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.shortcut-targets-by-id\0B--HSwSFCQxsWXpQSFg1ZUhYN3c\SusPellegrini\listas web\"/>
    </mc:Choice>
  </mc:AlternateContent>
  <bookViews>
    <workbookView xWindow="-120" yWindow="-120" windowWidth="29040" windowHeight="15840" tabRatio="888"/>
  </bookViews>
  <sheets>
    <sheet name="SP" sheetId="1" r:id="rId1"/>
    <sheet name="Amortiguadores" sheetId="2" r:id="rId2"/>
    <sheet name="Cajas" sheetId="3" r:id="rId3"/>
    <sheet name="Discos y Camp." sheetId="6" r:id="rId4"/>
    <sheet name="DS" sheetId="22" r:id="rId5"/>
    <sheet name="Homoc y Semiejes" sheetId="7" r:id="rId6"/>
    <sheet name="Liftgate" sheetId="8" r:id="rId7"/>
    <sheet name="Litton" sheetId="9" r:id="rId8"/>
    <sheet name="MC" sheetId="13" r:id="rId9"/>
    <sheet name="Ofertas" sheetId="14" r:id="rId10"/>
    <sheet name="RM" sheetId="23" r:id="rId11"/>
    <sheet name="Serrat" sheetId="17" r:id="rId12"/>
    <sheet name="SuspenMec" sheetId="18" r:id="rId13"/>
    <sheet name="TB" sheetId="19" r:id="rId14"/>
    <sheet name="TOLEDO" sheetId="20" r:id="rId15"/>
  </sheets>
  <definedNames>
    <definedName name="a">#REF!</definedName>
    <definedName name="aaa">#REF!</definedName>
    <definedName name="_xlnm.Print_Area" localSheetId="2">Cajas!$A$1:$G$132</definedName>
    <definedName name="_xlnm.Print_Area" localSheetId="3">'Discos y Camp.'!$A$1:$N$2421</definedName>
    <definedName name="_xlnm.Print_Area" localSheetId="5">'Homoc y Semiejes'!$A$1:$G$164</definedName>
    <definedName name="_xlnm.Print_Area" localSheetId="6">Liftgate!$A$1:$E$257</definedName>
    <definedName name="_xlnm.Print_Area" localSheetId="13">TB!$A$1:$H$1009</definedName>
    <definedName name="aumentos" localSheetId="0">SP!$N$8</definedName>
    <definedName name="BB">#REF!</definedName>
    <definedName name="CLIENTES">#REF!</definedName>
    <definedName name="d">#REF!</definedName>
    <definedName name="datos" localSheetId="11">#REF!</definedName>
    <definedName name="datos" localSheetId="13">TB!$A$5:$G$88</definedName>
    <definedName name="datos">#REF!</definedName>
    <definedName name="datos2" localSheetId="11">#REF!</definedName>
    <definedName name="datos2" localSheetId="13">TB!$A$6:$G$949</definedName>
    <definedName name="datos2">#REF!</definedName>
    <definedName name="Excel_BuiltIn_Print_Area_3_1" localSheetId="8">MC!$A$1:$D$279</definedName>
    <definedName name="Excel_BuiltIn_Print_Area_3_1" localSheetId="11">#REF!</definedName>
    <definedName name="Excel_BuiltIn_Print_Area_3_1">#REF!</definedName>
    <definedName name="Excel_BuiltIn_Print_Area_4" localSheetId="11">#REF!</definedName>
    <definedName name="Excel_BuiltIn_Print_Area_4">#REF!</definedName>
    <definedName name="Excel_BuiltIn_Print_Area_4_1" localSheetId="11">#REF!</definedName>
    <definedName name="Excel_BuiltIn_Print_Area_4_1">#REF!</definedName>
    <definedName name="Excel_BuiltIn_Print_Titles_4" localSheetId="11">#REF!</definedName>
    <definedName name="Excel_BuiltIn_Print_Titles_4">#REF!</definedName>
    <definedName name="her">#REF!</definedName>
    <definedName name="hh">#REF!</definedName>
    <definedName name="LISTA">#REF!</definedName>
    <definedName name="lpr">#REF!</definedName>
    <definedName name="NOMBRE_CLIENTE">#REF!</definedName>
    <definedName name="_xlnm.Print_Titles" localSheetId="2">Cajas!#REF!</definedName>
    <definedName name="_xlnm.Print_Titles" localSheetId="3">'Discos y Camp.'!#REF!</definedName>
    <definedName name="_xlnm.Print_Titles" localSheetId="5">'Homoc y Semiejes'!$1:$2</definedName>
    <definedName name="_xlnm.Print_Titles" localSheetId="13">TB!$1:$4</definedName>
    <definedName name="Z_37E2C0F9_CD82_47BA_A23D_7AA3703B680C_.wvu.Cols" localSheetId="6">Liftgate!#REF!,Liftgate!#REF!,Liftgate!#REF!,Liftgate!#REF!</definedName>
    <definedName name="Z_37E2C0F9_CD82_47BA_A23D_7AA3703B680C_.wvu.Cols" localSheetId="14">TOLEDO!#REF!,TOLEDO!$E:$H</definedName>
    <definedName name="Z_37E2C0F9_CD82_47BA_A23D_7AA3703B680C_.wvu.FilterData" localSheetId="5">'Homoc y Semiejes'!#REF!</definedName>
    <definedName name="Z_37E2C0F9_CD82_47BA_A23D_7AA3703B680C_.wvu.PrintArea" localSheetId="5">'Homoc y Semiejes'!$A$1:$G$164</definedName>
    <definedName name="Z_37E2C0F9_CD82_47BA_A23D_7AA3703B680C_.wvu.PrintArea" localSheetId="6">Liftgate!$A$1:$E$257</definedName>
    <definedName name="Z_37E2C0F9_CD82_47BA_A23D_7AA3703B680C_.wvu.PrintTitles" localSheetId="5">'Homoc y Semiejes'!$1:$2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170" i="20" l="1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19" i="20"/>
  <c r="D118" i="20"/>
  <c r="D117" i="20"/>
  <c r="D116" i="20"/>
  <c r="D115" i="20"/>
  <c r="D114" i="20"/>
  <c r="D113" i="20"/>
  <c r="D112" i="20"/>
  <c r="D111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G1077" i="23"/>
  <c r="G1076" i="23"/>
  <c r="G1075" i="23"/>
  <c r="G1074" i="23"/>
  <c r="G1073" i="23"/>
  <c r="G1072" i="23"/>
  <c r="G1071" i="23"/>
  <c r="G1070" i="23"/>
  <c r="G1069" i="23"/>
  <c r="G1068" i="23"/>
  <c r="G1067" i="23"/>
  <c r="G1066" i="23"/>
  <c r="G1065" i="23"/>
  <c r="G1064" i="23"/>
  <c r="G1063" i="23"/>
  <c r="G1062" i="23"/>
  <c r="G1061" i="23"/>
  <c r="G1060" i="23"/>
  <c r="G1059" i="23"/>
  <c r="G1058" i="23"/>
  <c r="G1057" i="23"/>
  <c r="G1056" i="23"/>
  <c r="G1055" i="23"/>
  <c r="G1054" i="23"/>
  <c r="G1053" i="23"/>
  <c r="G1052" i="23"/>
  <c r="G1051" i="23"/>
  <c r="G1050" i="23"/>
  <c r="G1049" i="23"/>
  <c r="G1048" i="23"/>
  <c r="G1047" i="23"/>
  <c r="G1046" i="23"/>
  <c r="G1045" i="23"/>
  <c r="G1044" i="23"/>
  <c r="G1043" i="23"/>
  <c r="G1042" i="23"/>
  <c r="G1041" i="23"/>
  <c r="G1040" i="23"/>
  <c r="G1039" i="23"/>
  <c r="G1038" i="23"/>
  <c r="G1037" i="23"/>
  <c r="G1036" i="23"/>
  <c r="G1035" i="23"/>
  <c r="G1034" i="23"/>
  <c r="G1033" i="23"/>
  <c r="G1032" i="23"/>
  <c r="G1031" i="23"/>
  <c r="G1030" i="23"/>
  <c r="G1029" i="23"/>
  <c r="G1028" i="23"/>
  <c r="G1027" i="23"/>
  <c r="G1026" i="23"/>
  <c r="G1025" i="23"/>
  <c r="G1024" i="23"/>
  <c r="G1023" i="23"/>
  <c r="G1022" i="23"/>
  <c r="G1021" i="23"/>
  <c r="G1020" i="23"/>
  <c r="G1019" i="23"/>
  <c r="G1018" i="23"/>
  <c r="G1017" i="23"/>
  <c r="G1016" i="23"/>
  <c r="G1015" i="23"/>
  <c r="G1014" i="23"/>
  <c r="G1013" i="23"/>
  <c r="G1012" i="23"/>
  <c r="G1011" i="23"/>
  <c r="G1010" i="23"/>
  <c r="G1009" i="23"/>
  <c r="G1008" i="23"/>
  <c r="G1007" i="23"/>
  <c r="G1006" i="23"/>
  <c r="G1005" i="23"/>
  <c r="G1004" i="23"/>
  <c r="G1003" i="23"/>
  <c r="G1002" i="23"/>
  <c r="G1001" i="23"/>
  <c r="G1000" i="23"/>
  <c r="G999" i="23"/>
  <c r="G998" i="23"/>
  <c r="G997" i="23"/>
  <c r="G996" i="23"/>
  <c r="G995" i="23"/>
  <c r="G994" i="23"/>
  <c r="G993" i="23"/>
  <c r="G992" i="23"/>
  <c r="G991" i="23"/>
  <c r="G990" i="23"/>
  <c r="G989" i="23"/>
  <c r="G988" i="23"/>
  <c r="G987" i="23"/>
  <c r="G986" i="23"/>
  <c r="G985" i="23"/>
  <c r="G984" i="23"/>
  <c r="G983" i="23"/>
  <c r="G982" i="23"/>
  <c r="G981" i="23"/>
  <c r="G980" i="23"/>
  <c r="G979" i="23"/>
  <c r="G978" i="23"/>
  <c r="G977" i="23"/>
  <c r="G976" i="23"/>
  <c r="G975" i="23"/>
  <c r="G974" i="23"/>
  <c r="G973" i="23"/>
  <c r="G972" i="23"/>
  <c r="G971" i="23"/>
  <c r="G970" i="23"/>
  <c r="G969" i="23"/>
  <c r="G968" i="23"/>
  <c r="G967" i="23"/>
  <c r="G966" i="23"/>
  <c r="G965" i="23"/>
  <c r="G964" i="23"/>
  <c r="G963" i="23"/>
  <c r="G962" i="23"/>
  <c r="G961" i="23"/>
  <c r="G960" i="23"/>
  <c r="G959" i="23"/>
  <c r="G958" i="23"/>
  <c r="G957" i="23"/>
  <c r="G956" i="23"/>
  <c r="G955" i="23"/>
  <c r="G954" i="23"/>
  <c r="G953" i="23"/>
  <c r="G952" i="23"/>
  <c r="G951" i="23"/>
  <c r="G950" i="23"/>
  <c r="G949" i="23"/>
  <c r="G948" i="23"/>
  <c r="G947" i="23"/>
  <c r="G946" i="23"/>
  <c r="G945" i="23"/>
  <c r="G944" i="23"/>
  <c r="G943" i="23"/>
  <c r="G942" i="23"/>
  <c r="G941" i="23"/>
  <c r="G940" i="23"/>
  <c r="G935" i="23"/>
  <c r="G934" i="23"/>
  <c r="G933" i="23"/>
  <c r="G932" i="23"/>
  <c r="G931" i="23"/>
  <c r="G930" i="23"/>
  <c r="G929" i="23"/>
  <c r="G928" i="23"/>
  <c r="G927" i="23"/>
  <c r="G926" i="23"/>
  <c r="G925" i="23"/>
  <c r="G924" i="23"/>
  <c r="G923" i="23"/>
  <c r="G922" i="23"/>
  <c r="G921" i="23"/>
  <c r="G920" i="23"/>
  <c r="G919" i="23"/>
  <c r="G918" i="23"/>
  <c r="G917" i="23"/>
  <c r="G916" i="23"/>
  <c r="G915" i="23"/>
  <c r="G914" i="23"/>
  <c r="G913" i="23"/>
  <c r="G912" i="23"/>
  <c r="G911" i="23"/>
  <c r="G910" i="23"/>
  <c r="G909" i="23"/>
  <c r="G908" i="23"/>
  <c r="G907" i="23"/>
  <c r="G906" i="23"/>
  <c r="G905" i="23"/>
  <c r="G904" i="23"/>
  <c r="G903" i="23"/>
  <c r="G899" i="23"/>
  <c r="G895" i="23"/>
  <c r="G894" i="23"/>
  <c r="G893" i="23"/>
  <c r="G892" i="23"/>
  <c r="G891" i="23"/>
  <c r="G890" i="23"/>
  <c r="G889" i="23"/>
  <c r="G888" i="23"/>
  <c r="G887" i="23"/>
  <c r="G886" i="23"/>
  <c r="G885" i="23"/>
  <c r="G884" i="23"/>
  <c r="G883" i="23"/>
  <c r="G882" i="23"/>
  <c r="G878" i="23"/>
  <c r="G877" i="23"/>
  <c r="G876" i="23"/>
  <c r="G875" i="23"/>
  <c r="G874" i="23"/>
  <c r="G869" i="23"/>
  <c r="G868" i="23"/>
  <c r="G867" i="23"/>
  <c r="G866" i="23"/>
  <c r="G865" i="23"/>
  <c r="G864" i="23"/>
  <c r="G863" i="23"/>
  <c r="G862" i="23"/>
  <c r="G861" i="23"/>
  <c r="G860" i="23"/>
  <c r="G859" i="23"/>
  <c r="G858" i="23"/>
  <c r="G857" i="23"/>
  <c r="G856" i="23"/>
  <c r="G855" i="23"/>
  <c r="G854" i="23"/>
  <c r="G853" i="23"/>
  <c r="G852" i="23"/>
  <c r="G851" i="23"/>
  <c r="G850" i="23"/>
  <c r="G849" i="23"/>
  <c r="G848" i="23"/>
  <c r="G847" i="23"/>
  <c r="G846" i="23"/>
  <c r="G845" i="23"/>
  <c r="G844" i="23"/>
  <c r="G843" i="23"/>
  <c r="G842" i="23"/>
  <c r="G841" i="23"/>
  <c r="G840" i="23"/>
  <c r="G839" i="23"/>
  <c r="G838" i="23"/>
  <c r="G837" i="23"/>
  <c r="G836" i="23"/>
  <c r="G835" i="23"/>
  <c r="G834" i="23"/>
  <c r="G833" i="23"/>
  <c r="G832" i="23"/>
  <c r="G831" i="23"/>
  <c r="G830" i="23"/>
  <c r="G829" i="23"/>
  <c r="G828" i="23"/>
  <c r="G827" i="23"/>
  <c r="G826" i="23"/>
  <c r="G825" i="23"/>
  <c r="G824" i="23"/>
  <c r="G823" i="23"/>
  <c r="G822" i="23"/>
  <c r="G821" i="23"/>
  <c r="G820" i="23"/>
  <c r="G819" i="23"/>
  <c r="G818" i="23"/>
  <c r="G817" i="23"/>
  <c r="G816" i="23"/>
  <c r="G815" i="23"/>
  <c r="G814" i="23"/>
  <c r="G813" i="23"/>
  <c r="G812" i="23"/>
  <c r="G811" i="23"/>
  <c r="G810" i="23"/>
  <c r="G809" i="23"/>
  <c r="G808" i="23"/>
  <c r="G807" i="23"/>
  <c r="G806" i="23"/>
  <c r="G805" i="23"/>
  <c r="G804" i="23"/>
  <c r="G803" i="23"/>
  <c r="G802" i="23"/>
  <c r="G801" i="23"/>
  <c r="G800" i="23"/>
  <c r="G799" i="23"/>
  <c r="G798" i="23"/>
  <c r="G797" i="23"/>
  <c r="G796" i="23"/>
  <c r="G795" i="23"/>
  <c r="G794" i="23"/>
  <c r="G793" i="23"/>
  <c r="G792" i="23"/>
  <c r="G791" i="23"/>
  <c r="G790" i="23"/>
  <c r="G789" i="23"/>
  <c r="G788" i="23"/>
  <c r="G787" i="23"/>
  <c r="G786" i="23"/>
  <c r="G785" i="23"/>
  <c r="G784" i="23"/>
  <c r="G783" i="23"/>
  <c r="G782" i="23"/>
  <c r="G781" i="23"/>
  <c r="G780" i="23"/>
  <c r="G779" i="23"/>
  <c r="G778" i="23"/>
  <c r="G777" i="23"/>
  <c r="G776" i="23"/>
  <c r="G775" i="23"/>
  <c r="G774" i="23"/>
  <c r="G773" i="23"/>
  <c r="G772" i="23"/>
  <c r="G771" i="23"/>
  <c r="G770" i="23"/>
  <c r="G769" i="23"/>
  <c r="G768" i="23"/>
  <c r="G767" i="23"/>
  <c r="G766" i="23"/>
  <c r="G765" i="23"/>
  <c r="G764" i="23"/>
  <c r="G763" i="23"/>
  <c r="G762" i="23"/>
  <c r="G761" i="23"/>
  <c r="G760" i="23"/>
  <c r="G759" i="23"/>
  <c r="G758" i="23"/>
  <c r="G757" i="23"/>
  <c r="G756" i="23"/>
  <c r="G755" i="23"/>
  <c r="G754" i="23"/>
  <c r="G753" i="23"/>
  <c r="G752" i="23"/>
  <c r="G751" i="23"/>
  <c r="G750" i="23"/>
  <c r="G749" i="23"/>
  <c r="G748" i="23"/>
  <c r="G747" i="23"/>
  <c r="G746" i="23"/>
  <c r="G745" i="23"/>
  <c r="G744" i="23"/>
  <c r="G743" i="23"/>
  <c r="G742" i="23"/>
  <c r="G741" i="23"/>
  <c r="G740" i="23"/>
  <c r="G739" i="23"/>
  <c r="G735" i="23"/>
  <c r="G734" i="23"/>
  <c r="G733" i="23"/>
  <c r="G732" i="23"/>
  <c r="G731" i="23"/>
  <c r="G730" i="23"/>
  <c r="G729" i="23"/>
  <c r="G728" i="23"/>
  <c r="G727" i="23"/>
  <c r="G726" i="23"/>
  <c r="G725" i="23"/>
  <c r="G724" i="23"/>
  <c r="G723" i="23"/>
  <c r="G722" i="23"/>
  <c r="G721" i="23"/>
  <c r="G720" i="23"/>
  <c r="G719" i="23"/>
  <c r="G718" i="23"/>
  <c r="G717" i="23"/>
  <c r="G716" i="23"/>
  <c r="G715" i="23"/>
  <c r="G714" i="23"/>
  <c r="G713" i="23"/>
  <c r="G712" i="23"/>
  <c r="G711" i="23"/>
  <c r="G710" i="23"/>
  <c r="G709" i="23"/>
  <c r="G708" i="23"/>
  <c r="G707" i="23"/>
  <c r="G706" i="23"/>
  <c r="G705" i="23"/>
  <c r="G704" i="23"/>
  <c r="G703" i="23"/>
  <c r="G702" i="23"/>
  <c r="G701" i="23"/>
  <c r="G700" i="23"/>
  <c r="G699" i="23"/>
  <c r="G698" i="23"/>
  <c r="G697" i="23"/>
  <c r="G696" i="23"/>
  <c r="G695" i="23"/>
  <c r="G694" i="23"/>
  <c r="G693" i="23"/>
  <c r="G692" i="23"/>
  <c r="G691" i="23"/>
  <c r="G690" i="23"/>
  <c r="G689" i="23"/>
  <c r="G688" i="23"/>
  <c r="G687" i="23"/>
  <c r="G686" i="23"/>
  <c r="G685" i="23"/>
  <c r="G684" i="23"/>
  <c r="G683" i="23"/>
  <c r="G682" i="23"/>
  <c r="G681" i="23"/>
  <c r="G680" i="23"/>
  <c r="G679" i="23"/>
  <c r="G678" i="23"/>
  <c r="G677" i="23"/>
  <c r="G676" i="23"/>
  <c r="G675" i="23"/>
  <c r="G674" i="23"/>
  <c r="G673" i="23"/>
  <c r="G672" i="23"/>
  <c r="G671" i="23"/>
  <c r="G670" i="23"/>
  <c r="G669" i="23"/>
  <c r="G668" i="23"/>
  <c r="G667" i="23"/>
  <c r="G666" i="23"/>
  <c r="G665" i="23"/>
  <c r="G664" i="23"/>
  <c r="G663" i="23"/>
  <c r="G662" i="23"/>
  <c r="G661" i="23"/>
  <c r="G660" i="23"/>
  <c r="G659" i="23"/>
  <c r="G658" i="23"/>
  <c r="G657" i="23"/>
  <c r="G656" i="23"/>
  <c r="G655" i="23"/>
  <c r="G654" i="23"/>
  <c r="G653" i="23"/>
  <c r="G652" i="23"/>
  <c r="G651" i="23"/>
  <c r="G650" i="23"/>
  <c r="G649" i="23"/>
  <c r="G648" i="23"/>
  <c r="G647" i="23"/>
  <c r="G646" i="23"/>
  <c r="G645" i="23"/>
  <c r="G644" i="23"/>
  <c r="G643" i="23"/>
  <c r="G642" i="23"/>
  <c r="G638" i="23"/>
  <c r="G637" i="23"/>
  <c r="G636" i="23"/>
  <c r="G635" i="23"/>
  <c r="G634" i="23"/>
  <c r="G633" i="23"/>
  <c r="G632" i="23"/>
  <c r="G631" i="23"/>
  <c r="G630" i="23"/>
  <c r="G629" i="23"/>
  <c r="G628" i="23"/>
  <c r="G627" i="23"/>
  <c r="G626" i="23"/>
  <c r="G625" i="23"/>
  <c r="G624" i="23"/>
  <c r="G623" i="23"/>
  <c r="G622" i="23"/>
  <c r="G618" i="23"/>
  <c r="G617" i="23"/>
  <c r="G616" i="23"/>
  <c r="G615" i="23"/>
  <c r="G614" i="23"/>
  <c r="G613" i="23"/>
  <c r="G612" i="23"/>
  <c r="G611" i="23"/>
  <c r="G610" i="23"/>
  <c r="G609" i="23"/>
  <c r="G608" i="23"/>
  <c r="G607" i="23"/>
  <c r="G606" i="23"/>
  <c r="G605" i="23"/>
  <c r="G604" i="23"/>
  <c r="G603" i="23"/>
  <c r="G602" i="23"/>
  <c r="G598" i="23"/>
  <c r="G597" i="23"/>
  <c r="G596" i="23"/>
  <c r="G592" i="23"/>
  <c r="G591" i="23"/>
  <c r="G590" i="23"/>
  <c r="G589" i="23"/>
  <c r="G585" i="23"/>
  <c r="G584" i="23"/>
  <c r="G580" i="23"/>
  <c r="G579" i="23"/>
  <c r="G578" i="23"/>
  <c r="G574" i="23"/>
  <c r="G573" i="23"/>
  <c r="G572" i="23"/>
  <c r="G571" i="23"/>
  <c r="G570" i="23"/>
  <c r="G569" i="23"/>
  <c r="G568" i="23"/>
  <c r="G567" i="23"/>
  <c r="G563" i="23"/>
  <c r="G562" i="23"/>
  <c r="G561" i="23"/>
  <c r="G560" i="23"/>
  <c r="G559" i="23"/>
  <c r="G558" i="23"/>
  <c r="G557" i="23"/>
  <c r="G556" i="23"/>
  <c r="G555" i="23"/>
  <c r="G554" i="23"/>
  <c r="G553" i="23"/>
  <c r="G552" i="23"/>
  <c r="G551" i="23"/>
  <c r="G550" i="23"/>
  <c r="G549" i="23"/>
  <c r="G548" i="23"/>
  <c r="G547" i="23"/>
  <c r="G543" i="23"/>
  <c r="G539" i="23"/>
  <c r="G535" i="23"/>
  <c r="G534" i="23"/>
  <c r="G533" i="23"/>
  <c r="G532" i="23"/>
  <c r="G531" i="23"/>
  <c r="G530" i="23"/>
  <c r="G529" i="23"/>
  <c r="G528" i="23"/>
  <c r="G527" i="23"/>
  <c r="G526" i="23"/>
  <c r="G525" i="23"/>
  <c r="G524" i="23"/>
  <c r="G523" i="23"/>
  <c r="G522" i="23"/>
  <c r="G521" i="23"/>
  <c r="G520" i="23"/>
  <c r="G519" i="23"/>
  <c r="G518" i="23"/>
  <c r="G517" i="23"/>
  <c r="G516" i="23"/>
  <c r="G515" i="23"/>
  <c r="G514" i="23"/>
  <c r="G513" i="23"/>
  <c r="G512" i="23"/>
  <c r="G511" i="23"/>
  <c r="G510" i="23"/>
  <c r="G509" i="23"/>
  <c r="G508" i="23"/>
  <c r="G507" i="23"/>
  <c r="G506" i="23"/>
  <c r="G505" i="23"/>
  <c r="G500" i="23"/>
  <c r="G499" i="23"/>
  <c r="G498" i="23"/>
  <c r="G497" i="23"/>
  <c r="G496" i="23"/>
  <c r="G495" i="23"/>
  <c r="G494" i="23"/>
  <c r="G493" i="23"/>
  <c r="G492" i="23"/>
  <c r="G491" i="23"/>
  <c r="G487" i="23"/>
  <c r="G486" i="23"/>
  <c r="G485" i="23"/>
  <c r="G484" i="23"/>
  <c r="G483" i="23"/>
  <c r="G482" i="23"/>
  <c r="G481" i="23"/>
  <c r="G480" i="23"/>
  <c r="G479" i="23"/>
  <c r="G478" i="23"/>
  <c r="G477" i="23"/>
  <c r="G476" i="23"/>
  <c r="G475" i="23"/>
  <c r="G474" i="23"/>
  <c r="G473" i="23"/>
  <c r="G472" i="23"/>
  <c r="G471" i="23"/>
  <c r="G470" i="23"/>
  <c r="G469" i="23"/>
  <c r="G468" i="23"/>
  <c r="G467" i="23"/>
  <c r="G466" i="23"/>
  <c r="G465" i="23"/>
  <c r="G464" i="23"/>
  <c r="G463" i="23"/>
  <c r="G462" i="23"/>
  <c r="G461" i="23"/>
  <c r="G460" i="23"/>
  <c r="G459" i="23"/>
  <c r="G458" i="23"/>
  <c r="G457" i="23"/>
  <c r="G456" i="23"/>
  <c r="G455" i="23"/>
  <c r="G454" i="23"/>
  <c r="G453" i="23"/>
  <c r="G452" i="23"/>
  <c r="G451" i="23"/>
  <c r="G450" i="23"/>
  <c r="G449" i="23"/>
  <c r="G448" i="23"/>
  <c r="G447" i="23"/>
  <c r="G446" i="23"/>
  <c r="G445" i="23"/>
  <c r="G444" i="23"/>
  <c r="G443" i="23"/>
  <c r="G442" i="23"/>
  <c r="G441" i="23"/>
  <c r="G440" i="23"/>
  <c r="G439" i="23"/>
  <c r="G438" i="23"/>
  <c r="G437" i="23"/>
  <c r="G436" i="23"/>
  <c r="G435" i="23"/>
  <c r="G434" i="23"/>
  <c r="G433" i="23"/>
  <c r="G432" i="23"/>
  <c r="G431" i="23"/>
  <c r="G430" i="23"/>
  <c r="G429" i="23"/>
  <c r="G428" i="23"/>
  <c r="G427" i="23"/>
  <c r="G426" i="23"/>
  <c r="G425" i="23"/>
  <c r="G424" i="23"/>
  <c r="G423" i="23"/>
  <c r="G422" i="23"/>
  <c r="G421" i="23"/>
  <c r="G420" i="23"/>
  <c r="G419" i="23"/>
  <c r="G418" i="23"/>
  <c r="G417" i="23"/>
  <c r="G416" i="23"/>
  <c r="G415" i="23"/>
  <c r="G414" i="23"/>
  <c r="G413" i="23"/>
  <c r="G412" i="23"/>
  <c r="G411" i="23"/>
  <c r="G410" i="23"/>
  <c r="G409" i="23"/>
  <c r="G408" i="23"/>
  <c r="G407" i="23"/>
  <c r="G406" i="23"/>
  <c r="G405" i="23"/>
  <c r="G404" i="23"/>
  <c r="G403" i="23"/>
  <c r="G402" i="23"/>
  <c r="G401" i="23"/>
  <c r="G400" i="23"/>
  <c r="G399" i="23"/>
  <c r="G398" i="23"/>
  <c r="G397" i="23"/>
  <c r="G396" i="23"/>
  <c r="G395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2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8" i="23"/>
  <c r="G357" i="23"/>
  <c r="G356" i="23"/>
  <c r="G355" i="23"/>
  <c r="G354" i="23"/>
  <c r="G353" i="23"/>
  <c r="G349" i="23"/>
  <c r="G348" i="23"/>
  <c r="G347" i="23"/>
  <c r="G346" i="23"/>
  <c r="G345" i="23"/>
  <c r="G344" i="23"/>
  <c r="G343" i="23"/>
  <c r="G342" i="23"/>
  <c r="G341" i="23"/>
  <c r="G340" i="23"/>
  <c r="G339" i="23"/>
  <c r="G338" i="23"/>
  <c r="G337" i="23"/>
  <c r="G336" i="23"/>
  <c r="G335" i="23"/>
  <c r="G334" i="23"/>
  <c r="G333" i="23"/>
  <c r="G332" i="23"/>
  <c r="G331" i="23"/>
  <c r="G330" i="23"/>
  <c r="G329" i="23"/>
  <c r="G328" i="23"/>
  <c r="G327" i="23"/>
  <c r="G326" i="23"/>
  <c r="G325" i="23"/>
  <c r="G324" i="23"/>
  <c r="G323" i="23"/>
  <c r="G322" i="23"/>
  <c r="G321" i="23"/>
  <c r="G320" i="23"/>
  <c r="G319" i="23"/>
  <c r="G318" i="23"/>
  <c r="G317" i="23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5" i="23"/>
  <c r="G284" i="23"/>
  <c r="G283" i="23"/>
  <c r="G282" i="23"/>
  <c r="G281" i="23"/>
  <c r="G280" i="23"/>
  <c r="G279" i="23"/>
  <c r="G278" i="23"/>
  <c r="G277" i="23"/>
  <c r="G276" i="23"/>
  <c r="G275" i="23"/>
  <c r="G274" i="23"/>
  <c r="G273" i="23"/>
  <c r="G272" i="23"/>
  <c r="G271" i="23"/>
  <c r="G270" i="23"/>
  <c r="G269" i="23"/>
  <c r="G268" i="23"/>
  <c r="G267" i="23"/>
  <c r="G266" i="23"/>
  <c r="G265" i="23"/>
  <c r="G264" i="23"/>
  <c r="G263" i="23"/>
  <c r="G262" i="23"/>
  <c r="G261" i="23"/>
  <c r="G260" i="23"/>
  <c r="G259" i="23"/>
  <c r="G258" i="23"/>
  <c r="G257" i="23"/>
  <c r="G256" i="23"/>
  <c r="G255" i="23"/>
  <c r="G254" i="23"/>
  <c r="G253" i="23"/>
  <c r="G252" i="23"/>
  <c r="G251" i="23"/>
  <c r="G250" i="23"/>
  <c r="G249" i="23"/>
  <c r="G248" i="23"/>
  <c r="G247" i="23"/>
  <c r="G246" i="23"/>
  <c r="G245" i="23"/>
  <c r="G244" i="23"/>
  <c r="G243" i="23"/>
  <c r="G242" i="23"/>
  <c r="G241" i="23"/>
  <c r="G240" i="23"/>
  <c r="G239" i="23"/>
  <c r="G238" i="23"/>
  <c r="G237" i="23"/>
  <c r="G236" i="23"/>
  <c r="G235" i="23"/>
  <c r="G234" i="23"/>
  <c r="G233" i="23"/>
  <c r="G229" i="23"/>
  <c r="G228" i="23"/>
  <c r="G227" i="23"/>
  <c r="G226" i="23"/>
  <c r="G225" i="23"/>
  <c r="G224" i="23"/>
  <c r="G223" i="23"/>
  <c r="G222" i="23"/>
  <c r="G221" i="23"/>
  <c r="G220" i="23"/>
  <c r="G219" i="23"/>
  <c r="G218" i="23"/>
  <c r="G217" i="23"/>
  <c r="G216" i="23"/>
  <c r="G215" i="23"/>
  <c r="G211" i="23"/>
  <c r="G207" i="23"/>
  <c r="G203" i="23"/>
  <c r="G202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6" i="23"/>
  <c r="G155" i="23"/>
  <c r="G154" i="23"/>
  <c r="G153" i="23"/>
  <c r="G152" i="23"/>
  <c r="G151" i="23"/>
  <c r="G150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G83" i="23"/>
  <c r="G82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5" i="23"/>
  <c r="G44" i="23"/>
  <c r="G43" i="23"/>
  <c r="G42" i="23"/>
  <c r="G41" i="23"/>
  <c r="G40" i="23"/>
  <c r="G39" i="23"/>
  <c r="G38" i="23"/>
  <c r="G34" i="23"/>
  <c r="G33" i="23"/>
  <c r="G32" i="23"/>
  <c r="G31" i="23"/>
  <c r="G30" i="23"/>
  <c r="G29" i="23"/>
  <c r="G25" i="23"/>
  <c r="G24" i="23"/>
  <c r="G23" i="23"/>
  <c r="G22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G6" i="23"/>
  <c r="G5" i="23"/>
  <c r="J1328" i="19"/>
  <c r="K1328" i="19" s="1"/>
  <c r="I1328" i="19"/>
  <c r="K1327" i="19"/>
  <c r="J1327" i="19"/>
  <c r="I1327" i="19"/>
  <c r="J1326" i="19"/>
  <c r="K1326" i="19" s="1"/>
  <c r="I1326" i="19"/>
  <c r="J1325" i="19"/>
  <c r="K1325" i="19" s="1"/>
  <c r="I1325" i="19"/>
  <c r="J1324" i="19"/>
  <c r="K1324" i="19" s="1"/>
  <c r="I1324" i="19"/>
  <c r="K1323" i="19"/>
  <c r="J1323" i="19"/>
  <c r="I1323" i="19"/>
  <c r="J1322" i="19"/>
  <c r="K1322" i="19" s="1"/>
  <c r="I1322" i="19"/>
  <c r="J1321" i="19"/>
  <c r="K1321" i="19" s="1"/>
  <c r="I1321" i="19"/>
  <c r="J1320" i="19"/>
  <c r="K1320" i="19" s="1"/>
  <c r="I1320" i="19"/>
  <c r="K1319" i="19"/>
  <c r="J1319" i="19"/>
  <c r="I1319" i="19"/>
  <c r="J1318" i="19"/>
  <c r="K1318" i="19" s="1"/>
  <c r="I1318" i="19"/>
  <c r="J1317" i="19"/>
  <c r="K1317" i="19" s="1"/>
  <c r="I1317" i="19"/>
  <c r="J1316" i="19"/>
  <c r="K1316" i="19" s="1"/>
  <c r="I1316" i="19"/>
  <c r="K1315" i="19"/>
  <c r="J1315" i="19"/>
  <c r="I1315" i="19"/>
  <c r="J1314" i="19"/>
  <c r="K1314" i="19" s="1"/>
  <c r="I1314" i="19"/>
  <c r="J1313" i="19"/>
  <c r="K1313" i="19" s="1"/>
  <c r="I1313" i="19"/>
  <c r="J1312" i="19"/>
  <c r="K1312" i="19" s="1"/>
  <c r="I1312" i="19"/>
  <c r="K1311" i="19"/>
  <c r="J1311" i="19"/>
  <c r="I1311" i="19"/>
  <c r="J1310" i="19"/>
  <c r="K1310" i="19" s="1"/>
  <c r="I1310" i="19"/>
  <c r="J1309" i="19"/>
  <c r="K1309" i="19" s="1"/>
  <c r="I1309" i="19"/>
  <c r="J1308" i="19"/>
  <c r="K1308" i="19" s="1"/>
  <c r="I1308" i="19"/>
  <c r="K1307" i="19"/>
  <c r="J1307" i="19"/>
  <c r="I1307" i="19"/>
  <c r="J1306" i="19"/>
  <c r="K1306" i="19" s="1"/>
  <c r="I1306" i="19"/>
  <c r="J1305" i="19"/>
  <c r="K1305" i="19" s="1"/>
  <c r="I1305" i="19"/>
  <c r="J1304" i="19"/>
  <c r="K1304" i="19" s="1"/>
  <c r="I1304" i="19"/>
  <c r="K1303" i="19"/>
  <c r="J1303" i="19"/>
  <c r="I1303" i="19"/>
  <c r="K1302" i="19"/>
  <c r="J1302" i="19"/>
  <c r="I1302" i="19"/>
  <c r="J1301" i="19"/>
  <c r="K1301" i="19" s="1"/>
  <c r="I1301" i="19"/>
  <c r="J1300" i="19"/>
  <c r="K1300" i="19" s="1"/>
  <c r="I1300" i="19"/>
  <c r="K1299" i="19"/>
  <c r="J1299" i="19"/>
  <c r="I1299" i="19"/>
  <c r="J1298" i="19"/>
  <c r="K1298" i="19" s="1"/>
  <c r="I1298" i="19"/>
  <c r="J1297" i="19"/>
  <c r="K1297" i="19" s="1"/>
  <c r="I1297" i="19"/>
  <c r="J1296" i="19"/>
  <c r="K1296" i="19" s="1"/>
  <c r="I1296" i="19"/>
  <c r="K1295" i="19"/>
  <c r="J1295" i="19"/>
  <c r="I1295" i="19"/>
  <c r="J1294" i="19"/>
  <c r="K1294" i="19" s="1"/>
  <c r="I1294" i="19"/>
  <c r="J1293" i="19"/>
  <c r="K1293" i="19" s="1"/>
  <c r="I1293" i="19"/>
  <c r="J1292" i="19"/>
  <c r="K1292" i="19" s="1"/>
  <c r="I1292" i="19"/>
  <c r="K1291" i="19"/>
  <c r="J1291" i="19"/>
  <c r="I1291" i="19"/>
  <c r="J1290" i="19"/>
  <c r="K1290" i="19" s="1"/>
  <c r="I1290" i="19"/>
  <c r="K1289" i="19"/>
  <c r="J1289" i="19"/>
  <c r="I1289" i="19"/>
  <c r="J1288" i="19"/>
  <c r="K1288" i="19" s="1"/>
  <c r="I1288" i="19"/>
  <c r="K1287" i="19"/>
  <c r="J1287" i="19"/>
  <c r="I1287" i="19"/>
  <c r="J1286" i="19"/>
  <c r="K1286" i="19" s="1"/>
  <c r="I1286" i="19"/>
  <c r="J1285" i="19"/>
  <c r="K1285" i="19" s="1"/>
  <c r="I1285" i="19"/>
  <c r="J1284" i="19"/>
  <c r="K1284" i="19" s="1"/>
  <c r="I1284" i="19"/>
  <c r="K1283" i="19"/>
  <c r="J1283" i="19"/>
  <c r="I1283" i="19"/>
  <c r="J1282" i="19"/>
  <c r="K1282" i="19" s="1"/>
  <c r="I1282" i="19"/>
  <c r="J1281" i="19"/>
  <c r="K1281" i="19" s="1"/>
  <c r="I1281" i="19"/>
  <c r="J1280" i="19"/>
  <c r="K1280" i="19" s="1"/>
  <c r="I1280" i="19"/>
  <c r="K1279" i="19"/>
  <c r="J1279" i="19"/>
  <c r="I1279" i="19"/>
  <c r="J1278" i="19"/>
  <c r="J1277" i="19"/>
  <c r="J1276" i="19"/>
  <c r="K1276" i="19" s="1"/>
  <c r="I1276" i="19"/>
  <c r="K1275" i="19"/>
  <c r="J1275" i="19"/>
  <c r="I1275" i="19"/>
  <c r="J1274" i="19"/>
  <c r="K1274" i="19" s="1"/>
  <c r="I1274" i="19"/>
  <c r="J1273" i="19"/>
  <c r="K1273" i="19" s="1"/>
  <c r="I1273" i="19"/>
  <c r="J1272" i="19"/>
  <c r="K1272" i="19" s="1"/>
  <c r="I1272" i="19"/>
  <c r="K1271" i="19"/>
  <c r="J1271" i="19"/>
  <c r="I1271" i="19"/>
  <c r="J1270" i="19"/>
  <c r="K1270" i="19" s="1"/>
  <c r="I1270" i="19"/>
  <c r="J1269" i="19"/>
  <c r="K1269" i="19" s="1"/>
  <c r="I1269" i="19"/>
  <c r="J1268" i="19"/>
  <c r="K1268" i="19" s="1"/>
  <c r="I1268" i="19"/>
  <c r="K1267" i="19"/>
  <c r="J1267" i="19"/>
  <c r="I1267" i="19"/>
  <c r="J1266" i="19"/>
  <c r="K1266" i="19" s="1"/>
  <c r="I1266" i="19"/>
  <c r="J1265" i="19"/>
  <c r="K1265" i="19" s="1"/>
  <c r="I1265" i="19"/>
  <c r="J1264" i="19"/>
  <c r="K1264" i="19" s="1"/>
  <c r="I1264" i="19"/>
  <c r="K1263" i="19"/>
  <c r="J1263" i="19"/>
  <c r="I1263" i="19"/>
  <c r="J1262" i="19"/>
  <c r="K1262" i="19" s="1"/>
  <c r="I1262" i="19"/>
  <c r="J1261" i="19"/>
  <c r="J1260" i="19"/>
  <c r="K1259" i="19"/>
  <c r="J1259" i="19"/>
  <c r="I1259" i="19"/>
  <c r="J1258" i="19"/>
  <c r="K1258" i="19" s="1"/>
  <c r="I1258" i="19"/>
  <c r="J1257" i="19"/>
  <c r="K1257" i="19" s="1"/>
  <c r="I1257" i="19"/>
  <c r="J1256" i="19"/>
  <c r="K1256" i="19" s="1"/>
  <c r="I1256" i="19"/>
  <c r="J1255" i="19"/>
  <c r="K1255" i="19" s="1"/>
  <c r="I1255" i="19"/>
  <c r="J1254" i="19"/>
  <c r="K1254" i="19" s="1"/>
  <c r="I1254" i="19"/>
  <c r="J1253" i="19"/>
  <c r="K1253" i="19" s="1"/>
  <c r="I1253" i="19"/>
  <c r="J1252" i="19"/>
  <c r="K1252" i="19" s="1"/>
  <c r="I1252" i="19"/>
  <c r="J1251" i="19"/>
  <c r="K1251" i="19" s="1"/>
  <c r="I1251" i="19"/>
  <c r="J1250" i="19"/>
  <c r="K1250" i="19" s="1"/>
  <c r="I1250" i="19"/>
  <c r="J1249" i="19"/>
  <c r="K1249" i="19" s="1"/>
  <c r="I1249" i="19"/>
  <c r="J1248" i="19"/>
  <c r="K1248" i="19" s="1"/>
  <c r="I1248" i="19"/>
  <c r="J1247" i="19"/>
  <c r="K1247" i="19" s="1"/>
  <c r="I1247" i="19"/>
  <c r="J1246" i="19"/>
  <c r="K1246" i="19" s="1"/>
  <c r="I1246" i="19"/>
  <c r="J1245" i="19"/>
  <c r="K1245" i="19" s="1"/>
  <c r="I1245" i="19"/>
  <c r="J1244" i="19"/>
  <c r="K1244" i="19" s="1"/>
  <c r="I1244" i="19"/>
  <c r="J1243" i="19"/>
  <c r="K1243" i="19" s="1"/>
  <c r="I1243" i="19"/>
  <c r="J1242" i="19"/>
  <c r="K1242" i="19" s="1"/>
  <c r="I1242" i="19"/>
  <c r="J1241" i="19"/>
  <c r="K1241" i="19" s="1"/>
  <c r="I1241" i="19"/>
  <c r="J1240" i="19"/>
  <c r="K1240" i="19" s="1"/>
  <c r="I1240" i="19"/>
  <c r="J1239" i="19"/>
  <c r="K1239" i="19" s="1"/>
  <c r="I1239" i="19"/>
  <c r="J1238" i="19"/>
  <c r="K1238" i="19" s="1"/>
  <c r="I1238" i="19"/>
  <c r="J1237" i="19"/>
  <c r="K1237" i="19" s="1"/>
  <c r="I1237" i="19"/>
  <c r="J1236" i="19"/>
  <c r="K1236" i="19" s="1"/>
  <c r="I1236" i="19"/>
  <c r="K1235" i="19"/>
  <c r="J1235" i="19"/>
  <c r="I1235" i="19"/>
  <c r="J1234" i="19"/>
  <c r="K1234" i="19" s="1"/>
  <c r="I1234" i="19"/>
  <c r="J1233" i="19"/>
  <c r="K1233" i="19" s="1"/>
  <c r="I1233" i="19"/>
  <c r="J1232" i="19"/>
  <c r="K1232" i="19" s="1"/>
  <c r="I1232" i="19"/>
  <c r="J1231" i="19"/>
  <c r="K1231" i="19" s="1"/>
  <c r="I1231" i="19"/>
  <c r="J1230" i="19"/>
  <c r="K1230" i="19" s="1"/>
  <c r="I1230" i="19"/>
  <c r="J1229" i="19"/>
  <c r="K1229" i="19" s="1"/>
  <c r="I1229" i="19"/>
  <c r="J1228" i="19"/>
  <c r="K1228" i="19" s="1"/>
  <c r="I1228" i="19"/>
  <c r="J1227" i="19"/>
  <c r="K1227" i="19" s="1"/>
  <c r="I1227" i="19"/>
  <c r="J1226" i="19"/>
  <c r="J1225" i="19"/>
  <c r="J1224" i="19"/>
  <c r="K1224" i="19" s="1"/>
  <c r="I1224" i="19"/>
  <c r="K1223" i="19"/>
  <c r="J1223" i="19"/>
  <c r="I1223" i="19"/>
  <c r="J1222" i="19"/>
  <c r="K1222" i="19" s="1"/>
  <c r="I1222" i="19"/>
  <c r="J1221" i="19"/>
  <c r="K1221" i="19" s="1"/>
  <c r="I1221" i="19"/>
  <c r="J1220" i="19"/>
  <c r="K1220" i="19" s="1"/>
  <c r="I1220" i="19"/>
  <c r="K1219" i="19"/>
  <c r="J1219" i="19"/>
  <c r="I1219" i="19"/>
  <c r="J1218" i="19"/>
  <c r="J1217" i="19"/>
  <c r="J1216" i="19"/>
  <c r="K1216" i="19" s="1"/>
  <c r="I1216" i="19"/>
  <c r="K1215" i="19"/>
  <c r="J1215" i="19"/>
  <c r="I1215" i="19"/>
  <c r="J1214" i="19"/>
  <c r="K1214" i="19" s="1"/>
  <c r="I1214" i="19"/>
  <c r="J1213" i="19"/>
  <c r="K1213" i="19" s="1"/>
  <c r="I1213" i="19"/>
  <c r="J1212" i="19"/>
  <c r="K1212" i="19" s="1"/>
  <c r="I1212" i="19"/>
  <c r="K1211" i="19"/>
  <c r="J1211" i="19"/>
  <c r="I1211" i="19"/>
  <c r="J1210" i="19"/>
  <c r="K1210" i="19" s="1"/>
  <c r="I1210" i="19"/>
  <c r="J1209" i="19"/>
  <c r="K1209" i="19" s="1"/>
  <c r="I1209" i="19"/>
  <c r="J1208" i="19"/>
  <c r="K1208" i="19" s="1"/>
  <c r="I1208" i="19"/>
  <c r="K1207" i="19"/>
  <c r="J1207" i="19"/>
  <c r="I1207" i="19"/>
  <c r="J1206" i="19"/>
  <c r="K1206" i="19" s="1"/>
  <c r="I1206" i="19"/>
  <c r="J1205" i="19"/>
  <c r="J1204" i="19"/>
  <c r="J1203" i="19"/>
  <c r="K1203" i="19" s="1"/>
  <c r="I1203" i="19"/>
  <c r="J1202" i="19"/>
  <c r="K1202" i="19" s="1"/>
  <c r="I1202" i="19"/>
  <c r="J1201" i="19"/>
  <c r="K1201" i="19" s="1"/>
  <c r="I1201" i="19"/>
  <c r="J1200" i="19"/>
  <c r="K1200" i="19" s="1"/>
  <c r="I1200" i="19"/>
  <c r="J1199" i="19"/>
  <c r="K1199" i="19" s="1"/>
  <c r="I1199" i="19"/>
  <c r="J1198" i="19"/>
  <c r="K1198" i="19" s="1"/>
  <c r="I1198" i="19"/>
  <c r="J1197" i="19"/>
  <c r="K1197" i="19" s="1"/>
  <c r="I1197" i="19"/>
  <c r="J1196" i="19"/>
  <c r="K1196" i="19" s="1"/>
  <c r="I1196" i="19"/>
  <c r="J1195" i="19"/>
  <c r="K1195" i="19" s="1"/>
  <c r="I1195" i="19"/>
  <c r="K1194" i="19"/>
  <c r="J1194" i="19"/>
  <c r="I1194" i="19"/>
  <c r="J1193" i="19"/>
  <c r="K1193" i="19" s="1"/>
  <c r="I1193" i="19"/>
  <c r="J1192" i="19"/>
  <c r="K1192" i="19" s="1"/>
  <c r="I1192" i="19"/>
  <c r="J1191" i="19"/>
  <c r="K1191" i="19" s="1"/>
  <c r="I1191" i="19"/>
  <c r="J1190" i="19"/>
  <c r="K1190" i="19" s="1"/>
  <c r="I1190" i="19"/>
  <c r="J1189" i="19"/>
  <c r="K1189" i="19" s="1"/>
  <c r="I1189" i="19"/>
  <c r="J1188" i="19"/>
  <c r="K1188" i="19" s="1"/>
  <c r="I1188" i="19"/>
  <c r="J1187" i="19"/>
  <c r="K1187" i="19" s="1"/>
  <c r="I1187" i="19"/>
  <c r="J1186" i="19"/>
  <c r="K1186" i="19" s="1"/>
  <c r="I1186" i="19"/>
  <c r="J1185" i="19"/>
  <c r="K1185" i="19" s="1"/>
  <c r="I1185" i="19"/>
  <c r="J1184" i="19"/>
  <c r="K1184" i="19" s="1"/>
  <c r="I1184" i="19"/>
  <c r="K1183" i="19"/>
  <c r="J1183" i="19"/>
  <c r="I1183" i="19"/>
  <c r="J1182" i="19"/>
  <c r="K1182" i="19" s="1"/>
  <c r="I1182" i="19"/>
  <c r="J1181" i="19"/>
  <c r="K1181" i="19" s="1"/>
  <c r="I1181" i="19"/>
  <c r="J1180" i="19"/>
  <c r="K1180" i="19" s="1"/>
  <c r="I1180" i="19"/>
  <c r="J1179" i="19"/>
  <c r="K1179" i="19" s="1"/>
  <c r="I1179" i="19"/>
  <c r="J1178" i="19"/>
  <c r="K1178" i="19" s="1"/>
  <c r="I1178" i="19"/>
  <c r="J1177" i="19"/>
  <c r="K1177" i="19" s="1"/>
  <c r="I1177" i="19"/>
  <c r="J1176" i="19"/>
  <c r="K1176" i="19" s="1"/>
  <c r="I1176" i="19"/>
  <c r="J1175" i="19"/>
  <c r="K1175" i="19" s="1"/>
  <c r="I1175" i="19"/>
  <c r="J1174" i="19"/>
  <c r="K1174" i="19" s="1"/>
  <c r="I1174" i="19"/>
  <c r="J1173" i="19"/>
  <c r="K1173" i="19" s="1"/>
  <c r="I1173" i="19"/>
  <c r="J1172" i="19"/>
  <c r="K1172" i="19" s="1"/>
  <c r="I1172" i="19"/>
  <c r="J1171" i="19"/>
  <c r="K1171" i="19" s="1"/>
  <c r="I1171" i="19"/>
  <c r="K1170" i="19"/>
  <c r="J1170" i="19"/>
  <c r="I1170" i="19"/>
  <c r="J1169" i="19"/>
  <c r="K1169" i="19" s="1"/>
  <c r="I1169" i="19"/>
  <c r="J1168" i="19"/>
  <c r="J1167" i="19"/>
  <c r="K1167" i="19" s="1"/>
  <c r="I1167" i="19"/>
  <c r="J1166" i="19"/>
  <c r="K1166" i="19" s="1"/>
  <c r="I1166" i="19"/>
  <c r="K1165" i="19"/>
  <c r="J1165" i="19"/>
  <c r="I1165" i="19"/>
  <c r="J1164" i="19"/>
  <c r="K1164" i="19" s="1"/>
  <c r="I1164" i="19"/>
  <c r="J1163" i="19"/>
  <c r="K1163" i="19" s="1"/>
  <c r="I1163" i="19"/>
  <c r="J1162" i="19"/>
  <c r="K1162" i="19" s="1"/>
  <c r="I1162" i="19"/>
  <c r="K1161" i="19"/>
  <c r="J1161" i="19"/>
  <c r="I1161" i="19"/>
  <c r="J1160" i="19"/>
  <c r="K1160" i="19" s="1"/>
  <c r="I1160" i="19"/>
  <c r="J1159" i="19"/>
  <c r="K1159" i="19" s="1"/>
  <c r="I1159" i="19"/>
  <c r="J1158" i="19"/>
  <c r="K1158" i="19" s="1"/>
  <c r="I1158" i="19"/>
  <c r="K1157" i="19"/>
  <c r="J1157" i="19"/>
  <c r="I1157" i="19"/>
  <c r="J1156" i="19"/>
  <c r="K1156" i="19" s="1"/>
  <c r="I1156" i="19"/>
  <c r="J1155" i="19"/>
  <c r="K1155" i="19" s="1"/>
  <c r="I1155" i="19"/>
  <c r="J1154" i="19"/>
  <c r="K1154" i="19" s="1"/>
  <c r="I1154" i="19"/>
  <c r="K1153" i="19"/>
  <c r="J1153" i="19"/>
  <c r="I1153" i="19"/>
  <c r="J1152" i="19"/>
  <c r="K1152" i="19" s="1"/>
  <c r="I1152" i="19"/>
  <c r="J1151" i="19"/>
  <c r="K1151" i="19" s="1"/>
  <c r="I1151" i="19"/>
  <c r="K1150" i="19"/>
  <c r="J1150" i="19"/>
  <c r="I1150" i="19"/>
  <c r="K1149" i="19"/>
  <c r="J1149" i="19"/>
  <c r="I1149" i="19"/>
  <c r="J1148" i="19"/>
  <c r="K1148" i="19" s="1"/>
  <c r="I1148" i="19"/>
  <c r="J1147" i="19"/>
  <c r="K1147" i="19" s="1"/>
  <c r="I1147" i="19"/>
  <c r="J1146" i="19"/>
  <c r="K1146" i="19" s="1"/>
  <c r="I1146" i="19"/>
  <c r="K1145" i="19"/>
  <c r="J1145" i="19"/>
  <c r="I1145" i="19"/>
  <c r="J1144" i="19"/>
  <c r="K1144" i="19" s="1"/>
  <c r="I1144" i="19"/>
  <c r="J1143" i="19"/>
  <c r="K1143" i="19" s="1"/>
  <c r="I1143" i="19"/>
  <c r="J1142" i="19"/>
  <c r="K1142" i="19" s="1"/>
  <c r="I1142" i="19"/>
  <c r="K1141" i="19"/>
  <c r="J1141" i="19"/>
  <c r="I1141" i="19"/>
  <c r="J1140" i="19"/>
  <c r="K1140" i="19" s="1"/>
  <c r="I1140" i="19"/>
  <c r="J1139" i="19"/>
  <c r="K1139" i="19" s="1"/>
  <c r="I1139" i="19"/>
  <c r="J1138" i="19"/>
  <c r="K1138" i="19" s="1"/>
  <c r="I1138" i="19"/>
  <c r="K1137" i="19"/>
  <c r="J1137" i="19"/>
  <c r="I1137" i="19"/>
  <c r="J1136" i="19"/>
  <c r="K1136" i="19" s="1"/>
  <c r="I1136" i="19"/>
  <c r="J1135" i="19"/>
  <c r="K1135" i="19" s="1"/>
  <c r="I1135" i="19"/>
  <c r="J1134" i="19"/>
  <c r="K1134" i="19" s="1"/>
  <c r="I1134" i="19"/>
  <c r="K1133" i="19"/>
  <c r="J1133" i="19"/>
  <c r="I1133" i="19"/>
  <c r="J1132" i="19"/>
  <c r="K1132" i="19" s="1"/>
  <c r="I1132" i="19"/>
  <c r="J1131" i="19"/>
  <c r="K1131" i="19" s="1"/>
  <c r="I1131" i="19"/>
  <c r="J1130" i="19"/>
  <c r="K1130" i="19" s="1"/>
  <c r="I1130" i="19"/>
  <c r="K1129" i="19"/>
  <c r="J1129" i="19"/>
  <c r="I1129" i="19"/>
  <c r="J1128" i="19"/>
  <c r="K1128" i="19" s="1"/>
  <c r="I1128" i="19"/>
  <c r="J1127" i="19"/>
  <c r="J1126" i="19"/>
  <c r="K1126" i="19" s="1"/>
  <c r="I1126" i="19"/>
  <c r="J1125" i="19"/>
  <c r="K1125" i="19" s="1"/>
  <c r="I1125" i="19"/>
  <c r="K1124" i="19"/>
  <c r="J1124" i="19"/>
  <c r="I1124" i="19"/>
  <c r="K1123" i="19"/>
  <c r="J1123" i="19"/>
  <c r="I1123" i="19"/>
  <c r="K1122" i="19"/>
  <c r="J1122" i="19"/>
  <c r="I1122" i="19"/>
  <c r="J1121" i="19"/>
  <c r="K1121" i="19" s="1"/>
  <c r="I1121" i="19"/>
  <c r="K1120" i="19"/>
  <c r="J1120" i="19"/>
  <c r="I1120" i="19"/>
  <c r="K1119" i="19"/>
  <c r="J1119" i="19"/>
  <c r="I1119" i="19"/>
  <c r="J1118" i="19"/>
  <c r="K1118" i="19" s="1"/>
  <c r="I1118" i="19"/>
  <c r="J1117" i="19"/>
  <c r="K1117" i="19" s="1"/>
  <c r="I1117" i="19"/>
  <c r="J1116" i="19"/>
  <c r="J1115" i="19"/>
  <c r="K1115" i="19" s="1"/>
  <c r="I1115" i="19"/>
  <c r="J1114" i="19"/>
  <c r="K1114" i="19" s="1"/>
  <c r="I1114" i="19"/>
  <c r="J1113" i="19"/>
  <c r="K1113" i="19" s="1"/>
  <c r="I1113" i="19"/>
  <c r="J1112" i="19"/>
  <c r="K1112" i="19" s="1"/>
  <c r="I1112" i="19"/>
  <c r="J1111" i="19"/>
  <c r="K1111" i="19" s="1"/>
  <c r="I1111" i="19"/>
  <c r="J1110" i="19"/>
  <c r="K1110" i="19" s="1"/>
  <c r="I1110" i="19"/>
  <c r="J1109" i="19"/>
  <c r="K1109" i="19" s="1"/>
  <c r="I1109" i="19"/>
  <c r="J1108" i="19"/>
  <c r="K1108" i="19" s="1"/>
  <c r="I1108" i="19"/>
  <c r="J1107" i="19"/>
  <c r="K1107" i="19" s="1"/>
  <c r="I1107" i="19"/>
  <c r="J1106" i="19"/>
  <c r="K1106" i="19" s="1"/>
  <c r="I1106" i="19"/>
  <c r="J1105" i="19"/>
  <c r="K1105" i="19" s="1"/>
  <c r="I1105" i="19"/>
  <c r="J1104" i="19"/>
  <c r="K1104" i="19" s="1"/>
  <c r="I1104" i="19"/>
  <c r="J1103" i="19"/>
  <c r="K1103" i="19" s="1"/>
  <c r="I1103" i="19"/>
  <c r="J1102" i="19"/>
  <c r="K1102" i="19" s="1"/>
  <c r="I1102" i="19"/>
  <c r="J1101" i="19"/>
  <c r="K1101" i="19" s="1"/>
  <c r="I1101" i="19"/>
  <c r="J1100" i="19"/>
  <c r="K1100" i="19" s="1"/>
  <c r="I1100" i="19"/>
  <c r="J1099" i="19"/>
  <c r="K1099" i="19" s="1"/>
  <c r="I1099" i="19"/>
  <c r="J1098" i="19"/>
  <c r="K1098" i="19" s="1"/>
  <c r="I1098" i="19"/>
  <c r="J1097" i="19"/>
  <c r="K1097" i="19" s="1"/>
  <c r="I1097" i="19"/>
  <c r="J1096" i="19"/>
  <c r="K1096" i="19" s="1"/>
  <c r="I1096" i="19"/>
  <c r="J1095" i="19"/>
  <c r="K1095" i="19" s="1"/>
  <c r="I1095" i="19"/>
  <c r="J1094" i="19"/>
  <c r="K1094" i="19" s="1"/>
  <c r="I1094" i="19"/>
  <c r="K1093" i="19"/>
  <c r="J1093" i="19"/>
  <c r="I1093" i="19"/>
  <c r="K1092" i="19"/>
  <c r="J1092" i="19"/>
  <c r="I1092" i="19"/>
  <c r="J1091" i="19"/>
  <c r="K1091" i="19" s="1"/>
  <c r="I1091" i="19"/>
  <c r="J1090" i="19"/>
  <c r="K1090" i="19" s="1"/>
  <c r="I1090" i="19"/>
  <c r="J1089" i="19"/>
  <c r="K1089" i="19" s="1"/>
  <c r="I1089" i="19"/>
  <c r="J1088" i="19"/>
  <c r="K1088" i="19" s="1"/>
  <c r="I1088" i="19"/>
  <c r="J1087" i="19"/>
  <c r="K1087" i="19" s="1"/>
  <c r="I1087" i="19"/>
  <c r="J1086" i="19"/>
  <c r="K1086" i="19" s="1"/>
  <c r="I1086" i="19"/>
  <c r="K1085" i="19"/>
  <c r="J1085" i="19"/>
  <c r="I1085" i="19"/>
  <c r="J1084" i="19"/>
  <c r="K1084" i="19" s="1"/>
  <c r="I1084" i="19"/>
  <c r="J1083" i="19"/>
  <c r="K1083" i="19" s="1"/>
  <c r="I1083" i="19"/>
  <c r="J1082" i="19"/>
  <c r="K1082" i="19" s="1"/>
  <c r="I1082" i="19"/>
  <c r="J1081" i="19"/>
  <c r="J1080" i="19"/>
  <c r="K1080" i="19" s="1"/>
  <c r="I1080" i="19"/>
  <c r="K1079" i="19"/>
  <c r="J1079" i="19"/>
  <c r="I1079" i="19"/>
  <c r="J1078" i="19"/>
  <c r="K1078" i="19" s="1"/>
  <c r="I1078" i="19"/>
  <c r="J1077" i="19"/>
  <c r="K1077" i="19" s="1"/>
  <c r="I1077" i="19"/>
  <c r="J1076" i="19"/>
  <c r="K1076" i="19" s="1"/>
  <c r="I1076" i="19"/>
  <c r="K1075" i="19"/>
  <c r="J1075" i="19"/>
  <c r="I1075" i="19"/>
  <c r="J1074" i="19"/>
  <c r="K1074" i="19" s="1"/>
  <c r="I1074" i="19"/>
  <c r="J1073" i="19"/>
  <c r="K1073" i="19" s="1"/>
  <c r="I1073" i="19"/>
  <c r="K1072" i="19"/>
  <c r="J1072" i="19"/>
  <c r="I1072" i="19"/>
  <c r="K1071" i="19"/>
  <c r="J1071" i="19"/>
  <c r="I1071" i="19"/>
  <c r="J1070" i="19"/>
  <c r="K1070" i="19" s="1"/>
  <c r="I1070" i="19"/>
  <c r="J1069" i="19"/>
  <c r="K1069" i="19" s="1"/>
  <c r="I1069" i="19"/>
  <c r="J1068" i="19"/>
  <c r="K1068" i="19" s="1"/>
  <c r="I1068" i="19"/>
  <c r="K1067" i="19"/>
  <c r="J1067" i="19"/>
  <c r="I1067" i="19"/>
  <c r="J1066" i="19"/>
  <c r="K1066" i="19" s="1"/>
  <c r="I1066" i="19"/>
  <c r="J1065" i="19"/>
  <c r="K1065" i="19" s="1"/>
  <c r="I1065" i="19"/>
  <c r="K1064" i="19"/>
  <c r="J1064" i="19"/>
  <c r="I1064" i="19"/>
  <c r="K1063" i="19"/>
  <c r="J1063" i="19"/>
  <c r="I1063" i="19"/>
  <c r="J1062" i="19"/>
  <c r="K1062" i="19" s="1"/>
  <c r="I1062" i="19"/>
  <c r="J1061" i="19"/>
  <c r="K1061" i="19" s="1"/>
  <c r="I1061" i="19"/>
  <c r="K1060" i="19"/>
  <c r="J1060" i="19"/>
  <c r="I1060" i="19"/>
  <c r="J1059" i="19"/>
  <c r="J1058" i="19"/>
  <c r="K1058" i="19" s="1"/>
  <c r="I1058" i="19"/>
  <c r="K1057" i="19"/>
  <c r="J1057" i="19"/>
  <c r="I1057" i="19"/>
  <c r="J1056" i="19"/>
  <c r="K1056" i="19" s="1"/>
  <c r="I1056" i="19"/>
  <c r="J1055" i="19"/>
  <c r="K1055" i="19" s="1"/>
  <c r="I1055" i="19"/>
  <c r="J1054" i="19"/>
  <c r="K1054" i="19" s="1"/>
  <c r="I1054" i="19"/>
  <c r="K1053" i="19"/>
  <c r="J1053" i="19"/>
  <c r="I1053" i="19"/>
  <c r="J1052" i="19"/>
  <c r="K1052" i="19" s="1"/>
  <c r="I1052" i="19"/>
  <c r="J1051" i="19"/>
  <c r="K1051" i="19" s="1"/>
  <c r="I1051" i="19"/>
  <c r="J1050" i="19"/>
  <c r="K1050" i="19" s="1"/>
  <c r="I1050" i="19"/>
  <c r="K1049" i="19"/>
  <c r="J1049" i="19"/>
  <c r="I1049" i="19"/>
  <c r="J1048" i="19"/>
  <c r="K1048" i="19" s="1"/>
  <c r="I1048" i="19"/>
  <c r="J1047" i="19"/>
  <c r="K1047" i="19" s="1"/>
  <c r="I1047" i="19"/>
  <c r="J1046" i="19"/>
  <c r="K1046" i="19" s="1"/>
  <c r="I1046" i="19"/>
  <c r="K1045" i="19"/>
  <c r="J1045" i="19"/>
  <c r="I1045" i="19"/>
  <c r="K1044" i="19"/>
  <c r="J1044" i="19"/>
  <c r="I1044" i="19"/>
  <c r="J1043" i="19"/>
  <c r="K1043" i="19" s="1"/>
  <c r="I1043" i="19"/>
  <c r="K1042" i="19"/>
  <c r="J1042" i="19"/>
  <c r="I1042" i="19"/>
  <c r="J1041" i="19"/>
  <c r="J1040" i="19"/>
  <c r="J1039" i="19"/>
  <c r="K1039" i="19" s="1"/>
  <c r="I1039" i="19"/>
  <c r="J1038" i="19"/>
  <c r="K1038" i="19" s="1"/>
  <c r="I1038" i="19"/>
  <c r="K1037" i="19"/>
  <c r="J1037" i="19"/>
  <c r="I1037" i="19"/>
  <c r="J1036" i="19"/>
  <c r="K1036" i="19" s="1"/>
  <c r="I1036" i="19"/>
  <c r="J1035" i="19"/>
  <c r="J1034" i="19"/>
  <c r="K1034" i="19" s="1"/>
  <c r="I1034" i="19"/>
  <c r="J1033" i="19"/>
  <c r="K1033" i="19" s="1"/>
  <c r="I1033" i="19"/>
  <c r="K1032" i="19"/>
  <c r="J1032" i="19"/>
  <c r="I1032" i="19"/>
  <c r="K1031" i="19"/>
  <c r="J1031" i="19"/>
  <c r="I1031" i="19"/>
  <c r="J1030" i="19"/>
  <c r="K1030" i="19" s="1"/>
  <c r="I1030" i="19"/>
  <c r="J1029" i="19"/>
  <c r="K1029" i="19" s="1"/>
  <c r="I1029" i="19"/>
  <c r="K1028" i="19"/>
  <c r="J1028" i="19"/>
  <c r="I1028" i="19"/>
  <c r="K1027" i="19"/>
  <c r="J1027" i="19"/>
  <c r="I1027" i="19"/>
  <c r="J1026" i="19"/>
  <c r="K1026" i="19" s="1"/>
  <c r="I1026" i="19"/>
  <c r="J1025" i="19"/>
  <c r="K1025" i="19" s="1"/>
  <c r="I1025" i="19"/>
  <c r="K1024" i="19"/>
  <c r="J1024" i="19"/>
  <c r="I1024" i="19"/>
  <c r="K1023" i="19"/>
  <c r="J1023" i="19"/>
  <c r="I1023" i="19"/>
  <c r="J1022" i="19"/>
  <c r="K1022" i="19" s="1"/>
  <c r="I1022" i="19"/>
  <c r="J1021" i="19"/>
  <c r="K1021" i="19" s="1"/>
  <c r="I1021" i="19"/>
  <c r="J1020" i="19"/>
  <c r="J1019" i="19"/>
  <c r="K1019" i="19" s="1"/>
  <c r="I1019" i="19"/>
  <c r="J1018" i="19"/>
  <c r="K1018" i="19" s="1"/>
  <c r="I1018" i="19"/>
  <c r="K1017" i="19"/>
  <c r="J1017" i="19"/>
  <c r="I1017" i="19"/>
  <c r="K1016" i="19"/>
  <c r="J1016" i="19"/>
  <c r="I1016" i="19"/>
  <c r="J1015" i="19"/>
  <c r="K1015" i="19" s="1"/>
  <c r="I1015" i="19"/>
  <c r="J1014" i="19"/>
  <c r="K1014" i="19" s="1"/>
  <c r="I1014" i="19"/>
  <c r="J1013" i="19"/>
  <c r="K1013" i="19" s="1"/>
  <c r="I1013" i="19"/>
  <c r="J1012" i="19"/>
  <c r="K1012" i="19" s="1"/>
  <c r="I1012" i="19"/>
  <c r="J1011" i="19"/>
  <c r="K1011" i="19" s="1"/>
  <c r="I1011" i="19"/>
  <c r="J1010" i="19"/>
  <c r="K1010" i="19" s="1"/>
  <c r="I1010" i="19"/>
  <c r="J1009" i="19"/>
  <c r="K1009" i="19" s="1"/>
  <c r="I1009" i="19"/>
  <c r="J1008" i="19"/>
  <c r="K1008" i="19" s="1"/>
  <c r="I1008" i="19"/>
  <c r="J1007" i="19"/>
  <c r="K1007" i="19" s="1"/>
  <c r="I1007" i="19"/>
  <c r="J1006" i="19"/>
  <c r="K1006" i="19" s="1"/>
  <c r="I1006" i="19"/>
  <c r="J1005" i="19"/>
  <c r="K1005" i="19" s="1"/>
  <c r="I1005" i="19"/>
  <c r="J1004" i="19"/>
  <c r="K1004" i="19" s="1"/>
  <c r="I1004" i="19"/>
  <c r="J1003" i="19"/>
  <c r="K1003" i="19" s="1"/>
  <c r="I1003" i="19"/>
  <c r="J1002" i="19"/>
  <c r="K1002" i="19" s="1"/>
  <c r="I1002" i="19"/>
  <c r="J1001" i="19"/>
  <c r="K1001" i="19" s="1"/>
  <c r="I1001" i="19"/>
  <c r="J1000" i="19"/>
  <c r="K1000" i="19" s="1"/>
  <c r="I1000" i="19"/>
  <c r="J999" i="19"/>
  <c r="K999" i="19" s="1"/>
  <c r="I999" i="19"/>
  <c r="J998" i="19"/>
  <c r="K998" i="19" s="1"/>
  <c r="I998" i="19"/>
  <c r="J997" i="19"/>
  <c r="K997" i="19" s="1"/>
  <c r="I997" i="19"/>
  <c r="J996" i="19"/>
  <c r="K996" i="19" s="1"/>
  <c r="I996" i="19"/>
  <c r="J995" i="19"/>
  <c r="K995" i="19" s="1"/>
  <c r="I995" i="19"/>
  <c r="J994" i="19"/>
  <c r="K994" i="19" s="1"/>
  <c r="I994" i="19"/>
  <c r="K993" i="19"/>
  <c r="J993" i="19"/>
  <c r="I993" i="19"/>
  <c r="K992" i="19"/>
  <c r="J992" i="19"/>
  <c r="I992" i="19"/>
  <c r="J991" i="19"/>
  <c r="K991" i="19" s="1"/>
  <c r="I991" i="19"/>
  <c r="J990" i="19"/>
  <c r="K990" i="19" s="1"/>
  <c r="I990" i="19"/>
  <c r="J989" i="19"/>
  <c r="K989" i="19" s="1"/>
  <c r="I989" i="19"/>
  <c r="J988" i="19"/>
  <c r="K988" i="19" s="1"/>
  <c r="I988" i="19"/>
  <c r="J987" i="19"/>
  <c r="K987" i="19" s="1"/>
  <c r="I987" i="19"/>
  <c r="J986" i="19"/>
  <c r="K986" i="19" s="1"/>
  <c r="I986" i="19"/>
  <c r="K985" i="19"/>
  <c r="J985" i="19"/>
  <c r="I985" i="19"/>
  <c r="J984" i="19"/>
  <c r="K984" i="19" s="1"/>
  <c r="I984" i="19"/>
  <c r="J983" i="19"/>
  <c r="K983" i="19" s="1"/>
  <c r="I983" i="19"/>
  <c r="J982" i="19"/>
  <c r="K982" i="19" s="1"/>
  <c r="I982" i="19"/>
  <c r="J981" i="19"/>
  <c r="K981" i="19" s="1"/>
  <c r="I981" i="19"/>
  <c r="K980" i="19"/>
  <c r="J980" i="19"/>
  <c r="I980" i="19"/>
  <c r="J979" i="19"/>
  <c r="J978" i="19"/>
  <c r="K978" i="19" s="1"/>
  <c r="I978" i="19"/>
  <c r="J977" i="19"/>
  <c r="K977" i="19" s="1"/>
  <c r="I977" i="19"/>
  <c r="J976" i="19"/>
  <c r="K976" i="19" s="1"/>
  <c r="I976" i="19"/>
  <c r="K975" i="19"/>
  <c r="J975" i="19"/>
  <c r="I975" i="19"/>
  <c r="J974" i="19"/>
  <c r="K974" i="19" s="1"/>
  <c r="I974" i="19"/>
  <c r="J973" i="19"/>
  <c r="K973" i="19" s="1"/>
  <c r="I973" i="19"/>
  <c r="K972" i="19"/>
  <c r="J972" i="19"/>
  <c r="I972" i="19"/>
  <c r="K971" i="19"/>
  <c r="J971" i="19"/>
  <c r="I971" i="19"/>
  <c r="J970" i="19"/>
  <c r="K969" i="19"/>
  <c r="J969" i="19"/>
  <c r="I969" i="19"/>
  <c r="J968" i="19"/>
  <c r="K968" i="19" s="1"/>
  <c r="I968" i="19"/>
  <c r="J967" i="19"/>
  <c r="K967" i="19" s="1"/>
  <c r="I967" i="19"/>
  <c r="K966" i="19"/>
  <c r="J966" i="19"/>
  <c r="I966" i="19"/>
  <c r="K965" i="19"/>
  <c r="J965" i="19"/>
  <c r="I965" i="19"/>
  <c r="J964" i="19"/>
  <c r="K964" i="19" s="1"/>
  <c r="I964" i="19"/>
  <c r="J963" i="19"/>
  <c r="K963" i="19" s="1"/>
  <c r="I963" i="19"/>
  <c r="J962" i="19"/>
  <c r="K962" i="19" s="1"/>
  <c r="I962" i="19"/>
  <c r="K961" i="19"/>
  <c r="J961" i="19"/>
  <c r="I961" i="19"/>
  <c r="K960" i="19"/>
  <c r="J960" i="19"/>
  <c r="I960" i="19"/>
  <c r="K959" i="19"/>
  <c r="J959" i="19"/>
  <c r="I959" i="19"/>
  <c r="J958" i="19"/>
  <c r="K958" i="19" s="1"/>
  <c r="I958" i="19"/>
  <c r="J957" i="19"/>
  <c r="J956" i="19"/>
  <c r="K956" i="19" s="1"/>
  <c r="I956" i="19"/>
  <c r="J955" i="19"/>
  <c r="K955" i="19" s="1"/>
  <c r="I955" i="19"/>
  <c r="J954" i="19"/>
  <c r="K954" i="19" s="1"/>
  <c r="I954" i="19"/>
  <c r="K953" i="19"/>
  <c r="J953" i="19"/>
  <c r="I953" i="19"/>
  <c r="J952" i="19"/>
  <c r="K952" i="19" s="1"/>
  <c r="I952" i="19"/>
  <c r="J951" i="19"/>
  <c r="K951" i="19" s="1"/>
  <c r="I951" i="19"/>
  <c r="J950" i="19"/>
  <c r="K950" i="19" s="1"/>
  <c r="I950" i="19"/>
  <c r="K949" i="19"/>
  <c r="J949" i="19"/>
  <c r="I949" i="19"/>
  <c r="J948" i="19"/>
  <c r="K948" i="19" s="1"/>
  <c r="I948" i="19"/>
  <c r="J947" i="19"/>
  <c r="K947" i="19" s="1"/>
  <c r="I947" i="19"/>
  <c r="K946" i="19"/>
  <c r="J946" i="19"/>
  <c r="I946" i="19"/>
  <c r="K945" i="19"/>
  <c r="J945" i="19"/>
  <c r="I945" i="19"/>
  <c r="J944" i="19"/>
  <c r="K944" i="19" s="1"/>
  <c r="I944" i="19"/>
  <c r="J943" i="19"/>
  <c r="K943" i="19" s="1"/>
  <c r="I943" i="19"/>
  <c r="J942" i="19"/>
  <c r="K941" i="19"/>
  <c r="J941" i="19"/>
  <c r="I941" i="19"/>
  <c r="J940" i="19"/>
  <c r="K940" i="19" s="1"/>
  <c r="I940" i="19"/>
  <c r="J939" i="19"/>
  <c r="K939" i="19" s="1"/>
  <c r="I939" i="19"/>
  <c r="J938" i="19"/>
  <c r="K938" i="19" s="1"/>
  <c r="I938" i="19"/>
  <c r="K937" i="19"/>
  <c r="J937" i="19"/>
  <c r="I937" i="19"/>
  <c r="J936" i="19"/>
  <c r="K936" i="19" s="1"/>
  <c r="I936" i="19"/>
  <c r="J935" i="19"/>
  <c r="K935" i="19" s="1"/>
  <c r="I935" i="19"/>
  <c r="J934" i="19"/>
  <c r="K934" i="19" s="1"/>
  <c r="I934" i="19"/>
  <c r="K933" i="19"/>
  <c r="J933" i="19"/>
  <c r="I933" i="19"/>
  <c r="J932" i="19"/>
  <c r="K932" i="19" s="1"/>
  <c r="I932" i="19"/>
  <c r="J931" i="19"/>
  <c r="K931" i="19" s="1"/>
  <c r="I931" i="19"/>
  <c r="K930" i="19"/>
  <c r="J930" i="19"/>
  <c r="I930" i="19"/>
  <c r="J929" i="19"/>
  <c r="J928" i="19"/>
  <c r="K928" i="19" s="1"/>
  <c r="I928" i="19"/>
  <c r="K927" i="19"/>
  <c r="J927" i="19"/>
  <c r="I927" i="19"/>
  <c r="K926" i="19"/>
  <c r="J926" i="19"/>
  <c r="I926" i="19"/>
  <c r="K925" i="19"/>
  <c r="J925" i="19"/>
  <c r="I925" i="19"/>
  <c r="J924" i="19"/>
  <c r="K924" i="19" s="1"/>
  <c r="I924" i="19"/>
  <c r="K923" i="19"/>
  <c r="J923" i="19"/>
  <c r="I923" i="19"/>
  <c r="J922" i="19"/>
  <c r="K922" i="19" s="1"/>
  <c r="I922" i="19"/>
  <c r="J921" i="19"/>
  <c r="K921" i="19" s="1"/>
  <c r="I921" i="19"/>
  <c r="J920" i="19"/>
  <c r="K920" i="19" s="1"/>
  <c r="I920" i="19"/>
  <c r="J919" i="19"/>
  <c r="J918" i="19"/>
  <c r="K918" i="19" s="1"/>
  <c r="I918" i="19"/>
  <c r="J917" i="19"/>
  <c r="K917" i="19" s="1"/>
  <c r="I917" i="19"/>
  <c r="J916" i="19"/>
  <c r="K916" i="19" s="1"/>
  <c r="I916" i="19"/>
  <c r="K915" i="19"/>
  <c r="J915" i="19"/>
  <c r="I915" i="19"/>
  <c r="J914" i="19"/>
  <c r="K914" i="19" s="1"/>
  <c r="I914" i="19"/>
  <c r="J913" i="19"/>
  <c r="K913" i="19" s="1"/>
  <c r="I913" i="19"/>
  <c r="K912" i="19"/>
  <c r="J912" i="19"/>
  <c r="I912" i="19"/>
  <c r="K911" i="19"/>
  <c r="J911" i="19"/>
  <c r="I911" i="19"/>
  <c r="J910" i="19"/>
  <c r="K910" i="19" s="1"/>
  <c r="I910" i="19"/>
  <c r="K909" i="19"/>
  <c r="J909" i="19"/>
  <c r="I909" i="19"/>
  <c r="J908" i="19"/>
  <c r="K908" i="19" s="1"/>
  <c r="I908" i="19"/>
  <c r="K907" i="19"/>
  <c r="J907" i="19"/>
  <c r="I907" i="19"/>
  <c r="J906" i="19"/>
  <c r="K906" i="19" s="1"/>
  <c r="I906" i="19"/>
  <c r="J905" i="19"/>
  <c r="K905" i="19" s="1"/>
  <c r="I905" i="19"/>
  <c r="J904" i="19"/>
  <c r="K904" i="19" s="1"/>
  <c r="I904" i="19"/>
  <c r="K903" i="19"/>
  <c r="J903" i="19"/>
  <c r="I903" i="19"/>
  <c r="J902" i="19"/>
  <c r="K902" i="19" s="1"/>
  <c r="I902" i="19"/>
  <c r="J901" i="19"/>
  <c r="K901" i="19" s="1"/>
  <c r="I901" i="19"/>
  <c r="J900" i="19"/>
  <c r="K900" i="19" s="1"/>
  <c r="I900" i="19"/>
  <c r="K899" i="19"/>
  <c r="J899" i="19"/>
  <c r="I899" i="19"/>
  <c r="J898" i="19"/>
  <c r="K898" i="19" s="1"/>
  <c r="I898" i="19"/>
  <c r="J897" i="19"/>
  <c r="K897" i="19" s="1"/>
  <c r="I897" i="19"/>
  <c r="J896" i="19"/>
  <c r="K896" i="19" s="1"/>
  <c r="I896" i="19"/>
  <c r="K895" i="19"/>
  <c r="J895" i="19"/>
  <c r="I895" i="19"/>
  <c r="J894" i="19"/>
  <c r="K894" i="19" s="1"/>
  <c r="I894" i="19"/>
  <c r="J893" i="19"/>
  <c r="K893" i="19" s="1"/>
  <c r="I893" i="19"/>
  <c r="J892" i="19"/>
  <c r="K892" i="19" s="1"/>
  <c r="I892" i="19"/>
  <c r="K891" i="19"/>
  <c r="J891" i="19"/>
  <c r="I891" i="19"/>
  <c r="J890" i="19"/>
  <c r="K890" i="19" s="1"/>
  <c r="I890" i="19"/>
  <c r="K889" i="19"/>
  <c r="J889" i="19"/>
  <c r="I889" i="19"/>
  <c r="J888" i="19"/>
  <c r="K888" i="19" s="1"/>
  <c r="I888" i="19"/>
  <c r="K887" i="19"/>
  <c r="J887" i="19"/>
  <c r="I887" i="19"/>
  <c r="J886" i="19"/>
  <c r="K886" i="19" s="1"/>
  <c r="I886" i="19"/>
  <c r="J885" i="19"/>
  <c r="K885" i="19" s="1"/>
  <c r="I885" i="19"/>
  <c r="J884" i="19"/>
  <c r="K884" i="19" s="1"/>
  <c r="I884" i="19"/>
  <c r="K883" i="19"/>
  <c r="J883" i="19"/>
  <c r="I883" i="19"/>
  <c r="J882" i="19"/>
  <c r="K882" i="19" s="1"/>
  <c r="I882" i="19"/>
  <c r="J881" i="19"/>
  <c r="J880" i="19"/>
  <c r="K880" i="19" s="1"/>
  <c r="I880" i="19"/>
  <c r="K879" i="19"/>
  <c r="J879" i="19"/>
  <c r="I879" i="19"/>
  <c r="J878" i="19"/>
  <c r="K878" i="19" s="1"/>
  <c r="I878" i="19"/>
  <c r="J877" i="19"/>
  <c r="K877" i="19" s="1"/>
  <c r="I877" i="19"/>
  <c r="K876" i="19"/>
  <c r="J876" i="19"/>
  <c r="I876" i="19"/>
  <c r="K875" i="19"/>
  <c r="J875" i="19"/>
  <c r="I875" i="19"/>
  <c r="J874" i="19"/>
  <c r="K874" i="19" s="1"/>
  <c r="I874" i="19"/>
  <c r="J873" i="19"/>
  <c r="K873" i="19" s="1"/>
  <c r="I873" i="19"/>
  <c r="J872" i="19"/>
  <c r="K872" i="19" s="1"/>
  <c r="I872" i="19"/>
  <c r="K871" i="19"/>
  <c r="J871" i="19"/>
  <c r="I871" i="19"/>
  <c r="J870" i="19"/>
  <c r="K870" i="19" s="1"/>
  <c r="I870" i="19"/>
  <c r="J869" i="19"/>
  <c r="K869" i="19" s="1"/>
  <c r="I869" i="19"/>
  <c r="J868" i="19"/>
  <c r="K868" i="19" s="1"/>
  <c r="I868" i="19"/>
  <c r="K867" i="19"/>
  <c r="J867" i="19"/>
  <c r="I867" i="19"/>
  <c r="J866" i="19"/>
  <c r="K866" i="19" s="1"/>
  <c r="I866" i="19"/>
  <c r="J865" i="19"/>
  <c r="K865" i="19" s="1"/>
  <c r="I865" i="19"/>
  <c r="J864" i="19"/>
  <c r="K864" i="19" s="1"/>
  <c r="I864" i="19"/>
  <c r="K863" i="19"/>
  <c r="J863" i="19"/>
  <c r="I863" i="19"/>
  <c r="J862" i="19"/>
  <c r="K862" i="19" s="1"/>
  <c r="I862" i="19"/>
  <c r="J861" i="19"/>
  <c r="K861" i="19" s="1"/>
  <c r="I861" i="19"/>
  <c r="J860" i="19"/>
  <c r="K860" i="19" s="1"/>
  <c r="I860" i="19"/>
  <c r="K859" i="19"/>
  <c r="J859" i="19"/>
  <c r="I859" i="19"/>
  <c r="J858" i="19"/>
  <c r="K858" i="19" s="1"/>
  <c r="I858" i="19"/>
  <c r="J857" i="19"/>
  <c r="K857" i="19" s="1"/>
  <c r="I857" i="19"/>
  <c r="J856" i="19"/>
  <c r="K855" i="19"/>
  <c r="J855" i="19"/>
  <c r="I855" i="19"/>
  <c r="J854" i="19"/>
  <c r="K854" i="19" s="1"/>
  <c r="I854" i="19"/>
  <c r="K853" i="19"/>
  <c r="J853" i="19"/>
  <c r="I853" i="19"/>
  <c r="J852" i="19"/>
  <c r="K852" i="19" s="1"/>
  <c r="I852" i="19"/>
  <c r="J851" i="19"/>
  <c r="K851" i="19" s="1"/>
  <c r="I851" i="19"/>
  <c r="J850" i="19"/>
  <c r="K850" i="19" s="1"/>
  <c r="I850" i="19"/>
  <c r="K849" i="19"/>
  <c r="J849" i="19"/>
  <c r="I849" i="19"/>
  <c r="J848" i="19"/>
  <c r="K848" i="19" s="1"/>
  <c r="I848" i="19"/>
  <c r="J847" i="19"/>
  <c r="K847" i="19" s="1"/>
  <c r="I847" i="19"/>
  <c r="J846" i="19"/>
  <c r="K846" i="19" s="1"/>
  <c r="I846" i="19"/>
  <c r="K845" i="19"/>
  <c r="J845" i="19"/>
  <c r="I845" i="19"/>
  <c r="K844" i="19"/>
  <c r="J844" i="19"/>
  <c r="I844" i="19"/>
  <c r="K843" i="19"/>
  <c r="J843" i="19"/>
  <c r="I843" i="19"/>
  <c r="J842" i="19"/>
  <c r="K842" i="19" s="1"/>
  <c r="I842" i="19"/>
  <c r="K841" i="19"/>
  <c r="J841" i="19"/>
  <c r="I841" i="19"/>
  <c r="J840" i="19"/>
  <c r="K840" i="19" s="1"/>
  <c r="I840" i="19"/>
  <c r="J839" i="19"/>
  <c r="K839" i="19" s="1"/>
  <c r="I839" i="19"/>
  <c r="J838" i="19"/>
  <c r="K838" i="19" s="1"/>
  <c r="I838" i="19"/>
  <c r="K837" i="19"/>
  <c r="J837" i="19"/>
  <c r="I837" i="19"/>
  <c r="J836" i="19"/>
  <c r="K836" i="19" s="1"/>
  <c r="I836" i="19"/>
  <c r="K835" i="19"/>
  <c r="J835" i="19"/>
  <c r="I835" i="19"/>
  <c r="J834" i="19"/>
  <c r="K834" i="19" s="1"/>
  <c r="I834" i="19"/>
  <c r="J833" i="19"/>
  <c r="J832" i="19"/>
  <c r="K832" i="19" s="1"/>
  <c r="I832" i="19"/>
  <c r="J831" i="19"/>
  <c r="K831" i="19" s="1"/>
  <c r="I831" i="19"/>
  <c r="K830" i="19"/>
  <c r="J830" i="19"/>
  <c r="I830" i="19"/>
  <c r="K829" i="19"/>
  <c r="J829" i="19"/>
  <c r="I829" i="19"/>
  <c r="J828" i="19"/>
  <c r="K828" i="19" s="1"/>
  <c r="I828" i="19"/>
  <c r="J827" i="19"/>
  <c r="K827" i="19" s="1"/>
  <c r="I827" i="19"/>
  <c r="J826" i="19"/>
  <c r="K826" i="19" s="1"/>
  <c r="I826" i="19"/>
  <c r="K825" i="19"/>
  <c r="J825" i="19"/>
  <c r="I825" i="19"/>
  <c r="J824" i="19"/>
  <c r="K824" i="19" s="1"/>
  <c r="I824" i="19"/>
  <c r="J823" i="19"/>
  <c r="K823" i="19" s="1"/>
  <c r="I823" i="19"/>
  <c r="J822" i="19"/>
  <c r="K822" i="19" s="1"/>
  <c r="I822" i="19"/>
  <c r="K821" i="19"/>
  <c r="J821" i="19"/>
  <c r="I821" i="19"/>
  <c r="J820" i="19"/>
  <c r="K820" i="19" s="1"/>
  <c r="I820" i="19"/>
  <c r="K819" i="19"/>
  <c r="J819" i="19"/>
  <c r="I819" i="19"/>
  <c r="J818" i="19"/>
  <c r="K818" i="19" s="1"/>
  <c r="I818" i="19"/>
  <c r="K817" i="19"/>
  <c r="J817" i="19"/>
  <c r="I817" i="19"/>
  <c r="J816" i="19"/>
  <c r="K816" i="19" s="1"/>
  <c r="I816" i="19"/>
  <c r="J815" i="19"/>
  <c r="K814" i="19"/>
  <c r="J814" i="19"/>
  <c r="I814" i="19"/>
  <c r="K813" i="19"/>
  <c r="J813" i="19"/>
  <c r="I813" i="19"/>
  <c r="J812" i="19"/>
  <c r="K812" i="19" s="1"/>
  <c r="I812" i="19"/>
  <c r="J811" i="19"/>
  <c r="K811" i="19" s="1"/>
  <c r="I811" i="19"/>
  <c r="J810" i="19"/>
  <c r="K810" i="19" s="1"/>
  <c r="I810" i="19"/>
  <c r="K809" i="19"/>
  <c r="J809" i="19"/>
  <c r="I809" i="19"/>
  <c r="J808" i="19"/>
  <c r="K808" i="19" s="1"/>
  <c r="I808" i="19"/>
  <c r="J807" i="19"/>
  <c r="J806" i="19"/>
  <c r="J805" i="19"/>
  <c r="K805" i="19" s="1"/>
  <c r="I805" i="19"/>
  <c r="J804" i="19"/>
  <c r="K804" i="19" s="1"/>
  <c r="I804" i="19"/>
  <c r="K803" i="19"/>
  <c r="J803" i="19"/>
  <c r="I803" i="19"/>
  <c r="J802" i="19"/>
  <c r="K802" i="19" s="1"/>
  <c r="I802" i="19"/>
  <c r="J801" i="19"/>
  <c r="K801" i="19" s="1"/>
  <c r="I801" i="19"/>
  <c r="J800" i="19"/>
  <c r="K800" i="19" s="1"/>
  <c r="I800" i="19"/>
  <c r="K799" i="19"/>
  <c r="J799" i="19"/>
  <c r="I799" i="19"/>
  <c r="J798" i="19"/>
  <c r="K798" i="19" s="1"/>
  <c r="I798" i="19"/>
  <c r="J797" i="19"/>
  <c r="K797" i="19" s="1"/>
  <c r="I797" i="19"/>
  <c r="K796" i="19"/>
  <c r="J796" i="19"/>
  <c r="I796" i="19"/>
  <c r="K795" i="19"/>
  <c r="J795" i="19"/>
  <c r="I795" i="19"/>
  <c r="J794" i="19"/>
  <c r="K794" i="19" s="1"/>
  <c r="I794" i="19"/>
  <c r="J793" i="19"/>
  <c r="K793" i="19" s="1"/>
  <c r="I793" i="19"/>
  <c r="J792" i="19"/>
  <c r="K792" i="19" s="1"/>
  <c r="I792" i="19"/>
  <c r="K791" i="19"/>
  <c r="J791" i="19"/>
  <c r="I791" i="19"/>
  <c r="J790" i="19"/>
  <c r="K790" i="19" s="1"/>
  <c r="I790" i="19"/>
  <c r="J789" i="19"/>
  <c r="K789" i="19" s="1"/>
  <c r="I789" i="19"/>
  <c r="J788" i="19"/>
  <c r="K788" i="19" s="1"/>
  <c r="I788" i="19"/>
  <c r="K787" i="19"/>
  <c r="J787" i="19"/>
  <c r="I787" i="19"/>
  <c r="J786" i="19"/>
  <c r="K786" i="19" s="1"/>
  <c r="I786" i="19"/>
  <c r="J785" i="19"/>
  <c r="K785" i="19" s="1"/>
  <c r="I785" i="19"/>
  <c r="J784" i="19"/>
  <c r="K784" i="19" s="1"/>
  <c r="I784" i="19"/>
  <c r="K783" i="19"/>
  <c r="J783" i="19"/>
  <c r="I783" i="19"/>
  <c r="J782" i="19"/>
  <c r="K782" i="19" s="1"/>
  <c r="I782" i="19"/>
  <c r="J781" i="19"/>
  <c r="K781" i="19" s="1"/>
  <c r="I781" i="19"/>
  <c r="K780" i="19"/>
  <c r="J780" i="19"/>
  <c r="I780" i="19"/>
  <c r="K779" i="19"/>
  <c r="J779" i="19"/>
  <c r="I779" i="19"/>
  <c r="J778" i="19"/>
  <c r="K778" i="19" s="1"/>
  <c r="I778" i="19"/>
  <c r="J777" i="19"/>
  <c r="K777" i="19" s="1"/>
  <c r="I777" i="19"/>
  <c r="K776" i="19"/>
  <c r="J776" i="19"/>
  <c r="I776" i="19"/>
  <c r="K775" i="19"/>
  <c r="J775" i="19"/>
  <c r="I775" i="19"/>
  <c r="J774" i="19"/>
  <c r="K774" i="19" s="1"/>
  <c r="I774" i="19"/>
  <c r="K773" i="19"/>
  <c r="J773" i="19"/>
  <c r="I773" i="19"/>
  <c r="J772" i="19"/>
  <c r="K772" i="19" s="1"/>
  <c r="I772" i="19"/>
  <c r="K771" i="19"/>
  <c r="J771" i="19"/>
  <c r="I771" i="19"/>
  <c r="J770" i="19"/>
  <c r="K770" i="19" s="1"/>
  <c r="I770" i="19"/>
  <c r="J769" i="19"/>
  <c r="K769" i="19" s="1"/>
  <c r="I769" i="19"/>
  <c r="J768" i="19"/>
  <c r="K768" i="19" s="1"/>
  <c r="I768" i="19"/>
  <c r="K767" i="19"/>
  <c r="J767" i="19"/>
  <c r="I767" i="19"/>
  <c r="J766" i="19"/>
  <c r="J765" i="19"/>
  <c r="K765" i="19" s="1"/>
  <c r="I765" i="19"/>
  <c r="J764" i="19"/>
  <c r="K764" i="19" s="1"/>
  <c r="I764" i="19"/>
  <c r="K763" i="19"/>
  <c r="J763" i="19"/>
  <c r="I763" i="19"/>
  <c r="K762" i="19"/>
  <c r="J762" i="19"/>
  <c r="I762" i="19"/>
  <c r="J761" i="19"/>
  <c r="K761" i="19" s="1"/>
  <c r="I761" i="19"/>
  <c r="K760" i="19"/>
  <c r="J760" i="19"/>
  <c r="I760" i="19"/>
  <c r="K759" i="19"/>
  <c r="J759" i="19"/>
  <c r="I759" i="19"/>
  <c r="K758" i="19"/>
  <c r="J758" i="19"/>
  <c r="I758" i="19"/>
  <c r="J757" i="19"/>
  <c r="K757" i="19" s="1"/>
  <c r="I757" i="19"/>
  <c r="K756" i="19"/>
  <c r="J756" i="19"/>
  <c r="I756" i="19"/>
  <c r="K755" i="19"/>
  <c r="J755" i="19"/>
  <c r="I755" i="19"/>
  <c r="K754" i="19"/>
  <c r="J754" i="19"/>
  <c r="I754" i="19"/>
  <c r="J753" i="19"/>
  <c r="K753" i="19" s="1"/>
  <c r="I753" i="19"/>
  <c r="K752" i="19"/>
  <c r="J752" i="19"/>
  <c r="I752" i="19"/>
  <c r="K751" i="19"/>
  <c r="J751" i="19"/>
  <c r="I751" i="19"/>
  <c r="K750" i="19"/>
  <c r="J750" i="19"/>
  <c r="I750" i="19"/>
  <c r="J749" i="19"/>
  <c r="K749" i="19" s="1"/>
  <c r="I749" i="19"/>
  <c r="J748" i="19"/>
  <c r="K748" i="19" s="1"/>
  <c r="I748" i="19"/>
  <c r="K747" i="19"/>
  <c r="J747" i="19"/>
  <c r="I747" i="19"/>
  <c r="K746" i="19"/>
  <c r="J746" i="19"/>
  <c r="I746" i="19"/>
  <c r="J745" i="19"/>
  <c r="K745" i="19" s="1"/>
  <c r="I745" i="19"/>
  <c r="J744" i="19"/>
  <c r="K744" i="19" s="1"/>
  <c r="I744" i="19"/>
  <c r="J743" i="19"/>
  <c r="J742" i="19"/>
  <c r="K742" i="19" s="1"/>
  <c r="I742" i="19"/>
  <c r="K741" i="19"/>
  <c r="J741" i="19"/>
  <c r="I741" i="19"/>
  <c r="J740" i="19"/>
  <c r="K740" i="19" s="1"/>
  <c r="I740" i="19"/>
  <c r="J739" i="19"/>
  <c r="K739" i="19" s="1"/>
  <c r="I739" i="19"/>
  <c r="J738" i="19"/>
  <c r="K738" i="19" s="1"/>
  <c r="I738" i="19"/>
  <c r="K737" i="19"/>
  <c r="J737" i="19"/>
  <c r="I737" i="19"/>
  <c r="J736" i="19"/>
  <c r="K736" i="19" s="1"/>
  <c r="I736" i="19"/>
  <c r="J735" i="19"/>
  <c r="K735" i="19" s="1"/>
  <c r="I735" i="19"/>
  <c r="J734" i="19"/>
  <c r="K734" i="19" s="1"/>
  <c r="I734" i="19"/>
  <c r="K733" i="19"/>
  <c r="J733" i="19"/>
  <c r="I733" i="19"/>
  <c r="J732" i="19"/>
  <c r="K732" i="19" s="1"/>
  <c r="I732" i="19"/>
  <c r="J731" i="19"/>
  <c r="K731" i="19" s="1"/>
  <c r="I731" i="19"/>
  <c r="J730" i="19"/>
  <c r="K730" i="19" s="1"/>
  <c r="I730" i="19"/>
  <c r="K729" i="19"/>
  <c r="J729" i="19"/>
  <c r="I729" i="19"/>
  <c r="K728" i="19"/>
  <c r="J728" i="19"/>
  <c r="I728" i="19"/>
  <c r="J727" i="19"/>
  <c r="K727" i="19" s="1"/>
  <c r="I727" i="19"/>
  <c r="J726" i="19"/>
  <c r="K726" i="19" s="1"/>
  <c r="I726" i="19"/>
  <c r="K725" i="19"/>
  <c r="J725" i="19"/>
  <c r="I725" i="19"/>
  <c r="J724" i="19"/>
  <c r="K724" i="19" s="1"/>
  <c r="I724" i="19"/>
  <c r="J723" i="19"/>
  <c r="J722" i="19"/>
  <c r="K722" i="19" s="1"/>
  <c r="I722" i="19"/>
  <c r="K721" i="19"/>
  <c r="J721" i="19"/>
  <c r="I721" i="19"/>
  <c r="J720" i="19"/>
  <c r="K720" i="19" s="1"/>
  <c r="I720" i="19"/>
  <c r="J719" i="19"/>
  <c r="K719" i="19" s="1"/>
  <c r="I719" i="19"/>
  <c r="J718" i="19"/>
  <c r="K718" i="19" s="1"/>
  <c r="I718" i="19"/>
  <c r="K717" i="19"/>
  <c r="J717" i="19"/>
  <c r="I717" i="19"/>
  <c r="J716" i="19"/>
  <c r="K716" i="19" s="1"/>
  <c r="I716" i="19"/>
  <c r="K715" i="19"/>
  <c r="J715" i="19"/>
  <c r="I715" i="19"/>
  <c r="J714" i="19"/>
  <c r="K714" i="19" s="1"/>
  <c r="I714" i="19"/>
  <c r="K713" i="19"/>
  <c r="J713" i="19"/>
  <c r="I713" i="19"/>
  <c r="J712" i="19"/>
  <c r="K712" i="19" s="1"/>
  <c r="I712" i="19"/>
  <c r="K711" i="19"/>
  <c r="J711" i="19"/>
  <c r="I711" i="19"/>
  <c r="K710" i="19"/>
  <c r="J710" i="19"/>
  <c r="I710" i="19"/>
  <c r="K709" i="19"/>
  <c r="J709" i="19"/>
  <c r="I709" i="19"/>
  <c r="J708" i="19"/>
  <c r="K708" i="19" s="1"/>
  <c r="I708" i="19"/>
  <c r="J707" i="19"/>
  <c r="K707" i="19" s="1"/>
  <c r="I707" i="19"/>
  <c r="J706" i="19"/>
  <c r="K706" i="19" s="1"/>
  <c r="I706" i="19"/>
  <c r="K705" i="19"/>
  <c r="J705" i="19"/>
  <c r="I705" i="19"/>
  <c r="J704" i="19"/>
  <c r="K704" i="19" s="1"/>
  <c r="I704" i="19"/>
  <c r="J703" i="19"/>
  <c r="K703" i="19" s="1"/>
  <c r="I703" i="19"/>
  <c r="K702" i="19"/>
  <c r="J702" i="19"/>
  <c r="I702" i="19"/>
  <c r="K701" i="19"/>
  <c r="J701" i="19"/>
  <c r="I701" i="19"/>
  <c r="J700" i="19"/>
  <c r="K700" i="19" s="1"/>
  <c r="I700" i="19"/>
  <c r="K699" i="19"/>
  <c r="J699" i="19"/>
  <c r="I699" i="19"/>
  <c r="K698" i="19"/>
  <c r="J698" i="19"/>
  <c r="I698" i="19"/>
  <c r="K697" i="19"/>
  <c r="J697" i="19"/>
  <c r="I697" i="19"/>
  <c r="J696" i="19"/>
  <c r="K696" i="19" s="1"/>
  <c r="I696" i="19"/>
  <c r="J695" i="19"/>
  <c r="K695" i="19" s="1"/>
  <c r="I695" i="19"/>
  <c r="K694" i="19"/>
  <c r="J694" i="19"/>
  <c r="I694" i="19"/>
  <c r="K693" i="19"/>
  <c r="J693" i="19"/>
  <c r="I693" i="19"/>
  <c r="J692" i="19"/>
  <c r="K692" i="19" s="1"/>
  <c r="I692" i="19"/>
  <c r="J691" i="19"/>
  <c r="K691" i="19" s="1"/>
  <c r="I691" i="19"/>
  <c r="J690" i="19"/>
  <c r="K690" i="19" s="1"/>
  <c r="I690" i="19"/>
  <c r="K689" i="19"/>
  <c r="J689" i="19"/>
  <c r="I689" i="19"/>
  <c r="J688" i="19"/>
  <c r="K688" i="19" s="1"/>
  <c r="I688" i="19"/>
  <c r="J687" i="19"/>
  <c r="K687" i="19" s="1"/>
  <c r="I687" i="19"/>
  <c r="J686" i="19"/>
  <c r="K686" i="19" s="1"/>
  <c r="I686" i="19"/>
  <c r="K685" i="19"/>
  <c r="J685" i="19"/>
  <c r="I685" i="19"/>
  <c r="J684" i="19"/>
  <c r="K684" i="19" s="1"/>
  <c r="I684" i="19"/>
  <c r="J683" i="19"/>
  <c r="J682" i="19"/>
  <c r="K682" i="19" s="1"/>
  <c r="I682" i="19"/>
  <c r="K681" i="19"/>
  <c r="J681" i="19"/>
  <c r="I681" i="19"/>
  <c r="K680" i="19"/>
  <c r="J680" i="19"/>
  <c r="I680" i="19"/>
  <c r="K679" i="19"/>
  <c r="J679" i="19"/>
  <c r="I679" i="19"/>
  <c r="J678" i="19"/>
  <c r="K678" i="19" s="1"/>
  <c r="I678" i="19"/>
  <c r="K677" i="19"/>
  <c r="J677" i="19"/>
  <c r="I677" i="19"/>
  <c r="K676" i="19"/>
  <c r="J676" i="19"/>
  <c r="I676" i="19"/>
  <c r="J675" i="19"/>
  <c r="J674" i="19"/>
  <c r="K674" i="19" s="1"/>
  <c r="I674" i="19"/>
  <c r="J673" i="19"/>
  <c r="K673" i="19" s="1"/>
  <c r="I673" i="19"/>
  <c r="J672" i="19"/>
  <c r="K672" i="19" s="1"/>
  <c r="I672" i="19"/>
  <c r="K671" i="19"/>
  <c r="J671" i="19"/>
  <c r="I671" i="19"/>
  <c r="K670" i="19"/>
  <c r="J670" i="19"/>
  <c r="I670" i="19"/>
  <c r="J669" i="19"/>
  <c r="K669" i="19" s="1"/>
  <c r="I669" i="19"/>
  <c r="J668" i="19"/>
  <c r="K668" i="19" s="1"/>
  <c r="I668" i="19"/>
  <c r="K667" i="19"/>
  <c r="J667" i="19"/>
  <c r="I667" i="19"/>
  <c r="J666" i="19"/>
  <c r="K666" i="19" s="1"/>
  <c r="I666" i="19"/>
  <c r="J665" i="19"/>
  <c r="K665" i="19" s="1"/>
  <c r="I665" i="19"/>
  <c r="J664" i="19"/>
  <c r="K664" i="19" s="1"/>
  <c r="I664" i="19"/>
  <c r="K663" i="19"/>
  <c r="J663" i="19"/>
  <c r="I663" i="19"/>
  <c r="K662" i="19"/>
  <c r="J662" i="19"/>
  <c r="I662" i="19"/>
  <c r="J661" i="19"/>
  <c r="K661" i="19" s="1"/>
  <c r="I661" i="19"/>
  <c r="J660" i="19"/>
  <c r="K660" i="19" s="1"/>
  <c r="I660" i="19"/>
  <c r="K659" i="19"/>
  <c r="J659" i="19"/>
  <c r="I659" i="19"/>
  <c r="K658" i="19"/>
  <c r="J658" i="19"/>
  <c r="I658" i="19"/>
  <c r="K657" i="19"/>
  <c r="J657" i="19"/>
  <c r="I657" i="19"/>
  <c r="J656" i="19"/>
  <c r="K656" i="19" s="1"/>
  <c r="I656" i="19"/>
  <c r="K655" i="19"/>
  <c r="J655" i="19"/>
  <c r="I655" i="19"/>
  <c r="J654" i="19"/>
  <c r="K654" i="19" s="1"/>
  <c r="I654" i="19"/>
  <c r="J653" i="19"/>
  <c r="K653" i="19" s="1"/>
  <c r="I653" i="19"/>
  <c r="J652" i="19"/>
  <c r="K652" i="19" s="1"/>
  <c r="I652" i="19"/>
  <c r="K651" i="19"/>
  <c r="J651" i="19"/>
  <c r="I651" i="19"/>
  <c r="J650" i="19"/>
  <c r="K650" i="19" s="1"/>
  <c r="I650" i="19"/>
  <c r="J649" i="19"/>
  <c r="J648" i="19"/>
  <c r="K648" i="19" s="1"/>
  <c r="I648" i="19"/>
  <c r="K647" i="19"/>
  <c r="J647" i="19"/>
  <c r="I647" i="19"/>
  <c r="J646" i="19"/>
  <c r="K646" i="19" s="1"/>
  <c r="I646" i="19"/>
  <c r="J645" i="19"/>
  <c r="K645" i="19" s="1"/>
  <c r="I645" i="19"/>
  <c r="K644" i="19"/>
  <c r="J644" i="19"/>
  <c r="I644" i="19"/>
  <c r="K643" i="19"/>
  <c r="J643" i="19"/>
  <c r="I643" i="19"/>
  <c r="J642" i="19"/>
  <c r="K642" i="19" s="1"/>
  <c r="I642" i="19"/>
  <c r="K641" i="19"/>
  <c r="J641" i="19"/>
  <c r="I641" i="19"/>
  <c r="K640" i="19"/>
  <c r="J640" i="19"/>
  <c r="I640" i="19"/>
  <c r="K639" i="19"/>
  <c r="J639" i="19"/>
  <c r="I639" i="19"/>
  <c r="J638" i="19"/>
  <c r="K638" i="19" s="1"/>
  <c r="I638" i="19"/>
  <c r="J637" i="19"/>
  <c r="K637" i="19" s="1"/>
  <c r="I637" i="19"/>
  <c r="J636" i="19"/>
  <c r="K636" i="19" s="1"/>
  <c r="I636" i="19"/>
  <c r="J635" i="19"/>
  <c r="J634" i="19"/>
  <c r="K633" i="19"/>
  <c r="J633" i="19"/>
  <c r="I633" i="19"/>
  <c r="K632" i="19"/>
  <c r="J632" i="19"/>
  <c r="I632" i="19"/>
  <c r="J631" i="19"/>
  <c r="K631" i="19" s="1"/>
  <c r="I631" i="19"/>
  <c r="J630" i="19"/>
  <c r="K630" i="19" s="1"/>
  <c r="I630" i="19"/>
  <c r="K629" i="19"/>
  <c r="J629" i="19"/>
  <c r="I629" i="19"/>
  <c r="J628" i="19"/>
  <c r="K628" i="19" s="1"/>
  <c r="I628" i="19"/>
  <c r="J627" i="19"/>
  <c r="K627" i="19" s="1"/>
  <c r="I627" i="19"/>
  <c r="J626" i="19"/>
  <c r="K626" i="19" s="1"/>
  <c r="I626" i="19"/>
  <c r="K625" i="19"/>
  <c r="J625" i="19"/>
  <c r="I625" i="19"/>
  <c r="J624" i="19"/>
  <c r="K624" i="19" s="1"/>
  <c r="I624" i="19"/>
  <c r="J623" i="19"/>
  <c r="K623" i="19" s="1"/>
  <c r="I623" i="19"/>
  <c r="J622" i="19"/>
  <c r="K622" i="19" s="1"/>
  <c r="I622" i="19"/>
  <c r="J621" i="19"/>
  <c r="K621" i="19" s="1"/>
  <c r="I621" i="19"/>
  <c r="K620" i="19"/>
  <c r="J620" i="19"/>
  <c r="I620" i="19"/>
  <c r="J619" i="19"/>
  <c r="K619" i="19" s="1"/>
  <c r="I619" i="19"/>
  <c r="J618" i="19"/>
  <c r="K618" i="19" s="1"/>
  <c r="I618" i="19"/>
  <c r="J617" i="19"/>
  <c r="K617" i="19" s="1"/>
  <c r="I617" i="19"/>
  <c r="K616" i="19"/>
  <c r="J616" i="19"/>
  <c r="I616" i="19"/>
  <c r="J615" i="19"/>
  <c r="K615" i="19" s="1"/>
  <c r="I615" i="19"/>
  <c r="J614" i="19"/>
  <c r="K614" i="19" s="1"/>
  <c r="I614" i="19"/>
  <c r="J613" i="19"/>
  <c r="K613" i="19" s="1"/>
  <c r="I613" i="19"/>
  <c r="J612" i="19"/>
  <c r="K611" i="19"/>
  <c r="J611" i="19"/>
  <c r="I611" i="19"/>
  <c r="K610" i="19"/>
  <c r="J610" i="19"/>
  <c r="I610" i="19"/>
  <c r="K609" i="19"/>
  <c r="J609" i="19"/>
  <c r="I609" i="19"/>
  <c r="J608" i="19"/>
  <c r="K608" i="19" s="1"/>
  <c r="I608" i="19"/>
  <c r="K607" i="19"/>
  <c r="J607" i="19"/>
  <c r="I607" i="19"/>
  <c r="J606" i="19"/>
  <c r="K606" i="19" s="1"/>
  <c r="I606" i="19"/>
  <c r="K605" i="19"/>
  <c r="J605" i="19"/>
  <c r="I605" i="19"/>
  <c r="J604" i="19"/>
  <c r="K604" i="19" s="1"/>
  <c r="I604" i="19"/>
  <c r="J603" i="19"/>
  <c r="K603" i="19" s="1"/>
  <c r="I603" i="19"/>
  <c r="K602" i="19"/>
  <c r="J602" i="19"/>
  <c r="I602" i="19"/>
  <c r="K601" i="19"/>
  <c r="J601" i="19"/>
  <c r="I601" i="19"/>
  <c r="J600" i="19"/>
  <c r="K600" i="19" s="1"/>
  <c r="I600" i="19"/>
  <c r="J599" i="19"/>
  <c r="K599" i="19" s="1"/>
  <c r="I599" i="19"/>
  <c r="K598" i="19"/>
  <c r="J598" i="19"/>
  <c r="I598" i="19"/>
  <c r="K597" i="19"/>
  <c r="J597" i="19"/>
  <c r="I597" i="19"/>
  <c r="J596" i="19"/>
  <c r="J595" i="19"/>
  <c r="K595" i="19" s="1"/>
  <c r="I595" i="19"/>
  <c r="J594" i="19"/>
  <c r="K594" i="19" s="1"/>
  <c r="I594" i="19"/>
  <c r="K593" i="19"/>
  <c r="J593" i="19"/>
  <c r="I593" i="19"/>
  <c r="K592" i="19"/>
  <c r="J592" i="19"/>
  <c r="I592" i="19"/>
  <c r="J591" i="19"/>
  <c r="K591" i="19" s="1"/>
  <c r="I591" i="19"/>
  <c r="J590" i="19"/>
  <c r="K590" i="19" s="1"/>
  <c r="I590" i="19"/>
  <c r="K589" i="19"/>
  <c r="J589" i="19"/>
  <c r="I589" i="19"/>
  <c r="K588" i="19"/>
  <c r="J588" i="19"/>
  <c r="I588" i="19"/>
  <c r="J587" i="19"/>
  <c r="K587" i="19" s="1"/>
  <c r="I587" i="19"/>
  <c r="J586" i="19"/>
  <c r="K586" i="19" s="1"/>
  <c r="I586" i="19"/>
  <c r="K585" i="19"/>
  <c r="J585" i="19"/>
  <c r="I585" i="19"/>
  <c r="K584" i="19"/>
  <c r="J584" i="19"/>
  <c r="I584" i="19"/>
  <c r="J583" i="19"/>
  <c r="K583" i="19" s="1"/>
  <c r="I583" i="19"/>
  <c r="J582" i="19"/>
  <c r="K582" i="19" s="1"/>
  <c r="I582" i="19"/>
  <c r="K581" i="19"/>
  <c r="J581" i="19"/>
  <c r="I581" i="19"/>
  <c r="K580" i="19"/>
  <c r="J580" i="19"/>
  <c r="I580" i="19"/>
  <c r="J579" i="19"/>
  <c r="K579" i="19" s="1"/>
  <c r="I579" i="19"/>
  <c r="J578" i="19"/>
  <c r="K578" i="19" s="1"/>
  <c r="I578" i="19"/>
  <c r="K577" i="19"/>
  <c r="J577" i="19"/>
  <c r="I577" i="19"/>
  <c r="K576" i="19"/>
  <c r="J576" i="19"/>
  <c r="I576" i="19"/>
  <c r="J575" i="19"/>
  <c r="K575" i="19" s="1"/>
  <c r="I575" i="19"/>
  <c r="J574" i="19"/>
  <c r="K574" i="19" s="1"/>
  <c r="I574" i="19"/>
  <c r="K573" i="19"/>
  <c r="J573" i="19"/>
  <c r="I573" i="19"/>
  <c r="K572" i="19"/>
  <c r="J572" i="19"/>
  <c r="I572" i="19"/>
  <c r="J571" i="19"/>
  <c r="K571" i="19" s="1"/>
  <c r="I571" i="19"/>
  <c r="J570" i="19"/>
  <c r="K570" i="19" s="1"/>
  <c r="I570" i="19"/>
  <c r="K569" i="19"/>
  <c r="J569" i="19"/>
  <c r="I569" i="19"/>
  <c r="J568" i="19"/>
  <c r="J567" i="19"/>
  <c r="K567" i="19" s="1"/>
  <c r="I567" i="19"/>
  <c r="J566" i="19"/>
  <c r="K566" i="19" s="1"/>
  <c r="I566" i="19"/>
  <c r="J565" i="19"/>
  <c r="K565" i="19" s="1"/>
  <c r="I565" i="19"/>
  <c r="J564" i="19"/>
  <c r="K564" i="19" s="1"/>
  <c r="I564" i="19"/>
  <c r="J563" i="19"/>
  <c r="K563" i="19" s="1"/>
  <c r="I563" i="19"/>
  <c r="J562" i="19"/>
  <c r="K562" i="19" s="1"/>
  <c r="I562" i="19"/>
  <c r="J561" i="19"/>
  <c r="K561" i="19" s="1"/>
  <c r="I561" i="19"/>
  <c r="J560" i="19"/>
  <c r="K560" i="19" s="1"/>
  <c r="I560" i="19"/>
  <c r="J559" i="19"/>
  <c r="K559" i="19" s="1"/>
  <c r="I559" i="19"/>
  <c r="K558" i="19"/>
  <c r="J558" i="19"/>
  <c r="I558" i="19"/>
  <c r="J557" i="19"/>
  <c r="K557" i="19" s="1"/>
  <c r="I557" i="19"/>
  <c r="J556" i="19"/>
  <c r="K556" i="19" s="1"/>
  <c r="I556" i="19"/>
  <c r="J555" i="19"/>
  <c r="K555" i="19" s="1"/>
  <c r="I555" i="19"/>
  <c r="K554" i="19"/>
  <c r="J554" i="19"/>
  <c r="I554" i="19"/>
  <c r="J553" i="19"/>
  <c r="K553" i="19" s="1"/>
  <c r="I553" i="19"/>
  <c r="J552" i="19"/>
  <c r="K552" i="19" s="1"/>
  <c r="I552" i="19"/>
  <c r="J551" i="19"/>
  <c r="K551" i="19" s="1"/>
  <c r="I551" i="19"/>
  <c r="J550" i="19"/>
  <c r="K550" i="19" s="1"/>
  <c r="I550" i="19"/>
  <c r="J549" i="19"/>
  <c r="K549" i="19" s="1"/>
  <c r="I549" i="19"/>
  <c r="J548" i="19"/>
  <c r="K548" i="19" s="1"/>
  <c r="I548" i="19"/>
  <c r="J547" i="19"/>
  <c r="K547" i="19" s="1"/>
  <c r="I547" i="19"/>
  <c r="J546" i="19"/>
  <c r="K546" i="19" s="1"/>
  <c r="I546" i="19"/>
  <c r="K545" i="19"/>
  <c r="J545" i="19"/>
  <c r="I545" i="19"/>
  <c r="J544" i="19"/>
  <c r="K544" i="19" s="1"/>
  <c r="I544" i="19"/>
  <c r="J543" i="19"/>
  <c r="K543" i="19" s="1"/>
  <c r="I543" i="19"/>
  <c r="J542" i="19"/>
  <c r="J541" i="19"/>
  <c r="K541" i="19" s="1"/>
  <c r="I541" i="19"/>
  <c r="J540" i="19"/>
  <c r="K540" i="19" s="1"/>
  <c r="I540" i="19"/>
  <c r="J539" i="19"/>
  <c r="K539" i="19" s="1"/>
  <c r="I539" i="19"/>
  <c r="J538" i="19"/>
  <c r="K538" i="19" s="1"/>
  <c r="I538" i="19"/>
  <c r="K537" i="19"/>
  <c r="J537" i="19"/>
  <c r="I537" i="19"/>
  <c r="J536" i="19"/>
  <c r="K536" i="19" s="1"/>
  <c r="I536" i="19"/>
  <c r="K535" i="19"/>
  <c r="J535" i="19"/>
  <c r="I535" i="19"/>
  <c r="J534" i="19"/>
  <c r="J533" i="19"/>
  <c r="K533" i="19" s="1"/>
  <c r="I533" i="19"/>
  <c r="K532" i="19"/>
  <c r="J532" i="19"/>
  <c r="I532" i="19"/>
  <c r="K531" i="19"/>
  <c r="J531" i="19"/>
  <c r="I531" i="19"/>
  <c r="K530" i="19"/>
  <c r="J530" i="19"/>
  <c r="I530" i="19"/>
  <c r="J529" i="19"/>
  <c r="K529" i="19" s="1"/>
  <c r="I529" i="19"/>
  <c r="J528" i="19"/>
  <c r="K528" i="19" s="1"/>
  <c r="I528" i="19"/>
  <c r="K527" i="19"/>
  <c r="J527" i="19"/>
  <c r="I527" i="19"/>
  <c r="K526" i="19"/>
  <c r="J526" i="19"/>
  <c r="I526" i="19"/>
  <c r="J525" i="19"/>
  <c r="K525" i="19" s="1"/>
  <c r="I525" i="19"/>
  <c r="K524" i="19"/>
  <c r="J524" i="19"/>
  <c r="I524" i="19"/>
  <c r="K523" i="19"/>
  <c r="J523" i="19"/>
  <c r="I523" i="19"/>
  <c r="J522" i="19"/>
  <c r="J521" i="19"/>
  <c r="K521" i="19" s="1"/>
  <c r="I521" i="19"/>
  <c r="J520" i="19"/>
  <c r="K520" i="19" s="1"/>
  <c r="I520" i="19"/>
  <c r="J519" i="19"/>
  <c r="K519" i="19" s="1"/>
  <c r="I519" i="19"/>
  <c r="J518" i="19"/>
  <c r="K518" i="19" s="1"/>
  <c r="I518" i="19"/>
  <c r="J517" i="19"/>
  <c r="K517" i="19" s="1"/>
  <c r="I517" i="19"/>
  <c r="K516" i="19"/>
  <c r="J516" i="19"/>
  <c r="I516" i="19"/>
  <c r="J515" i="19"/>
  <c r="K515" i="19" s="1"/>
  <c r="I515" i="19"/>
  <c r="J514" i="19"/>
  <c r="K514" i="19" s="1"/>
  <c r="I514" i="19"/>
  <c r="J513" i="19"/>
  <c r="K513" i="19" s="1"/>
  <c r="I513" i="19"/>
  <c r="J512" i="19"/>
  <c r="K512" i="19" s="1"/>
  <c r="I512" i="19"/>
  <c r="J511" i="19"/>
  <c r="K511" i="19" s="1"/>
  <c r="I511" i="19"/>
  <c r="J510" i="19"/>
  <c r="K510" i="19" s="1"/>
  <c r="I510" i="19"/>
  <c r="J509" i="19"/>
  <c r="K509" i="19" s="1"/>
  <c r="I509" i="19"/>
  <c r="K508" i="19"/>
  <c r="J508" i="19"/>
  <c r="I508" i="19"/>
  <c r="J507" i="19"/>
  <c r="K507" i="19" s="1"/>
  <c r="I507" i="19"/>
  <c r="J506" i="19"/>
  <c r="K506" i="19" s="1"/>
  <c r="I506" i="19"/>
  <c r="J505" i="19"/>
  <c r="K505" i="19" s="1"/>
  <c r="I505" i="19"/>
  <c r="K504" i="19"/>
  <c r="J504" i="19"/>
  <c r="I504" i="19"/>
  <c r="K503" i="19"/>
  <c r="J503" i="19"/>
  <c r="I503" i="19"/>
  <c r="J502" i="19"/>
  <c r="K502" i="19" s="1"/>
  <c r="I502" i="19"/>
  <c r="J501" i="19"/>
  <c r="K501" i="19" s="1"/>
  <c r="I501" i="19"/>
  <c r="J500" i="19"/>
  <c r="K500" i="19" s="1"/>
  <c r="I500" i="19"/>
  <c r="J499" i="19"/>
  <c r="K499" i="19" s="1"/>
  <c r="I499" i="19"/>
  <c r="J498" i="19"/>
  <c r="K498" i="19" s="1"/>
  <c r="I498" i="19"/>
  <c r="J497" i="19"/>
  <c r="K497" i="19" s="1"/>
  <c r="I497" i="19"/>
  <c r="J496" i="19"/>
  <c r="K496" i="19" s="1"/>
  <c r="I496" i="19"/>
  <c r="J495" i="19"/>
  <c r="J494" i="19"/>
  <c r="K494" i="19" s="1"/>
  <c r="I494" i="19"/>
  <c r="J493" i="19"/>
  <c r="K493" i="19" s="1"/>
  <c r="I493" i="19"/>
  <c r="J492" i="19"/>
  <c r="K492" i="19" s="1"/>
  <c r="I492" i="19"/>
  <c r="J491" i="19"/>
  <c r="K491" i="19" s="1"/>
  <c r="I491" i="19"/>
  <c r="K490" i="19"/>
  <c r="J490" i="19"/>
  <c r="I490" i="19"/>
  <c r="J489" i="19"/>
  <c r="K489" i="19" s="1"/>
  <c r="I489" i="19"/>
  <c r="J488" i="19"/>
  <c r="K488" i="19" s="1"/>
  <c r="I488" i="19"/>
  <c r="K487" i="19"/>
  <c r="J487" i="19"/>
  <c r="I487" i="19"/>
  <c r="K486" i="19"/>
  <c r="J486" i="19"/>
  <c r="I486" i="19"/>
  <c r="K485" i="19"/>
  <c r="J485" i="19"/>
  <c r="I485" i="19"/>
  <c r="J484" i="19"/>
  <c r="K484" i="19" s="1"/>
  <c r="I484" i="19"/>
  <c r="J483" i="19"/>
  <c r="K483" i="19" s="1"/>
  <c r="I483" i="19"/>
  <c r="J482" i="19"/>
  <c r="K482" i="19" s="1"/>
  <c r="I482" i="19"/>
  <c r="J481" i="19"/>
  <c r="K481" i="19" s="1"/>
  <c r="I481" i="19"/>
  <c r="J480" i="19"/>
  <c r="K480" i="19" s="1"/>
  <c r="I480" i="19"/>
  <c r="J479" i="19"/>
  <c r="K479" i="19" s="1"/>
  <c r="I479" i="19"/>
  <c r="K478" i="19"/>
  <c r="J478" i="19"/>
  <c r="I478" i="19"/>
  <c r="J477" i="19"/>
  <c r="K476" i="19"/>
  <c r="J476" i="19"/>
  <c r="I476" i="19"/>
  <c r="J475" i="19"/>
  <c r="K475" i="19" s="1"/>
  <c r="I475" i="19"/>
  <c r="J474" i="19"/>
  <c r="K474" i="19" s="1"/>
  <c r="I474" i="19"/>
  <c r="K473" i="19"/>
  <c r="J473" i="19"/>
  <c r="I473" i="19"/>
  <c r="K472" i="19"/>
  <c r="J472" i="19"/>
  <c r="I472" i="19"/>
  <c r="J471" i="19"/>
  <c r="K471" i="19" s="1"/>
  <c r="I471" i="19"/>
  <c r="J470" i="19"/>
  <c r="K470" i="19" s="1"/>
  <c r="I470" i="19"/>
  <c r="J469" i="19"/>
  <c r="K469" i="19" s="1"/>
  <c r="I469" i="19"/>
  <c r="K468" i="19"/>
  <c r="J468" i="19"/>
  <c r="I468" i="19"/>
  <c r="J467" i="19"/>
  <c r="K467" i="19" s="1"/>
  <c r="I467" i="19"/>
  <c r="J466" i="19"/>
  <c r="K466" i="19" s="1"/>
  <c r="I466" i="19"/>
  <c r="K465" i="19"/>
  <c r="J465" i="19"/>
  <c r="I465" i="19"/>
  <c r="K464" i="19"/>
  <c r="J464" i="19"/>
  <c r="I464" i="19"/>
  <c r="J463" i="19"/>
  <c r="K463" i="19" s="1"/>
  <c r="I463" i="19"/>
  <c r="J462" i="19"/>
  <c r="K462" i="19" s="1"/>
  <c r="I462" i="19"/>
  <c r="J461" i="19"/>
  <c r="K461" i="19" s="1"/>
  <c r="I461" i="19"/>
  <c r="J460" i="19"/>
  <c r="J459" i="19"/>
  <c r="K459" i="19" s="1"/>
  <c r="I459" i="19"/>
  <c r="J458" i="19"/>
  <c r="K458" i="19" s="1"/>
  <c r="I458" i="19"/>
  <c r="J457" i="19"/>
  <c r="K457" i="19" s="1"/>
  <c r="I457" i="19"/>
  <c r="J456" i="19"/>
  <c r="K456" i="19" s="1"/>
  <c r="I456" i="19"/>
  <c r="J455" i="19"/>
  <c r="K455" i="19" s="1"/>
  <c r="I455" i="19"/>
  <c r="J454" i="19"/>
  <c r="K454" i="19" s="1"/>
  <c r="I454" i="19"/>
  <c r="J453" i="19"/>
  <c r="K453" i="19" s="1"/>
  <c r="I453" i="19"/>
  <c r="J452" i="19"/>
  <c r="K452" i="19" s="1"/>
  <c r="I452" i="19"/>
  <c r="J451" i="19"/>
  <c r="K451" i="19" s="1"/>
  <c r="I451" i="19"/>
  <c r="K450" i="19"/>
  <c r="J450" i="19"/>
  <c r="I450" i="19"/>
  <c r="J449" i="19"/>
  <c r="K449" i="19" s="1"/>
  <c r="I449" i="19"/>
  <c r="J448" i="19"/>
  <c r="K448" i="19" s="1"/>
  <c r="I448" i="19"/>
  <c r="J447" i="19"/>
  <c r="K447" i="19" s="1"/>
  <c r="I447" i="19"/>
  <c r="J446" i="19"/>
  <c r="K446" i="19" s="1"/>
  <c r="I446" i="19"/>
  <c r="J445" i="19"/>
  <c r="K445" i="19" s="1"/>
  <c r="I445" i="19"/>
  <c r="J444" i="19"/>
  <c r="K444" i="19" s="1"/>
  <c r="I444" i="19"/>
  <c r="J443" i="19"/>
  <c r="J442" i="19"/>
  <c r="K442" i="19" s="1"/>
  <c r="I442" i="19"/>
  <c r="J441" i="19"/>
  <c r="K441" i="19" s="1"/>
  <c r="I441" i="19"/>
  <c r="J440" i="19"/>
  <c r="K440" i="19" s="1"/>
  <c r="I440" i="19"/>
  <c r="J439" i="19"/>
  <c r="K439" i="19" s="1"/>
  <c r="I439" i="19"/>
  <c r="J438" i="19"/>
  <c r="K438" i="19" s="1"/>
  <c r="I438" i="19"/>
  <c r="J437" i="19"/>
  <c r="K437" i="19" s="1"/>
  <c r="I437" i="19"/>
  <c r="J436" i="19"/>
  <c r="K436" i="19" s="1"/>
  <c r="I436" i="19"/>
  <c r="J435" i="19"/>
  <c r="K435" i="19" s="1"/>
  <c r="I435" i="19"/>
  <c r="K434" i="19"/>
  <c r="J434" i="19"/>
  <c r="I434" i="19"/>
  <c r="J433" i="19"/>
  <c r="K433" i="19" s="1"/>
  <c r="I433" i="19"/>
  <c r="J432" i="19"/>
  <c r="K432" i="19" s="1"/>
  <c r="I432" i="19"/>
  <c r="J431" i="19"/>
  <c r="K431" i="19" s="1"/>
  <c r="I431" i="19"/>
  <c r="K430" i="19"/>
  <c r="J430" i="19"/>
  <c r="I430" i="19"/>
  <c r="J429" i="19"/>
  <c r="K429" i="19" s="1"/>
  <c r="I429" i="19"/>
  <c r="J428" i="19"/>
  <c r="K428" i="19" s="1"/>
  <c r="I428" i="19"/>
  <c r="J427" i="19"/>
  <c r="K427" i="19" s="1"/>
  <c r="I427" i="19"/>
  <c r="J426" i="19"/>
  <c r="K426" i="19" s="1"/>
  <c r="I426" i="19"/>
  <c r="J425" i="19"/>
  <c r="K425" i="19" s="1"/>
  <c r="I425" i="19"/>
  <c r="J424" i="19"/>
  <c r="K424" i="19" s="1"/>
  <c r="I424" i="19"/>
  <c r="J423" i="19"/>
  <c r="K423" i="19" s="1"/>
  <c r="I423" i="19"/>
  <c r="J422" i="19"/>
  <c r="K422" i="19" s="1"/>
  <c r="I422" i="19"/>
  <c r="J421" i="19"/>
  <c r="K421" i="19" s="1"/>
  <c r="I421" i="19"/>
  <c r="J420" i="19"/>
  <c r="K420" i="19" s="1"/>
  <c r="I420" i="19"/>
  <c r="J419" i="19"/>
  <c r="K419" i="19" s="1"/>
  <c r="I419" i="19"/>
  <c r="J418" i="19"/>
  <c r="K418" i="19" s="1"/>
  <c r="I418" i="19"/>
  <c r="J417" i="19"/>
  <c r="K417" i="19" s="1"/>
  <c r="I417" i="19"/>
  <c r="J416" i="19"/>
  <c r="J415" i="19"/>
  <c r="K415" i="19" s="1"/>
  <c r="I415" i="19"/>
  <c r="K414" i="19"/>
  <c r="J414" i="19"/>
  <c r="I414" i="19"/>
  <c r="K413" i="19"/>
  <c r="J413" i="19"/>
  <c r="I413" i="19"/>
  <c r="K412" i="19"/>
  <c r="J412" i="19"/>
  <c r="I412" i="19"/>
  <c r="J411" i="19"/>
  <c r="K411" i="19" s="1"/>
  <c r="I411" i="19"/>
  <c r="J410" i="19"/>
  <c r="K410" i="19" s="1"/>
  <c r="I410" i="19"/>
  <c r="K409" i="19"/>
  <c r="J409" i="19"/>
  <c r="I409" i="19"/>
  <c r="K408" i="19"/>
  <c r="J408" i="19"/>
  <c r="I408" i="19"/>
  <c r="J407" i="19"/>
  <c r="K407" i="19" s="1"/>
  <c r="I407" i="19"/>
  <c r="K406" i="19"/>
  <c r="J406" i="19"/>
  <c r="I406" i="19"/>
  <c r="K405" i="19"/>
  <c r="J405" i="19"/>
  <c r="I405" i="19"/>
  <c r="K404" i="19"/>
  <c r="J404" i="19"/>
  <c r="I404" i="19"/>
  <c r="J403" i="19"/>
  <c r="K403" i="19" s="1"/>
  <c r="I403" i="19"/>
  <c r="J402" i="19"/>
  <c r="K402" i="19" s="1"/>
  <c r="I402" i="19"/>
  <c r="K401" i="19"/>
  <c r="J401" i="19"/>
  <c r="I401" i="19"/>
  <c r="K400" i="19"/>
  <c r="J400" i="19"/>
  <c r="I400" i="19"/>
  <c r="J399" i="19"/>
  <c r="K399" i="19" s="1"/>
  <c r="I399" i="19"/>
  <c r="J398" i="19"/>
  <c r="K398" i="19" s="1"/>
  <c r="I398" i="19"/>
  <c r="K397" i="19"/>
  <c r="J397" i="19"/>
  <c r="I397" i="19"/>
  <c r="K396" i="19"/>
  <c r="J396" i="19"/>
  <c r="I396" i="19"/>
  <c r="J395" i="19"/>
  <c r="K395" i="19" s="1"/>
  <c r="I395" i="19"/>
  <c r="J394" i="19"/>
  <c r="K394" i="19" s="1"/>
  <c r="I394" i="19"/>
  <c r="K393" i="19"/>
  <c r="J393" i="19"/>
  <c r="I393" i="19"/>
  <c r="K392" i="19"/>
  <c r="J392" i="19"/>
  <c r="I392" i="19"/>
  <c r="J391" i="19"/>
  <c r="K391" i="19" s="1"/>
  <c r="I391" i="19"/>
  <c r="J390" i="19"/>
  <c r="K390" i="19" s="1"/>
  <c r="I390" i="19"/>
  <c r="K389" i="19"/>
  <c r="J389" i="19"/>
  <c r="I389" i="19"/>
  <c r="J388" i="19"/>
  <c r="J387" i="19"/>
  <c r="K386" i="19"/>
  <c r="J386" i="19"/>
  <c r="I386" i="19"/>
  <c r="J385" i="19"/>
  <c r="K385" i="19" s="1"/>
  <c r="I385" i="19"/>
  <c r="J384" i="19"/>
  <c r="K384" i="19" s="1"/>
  <c r="I384" i="19"/>
  <c r="J383" i="19"/>
  <c r="K383" i="19" s="1"/>
  <c r="I383" i="19"/>
  <c r="K382" i="19"/>
  <c r="J382" i="19"/>
  <c r="I382" i="19"/>
  <c r="J381" i="19"/>
  <c r="K381" i="19" s="1"/>
  <c r="I381" i="19"/>
  <c r="J380" i="19"/>
  <c r="K380" i="19" s="1"/>
  <c r="I380" i="19"/>
  <c r="J379" i="19"/>
  <c r="K378" i="19"/>
  <c r="J378" i="19"/>
  <c r="I378" i="19"/>
  <c r="J377" i="19"/>
  <c r="K377" i="19" s="1"/>
  <c r="I377" i="19"/>
  <c r="J376" i="19"/>
  <c r="K376" i="19" s="1"/>
  <c r="I376" i="19"/>
  <c r="K375" i="19"/>
  <c r="J375" i="19"/>
  <c r="I375" i="19"/>
  <c r="K374" i="19"/>
  <c r="J374" i="19"/>
  <c r="I374" i="19"/>
  <c r="J373" i="19"/>
  <c r="K373" i="19" s="1"/>
  <c r="I373" i="19"/>
  <c r="J372" i="19"/>
  <c r="K372" i="19" s="1"/>
  <c r="I372" i="19"/>
  <c r="K371" i="19"/>
  <c r="J371" i="19"/>
  <c r="I371" i="19"/>
  <c r="K370" i="19"/>
  <c r="J370" i="19"/>
  <c r="I370" i="19"/>
  <c r="J369" i="19"/>
  <c r="K369" i="19" s="1"/>
  <c r="I369" i="19"/>
  <c r="J368" i="19"/>
  <c r="K368" i="19" s="1"/>
  <c r="I368" i="19"/>
  <c r="K367" i="19"/>
  <c r="J367" i="19"/>
  <c r="I367" i="19"/>
  <c r="K366" i="19"/>
  <c r="J366" i="19"/>
  <c r="I366" i="19"/>
  <c r="J365" i="19"/>
  <c r="K365" i="19" s="1"/>
  <c r="I365" i="19"/>
  <c r="J364" i="19"/>
  <c r="K364" i="19" s="1"/>
  <c r="I364" i="19"/>
  <c r="K363" i="19"/>
  <c r="J363" i="19"/>
  <c r="I363" i="19"/>
  <c r="K362" i="19"/>
  <c r="J362" i="19"/>
  <c r="I362" i="19"/>
  <c r="J361" i="19"/>
  <c r="K361" i="19" s="1"/>
  <c r="I361" i="19"/>
  <c r="K360" i="19"/>
  <c r="J360" i="19"/>
  <c r="I360" i="19"/>
  <c r="K359" i="19"/>
  <c r="J359" i="19"/>
  <c r="I359" i="19"/>
  <c r="K358" i="19"/>
  <c r="J358" i="19"/>
  <c r="I358" i="19"/>
  <c r="J357" i="19"/>
  <c r="K357" i="19" s="1"/>
  <c r="I357" i="19"/>
  <c r="J356" i="19"/>
  <c r="K356" i="19" s="1"/>
  <c r="I356" i="19"/>
  <c r="K355" i="19"/>
  <c r="J355" i="19"/>
  <c r="I355" i="19"/>
  <c r="K354" i="19"/>
  <c r="J354" i="19"/>
  <c r="I354" i="19"/>
  <c r="J353" i="19"/>
  <c r="K353" i="19" s="1"/>
  <c r="I353" i="19"/>
  <c r="K352" i="19"/>
  <c r="J352" i="19"/>
  <c r="I352" i="19"/>
  <c r="K351" i="19"/>
  <c r="J351" i="19"/>
  <c r="I351" i="19"/>
  <c r="K350" i="19"/>
  <c r="J350" i="19"/>
  <c r="I350" i="19"/>
  <c r="J349" i="19"/>
  <c r="K349" i="19" s="1"/>
  <c r="I349" i="19"/>
  <c r="J348" i="19"/>
  <c r="K348" i="19" s="1"/>
  <c r="I348" i="19"/>
  <c r="K347" i="19"/>
  <c r="J347" i="19"/>
  <c r="I347" i="19"/>
  <c r="K346" i="19"/>
  <c r="J346" i="19"/>
  <c r="I346" i="19"/>
  <c r="J345" i="19"/>
  <c r="K345" i="19" s="1"/>
  <c r="I345" i="19"/>
  <c r="J344" i="19"/>
  <c r="K344" i="19" s="1"/>
  <c r="I344" i="19"/>
  <c r="K343" i="19"/>
  <c r="J343" i="19"/>
  <c r="I343" i="19"/>
  <c r="K342" i="19"/>
  <c r="J342" i="19"/>
  <c r="I342" i="19"/>
  <c r="J341" i="19"/>
  <c r="K341" i="19" s="1"/>
  <c r="I341" i="19"/>
  <c r="J340" i="19"/>
  <c r="K340" i="19" s="1"/>
  <c r="I340" i="19"/>
  <c r="K339" i="19"/>
  <c r="J339" i="19"/>
  <c r="I339" i="19"/>
  <c r="K338" i="19"/>
  <c r="J338" i="19"/>
  <c r="I338" i="19"/>
  <c r="J337" i="19"/>
  <c r="K337" i="19" s="1"/>
  <c r="I337" i="19"/>
  <c r="J336" i="19"/>
  <c r="K336" i="19" s="1"/>
  <c r="I336" i="19"/>
  <c r="K335" i="19"/>
  <c r="J335" i="19"/>
  <c r="I335" i="19"/>
  <c r="K334" i="19"/>
  <c r="J334" i="19"/>
  <c r="I334" i="19"/>
  <c r="J333" i="19"/>
  <c r="K333" i="19" s="1"/>
  <c r="I333" i="19"/>
  <c r="J332" i="19"/>
  <c r="K332" i="19" s="1"/>
  <c r="I332" i="19"/>
  <c r="J331" i="19"/>
  <c r="K330" i="19"/>
  <c r="J330" i="19"/>
  <c r="I330" i="19"/>
  <c r="J329" i="19"/>
  <c r="K329" i="19" s="1"/>
  <c r="I329" i="19"/>
  <c r="J328" i="19"/>
  <c r="K328" i="19" s="1"/>
  <c r="I328" i="19"/>
  <c r="J327" i="19"/>
  <c r="K327" i="19" s="1"/>
  <c r="I327" i="19"/>
  <c r="K326" i="19"/>
  <c r="J326" i="19"/>
  <c r="I326" i="19"/>
  <c r="J325" i="19"/>
  <c r="K325" i="19" s="1"/>
  <c r="I325" i="19"/>
  <c r="J324" i="19"/>
  <c r="K324" i="19" s="1"/>
  <c r="I324" i="19"/>
  <c r="J323" i="19"/>
  <c r="K323" i="19" s="1"/>
  <c r="I323" i="19"/>
  <c r="K322" i="19"/>
  <c r="J322" i="19"/>
  <c r="I322" i="19"/>
  <c r="J321" i="19"/>
  <c r="K321" i="19" s="1"/>
  <c r="I321" i="19"/>
  <c r="K320" i="19"/>
  <c r="J320" i="19"/>
  <c r="I320" i="19"/>
  <c r="J319" i="19"/>
  <c r="K319" i="19" s="1"/>
  <c r="I319" i="19"/>
  <c r="K318" i="19"/>
  <c r="J318" i="19"/>
  <c r="I318" i="19"/>
  <c r="J317" i="19"/>
  <c r="K317" i="19" s="1"/>
  <c r="I317" i="19"/>
  <c r="J316" i="19"/>
  <c r="K316" i="19" s="1"/>
  <c r="I316" i="19"/>
  <c r="J315" i="19"/>
  <c r="K315" i="19" s="1"/>
  <c r="I315" i="19"/>
  <c r="K314" i="19"/>
  <c r="J314" i="19"/>
  <c r="I314" i="19"/>
  <c r="J313" i="19"/>
  <c r="K313" i="19" s="1"/>
  <c r="I313" i="19"/>
  <c r="K312" i="19"/>
  <c r="J312" i="19"/>
  <c r="I312" i="19"/>
  <c r="J311" i="19"/>
  <c r="K311" i="19" s="1"/>
  <c r="I311" i="19"/>
  <c r="K310" i="19"/>
  <c r="J310" i="19"/>
  <c r="I310" i="19"/>
  <c r="J309" i="19"/>
  <c r="K309" i="19" s="1"/>
  <c r="I309" i="19"/>
  <c r="J308" i="19"/>
  <c r="K308" i="19" s="1"/>
  <c r="I308" i="19"/>
  <c r="K307" i="19"/>
  <c r="J307" i="19"/>
  <c r="I307" i="19"/>
  <c r="K306" i="19"/>
  <c r="J306" i="19"/>
  <c r="I306" i="19"/>
  <c r="J305" i="19"/>
  <c r="K305" i="19" s="1"/>
  <c r="I305" i="19"/>
  <c r="J304" i="19"/>
  <c r="K304" i="19" s="1"/>
  <c r="I304" i="19"/>
  <c r="J303" i="19"/>
  <c r="K303" i="19" s="1"/>
  <c r="I303" i="19"/>
  <c r="K302" i="19"/>
  <c r="J302" i="19"/>
  <c r="I302" i="19"/>
  <c r="J301" i="19"/>
  <c r="K301" i="19" s="1"/>
  <c r="I301" i="19"/>
  <c r="J300" i="19"/>
  <c r="K300" i="19" s="1"/>
  <c r="I300" i="19"/>
  <c r="J299" i="19"/>
  <c r="J298" i="19"/>
  <c r="K298" i="19" s="1"/>
  <c r="I298" i="19"/>
  <c r="J297" i="19"/>
  <c r="K297" i="19" s="1"/>
  <c r="I297" i="19"/>
  <c r="K296" i="19"/>
  <c r="J296" i="19"/>
  <c r="I296" i="19"/>
  <c r="J295" i="19"/>
  <c r="K295" i="19" s="1"/>
  <c r="I295" i="19"/>
  <c r="K294" i="19"/>
  <c r="J294" i="19"/>
  <c r="I294" i="19"/>
  <c r="J293" i="19"/>
  <c r="K293" i="19" s="1"/>
  <c r="I293" i="19"/>
  <c r="K292" i="19"/>
  <c r="J292" i="19"/>
  <c r="I292" i="19"/>
  <c r="J291" i="19"/>
  <c r="K291" i="19" s="1"/>
  <c r="I291" i="19"/>
  <c r="J290" i="19"/>
  <c r="K290" i="19" s="1"/>
  <c r="I290" i="19"/>
  <c r="J289" i="19"/>
  <c r="K289" i="19" s="1"/>
  <c r="I289" i="19"/>
  <c r="K288" i="19"/>
  <c r="J288" i="19"/>
  <c r="I288" i="19"/>
  <c r="J287" i="19"/>
  <c r="K287" i="19" s="1"/>
  <c r="I287" i="19"/>
  <c r="J286" i="19"/>
  <c r="K286" i="19" s="1"/>
  <c r="I286" i="19"/>
  <c r="J285" i="19"/>
  <c r="K285" i="19" s="1"/>
  <c r="I285" i="19"/>
  <c r="K284" i="19"/>
  <c r="J284" i="19"/>
  <c r="I284" i="19"/>
  <c r="J283" i="19"/>
  <c r="K283" i="19" s="1"/>
  <c r="I283" i="19"/>
  <c r="J282" i="19"/>
  <c r="K282" i="19" s="1"/>
  <c r="I282" i="19"/>
  <c r="J281" i="19"/>
  <c r="K281" i="19" s="1"/>
  <c r="I281" i="19"/>
  <c r="K280" i="19"/>
  <c r="J280" i="19"/>
  <c r="I280" i="19"/>
  <c r="J279" i="19"/>
  <c r="K279" i="19" s="1"/>
  <c r="I279" i="19"/>
  <c r="J278" i="19"/>
  <c r="K278" i="19" s="1"/>
  <c r="I278" i="19"/>
  <c r="J277" i="19"/>
  <c r="K277" i="19" s="1"/>
  <c r="I277" i="19"/>
  <c r="K276" i="19"/>
  <c r="J276" i="19"/>
  <c r="I276" i="19"/>
  <c r="J275" i="19"/>
  <c r="K275" i="19" s="1"/>
  <c r="I275" i="19"/>
  <c r="J274" i="19"/>
  <c r="K274" i="19" s="1"/>
  <c r="I274" i="19"/>
  <c r="J273" i="19"/>
  <c r="K272" i="19"/>
  <c r="J272" i="19"/>
  <c r="I272" i="19"/>
  <c r="J271" i="19"/>
  <c r="K271" i="19" s="1"/>
  <c r="I271" i="19"/>
  <c r="J270" i="19"/>
  <c r="K270" i="19" s="1"/>
  <c r="I270" i="19"/>
  <c r="K269" i="19"/>
  <c r="J269" i="19"/>
  <c r="I269" i="19"/>
  <c r="K268" i="19"/>
  <c r="J268" i="19"/>
  <c r="I268" i="19"/>
  <c r="J267" i="19"/>
  <c r="K267" i="19" s="1"/>
  <c r="I267" i="19"/>
  <c r="J266" i="19"/>
  <c r="K266" i="19" s="1"/>
  <c r="I266" i="19"/>
  <c r="K265" i="19"/>
  <c r="J265" i="19"/>
  <c r="I265" i="19"/>
  <c r="K264" i="19"/>
  <c r="J264" i="19"/>
  <c r="I264" i="19"/>
  <c r="J263" i="19"/>
  <c r="K263" i="19" s="1"/>
  <c r="I263" i="19"/>
  <c r="K262" i="19"/>
  <c r="J262" i="19"/>
  <c r="I262" i="19"/>
  <c r="J261" i="19"/>
  <c r="K260" i="19"/>
  <c r="J260" i="19"/>
  <c r="I260" i="19"/>
  <c r="J259" i="19"/>
  <c r="K259" i="19" s="1"/>
  <c r="I259" i="19"/>
  <c r="J258" i="19"/>
  <c r="K258" i="19" s="1"/>
  <c r="I258" i="19"/>
  <c r="K257" i="19"/>
  <c r="J257" i="19"/>
  <c r="I257" i="19"/>
  <c r="K256" i="19"/>
  <c r="J256" i="19"/>
  <c r="I256" i="19"/>
  <c r="J255" i="19"/>
  <c r="K255" i="19" s="1"/>
  <c r="I255" i="19"/>
  <c r="J254" i="19"/>
  <c r="K254" i="19" s="1"/>
  <c r="I254" i="19"/>
  <c r="J253" i="19"/>
  <c r="K253" i="19" s="1"/>
  <c r="I253" i="19"/>
  <c r="K252" i="19"/>
  <c r="J252" i="19"/>
  <c r="I252" i="19"/>
  <c r="J251" i="19"/>
  <c r="K251" i="19" s="1"/>
  <c r="I251" i="19"/>
  <c r="J250" i="19"/>
  <c r="K250" i="19" s="1"/>
  <c r="I250" i="19"/>
  <c r="K249" i="19"/>
  <c r="J249" i="19"/>
  <c r="I249" i="19"/>
  <c r="K248" i="19"/>
  <c r="J248" i="19"/>
  <c r="I248" i="19"/>
  <c r="J247" i="19"/>
  <c r="K247" i="19" s="1"/>
  <c r="I247" i="19"/>
  <c r="J246" i="19"/>
  <c r="K246" i="19" s="1"/>
  <c r="I246" i="19"/>
  <c r="J245" i="19"/>
  <c r="K245" i="19" s="1"/>
  <c r="I245" i="19"/>
  <c r="K244" i="19"/>
  <c r="J244" i="19"/>
  <c r="I244" i="19"/>
  <c r="J243" i="19"/>
  <c r="K243" i="19" s="1"/>
  <c r="I243" i="19"/>
  <c r="J242" i="19"/>
  <c r="K242" i="19" s="1"/>
  <c r="I242" i="19"/>
  <c r="J241" i="19"/>
  <c r="K241" i="19" s="1"/>
  <c r="I241" i="19"/>
  <c r="K240" i="19"/>
  <c r="J240" i="19"/>
  <c r="I240" i="19"/>
  <c r="J239" i="19"/>
  <c r="K239" i="19" s="1"/>
  <c r="I239" i="19"/>
  <c r="J238" i="19"/>
  <c r="K238" i="19" s="1"/>
  <c r="I238" i="19"/>
  <c r="J237" i="19"/>
  <c r="K237" i="19" s="1"/>
  <c r="I237" i="19"/>
  <c r="K236" i="19"/>
  <c r="J236" i="19"/>
  <c r="I236" i="19"/>
  <c r="J235" i="19"/>
  <c r="K235" i="19" s="1"/>
  <c r="I235" i="19"/>
  <c r="J234" i="19"/>
  <c r="K234" i="19" s="1"/>
  <c r="I234" i="19"/>
  <c r="J233" i="19"/>
  <c r="K233" i="19" s="1"/>
  <c r="I233" i="19"/>
  <c r="K232" i="19"/>
  <c r="J232" i="19"/>
  <c r="I232" i="19"/>
  <c r="J231" i="19"/>
  <c r="K231" i="19" s="1"/>
  <c r="I231" i="19"/>
  <c r="J230" i="19"/>
  <c r="K230" i="19" s="1"/>
  <c r="I230" i="19"/>
  <c r="J229" i="19"/>
  <c r="J228" i="19"/>
  <c r="K228" i="19" s="1"/>
  <c r="I228" i="19"/>
  <c r="J227" i="19"/>
  <c r="K227" i="19" s="1"/>
  <c r="I227" i="19"/>
  <c r="K226" i="19"/>
  <c r="J226" i="19"/>
  <c r="I226" i="19"/>
  <c r="J225" i="19"/>
  <c r="K225" i="19" s="1"/>
  <c r="I225" i="19"/>
  <c r="J224" i="19"/>
  <c r="K224" i="19" s="1"/>
  <c r="I224" i="19"/>
  <c r="J223" i="19"/>
  <c r="K223" i="19" s="1"/>
  <c r="I223" i="19"/>
  <c r="K222" i="19"/>
  <c r="J222" i="19"/>
  <c r="I222" i="19"/>
  <c r="J221" i="19"/>
  <c r="K221" i="19" s="1"/>
  <c r="I221" i="19"/>
  <c r="J220" i="19"/>
  <c r="K220" i="19" s="1"/>
  <c r="I220" i="19"/>
  <c r="J219" i="19"/>
  <c r="K219" i="19" s="1"/>
  <c r="I219" i="19"/>
  <c r="K218" i="19"/>
  <c r="J218" i="19"/>
  <c r="I218" i="19"/>
  <c r="K217" i="19"/>
  <c r="J217" i="19"/>
  <c r="I217" i="19"/>
  <c r="J216" i="19"/>
  <c r="K216" i="19" s="1"/>
  <c r="I216" i="19"/>
  <c r="J215" i="19"/>
  <c r="J214" i="19"/>
  <c r="J213" i="19"/>
  <c r="K213" i="19" s="1"/>
  <c r="I213" i="19"/>
  <c r="K212" i="19"/>
  <c r="J212" i="19"/>
  <c r="I212" i="19"/>
  <c r="J211" i="19"/>
  <c r="K211" i="19" s="1"/>
  <c r="I211" i="19"/>
  <c r="K210" i="19"/>
  <c r="J210" i="19"/>
  <c r="I210" i="19"/>
  <c r="J209" i="19"/>
  <c r="K208" i="19"/>
  <c r="J208" i="19"/>
  <c r="I208" i="19"/>
  <c r="J207" i="19"/>
  <c r="K207" i="19" s="1"/>
  <c r="I207" i="19"/>
  <c r="J206" i="19"/>
  <c r="K206" i="19" s="1"/>
  <c r="I206" i="19"/>
  <c r="J205" i="19"/>
  <c r="K205" i="19" s="1"/>
  <c r="I205" i="19"/>
  <c r="K204" i="19"/>
  <c r="J204" i="19"/>
  <c r="I204" i="19"/>
  <c r="K203" i="19"/>
  <c r="J203" i="19"/>
  <c r="I203" i="19"/>
  <c r="J202" i="19"/>
  <c r="K202" i="19" s="1"/>
  <c r="I202" i="19"/>
  <c r="J201" i="19"/>
  <c r="K201" i="19" s="1"/>
  <c r="I201" i="19"/>
  <c r="K200" i="19"/>
  <c r="J200" i="19"/>
  <c r="I200" i="19"/>
  <c r="J199" i="19"/>
  <c r="K199" i="19" s="1"/>
  <c r="I199" i="19"/>
  <c r="K198" i="19"/>
  <c r="J198" i="19"/>
  <c r="I198" i="19"/>
  <c r="J197" i="19"/>
  <c r="K197" i="19" s="1"/>
  <c r="I197" i="19"/>
  <c r="K196" i="19"/>
  <c r="J196" i="19"/>
  <c r="I196" i="19"/>
  <c r="J195" i="19"/>
  <c r="K195" i="19" s="1"/>
  <c r="I195" i="19"/>
  <c r="J194" i="19"/>
  <c r="K194" i="19" s="1"/>
  <c r="I194" i="19"/>
  <c r="J193" i="19"/>
  <c r="K193" i="19" s="1"/>
  <c r="I193" i="19"/>
  <c r="K192" i="19"/>
  <c r="J192" i="19"/>
  <c r="I192" i="19"/>
  <c r="J191" i="19"/>
  <c r="K191" i="19" s="1"/>
  <c r="I191" i="19"/>
  <c r="K190" i="19"/>
  <c r="J190" i="19"/>
  <c r="I190" i="19"/>
  <c r="J189" i="19"/>
  <c r="K189" i="19" s="1"/>
  <c r="I189" i="19"/>
  <c r="K188" i="19"/>
  <c r="J188" i="19"/>
  <c r="I188" i="19"/>
  <c r="J187" i="19"/>
  <c r="K187" i="19" s="1"/>
  <c r="I187" i="19"/>
  <c r="J186" i="19"/>
  <c r="K186" i="19" s="1"/>
  <c r="I186" i="19"/>
  <c r="J185" i="19"/>
  <c r="K185" i="19" s="1"/>
  <c r="I185" i="19"/>
  <c r="K184" i="19"/>
  <c r="J184" i="19"/>
  <c r="I184" i="19"/>
  <c r="J183" i="19"/>
  <c r="K183" i="19" s="1"/>
  <c r="I183" i="19"/>
  <c r="J182" i="19"/>
  <c r="K182" i="19" s="1"/>
  <c r="I182" i="19"/>
  <c r="J181" i="19"/>
  <c r="K181" i="19" s="1"/>
  <c r="I181" i="19"/>
  <c r="K180" i="19"/>
  <c r="J180" i="19"/>
  <c r="I180" i="19"/>
  <c r="J179" i="19"/>
  <c r="K179" i="19" s="1"/>
  <c r="I179" i="19"/>
  <c r="J178" i="19"/>
  <c r="K178" i="19" s="1"/>
  <c r="I178" i="19"/>
  <c r="J177" i="19"/>
  <c r="K177" i="19" s="1"/>
  <c r="I177" i="19"/>
  <c r="J176" i="19"/>
  <c r="J175" i="19"/>
  <c r="K175" i="19" s="1"/>
  <c r="I175" i="19"/>
  <c r="J174" i="19"/>
  <c r="K174" i="19" s="1"/>
  <c r="I174" i="19"/>
  <c r="K173" i="19"/>
  <c r="J173" i="19"/>
  <c r="I173" i="19"/>
  <c r="K172" i="19"/>
  <c r="J172" i="19"/>
  <c r="I172" i="19"/>
  <c r="J171" i="19"/>
  <c r="K171" i="19" s="1"/>
  <c r="I171" i="19"/>
  <c r="J170" i="19"/>
  <c r="K170" i="19" s="1"/>
  <c r="I170" i="19"/>
  <c r="K169" i="19"/>
  <c r="J169" i="19"/>
  <c r="I169" i="19"/>
  <c r="K168" i="19"/>
  <c r="J168" i="19"/>
  <c r="I168" i="19"/>
  <c r="J167" i="19"/>
  <c r="K167" i="19" s="1"/>
  <c r="I167" i="19"/>
  <c r="J166" i="19"/>
  <c r="K166" i="19" s="1"/>
  <c r="I166" i="19"/>
  <c r="K165" i="19"/>
  <c r="J165" i="19"/>
  <c r="I165" i="19"/>
  <c r="K164" i="19"/>
  <c r="J164" i="19"/>
  <c r="I164" i="19"/>
  <c r="J163" i="19"/>
  <c r="K163" i="19" s="1"/>
  <c r="I163" i="19"/>
  <c r="K162" i="19"/>
  <c r="J162" i="19"/>
  <c r="I162" i="19"/>
  <c r="K161" i="19"/>
  <c r="J161" i="19"/>
  <c r="I161" i="19"/>
  <c r="J160" i="19"/>
  <c r="J159" i="19"/>
  <c r="K159" i="19" s="1"/>
  <c r="I159" i="19"/>
  <c r="J158" i="19"/>
  <c r="K158" i="19" s="1"/>
  <c r="I158" i="19"/>
  <c r="K157" i="19"/>
  <c r="J157" i="19"/>
  <c r="I157" i="19"/>
  <c r="K156" i="19"/>
  <c r="J156" i="19"/>
  <c r="I156" i="19"/>
  <c r="J155" i="19"/>
  <c r="K155" i="19" s="1"/>
  <c r="I155" i="19"/>
  <c r="J154" i="19"/>
  <c r="K154" i="19" s="1"/>
  <c r="I154" i="19"/>
  <c r="J153" i="19"/>
  <c r="K153" i="19" s="1"/>
  <c r="I153" i="19"/>
  <c r="K152" i="19"/>
  <c r="J152" i="19"/>
  <c r="I152" i="19"/>
  <c r="J151" i="19"/>
  <c r="K151" i="19" s="1"/>
  <c r="I151" i="19"/>
  <c r="J150" i="19"/>
  <c r="K150" i="19" s="1"/>
  <c r="I150" i="19"/>
  <c r="K149" i="19"/>
  <c r="J149" i="19"/>
  <c r="I149" i="19"/>
  <c r="K148" i="19"/>
  <c r="J148" i="19"/>
  <c r="I148" i="19"/>
  <c r="J147" i="19"/>
  <c r="K147" i="19" s="1"/>
  <c r="I147" i="19"/>
  <c r="J146" i="19"/>
  <c r="K146" i="19" s="1"/>
  <c r="I146" i="19"/>
  <c r="J145" i="19"/>
  <c r="K145" i="19" s="1"/>
  <c r="I145" i="19"/>
  <c r="K144" i="19"/>
  <c r="J144" i="19"/>
  <c r="I144" i="19"/>
  <c r="J143" i="19"/>
  <c r="J142" i="19"/>
  <c r="J141" i="19"/>
  <c r="K141" i="19" s="1"/>
  <c r="I141" i="19"/>
  <c r="J140" i="19"/>
  <c r="K140" i="19" s="1"/>
  <c r="I140" i="19"/>
  <c r="K139" i="19"/>
  <c r="J139" i="19"/>
  <c r="I139" i="19"/>
  <c r="K138" i="19"/>
  <c r="J138" i="19"/>
  <c r="I138" i="19"/>
  <c r="J137" i="19"/>
  <c r="K137" i="19" s="1"/>
  <c r="I137" i="19"/>
  <c r="J136" i="19"/>
  <c r="K136" i="19" s="1"/>
  <c r="I136" i="19"/>
  <c r="K135" i="19"/>
  <c r="J135" i="19"/>
  <c r="I135" i="19"/>
  <c r="K134" i="19"/>
  <c r="J134" i="19"/>
  <c r="I134" i="19"/>
  <c r="J133" i="19"/>
  <c r="K133" i="19" s="1"/>
  <c r="I133" i="19"/>
  <c r="J132" i="19"/>
  <c r="K132" i="19" s="1"/>
  <c r="I132" i="19"/>
  <c r="K131" i="19"/>
  <c r="J131" i="19"/>
  <c r="I131" i="19"/>
  <c r="K130" i="19"/>
  <c r="J130" i="19"/>
  <c r="I130" i="19"/>
  <c r="J129" i="19"/>
  <c r="K129" i="19" s="1"/>
  <c r="I129" i="19"/>
  <c r="J128" i="19"/>
  <c r="K128" i="19" s="1"/>
  <c r="I128" i="19"/>
  <c r="K127" i="19"/>
  <c r="J127" i="19"/>
  <c r="I127" i="19"/>
  <c r="K126" i="19"/>
  <c r="J126" i="19"/>
  <c r="I126" i="19"/>
  <c r="J125" i="19"/>
  <c r="K125" i="19" s="1"/>
  <c r="I125" i="19"/>
  <c r="J124" i="19"/>
  <c r="K124" i="19" s="1"/>
  <c r="I124" i="19"/>
  <c r="K123" i="19"/>
  <c r="J123" i="19"/>
  <c r="I123" i="19"/>
  <c r="K122" i="19"/>
  <c r="J122" i="19"/>
  <c r="I122" i="19"/>
  <c r="J121" i="19"/>
  <c r="J120" i="19"/>
  <c r="K120" i="19" s="1"/>
  <c r="I120" i="19"/>
  <c r="J119" i="19"/>
  <c r="K119" i="19" s="1"/>
  <c r="I119" i="19"/>
  <c r="K118" i="19"/>
  <c r="J118" i="19"/>
  <c r="I118" i="19"/>
  <c r="J117" i="19"/>
  <c r="K117" i="19" s="1"/>
  <c r="I117" i="19"/>
  <c r="K116" i="19"/>
  <c r="J116" i="19"/>
  <c r="I116" i="19"/>
  <c r="K115" i="19"/>
  <c r="J115" i="19"/>
  <c r="I115" i="19"/>
  <c r="K114" i="19"/>
  <c r="J114" i="19"/>
  <c r="I114" i="19"/>
  <c r="J113" i="19"/>
  <c r="K113" i="19" s="1"/>
  <c r="I113" i="19"/>
  <c r="J112" i="19"/>
  <c r="K112" i="19" s="1"/>
  <c r="I112" i="19"/>
  <c r="J111" i="19"/>
  <c r="K111" i="19" s="1"/>
  <c r="I111" i="19"/>
  <c r="K110" i="19"/>
  <c r="J110" i="19"/>
  <c r="I110" i="19"/>
  <c r="J109" i="19"/>
  <c r="K109" i="19" s="1"/>
  <c r="I109" i="19"/>
  <c r="K108" i="19"/>
  <c r="J108" i="19"/>
  <c r="I108" i="19"/>
  <c r="J107" i="19"/>
  <c r="K107" i="19" s="1"/>
  <c r="I107" i="19"/>
  <c r="K106" i="19"/>
  <c r="J106" i="19"/>
  <c r="I106" i="19"/>
  <c r="J105" i="19"/>
  <c r="K105" i="19" s="1"/>
  <c r="I105" i="19"/>
  <c r="J104" i="19"/>
  <c r="K104" i="19" s="1"/>
  <c r="I104" i="19"/>
  <c r="K103" i="19"/>
  <c r="J103" i="19"/>
  <c r="I103" i="19"/>
  <c r="K102" i="19"/>
  <c r="J102" i="19"/>
  <c r="I102" i="19"/>
  <c r="J101" i="19"/>
  <c r="K101" i="19" s="1"/>
  <c r="I101" i="19"/>
  <c r="J100" i="19"/>
  <c r="K100" i="19" s="1"/>
  <c r="I100" i="19"/>
  <c r="J99" i="19"/>
  <c r="K99" i="19" s="1"/>
  <c r="I99" i="19"/>
  <c r="K98" i="19"/>
  <c r="J98" i="19"/>
  <c r="I98" i="19"/>
  <c r="J97" i="19"/>
  <c r="K97" i="19" s="1"/>
  <c r="I97" i="19"/>
  <c r="J96" i="19"/>
  <c r="K96" i="19" s="1"/>
  <c r="I96" i="19"/>
  <c r="K95" i="19"/>
  <c r="J95" i="19"/>
  <c r="I95" i="19"/>
  <c r="K94" i="19"/>
  <c r="J94" i="19"/>
  <c r="I94" i="19"/>
  <c r="J93" i="19"/>
  <c r="K93" i="19" s="1"/>
  <c r="I93" i="19"/>
  <c r="J92" i="19"/>
  <c r="K92" i="19" s="1"/>
  <c r="I92" i="19"/>
  <c r="J91" i="19"/>
  <c r="K90" i="19"/>
  <c r="J90" i="19"/>
  <c r="I90" i="19"/>
  <c r="J89" i="19"/>
  <c r="K89" i="19" s="1"/>
  <c r="I89" i="19"/>
  <c r="K88" i="19"/>
  <c r="J88" i="19"/>
  <c r="I88" i="19"/>
  <c r="J87" i="19"/>
  <c r="K87" i="19" s="1"/>
  <c r="I87" i="19"/>
  <c r="J86" i="19"/>
  <c r="K86" i="19" s="1"/>
  <c r="I86" i="19"/>
  <c r="J85" i="19"/>
  <c r="K85" i="19" s="1"/>
  <c r="I85" i="19"/>
  <c r="K84" i="19"/>
  <c r="J84" i="19"/>
  <c r="I84" i="19"/>
  <c r="J83" i="19"/>
  <c r="K83" i="19" s="1"/>
  <c r="I83" i="19"/>
  <c r="J82" i="19"/>
  <c r="K82" i="19" s="1"/>
  <c r="I82" i="19"/>
  <c r="J81" i="19"/>
  <c r="K81" i="19" s="1"/>
  <c r="I81" i="19"/>
  <c r="J80" i="19"/>
  <c r="J79" i="19"/>
  <c r="K79" i="19" s="1"/>
  <c r="I79" i="19"/>
  <c r="J78" i="19"/>
  <c r="K78" i="19" s="1"/>
  <c r="I78" i="19"/>
  <c r="K77" i="19"/>
  <c r="J77" i="19"/>
  <c r="I77" i="19"/>
  <c r="K76" i="19"/>
  <c r="J76" i="19"/>
  <c r="I76" i="19"/>
  <c r="J75" i="19"/>
  <c r="K75" i="19" s="1"/>
  <c r="I75" i="19"/>
  <c r="J74" i="19"/>
  <c r="K74" i="19" s="1"/>
  <c r="I74" i="19"/>
  <c r="K73" i="19"/>
  <c r="J73" i="19"/>
  <c r="I73" i="19"/>
  <c r="K72" i="19"/>
  <c r="J72" i="19"/>
  <c r="I72" i="19"/>
  <c r="J71" i="19"/>
  <c r="K71" i="19" s="1"/>
  <c r="I71" i="19"/>
  <c r="J70" i="19"/>
  <c r="K70" i="19" s="1"/>
  <c r="I70" i="19"/>
  <c r="K69" i="19"/>
  <c r="J69" i="19"/>
  <c r="I69" i="19"/>
  <c r="K68" i="19"/>
  <c r="J68" i="19"/>
  <c r="I68" i="19"/>
  <c r="J67" i="19"/>
  <c r="K67" i="19" s="1"/>
  <c r="I67" i="19"/>
  <c r="J66" i="19"/>
  <c r="K66" i="19" s="1"/>
  <c r="I66" i="19"/>
  <c r="K65" i="19"/>
  <c r="J65" i="19"/>
  <c r="I65" i="19"/>
  <c r="K64" i="19"/>
  <c r="J64" i="19"/>
  <c r="I64" i="19"/>
  <c r="J63" i="19"/>
  <c r="J62" i="19"/>
  <c r="K62" i="19" s="1"/>
  <c r="I62" i="19"/>
  <c r="J61" i="19"/>
  <c r="K61" i="19" s="1"/>
  <c r="I61" i="19"/>
  <c r="K60" i="19"/>
  <c r="J60" i="19"/>
  <c r="I60" i="19"/>
  <c r="J59" i="19"/>
  <c r="K59" i="19" s="1"/>
  <c r="I59" i="19"/>
  <c r="K58" i="19"/>
  <c r="J58" i="19"/>
  <c r="I58" i="19"/>
  <c r="J57" i="19"/>
  <c r="K57" i="19" s="1"/>
  <c r="I57" i="19"/>
  <c r="K56" i="19"/>
  <c r="J56" i="19"/>
  <c r="I56" i="19"/>
  <c r="J55" i="19"/>
  <c r="K55" i="19" s="1"/>
  <c r="I55" i="19"/>
  <c r="J54" i="19"/>
  <c r="K54" i="19" s="1"/>
  <c r="I54" i="19"/>
  <c r="K53" i="19"/>
  <c r="J53" i="19"/>
  <c r="I53" i="19"/>
  <c r="K52" i="19"/>
  <c r="J52" i="19"/>
  <c r="I52" i="19"/>
  <c r="J51" i="19"/>
  <c r="K51" i="19" s="1"/>
  <c r="I51" i="19"/>
  <c r="J50" i="19"/>
  <c r="K50" i="19" s="1"/>
  <c r="I50" i="19"/>
  <c r="J49" i="19"/>
  <c r="K49" i="19" s="1"/>
  <c r="I49" i="19"/>
  <c r="K48" i="19"/>
  <c r="J48" i="19"/>
  <c r="I48" i="19"/>
  <c r="J47" i="19"/>
  <c r="K47" i="19" s="1"/>
  <c r="I47" i="19"/>
  <c r="J46" i="19"/>
  <c r="K46" i="19" s="1"/>
  <c r="I46" i="19"/>
  <c r="K45" i="19"/>
  <c r="J45" i="19"/>
  <c r="I45" i="19"/>
  <c r="J44" i="19"/>
  <c r="J43" i="19"/>
  <c r="K43" i="19" s="1"/>
  <c r="I43" i="19"/>
  <c r="K42" i="19"/>
  <c r="J42" i="19"/>
  <c r="I42" i="19"/>
  <c r="J41" i="19"/>
  <c r="K41" i="19" s="1"/>
  <c r="I41" i="19"/>
  <c r="K40" i="19"/>
  <c r="J40" i="19"/>
  <c r="I40" i="19"/>
  <c r="J39" i="19"/>
  <c r="K39" i="19" s="1"/>
  <c r="I39" i="19"/>
  <c r="K38" i="19"/>
  <c r="J38" i="19"/>
  <c r="I38" i="19"/>
  <c r="J37" i="19"/>
  <c r="K37" i="19" s="1"/>
  <c r="I37" i="19"/>
  <c r="J36" i="19"/>
  <c r="K36" i="19" s="1"/>
  <c r="I36" i="19"/>
  <c r="J35" i="19"/>
  <c r="K35" i="19" s="1"/>
  <c r="I35" i="19"/>
  <c r="K34" i="19"/>
  <c r="J34" i="19"/>
  <c r="I34" i="19"/>
  <c r="J33" i="19"/>
  <c r="K33" i="19" s="1"/>
  <c r="I33" i="19"/>
  <c r="J32" i="19"/>
  <c r="K31" i="19"/>
  <c r="J31" i="19"/>
  <c r="I31" i="19"/>
  <c r="K30" i="19"/>
  <c r="J30" i="19"/>
  <c r="I30" i="19"/>
  <c r="J29" i="19"/>
  <c r="K29" i="19" s="1"/>
  <c r="I29" i="19"/>
  <c r="J28" i="19"/>
  <c r="K28" i="19" s="1"/>
  <c r="I28" i="19"/>
  <c r="K27" i="19"/>
  <c r="J27" i="19"/>
  <c r="I27" i="19"/>
  <c r="K26" i="19"/>
  <c r="J26" i="19"/>
  <c r="I26" i="19"/>
  <c r="J25" i="19"/>
  <c r="K25" i="19" s="1"/>
  <c r="I25" i="19"/>
  <c r="J24" i="19"/>
  <c r="K24" i="19" s="1"/>
  <c r="I24" i="19"/>
  <c r="K23" i="19"/>
  <c r="J23" i="19"/>
  <c r="I23" i="19"/>
  <c r="K22" i="19"/>
  <c r="J22" i="19"/>
  <c r="I22" i="19"/>
  <c r="J21" i="19"/>
  <c r="K21" i="19" s="1"/>
  <c r="I21" i="19"/>
  <c r="K20" i="19"/>
  <c r="J20" i="19"/>
  <c r="I20" i="19"/>
  <c r="K19" i="19"/>
  <c r="J19" i="19"/>
  <c r="I19" i="19"/>
  <c r="K18" i="19"/>
  <c r="J18" i="19"/>
  <c r="I18" i="19"/>
  <c r="J17" i="19"/>
  <c r="K17" i="19" s="1"/>
  <c r="I17" i="19"/>
  <c r="J16" i="19"/>
  <c r="J15" i="19"/>
  <c r="K15" i="19" s="1"/>
  <c r="I15" i="19"/>
  <c r="K14" i="19"/>
  <c r="J14" i="19"/>
  <c r="I14" i="19"/>
  <c r="J13" i="19"/>
  <c r="K13" i="19" s="1"/>
  <c r="I13" i="19"/>
  <c r="J12" i="19"/>
  <c r="K12" i="19" s="1"/>
  <c r="I12" i="19"/>
  <c r="J11" i="19"/>
  <c r="K11" i="19" s="1"/>
  <c r="I11" i="19"/>
  <c r="K10" i="19"/>
  <c r="J10" i="19"/>
  <c r="I10" i="19"/>
  <c r="J9" i="19"/>
  <c r="K9" i="19" s="1"/>
  <c r="I9" i="19"/>
  <c r="K8" i="19"/>
  <c r="J8" i="19"/>
  <c r="I8" i="19"/>
  <c r="J7" i="19"/>
  <c r="K7" i="19" s="1"/>
  <c r="I7" i="19"/>
  <c r="D323" i="18"/>
  <c r="D322" i="18"/>
  <c r="D321" i="18"/>
  <c r="D318" i="18"/>
  <c r="D317" i="18"/>
  <c r="D316" i="18"/>
  <c r="D313" i="18"/>
  <c r="D312" i="18"/>
  <c r="D311" i="18"/>
  <c r="D310" i="18"/>
  <c r="D307" i="18"/>
  <c r="D306" i="18"/>
  <c r="D305" i="18"/>
  <c r="D304" i="18"/>
  <c r="D298" i="18"/>
  <c r="D297" i="18"/>
  <c r="D296" i="18"/>
  <c r="D295" i="18"/>
  <c r="D294" i="18"/>
  <c r="D293" i="18"/>
  <c r="D289" i="18"/>
  <c r="D285" i="18"/>
  <c r="D284" i="18"/>
  <c r="D283" i="18"/>
  <c r="D282" i="18"/>
  <c r="D281" i="18"/>
  <c r="D280" i="18"/>
  <c r="D279" i="18"/>
  <c r="D278" i="18"/>
  <c r="D27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46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7" i="18"/>
  <c r="D196" i="18"/>
  <c r="D195" i="18"/>
  <c r="D194" i="18"/>
  <c r="D193" i="18"/>
  <c r="D192" i="18"/>
  <c r="D189" i="18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D168" i="18"/>
  <c r="D167" i="18"/>
  <c r="D166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69" i="18"/>
  <c r="D65" i="18"/>
  <c r="D64" i="18"/>
  <c r="D63" i="18"/>
  <c r="D60" i="18"/>
  <c r="D59" i="18"/>
  <c r="D58" i="18"/>
  <c r="D57" i="18"/>
  <c r="D56" i="18"/>
  <c r="D55" i="18"/>
  <c r="D54" i="18"/>
  <c r="D53" i="18"/>
  <c r="D52" i="18"/>
  <c r="D51" i="18"/>
  <c r="D47" i="18"/>
  <c r="D46" i="18"/>
  <c r="D45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8" i="18"/>
  <c r="D7" i="18"/>
  <c r="D6" i="18"/>
  <c r="E904" i="17" l="1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2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67" i="17"/>
  <c r="E466" i="17"/>
  <c r="E458" i="17"/>
  <c r="E457" i="17"/>
  <c r="E456" i="17"/>
  <c r="E455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294" i="17"/>
  <c r="E293" i="17"/>
  <c r="E292" i="17"/>
  <c r="E291" i="17"/>
  <c r="E290" i="17"/>
  <c r="E289" i="17"/>
  <c r="E288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37" i="17"/>
  <c r="E36" i="17"/>
  <c r="E35" i="17"/>
  <c r="E34" i="17"/>
  <c r="E33" i="17"/>
  <c r="E32" i="17"/>
  <c r="E31" i="17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4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60" i="13"/>
  <c r="E661" i="13"/>
  <c r="E662" i="13"/>
  <c r="E663" i="13"/>
  <c r="E664" i="13"/>
  <c r="E665" i="13"/>
  <c r="E666" i="13"/>
  <c r="E4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H526" i="7"/>
  <c r="I526" i="7" s="1"/>
  <c r="H525" i="7"/>
  <c r="I525" i="7" s="1"/>
  <c r="H524" i="7"/>
  <c r="I524" i="7" s="1"/>
  <c r="H523" i="7"/>
  <c r="I523" i="7" s="1"/>
  <c r="H522" i="7"/>
  <c r="I522" i="7" s="1"/>
  <c r="H521" i="7"/>
  <c r="I521" i="7" s="1"/>
  <c r="H520" i="7"/>
  <c r="I520" i="7" s="1"/>
  <c r="H519" i="7"/>
  <c r="I519" i="7" s="1"/>
  <c r="H517" i="7"/>
  <c r="I517" i="7" s="1"/>
  <c r="H516" i="7"/>
  <c r="I516" i="7" s="1"/>
  <c r="H515" i="7"/>
  <c r="I515" i="7" s="1"/>
  <c r="H514" i="7"/>
  <c r="I514" i="7" s="1"/>
  <c r="H513" i="7"/>
  <c r="I513" i="7" s="1"/>
  <c r="H512" i="7"/>
  <c r="I512" i="7" s="1"/>
  <c r="H511" i="7"/>
  <c r="I511" i="7" s="1"/>
  <c r="H509" i="7"/>
  <c r="I509" i="7" s="1"/>
  <c r="H508" i="7"/>
  <c r="I508" i="7" s="1"/>
  <c r="H507" i="7"/>
  <c r="I507" i="7" s="1"/>
  <c r="H506" i="7"/>
  <c r="I506" i="7" s="1"/>
  <c r="H505" i="7"/>
  <c r="I505" i="7" s="1"/>
  <c r="H504" i="7"/>
  <c r="I504" i="7" s="1"/>
  <c r="H503" i="7"/>
  <c r="I503" i="7" s="1"/>
  <c r="H502" i="7"/>
  <c r="I502" i="7" s="1"/>
  <c r="H501" i="7"/>
  <c r="I501" i="7" s="1"/>
  <c r="H500" i="7"/>
  <c r="I500" i="7" s="1"/>
  <c r="H499" i="7"/>
  <c r="I499" i="7" s="1"/>
  <c r="H498" i="7"/>
  <c r="I498" i="7" s="1"/>
  <c r="H497" i="7"/>
  <c r="I497" i="7" s="1"/>
  <c r="H496" i="7"/>
  <c r="I496" i="7" s="1"/>
  <c r="H495" i="7"/>
  <c r="I495" i="7" s="1"/>
  <c r="H494" i="7"/>
  <c r="I494" i="7" s="1"/>
  <c r="H493" i="7"/>
  <c r="I493" i="7" s="1"/>
  <c r="H492" i="7"/>
  <c r="I492" i="7" s="1"/>
  <c r="H491" i="7"/>
  <c r="I491" i="7" s="1"/>
  <c r="H490" i="7"/>
  <c r="I490" i="7" s="1"/>
  <c r="H489" i="7"/>
  <c r="I489" i="7" s="1"/>
  <c r="H488" i="7"/>
  <c r="I488" i="7" s="1"/>
  <c r="H487" i="7"/>
  <c r="I487" i="7" s="1"/>
  <c r="H486" i="7"/>
  <c r="I486" i="7" s="1"/>
  <c r="H485" i="7"/>
  <c r="I485" i="7" s="1"/>
  <c r="H484" i="7"/>
  <c r="I484" i="7" s="1"/>
  <c r="H483" i="7"/>
  <c r="I483" i="7" s="1"/>
  <c r="H482" i="7"/>
  <c r="I482" i="7" s="1"/>
  <c r="H481" i="7"/>
  <c r="I481" i="7" s="1"/>
  <c r="H480" i="7"/>
  <c r="I480" i="7" s="1"/>
  <c r="H479" i="7"/>
  <c r="I479" i="7" s="1"/>
  <c r="H478" i="7"/>
  <c r="I478" i="7" s="1"/>
  <c r="H477" i="7"/>
  <c r="I477" i="7" s="1"/>
  <c r="H476" i="7"/>
  <c r="I476" i="7" s="1"/>
  <c r="H475" i="7"/>
  <c r="I475" i="7" s="1"/>
  <c r="H474" i="7"/>
  <c r="I474" i="7" s="1"/>
  <c r="H473" i="7"/>
  <c r="I473" i="7" s="1"/>
  <c r="H472" i="7"/>
  <c r="I472" i="7" s="1"/>
  <c r="H471" i="7"/>
  <c r="I471" i="7" s="1"/>
  <c r="H470" i="7"/>
  <c r="I470" i="7" s="1"/>
  <c r="H469" i="7"/>
  <c r="I469" i="7" s="1"/>
  <c r="H468" i="7"/>
  <c r="I468" i="7" s="1"/>
  <c r="H467" i="7"/>
  <c r="I467" i="7" s="1"/>
  <c r="H466" i="7"/>
  <c r="I466" i="7" s="1"/>
  <c r="H465" i="7"/>
  <c r="I465" i="7" s="1"/>
  <c r="H464" i="7"/>
  <c r="I464" i="7" s="1"/>
  <c r="H463" i="7"/>
  <c r="I463" i="7" s="1"/>
  <c r="H462" i="7"/>
  <c r="I462" i="7" s="1"/>
  <c r="H461" i="7"/>
  <c r="I461" i="7" s="1"/>
  <c r="H460" i="7"/>
  <c r="I460" i="7" s="1"/>
  <c r="H458" i="7"/>
  <c r="I458" i="7" s="1"/>
  <c r="H457" i="7"/>
  <c r="I457" i="7" s="1"/>
  <c r="H456" i="7"/>
  <c r="I456" i="7" s="1"/>
  <c r="H455" i="7"/>
  <c r="I455" i="7" s="1"/>
  <c r="H454" i="7"/>
  <c r="I454" i="7" s="1"/>
  <c r="H453" i="7"/>
  <c r="I453" i="7" s="1"/>
  <c r="I452" i="7"/>
  <c r="I451" i="7"/>
  <c r="H451" i="7"/>
  <c r="I450" i="7"/>
  <c r="H450" i="7"/>
  <c r="H449" i="7"/>
  <c r="I449" i="7" s="1"/>
  <c r="H448" i="7"/>
  <c r="I448" i="7" s="1"/>
  <c r="H447" i="7"/>
  <c r="I447" i="7" s="1"/>
  <c r="H446" i="7"/>
  <c r="I446" i="7" s="1"/>
  <c r="I445" i="7"/>
  <c r="H445" i="7"/>
  <c r="I444" i="7"/>
  <c r="H444" i="7"/>
  <c r="H443" i="7"/>
  <c r="I443" i="7" s="1"/>
  <c r="H442" i="7"/>
  <c r="I442" i="7" s="1"/>
  <c r="H441" i="7"/>
  <c r="I441" i="7" s="1"/>
  <c r="H440" i="7"/>
  <c r="I440" i="7" s="1"/>
  <c r="I439" i="7"/>
  <c r="H439" i="7"/>
  <c r="I438" i="7"/>
  <c r="H438" i="7"/>
  <c r="H437" i="7"/>
  <c r="I437" i="7" s="1"/>
  <c r="H436" i="7"/>
  <c r="I436" i="7" s="1"/>
  <c r="H435" i="7"/>
  <c r="I435" i="7" s="1"/>
  <c r="H434" i="7"/>
  <c r="I434" i="7" s="1"/>
  <c r="I433" i="7"/>
  <c r="H433" i="7"/>
  <c r="I432" i="7"/>
  <c r="H432" i="7"/>
  <c r="H431" i="7"/>
  <c r="I431" i="7" s="1"/>
  <c r="H430" i="7"/>
  <c r="I430" i="7" s="1"/>
  <c r="H428" i="7"/>
  <c r="I428" i="7" s="1"/>
  <c r="H427" i="7"/>
  <c r="I427" i="7" s="1"/>
  <c r="I425" i="7"/>
  <c r="H425" i="7"/>
  <c r="I424" i="7"/>
  <c r="H424" i="7"/>
  <c r="H422" i="7"/>
  <c r="I422" i="7" s="1"/>
  <c r="H420" i="7"/>
  <c r="I420" i="7" s="1"/>
  <c r="H419" i="7"/>
  <c r="I419" i="7" s="1"/>
  <c r="H417" i="7"/>
  <c r="I417" i="7" s="1"/>
  <c r="I416" i="7"/>
  <c r="H416" i="7"/>
  <c r="I415" i="7"/>
  <c r="H415" i="7"/>
  <c r="H414" i="7"/>
  <c r="I414" i="7" s="1"/>
  <c r="H413" i="7"/>
  <c r="I413" i="7" s="1"/>
  <c r="H412" i="7"/>
  <c r="I412" i="7" s="1"/>
  <c r="H411" i="7"/>
  <c r="I411" i="7" s="1"/>
  <c r="I410" i="7"/>
  <c r="H410" i="7"/>
  <c r="I409" i="7"/>
  <c r="H409" i="7"/>
  <c r="H408" i="7"/>
  <c r="I408" i="7" s="1"/>
  <c r="H407" i="7"/>
  <c r="I407" i="7" s="1"/>
  <c r="H406" i="7"/>
  <c r="I406" i="7" s="1"/>
  <c r="H405" i="7"/>
  <c r="I405" i="7" s="1"/>
  <c r="I404" i="7"/>
  <c r="H404" i="7"/>
  <c r="I403" i="7"/>
  <c r="H403" i="7"/>
  <c r="H402" i="7"/>
  <c r="I402" i="7" s="1"/>
  <c r="H401" i="7"/>
  <c r="I401" i="7" s="1"/>
  <c r="H399" i="7"/>
  <c r="I399" i="7" s="1"/>
  <c r="H398" i="7"/>
  <c r="I398" i="7" s="1"/>
  <c r="I397" i="7"/>
  <c r="H397" i="7"/>
  <c r="H396" i="7"/>
  <c r="I396" i="7" s="1"/>
  <c r="H395" i="7"/>
  <c r="I395" i="7" s="1"/>
  <c r="H394" i="7"/>
  <c r="I394" i="7" s="1"/>
  <c r="H393" i="7"/>
  <c r="I393" i="7" s="1"/>
  <c r="H392" i="7"/>
  <c r="I392" i="7" s="1"/>
  <c r="I391" i="7"/>
  <c r="H391" i="7"/>
  <c r="I390" i="7"/>
  <c r="H390" i="7"/>
  <c r="H388" i="7"/>
  <c r="I388" i="7" s="1"/>
  <c r="H387" i="7"/>
  <c r="I387" i="7" s="1"/>
  <c r="H386" i="7"/>
  <c r="I386" i="7" s="1"/>
  <c r="H385" i="7"/>
  <c r="I385" i="7" s="1"/>
  <c r="I384" i="7"/>
  <c r="H384" i="7"/>
  <c r="I383" i="7"/>
  <c r="H383" i="7"/>
  <c r="H382" i="7"/>
  <c r="I382" i="7" s="1"/>
  <c r="H380" i="7"/>
  <c r="I380" i="7" s="1"/>
  <c r="H379" i="7"/>
  <c r="I379" i="7" s="1"/>
  <c r="H378" i="7"/>
  <c r="I378" i="7" s="1"/>
  <c r="I377" i="7"/>
  <c r="H377" i="7"/>
  <c r="I376" i="7"/>
  <c r="H376" i="7"/>
  <c r="H375" i="7"/>
  <c r="I375" i="7" s="1"/>
  <c r="H374" i="7"/>
  <c r="I374" i="7" s="1"/>
  <c r="H373" i="7"/>
  <c r="I373" i="7" s="1"/>
  <c r="H372" i="7"/>
  <c r="I372" i="7" s="1"/>
  <c r="I371" i="7"/>
  <c r="H371" i="7"/>
  <c r="M367" i="7" l="1"/>
  <c r="N367" i="7" s="1"/>
  <c r="M366" i="7"/>
  <c r="N366" i="7" s="1"/>
  <c r="M365" i="7"/>
  <c r="N365" i="7" s="1"/>
  <c r="M364" i="7"/>
  <c r="N364" i="7" s="1"/>
  <c r="M363" i="7"/>
  <c r="N363" i="7" s="1"/>
  <c r="M362" i="7"/>
  <c r="N362" i="7" s="1"/>
  <c r="M361" i="7"/>
  <c r="N361" i="7" s="1"/>
  <c r="M360" i="7"/>
  <c r="N360" i="7" s="1"/>
  <c r="M359" i="7"/>
  <c r="N359" i="7" s="1"/>
  <c r="M358" i="7"/>
  <c r="N358" i="7" s="1"/>
  <c r="M357" i="7"/>
  <c r="N357" i="7" s="1"/>
  <c r="M356" i="7"/>
  <c r="N356" i="7" s="1"/>
  <c r="M355" i="7"/>
  <c r="N355" i="7" s="1"/>
  <c r="M354" i="7"/>
  <c r="N354" i="7" s="1"/>
  <c r="M353" i="7"/>
  <c r="N353" i="7" s="1"/>
  <c r="M352" i="7"/>
  <c r="N352" i="7" s="1"/>
  <c r="M351" i="7"/>
  <c r="N351" i="7" s="1"/>
  <c r="M350" i="7"/>
  <c r="N350" i="7" s="1"/>
  <c r="M349" i="7"/>
  <c r="N349" i="7" s="1"/>
  <c r="M348" i="7"/>
  <c r="N348" i="7" s="1"/>
  <c r="M347" i="7"/>
  <c r="N347" i="7" s="1"/>
  <c r="M346" i="7"/>
  <c r="N346" i="7" s="1"/>
  <c r="M345" i="7"/>
  <c r="N345" i="7" s="1"/>
  <c r="M344" i="7"/>
  <c r="N344" i="7" s="1"/>
  <c r="M343" i="7"/>
  <c r="N343" i="7" s="1"/>
  <c r="M342" i="7"/>
  <c r="N342" i="7" s="1"/>
  <c r="M341" i="7"/>
  <c r="N341" i="7" s="1"/>
  <c r="M340" i="7"/>
  <c r="N340" i="7" s="1"/>
  <c r="M339" i="7"/>
  <c r="N339" i="7" s="1"/>
  <c r="M338" i="7"/>
  <c r="N338" i="7" s="1"/>
  <c r="N337" i="7"/>
  <c r="M336" i="7"/>
  <c r="N336" i="7" s="1"/>
  <c r="M335" i="7"/>
  <c r="N335" i="7" s="1"/>
  <c r="M334" i="7"/>
  <c r="N334" i="7" s="1"/>
  <c r="M333" i="7"/>
  <c r="N333" i="7" s="1"/>
  <c r="N332" i="7"/>
  <c r="M332" i="7"/>
  <c r="N331" i="7"/>
  <c r="M331" i="7"/>
  <c r="M330" i="7"/>
  <c r="N330" i="7" s="1"/>
  <c r="M329" i="7"/>
  <c r="N329" i="7" s="1"/>
  <c r="M328" i="7"/>
  <c r="N328" i="7" s="1"/>
  <c r="M327" i="7"/>
  <c r="N327" i="7" s="1"/>
  <c r="N326" i="7"/>
  <c r="M326" i="7"/>
  <c r="N325" i="7"/>
  <c r="M325" i="7"/>
  <c r="N324" i="7"/>
  <c r="M324" i="7"/>
  <c r="M323" i="7"/>
  <c r="N323" i="7" s="1"/>
  <c r="M322" i="7"/>
  <c r="N322" i="7" s="1"/>
  <c r="M321" i="7"/>
  <c r="N321" i="7" s="1"/>
  <c r="N320" i="7"/>
  <c r="M320" i="7"/>
  <c r="N319" i="7"/>
  <c r="M319" i="7"/>
  <c r="N318" i="7"/>
  <c r="M318" i="7"/>
  <c r="M317" i="7"/>
  <c r="N317" i="7" s="1"/>
  <c r="M316" i="7"/>
  <c r="N316" i="7" s="1"/>
  <c r="N315" i="7"/>
  <c r="M314" i="7"/>
  <c r="N314" i="7" s="1"/>
  <c r="M313" i="7"/>
  <c r="N313" i="7" s="1"/>
  <c r="M312" i="7"/>
  <c r="N312" i="7" s="1"/>
  <c r="M311" i="7"/>
  <c r="N311" i="7" s="1"/>
  <c r="M310" i="7"/>
  <c r="N310" i="7" s="1"/>
  <c r="M309" i="7"/>
  <c r="N309" i="7" s="1"/>
  <c r="N308" i="7"/>
  <c r="N307" i="7"/>
  <c r="M307" i="7"/>
  <c r="N306" i="7"/>
  <c r="M306" i="7"/>
  <c r="N305" i="7"/>
  <c r="M305" i="7"/>
  <c r="M304" i="7"/>
  <c r="N304" i="7" s="1"/>
  <c r="N303" i="7"/>
  <c r="N302" i="7"/>
  <c r="M301" i="7"/>
  <c r="N301" i="7" s="1"/>
  <c r="N300" i="7"/>
  <c r="M300" i="7"/>
  <c r="N299" i="7"/>
  <c r="M299" i="7"/>
  <c r="N298" i="7"/>
  <c r="M298" i="7"/>
  <c r="M297" i="7"/>
  <c r="N297" i="7" s="1"/>
  <c r="M296" i="7"/>
  <c r="N296" i="7" s="1"/>
  <c r="M295" i="7"/>
  <c r="N295" i="7" s="1"/>
  <c r="N294" i="7"/>
  <c r="M294" i="7"/>
  <c r="N293" i="7"/>
  <c r="M293" i="7"/>
  <c r="N292" i="7"/>
  <c r="M292" i="7"/>
  <c r="M291" i="7"/>
  <c r="N291" i="7" s="1"/>
  <c r="M290" i="7"/>
  <c r="N290" i="7" s="1"/>
  <c r="M289" i="7"/>
  <c r="N289" i="7" s="1"/>
  <c r="N288" i="7"/>
  <c r="M288" i="7"/>
  <c r="N287" i="7"/>
  <c r="M287" i="7"/>
  <c r="M286" i="7"/>
  <c r="N286" i="7" s="1"/>
  <c r="M285" i="7"/>
  <c r="N285" i="7" s="1"/>
  <c r="M284" i="7"/>
  <c r="N284" i="7" s="1"/>
  <c r="M283" i="7"/>
  <c r="N283" i="7" s="1"/>
  <c r="N282" i="7"/>
  <c r="M282" i="7"/>
  <c r="N281" i="7"/>
  <c r="M281" i="7"/>
  <c r="M280" i="7"/>
  <c r="N280" i="7" s="1"/>
  <c r="M279" i="7"/>
  <c r="N279" i="7" s="1"/>
  <c r="M278" i="7"/>
  <c r="N278" i="7" s="1"/>
  <c r="M277" i="7"/>
  <c r="N277" i="7" s="1"/>
  <c r="N276" i="7"/>
  <c r="M276" i="7"/>
  <c r="N275" i="7"/>
  <c r="M275" i="7"/>
  <c r="M274" i="7"/>
  <c r="N274" i="7" s="1"/>
  <c r="M273" i="7"/>
  <c r="N273" i="7" s="1"/>
  <c r="M272" i="7"/>
  <c r="N272" i="7" s="1"/>
  <c r="M271" i="7"/>
  <c r="N271" i="7" s="1"/>
  <c r="N270" i="7"/>
  <c r="M270" i="7"/>
  <c r="N269" i="7"/>
  <c r="M269" i="7"/>
  <c r="M268" i="7"/>
  <c r="N268" i="7" s="1"/>
  <c r="M267" i="7"/>
  <c r="N267" i="7" s="1"/>
  <c r="M266" i="7"/>
  <c r="N266" i="7" s="1"/>
  <c r="M265" i="7"/>
  <c r="N265" i="7" s="1"/>
  <c r="N264" i="7"/>
  <c r="M264" i="7"/>
  <c r="N263" i="7"/>
  <c r="M263" i="7"/>
  <c r="M262" i="7"/>
  <c r="N262" i="7" s="1"/>
  <c r="M261" i="7"/>
  <c r="N261" i="7" s="1"/>
  <c r="M260" i="7"/>
  <c r="N260" i="7" s="1"/>
  <c r="M259" i="7"/>
  <c r="N259" i="7" s="1"/>
  <c r="N258" i="7"/>
  <c r="M258" i="7"/>
  <c r="I258" i="7"/>
  <c r="M257" i="7"/>
  <c r="N257" i="7" s="1"/>
  <c r="M256" i="7"/>
  <c r="N256" i="7" s="1"/>
  <c r="M255" i="7"/>
  <c r="N255" i="7" s="1"/>
  <c r="M254" i="7"/>
  <c r="N254" i="7" s="1"/>
  <c r="M253" i="7"/>
  <c r="N253" i="7" s="1"/>
  <c r="N252" i="7"/>
  <c r="N251" i="7"/>
  <c r="M251" i="7"/>
  <c r="M250" i="7"/>
  <c r="N250" i="7" s="1"/>
  <c r="M249" i="7"/>
  <c r="N249" i="7" s="1"/>
  <c r="M248" i="7"/>
  <c r="N248" i="7" s="1"/>
  <c r="M247" i="7"/>
  <c r="N247" i="7" s="1"/>
  <c r="N246" i="7"/>
  <c r="M246" i="7"/>
  <c r="N245" i="7"/>
  <c r="M245" i="7"/>
  <c r="M244" i="7"/>
  <c r="N244" i="7" s="1"/>
  <c r="M243" i="7"/>
  <c r="N243" i="7" s="1"/>
  <c r="M242" i="7"/>
  <c r="N242" i="7" s="1"/>
  <c r="M241" i="7"/>
  <c r="N241" i="7" s="1"/>
  <c r="N240" i="7"/>
  <c r="M240" i="7"/>
  <c r="N239" i="7"/>
  <c r="M239" i="7"/>
  <c r="M238" i="7"/>
  <c r="N238" i="7" s="1"/>
  <c r="M237" i="7"/>
  <c r="N237" i="7" s="1"/>
  <c r="M236" i="7"/>
  <c r="N236" i="7" s="1"/>
  <c r="M235" i="7"/>
  <c r="N235" i="7" s="1"/>
  <c r="N234" i="7"/>
  <c r="M234" i="7"/>
  <c r="N233" i="7"/>
  <c r="M233" i="7"/>
  <c r="M232" i="7"/>
  <c r="N232" i="7" s="1"/>
  <c r="M231" i="7"/>
  <c r="N231" i="7" s="1"/>
  <c r="M230" i="7"/>
  <c r="N230" i="7" s="1"/>
  <c r="M229" i="7"/>
  <c r="N229" i="7" s="1"/>
  <c r="N228" i="7"/>
  <c r="M228" i="7"/>
  <c r="N227" i="7"/>
  <c r="M227" i="7"/>
  <c r="M226" i="7"/>
  <c r="N226" i="7" s="1"/>
  <c r="M225" i="7"/>
  <c r="N225" i="7" s="1"/>
  <c r="M224" i="7"/>
  <c r="N224" i="7" s="1"/>
  <c r="M223" i="7"/>
  <c r="N223" i="7" s="1"/>
  <c r="N222" i="7"/>
  <c r="M222" i="7"/>
  <c r="N221" i="7"/>
  <c r="M220" i="7"/>
  <c r="N220" i="7" s="1"/>
  <c r="M219" i="7"/>
  <c r="N219" i="7" s="1"/>
  <c r="M218" i="7"/>
  <c r="N218" i="7" s="1"/>
  <c r="M217" i="7"/>
  <c r="N217" i="7" s="1"/>
  <c r="M216" i="7"/>
  <c r="N216" i="7" s="1"/>
  <c r="M215" i="7"/>
  <c r="N215" i="7" s="1"/>
  <c r="M214" i="7"/>
  <c r="N214" i="7" s="1"/>
  <c r="M213" i="7"/>
  <c r="N213" i="7" s="1"/>
  <c r="M212" i="7"/>
  <c r="N212" i="7" s="1"/>
  <c r="N211" i="7"/>
  <c r="M210" i="7"/>
  <c r="N210" i="7" s="1"/>
  <c r="N209" i="7"/>
  <c r="M209" i="7"/>
  <c r="N208" i="7"/>
  <c r="M208" i="7"/>
  <c r="N207" i="7"/>
  <c r="M206" i="7"/>
  <c r="N206" i="7" s="1"/>
  <c r="N205" i="7"/>
  <c r="M204" i="7"/>
  <c r="N204" i="7" s="1"/>
  <c r="M203" i="7"/>
  <c r="N203" i="7" s="1"/>
  <c r="N202" i="7"/>
  <c r="M202" i="7"/>
  <c r="N201" i="7"/>
  <c r="M200" i="7"/>
  <c r="N200" i="7" s="1"/>
  <c r="M199" i="7"/>
  <c r="N199" i="7" s="1"/>
  <c r="M198" i="7"/>
  <c r="N198" i="7" s="1"/>
  <c r="M197" i="7"/>
  <c r="N197" i="7" s="1"/>
  <c r="M196" i="7"/>
  <c r="N196" i="7" s="1"/>
  <c r="M195" i="7"/>
  <c r="N195" i="7" s="1"/>
  <c r="M194" i="7"/>
  <c r="N194" i="7" s="1"/>
  <c r="M193" i="7"/>
  <c r="N193" i="7" s="1"/>
  <c r="M192" i="7"/>
  <c r="N192" i="7" s="1"/>
  <c r="M191" i="7"/>
  <c r="N191" i="7" s="1"/>
  <c r="N190" i="7"/>
  <c r="M189" i="7"/>
  <c r="N189" i="7" s="1"/>
  <c r="N188" i="7"/>
  <c r="M187" i="7"/>
  <c r="N187" i="7" s="1"/>
  <c r="M186" i="7"/>
  <c r="N186" i="7" s="1"/>
  <c r="N185" i="7"/>
  <c r="M184" i="7"/>
  <c r="N184" i="7" s="1"/>
  <c r="M183" i="7"/>
  <c r="N183" i="7" s="1"/>
  <c r="N182" i="7"/>
  <c r="M182" i="7"/>
  <c r="N181" i="7"/>
  <c r="M180" i="7"/>
  <c r="N180" i="7" s="1"/>
  <c r="M179" i="7"/>
  <c r="N179" i="7" s="1"/>
  <c r="M178" i="7"/>
  <c r="N178" i="7" s="1"/>
  <c r="N177" i="7"/>
  <c r="M176" i="7"/>
  <c r="N176" i="7" s="1"/>
  <c r="N175" i="7"/>
  <c r="M175" i="7"/>
  <c r="N174" i="7"/>
  <c r="M174" i="7"/>
  <c r="M173" i="7"/>
  <c r="N173" i="7" s="1"/>
  <c r="M172" i="7"/>
  <c r="N172" i="7" s="1"/>
  <c r="M171" i="7"/>
  <c r="N171" i="7" s="1"/>
  <c r="M170" i="7"/>
  <c r="N170" i="7" s="1"/>
  <c r="N169" i="7"/>
  <c r="M169" i="7"/>
  <c r="N168" i="7"/>
  <c r="M168" i="7"/>
  <c r="M167" i="7"/>
  <c r="N167" i="7" s="1"/>
  <c r="N166" i="7"/>
  <c r="M165" i="7"/>
  <c r="N165" i="7" s="1"/>
  <c r="M164" i="7"/>
  <c r="N164" i="7" s="1"/>
  <c r="M163" i="7"/>
  <c r="N163" i="7" s="1"/>
  <c r="M162" i="7"/>
  <c r="N162" i="7" s="1"/>
  <c r="M161" i="7"/>
  <c r="N161" i="7" s="1"/>
  <c r="M160" i="7"/>
  <c r="N160" i="7" s="1"/>
  <c r="M159" i="7"/>
  <c r="N159" i="7" s="1"/>
  <c r="M158" i="7"/>
  <c r="N158" i="7" s="1"/>
  <c r="M157" i="7"/>
  <c r="N157" i="7" s="1"/>
  <c r="M156" i="7"/>
  <c r="N156" i="7" s="1"/>
  <c r="M155" i="7"/>
  <c r="N155" i="7" s="1"/>
  <c r="M154" i="7"/>
  <c r="N154" i="7" s="1"/>
  <c r="M153" i="7"/>
  <c r="N153" i="7" s="1"/>
  <c r="M152" i="7"/>
  <c r="N152" i="7" s="1"/>
  <c r="M151" i="7"/>
  <c r="N151" i="7" s="1"/>
  <c r="M150" i="7"/>
  <c r="N150" i="7" s="1"/>
  <c r="M149" i="7"/>
  <c r="N149" i="7" s="1"/>
  <c r="M148" i="7"/>
  <c r="N148" i="7" s="1"/>
  <c r="M147" i="7"/>
  <c r="N147" i="7" s="1"/>
  <c r="N146" i="7"/>
  <c r="M145" i="7"/>
  <c r="N145" i="7" s="1"/>
  <c r="N144" i="7"/>
  <c r="M144" i="7"/>
  <c r="N143" i="7"/>
  <c r="M143" i="7"/>
  <c r="M142" i="7"/>
  <c r="N142" i="7" s="1"/>
  <c r="M141" i="7"/>
  <c r="N141" i="7" s="1"/>
  <c r="M140" i="7"/>
  <c r="N140" i="7" s="1"/>
  <c r="M139" i="7"/>
  <c r="N139" i="7" s="1"/>
  <c r="N138" i="7"/>
  <c r="M138" i="7"/>
  <c r="N137" i="7"/>
  <c r="M137" i="7"/>
  <c r="M136" i="7"/>
  <c r="N136" i="7" s="1"/>
  <c r="N135" i="7"/>
  <c r="M135" i="7"/>
  <c r="M134" i="7"/>
  <c r="N134" i="7" s="1"/>
  <c r="M133" i="7"/>
  <c r="N133" i="7" s="1"/>
  <c r="N132" i="7"/>
  <c r="M132" i="7"/>
  <c r="N131" i="7"/>
  <c r="M131" i="7"/>
  <c r="N130" i="7"/>
  <c r="M130" i="7"/>
  <c r="N129" i="7"/>
  <c r="M129" i="7"/>
  <c r="M128" i="7"/>
  <c r="N128" i="7" s="1"/>
  <c r="M127" i="7"/>
  <c r="N127" i="7" s="1"/>
  <c r="N126" i="7"/>
  <c r="M126" i="7"/>
  <c r="N125" i="7"/>
  <c r="M125" i="7"/>
  <c r="M124" i="7"/>
  <c r="N124" i="7" s="1"/>
  <c r="M123" i="7"/>
  <c r="N123" i="7" s="1"/>
  <c r="M122" i="7"/>
  <c r="N122" i="7" s="1"/>
  <c r="M121" i="7"/>
  <c r="N121" i="7" s="1"/>
  <c r="N120" i="7"/>
  <c r="M120" i="7"/>
  <c r="N119" i="7"/>
  <c r="M119" i="7"/>
  <c r="M118" i="7"/>
  <c r="N118" i="7" s="1"/>
  <c r="N117" i="7"/>
  <c r="M117" i="7"/>
  <c r="M115" i="7"/>
  <c r="N115" i="7" s="1"/>
  <c r="M114" i="7"/>
  <c r="N114" i="7" s="1"/>
  <c r="N113" i="7"/>
  <c r="M113" i="7"/>
  <c r="N112" i="7"/>
  <c r="M112" i="7"/>
  <c r="M111" i="7"/>
  <c r="N111" i="7" s="1"/>
  <c r="M110" i="7"/>
  <c r="N110" i="7" s="1"/>
  <c r="M109" i="7"/>
  <c r="N109" i="7" s="1"/>
  <c r="M108" i="7"/>
  <c r="N108" i="7" s="1"/>
  <c r="N107" i="7"/>
  <c r="M107" i="7"/>
  <c r="N106" i="7"/>
  <c r="M106" i="7"/>
  <c r="M105" i="7"/>
  <c r="N105" i="7" s="1"/>
  <c r="M104" i="7"/>
  <c r="N104" i="7" s="1"/>
  <c r="M103" i="7"/>
  <c r="N103" i="7" s="1"/>
  <c r="M102" i="7"/>
  <c r="N102" i="7" s="1"/>
  <c r="N101" i="7"/>
  <c r="M101" i="7"/>
  <c r="N100" i="7"/>
  <c r="M100" i="7"/>
  <c r="M99" i="7"/>
  <c r="N99" i="7" s="1"/>
  <c r="N98" i="7"/>
  <c r="M98" i="7"/>
  <c r="M97" i="7"/>
  <c r="N97" i="7" s="1"/>
  <c r="M96" i="7"/>
  <c r="N96" i="7" s="1"/>
  <c r="N95" i="7"/>
  <c r="M95" i="7"/>
  <c r="N94" i="7"/>
  <c r="M94" i="7"/>
  <c r="M93" i="7"/>
  <c r="N93" i="7" s="1"/>
  <c r="M92" i="7"/>
  <c r="N92" i="7" s="1"/>
  <c r="M91" i="7"/>
  <c r="N91" i="7" s="1"/>
  <c r="M90" i="7"/>
  <c r="N90" i="7" s="1"/>
  <c r="N89" i="7"/>
  <c r="M89" i="7"/>
  <c r="N88" i="7"/>
  <c r="M88" i="7"/>
  <c r="M87" i="7"/>
  <c r="N87" i="7" s="1"/>
  <c r="M85" i="7"/>
  <c r="N85" i="7" s="1"/>
  <c r="M83" i="7"/>
  <c r="N83" i="7" s="1"/>
  <c r="M82" i="7"/>
  <c r="N82" i="7" s="1"/>
  <c r="N81" i="7"/>
  <c r="M81" i="7"/>
  <c r="N80" i="7"/>
  <c r="M80" i="7"/>
  <c r="M78" i="7"/>
  <c r="N78" i="7" s="1"/>
  <c r="N77" i="7"/>
  <c r="M77" i="7"/>
  <c r="M75" i="7"/>
  <c r="N75" i="7" s="1"/>
  <c r="M74" i="7"/>
  <c r="N74" i="7" s="1"/>
  <c r="N73" i="7"/>
  <c r="M73" i="7"/>
  <c r="N72" i="7"/>
  <c r="M72" i="7"/>
  <c r="M71" i="7"/>
  <c r="N71" i="7" s="1"/>
  <c r="M70" i="7"/>
  <c r="N70" i="7" s="1"/>
  <c r="M69" i="7"/>
  <c r="N69" i="7" s="1"/>
  <c r="M68" i="7"/>
  <c r="N68" i="7" s="1"/>
  <c r="N67" i="7"/>
  <c r="M66" i="7"/>
  <c r="N66" i="7" s="1"/>
  <c r="N65" i="7"/>
  <c r="M65" i="7"/>
  <c r="N64" i="7"/>
  <c r="M64" i="7"/>
  <c r="M63" i="7"/>
  <c r="N63" i="7" s="1"/>
  <c r="M62" i="7"/>
  <c r="N62" i="7" s="1"/>
  <c r="M61" i="7"/>
  <c r="N61" i="7" s="1"/>
  <c r="M59" i="7"/>
  <c r="N59" i="7" s="1"/>
  <c r="M58" i="7"/>
  <c r="N58" i="7" s="1"/>
  <c r="M57" i="7"/>
  <c r="N57" i="7" s="1"/>
  <c r="M56" i="7"/>
  <c r="N56" i="7" s="1"/>
  <c r="M55" i="7"/>
  <c r="N55" i="7" s="1"/>
  <c r="M53" i="7"/>
  <c r="N53" i="7" s="1"/>
  <c r="M52" i="7"/>
  <c r="N52" i="7" s="1"/>
  <c r="M51" i="7"/>
  <c r="N51" i="7" s="1"/>
  <c r="M50" i="7"/>
  <c r="N50" i="7" s="1"/>
  <c r="M49" i="7"/>
  <c r="N49" i="7" s="1"/>
  <c r="M48" i="7"/>
  <c r="N48" i="7" s="1"/>
  <c r="M47" i="7"/>
  <c r="N47" i="7" s="1"/>
  <c r="M46" i="7"/>
  <c r="N46" i="7" s="1"/>
  <c r="M45" i="7"/>
  <c r="N45" i="7" s="1"/>
  <c r="M44" i="7"/>
  <c r="N44" i="7" s="1"/>
  <c r="M43" i="7"/>
  <c r="N43" i="7" s="1"/>
  <c r="M42" i="7"/>
  <c r="N42" i="7" s="1"/>
  <c r="M41" i="7"/>
  <c r="N41" i="7" s="1"/>
  <c r="M40" i="7"/>
  <c r="N40" i="7" s="1"/>
  <c r="M39" i="7"/>
  <c r="N39" i="7" s="1"/>
  <c r="M38" i="7"/>
  <c r="N38" i="7" s="1"/>
  <c r="M37" i="7"/>
  <c r="N37" i="7" s="1"/>
  <c r="M36" i="7"/>
  <c r="N36" i="7" s="1"/>
  <c r="M35" i="7"/>
  <c r="N35" i="7" s="1"/>
  <c r="M34" i="7"/>
  <c r="N34" i="7" s="1"/>
  <c r="M33" i="7"/>
  <c r="N33" i="7" s="1"/>
  <c r="M32" i="7"/>
  <c r="N32" i="7" s="1"/>
  <c r="M31" i="7"/>
  <c r="N31" i="7" s="1"/>
  <c r="M30" i="7"/>
  <c r="N30" i="7" s="1"/>
  <c r="M29" i="7"/>
  <c r="N29" i="7" s="1"/>
  <c r="M28" i="7"/>
  <c r="N28" i="7" s="1"/>
  <c r="M27" i="7"/>
  <c r="N27" i="7" s="1"/>
  <c r="M26" i="7"/>
  <c r="N26" i="7" s="1"/>
  <c r="M25" i="7"/>
  <c r="N25" i="7" s="1"/>
  <c r="M24" i="7"/>
  <c r="N24" i="7" s="1"/>
  <c r="M23" i="7"/>
  <c r="N23" i="7" s="1"/>
  <c r="M22" i="7"/>
  <c r="N22" i="7" s="1"/>
  <c r="M21" i="7"/>
  <c r="N21" i="7" s="1"/>
  <c r="M20" i="7"/>
  <c r="N20" i="7" s="1"/>
  <c r="M18" i="7"/>
  <c r="N18" i="7" s="1"/>
  <c r="M17" i="7"/>
  <c r="N17" i="7" s="1"/>
  <c r="M16" i="7"/>
  <c r="N16" i="7" s="1"/>
  <c r="M14" i="7"/>
  <c r="N14" i="7" s="1"/>
  <c r="M13" i="7"/>
  <c r="N13" i="7" s="1"/>
  <c r="M12" i="7"/>
  <c r="N12" i="7" s="1"/>
  <c r="M11" i="7"/>
  <c r="N11" i="7" s="1"/>
  <c r="M10" i="7"/>
  <c r="N10" i="7" s="1"/>
  <c r="M9" i="7"/>
  <c r="N9" i="7" s="1"/>
  <c r="M7" i="7"/>
  <c r="N7" i="7" s="1"/>
  <c r="M6" i="7"/>
  <c r="N6" i="7" s="1"/>
  <c r="M4" i="7"/>
  <c r="N4" i="7" s="1"/>
  <c r="G236" i="22" l="1"/>
  <c r="G235" i="22"/>
  <c r="G230" i="22"/>
  <c r="G229" i="22"/>
  <c r="G228" i="22"/>
  <c r="G224" i="22"/>
  <c r="G223" i="22"/>
  <c r="G222" i="22"/>
  <c r="G221" i="22"/>
  <c r="G220" i="22"/>
  <c r="G219" i="22"/>
  <c r="G218" i="22"/>
  <c r="G217" i="22"/>
  <c r="G216" i="22"/>
  <c r="G215" i="22"/>
  <c r="G214" i="22"/>
  <c r="G213" i="22"/>
  <c r="G212" i="22"/>
  <c r="G211" i="22"/>
  <c r="G210" i="22"/>
  <c r="G209" i="22"/>
  <c r="G208" i="22"/>
  <c r="G207" i="22"/>
  <c r="G206" i="22"/>
  <c r="G205" i="22"/>
  <c r="G204" i="22"/>
  <c r="G203" i="22"/>
  <c r="G202" i="22"/>
  <c r="G201" i="22"/>
  <c r="G200" i="22"/>
  <c r="G199" i="22"/>
  <c r="G198" i="22"/>
  <c r="G197" i="22"/>
  <c r="G196" i="22"/>
  <c r="G195" i="22"/>
  <c r="G194" i="22"/>
  <c r="G193" i="22"/>
  <c r="G192" i="22"/>
  <c r="G177" i="22"/>
  <c r="G176" i="22"/>
  <c r="G175" i="22"/>
  <c r="G174" i="22"/>
  <c r="G173" i="22"/>
  <c r="G172" i="22"/>
  <c r="G171" i="22"/>
  <c r="G170" i="22"/>
  <c r="G169" i="22"/>
  <c r="G168" i="22"/>
  <c r="G167" i="22"/>
  <c r="G166" i="22"/>
  <c r="G165" i="22"/>
  <c r="G164" i="22"/>
  <c r="G163" i="22"/>
  <c r="G162" i="22"/>
  <c r="G161" i="22"/>
  <c r="G160" i="22"/>
  <c r="G159" i="22"/>
  <c r="G158" i="22"/>
  <c r="G157" i="22"/>
  <c r="G156" i="22"/>
  <c r="G155" i="22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36" i="22"/>
  <c r="G135" i="22"/>
  <c r="G134" i="22"/>
  <c r="G133" i="22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G53" i="22"/>
  <c r="G52" i="22"/>
  <c r="G51" i="22"/>
  <c r="G50" i="22"/>
  <c r="G49" i="22"/>
  <c r="G48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R4207" i="6"/>
  <c r="Q4207" i="6"/>
  <c r="Q4206" i="6"/>
  <c r="R4206" i="6" s="1"/>
  <c r="R4205" i="6"/>
  <c r="R4204" i="6"/>
  <c r="R4203" i="6"/>
  <c r="Q4202" i="6"/>
  <c r="R4202" i="6" s="1"/>
  <c r="Q4201" i="6"/>
  <c r="R4201" i="6" s="1"/>
  <c r="R4200" i="6"/>
  <c r="R4199" i="6"/>
  <c r="Q4199" i="6"/>
  <c r="R4198" i="6"/>
  <c r="Q4197" i="6"/>
  <c r="R4197" i="6" s="1"/>
  <c r="R4196" i="6"/>
  <c r="Q4196" i="6"/>
  <c r="Q4195" i="6"/>
  <c r="R4195" i="6" s="1"/>
  <c r="R4194" i="6"/>
  <c r="Q4193" i="6"/>
  <c r="R4193" i="6" s="1"/>
  <c r="R4192" i="6"/>
  <c r="Q4192" i="6"/>
  <c r="R4191" i="6"/>
  <c r="Q4190" i="6"/>
  <c r="R4190" i="6" s="1"/>
  <c r="Q4189" i="6"/>
  <c r="R4189" i="6" s="1"/>
  <c r="Q4188" i="6"/>
  <c r="R4188" i="6" s="1"/>
  <c r="Q4187" i="6"/>
  <c r="R4187" i="6" s="1"/>
  <c r="R4186" i="6"/>
  <c r="Q4186" i="6"/>
  <c r="Q4185" i="6"/>
  <c r="R4185" i="6" s="1"/>
  <c r="Q4184" i="6"/>
  <c r="R4184" i="6" s="1"/>
  <c r="R4183" i="6"/>
  <c r="Q4183" i="6"/>
  <c r="Q4182" i="6"/>
  <c r="R4182" i="6" s="1"/>
  <c r="Q4181" i="6"/>
  <c r="R4181" i="6" s="1"/>
  <c r="R4180" i="6"/>
  <c r="R4179" i="6"/>
  <c r="Q4179" i="6"/>
  <c r="R4178" i="6"/>
  <c r="Q4177" i="6"/>
  <c r="R4177" i="6" s="1"/>
  <c r="R4176" i="6"/>
  <c r="R4175" i="6"/>
  <c r="Q4175" i="6"/>
  <c r="R4174" i="6"/>
  <c r="R4173" i="6"/>
  <c r="Q4173" i="6"/>
  <c r="R4172" i="6"/>
  <c r="Q4172" i="6"/>
  <c r="R4171" i="6"/>
  <c r="Q4171" i="6"/>
  <c r="Q4170" i="6"/>
  <c r="R4170" i="6" s="1"/>
  <c r="Q4169" i="6"/>
  <c r="R4169" i="6" s="1"/>
  <c r="R4168" i="6"/>
  <c r="Q4167" i="6"/>
  <c r="R4167" i="6" s="1"/>
  <c r="R4166" i="6"/>
  <c r="Q4166" i="6"/>
  <c r="R4165" i="6"/>
  <c r="Q4165" i="6"/>
  <c r="Q4164" i="6"/>
  <c r="R4164" i="6" s="1"/>
  <c r="Q4163" i="6"/>
  <c r="R4163" i="6" s="1"/>
  <c r="Q4162" i="6"/>
  <c r="R4162" i="6" s="1"/>
  <c r="R4161" i="6"/>
  <c r="Q4161" i="6"/>
  <c r="Q4160" i="6"/>
  <c r="R4160" i="6" s="1"/>
  <c r="R4159" i="6"/>
  <c r="Q4159" i="6"/>
  <c r="Q4158" i="6"/>
  <c r="R4158" i="6" s="1"/>
  <c r="Q4157" i="6"/>
  <c r="R4157" i="6" s="1"/>
  <c r="Q4156" i="6"/>
  <c r="R4156" i="6" s="1"/>
  <c r="R4155" i="6"/>
  <c r="Q4154" i="6"/>
  <c r="R4154" i="6" s="1"/>
  <c r="R4153" i="6"/>
  <c r="R4152" i="6"/>
  <c r="Q4152" i="6"/>
  <c r="Q4151" i="6"/>
  <c r="R4151" i="6" s="1"/>
  <c r="Q4150" i="6"/>
  <c r="R4150" i="6" s="1"/>
  <c r="R4149" i="6"/>
  <c r="Q4149" i="6"/>
  <c r="Q4148" i="6"/>
  <c r="R4148" i="6" s="1"/>
  <c r="R4147" i="6"/>
  <c r="Q4147" i="6"/>
  <c r="R4146" i="6"/>
  <c r="Q4146" i="6"/>
  <c r="R4145" i="6"/>
  <c r="Q4144" i="6"/>
  <c r="R4144" i="6" s="1"/>
  <c r="R4143" i="6"/>
  <c r="Q4143" i="6"/>
  <c r="R4142" i="6"/>
  <c r="Q4142" i="6"/>
  <c r="Q4141" i="6"/>
  <c r="R4141" i="6" s="1"/>
  <c r="R4140" i="6"/>
  <c r="Q4140" i="6"/>
  <c r="Q4139" i="6"/>
  <c r="R4139" i="6" s="1"/>
  <c r="R4138" i="6"/>
  <c r="Q4137" i="6"/>
  <c r="R4137" i="6" s="1"/>
  <c r="Q4136" i="6"/>
  <c r="R4136" i="6" s="1"/>
  <c r="Q4135" i="6"/>
  <c r="R4135" i="6" s="1"/>
  <c r="Q4134" i="6"/>
  <c r="R4134" i="6" s="1"/>
  <c r="R4133" i="6"/>
  <c r="Q4133" i="6"/>
  <c r="Q4132" i="6"/>
  <c r="R4132" i="6" s="1"/>
  <c r="Q4131" i="6"/>
  <c r="R4131" i="6" s="1"/>
  <c r="R4130" i="6"/>
  <c r="Q4129" i="6"/>
  <c r="R4129" i="6" s="1"/>
  <c r="R4128" i="6"/>
  <c r="Q4128" i="6"/>
  <c r="R4127" i="6"/>
  <c r="R4126" i="6"/>
  <c r="Q4126" i="6"/>
  <c r="R4125" i="6"/>
  <c r="Q4124" i="6"/>
  <c r="R4124" i="6" s="1"/>
  <c r="Q4123" i="6"/>
  <c r="R4123" i="6" s="1"/>
  <c r="R4122" i="6"/>
  <c r="Q4121" i="6"/>
  <c r="R4121" i="6" s="1"/>
  <c r="R4120" i="6"/>
  <c r="Q4120" i="6"/>
  <c r="R4119" i="6"/>
  <c r="Q4118" i="6"/>
  <c r="R4118" i="6" s="1"/>
  <c r="R4117" i="6"/>
  <c r="Q4116" i="6"/>
  <c r="R4116" i="6" s="1"/>
  <c r="R4115" i="6"/>
  <c r="Q4115" i="6"/>
  <c r="R4114" i="6"/>
  <c r="R4113" i="6"/>
  <c r="R4112" i="6"/>
  <c r="R4111" i="6"/>
  <c r="Q4111" i="6"/>
  <c r="Q4110" i="6"/>
  <c r="R4110" i="6" s="1"/>
  <c r="Q4109" i="6"/>
  <c r="R4109" i="6" s="1"/>
  <c r="Q4108" i="6"/>
  <c r="R4108" i="6" s="1"/>
  <c r="R4107" i="6"/>
  <c r="Q4107" i="6"/>
  <c r="R4106" i="6"/>
  <c r="R4105" i="6"/>
  <c r="Q4105" i="6"/>
  <c r="R4104" i="6"/>
  <c r="Q4104" i="6"/>
  <c r="Q4103" i="6"/>
  <c r="R4103" i="6" s="1"/>
  <c r="Q4102" i="6"/>
  <c r="R4102" i="6" s="1"/>
  <c r="R4101" i="6"/>
  <c r="Q4100" i="6"/>
  <c r="R4100" i="6" s="1"/>
  <c r="R4099" i="6"/>
  <c r="Q4099" i="6"/>
  <c r="R4098" i="6"/>
  <c r="Q4098" i="6"/>
  <c r="R4097" i="6"/>
  <c r="Q4097" i="6"/>
  <c r="Q4096" i="6"/>
  <c r="R4096" i="6" s="1"/>
  <c r="R4095" i="6"/>
  <c r="Q4095" i="6"/>
  <c r="R4094" i="6"/>
  <c r="Q4094" i="6"/>
  <c r="Q4093" i="6"/>
  <c r="R4093" i="6" s="1"/>
  <c r="R4092" i="6"/>
  <c r="Q4092" i="6"/>
  <c r="R4091" i="6"/>
  <c r="Q4091" i="6"/>
  <c r="Q4090" i="6"/>
  <c r="R4090" i="6" s="1"/>
  <c r="R4089" i="6"/>
  <c r="Q4089" i="6"/>
  <c r="Q4088" i="6"/>
  <c r="R4088" i="6" s="1"/>
  <c r="R4087" i="6"/>
  <c r="Q4087" i="6"/>
  <c r="R4086" i="6"/>
  <c r="Q4086" i="6"/>
  <c r="R4085" i="6"/>
  <c r="Q4085" i="6"/>
  <c r="Q4084" i="6"/>
  <c r="R4084" i="6" s="1"/>
  <c r="Q4083" i="6"/>
  <c r="R4083" i="6" s="1"/>
  <c r="R4082" i="6"/>
  <c r="Q4082" i="6"/>
  <c r="Q4081" i="6"/>
  <c r="R4081" i="6" s="1"/>
  <c r="R4080" i="6"/>
  <c r="Q4080" i="6"/>
  <c r="Q4079" i="6"/>
  <c r="R4079" i="6" s="1"/>
  <c r="Q4078" i="6"/>
  <c r="R4078" i="6" s="1"/>
  <c r="R4077" i="6"/>
  <c r="Q4077" i="6"/>
  <c r="Q4076" i="6"/>
  <c r="R4076" i="6" s="1"/>
  <c r="R4075" i="6"/>
  <c r="Q4075" i="6"/>
  <c r="R4074" i="6"/>
  <c r="Q4074" i="6"/>
  <c r="Q4073" i="6"/>
  <c r="R4073" i="6" s="1"/>
  <c r="Q4072" i="6"/>
  <c r="R4072" i="6" s="1"/>
  <c r="Q4071" i="6"/>
  <c r="R4071" i="6" s="1"/>
  <c r="R4070" i="6"/>
  <c r="Q4070" i="6"/>
  <c r="Q4069" i="6"/>
  <c r="R4069" i="6" s="1"/>
  <c r="R4068" i="6"/>
  <c r="Q4068" i="6"/>
  <c r="Q4067" i="6"/>
  <c r="R4067" i="6" s="1"/>
  <c r="Q4066" i="6"/>
  <c r="R4066" i="6" s="1"/>
  <c r="Q4065" i="6"/>
  <c r="R4065" i="6" s="1"/>
  <c r="R4064" i="6"/>
  <c r="Q4063" i="6"/>
  <c r="R4063" i="6" s="1"/>
  <c r="R4062" i="6"/>
  <c r="Q4062" i="6"/>
  <c r="R4061" i="6"/>
  <c r="Q4061" i="6"/>
  <c r="Q4060" i="6"/>
  <c r="R4060" i="6" s="1"/>
  <c r="Q4059" i="6"/>
  <c r="R4059" i="6" s="1"/>
  <c r="R4058" i="6"/>
  <c r="Q4057" i="6"/>
  <c r="R4057" i="6" s="1"/>
  <c r="R4056" i="6"/>
  <c r="Q4056" i="6"/>
  <c r="R4055" i="6"/>
  <c r="Q4055" i="6"/>
  <c r="R4054" i="6"/>
  <c r="Q4054" i="6"/>
  <c r="Q4053" i="6"/>
  <c r="R4053" i="6" s="1"/>
  <c r="Q4052" i="6"/>
  <c r="R4052" i="6" s="1"/>
  <c r="R4051" i="6"/>
  <c r="Q4051" i="6"/>
  <c r="Q4050" i="6"/>
  <c r="R4050" i="6" s="1"/>
  <c r="R4049" i="6"/>
  <c r="R4048" i="6"/>
  <c r="Q4048" i="6"/>
  <c r="Q4047" i="6"/>
  <c r="R4047" i="6" s="1"/>
  <c r="Q4046" i="6"/>
  <c r="R4046" i="6" s="1"/>
  <c r="R4045" i="6"/>
  <c r="Q4045" i="6"/>
  <c r="Q4044" i="6"/>
  <c r="R4044" i="6" s="1"/>
  <c r="Q4043" i="6"/>
  <c r="R4043" i="6" s="1"/>
  <c r="R4042" i="6"/>
  <c r="Q4042" i="6"/>
  <c r="Q4041" i="6"/>
  <c r="R4041" i="6" s="1"/>
  <c r="R4040" i="6"/>
  <c r="Q4039" i="6"/>
  <c r="R4039" i="6" s="1"/>
  <c r="R4038" i="6"/>
  <c r="Q4038" i="6"/>
  <c r="Q4037" i="6"/>
  <c r="R4037" i="6" s="1"/>
  <c r="R4036" i="6"/>
  <c r="Q4036" i="6"/>
  <c r="Q4035" i="6"/>
  <c r="R4035" i="6" s="1"/>
  <c r="Q4034" i="6"/>
  <c r="R4034" i="6" s="1"/>
  <c r="R4033" i="6"/>
  <c r="Q4033" i="6"/>
  <c r="Q4032" i="6"/>
  <c r="R4032" i="6" s="1"/>
  <c r="R4031" i="6"/>
  <c r="Q4031" i="6"/>
  <c r="R4030" i="6"/>
  <c r="Q4030" i="6"/>
  <c r="Q4029" i="6"/>
  <c r="R4029" i="6" s="1"/>
  <c r="Q4028" i="6"/>
  <c r="R4028" i="6" s="1"/>
  <c r="Q4027" i="6"/>
  <c r="R4027" i="6" s="1"/>
  <c r="R4026" i="6"/>
  <c r="Q4026" i="6"/>
  <c r="Q4025" i="6"/>
  <c r="R4025" i="6" s="1"/>
  <c r="R4024" i="6"/>
  <c r="Q4024" i="6"/>
  <c r="R4023" i="6"/>
  <c r="Q4022" i="6"/>
  <c r="R4022" i="6" s="1"/>
  <c r="Q4021" i="6"/>
  <c r="R4021" i="6" s="1"/>
  <c r="Q4020" i="6"/>
  <c r="R4020" i="6" s="1"/>
  <c r="Q4019" i="6"/>
  <c r="R4019" i="6" s="1"/>
  <c r="R4018" i="6"/>
  <c r="Q4018" i="6"/>
  <c r="R4017" i="6"/>
  <c r="Q4017" i="6"/>
  <c r="Q4016" i="6"/>
  <c r="R4016" i="6" s="1"/>
  <c r="R4015" i="6"/>
  <c r="Q4014" i="6"/>
  <c r="R4014" i="6" s="1"/>
  <c r="Q4013" i="6"/>
  <c r="R4013" i="6" s="1"/>
  <c r="Q4012" i="6"/>
  <c r="R4012" i="6" s="1"/>
  <c r="R4011" i="6"/>
  <c r="Q4011" i="6"/>
  <c r="R4010" i="6"/>
  <c r="Q4010" i="6"/>
  <c r="Q4009" i="6"/>
  <c r="R4009" i="6" s="1"/>
  <c r="R4008" i="6"/>
  <c r="Q4008" i="6"/>
  <c r="Q4007" i="6"/>
  <c r="R4007" i="6" s="1"/>
  <c r="R4006" i="6"/>
  <c r="Q4005" i="6"/>
  <c r="R4005" i="6" s="1"/>
  <c r="R4004" i="6"/>
  <c r="Q4004" i="6"/>
  <c r="Q4003" i="6"/>
  <c r="R4003" i="6" s="1"/>
  <c r="Q4002" i="6"/>
  <c r="R4002" i="6" s="1"/>
  <c r="R4001" i="6"/>
  <c r="R4000" i="6"/>
  <c r="Q4000" i="6"/>
  <c r="Q3999" i="6"/>
  <c r="R3999" i="6" s="1"/>
  <c r="R3998" i="6"/>
  <c r="Q3998" i="6"/>
  <c r="R3997" i="6"/>
  <c r="Q3997" i="6"/>
  <c r="Q3996" i="6"/>
  <c r="R3996" i="6" s="1"/>
  <c r="R3995" i="6"/>
  <c r="Q3995" i="6"/>
  <c r="Q3994" i="6"/>
  <c r="R3994" i="6" s="1"/>
  <c r="R3993" i="6"/>
  <c r="Q3993" i="6"/>
  <c r="R3992" i="6"/>
  <c r="Q3992" i="6"/>
  <c r="R3991" i="6"/>
  <c r="Q3991" i="6"/>
  <c r="Q3990" i="6"/>
  <c r="R3990" i="6" s="1"/>
  <c r="Q3989" i="6"/>
  <c r="R3989" i="6" s="1"/>
  <c r="R3988" i="6"/>
  <c r="Q3987" i="6"/>
  <c r="R3987" i="6" s="1"/>
  <c r="Q3986" i="6"/>
  <c r="R3986" i="6" s="1"/>
  <c r="R3985" i="6"/>
  <c r="R3984" i="6"/>
  <c r="Q3984" i="6"/>
  <c r="Q3983" i="6"/>
  <c r="R3983" i="6" s="1"/>
  <c r="R3982" i="6"/>
  <c r="Q3982" i="6"/>
  <c r="R3981" i="6"/>
  <c r="Q3981" i="6"/>
  <c r="R3980" i="6"/>
  <c r="Q3979" i="6"/>
  <c r="R3979" i="6" s="1"/>
  <c r="R3978" i="6"/>
  <c r="Q3978" i="6"/>
  <c r="Q3977" i="6"/>
  <c r="R3977" i="6" s="1"/>
  <c r="Q3976" i="6"/>
  <c r="R3976" i="6" s="1"/>
  <c r="R3975" i="6"/>
  <c r="Q3975" i="6"/>
  <c r="Q3974" i="6"/>
  <c r="R3974" i="6" s="1"/>
  <c r="R3973" i="6"/>
  <c r="Q3973" i="6"/>
  <c r="R3972" i="6"/>
  <c r="Q3972" i="6"/>
  <c r="Q3971" i="6"/>
  <c r="R3971" i="6" s="1"/>
  <c r="R3970" i="6"/>
  <c r="R3969" i="6"/>
  <c r="Q3969" i="6"/>
  <c r="R3968" i="6"/>
  <c r="Q3968" i="6"/>
  <c r="Q3967" i="6"/>
  <c r="R3967" i="6" s="1"/>
  <c r="R3966" i="6"/>
  <c r="Q3966" i="6"/>
  <c r="Q3965" i="6"/>
  <c r="R3965" i="6" s="1"/>
  <c r="Q3964" i="6"/>
  <c r="R3964" i="6" s="1"/>
  <c r="Q3963" i="6"/>
  <c r="R3963" i="6" s="1"/>
  <c r="R3962" i="6"/>
  <c r="Q3962" i="6"/>
  <c r="R3961" i="6"/>
  <c r="Q3961" i="6"/>
  <c r="R3960" i="6"/>
  <c r="Q3960" i="6"/>
  <c r="Q3959" i="6"/>
  <c r="R3959" i="6" s="1"/>
  <c r="Q3958" i="6"/>
  <c r="R3958" i="6" s="1"/>
  <c r="R3957" i="6"/>
  <c r="Q3957" i="6"/>
  <c r="Q3956" i="6"/>
  <c r="R3956" i="6" s="1"/>
  <c r="R3955" i="6"/>
  <c r="Q3955" i="6"/>
  <c r="R3954" i="6"/>
  <c r="Q3954" i="6"/>
  <c r="Q3953" i="6"/>
  <c r="R3953" i="6" s="1"/>
  <c r="R3952" i="6"/>
  <c r="Q3951" i="6"/>
  <c r="R3951" i="6" s="1"/>
  <c r="R3950" i="6"/>
  <c r="R3949" i="6"/>
  <c r="Q3949" i="6"/>
  <c r="Q3948" i="6"/>
  <c r="R3948" i="6" s="1"/>
  <c r="R3947" i="6"/>
  <c r="Q3947" i="6"/>
  <c r="Q3946" i="6"/>
  <c r="R3946" i="6" s="1"/>
  <c r="Q3945" i="6"/>
  <c r="R3945" i="6" s="1"/>
  <c r="Q3944" i="6"/>
  <c r="R3944" i="6" s="1"/>
  <c r="R3943" i="6"/>
  <c r="Q3943" i="6"/>
  <c r="R3942" i="6"/>
  <c r="R3941" i="6"/>
  <c r="Q3941" i="6"/>
  <c r="R3940" i="6"/>
  <c r="Q3940" i="6"/>
  <c r="Q3939" i="6"/>
  <c r="R3939" i="6" s="1"/>
  <c r="Q3938" i="6"/>
  <c r="R3938" i="6" s="1"/>
  <c r="R3937" i="6"/>
  <c r="Q3937" i="6"/>
  <c r="R3936" i="6"/>
  <c r="Q3936" i="6"/>
  <c r="Q3935" i="6"/>
  <c r="R3935" i="6" s="1"/>
  <c r="R3934" i="6"/>
  <c r="Q3934" i="6"/>
  <c r="Q3933" i="6"/>
  <c r="R3933" i="6" s="1"/>
  <c r="Q3932" i="6"/>
  <c r="R3932" i="6" s="1"/>
  <c r="Q3931" i="6"/>
  <c r="R3931" i="6" s="1"/>
  <c r="R3930" i="6"/>
  <c r="Q3930" i="6"/>
  <c r="R3929" i="6"/>
  <c r="Q3929" i="6"/>
  <c r="R3928" i="6"/>
  <c r="Q3928" i="6"/>
  <c r="Q3927" i="6"/>
  <c r="R3927" i="6" s="1"/>
  <c r="Q3926" i="6"/>
  <c r="R3926" i="6" s="1"/>
  <c r="R3925" i="6"/>
  <c r="Q3925" i="6"/>
  <c r="Q3924" i="6"/>
  <c r="R3924" i="6" s="1"/>
  <c r="R3923" i="6"/>
  <c r="Q3923" i="6"/>
  <c r="R3922" i="6"/>
  <c r="Q3922" i="6"/>
  <c r="Q3921" i="6"/>
  <c r="R3921" i="6" s="1"/>
  <c r="Q3920" i="6"/>
  <c r="R3920" i="6" s="1"/>
  <c r="Q3919" i="6"/>
  <c r="R3919" i="6" s="1"/>
  <c r="R3918" i="6"/>
  <c r="Q3918" i="6"/>
  <c r="R3917" i="6"/>
  <c r="R3916" i="6"/>
  <c r="Q3916" i="6"/>
  <c r="Q3915" i="6"/>
  <c r="R3915" i="6" s="1"/>
  <c r="Q3914" i="6"/>
  <c r="R3914" i="6" s="1"/>
  <c r="Q3913" i="6"/>
  <c r="R3913" i="6" s="1"/>
  <c r="R3912" i="6"/>
  <c r="Q3912" i="6"/>
  <c r="R3911" i="6"/>
  <c r="R3910" i="6"/>
  <c r="Q3910" i="6"/>
  <c r="R3909" i="6"/>
  <c r="Q3909" i="6"/>
  <c r="Q3908" i="6"/>
  <c r="R3908" i="6" s="1"/>
  <c r="Q3907" i="6"/>
  <c r="R3907" i="6" s="1"/>
  <c r="R3906" i="6"/>
  <c r="Q3906" i="6"/>
  <c r="Q3905" i="6"/>
  <c r="R3905" i="6" s="1"/>
  <c r="R3904" i="6"/>
  <c r="R3903" i="6"/>
  <c r="Q3903" i="6"/>
  <c r="Q3902" i="6"/>
  <c r="R3902" i="6" s="1"/>
  <c r="Q3901" i="6"/>
  <c r="R3901" i="6" s="1"/>
  <c r="R3900" i="6"/>
  <c r="Q3900" i="6"/>
  <c r="R3899" i="6"/>
  <c r="R3898" i="6"/>
  <c r="Q3898" i="6"/>
  <c r="Q3897" i="6"/>
  <c r="R3897" i="6" s="1"/>
  <c r="R3896" i="6"/>
  <c r="Q3896" i="6"/>
  <c r="Q3895" i="6"/>
  <c r="R3895" i="6" s="1"/>
  <c r="Q3894" i="6"/>
  <c r="R3894" i="6" s="1"/>
  <c r="R3893" i="6"/>
  <c r="Q3893" i="6"/>
  <c r="R3892" i="6"/>
  <c r="Q3892" i="6"/>
  <c r="R3891" i="6"/>
  <c r="Q3891" i="6"/>
  <c r="R3890" i="6"/>
  <c r="Q3890" i="6"/>
  <c r="Q3889" i="6"/>
  <c r="R3889" i="6" s="1"/>
  <c r="Q3888" i="6"/>
  <c r="R3888" i="6" s="1"/>
  <c r="Q3887" i="6"/>
  <c r="R3887" i="6" s="1"/>
  <c r="Q3886" i="6"/>
  <c r="R3886" i="6" s="1"/>
  <c r="R3885" i="6"/>
  <c r="Q3885" i="6"/>
  <c r="R3884" i="6"/>
  <c r="Q3884" i="6"/>
  <c r="Q3883" i="6"/>
  <c r="R3883" i="6" s="1"/>
  <c r="Q3882" i="6"/>
  <c r="R3882" i="6" s="1"/>
  <c r="Q3881" i="6"/>
  <c r="R3881" i="6" s="1"/>
  <c r="Q3880" i="6"/>
  <c r="R3880" i="6" s="1"/>
  <c r="Q3879" i="6"/>
  <c r="R3879" i="6" s="1"/>
  <c r="R3878" i="6"/>
  <c r="Q3878" i="6"/>
  <c r="Q3877" i="6"/>
  <c r="R3877" i="6" s="1"/>
  <c r="Q3876" i="6"/>
  <c r="R3876" i="6" s="1"/>
  <c r="Q3875" i="6"/>
  <c r="R3875" i="6" s="1"/>
  <c r="Q3874" i="6"/>
  <c r="R3874" i="6" s="1"/>
  <c r="R3873" i="6"/>
  <c r="Q3873" i="6"/>
  <c r="R3872" i="6"/>
  <c r="Q3872" i="6"/>
  <c r="Q3871" i="6"/>
  <c r="R3871" i="6" s="1"/>
  <c r="Q3870" i="6"/>
  <c r="R3870" i="6" s="1"/>
  <c r="R3869" i="6"/>
  <c r="Q3869" i="6"/>
  <c r="Q3868" i="6"/>
  <c r="R3868" i="6" s="1"/>
  <c r="Q3867" i="6"/>
  <c r="R3867" i="6" s="1"/>
  <c r="R3866" i="6"/>
  <c r="Q3866" i="6"/>
  <c r="Q3865" i="6"/>
  <c r="R3865" i="6" s="1"/>
  <c r="Q3864" i="6"/>
  <c r="R3864" i="6" s="1"/>
  <c r="R3863" i="6"/>
  <c r="Q3863" i="6"/>
  <c r="R3862" i="6"/>
  <c r="Q3862" i="6"/>
  <c r="Q3861" i="6"/>
  <c r="R3861" i="6" s="1"/>
  <c r="R3860" i="6"/>
  <c r="Q3860" i="6"/>
  <c r="Q3859" i="6"/>
  <c r="R3859" i="6" s="1"/>
  <c r="Q3858" i="6"/>
  <c r="R3858" i="6" s="1"/>
  <c r="R3857" i="6"/>
  <c r="Q3857" i="6"/>
  <c r="R3856" i="6"/>
  <c r="Q3855" i="6"/>
  <c r="R3855" i="6" s="1"/>
  <c r="R3854" i="6"/>
  <c r="Q3854" i="6"/>
  <c r="R3853" i="6"/>
  <c r="Q3852" i="6"/>
  <c r="R3852" i="6" s="1"/>
  <c r="Q3851" i="6"/>
  <c r="R3851" i="6" s="1"/>
  <c r="Q3850" i="6"/>
  <c r="R3850" i="6" s="1"/>
  <c r="R3849" i="6"/>
  <c r="R3848" i="6"/>
  <c r="Q3848" i="6"/>
  <c r="R3847" i="6"/>
  <c r="Q3847" i="6"/>
  <c r="Q3846" i="6"/>
  <c r="R3846" i="6" s="1"/>
  <c r="Q3845" i="6"/>
  <c r="R3845" i="6" s="1"/>
  <c r="Q3844" i="6"/>
  <c r="R3844" i="6" s="1"/>
  <c r="R3843" i="6"/>
  <c r="Q3843" i="6"/>
  <c r="Q3842" i="6"/>
  <c r="R3842" i="6" s="1"/>
  <c r="R3841" i="6"/>
  <c r="Q3841" i="6"/>
  <c r="Q3840" i="6"/>
  <c r="R3840" i="6" s="1"/>
  <c r="Q3839" i="6"/>
  <c r="R3839" i="6" s="1"/>
  <c r="Q3838" i="6"/>
  <c r="R3838" i="6" s="1"/>
  <c r="Q3837" i="6"/>
  <c r="R3837" i="6" s="1"/>
  <c r="R3836" i="6"/>
  <c r="R3835" i="6"/>
  <c r="Q3835" i="6"/>
  <c r="R3834" i="6"/>
  <c r="Q3833" i="6"/>
  <c r="R3833" i="6" s="1"/>
  <c r="Q3832" i="6"/>
  <c r="R3832" i="6" s="1"/>
  <c r="Q3831" i="6"/>
  <c r="R3831" i="6" s="1"/>
  <c r="Q3830" i="6"/>
  <c r="R3830" i="6" s="1"/>
  <c r="Q3829" i="6"/>
  <c r="R3829" i="6" s="1"/>
  <c r="R3828" i="6"/>
  <c r="Q3828" i="6"/>
  <c r="Q3827" i="6"/>
  <c r="R3827" i="6" s="1"/>
  <c r="Q3826" i="6"/>
  <c r="R3826" i="6" s="1"/>
  <c r="R3825" i="6"/>
  <c r="Q3825" i="6"/>
  <c r="Q3824" i="6"/>
  <c r="R3824" i="6" s="1"/>
  <c r="Q3823" i="6"/>
  <c r="R3823" i="6" s="1"/>
  <c r="R3822" i="6"/>
  <c r="Q3822" i="6"/>
  <c r="Q3821" i="6"/>
  <c r="R3821" i="6" s="1"/>
  <c r="Q3820" i="6"/>
  <c r="R3820" i="6" s="1"/>
  <c r="Q3819" i="6"/>
  <c r="R3819" i="6" s="1"/>
  <c r="R3818" i="6"/>
  <c r="Q3818" i="6"/>
  <c r="Q3817" i="6"/>
  <c r="R3817" i="6" s="1"/>
  <c r="R3816" i="6"/>
  <c r="Q3816" i="6"/>
  <c r="Q3815" i="6"/>
  <c r="R3815" i="6" s="1"/>
  <c r="Q3814" i="6"/>
  <c r="R3814" i="6" s="1"/>
  <c r="R3813" i="6"/>
  <c r="Q3813" i="6"/>
  <c r="R3812" i="6"/>
  <c r="Q3812" i="6"/>
  <c r="R3811" i="6"/>
  <c r="Q3811" i="6"/>
  <c r="R3810" i="6"/>
  <c r="Q3810" i="6"/>
  <c r="Q3809" i="6"/>
  <c r="R3809" i="6" s="1"/>
  <c r="Q3808" i="6"/>
  <c r="R3808" i="6" s="1"/>
  <c r="Q3807" i="6"/>
  <c r="R3807" i="6" s="1"/>
  <c r="Q3806" i="6"/>
  <c r="R3806" i="6" s="1"/>
  <c r="Q3805" i="6"/>
  <c r="R3805" i="6" s="1"/>
  <c r="R3804" i="6"/>
  <c r="Q3804" i="6"/>
  <c r="Q3803" i="6"/>
  <c r="R3803" i="6" s="1"/>
  <c r="Q3802" i="6"/>
  <c r="R3802" i="6" s="1"/>
  <c r="Q3801" i="6"/>
  <c r="R3801" i="6" s="1"/>
  <c r="Q3800" i="6"/>
  <c r="R3800" i="6" s="1"/>
  <c r="Q3799" i="6"/>
  <c r="R3799" i="6" s="1"/>
  <c r="R3798" i="6"/>
  <c r="Q3798" i="6"/>
  <c r="Q3797" i="6"/>
  <c r="R3797" i="6" s="1"/>
  <c r="Q3796" i="6"/>
  <c r="R3796" i="6" s="1"/>
  <c r="Q3795" i="6"/>
  <c r="R3795" i="6" s="1"/>
  <c r="Q3794" i="6"/>
  <c r="R3794" i="6" s="1"/>
  <c r="Q3793" i="6"/>
  <c r="R3793" i="6" s="1"/>
  <c r="R3792" i="6"/>
  <c r="Q3792" i="6"/>
  <c r="Q3791" i="6"/>
  <c r="R3791" i="6" s="1"/>
  <c r="Q3790" i="6"/>
  <c r="R3790" i="6" s="1"/>
  <c r="R3789" i="6"/>
  <c r="Q3789" i="6"/>
  <c r="Q3788" i="6"/>
  <c r="R3788" i="6" s="1"/>
  <c r="Q3787" i="6"/>
  <c r="R3787" i="6" s="1"/>
  <c r="R3786" i="6"/>
  <c r="Q3786" i="6"/>
  <c r="Q3785" i="6"/>
  <c r="R3785" i="6" s="1"/>
  <c r="R3784" i="6"/>
  <c r="Q3783" i="6"/>
  <c r="R3783" i="6" s="1"/>
  <c r="R3782" i="6"/>
  <c r="Q3782" i="6"/>
  <c r="Q3781" i="6"/>
  <c r="R3781" i="6" s="1"/>
  <c r="Q3780" i="6"/>
  <c r="R3780" i="6" s="1"/>
  <c r="R3779" i="6"/>
  <c r="Q3778" i="6"/>
  <c r="R3778" i="6" s="1"/>
  <c r="Q3777" i="6"/>
  <c r="R3777" i="6" s="1"/>
  <c r="R3776" i="6"/>
  <c r="Q3776" i="6"/>
  <c r="Q3775" i="6"/>
  <c r="R3775" i="6" s="1"/>
  <c r="R3774" i="6"/>
  <c r="Q3774" i="6"/>
  <c r="R3773" i="6"/>
  <c r="Q3773" i="6"/>
  <c r="Q3772" i="6"/>
  <c r="R3772" i="6" s="1"/>
  <c r="Q3771" i="6"/>
  <c r="R3771" i="6" s="1"/>
  <c r="Q3770" i="6"/>
  <c r="R3770" i="6" s="1"/>
  <c r="R3769" i="6"/>
  <c r="Q3769" i="6"/>
  <c r="Q3768" i="6"/>
  <c r="R3768" i="6" s="1"/>
  <c r="R3767" i="6"/>
  <c r="Q3767" i="6"/>
  <c r="Q3766" i="6"/>
  <c r="R3766" i="6" s="1"/>
  <c r="Q3765" i="6"/>
  <c r="R3765" i="6" s="1"/>
  <c r="Q3764" i="6"/>
  <c r="R3764" i="6" s="1"/>
  <c r="R3763" i="6"/>
  <c r="Q3763" i="6"/>
  <c r="Q3762" i="6"/>
  <c r="R3762" i="6" s="1"/>
  <c r="R3761" i="6"/>
  <c r="Q3761" i="6"/>
  <c r="Q3760" i="6"/>
  <c r="R3760" i="6" s="1"/>
  <c r="Q3759" i="6"/>
  <c r="R3759" i="6" s="1"/>
  <c r="R3758" i="6"/>
  <c r="Q3758" i="6"/>
  <c r="Q3757" i="6"/>
  <c r="R3757" i="6" s="1"/>
  <c r="Q3756" i="6"/>
  <c r="R3756" i="6" s="1"/>
  <c r="R3755" i="6"/>
  <c r="Q3755" i="6"/>
  <c r="Q3754" i="6"/>
  <c r="R3754" i="6" s="1"/>
  <c r="Q3753" i="6"/>
  <c r="R3753" i="6" s="1"/>
  <c r="R3752" i="6"/>
  <c r="Q3752" i="6"/>
  <c r="R3751" i="6"/>
  <c r="Q3751" i="6"/>
  <c r="R3750" i="6"/>
  <c r="R3749" i="6"/>
  <c r="Q3749" i="6"/>
  <c r="R3748" i="6"/>
  <c r="Q3748" i="6"/>
  <c r="Q3747" i="6"/>
  <c r="R3747" i="6" s="1"/>
  <c r="R3746" i="6"/>
  <c r="Q3746" i="6"/>
  <c r="R3745" i="6"/>
  <c r="Q3745" i="6"/>
  <c r="R3744" i="6"/>
  <c r="Q3744" i="6"/>
  <c r="R3743" i="6"/>
  <c r="R3742" i="6"/>
  <c r="Q3742" i="6"/>
  <c r="Q3741" i="6"/>
  <c r="R3741" i="6" s="1"/>
  <c r="Q3740" i="6"/>
  <c r="R3740" i="6" s="1"/>
  <c r="Q3739" i="6"/>
  <c r="R3739" i="6" s="1"/>
  <c r="R3738" i="6"/>
  <c r="Q3738" i="6"/>
  <c r="Q3737" i="6"/>
  <c r="R3737" i="6" s="1"/>
  <c r="Q3736" i="6"/>
  <c r="R3736" i="6" s="1"/>
  <c r="R3735" i="6"/>
  <c r="R3734" i="6"/>
  <c r="Q3734" i="6"/>
  <c r="R3733" i="6"/>
  <c r="Q3733" i="6"/>
  <c r="R3732" i="6"/>
  <c r="Q3732" i="6"/>
  <c r="R3731" i="6"/>
  <c r="Q3731" i="6"/>
  <c r="R3730" i="6"/>
  <c r="Q3730" i="6"/>
  <c r="R3729" i="6"/>
  <c r="Q3729" i="6"/>
  <c r="R3728" i="6"/>
  <c r="Q3728" i="6"/>
  <c r="R3727" i="6"/>
  <c r="Q3727" i="6"/>
  <c r="R3726" i="6"/>
  <c r="Q3726" i="6"/>
  <c r="R3725" i="6"/>
  <c r="Q3725" i="6"/>
  <c r="R3724" i="6"/>
  <c r="Q3724" i="6"/>
  <c r="R3723" i="6"/>
  <c r="Q3723" i="6"/>
  <c r="R3722" i="6"/>
  <c r="Q3722" i="6"/>
  <c r="R3721" i="6"/>
  <c r="R3720" i="6"/>
  <c r="Q3720" i="6"/>
  <c r="R3719" i="6"/>
  <c r="Q3719" i="6"/>
  <c r="R3718" i="6"/>
  <c r="R3717" i="6"/>
  <c r="Q3717" i="6"/>
  <c r="R3716" i="6"/>
  <c r="Q3716" i="6"/>
  <c r="R3715" i="6"/>
  <c r="Q3715" i="6"/>
  <c r="R3714" i="6"/>
  <c r="Q3714" i="6"/>
  <c r="R3713" i="6"/>
  <c r="R3712" i="6"/>
  <c r="Q3712" i="6"/>
  <c r="Q3711" i="6"/>
  <c r="R3711" i="6" s="1"/>
  <c r="Q3710" i="6"/>
  <c r="R3710" i="6" s="1"/>
  <c r="Q3709" i="6"/>
  <c r="R3709" i="6" s="1"/>
  <c r="Q3708" i="6"/>
  <c r="R3708" i="6" s="1"/>
  <c r="R3707" i="6"/>
  <c r="Q3706" i="6"/>
  <c r="R3706" i="6" s="1"/>
  <c r="R3705" i="6"/>
  <c r="Q3705" i="6"/>
  <c r="R3704" i="6"/>
  <c r="Q3703" i="6"/>
  <c r="R3703" i="6" s="1"/>
  <c r="Q3702" i="6"/>
  <c r="R3702" i="6" s="1"/>
  <c r="R3701" i="6"/>
  <c r="Q3700" i="6"/>
  <c r="R3700" i="6" s="1"/>
  <c r="Q3699" i="6"/>
  <c r="R3699" i="6" s="1"/>
  <c r="R3698" i="6"/>
  <c r="Q3698" i="6"/>
  <c r="R3697" i="6"/>
  <c r="Q3697" i="6"/>
  <c r="R3696" i="6"/>
  <c r="Q3696" i="6"/>
  <c r="R3695" i="6"/>
  <c r="Q3695" i="6"/>
  <c r="R3694" i="6"/>
  <c r="Q3693" i="6"/>
  <c r="R3693" i="6" s="1"/>
  <c r="Q3692" i="6"/>
  <c r="R3692" i="6" s="1"/>
  <c r="Q3691" i="6"/>
  <c r="R3691" i="6" s="1"/>
  <c r="R3690" i="6"/>
  <c r="Q3690" i="6"/>
  <c r="Q3689" i="6"/>
  <c r="R3689" i="6" s="1"/>
  <c r="Q3688" i="6"/>
  <c r="R3688" i="6" s="1"/>
  <c r="Q3687" i="6"/>
  <c r="R3687" i="6" s="1"/>
  <c r="Q3686" i="6"/>
  <c r="R3686" i="6" s="1"/>
  <c r="Q3685" i="6"/>
  <c r="R3685" i="6" s="1"/>
  <c r="Q3684" i="6"/>
  <c r="R3684" i="6" s="1"/>
  <c r="R3683" i="6"/>
  <c r="R3682" i="6"/>
  <c r="Q3682" i="6"/>
  <c r="Q3681" i="6"/>
  <c r="R3681" i="6" s="1"/>
  <c r="R3680" i="6"/>
  <c r="R3679" i="6"/>
  <c r="R3678" i="6"/>
  <c r="R3677" i="6"/>
  <c r="Q3677" i="6"/>
  <c r="Q3676" i="6"/>
  <c r="R3676" i="6" s="1"/>
  <c r="R3675" i="6"/>
  <c r="R3674" i="6"/>
  <c r="Q3674" i="6"/>
  <c r="Q3673" i="6"/>
  <c r="R3673" i="6" s="1"/>
  <c r="Q3672" i="6"/>
  <c r="R3672" i="6" s="1"/>
  <c r="R3671" i="6"/>
  <c r="Q3671" i="6"/>
  <c r="R3670" i="6"/>
  <c r="Q3670" i="6"/>
  <c r="R3669" i="6"/>
  <c r="Q3669" i="6"/>
  <c r="R3668" i="6"/>
  <c r="Q3668" i="6"/>
  <c r="Q3667" i="6"/>
  <c r="R3667" i="6" s="1"/>
  <c r="Q3666" i="6"/>
  <c r="R3666" i="6" s="1"/>
  <c r="R3665" i="6"/>
  <c r="Q3665" i="6"/>
  <c r="Q3664" i="6"/>
  <c r="R3664" i="6" s="1"/>
  <c r="R3663" i="6"/>
  <c r="Q3663" i="6"/>
  <c r="R3662" i="6"/>
  <c r="Q3662" i="6"/>
  <c r="Q3661" i="6"/>
  <c r="R3661" i="6" s="1"/>
  <c r="R3660" i="6"/>
  <c r="Q3660" i="6"/>
  <c r="R3659" i="6"/>
  <c r="R3658" i="6"/>
  <c r="Q3658" i="6"/>
  <c r="R3657" i="6"/>
  <c r="R3656" i="6"/>
  <c r="Q3656" i="6"/>
  <c r="R3655" i="6"/>
  <c r="Q3655" i="6"/>
  <c r="Q3654" i="6"/>
  <c r="R3654" i="6" s="1"/>
  <c r="Q3653" i="6"/>
  <c r="R3653" i="6" s="1"/>
  <c r="R3652" i="6"/>
  <c r="R3651" i="6"/>
  <c r="Q3651" i="6"/>
  <c r="Q3650" i="6"/>
  <c r="R3650" i="6" s="1"/>
  <c r="Q3649" i="6"/>
  <c r="R3649" i="6" s="1"/>
  <c r="Q3648" i="6"/>
  <c r="R3648" i="6" s="1"/>
  <c r="R3647" i="6"/>
  <c r="Q3647" i="6"/>
  <c r="Q3646" i="6"/>
  <c r="R3646" i="6" s="1"/>
  <c r="Q3645" i="6"/>
  <c r="R3645" i="6" s="1"/>
  <c r="R3644" i="6"/>
  <c r="Q3644" i="6"/>
  <c r="Q3643" i="6"/>
  <c r="R3643" i="6" s="1"/>
  <c r="Q3642" i="6"/>
  <c r="R3642" i="6" s="1"/>
  <c r="R3641" i="6"/>
  <c r="Q3641" i="6"/>
  <c r="R3640" i="6"/>
  <c r="Q3640" i="6"/>
  <c r="Q3639" i="6"/>
  <c r="R3639" i="6" s="1"/>
  <c r="R3638" i="6"/>
  <c r="Q3638" i="6"/>
  <c r="Q3637" i="6"/>
  <c r="R3637" i="6" s="1"/>
  <c r="Q3636" i="6"/>
  <c r="R3636" i="6" s="1"/>
  <c r="Q3635" i="6"/>
  <c r="R3635" i="6" s="1"/>
  <c r="R3634" i="6"/>
  <c r="Q3634" i="6"/>
  <c r="R3633" i="6"/>
  <c r="Q3633" i="6"/>
  <c r="R3632" i="6"/>
  <c r="R3631" i="6"/>
  <c r="Q3631" i="6"/>
  <c r="R3630" i="6"/>
  <c r="Q3630" i="6"/>
  <c r="R3629" i="6"/>
  <c r="Q3629" i="6"/>
  <c r="R3628" i="6"/>
  <c r="Q3628" i="6"/>
  <c r="Q3627" i="6"/>
  <c r="R3627" i="6" s="1"/>
  <c r="Q3626" i="6"/>
  <c r="R3626" i="6" s="1"/>
  <c r="R3625" i="6"/>
  <c r="Q3625" i="6"/>
  <c r="R3624" i="6"/>
  <c r="Q3624" i="6"/>
  <c r="Q3623" i="6"/>
  <c r="R3623" i="6" s="1"/>
  <c r="R3622" i="6"/>
  <c r="Q3622" i="6"/>
  <c r="Q3621" i="6"/>
  <c r="R3621" i="6" s="1"/>
  <c r="Q3620" i="6"/>
  <c r="R3620" i="6" s="1"/>
  <c r="R3619" i="6"/>
  <c r="Q3619" i="6"/>
  <c r="R3618" i="6"/>
  <c r="Q3618" i="6"/>
  <c r="R3617" i="6"/>
  <c r="Q3617" i="6"/>
  <c r="R3616" i="6"/>
  <c r="Q3616" i="6"/>
  <c r="Q3615" i="6"/>
  <c r="R3615" i="6" s="1"/>
  <c r="Q3614" i="6"/>
  <c r="R3614" i="6" s="1"/>
  <c r="R3613" i="6"/>
  <c r="Q3613" i="6"/>
  <c r="R3612" i="6"/>
  <c r="Q3612" i="6"/>
  <c r="Q3611" i="6"/>
  <c r="R3611" i="6" s="1"/>
  <c r="R3610" i="6"/>
  <c r="Q3610" i="6"/>
  <c r="Q3609" i="6"/>
  <c r="R3609" i="6" s="1"/>
  <c r="Q3608" i="6"/>
  <c r="R3608" i="6" s="1"/>
  <c r="R3607" i="6"/>
  <c r="Q3607" i="6"/>
  <c r="R3606" i="6"/>
  <c r="Q3606" i="6"/>
  <c r="Q3605" i="6"/>
  <c r="R3605" i="6" s="1"/>
  <c r="R3604" i="6"/>
  <c r="Q3604" i="6"/>
  <c r="Q3603" i="6"/>
  <c r="R3603" i="6" s="1"/>
  <c r="R3602" i="6"/>
  <c r="Q3601" i="6"/>
  <c r="R3601" i="6" s="1"/>
  <c r="R3600" i="6"/>
  <c r="Q3600" i="6"/>
  <c r="R3599" i="6"/>
  <c r="R3598" i="6"/>
  <c r="Q3598" i="6"/>
  <c r="R3597" i="6"/>
  <c r="Q3597" i="6"/>
  <c r="Q3596" i="6"/>
  <c r="R3596" i="6" s="1"/>
  <c r="Q3595" i="6"/>
  <c r="R3595" i="6" s="1"/>
  <c r="R3594" i="6"/>
  <c r="Q3593" i="6"/>
  <c r="R3593" i="6" s="1"/>
  <c r="R3592" i="6"/>
  <c r="R3591" i="6"/>
  <c r="Q3591" i="6"/>
  <c r="R3590" i="6"/>
  <c r="R3589" i="6"/>
  <c r="Q3589" i="6"/>
  <c r="Q3588" i="6"/>
  <c r="R3588" i="6" s="1"/>
  <c r="R3587" i="6"/>
  <c r="R3586" i="6"/>
  <c r="Q3586" i="6"/>
  <c r="R3585" i="6"/>
  <c r="Q3585" i="6"/>
  <c r="R3584" i="6"/>
  <c r="Q3584" i="6"/>
  <c r="Q3583" i="6"/>
  <c r="R3583" i="6" s="1"/>
  <c r="R3582" i="6"/>
  <c r="Q3581" i="6"/>
  <c r="R3581" i="6" s="1"/>
  <c r="Q3580" i="6"/>
  <c r="R3580" i="6" s="1"/>
  <c r="Q3579" i="6"/>
  <c r="R3579" i="6" s="1"/>
  <c r="Q3578" i="6"/>
  <c r="R3578" i="6" s="1"/>
  <c r="Q3577" i="6"/>
  <c r="R3577" i="6" s="1"/>
  <c r="R3576" i="6"/>
  <c r="Q3576" i="6"/>
  <c r="R3575" i="6"/>
  <c r="Q3575" i="6"/>
  <c r="Q3574" i="6"/>
  <c r="R3574" i="6" s="1"/>
  <c r="Q3573" i="6"/>
  <c r="R3573" i="6" s="1"/>
  <c r="Q3572" i="6"/>
  <c r="R3572" i="6" s="1"/>
  <c r="Q3571" i="6"/>
  <c r="R3571" i="6" s="1"/>
  <c r="Q3570" i="6"/>
  <c r="R3570" i="6" s="1"/>
  <c r="Q3569" i="6"/>
  <c r="R3569" i="6" s="1"/>
  <c r="R3568" i="6"/>
  <c r="Q3568" i="6"/>
  <c r="Q3567" i="6"/>
  <c r="R3567" i="6" s="1"/>
  <c r="Q3566" i="6"/>
  <c r="R3566" i="6" s="1"/>
  <c r="Q3565" i="6"/>
  <c r="R3565" i="6" s="1"/>
  <c r="Q3564" i="6"/>
  <c r="R3564" i="6" s="1"/>
  <c r="R3563" i="6"/>
  <c r="Q3563" i="6"/>
  <c r="Q3562" i="6"/>
  <c r="R3562" i="6" s="1"/>
  <c r="R3561" i="6"/>
  <c r="R3560" i="6"/>
  <c r="Q3560" i="6"/>
  <c r="R3559" i="6"/>
  <c r="Q3559" i="6"/>
  <c r="Q3558" i="6"/>
  <c r="R3558" i="6" s="1"/>
  <c r="Q3557" i="6"/>
  <c r="R3557" i="6" s="1"/>
  <c r="R3556" i="6"/>
  <c r="Q3556" i="6"/>
  <c r="R3555" i="6"/>
  <c r="Q3554" i="6"/>
  <c r="R3554" i="6" s="1"/>
  <c r="Q3553" i="6"/>
  <c r="R3553" i="6" s="1"/>
  <c r="R3552" i="6"/>
  <c r="R3551" i="6"/>
  <c r="Q3551" i="6"/>
  <c r="Q3550" i="6"/>
  <c r="R3550" i="6" s="1"/>
  <c r="R3549" i="6"/>
  <c r="Q3549" i="6"/>
  <c r="R3548" i="6"/>
  <c r="Q3548" i="6"/>
  <c r="R3547" i="6"/>
  <c r="Q3547" i="6"/>
  <c r="R3546" i="6"/>
  <c r="Q3546" i="6"/>
  <c r="R3545" i="6"/>
  <c r="Q3545" i="6"/>
  <c r="Q3544" i="6"/>
  <c r="R3544" i="6" s="1"/>
  <c r="R3543" i="6"/>
  <c r="R3542" i="6"/>
  <c r="R3541" i="6"/>
  <c r="Q3540" i="6"/>
  <c r="R3540" i="6" s="1"/>
  <c r="Q3539" i="6"/>
  <c r="R3539" i="6" s="1"/>
  <c r="R3538" i="6"/>
  <c r="Q3538" i="6"/>
  <c r="Q3537" i="6"/>
  <c r="R3537" i="6" s="1"/>
  <c r="Q3536" i="6"/>
  <c r="R3536" i="6" s="1"/>
  <c r="Q3535" i="6"/>
  <c r="R3535" i="6" s="1"/>
  <c r="Q3534" i="6"/>
  <c r="R3534" i="6" s="1"/>
  <c r="Q3533" i="6"/>
  <c r="R3533" i="6" s="1"/>
  <c r="R3532" i="6"/>
  <c r="Q3532" i="6"/>
  <c r="R3531" i="6"/>
  <c r="Q3531" i="6"/>
  <c r="R3530" i="6"/>
  <c r="R3529" i="6"/>
  <c r="Q3529" i="6"/>
  <c r="R3528" i="6"/>
  <c r="Q3528" i="6"/>
  <c r="R3527" i="6"/>
  <c r="Q3526" i="6"/>
  <c r="R3526" i="6" s="1"/>
  <c r="Q3525" i="6"/>
  <c r="R3525" i="6" s="1"/>
  <c r="Q3524" i="6"/>
  <c r="R3524" i="6" s="1"/>
  <c r="R3523" i="6"/>
  <c r="Q3523" i="6"/>
  <c r="R3522" i="6"/>
  <c r="R3521" i="6"/>
  <c r="Q3521" i="6"/>
  <c r="Q3520" i="6"/>
  <c r="R3520" i="6" s="1"/>
  <c r="R3519" i="6"/>
  <c r="Q3518" i="6"/>
  <c r="R3518" i="6" s="1"/>
  <c r="R3517" i="6"/>
  <c r="Q3516" i="6"/>
  <c r="R3516" i="6" s="1"/>
  <c r="R3515" i="6"/>
  <c r="Q3515" i="6"/>
  <c r="R3514" i="6"/>
  <c r="Q3514" i="6"/>
  <c r="Q3513" i="6"/>
  <c r="R3513" i="6" s="1"/>
  <c r="R3512" i="6"/>
  <c r="Q3511" i="6"/>
  <c r="R3511" i="6" s="1"/>
  <c r="Q3510" i="6"/>
  <c r="R3510" i="6" s="1"/>
  <c r="Q3509" i="6"/>
  <c r="R3509" i="6" s="1"/>
  <c r="R3508" i="6"/>
  <c r="Q3508" i="6"/>
  <c r="R3507" i="6"/>
  <c r="Q3506" i="6"/>
  <c r="R3506" i="6" s="1"/>
  <c r="R3505" i="6"/>
  <c r="R3504" i="6"/>
  <c r="R3503" i="6"/>
  <c r="Q3502" i="6"/>
  <c r="R3502" i="6" s="1"/>
  <c r="R3501" i="6"/>
  <c r="Q3501" i="6"/>
  <c r="R3500" i="6"/>
  <c r="R3499" i="6"/>
  <c r="Q3499" i="6"/>
  <c r="R3498" i="6"/>
  <c r="Q3497" i="6"/>
  <c r="R3497" i="6" s="1"/>
  <c r="R3496" i="6"/>
  <c r="R3495" i="6"/>
  <c r="R3494" i="6"/>
  <c r="Q3493" i="6"/>
  <c r="R3493" i="6" s="1"/>
  <c r="R3492" i="6"/>
  <c r="R3491" i="6"/>
  <c r="R3490" i="6"/>
  <c r="Q3489" i="6"/>
  <c r="R3489" i="6" s="1"/>
  <c r="Q3488" i="6"/>
  <c r="R3488" i="6" s="1"/>
  <c r="R3487" i="6"/>
  <c r="R3486" i="6"/>
  <c r="R3485" i="6"/>
  <c r="Q3484" i="6"/>
  <c r="R3484" i="6" s="1"/>
  <c r="Q3483" i="6"/>
  <c r="R3483" i="6" s="1"/>
  <c r="R3482" i="6"/>
  <c r="Q3482" i="6"/>
  <c r="Q3481" i="6"/>
  <c r="R3481" i="6" s="1"/>
  <c r="R3480" i="6"/>
  <c r="Q3480" i="6"/>
  <c r="R3479" i="6"/>
  <c r="Q3479" i="6"/>
  <c r="Q3478" i="6"/>
  <c r="R3478" i="6" s="1"/>
  <c r="Q3477" i="6"/>
  <c r="R3477" i="6" s="1"/>
  <c r="R3476" i="6"/>
  <c r="Q3476" i="6"/>
  <c r="Q3475" i="6"/>
  <c r="R3475" i="6" s="1"/>
  <c r="R3474" i="6"/>
  <c r="Q3474" i="6"/>
  <c r="Q3473" i="6"/>
  <c r="R3473" i="6" s="1"/>
  <c r="Q3472" i="6"/>
  <c r="R3472" i="6" s="1"/>
  <c r="Q3471" i="6"/>
  <c r="R3471" i="6" s="1"/>
  <c r="R3470" i="6"/>
  <c r="Q3470" i="6"/>
  <c r="Q3469" i="6"/>
  <c r="R3469" i="6" s="1"/>
  <c r="R3468" i="6"/>
  <c r="Q3468" i="6"/>
  <c r="R3467" i="6"/>
  <c r="Q3467" i="6"/>
  <c r="R3466" i="6"/>
  <c r="Q3466" i="6"/>
  <c r="Q3465" i="6"/>
  <c r="R3465" i="6" s="1"/>
  <c r="R3464" i="6"/>
  <c r="Q3464" i="6"/>
  <c r="Q3463" i="6"/>
  <c r="R3463" i="6" s="1"/>
  <c r="Q3462" i="6"/>
  <c r="R3462" i="6" s="1"/>
  <c r="R3461" i="6"/>
  <c r="Q3461" i="6"/>
  <c r="Q3460" i="6"/>
  <c r="R3460" i="6" s="1"/>
  <c r="Q3459" i="6"/>
  <c r="R3459" i="6" s="1"/>
  <c r="R3458" i="6"/>
  <c r="Q3458" i="6"/>
  <c r="Q3457" i="6"/>
  <c r="R3457" i="6" s="1"/>
  <c r="Q3456" i="6"/>
  <c r="R3456" i="6" s="1"/>
  <c r="R3455" i="6"/>
  <c r="Q3455" i="6"/>
  <c r="R3454" i="6"/>
  <c r="Q3454" i="6"/>
  <c r="R3453" i="6"/>
  <c r="Q3453" i="6"/>
  <c r="R3452" i="6"/>
  <c r="Q3452" i="6"/>
  <c r="Q3451" i="6"/>
  <c r="R3451" i="6" s="1"/>
  <c r="Q3450" i="6"/>
  <c r="R3450" i="6" s="1"/>
  <c r="Q3449" i="6"/>
  <c r="R3449" i="6" s="1"/>
  <c r="R3448" i="6"/>
  <c r="Q3448" i="6"/>
  <c r="Q3447" i="6"/>
  <c r="R3447" i="6" s="1"/>
  <c r="R3446" i="6"/>
  <c r="Q3445" i="6"/>
  <c r="R3445" i="6" s="1"/>
  <c r="R3444" i="6"/>
  <c r="Q3443" i="6"/>
  <c r="R3443" i="6" s="1"/>
  <c r="R3442" i="6"/>
  <c r="Q3441" i="6"/>
  <c r="R3441" i="6" s="1"/>
  <c r="R3440" i="6"/>
  <c r="Q3440" i="6"/>
  <c r="Q3439" i="6"/>
  <c r="R3439" i="6" s="1"/>
  <c r="Q3438" i="6"/>
  <c r="R3438" i="6" s="1"/>
  <c r="Q3437" i="6"/>
  <c r="R3437" i="6" s="1"/>
  <c r="R3436" i="6"/>
  <c r="Q3436" i="6"/>
  <c r="Q3435" i="6"/>
  <c r="R3435" i="6" s="1"/>
  <c r="Q3434" i="6"/>
  <c r="R3434" i="6" s="1"/>
  <c r="R3433" i="6"/>
  <c r="Q3433" i="6"/>
  <c r="Q3432" i="6"/>
  <c r="R3432" i="6" s="1"/>
  <c r="Q3431" i="6"/>
  <c r="R3431" i="6" s="1"/>
  <c r="Q3430" i="6"/>
  <c r="R3430" i="6" s="1"/>
  <c r="Q3429" i="6"/>
  <c r="R3429" i="6" s="1"/>
  <c r="Q3428" i="6"/>
  <c r="R3428" i="6" s="1"/>
  <c r="R3427" i="6"/>
  <c r="Q3427" i="6"/>
  <c r="Q3426" i="6"/>
  <c r="R3426" i="6" s="1"/>
  <c r="Q3425" i="6"/>
  <c r="R3425" i="6" s="1"/>
  <c r="Q3424" i="6"/>
  <c r="R3424" i="6" s="1"/>
  <c r="Q3423" i="6"/>
  <c r="R3423" i="6" s="1"/>
  <c r="R3422" i="6"/>
  <c r="Q3422" i="6"/>
  <c r="Q3421" i="6"/>
  <c r="R3421" i="6" s="1"/>
  <c r="Q3420" i="6"/>
  <c r="R3420" i="6" s="1"/>
  <c r="Q3419" i="6"/>
  <c r="R3419" i="6" s="1"/>
  <c r="R3418" i="6"/>
  <c r="Q3418" i="6"/>
  <c r="Q3417" i="6"/>
  <c r="R3417" i="6" s="1"/>
  <c r="Q3416" i="6"/>
  <c r="R3416" i="6" s="1"/>
  <c r="Q3415" i="6"/>
  <c r="R3415" i="6" s="1"/>
  <c r="Q3414" i="6"/>
  <c r="R3414" i="6" s="1"/>
  <c r="R3413" i="6"/>
  <c r="Q3412" i="6"/>
  <c r="R3412" i="6" s="1"/>
  <c r="R3411" i="6"/>
  <c r="Q3411" i="6"/>
  <c r="R3410" i="6"/>
  <c r="R3409" i="6"/>
  <c r="Q3409" i="6"/>
  <c r="Q3408" i="6"/>
  <c r="R3408" i="6" s="1"/>
  <c r="Q3407" i="6"/>
  <c r="R3407" i="6" s="1"/>
  <c r="Q3406" i="6"/>
  <c r="R3406" i="6" s="1"/>
  <c r="R3405" i="6"/>
  <c r="Q3405" i="6"/>
  <c r="Q3404" i="6"/>
  <c r="R3404" i="6" s="1"/>
  <c r="R3403" i="6"/>
  <c r="Q3403" i="6"/>
  <c r="R3402" i="6"/>
  <c r="Q3402" i="6"/>
  <c r="Q3401" i="6"/>
  <c r="R3401" i="6" s="1"/>
  <c r="Q3400" i="6"/>
  <c r="R3400" i="6" s="1"/>
  <c r="R3399" i="6"/>
  <c r="Q3399" i="6"/>
  <c r="R3398" i="6"/>
  <c r="Q3398" i="6"/>
  <c r="Q3397" i="6"/>
  <c r="R3397" i="6" s="1"/>
  <c r="R3396" i="6"/>
  <c r="Q3396" i="6"/>
  <c r="Q3395" i="6"/>
  <c r="R3395" i="6" s="1"/>
  <c r="Q3394" i="6"/>
  <c r="R3394" i="6" s="1"/>
  <c r="Q3393" i="6"/>
  <c r="R3393" i="6" s="1"/>
  <c r="Q3392" i="6"/>
  <c r="R3392" i="6" s="1"/>
  <c r="Q3391" i="6"/>
  <c r="R3391" i="6" s="1"/>
  <c r="R3390" i="6"/>
  <c r="Q3390" i="6"/>
  <c r="Q3389" i="6"/>
  <c r="R3389" i="6" s="1"/>
  <c r="Q3388" i="6"/>
  <c r="R3388" i="6" s="1"/>
  <c r="R3387" i="6"/>
  <c r="Q3387" i="6"/>
  <c r="Q3386" i="6"/>
  <c r="R3386" i="6" s="1"/>
  <c r="Q3385" i="6"/>
  <c r="R3385" i="6" s="1"/>
  <c r="Q3384" i="6"/>
  <c r="R3384" i="6" s="1"/>
  <c r="Q3383" i="6"/>
  <c r="R3383" i="6" s="1"/>
  <c r="Q3382" i="6"/>
  <c r="R3382" i="6" s="1"/>
  <c r="R3381" i="6"/>
  <c r="Q3381" i="6"/>
  <c r="R3380" i="6"/>
  <c r="Q3380" i="6"/>
  <c r="Q3379" i="6"/>
  <c r="R3379" i="6" s="1"/>
  <c r="Q3378" i="6"/>
  <c r="R3378" i="6" s="1"/>
  <c r="Q3377" i="6"/>
  <c r="R3377" i="6" s="1"/>
  <c r="Q3376" i="6"/>
  <c r="R3376" i="6" s="1"/>
  <c r="Q3375" i="6"/>
  <c r="R3375" i="6" s="1"/>
  <c r="R3374" i="6"/>
  <c r="Q3374" i="6"/>
  <c r="R3373" i="6"/>
  <c r="Q3373" i="6"/>
  <c r="Q3372" i="6"/>
  <c r="R3372" i="6" s="1"/>
  <c r="Q3371" i="6"/>
  <c r="R3371" i="6" s="1"/>
  <c r="Q3370" i="6"/>
  <c r="R3370" i="6" s="1"/>
  <c r="Q3369" i="6"/>
  <c r="R3369" i="6" s="1"/>
  <c r="Q3368" i="6"/>
  <c r="R3368" i="6" s="1"/>
  <c r="R3367" i="6"/>
  <c r="Q3367" i="6"/>
  <c r="R3366" i="6"/>
  <c r="Q3366" i="6"/>
  <c r="Q3365" i="6"/>
  <c r="R3365" i="6" s="1"/>
  <c r="Q3364" i="6"/>
  <c r="R3364" i="6" s="1"/>
  <c r="R3363" i="6"/>
  <c r="Q3363" i="6"/>
  <c r="Q3362" i="6"/>
  <c r="R3362" i="6" s="1"/>
  <c r="Q3361" i="6"/>
  <c r="R3361" i="6" s="1"/>
  <c r="R3360" i="6"/>
  <c r="Q3360" i="6"/>
  <c r="Q3359" i="6"/>
  <c r="R3359" i="6" s="1"/>
  <c r="R3358" i="6"/>
  <c r="Q3357" i="6"/>
  <c r="R3357" i="6" s="1"/>
  <c r="R3356" i="6"/>
  <c r="Q3356" i="6"/>
  <c r="Q3355" i="6"/>
  <c r="R3355" i="6" s="1"/>
  <c r="R3354" i="6"/>
  <c r="Q3354" i="6"/>
  <c r="R3353" i="6"/>
  <c r="Q3353" i="6"/>
  <c r="Q3352" i="6"/>
  <c r="R3352" i="6" s="1"/>
  <c r="Q3351" i="6"/>
  <c r="R3351" i="6" s="1"/>
  <c r="R3350" i="6"/>
  <c r="Q3350" i="6"/>
  <c r="Q3349" i="6"/>
  <c r="R3349" i="6" s="1"/>
  <c r="Q3348" i="6"/>
  <c r="R3348" i="6" s="1"/>
  <c r="R3347" i="6"/>
  <c r="Q3347" i="6"/>
  <c r="Q3346" i="6"/>
  <c r="R3346" i="6" s="1"/>
  <c r="R3345" i="6"/>
  <c r="Q3345" i="6"/>
  <c r="Q3344" i="6"/>
  <c r="R3344" i="6" s="1"/>
  <c r="R3343" i="6"/>
  <c r="Q3343" i="6"/>
  <c r="R3342" i="6"/>
  <c r="Q3342" i="6"/>
  <c r="R3341" i="6"/>
  <c r="Q3341" i="6"/>
  <c r="Q3340" i="6"/>
  <c r="R3340" i="6" s="1"/>
  <c r="Q3339" i="6"/>
  <c r="R3339" i="6" s="1"/>
  <c r="Q3338" i="6"/>
  <c r="R3338" i="6" s="1"/>
  <c r="R3337" i="6"/>
  <c r="Q3337" i="6"/>
  <c r="Q3336" i="6"/>
  <c r="R3336" i="6" s="1"/>
  <c r="R3335" i="6"/>
  <c r="Q3335" i="6"/>
  <c r="Q3334" i="6"/>
  <c r="R3334" i="6" s="1"/>
  <c r="R3333" i="6"/>
  <c r="Q3333" i="6"/>
  <c r="R3332" i="6"/>
  <c r="Q3332" i="6"/>
  <c r="Q3331" i="6"/>
  <c r="R3331" i="6" s="1"/>
  <c r="R3330" i="6"/>
  <c r="Q3330" i="6"/>
  <c r="R3329" i="6"/>
  <c r="Q3329" i="6"/>
  <c r="Q3328" i="6"/>
  <c r="R3328" i="6" s="1"/>
  <c r="R3327" i="6"/>
  <c r="Q3327" i="6"/>
  <c r="Q3326" i="6"/>
  <c r="R3326" i="6" s="1"/>
  <c r="Q3325" i="6"/>
  <c r="R3325" i="6" s="1"/>
  <c r="Q3324" i="6"/>
  <c r="R3324" i="6" s="1"/>
  <c r="R3323" i="6"/>
  <c r="Q3323" i="6"/>
  <c r="Q3322" i="6"/>
  <c r="R3322" i="6" s="1"/>
  <c r="Q3321" i="6"/>
  <c r="R3321" i="6" s="1"/>
  <c r="R3320" i="6"/>
  <c r="Q3320" i="6"/>
  <c r="R3319" i="6"/>
  <c r="Q3319" i="6"/>
  <c r="Q3318" i="6"/>
  <c r="R3318" i="6" s="1"/>
  <c r="R3317" i="6"/>
  <c r="Q3317" i="6"/>
  <c r="Q3316" i="6"/>
  <c r="R3316" i="6" s="1"/>
  <c r="R3315" i="6"/>
  <c r="Q3315" i="6"/>
  <c r="R3314" i="6"/>
  <c r="Q3314" i="6"/>
  <c r="Q3313" i="6"/>
  <c r="R3313" i="6" s="1"/>
  <c r="Q3312" i="6"/>
  <c r="R3312" i="6" s="1"/>
  <c r="R3311" i="6"/>
  <c r="Q3311" i="6"/>
  <c r="Q3310" i="6"/>
  <c r="R3310" i="6" s="1"/>
  <c r="R3309" i="6"/>
  <c r="Q3309" i="6"/>
  <c r="R3308" i="6"/>
  <c r="R3307" i="6"/>
  <c r="Q3307" i="6"/>
  <c r="Q3306" i="6"/>
  <c r="R3306" i="6" s="1"/>
  <c r="Q3305" i="6"/>
  <c r="R3305" i="6" s="1"/>
  <c r="Q3304" i="6"/>
  <c r="R3304" i="6" s="1"/>
  <c r="Q3303" i="6"/>
  <c r="R3303" i="6" s="1"/>
  <c r="R3302" i="6"/>
  <c r="R3301" i="6"/>
  <c r="R3300" i="6"/>
  <c r="R3299" i="6"/>
  <c r="Q3299" i="6"/>
  <c r="R3298" i="6"/>
  <c r="Q3298" i="6"/>
  <c r="R3297" i="6"/>
  <c r="Q3297" i="6"/>
  <c r="Q3296" i="6"/>
  <c r="R3296" i="6" s="1"/>
  <c r="Q3295" i="6"/>
  <c r="R3295" i="6" s="1"/>
  <c r="R3294" i="6"/>
  <c r="Q3294" i="6"/>
  <c r="Q3293" i="6"/>
  <c r="R3293" i="6" s="1"/>
  <c r="R3292" i="6"/>
  <c r="Q3292" i="6"/>
  <c r="R3291" i="6"/>
  <c r="Q3291" i="6"/>
  <c r="Q3290" i="6"/>
  <c r="R3290" i="6" s="1"/>
  <c r="Q3289" i="6"/>
  <c r="R3289" i="6" s="1"/>
  <c r="Q3288" i="6"/>
  <c r="R3288" i="6" s="1"/>
  <c r="R3287" i="6"/>
  <c r="Q3286" i="6"/>
  <c r="R3286" i="6" s="1"/>
  <c r="R3285" i="6"/>
  <c r="Q3285" i="6"/>
  <c r="R3284" i="6"/>
  <c r="Q3283" i="6"/>
  <c r="R3283" i="6" s="1"/>
  <c r="Q3282" i="6"/>
  <c r="R3282" i="6" s="1"/>
  <c r="Q3281" i="6"/>
  <c r="R3281" i="6" s="1"/>
  <c r="Q3280" i="6"/>
  <c r="R3280" i="6" s="1"/>
  <c r="R3279" i="6"/>
  <c r="Q3278" i="6"/>
  <c r="R3278" i="6" s="1"/>
  <c r="Q3277" i="6"/>
  <c r="R3277" i="6" s="1"/>
  <c r="R3276" i="6"/>
  <c r="R3275" i="6"/>
  <c r="R3274" i="6"/>
  <c r="Q3273" i="6"/>
  <c r="R3273" i="6" s="1"/>
  <c r="Q3272" i="6"/>
  <c r="R3272" i="6" s="1"/>
  <c r="R3271" i="6"/>
  <c r="R3270" i="6"/>
  <c r="Q3270" i="6"/>
  <c r="Q3269" i="6"/>
  <c r="R3269" i="6" s="1"/>
  <c r="Q3268" i="6"/>
  <c r="R3268" i="6" s="1"/>
  <c r="R3267" i="6"/>
  <c r="R3266" i="6"/>
  <c r="Q3266" i="6"/>
  <c r="Q3265" i="6"/>
  <c r="R3265" i="6" s="1"/>
  <c r="R3264" i="6"/>
  <c r="Q3263" i="6"/>
  <c r="R3263" i="6" s="1"/>
  <c r="R3262" i="6"/>
  <c r="Q3261" i="6"/>
  <c r="R3261" i="6" s="1"/>
  <c r="R3260" i="6"/>
  <c r="Q3260" i="6"/>
  <c r="Q3259" i="6"/>
  <c r="R3259" i="6" s="1"/>
  <c r="Q3258" i="6"/>
  <c r="R3258" i="6" s="1"/>
  <c r="R3257" i="6"/>
  <c r="Q3256" i="6"/>
  <c r="R3256" i="6" s="1"/>
  <c r="Q3255" i="6"/>
  <c r="R3255" i="6" s="1"/>
  <c r="Q3254" i="6"/>
  <c r="R3254" i="6" s="1"/>
  <c r="R3253" i="6"/>
  <c r="Q3253" i="6"/>
  <c r="R3252" i="6"/>
  <c r="Q3251" i="6"/>
  <c r="R3251" i="6" s="1"/>
  <c r="R3250" i="6"/>
  <c r="Q3249" i="6"/>
  <c r="R3249" i="6" s="1"/>
  <c r="Q3248" i="6"/>
  <c r="R3248" i="6" s="1"/>
  <c r="R3247" i="6"/>
  <c r="Q3246" i="6"/>
  <c r="R3246" i="6" s="1"/>
  <c r="Q3245" i="6"/>
  <c r="R3245" i="6" s="1"/>
  <c r="R3244" i="6"/>
  <c r="Q3244" i="6"/>
  <c r="R3243" i="6"/>
  <c r="Q3243" i="6"/>
  <c r="R3242" i="6"/>
  <c r="R3241" i="6"/>
  <c r="R3240" i="6"/>
  <c r="Q3239" i="6"/>
  <c r="R3239" i="6" s="1"/>
  <c r="Q3238" i="6"/>
  <c r="R3238" i="6" s="1"/>
  <c r="Q3237" i="6"/>
  <c r="R3237" i="6" s="1"/>
  <c r="R3236" i="6"/>
  <c r="Q3236" i="6"/>
  <c r="R3235" i="6"/>
  <c r="R3234" i="6"/>
  <c r="Q3234" i="6"/>
  <c r="Q3233" i="6"/>
  <c r="R3233" i="6" s="1"/>
  <c r="R3232" i="6"/>
  <c r="Q3232" i="6"/>
  <c r="Q3231" i="6"/>
  <c r="R3231" i="6" s="1"/>
  <c r="Q3230" i="6"/>
  <c r="R3230" i="6" s="1"/>
  <c r="R3229" i="6"/>
  <c r="Q3229" i="6"/>
  <c r="R3228" i="6"/>
  <c r="Q3228" i="6"/>
  <c r="Q3227" i="6"/>
  <c r="R3227" i="6" s="1"/>
  <c r="R3226" i="6"/>
  <c r="R3225" i="6"/>
  <c r="Q3225" i="6"/>
  <c r="Q3224" i="6"/>
  <c r="R3224" i="6" s="1"/>
  <c r="Q3223" i="6"/>
  <c r="R3223" i="6" s="1"/>
  <c r="R3222" i="6"/>
  <c r="Q3222" i="6"/>
  <c r="Q3221" i="6"/>
  <c r="R3221" i="6" s="1"/>
  <c r="Q3220" i="6"/>
  <c r="R3220" i="6" s="1"/>
  <c r="R3219" i="6"/>
  <c r="Q3218" i="6"/>
  <c r="R3218" i="6" s="1"/>
  <c r="R3217" i="6"/>
  <c r="Q3216" i="6"/>
  <c r="R3216" i="6" s="1"/>
  <c r="Q3215" i="6"/>
  <c r="R3215" i="6" s="1"/>
  <c r="Q3214" i="6"/>
  <c r="R3214" i="6" s="1"/>
  <c r="Q3213" i="6"/>
  <c r="R3213" i="6" s="1"/>
  <c r="R3212" i="6"/>
  <c r="Q3212" i="6"/>
  <c r="Q3211" i="6"/>
  <c r="R3211" i="6" s="1"/>
  <c r="Q3210" i="6"/>
  <c r="R3210" i="6" s="1"/>
  <c r="Q3209" i="6"/>
  <c r="R3209" i="6" s="1"/>
  <c r="Q3208" i="6"/>
  <c r="R3208" i="6" s="1"/>
  <c r="R3207" i="6"/>
  <c r="R3206" i="6"/>
  <c r="Q3206" i="6"/>
  <c r="R3205" i="6"/>
  <c r="Q3205" i="6"/>
  <c r="Q3204" i="6"/>
  <c r="R3204" i="6" s="1"/>
  <c r="Q3203" i="6"/>
  <c r="R3203" i="6" s="1"/>
  <c r="R3202" i="6"/>
  <c r="Q3202" i="6"/>
  <c r="R3201" i="6"/>
  <c r="Q3200" i="6"/>
  <c r="R3200" i="6" s="1"/>
  <c r="R3199" i="6"/>
  <c r="Q3199" i="6"/>
  <c r="R3198" i="6"/>
  <c r="Q3198" i="6"/>
  <c r="Q3197" i="6"/>
  <c r="R3197" i="6" s="1"/>
  <c r="R3196" i="6"/>
  <c r="Q3196" i="6"/>
  <c r="R3195" i="6"/>
  <c r="R3194" i="6"/>
  <c r="Q3194" i="6"/>
  <c r="R3193" i="6"/>
  <c r="Q3193" i="6"/>
  <c r="Q3192" i="6"/>
  <c r="R3192" i="6" s="1"/>
  <c r="Q3191" i="6"/>
  <c r="R3191" i="6" s="1"/>
  <c r="R3190" i="6"/>
  <c r="Q3190" i="6"/>
  <c r="R3189" i="6"/>
  <c r="Q3189" i="6"/>
  <c r="R3188" i="6"/>
  <c r="Q3188" i="6"/>
  <c r="R3187" i="6"/>
  <c r="Q3187" i="6"/>
  <c r="Q3186" i="6"/>
  <c r="R3186" i="6" s="1"/>
  <c r="Q3185" i="6"/>
  <c r="R3185" i="6" s="1"/>
  <c r="Q3184" i="6"/>
  <c r="R3184" i="6" s="1"/>
  <c r="R3183" i="6"/>
  <c r="Q3182" i="6"/>
  <c r="R3182" i="6" s="1"/>
  <c r="Q3181" i="6"/>
  <c r="R3181" i="6" s="1"/>
  <c r="R3180" i="6"/>
  <c r="Q3180" i="6"/>
  <c r="R3179" i="6"/>
  <c r="Q3179" i="6"/>
  <c r="R3178" i="6"/>
  <c r="Q3178" i="6"/>
  <c r="Q3177" i="6"/>
  <c r="R3177" i="6" s="1"/>
  <c r="Q3176" i="6"/>
  <c r="R3176" i="6" s="1"/>
  <c r="Q3175" i="6"/>
  <c r="R3175" i="6" s="1"/>
  <c r="R3174" i="6"/>
  <c r="Q3173" i="6"/>
  <c r="R3173" i="6" s="1"/>
  <c r="R3172" i="6"/>
  <c r="Q3172" i="6"/>
  <c r="R3171" i="6"/>
  <c r="R3170" i="6"/>
  <c r="Q3170" i="6"/>
  <c r="Q3169" i="6"/>
  <c r="R3169" i="6" s="1"/>
  <c r="Q3168" i="6"/>
  <c r="R3168" i="6" s="1"/>
  <c r="R3167" i="6"/>
  <c r="Q3167" i="6"/>
  <c r="R3166" i="6"/>
  <c r="Q3165" i="6"/>
  <c r="R3165" i="6" s="1"/>
  <c r="R3164" i="6"/>
  <c r="Q3164" i="6"/>
  <c r="R3163" i="6"/>
  <c r="Q3163" i="6"/>
  <c r="R3162" i="6"/>
  <c r="Q3162" i="6"/>
  <c r="Q3161" i="6"/>
  <c r="R3161" i="6" s="1"/>
  <c r="R3160" i="6"/>
  <c r="Q3160" i="6"/>
  <c r="Q3159" i="6"/>
  <c r="R3159" i="6" s="1"/>
  <c r="R3158" i="6"/>
  <c r="Q3158" i="6"/>
  <c r="R3157" i="6"/>
  <c r="Q3157" i="6"/>
  <c r="R3156" i="6"/>
  <c r="Q3156" i="6"/>
  <c r="R3155" i="6"/>
  <c r="Q3155" i="6"/>
  <c r="Q3154" i="6"/>
  <c r="R3154" i="6" s="1"/>
  <c r="Q3153" i="6"/>
  <c r="R3153" i="6" s="1"/>
  <c r="R3152" i="6"/>
  <c r="Q3152" i="6"/>
  <c r="R3151" i="6"/>
  <c r="Q3150" i="6"/>
  <c r="R3150" i="6" s="1"/>
  <c r="Q3149" i="6"/>
  <c r="R3149" i="6" s="1"/>
  <c r="Q3148" i="6"/>
  <c r="R3148" i="6" s="1"/>
  <c r="R3147" i="6"/>
  <c r="Q3147" i="6"/>
  <c r="Q3146" i="6"/>
  <c r="R3146" i="6" s="1"/>
  <c r="Q3145" i="6"/>
  <c r="R3145" i="6" s="1"/>
  <c r="Q3144" i="6"/>
  <c r="R3144" i="6" s="1"/>
  <c r="Q3143" i="6"/>
  <c r="R3143" i="6" s="1"/>
  <c r="R3142" i="6"/>
  <c r="Q3142" i="6"/>
  <c r="Q3141" i="6"/>
  <c r="R3141" i="6" s="1"/>
  <c r="R3140" i="6"/>
  <c r="Q3140" i="6"/>
  <c r="R3139" i="6"/>
  <c r="Q3139" i="6"/>
  <c r="Q3138" i="6"/>
  <c r="R3138" i="6" s="1"/>
  <c r="Q3137" i="6"/>
  <c r="R3137" i="6" s="1"/>
  <c r="R3136" i="6"/>
  <c r="Q3136" i="6"/>
  <c r="R3135" i="6"/>
  <c r="Q3135" i="6"/>
  <c r="Q3134" i="6"/>
  <c r="R3134" i="6" s="1"/>
  <c r="R3133" i="6"/>
  <c r="Q3133" i="6"/>
  <c r="Q3132" i="6"/>
  <c r="R3132" i="6" s="1"/>
  <c r="Q3131" i="6"/>
  <c r="R3131" i="6" s="1"/>
  <c r="R3130" i="6"/>
  <c r="Q3130" i="6"/>
  <c r="R3129" i="6"/>
  <c r="Q3129" i="6"/>
  <c r="R3128" i="6"/>
  <c r="Q3128" i="6"/>
  <c r="Q3127" i="6"/>
  <c r="R3127" i="6" s="1"/>
  <c r="Q3126" i="6"/>
  <c r="R3126" i="6" s="1"/>
  <c r="Q3125" i="6"/>
  <c r="R3125" i="6" s="1"/>
  <c r="R3124" i="6"/>
  <c r="Q3124" i="6"/>
  <c r="R3123" i="6"/>
  <c r="Q3123" i="6"/>
  <c r="R3122" i="6"/>
  <c r="Q3121" i="6"/>
  <c r="R3121" i="6" s="1"/>
  <c r="R3120" i="6"/>
  <c r="Q3120" i="6"/>
  <c r="R3119" i="6"/>
  <c r="Q3119" i="6"/>
  <c r="Q3118" i="6"/>
  <c r="R3118" i="6" s="1"/>
  <c r="R3117" i="6"/>
  <c r="Q3117" i="6"/>
  <c r="R3116" i="6"/>
  <c r="Q3116" i="6"/>
  <c r="Q3115" i="6"/>
  <c r="R3115" i="6" s="1"/>
  <c r="R3114" i="6"/>
  <c r="Q3114" i="6"/>
  <c r="R3113" i="6"/>
  <c r="Q3113" i="6"/>
  <c r="Q3112" i="6"/>
  <c r="R3112" i="6" s="1"/>
  <c r="Q3111" i="6"/>
  <c r="R3111" i="6" s="1"/>
  <c r="R3110" i="6"/>
  <c r="R3109" i="6"/>
  <c r="Q3109" i="6"/>
  <c r="R3108" i="6"/>
  <c r="Q3108" i="6"/>
  <c r="Q3107" i="6"/>
  <c r="R3107" i="6" s="1"/>
  <c r="Q3106" i="6"/>
  <c r="R3106" i="6" s="1"/>
  <c r="Q3105" i="6"/>
  <c r="R3105" i="6" s="1"/>
  <c r="R3104" i="6"/>
  <c r="Q3104" i="6"/>
  <c r="R3103" i="6"/>
  <c r="R3102" i="6"/>
  <c r="Q3102" i="6"/>
  <c r="Q3101" i="6"/>
  <c r="R3101" i="6" s="1"/>
  <c r="R3100" i="6"/>
  <c r="Q3100" i="6"/>
  <c r="Q3099" i="6"/>
  <c r="R3099" i="6" s="1"/>
  <c r="Q3098" i="6"/>
  <c r="R3098" i="6" s="1"/>
  <c r="R3097" i="6"/>
  <c r="Q3097" i="6"/>
  <c r="R3096" i="6"/>
  <c r="Q3096" i="6"/>
  <c r="R3095" i="6"/>
  <c r="R3094" i="6"/>
  <c r="Q3094" i="6"/>
  <c r="Q3093" i="6"/>
  <c r="R3093" i="6" s="1"/>
  <c r="Q3092" i="6"/>
  <c r="R3092" i="6" s="1"/>
  <c r="Q3091" i="6"/>
  <c r="R3091" i="6" s="1"/>
  <c r="Q3090" i="6"/>
  <c r="R3090" i="6" s="1"/>
  <c r="R3089" i="6"/>
  <c r="Q3089" i="6"/>
  <c r="Q3088" i="6"/>
  <c r="R3088" i="6" s="1"/>
  <c r="Q3087" i="6"/>
  <c r="R3087" i="6" s="1"/>
  <c r="R3086" i="6"/>
  <c r="Q3086" i="6"/>
  <c r="Q3085" i="6"/>
  <c r="R3085" i="6" s="1"/>
  <c r="R3084" i="6"/>
  <c r="Q3083" i="6"/>
  <c r="R3083" i="6" s="1"/>
  <c r="R3082" i="6"/>
  <c r="Q3082" i="6"/>
  <c r="R3081" i="6"/>
  <c r="Q3081" i="6"/>
  <c r="R3080" i="6"/>
  <c r="R3079" i="6"/>
  <c r="Q3079" i="6"/>
  <c r="R3078" i="6"/>
  <c r="R3077" i="6"/>
  <c r="Q3077" i="6"/>
  <c r="Q3076" i="6"/>
  <c r="R3076" i="6" s="1"/>
  <c r="R3075" i="6"/>
  <c r="Q3075" i="6"/>
  <c r="R3074" i="6"/>
  <c r="Q3074" i="6"/>
  <c r="Q3073" i="6"/>
  <c r="R3073" i="6" s="1"/>
  <c r="R3072" i="6"/>
  <c r="Q3072" i="6"/>
  <c r="Q3071" i="6"/>
  <c r="R3071" i="6" s="1"/>
  <c r="Q3070" i="6"/>
  <c r="R3070" i="6" s="1"/>
  <c r="R3069" i="6"/>
  <c r="Q3069" i="6"/>
  <c r="R3068" i="6"/>
  <c r="Q3068" i="6"/>
  <c r="Q3067" i="6"/>
  <c r="R3067" i="6" s="1"/>
  <c r="Q3066" i="6"/>
  <c r="R3066" i="6" s="1"/>
  <c r="Q3065" i="6"/>
  <c r="R3065" i="6" s="1"/>
  <c r="R3064" i="6"/>
  <c r="Q3064" i="6"/>
  <c r="R3063" i="6"/>
  <c r="Q3063" i="6"/>
  <c r="R3062" i="6"/>
  <c r="Q3062" i="6"/>
  <c r="Q3061" i="6"/>
  <c r="R3061" i="6" s="1"/>
  <c r="R3060" i="6"/>
  <c r="Q3060" i="6"/>
  <c r="R3059" i="6"/>
  <c r="Q3058" i="6"/>
  <c r="R3058" i="6" s="1"/>
  <c r="R3057" i="6"/>
  <c r="Q3057" i="6"/>
  <c r="Q3056" i="6"/>
  <c r="R3056" i="6" s="1"/>
  <c r="R3055" i="6"/>
  <c r="Q3054" i="6"/>
  <c r="R3054" i="6" s="1"/>
  <c r="Q3053" i="6"/>
  <c r="R3053" i="6" s="1"/>
  <c r="R3052" i="6"/>
  <c r="Q3052" i="6"/>
  <c r="R3051" i="6"/>
  <c r="Q3051" i="6"/>
  <c r="R3050" i="6"/>
  <c r="Q3050" i="6"/>
  <c r="R3049" i="6"/>
  <c r="Q3049" i="6"/>
  <c r="R3048" i="6"/>
  <c r="R3047" i="6"/>
  <c r="Q3047" i="6"/>
  <c r="Q3046" i="6"/>
  <c r="R3046" i="6" s="1"/>
  <c r="R3045" i="6"/>
  <c r="Q3045" i="6"/>
  <c r="Q3044" i="6"/>
  <c r="R3044" i="6" s="1"/>
  <c r="R3043" i="6"/>
  <c r="R3042" i="6"/>
  <c r="Q3042" i="6"/>
  <c r="Q3041" i="6"/>
  <c r="R3041" i="6" s="1"/>
  <c r="R3040" i="6"/>
  <c r="R3039" i="6"/>
  <c r="Q3039" i="6"/>
  <c r="Q3038" i="6"/>
  <c r="R3038" i="6" s="1"/>
  <c r="R3037" i="6"/>
  <c r="Q3037" i="6"/>
  <c r="Q3036" i="6"/>
  <c r="R3036" i="6" s="1"/>
  <c r="Q3035" i="6"/>
  <c r="R3035" i="6" s="1"/>
  <c r="Q3034" i="6"/>
  <c r="R3034" i="6" s="1"/>
  <c r="Q3033" i="6"/>
  <c r="R3033" i="6" s="1"/>
  <c r="R3032" i="6"/>
  <c r="Q3032" i="6"/>
  <c r="R3031" i="6"/>
  <c r="Q3031" i="6"/>
  <c r="R3030" i="6"/>
  <c r="R3029" i="6"/>
  <c r="Q3029" i="6"/>
  <c r="Q3028" i="6"/>
  <c r="R3028" i="6" s="1"/>
  <c r="Q3027" i="6"/>
  <c r="R3027" i="6" s="1"/>
  <c r="R3026" i="6"/>
  <c r="Q3026" i="6"/>
  <c r="Q3025" i="6"/>
  <c r="R3025" i="6" s="1"/>
  <c r="R3024" i="6"/>
  <c r="Q3024" i="6"/>
  <c r="R3023" i="6"/>
  <c r="Q3023" i="6"/>
  <c r="Q3022" i="6"/>
  <c r="R3022" i="6" s="1"/>
  <c r="R3021" i="6"/>
  <c r="Q3021" i="6"/>
  <c r="Q3020" i="6"/>
  <c r="R3020" i="6" s="1"/>
  <c r="R3019" i="6"/>
  <c r="Q3019" i="6"/>
  <c r="R3018" i="6"/>
  <c r="Q3018" i="6"/>
  <c r="R3017" i="6"/>
  <c r="Q3017" i="6"/>
  <c r="Q3016" i="6"/>
  <c r="R3016" i="6" s="1"/>
  <c r="Q3015" i="6"/>
  <c r="R3015" i="6" s="1"/>
  <c r="Q3014" i="6"/>
  <c r="R3014" i="6" s="1"/>
  <c r="R3013" i="6"/>
  <c r="Q3012" i="6"/>
  <c r="R3012" i="6" s="1"/>
  <c r="Q3011" i="6"/>
  <c r="R3011" i="6" s="1"/>
  <c r="R3010" i="6"/>
  <c r="Q3009" i="6"/>
  <c r="R3009" i="6" s="1"/>
  <c r="R3008" i="6"/>
  <c r="Q3008" i="6"/>
  <c r="Q3007" i="6"/>
  <c r="R3007" i="6" s="1"/>
  <c r="Q3006" i="6"/>
  <c r="R3006" i="6" s="1"/>
  <c r="R3005" i="6"/>
  <c r="Q3005" i="6"/>
  <c r="R3004" i="6"/>
  <c r="Q3004" i="6"/>
  <c r="Q3003" i="6"/>
  <c r="R3003" i="6" s="1"/>
  <c r="R3002" i="6"/>
  <c r="Q3002" i="6"/>
  <c r="Q3001" i="6"/>
  <c r="R3001" i="6" s="1"/>
  <c r="R3000" i="6"/>
  <c r="Q3000" i="6"/>
  <c r="R2999" i="6"/>
  <c r="Q2998" i="6"/>
  <c r="R2998" i="6" s="1"/>
  <c r="Q2997" i="6"/>
  <c r="R2997" i="6" s="1"/>
  <c r="R2996" i="6"/>
  <c r="Q2996" i="6"/>
  <c r="Q2995" i="6"/>
  <c r="R2995" i="6" s="1"/>
  <c r="R2994" i="6"/>
  <c r="Q2994" i="6"/>
  <c r="Q2993" i="6"/>
  <c r="R2993" i="6" s="1"/>
  <c r="Q2992" i="6"/>
  <c r="R2992" i="6" s="1"/>
  <c r="Q2991" i="6"/>
  <c r="R2991" i="6" s="1"/>
  <c r="R2990" i="6"/>
  <c r="Q2990" i="6"/>
  <c r="R2989" i="6"/>
  <c r="Q2989" i="6"/>
  <c r="R2988" i="6"/>
  <c r="Q2988" i="6"/>
  <c r="R2987" i="6"/>
  <c r="R2986" i="6"/>
  <c r="Q2986" i="6"/>
  <c r="R2985" i="6"/>
  <c r="Q2985" i="6"/>
  <c r="Q2984" i="6"/>
  <c r="R2984" i="6" s="1"/>
  <c r="R2983" i="6"/>
  <c r="Q2983" i="6"/>
  <c r="R2982" i="6"/>
  <c r="Q2982" i="6"/>
  <c r="R2981" i="6"/>
  <c r="Q2981" i="6"/>
  <c r="R2980" i="6"/>
  <c r="Q2980" i="6"/>
  <c r="R2979" i="6"/>
  <c r="Q2979" i="6"/>
  <c r="Q2978" i="6"/>
  <c r="R2978" i="6" s="1"/>
  <c r="Q2977" i="6"/>
  <c r="R2977" i="6" s="1"/>
  <c r="R2976" i="6"/>
  <c r="Q2976" i="6"/>
  <c r="R2975" i="6"/>
  <c r="Q2975" i="6"/>
  <c r="R2974" i="6"/>
  <c r="Q2974" i="6"/>
  <c r="R2973" i="6"/>
  <c r="Q2972" i="6"/>
  <c r="R2972" i="6" s="1"/>
  <c r="R2971" i="6"/>
  <c r="Q2971" i="6"/>
  <c r="Q2970" i="6"/>
  <c r="R2970" i="6" s="1"/>
  <c r="Q2969" i="6"/>
  <c r="R2969" i="6" s="1"/>
  <c r="R2968" i="6"/>
  <c r="Q2968" i="6"/>
  <c r="R2967" i="6"/>
  <c r="R2966" i="6"/>
  <c r="Q2966" i="6"/>
  <c r="Q2965" i="6"/>
  <c r="R2965" i="6" s="1"/>
  <c r="R2964" i="6"/>
  <c r="Q2963" i="6"/>
  <c r="R2963" i="6" s="1"/>
  <c r="Q2962" i="6"/>
  <c r="R2962" i="6" s="1"/>
  <c r="Q2961" i="6"/>
  <c r="R2961" i="6" s="1"/>
  <c r="Q2960" i="6"/>
  <c r="R2960" i="6" s="1"/>
  <c r="R2959" i="6"/>
  <c r="Q2958" i="6"/>
  <c r="R2958" i="6" s="1"/>
  <c r="Q2957" i="6"/>
  <c r="R2957" i="6" s="1"/>
  <c r="R2956" i="6"/>
  <c r="Q2956" i="6"/>
  <c r="Q2955" i="6"/>
  <c r="R2955" i="6" s="1"/>
  <c r="R2954" i="6"/>
  <c r="Q2954" i="6"/>
  <c r="R2953" i="6"/>
  <c r="Q2953" i="6"/>
  <c r="Q2952" i="6"/>
  <c r="R2952" i="6" s="1"/>
  <c r="R2951" i="6"/>
  <c r="Q2951" i="6"/>
  <c r="Q2950" i="6"/>
  <c r="R2950" i="6" s="1"/>
  <c r="Q2949" i="6"/>
  <c r="R2949" i="6" s="1"/>
  <c r="R2948" i="6"/>
  <c r="Q2948" i="6"/>
  <c r="R2947" i="6"/>
  <c r="Q2947" i="6"/>
  <c r="Q2946" i="6"/>
  <c r="R2946" i="6" s="1"/>
  <c r="Q2945" i="6"/>
  <c r="R2945" i="6" s="1"/>
  <c r="Q2944" i="6"/>
  <c r="R2944" i="6" s="1"/>
  <c r="R2943" i="6"/>
  <c r="Q2943" i="6"/>
  <c r="R2942" i="6"/>
  <c r="Q2942" i="6"/>
  <c r="R2941" i="6"/>
  <c r="Q2941" i="6"/>
  <c r="Q2940" i="6"/>
  <c r="R2940" i="6" s="1"/>
  <c r="Q2939" i="6"/>
  <c r="R2939" i="6" s="1"/>
  <c r="R2938" i="6"/>
  <c r="Q2938" i="6"/>
  <c r="R2937" i="6"/>
  <c r="Q2937" i="6"/>
  <c r="R2936" i="6"/>
  <c r="Q2935" i="6"/>
  <c r="R2935" i="6" s="1"/>
  <c r="Q2934" i="6"/>
  <c r="R2934" i="6" s="1"/>
  <c r="Q2933" i="6"/>
  <c r="R2933" i="6" s="1"/>
  <c r="R2932" i="6"/>
  <c r="Q2932" i="6"/>
  <c r="Q2931" i="6"/>
  <c r="R2931" i="6" s="1"/>
  <c r="Q2930" i="6"/>
  <c r="R2930" i="6" s="1"/>
  <c r="R2929" i="6"/>
  <c r="R2928" i="6"/>
  <c r="Q2928" i="6"/>
  <c r="Q2927" i="6"/>
  <c r="R2927" i="6" s="1"/>
  <c r="R2926" i="6"/>
  <c r="Q2926" i="6"/>
  <c r="R2925" i="6"/>
  <c r="R2924" i="6"/>
  <c r="Q2924" i="6"/>
  <c r="R2923" i="6"/>
  <c r="Q2923" i="6"/>
  <c r="Q2922" i="6"/>
  <c r="R2922" i="6" s="1"/>
  <c r="Q2921" i="6"/>
  <c r="R2921" i="6" s="1"/>
  <c r="Q2920" i="6"/>
  <c r="R2920" i="6" s="1"/>
  <c r="Q2919" i="6"/>
  <c r="R2919" i="6" s="1"/>
  <c r="R2918" i="6"/>
  <c r="Q2918" i="6"/>
  <c r="Q2917" i="6"/>
  <c r="R2917" i="6" s="1"/>
  <c r="R2916" i="6"/>
  <c r="R2915" i="6"/>
  <c r="Q2915" i="6"/>
  <c r="Q2914" i="6"/>
  <c r="R2914" i="6" s="1"/>
  <c r="Q2913" i="6"/>
  <c r="R2913" i="6" s="1"/>
  <c r="Q2912" i="6"/>
  <c r="R2912" i="6" s="1"/>
  <c r="R2911" i="6"/>
  <c r="Q2911" i="6"/>
  <c r="R2910" i="6"/>
  <c r="R2909" i="6"/>
  <c r="R2908" i="6"/>
  <c r="Q2907" i="6"/>
  <c r="R2907" i="6" s="1"/>
  <c r="Q2906" i="6"/>
  <c r="R2906" i="6" s="1"/>
  <c r="Q2905" i="6"/>
  <c r="R2905" i="6" s="1"/>
  <c r="Q2904" i="6"/>
  <c r="R2904" i="6" s="1"/>
  <c r="Q2903" i="6"/>
  <c r="R2903" i="6" s="1"/>
  <c r="Q2902" i="6"/>
  <c r="R2902" i="6" s="1"/>
  <c r="R2901" i="6"/>
  <c r="R2900" i="6"/>
  <c r="R2899" i="6"/>
  <c r="Q2898" i="6"/>
  <c r="R2898" i="6" s="1"/>
  <c r="Q2897" i="6"/>
  <c r="R2897" i="6" s="1"/>
  <c r="R2896" i="6"/>
  <c r="Q2895" i="6"/>
  <c r="R2895" i="6" s="1"/>
  <c r="R2894" i="6"/>
  <c r="R2893" i="6"/>
  <c r="Q2893" i="6"/>
  <c r="Q2892" i="6"/>
  <c r="R2892" i="6" s="1"/>
  <c r="Q2891" i="6"/>
  <c r="R2891" i="6" s="1"/>
  <c r="R2890" i="6"/>
  <c r="Q2890" i="6"/>
  <c r="Q2889" i="6"/>
  <c r="R2889" i="6" s="1"/>
  <c r="R2888" i="6"/>
  <c r="Q2888" i="6"/>
  <c r="R2887" i="6"/>
  <c r="Q2887" i="6"/>
  <c r="Q2886" i="6"/>
  <c r="R2886" i="6" s="1"/>
  <c r="R2885" i="6"/>
  <c r="Q2885" i="6"/>
  <c r="Q2884" i="6"/>
  <c r="R2884" i="6" s="1"/>
  <c r="Q2883" i="6"/>
  <c r="R2883" i="6" s="1"/>
  <c r="R2882" i="6"/>
  <c r="Q2882" i="6"/>
  <c r="R2881" i="6"/>
  <c r="Q2881" i="6"/>
  <c r="Q2880" i="6"/>
  <c r="R2880" i="6" s="1"/>
  <c r="Q2879" i="6"/>
  <c r="R2879" i="6" s="1"/>
  <c r="Q2878" i="6"/>
  <c r="R2878" i="6" s="1"/>
  <c r="R2877" i="6"/>
  <c r="Q2877" i="6"/>
  <c r="R2876" i="6"/>
  <c r="Q2876" i="6"/>
  <c r="R2875" i="6"/>
  <c r="Q2874" i="6"/>
  <c r="R2874" i="6" s="1"/>
  <c r="R2873" i="6"/>
  <c r="Q2873" i="6"/>
  <c r="R2872" i="6"/>
  <c r="Q2872" i="6"/>
  <c r="R2871" i="6"/>
  <c r="Q2870" i="6"/>
  <c r="R2870" i="6" s="1"/>
  <c r="R2869" i="6"/>
  <c r="Q2869" i="6"/>
  <c r="R2868" i="6"/>
  <c r="Q2868" i="6"/>
  <c r="Q2867" i="6"/>
  <c r="R2867" i="6" s="1"/>
  <c r="Q2866" i="6"/>
  <c r="R2866" i="6" s="1"/>
  <c r="Q2865" i="6"/>
  <c r="R2865" i="6" s="1"/>
  <c r="Q2864" i="6"/>
  <c r="R2864" i="6" s="1"/>
  <c r="R2863" i="6"/>
  <c r="Q2862" i="6"/>
  <c r="R2862" i="6" s="1"/>
  <c r="Q2861" i="6"/>
  <c r="R2861" i="6" s="1"/>
  <c r="Q2860" i="6"/>
  <c r="R2860" i="6" s="1"/>
  <c r="R2859" i="6"/>
  <c r="Q2859" i="6"/>
  <c r="Q2858" i="6"/>
  <c r="R2858" i="6" s="1"/>
  <c r="R2857" i="6"/>
  <c r="Q2857" i="6"/>
  <c r="Q2856" i="6"/>
  <c r="R2856" i="6" s="1"/>
  <c r="Q2855" i="6"/>
  <c r="R2855" i="6" s="1"/>
  <c r="Q2854" i="6"/>
  <c r="R2854" i="6" s="1"/>
  <c r="Q2853" i="6"/>
  <c r="R2853" i="6" s="1"/>
  <c r="R2852" i="6"/>
  <c r="Q2852" i="6"/>
  <c r="Q2851" i="6"/>
  <c r="R2851" i="6" s="1"/>
  <c r="Q2850" i="6"/>
  <c r="R2850" i="6" s="1"/>
  <c r="Q2849" i="6"/>
  <c r="R2849" i="6" s="1"/>
  <c r="Q2848" i="6"/>
  <c r="R2848" i="6" s="1"/>
  <c r="Q2847" i="6"/>
  <c r="R2847" i="6" s="1"/>
  <c r="Q2846" i="6"/>
  <c r="R2846" i="6" s="1"/>
  <c r="R2845" i="6"/>
  <c r="Q2845" i="6"/>
  <c r="Q2844" i="6"/>
  <c r="R2844" i="6" s="1"/>
  <c r="Q2843" i="6"/>
  <c r="R2843" i="6" s="1"/>
  <c r="R2842" i="6"/>
  <c r="Q2842" i="6"/>
  <c r="Q2841" i="6"/>
  <c r="R2841" i="6" s="1"/>
  <c r="Q2840" i="6"/>
  <c r="R2840" i="6" s="1"/>
  <c r="R2839" i="6"/>
  <c r="R2838" i="6"/>
  <c r="Q2838" i="6"/>
  <c r="R2837" i="6"/>
  <c r="Q2837" i="6"/>
  <c r="Q2836" i="6"/>
  <c r="R2836" i="6" s="1"/>
  <c r="R2835" i="6"/>
  <c r="Q2835" i="6"/>
  <c r="Q2834" i="6"/>
  <c r="R2834" i="6" s="1"/>
  <c r="Q2833" i="6"/>
  <c r="R2833" i="6" s="1"/>
  <c r="R2832" i="6"/>
  <c r="Q2831" i="6"/>
  <c r="R2831" i="6" s="1"/>
  <c r="R2830" i="6"/>
  <c r="Q2829" i="6"/>
  <c r="R2829" i="6" s="1"/>
  <c r="Q2828" i="6"/>
  <c r="R2828" i="6" s="1"/>
  <c r="R2827" i="6"/>
  <c r="Q2827" i="6"/>
  <c r="Q2826" i="6"/>
  <c r="R2826" i="6" s="1"/>
  <c r="R2825" i="6"/>
  <c r="Q2824" i="6"/>
  <c r="R2824" i="6" s="1"/>
  <c r="Q2823" i="6"/>
  <c r="R2823" i="6" s="1"/>
  <c r="R2822" i="6"/>
  <c r="Q2822" i="6"/>
  <c r="R2821" i="6"/>
  <c r="Q2821" i="6"/>
  <c r="Q2820" i="6"/>
  <c r="R2820" i="6" s="1"/>
  <c r="Q2819" i="6"/>
  <c r="R2819" i="6" s="1"/>
  <c r="Q2818" i="6"/>
  <c r="R2818" i="6" s="1"/>
  <c r="Q2817" i="6"/>
  <c r="R2817" i="6" s="1"/>
  <c r="R2816" i="6"/>
  <c r="Q2815" i="6"/>
  <c r="R2815" i="6" s="1"/>
  <c r="R2814" i="6"/>
  <c r="Q2814" i="6"/>
  <c r="Q2813" i="6"/>
  <c r="R2813" i="6" s="1"/>
  <c r="R2812" i="6"/>
  <c r="Q2812" i="6"/>
  <c r="R2811" i="6"/>
  <c r="Q2810" i="6"/>
  <c r="R2810" i="6" s="1"/>
  <c r="Q2809" i="6"/>
  <c r="R2809" i="6" s="1"/>
  <c r="R2808" i="6"/>
  <c r="Q2807" i="6"/>
  <c r="R2807" i="6" s="1"/>
  <c r="R2806" i="6"/>
  <c r="Q2806" i="6"/>
  <c r="R2805" i="6"/>
  <c r="Q2805" i="6"/>
  <c r="R2804" i="6"/>
  <c r="Q2804" i="6"/>
  <c r="R2803" i="6"/>
  <c r="Q2802" i="6"/>
  <c r="R2802" i="6" s="1"/>
  <c r="R2801" i="6"/>
  <c r="R2800" i="6"/>
  <c r="Q2800" i="6"/>
  <c r="Q2799" i="6"/>
  <c r="R2799" i="6" s="1"/>
  <c r="R2798" i="6"/>
  <c r="Q2798" i="6"/>
  <c r="R2797" i="6"/>
  <c r="Q2796" i="6"/>
  <c r="R2796" i="6" s="1"/>
  <c r="R2795" i="6"/>
  <c r="Q2795" i="6"/>
  <c r="Q2794" i="6"/>
  <c r="R2794" i="6" s="1"/>
  <c r="R2793" i="6"/>
  <c r="Q2793" i="6"/>
  <c r="Q2792" i="6"/>
  <c r="R2792" i="6" s="1"/>
  <c r="R2791" i="6"/>
  <c r="R2790" i="6"/>
  <c r="Q2790" i="6"/>
  <c r="Q2789" i="6"/>
  <c r="R2789" i="6" s="1"/>
  <c r="R2788" i="6"/>
  <c r="Q2788" i="6"/>
  <c r="Q2787" i="6"/>
  <c r="R2787" i="6" s="1"/>
  <c r="R2786" i="6"/>
  <c r="Q2786" i="6"/>
  <c r="R2785" i="6"/>
  <c r="Q2785" i="6"/>
  <c r="R2784" i="6"/>
  <c r="Q2784" i="6"/>
  <c r="Q2783" i="6"/>
  <c r="R2783" i="6" s="1"/>
  <c r="R2782" i="6"/>
  <c r="R2781" i="6"/>
  <c r="Q2781" i="6"/>
  <c r="Q2780" i="6"/>
  <c r="R2780" i="6" s="1"/>
  <c r="R2779" i="6"/>
  <c r="Q2779" i="6"/>
  <c r="Q2778" i="6"/>
  <c r="R2778" i="6" s="1"/>
  <c r="Q2777" i="6"/>
  <c r="R2777" i="6" s="1"/>
  <c r="Q2776" i="6"/>
  <c r="R2776" i="6" s="1"/>
  <c r="Q2775" i="6"/>
  <c r="R2775" i="6" s="1"/>
  <c r="R2774" i="6"/>
  <c r="Q2773" i="6"/>
  <c r="R2773" i="6" s="1"/>
  <c r="R2772" i="6"/>
  <c r="Q2772" i="6"/>
  <c r="R2771" i="6"/>
  <c r="Q2771" i="6"/>
  <c r="Q2770" i="6"/>
  <c r="R2770" i="6" s="1"/>
  <c r="R2769" i="6"/>
  <c r="Q2769" i="6"/>
  <c r="Q2768" i="6"/>
  <c r="R2768" i="6" s="1"/>
  <c r="R2767" i="6"/>
  <c r="Q2767" i="6"/>
  <c r="R2766" i="6"/>
  <c r="Q2766" i="6"/>
  <c r="R2765" i="6"/>
  <c r="Q2765" i="6"/>
  <c r="Q2764" i="6"/>
  <c r="R2764" i="6" s="1"/>
  <c r="Q2763" i="6"/>
  <c r="R2763" i="6" s="1"/>
  <c r="R2762" i="6"/>
  <c r="Q2762" i="6"/>
  <c r="R2761" i="6"/>
  <c r="R2760" i="6"/>
  <c r="Q2760" i="6"/>
  <c r="Q2759" i="6"/>
  <c r="R2759" i="6" s="1"/>
  <c r="Q2758" i="6"/>
  <c r="R2758" i="6" s="1"/>
  <c r="Q2757" i="6"/>
  <c r="R2757" i="6" s="1"/>
  <c r="Q2756" i="6"/>
  <c r="R2756" i="6" s="1"/>
  <c r="Q2755" i="6"/>
  <c r="R2755" i="6" s="1"/>
  <c r="Q2754" i="6"/>
  <c r="R2754" i="6" s="1"/>
  <c r="Q2753" i="6"/>
  <c r="R2753" i="6" s="1"/>
  <c r="R2752" i="6"/>
  <c r="Q2751" i="6"/>
  <c r="R2751" i="6" s="1"/>
  <c r="Q2750" i="6"/>
  <c r="R2750" i="6" s="1"/>
  <c r="Q2749" i="6"/>
  <c r="R2749" i="6" s="1"/>
  <c r="Q2748" i="6"/>
  <c r="R2748" i="6" s="1"/>
  <c r="R2747" i="6"/>
  <c r="Q2747" i="6"/>
  <c r="R2746" i="6"/>
  <c r="Q2746" i="6"/>
  <c r="Q2745" i="6"/>
  <c r="R2745" i="6" s="1"/>
  <c r="Q2744" i="6"/>
  <c r="R2744" i="6" s="1"/>
  <c r="Q2743" i="6"/>
  <c r="R2743" i="6" s="1"/>
  <c r="Q2742" i="6"/>
  <c r="R2742" i="6" s="1"/>
  <c r="R2741" i="6"/>
  <c r="Q2741" i="6"/>
  <c r="R2740" i="6"/>
  <c r="Q2740" i="6"/>
  <c r="Q2739" i="6"/>
  <c r="R2739" i="6" s="1"/>
  <c r="Q2738" i="6"/>
  <c r="R2738" i="6" s="1"/>
  <c r="Q2737" i="6"/>
  <c r="R2737" i="6" s="1"/>
  <c r="Q2736" i="6"/>
  <c r="R2736" i="6" s="1"/>
  <c r="R2735" i="6"/>
  <c r="Q2735" i="6"/>
  <c r="R2734" i="6"/>
  <c r="Q2734" i="6"/>
  <c r="Q2733" i="6"/>
  <c r="R2733" i="6" s="1"/>
  <c r="R2732" i="6"/>
  <c r="Q2732" i="6"/>
  <c r="R2731" i="6"/>
  <c r="Q2730" i="6"/>
  <c r="R2730" i="6" s="1"/>
  <c r="Q2729" i="6"/>
  <c r="R2729" i="6" s="1"/>
  <c r="Q2728" i="6"/>
  <c r="R2728" i="6" s="1"/>
  <c r="Q2727" i="6"/>
  <c r="R2727" i="6" s="1"/>
  <c r="R2726" i="6"/>
  <c r="Q2726" i="6"/>
  <c r="Q2725" i="6"/>
  <c r="R2725" i="6" s="1"/>
  <c r="Q2724" i="6"/>
  <c r="R2724" i="6" s="1"/>
  <c r="R2723" i="6"/>
  <c r="Q2723" i="6"/>
  <c r="Q2722" i="6"/>
  <c r="R2722" i="6" s="1"/>
  <c r="Q2721" i="6"/>
  <c r="R2721" i="6" s="1"/>
  <c r="Q2720" i="6"/>
  <c r="R2720" i="6" s="1"/>
  <c r="R2719" i="6"/>
  <c r="Q2719" i="6"/>
  <c r="Q2718" i="6"/>
  <c r="R2718" i="6" s="1"/>
  <c r="Q2717" i="6"/>
  <c r="R2717" i="6" s="1"/>
  <c r="Q2716" i="6"/>
  <c r="R2716" i="6" s="1"/>
  <c r="Q2715" i="6"/>
  <c r="R2715" i="6" s="1"/>
  <c r="R2714" i="6"/>
  <c r="Q2714" i="6"/>
  <c r="Q2713" i="6"/>
  <c r="R2713" i="6" s="1"/>
  <c r="R2712" i="6"/>
  <c r="Q2712" i="6"/>
  <c r="Q2711" i="6"/>
  <c r="R2711" i="6" s="1"/>
  <c r="Q2710" i="6"/>
  <c r="R2710" i="6" s="1"/>
  <c r="Q2709" i="6"/>
  <c r="R2709" i="6" s="1"/>
  <c r="R2708" i="6"/>
  <c r="Q2708" i="6"/>
  <c r="R2707" i="6"/>
  <c r="Q2707" i="6"/>
  <c r="Q2706" i="6"/>
  <c r="R2706" i="6" s="1"/>
  <c r="R2705" i="6"/>
  <c r="R2704" i="6"/>
  <c r="Q2704" i="6"/>
  <c r="R2703" i="6"/>
  <c r="Q2703" i="6"/>
  <c r="Q2702" i="6"/>
  <c r="R2702" i="6" s="1"/>
  <c r="R2701" i="6"/>
  <c r="Q2701" i="6"/>
  <c r="R2700" i="6"/>
  <c r="Q2700" i="6"/>
  <c r="Q2699" i="6"/>
  <c r="R2699" i="6" s="1"/>
  <c r="R2698" i="6"/>
  <c r="Q2698" i="6"/>
  <c r="R2697" i="6"/>
  <c r="Q2697" i="6"/>
  <c r="Q2696" i="6"/>
  <c r="R2696" i="6" s="1"/>
  <c r="Q2695" i="6"/>
  <c r="R2695" i="6" s="1"/>
  <c r="Q2694" i="6"/>
  <c r="R2694" i="6" s="1"/>
  <c r="R2693" i="6"/>
  <c r="Q2693" i="6"/>
  <c r="R2692" i="6"/>
  <c r="Q2692" i="6"/>
  <c r="R2691" i="6"/>
  <c r="Q2691" i="6"/>
  <c r="Q2690" i="6"/>
  <c r="R2690" i="6" s="1"/>
  <c r="Q2689" i="6"/>
  <c r="R2689" i="6" s="1"/>
  <c r="Q2688" i="6"/>
  <c r="R2688" i="6" s="1"/>
  <c r="Q2687" i="6"/>
  <c r="R2687" i="6" s="1"/>
  <c r="R2686" i="6"/>
  <c r="Q2686" i="6"/>
  <c r="R2685" i="6"/>
  <c r="Q2684" i="6"/>
  <c r="R2684" i="6" s="1"/>
  <c r="Q2683" i="6"/>
  <c r="R2683" i="6" s="1"/>
  <c r="Q2682" i="6"/>
  <c r="R2682" i="6" s="1"/>
  <c r="Q2681" i="6"/>
  <c r="R2681" i="6" s="1"/>
  <c r="Q2680" i="6"/>
  <c r="R2680" i="6" s="1"/>
  <c r="Q2679" i="6"/>
  <c r="R2679" i="6" s="1"/>
  <c r="Q2678" i="6"/>
  <c r="R2678" i="6" s="1"/>
  <c r="R2677" i="6"/>
  <c r="Q2677" i="6"/>
  <c r="Q2676" i="6"/>
  <c r="R2676" i="6" s="1"/>
  <c r="Q2675" i="6"/>
  <c r="R2675" i="6" s="1"/>
  <c r="R2674" i="6"/>
  <c r="Q2674" i="6"/>
  <c r="Q2673" i="6"/>
  <c r="R2673" i="6" s="1"/>
  <c r="Q2672" i="6"/>
  <c r="R2672" i="6" s="1"/>
  <c r="Q2671" i="6"/>
  <c r="R2671" i="6" s="1"/>
  <c r="R2670" i="6"/>
  <c r="Q2670" i="6"/>
  <c r="Q2669" i="6"/>
  <c r="R2669" i="6" s="1"/>
  <c r="Q2668" i="6"/>
  <c r="R2668" i="6" s="1"/>
  <c r="R2667" i="6"/>
  <c r="R2666" i="6"/>
  <c r="Q2666" i="6"/>
  <c r="Q2665" i="6"/>
  <c r="R2665" i="6" s="1"/>
  <c r="Q2664" i="6"/>
  <c r="R2664" i="6" s="1"/>
  <c r="R2663" i="6"/>
  <c r="Q2663" i="6"/>
  <c r="Q2662" i="6"/>
  <c r="R2662" i="6" s="1"/>
  <c r="R2661" i="6"/>
  <c r="Q2661" i="6"/>
  <c r="R2660" i="6"/>
  <c r="Q2660" i="6"/>
  <c r="Q2659" i="6"/>
  <c r="R2659" i="6" s="1"/>
  <c r="R2658" i="6"/>
  <c r="Q2658" i="6"/>
  <c r="Q2657" i="6"/>
  <c r="R2657" i="6" s="1"/>
  <c r="Q2656" i="6"/>
  <c r="R2656" i="6" s="1"/>
  <c r="R2655" i="6"/>
  <c r="Q2655" i="6"/>
  <c r="R2654" i="6"/>
  <c r="Q2654" i="6"/>
  <c r="Q2653" i="6"/>
  <c r="R2653" i="6" s="1"/>
  <c r="Q2652" i="6"/>
  <c r="R2652" i="6" s="1"/>
  <c r="R2651" i="6"/>
  <c r="Q2651" i="6"/>
  <c r="R2650" i="6"/>
  <c r="Q2650" i="6"/>
  <c r="R2649" i="6"/>
  <c r="Q2649" i="6"/>
  <c r="R2648" i="6"/>
  <c r="Q2648" i="6"/>
  <c r="Q2647" i="6"/>
  <c r="R2647" i="6" s="1"/>
  <c r="R2646" i="6"/>
  <c r="Q2646" i="6"/>
  <c r="Q2645" i="6"/>
  <c r="R2645" i="6" s="1"/>
  <c r="Q2644" i="6"/>
  <c r="R2644" i="6" s="1"/>
  <c r="R2643" i="6"/>
  <c r="Q2643" i="6"/>
  <c r="R2642" i="6"/>
  <c r="Q2642" i="6"/>
  <c r="Q2641" i="6"/>
  <c r="R2641" i="6" s="1"/>
  <c r="R2640" i="6"/>
  <c r="R2639" i="6"/>
  <c r="Q2639" i="6"/>
  <c r="Q2638" i="6"/>
  <c r="R2638" i="6" s="1"/>
  <c r="R2637" i="6"/>
  <c r="Q2637" i="6"/>
  <c r="Q2636" i="6"/>
  <c r="R2636" i="6" s="1"/>
  <c r="R2635" i="6"/>
  <c r="Q2634" i="6"/>
  <c r="R2634" i="6" s="1"/>
  <c r="Q2633" i="6"/>
  <c r="R2633" i="6" s="1"/>
  <c r="R2632" i="6"/>
  <c r="Q2632" i="6"/>
  <c r="Q2631" i="6"/>
  <c r="R2631" i="6" s="1"/>
  <c r="R2630" i="6"/>
  <c r="Q2630" i="6"/>
  <c r="R2629" i="6"/>
  <c r="Q2629" i="6"/>
  <c r="Q2628" i="6"/>
  <c r="R2628" i="6" s="1"/>
  <c r="Q2627" i="6"/>
  <c r="R2627" i="6" s="1"/>
  <c r="Q2626" i="6"/>
  <c r="R2626" i="6" s="1"/>
  <c r="R2625" i="6"/>
  <c r="Q2625" i="6"/>
  <c r="R2624" i="6"/>
  <c r="Q2624" i="6"/>
  <c r="R2623" i="6"/>
  <c r="Q2623" i="6"/>
  <c r="Q2622" i="6"/>
  <c r="R2622" i="6" s="1"/>
  <c r="Q2621" i="6"/>
  <c r="R2621" i="6" s="1"/>
  <c r="Q2620" i="6"/>
  <c r="R2620" i="6" s="1"/>
  <c r="R2619" i="6"/>
  <c r="R2618" i="6"/>
  <c r="Q2618" i="6"/>
  <c r="Q2617" i="6"/>
  <c r="R2617" i="6" s="1"/>
  <c r="Q2616" i="6"/>
  <c r="R2616" i="6" s="1"/>
  <c r="R2615" i="6"/>
  <c r="Q2615" i="6"/>
  <c r="Q2614" i="6"/>
  <c r="R2614" i="6" s="1"/>
  <c r="Q2613" i="6"/>
  <c r="R2613" i="6" s="1"/>
  <c r="Q2612" i="6"/>
  <c r="R2612" i="6" s="1"/>
  <c r="Q2611" i="6"/>
  <c r="R2611" i="6" s="1"/>
  <c r="Q2610" i="6"/>
  <c r="R2610" i="6" s="1"/>
  <c r="Q2609" i="6"/>
  <c r="R2609" i="6" s="1"/>
  <c r="R2608" i="6"/>
  <c r="Q2608" i="6"/>
  <c r="Q2607" i="6"/>
  <c r="R2607" i="6" s="1"/>
  <c r="R2606" i="6"/>
  <c r="Q2606" i="6"/>
  <c r="Q2605" i="6"/>
  <c r="R2605" i="6" s="1"/>
  <c r="Q2604" i="6"/>
  <c r="R2604" i="6" s="1"/>
  <c r="Q2603" i="6"/>
  <c r="R2603" i="6" s="1"/>
  <c r="Q2602" i="6"/>
  <c r="R2602" i="6" s="1"/>
  <c r="R2601" i="6"/>
  <c r="Q2601" i="6"/>
  <c r="Q2600" i="6"/>
  <c r="R2600" i="6" s="1"/>
  <c r="Q2599" i="6"/>
  <c r="R2599" i="6" s="1"/>
  <c r="Q2598" i="6"/>
  <c r="R2598" i="6" s="1"/>
  <c r="R2597" i="6"/>
  <c r="Q2597" i="6"/>
  <c r="R2596" i="6"/>
  <c r="Q2596" i="6"/>
  <c r="Q2595" i="6"/>
  <c r="R2595" i="6" s="1"/>
  <c r="R2594" i="6"/>
  <c r="Q2594" i="6"/>
  <c r="R2593" i="6"/>
  <c r="R2592" i="6"/>
  <c r="Q2592" i="6"/>
  <c r="R2591" i="6"/>
  <c r="Q2591" i="6"/>
  <c r="R2590" i="6"/>
  <c r="Q2590" i="6"/>
  <c r="R2589" i="6"/>
  <c r="Q2589" i="6"/>
  <c r="Q2588" i="6"/>
  <c r="R2588" i="6" s="1"/>
  <c r="R2587" i="6"/>
  <c r="Q2587" i="6"/>
  <c r="R2586" i="6"/>
  <c r="Q2586" i="6"/>
  <c r="Q2585" i="6"/>
  <c r="R2585" i="6" s="1"/>
  <c r="Q2584" i="6"/>
  <c r="R2584" i="6" s="1"/>
  <c r="R2583" i="6"/>
  <c r="Q2583" i="6"/>
  <c r="Q2582" i="6"/>
  <c r="R2582" i="6" s="1"/>
  <c r="R2581" i="6"/>
  <c r="Q2581" i="6"/>
  <c r="R2580" i="6"/>
  <c r="Q2580" i="6"/>
  <c r="Q2579" i="6"/>
  <c r="R2579" i="6" s="1"/>
  <c r="R2578" i="6"/>
  <c r="Q2578" i="6"/>
  <c r="R2577" i="6"/>
  <c r="Q2577" i="6"/>
  <c r="Q2576" i="6"/>
  <c r="R2576" i="6" s="1"/>
  <c r="R2575" i="6"/>
  <c r="Q2575" i="6"/>
  <c r="R2574" i="6"/>
  <c r="Q2574" i="6"/>
  <c r="R2573" i="6"/>
  <c r="Q2573" i="6"/>
  <c r="Q2572" i="6"/>
  <c r="R2572" i="6" s="1"/>
  <c r="R2571" i="6"/>
  <c r="Q2571" i="6"/>
  <c r="Q2570" i="6"/>
  <c r="R2570" i="6" s="1"/>
  <c r="R2569" i="6"/>
  <c r="Q2569" i="6"/>
  <c r="R2568" i="6"/>
  <c r="Q2568" i="6"/>
  <c r="R2567" i="6"/>
  <c r="R2566" i="6"/>
  <c r="Q2566" i="6"/>
  <c r="Q2565" i="6"/>
  <c r="R2565" i="6" s="1"/>
  <c r="Q2564" i="6"/>
  <c r="R2564" i="6" s="1"/>
  <c r="R2563" i="6"/>
  <c r="Q2563" i="6"/>
  <c r="Q2562" i="6"/>
  <c r="R2562" i="6" s="1"/>
  <c r="Q2561" i="6"/>
  <c r="R2561" i="6" s="1"/>
  <c r="R2560" i="6"/>
  <c r="R2559" i="6"/>
  <c r="Q2559" i="6"/>
  <c r="R2558" i="6"/>
  <c r="Q2558" i="6"/>
  <c r="R2557" i="6"/>
  <c r="Q2557" i="6"/>
  <c r="R2556" i="6"/>
  <c r="Q2556" i="6"/>
  <c r="R2555" i="6"/>
  <c r="Q2555" i="6"/>
  <c r="Q2554" i="6"/>
  <c r="R2554" i="6" s="1"/>
  <c r="R2553" i="6"/>
  <c r="Q2553" i="6"/>
  <c r="R2552" i="6"/>
  <c r="Q2552" i="6"/>
  <c r="R2551" i="6"/>
  <c r="Q2551" i="6"/>
  <c r="R2550" i="6"/>
  <c r="R2549" i="6"/>
  <c r="R2548" i="6"/>
  <c r="Q2547" i="6"/>
  <c r="R2547" i="6" s="1"/>
  <c r="Q2546" i="6"/>
  <c r="R2546" i="6" s="1"/>
  <c r="R2545" i="6"/>
  <c r="R2544" i="6"/>
  <c r="Q2544" i="6"/>
  <c r="Q2543" i="6"/>
  <c r="R2543" i="6" s="1"/>
  <c r="R2542" i="6"/>
  <c r="Q2542" i="6"/>
  <c r="R2541" i="6"/>
  <c r="Q2541" i="6"/>
  <c r="R2540" i="6"/>
  <c r="Q2539" i="6"/>
  <c r="R2539" i="6" s="1"/>
  <c r="R2538" i="6"/>
  <c r="Q2538" i="6"/>
  <c r="R2537" i="6"/>
  <c r="Q2537" i="6"/>
  <c r="R2536" i="6"/>
  <c r="Q2536" i="6"/>
  <c r="Q2535" i="6"/>
  <c r="R2535" i="6" s="1"/>
  <c r="Q2534" i="6"/>
  <c r="R2534" i="6" s="1"/>
  <c r="R2533" i="6"/>
  <c r="Q2532" i="6"/>
  <c r="R2532" i="6" s="1"/>
  <c r="Q2531" i="6"/>
  <c r="R2531" i="6" s="1"/>
  <c r="R2530" i="6"/>
  <c r="Q2530" i="6"/>
  <c r="R2529" i="6"/>
  <c r="Q2529" i="6"/>
  <c r="R2528" i="6"/>
  <c r="Q2528" i="6"/>
  <c r="R2527" i="6"/>
  <c r="Q2526" i="6"/>
  <c r="R2526" i="6" s="1"/>
  <c r="R2525" i="6"/>
  <c r="Q2525" i="6"/>
  <c r="R2524" i="6"/>
  <c r="Q2523" i="6"/>
  <c r="R2523" i="6" s="1"/>
  <c r="R2522" i="6"/>
  <c r="Q2522" i="6"/>
  <c r="R2521" i="6"/>
  <c r="Q2521" i="6"/>
  <c r="R2520" i="6"/>
  <c r="Q2520" i="6"/>
  <c r="Q2519" i="6"/>
  <c r="R2519" i="6" s="1"/>
  <c r="R2518" i="6"/>
  <c r="Q2518" i="6"/>
  <c r="Q2517" i="6"/>
  <c r="R2517" i="6" s="1"/>
  <c r="R2516" i="6"/>
  <c r="Q2516" i="6"/>
  <c r="R2515" i="6"/>
  <c r="Q2515" i="6"/>
  <c r="R2514" i="6"/>
  <c r="Q2514" i="6"/>
  <c r="Q2513" i="6"/>
  <c r="R2513" i="6" s="1"/>
  <c r="R2512" i="6"/>
  <c r="Q2512" i="6"/>
  <c r="R2511" i="6"/>
  <c r="Q2511" i="6"/>
  <c r="Q2510" i="6"/>
  <c r="R2510" i="6" s="1"/>
  <c r="R2509" i="6"/>
  <c r="Q2509" i="6"/>
  <c r="R2508" i="6"/>
  <c r="Q2508" i="6"/>
  <c r="Q2507" i="6"/>
  <c r="R2507" i="6" s="1"/>
  <c r="R2506" i="6"/>
  <c r="R2505" i="6"/>
  <c r="Q2505" i="6"/>
  <c r="R2504" i="6"/>
  <c r="Q2503" i="6"/>
  <c r="R2503" i="6" s="1"/>
  <c r="R2502" i="6"/>
  <c r="Q2502" i="6"/>
  <c r="R2501" i="6"/>
  <c r="Q2501" i="6"/>
  <c r="Q2500" i="6"/>
  <c r="R2500" i="6" s="1"/>
  <c r="R2499" i="6"/>
  <c r="Q2499" i="6"/>
  <c r="R2498" i="6"/>
  <c r="Q2498" i="6"/>
  <c r="R2497" i="6"/>
  <c r="Q2497" i="6"/>
  <c r="R2496" i="6"/>
  <c r="Q2496" i="6"/>
  <c r="R2495" i="6"/>
  <c r="Q2495" i="6"/>
  <c r="R2494" i="6"/>
  <c r="Q2493" i="6"/>
  <c r="R2493" i="6" s="1"/>
  <c r="R2492" i="6"/>
  <c r="R2491" i="6"/>
  <c r="Q2491" i="6"/>
  <c r="R2490" i="6"/>
  <c r="Q2490" i="6"/>
  <c r="R2489" i="6"/>
  <c r="Q2489" i="6"/>
  <c r="R2488" i="6"/>
  <c r="Q2488" i="6"/>
  <c r="Q2487" i="6"/>
  <c r="R2487" i="6" s="1"/>
  <c r="Q2486" i="6"/>
  <c r="R2486" i="6" s="1"/>
  <c r="R2485" i="6"/>
  <c r="Q2484" i="6"/>
  <c r="R2484" i="6" s="1"/>
  <c r="R2483" i="6"/>
  <c r="Q2483" i="6"/>
  <c r="Q2482" i="6"/>
  <c r="R2482" i="6" s="1"/>
  <c r="R2481" i="6"/>
  <c r="Q2481" i="6"/>
  <c r="Q2480" i="6"/>
  <c r="R2480" i="6" s="1"/>
  <c r="Q2479" i="6"/>
  <c r="R2479" i="6" s="1"/>
  <c r="R2478" i="6"/>
  <c r="Q2478" i="6"/>
  <c r="Q2477" i="6"/>
  <c r="R2477" i="6" s="1"/>
  <c r="R2476" i="6"/>
  <c r="Q2475" i="6"/>
  <c r="R2475" i="6" s="1"/>
  <c r="Q2474" i="6"/>
  <c r="R2474" i="6" s="1"/>
  <c r="R2473" i="6"/>
  <c r="R2472" i="6"/>
  <c r="Q2472" i="6"/>
  <c r="Q2471" i="6"/>
  <c r="R2471" i="6" s="1"/>
  <c r="R2470" i="6"/>
  <c r="Q2470" i="6"/>
  <c r="Q2469" i="6"/>
  <c r="R2469" i="6" s="1"/>
  <c r="R2468" i="6"/>
  <c r="R2467" i="6"/>
  <c r="Q2467" i="6"/>
  <c r="Q2466" i="6"/>
  <c r="R2466" i="6" s="1"/>
  <c r="R2465" i="6"/>
  <c r="R2464" i="6"/>
  <c r="Q2464" i="6"/>
  <c r="Q2463" i="6"/>
  <c r="R2463" i="6" s="1"/>
  <c r="Q2462" i="6"/>
  <c r="R2462" i="6" s="1"/>
  <c r="Q2461" i="6"/>
  <c r="R2461" i="6" s="1"/>
  <c r="R2460" i="6"/>
  <c r="Q2460" i="6"/>
  <c r="Q2459" i="6"/>
  <c r="R2459" i="6" s="1"/>
  <c r="Q2458" i="6"/>
  <c r="R2458" i="6" s="1"/>
  <c r="Q2457" i="6"/>
  <c r="R2457" i="6" s="1"/>
  <c r="Q2456" i="6"/>
  <c r="R2456" i="6" s="1"/>
  <c r="R2455" i="6"/>
  <c r="Q2455" i="6"/>
  <c r="R2454" i="6"/>
  <c r="R2453" i="6"/>
  <c r="Q2453" i="6"/>
  <c r="R2452" i="6"/>
  <c r="Q2451" i="6"/>
  <c r="R2451" i="6" s="1"/>
  <c r="R2450" i="6"/>
  <c r="R2449" i="6"/>
  <c r="R2448" i="6"/>
  <c r="R2447" i="6"/>
  <c r="Q2447" i="6"/>
  <c r="Q2446" i="6"/>
  <c r="R2446" i="6" s="1"/>
  <c r="R2445" i="6"/>
  <c r="Q2444" i="6"/>
  <c r="R2444" i="6" s="1"/>
  <c r="Q2443" i="6"/>
  <c r="R2443" i="6" s="1"/>
  <c r="Q2442" i="6"/>
  <c r="R2442" i="6" s="1"/>
  <c r="R2441" i="6"/>
  <c r="Q2440" i="6"/>
  <c r="R2440" i="6" s="1"/>
  <c r="Q2439" i="6"/>
  <c r="R2439" i="6" s="1"/>
  <c r="R2438" i="6"/>
  <c r="Q2438" i="6"/>
  <c r="Q2437" i="6"/>
  <c r="R2437" i="6" s="1"/>
  <c r="R2436" i="6"/>
  <c r="Q2435" i="6"/>
  <c r="R2435" i="6" s="1"/>
  <c r="Q2434" i="6"/>
  <c r="R2434" i="6" s="1"/>
  <c r="Q2433" i="6"/>
  <c r="R2433" i="6" s="1"/>
  <c r="Q2432" i="6"/>
  <c r="R2432" i="6" s="1"/>
  <c r="R2431" i="6"/>
  <c r="Q2431" i="6"/>
  <c r="Q2430" i="6"/>
  <c r="R2430" i="6" s="1"/>
  <c r="Q2429" i="6"/>
  <c r="R2429" i="6" s="1"/>
  <c r="Q2428" i="6"/>
  <c r="R2428" i="6" s="1"/>
  <c r="R2427" i="6"/>
  <c r="Q2427" i="6"/>
  <c r="R2426" i="6"/>
  <c r="Q2426" i="6"/>
  <c r="R2425" i="6"/>
  <c r="R2424" i="6"/>
  <c r="Q2424" i="6"/>
  <c r="Q2423" i="6"/>
  <c r="R2423" i="6" s="1"/>
  <c r="R2422" i="6"/>
  <c r="Q2422" i="6"/>
  <c r="R2421" i="6"/>
  <c r="Q2421" i="6"/>
  <c r="R2420" i="6"/>
  <c r="Q2420" i="6"/>
  <c r="Q2419" i="6"/>
  <c r="R2419" i="6" s="1"/>
  <c r="R2418" i="6"/>
  <c r="Q2418" i="6"/>
  <c r="R2417" i="6"/>
  <c r="R2416" i="6"/>
  <c r="Q2416" i="6"/>
  <c r="Q2415" i="6"/>
  <c r="R2415" i="6" s="1"/>
  <c r="R2414" i="6"/>
  <c r="R2413" i="6"/>
  <c r="Q2413" i="6"/>
  <c r="R2412" i="6"/>
  <c r="Q2412" i="6"/>
  <c r="Q2411" i="6"/>
  <c r="R2411" i="6" s="1"/>
  <c r="Q2410" i="6"/>
  <c r="R2410" i="6" s="1"/>
  <c r="R2409" i="6"/>
  <c r="Q2408" i="6"/>
  <c r="R2408" i="6" s="1"/>
  <c r="R2407" i="6"/>
  <c r="Q2407" i="6"/>
  <c r="Q2406" i="6"/>
  <c r="R2406" i="6" s="1"/>
  <c r="R2405" i="6"/>
  <c r="Q2405" i="6"/>
  <c r="Q2404" i="6"/>
  <c r="R2404" i="6" s="1"/>
  <c r="Q2403" i="6"/>
  <c r="R2403" i="6" s="1"/>
  <c r="Q2402" i="6"/>
  <c r="R2402" i="6" s="1"/>
  <c r="R2401" i="6"/>
  <c r="Q2401" i="6"/>
  <c r="Q2400" i="6"/>
  <c r="R2400" i="6" s="1"/>
  <c r="R2399" i="6"/>
  <c r="Q2399" i="6"/>
  <c r="Q2398" i="6"/>
  <c r="R2398" i="6" s="1"/>
  <c r="R2397" i="6"/>
  <c r="Q2397" i="6"/>
  <c r="Q2396" i="6"/>
  <c r="R2396" i="6" s="1"/>
  <c r="R2395" i="6"/>
  <c r="Q2395" i="6"/>
  <c r="R2394" i="6"/>
  <c r="Q2393" i="6"/>
  <c r="R2393" i="6" s="1"/>
  <c r="R2392" i="6"/>
  <c r="Q2392" i="6"/>
  <c r="Q2391" i="6"/>
  <c r="R2391" i="6" s="1"/>
  <c r="R2390" i="6"/>
  <c r="Q2389" i="6"/>
  <c r="R2389" i="6" s="1"/>
  <c r="R2388" i="6"/>
  <c r="R2387" i="6"/>
  <c r="Q2387" i="6"/>
  <c r="R2386" i="6"/>
  <c r="R2385" i="6"/>
  <c r="Q2385" i="6"/>
  <c r="Q2384" i="6"/>
  <c r="R2384" i="6" s="1"/>
  <c r="Q2383" i="6"/>
  <c r="R2383" i="6" s="1"/>
  <c r="Q2382" i="6"/>
  <c r="R2382" i="6" s="1"/>
  <c r="R2381" i="6"/>
  <c r="R2380" i="6"/>
  <c r="R2379" i="6"/>
  <c r="R2378" i="6"/>
  <c r="Q2378" i="6"/>
  <c r="Q2377" i="6"/>
  <c r="R2377" i="6" s="1"/>
  <c r="Q2376" i="6"/>
  <c r="R2376" i="6" s="1"/>
  <c r="R2375" i="6"/>
  <c r="Q2374" i="6"/>
  <c r="R2374" i="6" s="1"/>
  <c r="R2373" i="6"/>
  <c r="Q2373" i="6"/>
  <c r="R2372" i="6"/>
  <c r="R2371" i="6"/>
  <c r="R2370" i="6"/>
  <c r="R2369" i="6"/>
  <c r="Q2369" i="6"/>
  <c r="R2368" i="6"/>
  <c r="Q2368" i="6"/>
  <c r="R2367" i="6"/>
  <c r="Q2367" i="6"/>
  <c r="Q2366" i="6"/>
  <c r="R2366" i="6" s="1"/>
  <c r="Q2365" i="6"/>
  <c r="R2365" i="6" s="1"/>
  <c r="Q2364" i="6"/>
  <c r="R2364" i="6" s="1"/>
  <c r="Q2363" i="6"/>
  <c r="R2363" i="6" s="1"/>
  <c r="Q2362" i="6"/>
  <c r="R2362" i="6" s="1"/>
  <c r="R2361" i="6"/>
  <c r="Q2361" i="6"/>
  <c r="Q2360" i="6"/>
  <c r="R2360" i="6" s="1"/>
  <c r="Q2359" i="6"/>
  <c r="R2359" i="6" s="1"/>
  <c r="R2358" i="6"/>
  <c r="Q2358" i="6"/>
  <c r="R2357" i="6"/>
  <c r="R2356" i="6"/>
  <c r="Q2356" i="6"/>
  <c r="R2355" i="6"/>
  <c r="Q2355" i="6"/>
  <c r="R2354" i="6"/>
  <c r="R2353" i="6"/>
  <c r="R2352" i="6"/>
  <c r="Q2352" i="6"/>
  <c r="Q2351" i="6"/>
  <c r="R2351" i="6" s="1"/>
  <c r="R2350" i="6"/>
  <c r="Q2349" i="6"/>
  <c r="R2349" i="6" s="1"/>
  <c r="R2348" i="6"/>
  <c r="Q2348" i="6"/>
  <c r="R2347" i="6"/>
  <c r="Q2347" i="6"/>
  <c r="Q2346" i="6"/>
  <c r="R2346" i="6" s="1"/>
  <c r="Q2345" i="6"/>
  <c r="R2345" i="6" s="1"/>
  <c r="R2344" i="6"/>
  <c r="Q2344" i="6"/>
  <c r="R2343" i="6"/>
  <c r="Q2343" i="6"/>
  <c r="Q2342" i="6"/>
  <c r="R2342" i="6" s="1"/>
  <c r="R2341" i="6"/>
  <c r="Q2341" i="6"/>
  <c r="Q2340" i="6"/>
  <c r="R2340" i="6" s="1"/>
  <c r="Q2339" i="6"/>
  <c r="R2339" i="6" s="1"/>
  <c r="R2338" i="6"/>
  <c r="Q2338" i="6"/>
  <c r="R2337" i="6"/>
  <c r="Q2337" i="6"/>
  <c r="R2336" i="6"/>
  <c r="Q2336" i="6"/>
  <c r="R2335" i="6"/>
  <c r="Q2335" i="6"/>
  <c r="R2334" i="6"/>
  <c r="R2333" i="6"/>
  <c r="Q2333" i="6"/>
  <c r="R2332" i="6"/>
  <c r="R2331" i="6"/>
  <c r="Q2331" i="6"/>
  <c r="R2330" i="6"/>
  <c r="Q2330" i="6"/>
  <c r="R2329" i="6"/>
  <c r="Q2329" i="6"/>
  <c r="R2328" i="6"/>
  <c r="Q2328" i="6"/>
  <c r="Q2327" i="6"/>
  <c r="R2327" i="6" s="1"/>
  <c r="Q2326" i="6"/>
  <c r="R2326" i="6" s="1"/>
  <c r="R2325" i="6"/>
  <c r="Q2325" i="6"/>
  <c r="R2324" i="6"/>
  <c r="Q2323" i="6"/>
  <c r="R2323" i="6" s="1"/>
  <c r="R2322" i="6"/>
  <c r="Q2322" i="6"/>
  <c r="Q2321" i="6"/>
  <c r="R2321" i="6" s="1"/>
  <c r="Q2320" i="6"/>
  <c r="R2320" i="6" s="1"/>
  <c r="Q2319" i="6"/>
  <c r="R2319" i="6" s="1"/>
  <c r="R2318" i="6"/>
  <c r="Q2318" i="6"/>
  <c r="R2317" i="6"/>
  <c r="Q2317" i="6"/>
  <c r="R2316" i="6"/>
  <c r="Q2316" i="6"/>
  <c r="Q2315" i="6"/>
  <c r="R2315" i="6" s="1"/>
  <c r="Q2314" i="6"/>
  <c r="R2314" i="6" s="1"/>
  <c r="R2313" i="6"/>
  <c r="Q2312" i="6"/>
  <c r="R2312" i="6" s="1"/>
  <c r="Q2311" i="6"/>
  <c r="R2311" i="6" s="1"/>
  <c r="R2310" i="6"/>
  <c r="Q2310" i="6"/>
  <c r="R2309" i="6"/>
  <c r="Q2309" i="6"/>
  <c r="R2308" i="6"/>
  <c r="Q2308" i="6"/>
  <c r="Q2307" i="6"/>
  <c r="R2307" i="6" s="1"/>
  <c r="Q2306" i="6"/>
  <c r="R2306" i="6" s="1"/>
  <c r="R2305" i="6"/>
  <c r="Q2305" i="6"/>
  <c r="Q2304" i="6"/>
  <c r="R2304" i="6" s="1"/>
  <c r="R2303" i="6"/>
  <c r="Q2303" i="6"/>
  <c r="R2302" i="6"/>
  <c r="Q2302" i="6"/>
  <c r="Q2301" i="6"/>
  <c r="R2301" i="6" s="1"/>
  <c r="Q2300" i="6"/>
  <c r="R2300" i="6" s="1"/>
  <c r="R2299" i="6"/>
  <c r="Q2299" i="6"/>
  <c r="R2298" i="6"/>
  <c r="Q2298" i="6"/>
  <c r="R2297" i="6"/>
  <c r="Q2297" i="6"/>
  <c r="R2296" i="6"/>
  <c r="Q2296" i="6"/>
  <c r="Q2295" i="6"/>
  <c r="R2295" i="6" s="1"/>
  <c r="Q2294" i="6"/>
  <c r="R2294" i="6" s="1"/>
  <c r="R2293" i="6"/>
  <c r="Q2293" i="6"/>
  <c r="R2292" i="6"/>
  <c r="Q2292" i="6"/>
  <c r="R2291" i="6"/>
  <c r="Q2291" i="6"/>
  <c r="R2290" i="6"/>
  <c r="Q2290" i="6"/>
  <c r="Q2289" i="6"/>
  <c r="R2289" i="6" s="1"/>
  <c r="Q2288" i="6"/>
  <c r="R2288" i="6" s="1"/>
  <c r="Q2287" i="6"/>
  <c r="R2287" i="6" s="1"/>
  <c r="R2286" i="6"/>
  <c r="Q2286" i="6"/>
  <c r="R2285" i="6"/>
  <c r="Q2285" i="6"/>
  <c r="R2284" i="6"/>
  <c r="Q2284" i="6"/>
  <c r="Q2283" i="6"/>
  <c r="R2283" i="6" s="1"/>
  <c r="Q2282" i="6"/>
  <c r="R2282" i="6" s="1"/>
  <c r="R2281" i="6"/>
  <c r="Q2281" i="6"/>
  <c r="Q2280" i="6"/>
  <c r="R2280" i="6" s="1"/>
  <c r="R2279" i="6"/>
  <c r="Q2278" i="6"/>
  <c r="R2278" i="6" s="1"/>
  <c r="R2277" i="6"/>
  <c r="Q2277" i="6"/>
  <c r="Q2276" i="6"/>
  <c r="R2276" i="6" s="1"/>
  <c r="Q2275" i="6"/>
  <c r="R2275" i="6" s="1"/>
  <c r="Q2274" i="6"/>
  <c r="R2274" i="6" s="1"/>
  <c r="R2273" i="6"/>
  <c r="Q2273" i="6"/>
  <c r="Q2272" i="6"/>
  <c r="R2272" i="6" s="1"/>
  <c r="Q2271" i="6"/>
  <c r="R2271" i="6" s="1"/>
  <c r="Q2270" i="6"/>
  <c r="R2270" i="6" s="1"/>
  <c r="R2269" i="6"/>
  <c r="Q2269" i="6"/>
  <c r="Q2268" i="6"/>
  <c r="R2268" i="6" s="1"/>
  <c r="R2267" i="6"/>
  <c r="Q2267" i="6"/>
  <c r="Q2266" i="6"/>
  <c r="R2266" i="6" s="1"/>
  <c r="R2265" i="6"/>
  <c r="Q2265" i="6"/>
  <c r="R2264" i="6"/>
  <c r="Q2264" i="6"/>
  <c r="Q2263" i="6"/>
  <c r="R2263" i="6" s="1"/>
  <c r="Q2262" i="6"/>
  <c r="R2262" i="6" s="1"/>
  <c r="R2261" i="6"/>
  <c r="Q2261" i="6"/>
  <c r="Q2260" i="6"/>
  <c r="R2260" i="6" s="1"/>
  <c r="R2259" i="6"/>
  <c r="Q2259" i="6"/>
  <c r="R2258" i="6"/>
  <c r="R2257" i="6"/>
  <c r="Q2257" i="6"/>
  <c r="Q2256" i="6"/>
  <c r="R2256" i="6" s="1"/>
  <c r="Q2255" i="6"/>
  <c r="R2255" i="6" s="1"/>
  <c r="R2254" i="6"/>
  <c r="Q2254" i="6"/>
  <c r="R2253" i="6"/>
  <c r="Q2253" i="6"/>
  <c r="R2252" i="6"/>
  <c r="R2251" i="6"/>
  <c r="Q2251" i="6"/>
  <c r="Q2250" i="6"/>
  <c r="R2250" i="6" s="1"/>
  <c r="R2249" i="6"/>
  <c r="Q2249" i="6"/>
  <c r="Q2248" i="6"/>
  <c r="R2248" i="6" s="1"/>
  <c r="Q2247" i="6"/>
  <c r="R2247" i="6" s="1"/>
  <c r="R2246" i="6"/>
  <c r="Q2246" i="6"/>
  <c r="R2245" i="6"/>
  <c r="Q2245" i="6"/>
  <c r="Q2244" i="6"/>
  <c r="R2244" i="6" s="1"/>
  <c r="R2243" i="6"/>
  <c r="Q2242" i="6"/>
  <c r="R2242" i="6" s="1"/>
  <c r="R2241" i="6"/>
  <c r="Q2240" i="6"/>
  <c r="R2240" i="6" s="1"/>
  <c r="R2239" i="6"/>
  <c r="Q2238" i="6"/>
  <c r="R2238" i="6" s="1"/>
  <c r="R2237" i="6"/>
  <c r="Q2237" i="6"/>
  <c r="R2236" i="6"/>
  <c r="R2235" i="6"/>
  <c r="Q2235" i="6"/>
  <c r="Q2234" i="6"/>
  <c r="R2234" i="6" s="1"/>
  <c r="R2233" i="6"/>
  <c r="Q2233" i="6"/>
  <c r="Q2232" i="6"/>
  <c r="R2232" i="6" s="1"/>
  <c r="Q2231" i="6"/>
  <c r="R2231" i="6" s="1"/>
  <c r="Q2230" i="6"/>
  <c r="R2230" i="6" s="1"/>
  <c r="R2229" i="6"/>
  <c r="Q2229" i="6"/>
  <c r="Q2228" i="6"/>
  <c r="R2228" i="6" s="1"/>
  <c r="R2227" i="6"/>
  <c r="R2226" i="6"/>
  <c r="Q2226" i="6"/>
  <c r="Q2225" i="6"/>
  <c r="R2225" i="6" s="1"/>
  <c r="R2224" i="6"/>
  <c r="Q2224" i="6"/>
  <c r="R2223" i="6"/>
  <c r="R2222" i="6"/>
  <c r="Q2222" i="6"/>
  <c r="Q2221" i="6"/>
  <c r="R2221" i="6" s="1"/>
  <c r="R2220" i="6"/>
  <c r="Q2220" i="6"/>
  <c r="R2219" i="6"/>
  <c r="Q2219" i="6"/>
  <c r="Q2218" i="6"/>
  <c r="R2218" i="6" s="1"/>
  <c r="Q2217" i="6"/>
  <c r="R2217" i="6" s="1"/>
  <c r="R2216" i="6"/>
  <c r="Q2215" i="6"/>
  <c r="R2215" i="6" s="1"/>
  <c r="Q2214" i="6"/>
  <c r="R2214" i="6" s="1"/>
  <c r="R2213" i="6"/>
  <c r="Q2213" i="6"/>
  <c r="Q2212" i="6"/>
  <c r="R2212" i="6" s="1"/>
  <c r="R2211" i="6"/>
  <c r="Q2211" i="6"/>
  <c r="Q2210" i="6"/>
  <c r="R2210" i="6" s="1"/>
  <c r="Q2209" i="6"/>
  <c r="R2209" i="6" s="1"/>
  <c r="R2208" i="6"/>
  <c r="Q2208" i="6"/>
  <c r="Q2207" i="6"/>
  <c r="R2207" i="6" s="1"/>
  <c r="R2206" i="6"/>
  <c r="Q2206" i="6"/>
  <c r="R2205" i="6"/>
  <c r="Q2205" i="6"/>
  <c r="Q2204" i="6"/>
  <c r="R2204" i="6" s="1"/>
  <c r="Q2203" i="6"/>
  <c r="R2203" i="6" s="1"/>
  <c r="R2202" i="6"/>
  <c r="Q2202" i="6"/>
  <c r="R2201" i="6"/>
  <c r="Q2201" i="6"/>
  <c r="Q2200" i="6"/>
  <c r="R2200" i="6" s="1"/>
  <c r="R2199" i="6"/>
  <c r="Q2199" i="6"/>
  <c r="Q2198" i="6"/>
  <c r="R2198" i="6" s="1"/>
  <c r="Q2197" i="6"/>
  <c r="R2197" i="6" s="1"/>
  <c r="R2196" i="6"/>
  <c r="Q2196" i="6"/>
  <c r="R2195" i="6"/>
  <c r="Q2195" i="6"/>
  <c r="R2194" i="6"/>
  <c r="Q2194" i="6"/>
  <c r="R2193" i="6"/>
  <c r="Q2193" i="6"/>
  <c r="Q2192" i="6"/>
  <c r="R2192" i="6" s="1"/>
  <c r="Q2191" i="6"/>
  <c r="R2191" i="6" s="1"/>
  <c r="Q2190" i="6"/>
  <c r="R2190" i="6" s="1"/>
  <c r="R2189" i="6"/>
  <c r="Q2189" i="6"/>
  <c r="R2188" i="6"/>
  <c r="R2187" i="6"/>
  <c r="R2186" i="6"/>
  <c r="Q2185" i="6"/>
  <c r="R2185" i="6" s="1"/>
  <c r="R2184" i="6"/>
  <c r="Q2183" i="6"/>
  <c r="R2183" i="6" s="1"/>
  <c r="R2182" i="6"/>
  <c r="R2181" i="6"/>
  <c r="Q2181" i="6"/>
  <c r="R2180" i="6"/>
  <c r="Q2180" i="6"/>
  <c r="R2179" i="6"/>
  <c r="R2178" i="6"/>
  <c r="Q2178" i="6"/>
  <c r="R2177" i="6"/>
  <c r="R2176" i="6"/>
  <c r="Q2176" i="6"/>
  <c r="Q2175" i="6"/>
  <c r="R2175" i="6" s="1"/>
  <c r="R2174" i="6"/>
  <c r="Q2174" i="6"/>
  <c r="Q2173" i="6"/>
  <c r="R2173" i="6" s="1"/>
  <c r="R2172" i="6"/>
  <c r="R2171" i="6"/>
  <c r="Q2171" i="6"/>
  <c r="Q2170" i="6"/>
  <c r="R2170" i="6" s="1"/>
  <c r="Q2169" i="6"/>
  <c r="R2169" i="6" s="1"/>
  <c r="Q2168" i="6"/>
  <c r="R2168" i="6" s="1"/>
  <c r="Q2167" i="6"/>
  <c r="R2167" i="6" s="1"/>
  <c r="R2166" i="6"/>
  <c r="Q2166" i="6"/>
  <c r="R2165" i="6"/>
  <c r="Q2165" i="6"/>
  <c r="Q2164" i="6"/>
  <c r="R2164" i="6" s="1"/>
  <c r="Q2163" i="6"/>
  <c r="R2163" i="6" s="1"/>
  <c r="R2162" i="6"/>
  <c r="R2161" i="6"/>
  <c r="R2160" i="6"/>
  <c r="R2159" i="6"/>
  <c r="Q2159" i="6"/>
  <c r="R2158" i="6"/>
  <c r="Q2158" i="6"/>
  <c r="R2157" i="6"/>
  <c r="Q2156" i="6"/>
  <c r="R2156" i="6" s="1"/>
  <c r="Q2155" i="6"/>
  <c r="R2155" i="6" s="1"/>
  <c r="R2154" i="6"/>
  <c r="Q2153" i="6"/>
  <c r="R2153" i="6" s="1"/>
  <c r="R2152" i="6"/>
  <c r="Q2152" i="6"/>
  <c r="R2151" i="6"/>
  <c r="Q2151" i="6"/>
  <c r="Q2150" i="6"/>
  <c r="R2150" i="6" s="1"/>
  <c r="R2149" i="6"/>
  <c r="Q2149" i="6"/>
  <c r="Q2148" i="6"/>
  <c r="R2148" i="6" s="1"/>
  <c r="R2147" i="6"/>
  <c r="Q2147" i="6"/>
  <c r="Q2146" i="6"/>
  <c r="R2146" i="6" s="1"/>
  <c r="R2145" i="6"/>
  <c r="Q2145" i="6"/>
  <c r="Q2144" i="6"/>
  <c r="R2144" i="6" s="1"/>
  <c r="R2143" i="6"/>
  <c r="Q2143" i="6"/>
  <c r="Q2142" i="6"/>
  <c r="R2142" i="6" s="1"/>
  <c r="R2141" i="6"/>
  <c r="Q2140" i="6"/>
  <c r="R2140" i="6" s="1"/>
  <c r="R2139" i="6"/>
  <c r="Q2138" i="6"/>
  <c r="R2138" i="6" s="1"/>
  <c r="Q2137" i="6"/>
  <c r="R2137" i="6" s="1"/>
  <c r="R2136" i="6"/>
  <c r="Q2136" i="6"/>
  <c r="Q2135" i="6"/>
  <c r="R2135" i="6" s="1"/>
  <c r="R2134" i="6"/>
  <c r="Q2134" i="6"/>
  <c r="Q2133" i="6"/>
  <c r="R2133" i="6" s="1"/>
  <c r="R2132" i="6"/>
  <c r="Q2132" i="6"/>
  <c r="Q2131" i="6"/>
  <c r="R2131" i="6" s="1"/>
  <c r="R2130" i="6"/>
  <c r="Q2130" i="6"/>
  <c r="Q2129" i="6"/>
  <c r="R2129" i="6" s="1"/>
  <c r="R2128" i="6"/>
  <c r="Q2128" i="6"/>
  <c r="R2127" i="6"/>
  <c r="Q2127" i="6"/>
  <c r="R2126" i="6"/>
  <c r="R2125" i="6"/>
  <c r="Q2125" i="6"/>
  <c r="Q2124" i="6"/>
  <c r="R2124" i="6" s="1"/>
  <c r="Q2123" i="6"/>
  <c r="R2123" i="6" s="1"/>
  <c r="R2122" i="6"/>
  <c r="Q2121" i="6"/>
  <c r="R2121" i="6" s="1"/>
  <c r="R2120" i="6"/>
  <c r="R2119" i="6"/>
  <c r="R2118" i="6"/>
  <c r="R2117" i="6"/>
  <c r="Q2117" i="6"/>
  <c r="Q2116" i="6"/>
  <c r="R2116" i="6" s="1"/>
  <c r="R2115" i="6"/>
  <c r="Q2114" i="6"/>
  <c r="R2114" i="6" s="1"/>
  <c r="R2113" i="6"/>
  <c r="R2112" i="6"/>
  <c r="R2111" i="6"/>
  <c r="R2110" i="6"/>
  <c r="Q2110" i="6"/>
  <c r="R2109" i="6"/>
  <c r="Q2109" i="6"/>
  <c r="Q2108" i="6"/>
  <c r="R2108" i="6" s="1"/>
  <c r="Q2107" i="6"/>
  <c r="R2107" i="6" s="1"/>
  <c r="R2106" i="6"/>
  <c r="Q2106" i="6"/>
  <c r="Q2105" i="6"/>
  <c r="R2105" i="6" s="1"/>
  <c r="Q2104" i="6"/>
  <c r="R2104" i="6" s="1"/>
  <c r="R2103" i="6"/>
  <c r="Q2103" i="6"/>
  <c r="R2102" i="6"/>
  <c r="Q2102" i="6"/>
  <c r="Q2101" i="6"/>
  <c r="R2101" i="6" s="1"/>
  <c r="Q2100" i="6"/>
  <c r="R2100" i="6" s="1"/>
  <c r="R2099" i="6"/>
  <c r="Q2098" i="6"/>
  <c r="R2098" i="6" s="1"/>
  <c r="Q2097" i="6"/>
  <c r="R2097" i="6" s="1"/>
  <c r="Q2096" i="6"/>
  <c r="R2096" i="6" s="1"/>
  <c r="R2095" i="6"/>
  <c r="Q2095" i="6"/>
  <c r="Q2094" i="6"/>
  <c r="R2094" i="6" s="1"/>
  <c r="R2093" i="6"/>
  <c r="Q2093" i="6"/>
  <c r="R2092" i="6"/>
  <c r="R2091" i="6"/>
  <c r="Q2091" i="6"/>
  <c r="R2090" i="6"/>
  <c r="Q2090" i="6"/>
  <c r="Q2089" i="6"/>
  <c r="R2089" i="6" s="1"/>
  <c r="Q2088" i="6"/>
  <c r="R2088" i="6" s="1"/>
  <c r="R2087" i="6"/>
  <c r="R2086" i="6"/>
  <c r="Q2086" i="6"/>
  <c r="R2085" i="6"/>
  <c r="R2084" i="6"/>
  <c r="Q2084" i="6"/>
  <c r="R2083" i="6"/>
  <c r="Q2082" i="6"/>
  <c r="R2082" i="6" s="1"/>
  <c r="R2081" i="6"/>
  <c r="Q2081" i="6"/>
  <c r="R2080" i="6"/>
  <c r="Q2079" i="6"/>
  <c r="R2079" i="6" s="1"/>
  <c r="R2078" i="6"/>
  <c r="R2077" i="6"/>
  <c r="Q2077" i="6"/>
  <c r="R2076" i="6"/>
  <c r="R2075" i="6"/>
  <c r="Q2075" i="6"/>
  <c r="R2074" i="6"/>
  <c r="R2073" i="6"/>
  <c r="Q2073" i="6"/>
  <c r="Q2072" i="6"/>
  <c r="R2072" i="6" s="1"/>
  <c r="R2071" i="6"/>
  <c r="Q2070" i="6"/>
  <c r="R2070" i="6" s="1"/>
  <c r="R2069" i="6"/>
  <c r="Q2069" i="6"/>
  <c r="R2068" i="6"/>
  <c r="Q2068" i="6"/>
  <c r="Q2067" i="6"/>
  <c r="R2067" i="6" s="1"/>
  <c r="R2066" i="6"/>
  <c r="Q2065" i="6"/>
  <c r="R2065" i="6" s="1"/>
  <c r="R2064" i="6"/>
  <c r="Q2063" i="6"/>
  <c r="R2063" i="6" s="1"/>
  <c r="R2062" i="6"/>
  <c r="R2061" i="6"/>
  <c r="Q2061" i="6"/>
  <c r="Q2060" i="6"/>
  <c r="R2060" i="6" s="1"/>
  <c r="R2059" i="6"/>
  <c r="Q2059" i="6"/>
  <c r="R2058" i="6"/>
  <c r="Q2057" i="6"/>
  <c r="R2057" i="6" s="1"/>
  <c r="Q2056" i="6"/>
  <c r="R2056" i="6" s="1"/>
  <c r="R2055" i="6"/>
  <c r="R2054" i="6"/>
  <c r="Q2054" i="6"/>
  <c r="Q2053" i="6"/>
  <c r="R2053" i="6" s="1"/>
  <c r="R2052" i="6"/>
  <c r="Q2052" i="6"/>
  <c r="Q2051" i="6"/>
  <c r="R2051" i="6" s="1"/>
  <c r="R2050" i="6"/>
  <c r="Q2049" i="6"/>
  <c r="R2049" i="6" s="1"/>
  <c r="Q2048" i="6"/>
  <c r="R2048" i="6" s="1"/>
  <c r="R2047" i="6"/>
  <c r="Q2046" i="6"/>
  <c r="R2046" i="6" s="1"/>
  <c r="R2045" i="6"/>
  <c r="Q2045" i="6"/>
  <c r="Q2044" i="6"/>
  <c r="R2044" i="6" s="1"/>
  <c r="R2043" i="6"/>
  <c r="Q2042" i="6"/>
  <c r="R2042" i="6" s="1"/>
  <c r="Q2041" i="6"/>
  <c r="R2041" i="6" s="1"/>
  <c r="R2040" i="6"/>
  <c r="Q2040" i="6"/>
  <c r="R2039" i="6"/>
  <c r="R2038" i="6"/>
  <c r="R2037" i="6"/>
  <c r="Q2036" i="6"/>
  <c r="R2036" i="6" s="1"/>
  <c r="R2035" i="6"/>
  <c r="R2034" i="6"/>
  <c r="Q2034" i="6"/>
  <c r="Q2033" i="6"/>
  <c r="R2033" i="6" s="1"/>
  <c r="R2032" i="6"/>
  <c r="Q2032" i="6"/>
  <c r="Q2031" i="6"/>
  <c r="R2031" i="6" s="1"/>
  <c r="Q2030" i="6"/>
  <c r="R2030" i="6" s="1"/>
  <c r="R2029" i="6"/>
  <c r="Q2029" i="6"/>
  <c r="R2028" i="6"/>
  <c r="R2027" i="6"/>
  <c r="Q2027" i="6"/>
  <c r="Q2026" i="6"/>
  <c r="R2026" i="6" s="1"/>
  <c r="R2025" i="6"/>
  <c r="Q2024" i="6"/>
  <c r="R2024" i="6" s="1"/>
  <c r="Q2023" i="6"/>
  <c r="R2023" i="6" s="1"/>
  <c r="R2022" i="6"/>
  <c r="Q2022" i="6"/>
  <c r="Q2021" i="6"/>
  <c r="R2021" i="6" s="1"/>
  <c r="R2020" i="6"/>
  <c r="Q2020" i="6"/>
  <c r="R2019" i="6"/>
  <c r="Q2019" i="6"/>
  <c r="R2018" i="6"/>
  <c r="R2017" i="6"/>
  <c r="Q2017" i="6"/>
  <c r="Q2016" i="6"/>
  <c r="R2016" i="6" s="1"/>
  <c r="R2015" i="6"/>
  <c r="Q2015" i="6"/>
  <c r="R2014" i="6"/>
  <c r="R2013" i="6"/>
  <c r="Q2013" i="6"/>
  <c r="R2012" i="6"/>
  <c r="Q2012" i="6"/>
  <c r="Q2011" i="6"/>
  <c r="R2011" i="6" s="1"/>
  <c r="Q2010" i="6"/>
  <c r="R2010" i="6" s="1"/>
  <c r="Q2009" i="6"/>
  <c r="R2009" i="6" s="1"/>
  <c r="R2008" i="6"/>
  <c r="Q2008" i="6"/>
  <c r="Q2007" i="6"/>
  <c r="R2007" i="6" s="1"/>
  <c r="R2006" i="6"/>
  <c r="Q2006" i="6"/>
  <c r="R2005" i="6"/>
  <c r="R2004" i="6"/>
  <c r="R2003" i="6"/>
  <c r="Q2002" i="6"/>
  <c r="R2002" i="6" s="1"/>
  <c r="R2001" i="6"/>
  <c r="Q2000" i="6"/>
  <c r="R2000" i="6" s="1"/>
  <c r="R1999" i="6"/>
  <c r="Q1999" i="6"/>
  <c r="R1998" i="6"/>
  <c r="Q1998" i="6"/>
  <c r="Q1997" i="6"/>
  <c r="R1997" i="6" s="1"/>
  <c r="Q1996" i="6"/>
  <c r="R1996" i="6" s="1"/>
  <c r="R1995" i="6"/>
  <c r="Q1995" i="6"/>
  <c r="Q1994" i="6"/>
  <c r="R1994" i="6" s="1"/>
  <c r="R1993" i="6"/>
  <c r="Q1993" i="6"/>
  <c r="R1992" i="6"/>
  <c r="Q1991" i="6"/>
  <c r="R1991" i="6" s="1"/>
  <c r="R1990" i="6"/>
  <c r="R1989" i="6"/>
  <c r="R1988" i="6"/>
  <c r="Q1987" i="6"/>
  <c r="R1987" i="6" s="1"/>
  <c r="Q1986" i="6"/>
  <c r="R1986" i="6" s="1"/>
  <c r="Q1985" i="6"/>
  <c r="R1985" i="6" s="1"/>
  <c r="R1984" i="6"/>
  <c r="Q1984" i="6"/>
  <c r="R1983" i="6"/>
  <c r="Q1983" i="6"/>
  <c r="Q1982" i="6"/>
  <c r="R1982" i="6" s="1"/>
  <c r="R1981" i="6"/>
  <c r="Q1981" i="6"/>
  <c r="R1980" i="6"/>
  <c r="Q1980" i="6"/>
  <c r="Q1979" i="6"/>
  <c r="R1979" i="6" s="1"/>
  <c r="R1978" i="6"/>
  <c r="Q1978" i="6"/>
  <c r="Q1977" i="6"/>
  <c r="R1977" i="6" s="1"/>
  <c r="Q1976" i="6"/>
  <c r="R1976" i="6" s="1"/>
  <c r="Q1975" i="6"/>
  <c r="R1975" i="6" s="1"/>
  <c r="R1974" i="6"/>
  <c r="Q1974" i="6"/>
  <c r="R1973" i="6"/>
  <c r="R1972" i="6"/>
  <c r="R1971" i="6"/>
  <c r="Q1970" i="6"/>
  <c r="R1970" i="6" s="1"/>
  <c r="R1969" i="6"/>
  <c r="Q1968" i="6"/>
  <c r="R1968" i="6" s="1"/>
  <c r="R1967" i="6"/>
  <c r="Q1967" i="6"/>
  <c r="Q1966" i="6"/>
  <c r="R1966" i="6" s="1"/>
  <c r="R1965" i="6"/>
  <c r="R1964" i="6"/>
  <c r="Q1964" i="6"/>
  <c r="Q1963" i="6"/>
  <c r="R1963" i="6" s="1"/>
  <c r="R1962" i="6"/>
  <c r="Q1962" i="6"/>
  <c r="Q1961" i="6"/>
  <c r="R1961" i="6" s="1"/>
  <c r="Q1960" i="6"/>
  <c r="R1960" i="6" s="1"/>
  <c r="R1959" i="6"/>
  <c r="Q1959" i="6"/>
  <c r="R1958" i="6"/>
  <c r="R1957" i="6"/>
  <c r="Q1957" i="6"/>
  <c r="R1956" i="6"/>
  <c r="Q1956" i="6"/>
  <c r="Q1955" i="6"/>
  <c r="R1955" i="6" s="1"/>
  <c r="R1954" i="6"/>
  <c r="Q1954" i="6"/>
  <c r="Q1953" i="6"/>
  <c r="R1953" i="6" s="1"/>
  <c r="R1952" i="6"/>
  <c r="R1951" i="6"/>
  <c r="R1950" i="6"/>
  <c r="Q1949" i="6"/>
  <c r="R1949" i="6" s="1"/>
  <c r="R1948" i="6"/>
  <c r="Q1948" i="6"/>
  <c r="R1947" i="6"/>
  <c r="R1946" i="6"/>
  <c r="Q1946" i="6"/>
  <c r="R1945" i="6"/>
  <c r="Q1945" i="6"/>
  <c r="R1944" i="6"/>
  <c r="Q1944" i="6"/>
  <c r="R1943" i="6"/>
  <c r="Q1943" i="6"/>
  <c r="R1942" i="6"/>
  <c r="Q1942" i="6"/>
  <c r="Q1941" i="6"/>
  <c r="R1941" i="6" s="1"/>
  <c r="R1940" i="6"/>
  <c r="R1939" i="6"/>
  <c r="Q1939" i="6"/>
  <c r="R1938" i="6"/>
  <c r="Q1938" i="6"/>
  <c r="R1937" i="6"/>
  <c r="Q1937" i="6"/>
  <c r="Q1936" i="6"/>
  <c r="R1936" i="6" s="1"/>
  <c r="R1935" i="6"/>
  <c r="Q1935" i="6"/>
  <c r="Q1934" i="6"/>
  <c r="R1934" i="6" s="1"/>
  <c r="Q1933" i="6"/>
  <c r="R1933" i="6" s="1"/>
  <c r="R1932" i="6"/>
  <c r="Q1932" i="6"/>
  <c r="R1931" i="6"/>
  <c r="Q1931" i="6"/>
  <c r="Q1930" i="6"/>
  <c r="R1930" i="6" s="1"/>
  <c r="R1929" i="6"/>
  <c r="Q1929" i="6"/>
  <c r="Q1928" i="6"/>
  <c r="R1928" i="6" s="1"/>
  <c r="Q1927" i="6"/>
  <c r="R1927" i="6" s="1"/>
  <c r="Q1926" i="6"/>
  <c r="R1926" i="6" s="1"/>
  <c r="R1925" i="6"/>
  <c r="Q1925" i="6"/>
  <c r="Q1924" i="6"/>
  <c r="R1924" i="6" s="1"/>
  <c r="R1923" i="6"/>
  <c r="Q1923" i="6"/>
  <c r="Q1922" i="6"/>
  <c r="R1922" i="6" s="1"/>
  <c r="R1921" i="6"/>
  <c r="R1920" i="6"/>
  <c r="Q1920" i="6"/>
  <c r="R1919" i="6"/>
  <c r="Q1919" i="6"/>
  <c r="R1918" i="6"/>
  <c r="Q1918" i="6"/>
  <c r="R1917" i="6"/>
  <c r="Q1917" i="6"/>
  <c r="Q1916" i="6"/>
  <c r="R1916" i="6" s="1"/>
  <c r="R1915" i="6"/>
  <c r="Q1915" i="6"/>
  <c r="R1914" i="6"/>
  <c r="R1913" i="6"/>
  <c r="Q1913" i="6"/>
  <c r="R1912" i="6"/>
  <c r="R1911" i="6"/>
  <c r="Q1911" i="6"/>
  <c r="R1910" i="6"/>
  <c r="Q1910" i="6"/>
  <c r="Q1909" i="6"/>
  <c r="R1909" i="6" s="1"/>
  <c r="Q1908" i="6"/>
  <c r="R1908" i="6" s="1"/>
  <c r="R1907" i="6"/>
  <c r="Q1907" i="6"/>
  <c r="Q1906" i="6"/>
  <c r="R1906" i="6" s="1"/>
  <c r="R1905" i="6"/>
  <c r="Q1905" i="6"/>
  <c r="Q1904" i="6"/>
  <c r="R1904" i="6" s="1"/>
  <c r="Q1903" i="6"/>
  <c r="R1903" i="6" s="1"/>
  <c r="R1902" i="6"/>
  <c r="Q1902" i="6"/>
  <c r="R1901" i="6"/>
  <c r="R1900" i="6"/>
  <c r="Q1900" i="6"/>
  <c r="R1899" i="6"/>
  <c r="R1898" i="6"/>
  <c r="Q1898" i="6"/>
  <c r="R1897" i="6"/>
  <c r="Q1897" i="6"/>
  <c r="Q1896" i="6"/>
  <c r="R1896" i="6" s="1"/>
  <c r="R1895" i="6"/>
  <c r="Q1895" i="6"/>
  <c r="Q1894" i="6"/>
  <c r="R1894" i="6" s="1"/>
  <c r="R1893" i="6"/>
  <c r="Q1893" i="6"/>
  <c r="R1892" i="6"/>
  <c r="Q1892" i="6"/>
  <c r="R1891" i="6"/>
  <c r="Q1891" i="6"/>
  <c r="Q1890" i="6"/>
  <c r="R1890" i="6" s="1"/>
  <c r="Q1889" i="6"/>
  <c r="R1889" i="6" s="1"/>
  <c r="R1888" i="6"/>
  <c r="Q1888" i="6"/>
  <c r="R1887" i="6"/>
  <c r="R1886" i="6"/>
  <c r="Q1886" i="6"/>
  <c r="R1885" i="6"/>
  <c r="Q1884" i="6"/>
  <c r="R1884" i="6" s="1"/>
  <c r="R1883" i="6"/>
  <c r="Q1882" i="6"/>
  <c r="R1882" i="6" s="1"/>
  <c r="R1881" i="6"/>
  <c r="R1880" i="6"/>
  <c r="Q1880" i="6"/>
  <c r="Q1879" i="6"/>
  <c r="R1879" i="6" s="1"/>
  <c r="R1878" i="6"/>
  <c r="Q1878" i="6"/>
  <c r="Q1877" i="6"/>
  <c r="R1877" i="6" s="1"/>
  <c r="R1876" i="6"/>
  <c r="Q1875" i="6"/>
  <c r="R1875" i="6" s="1"/>
  <c r="R1874" i="6"/>
  <c r="Q1874" i="6"/>
  <c r="R1873" i="6"/>
  <c r="Q1873" i="6"/>
  <c r="Q1872" i="6"/>
  <c r="R1872" i="6" s="1"/>
  <c r="Q1871" i="6"/>
  <c r="R1871" i="6" s="1"/>
  <c r="R1870" i="6"/>
  <c r="Q1870" i="6"/>
  <c r="Q1869" i="6"/>
  <c r="R1869" i="6" s="1"/>
  <c r="R1868" i="6"/>
  <c r="Q1867" i="6"/>
  <c r="R1867" i="6" s="1"/>
  <c r="R1866" i="6"/>
  <c r="Q1866" i="6"/>
  <c r="R1865" i="6"/>
  <c r="Q1865" i="6"/>
  <c r="R1864" i="6"/>
  <c r="R1863" i="6"/>
  <c r="Q1863" i="6"/>
  <c r="Q1862" i="6"/>
  <c r="R1862" i="6" s="1"/>
  <c r="Q1861" i="6"/>
  <c r="R1861" i="6" s="1"/>
  <c r="R1860" i="6"/>
  <c r="Q1859" i="6"/>
  <c r="R1859" i="6" s="1"/>
  <c r="R1858" i="6"/>
  <c r="Q1858" i="6"/>
  <c r="R1857" i="6"/>
  <c r="R1856" i="6"/>
  <c r="Q1856" i="6"/>
  <c r="R1855" i="6"/>
  <c r="R1854" i="6"/>
  <c r="R1853" i="6"/>
  <c r="Q1852" i="6"/>
  <c r="R1852" i="6" s="1"/>
  <c r="Q1851" i="6"/>
  <c r="R1851" i="6" s="1"/>
  <c r="R1850" i="6"/>
  <c r="Q1849" i="6"/>
  <c r="R1849" i="6" s="1"/>
  <c r="R1848" i="6"/>
  <c r="Q1847" i="6"/>
  <c r="R1847" i="6" s="1"/>
  <c r="R1846" i="6"/>
  <c r="Q1846" i="6"/>
  <c r="Q1845" i="6"/>
  <c r="R1845" i="6" s="1"/>
  <c r="Q1844" i="6"/>
  <c r="R1844" i="6" s="1"/>
  <c r="R1843" i="6"/>
  <c r="Q1843" i="6"/>
  <c r="R1842" i="6"/>
  <c r="R1841" i="6"/>
  <c r="Q1841" i="6"/>
  <c r="R1840" i="6"/>
  <c r="R1839" i="6"/>
  <c r="Q1839" i="6"/>
  <c r="R1838" i="6"/>
  <c r="Q1837" i="6"/>
  <c r="R1837" i="6" s="1"/>
  <c r="Q1836" i="6"/>
  <c r="R1836" i="6" s="1"/>
  <c r="Q1835" i="6"/>
  <c r="R1835" i="6" s="1"/>
  <c r="R1834" i="6"/>
  <c r="Q1834" i="6"/>
  <c r="R1833" i="6"/>
  <c r="R1832" i="6"/>
  <c r="Q1832" i="6"/>
  <c r="Q1831" i="6"/>
  <c r="R1831" i="6" s="1"/>
  <c r="Q1830" i="6"/>
  <c r="R1830" i="6" s="1"/>
  <c r="R1829" i="6"/>
  <c r="Q1829" i="6"/>
  <c r="Q1828" i="6"/>
  <c r="R1828" i="6" s="1"/>
  <c r="Q1827" i="6"/>
  <c r="R1827" i="6" s="1"/>
  <c r="Q1826" i="6"/>
  <c r="R1826" i="6" s="1"/>
  <c r="R1825" i="6"/>
  <c r="Q1825" i="6"/>
  <c r="Q1824" i="6"/>
  <c r="R1824" i="6" s="1"/>
  <c r="R1823" i="6"/>
  <c r="Q1823" i="6"/>
  <c r="Q1822" i="6"/>
  <c r="R1822" i="6" s="1"/>
  <c r="Q1821" i="6"/>
  <c r="R1821" i="6" s="1"/>
  <c r="R1820" i="6"/>
  <c r="Q1820" i="6"/>
  <c r="R1819" i="6"/>
  <c r="R1818" i="6"/>
  <c r="Q1818" i="6"/>
  <c r="Q1817" i="6"/>
  <c r="R1817" i="6" s="1"/>
  <c r="R1816" i="6"/>
  <c r="Q1815" i="6"/>
  <c r="R1815" i="6" s="1"/>
  <c r="Q1814" i="6"/>
  <c r="R1814" i="6" s="1"/>
  <c r="Q1813" i="6"/>
  <c r="R1813" i="6" s="1"/>
  <c r="Q1812" i="6"/>
  <c r="R1812" i="6" s="1"/>
  <c r="R1811" i="6"/>
  <c r="Q1811" i="6"/>
  <c r="R1810" i="6"/>
  <c r="Q1810" i="6"/>
  <c r="R1809" i="6"/>
  <c r="Q1809" i="6"/>
  <c r="R1808" i="6"/>
  <c r="Q1807" i="6"/>
  <c r="R1807" i="6" s="1"/>
  <c r="Q1806" i="6"/>
  <c r="R1806" i="6" s="1"/>
  <c r="Q1805" i="6"/>
  <c r="R1805" i="6" s="1"/>
  <c r="R1804" i="6"/>
  <c r="Q1804" i="6"/>
  <c r="Q1803" i="6"/>
  <c r="R1803" i="6" s="1"/>
  <c r="R1802" i="6"/>
  <c r="Q1802" i="6"/>
  <c r="Q1801" i="6"/>
  <c r="R1801" i="6" s="1"/>
  <c r="Q1800" i="6"/>
  <c r="R1800" i="6" s="1"/>
  <c r="Q1799" i="6"/>
  <c r="R1799" i="6" s="1"/>
  <c r="Q1798" i="6"/>
  <c r="R1798" i="6" s="1"/>
  <c r="Q1797" i="6"/>
  <c r="R1797" i="6" s="1"/>
  <c r="R1796" i="6"/>
  <c r="Q1796" i="6"/>
  <c r="Q1795" i="6"/>
  <c r="R1795" i="6" s="1"/>
  <c r="R1794" i="6"/>
  <c r="Q1794" i="6"/>
  <c r="R1793" i="6"/>
  <c r="Q1793" i="6"/>
  <c r="Q1792" i="6"/>
  <c r="R1792" i="6" s="1"/>
  <c r="Q1791" i="6"/>
  <c r="R1791" i="6" s="1"/>
  <c r="R1790" i="6"/>
  <c r="Q1790" i="6"/>
  <c r="Q1789" i="6"/>
  <c r="R1789" i="6" s="1"/>
  <c r="Q1788" i="6"/>
  <c r="R1788" i="6" s="1"/>
  <c r="R1787" i="6"/>
  <c r="Q1787" i="6"/>
  <c r="R1786" i="6"/>
  <c r="Q1786" i="6"/>
  <c r="Q1785" i="6"/>
  <c r="R1785" i="6" s="1"/>
  <c r="R1784" i="6"/>
  <c r="Q1784" i="6"/>
  <c r="Q1783" i="6"/>
  <c r="R1783" i="6" s="1"/>
  <c r="R1782" i="6"/>
  <c r="Q1782" i="6"/>
  <c r="Q1781" i="6"/>
  <c r="R1781" i="6" s="1"/>
  <c r="R1780" i="6"/>
  <c r="Q1780" i="6"/>
  <c r="Q1779" i="6"/>
  <c r="R1779" i="6" s="1"/>
  <c r="R1778" i="6"/>
  <c r="Q1778" i="6"/>
  <c r="R1777" i="6"/>
  <c r="Q1776" i="6"/>
  <c r="R1776" i="6" s="1"/>
  <c r="R1775" i="6"/>
  <c r="Q1775" i="6"/>
  <c r="Q1774" i="6"/>
  <c r="R1774" i="6" s="1"/>
  <c r="R1773" i="6"/>
  <c r="Q1773" i="6"/>
  <c r="Q1772" i="6"/>
  <c r="R1772" i="6" s="1"/>
  <c r="R1771" i="6"/>
  <c r="Q1770" i="6"/>
  <c r="R1770" i="6" s="1"/>
  <c r="Q1769" i="6"/>
  <c r="R1769" i="6" s="1"/>
  <c r="R1768" i="6"/>
  <c r="Q1768" i="6"/>
  <c r="R1767" i="6"/>
  <c r="Q1767" i="6"/>
  <c r="Q1766" i="6"/>
  <c r="R1766" i="6" s="1"/>
  <c r="R1765" i="6"/>
  <c r="Q1765" i="6"/>
  <c r="Q1764" i="6"/>
  <c r="R1764" i="6" s="1"/>
  <c r="R1763" i="6"/>
  <c r="Q1763" i="6"/>
  <c r="Q1762" i="6"/>
  <c r="R1762" i="6" s="1"/>
  <c r="R1761" i="6"/>
  <c r="Q1761" i="6"/>
  <c r="Q1760" i="6"/>
  <c r="R1760" i="6" s="1"/>
  <c r="R1759" i="6"/>
  <c r="Q1759" i="6"/>
  <c r="R1758" i="6"/>
  <c r="R1757" i="6"/>
  <c r="R1756" i="6"/>
  <c r="Q1755" i="6"/>
  <c r="R1755" i="6" s="1"/>
  <c r="R1754" i="6"/>
  <c r="R1753" i="6"/>
  <c r="R1752" i="6"/>
  <c r="Q1751" i="6"/>
  <c r="R1751" i="6" s="1"/>
  <c r="R1750" i="6"/>
  <c r="Q1750" i="6"/>
  <c r="R1749" i="6"/>
  <c r="Q1748" i="6"/>
  <c r="R1748" i="6" s="1"/>
  <c r="R1747" i="6"/>
  <c r="Q1746" i="6"/>
  <c r="R1746" i="6" s="1"/>
  <c r="Q1745" i="6"/>
  <c r="R1745" i="6" s="1"/>
  <c r="Q1744" i="6"/>
  <c r="R1744" i="6" s="1"/>
  <c r="R1743" i="6"/>
  <c r="Q1742" i="6"/>
  <c r="R1742" i="6" s="1"/>
  <c r="Q1741" i="6"/>
  <c r="R1741" i="6" s="1"/>
  <c r="R1740" i="6"/>
  <c r="R1739" i="6"/>
  <c r="Q1739" i="6"/>
  <c r="R1738" i="6"/>
  <c r="Q1738" i="6"/>
  <c r="Q1737" i="6"/>
  <c r="R1737" i="6" s="1"/>
  <c r="R1736" i="6"/>
  <c r="Q1736" i="6"/>
  <c r="Q1735" i="6"/>
  <c r="R1735" i="6" s="1"/>
  <c r="Q1734" i="6"/>
  <c r="R1734" i="6" s="1"/>
  <c r="R1733" i="6"/>
  <c r="Q1733" i="6"/>
  <c r="R1732" i="6"/>
  <c r="Q1732" i="6"/>
  <c r="Q1731" i="6"/>
  <c r="R1731" i="6" s="1"/>
  <c r="R1730" i="6"/>
  <c r="Q1730" i="6"/>
  <c r="Q1729" i="6"/>
  <c r="R1729" i="6" s="1"/>
  <c r="R1728" i="6"/>
  <c r="Q1728" i="6"/>
  <c r="Q1727" i="6"/>
  <c r="R1727" i="6" s="1"/>
  <c r="R1726" i="6"/>
  <c r="Q1726" i="6"/>
  <c r="Q1725" i="6"/>
  <c r="R1725" i="6" s="1"/>
  <c r="R1724" i="6"/>
  <c r="Q1724" i="6"/>
  <c r="Q1723" i="6"/>
  <c r="R1723" i="6" s="1"/>
  <c r="Q1722" i="6"/>
  <c r="R1722" i="6" s="1"/>
  <c r="R1721" i="6"/>
  <c r="Q1721" i="6"/>
  <c r="Q1720" i="6"/>
  <c r="R1720" i="6" s="1"/>
  <c r="Q1719" i="6"/>
  <c r="R1719" i="6" s="1"/>
  <c r="R1718" i="6"/>
  <c r="Q1718" i="6"/>
  <c r="Q1717" i="6"/>
  <c r="R1717" i="6" s="1"/>
  <c r="R1716" i="6"/>
  <c r="Q1716" i="6"/>
  <c r="Q1715" i="6"/>
  <c r="R1715" i="6" s="1"/>
  <c r="R1714" i="6"/>
  <c r="Q1714" i="6"/>
  <c r="Q1713" i="6"/>
  <c r="R1713" i="6" s="1"/>
  <c r="R1712" i="6"/>
  <c r="Q1712" i="6"/>
  <c r="Q1711" i="6"/>
  <c r="R1711" i="6" s="1"/>
  <c r="R1710" i="6"/>
  <c r="Q1710" i="6"/>
  <c r="R1709" i="6"/>
  <c r="Q1709" i="6"/>
  <c r="R1708" i="6"/>
  <c r="Q1708" i="6"/>
  <c r="Q1707" i="6"/>
  <c r="R1707" i="6" s="1"/>
  <c r="R1706" i="6"/>
  <c r="Q1706" i="6"/>
  <c r="Q1705" i="6"/>
  <c r="R1705" i="6" s="1"/>
  <c r="Q1704" i="6"/>
  <c r="R1704" i="6" s="1"/>
  <c r="R1703" i="6"/>
  <c r="Q1703" i="6"/>
  <c r="R1702" i="6"/>
  <c r="Q1702" i="6"/>
  <c r="Q1701" i="6"/>
  <c r="R1701" i="6" s="1"/>
  <c r="R1700" i="6"/>
  <c r="Q1700" i="6"/>
  <c r="Q1699" i="6"/>
  <c r="R1699" i="6" s="1"/>
  <c r="Q1698" i="6"/>
  <c r="R1698" i="6" s="1"/>
  <c r="R1697" i="6"/>
  <c r="Q1697" i="6"/>
  <c r="R1696" i="6"/>
  <c r="Q1696" i="6"/>
  <c r="Q1695" i="6"/>
  <c r="R1695" i="6" s="1"/>
  <c r="R1694" i="6"/>
  <c r="Q1693" i="6"/>
  <c r="R1693" i="6" s="1"/>
  <c r="Q1692" i="6"/>
  <c r="R1692" i="6" s="1"/>
  <c r="R1691" i="6"/>
  <c r="Q1690" i="6"/>
  <c r="R1690" i="6" s="1"/>
  <c r="Q1689" i="6"/>
  <c r="R1689" i="6" s="1"/>
  <c r="R1688" i="6"/>
  <c r="Q1688" i="6"/>
  <c r="R1687" i="6"/>
  <c r="Q1687" i="6"/>
  <c r="R1686" i="6"/>
  <c r="Q1686" i="6"/>
  <c r="Q1685" i="6"/>
  <c r="R1685" i="6" s="1"/>
  <c r="R1684" i="6"/>
  <c r="R1683" i="6"/>
  <c r="Q1683" i="6"/>
  <c r="Q1682" i="6"/>
  <c r="R1682" i="6" s="1"/>
  <c r="Q1681" i="6"/>
  <c r="R1681" i="6" s="1"/>
  <c r="R1680" i="6"/>
  <c r="R1679" i="6"/>
  <c r="Q1679" i="6"/>
  <c r="Q1678" i="6"/>
  <c r="R1678" i="6" s="1"/>
  <c r="Q1677" i="6"/>
  <c r="R1677" i="6" s="1"/>
  <c r="Q1676" i="6"/>
  <c r="R1676" i="6" s="1"/>
  <c r="R1675" i="6"/>
  <c r="Q1675" i="6"/>
  <c r="R1674" i="6"/>
  <c r="Q1674" i="6"/>
  <c r="R1673" i="6"/>
  <c r="Q1673" i="6"/>
  <c r="R1672" i="6"/>
  <c r="Q1672" i="6"/>
  <c r="Q1671" i="6"/>
  <c r="R1671" i="6" s="1"/>
  <c r="Q1670" i="6"/>
  <c r="R1670" i="6" s="1"/>
  <c r="R1669" i="6"/>
  <c r="Q1668" i="6"/>
  <c r="R1668" i="6" s="1"/>
  <c r="Q1667" i="6"/>
  <c r="R1667" i="6" s="1"/>
  <c r="Q1666" i="6"/>
  <c r="R1666" i="6" s="1"/>
  <c r="R1665" i="6"/>
  <c r="Q1665" i="6"/>
  <c r="R1664" i="6"/>
  <c r="Q1664" i="6"/>
  <c r="Q1663" i="6"/>
  <c r="R1663" i="6" s="1"/>
  <c r="R1662" i="6"/>
  <c r="Q1662" i="6"/>
  <c r="Q1661" i="6"/>
  <c r="R1661" i="6" s="1"/>
  <c r="R1660" i="6"/>
  <c r="Q1659" i="6"/>
  <c r="R1659" i="6" s="1"/>
  <c r="R1658" i="6"/>
  <c r="Q1658" i="6"/>
  <c r="R1657" i="6"/>
  <c r="Q1657" i="6"/>
  <c r="Q1656" i="6"/>
  <c r="R1656" i="6" s="1"/>
  <c r="R1655" i="6"/>
  <c r="Q1655" i="6"/>
  <c r="Q1654" i="6"/>
  <c r="R1654" i="6" s="1"/>
  <c r="Q1653" i="6"/>
  <c r="R1653" i="6" s="1"/>
  <c r="Q1652" i="6"/>
  <c r="R1652" i="6" s="1"/>
  <c r="R1651" i="6"/>
  <c r="Q1651" i="6"/>
  <c r="R1650" i="6"/>
  <c r="Q1649" i="6"/>
  <c r="R1649" i="6" s="1"/>
  <c r="Q1648" i="6"/>
  <c r="R1648" i="6" s="1"/>
  <c r="Q1647" i="6"/>
  <c r="R1647" i="6" s="1"/>
  <c r="Q1646" i="6"/>
  <c r="R1646" i="6" s="1"/>
  <c r="Q1645" i="6"/>
  <c r="R1645" i="6" s="1"/>
  <c r="R1644" i="6"/>
  <c r="Q1644" i="6"/>
  <c r="Q1643" i="6"/>
  <c r="R1643" i="6" s="1"/>
  <c r="Q1642" i="6"/>
  <c r="R1642" i="6" s="1"/>
  <c r="R1641" i="6"/>
  <c r="Q1640" i="6"/>
  <c r="R1640" i="6" s="1"/>
  <c r="Q1639" i="6"/>
  <c r="R1639" i="6" s="1"/>
  <c r="R1638" i="6"/>
  <c r="Q1637" i="6"/>
  <c r="R1637" i="6" s="1"/>
  <c r="R1636" i="6"/>
  <c r="Q1636" i="6"/>
  <c r="Q1635" i="6"/>
  <c r="R1635" i="6" s="1"/>
  <c r="R1634" i="6"/>
  <c r="Q1634" i="6"/>
  <c r="R1633" i="6"/>
  <c r="Q1632" i="6"/>
  <c r="R1632" i="6" s="1"/>
  <c r="Q1631" i="6"/>
  <c r="R1631" i="6" s="1"/>
  <c r="Q1630" i="6"/>
  <c r="R1630" i="6" s="1"/>
  <c r="R1629" i="6"/>
  <c r="Q1629" i="6"/>
  <c r="R1628" i="6"/>
  <c r="Q1628" i="6"/>
  <c r="Q1627" i="6"/>
  <c r="R1627" i="6" s="1"/>
  <c r="Q1626" i="6"/>
  <c r="R1626" i="6" s="1"/>
  <c r="Q1625" i="6"/>
  <c r="R1625" i="6" s="1"/>
  <c r="Q1624" i="6"/>
  <c r="R1624" i="6" s="1"/>
  <c r="R1623" i="6"/>
  <c r="Q1622" i="6"/>
  <c r="R1622" i="6" s="1"/>
  <c r="R1621" i="6"/>
  <c r="Q1621" i="6"/>
  <c r="Q1620" i="6"/>
  <c r="R1620" i="6" s="1"/>
  <c r="Q1619" i="6"/>
  <c r="R1619" i="6" s="1"/>
  <c r="Q1618" i="6"/>
  <c r="R1618" i="6" s="1"/>
  <c r="Q1617" i="6"/>
  <c r="R1617" i="6" s="1"/>
  <c r="Q1616" i="6"/>
  <c r="R1616" i="6" s="1"/>
  <c r="R1615" i="6"/>
  <c r="R1614" i="6"/>
  <c r="Q1614" i="6"/>
  <c r="R1613" i="6"/>
  <c r="Q1612" i="6"/>
  <c r="R1612" i="6" s="1"/>
  <c r="R1611" i="6"/>
  <c r="R1610" i="6"/>
  <c r="Q1610" i="6"/>
  <c r="R1609" i="6"/>
  <c r="Q1608" i="6"/>
  <c r="R1608" i="6" s="1"/>
  <c r="R1607" i="6"/>
  <c r="Q1607" i="6"/>
  <c r="R1606" i="6"/>
  <c r="Q1606" i="6"/>
  <c r="Q1605" i="6"/>
  <c r="R1605" i="6" s="1"/>
  <c r="Q1604" i="6"/>
  <c r="R1604" i="6" s="1"/>
  <c r="R1603" i="6"/>
  <c r="Q1603" i="6"/>
  <c r="Q1602" i="6"/>
  <c r="R1602" i="6" s="1"/>
  <c r="R1601" i="6"/>
  <c r="Q1601" i="6"/>
  <c r="Q1600" i="6"/>
  <c r="R1600" i="6" s="1"/>
  <c r="R1599" i="6"/>
  <c r="Q1599" i="6"/>
  <c r="R1598" i="6"/>
  <c r="Q1598" i="6"/>
  <c r="Q1597" i="6"/>
  <c r="R1597" i="6" s="1"/>
  <c r="Q1596" i="6"/>
  <c r="R1596" i="6" s="1"/>
  <c r="R1595" i="6"/>
  <c r="Q1595" i="6"/>
  <c r="R1594" i="6"/>
  <c r="Q1593" i="6"/>
  <c r="R1593" i="6" s="1"/>
  <c r="R1592" i="6"/>
  <c r="Q1592" i="6"/>
  <c r="R1591" i="6"/>
  <c r="R1590" i="6"/>
  <c r="Q1590" i="6"/>
  <c r="Q1589" i="6"/>
  <c r="R1589" i="6" s="1"/>
  <c r="Q1588" i="6"/>
  <c r="R1588" i="6" s="1"/>
  <c r="Q1587" i="6"/>
  <c r="R1587" i="6" s="1"/>
  <c r="Q1586" i="6"/>
  <c r="R1586" i="6" s="1"/>
  <c r="R1585" i="6"/>
  <c r="Q1585" i="6"/>
  <c r="R1584" i="6"/>
  <c r="Q1584" i="6"/>
  <c r="Q1583" i="6"/>
  <c r="R1583" i="6" s="1"/>
  <c r="R1582" i="6"/>
  <c r="Q1581" i="6"/>
  <c r="R1581" i="6" s="1"/>
  <c r="Q1580" i="6"/>
  <c r="R1580" i="6" s="1"/>
  <c r="Q1579" i="6"/>
  <c r="R1579" i="6" s="1"/>
  <c r="R1578" i="6"/>
  <c r="Q1578" i="6"/>
  <c r="R1577" i="6"/>
  <c r="Q1577" i="6"/>
  <c r="R1576" i="6"/>
  <c r="Q1576" i="6"/>
  <c r="R1575" i="6"/>
  <c r="Q1575" i="6"/>
  <c r="Q1574" i="6"/>
  <c r="R1574" i="6" s="1"/>
  <c r="Q1573" i="6"/>
  <c r="R1573" i="6" s="1"/>
  <c r="R1572" i="6"/>
  <c r="Q1572" i="6"/>
  <c r="R1571" i="6"/>
  <c r="Q1571" i="6"/>
  <c r="R1570" i="6"/>
  <c r="Q1570" i="6"/>
  <c r="R1569" i="6"/>
  <c r="Q1569" i="6"/>
  <c r="Q1568" i="6"/>
  <c r="R1568" i="6" s="1"/>
  <c r="Q1567" i="6"/>
  <c r="R1567" i="6" s="1"/>
  <c r="R1566" i="6"/>
  <c r="Q1566" i="6"/>
  <c r="R1565" i="6"/>
  <c r="Q1565" i="6"/>
  <c r="R1564" i="6"/>
  <c r="Q1564" i="6"/>
  <c r="R1563" i="6"/>
  <c r="R1562" i="6"/>
  <c r="Q1562" i="6"/>
  <c r="R1561" i="6"/>
  <c r="Q1561" i="6"/>
  <c r="Q1560" i="6"/>
  <c r="R1560" i="6" s="1"/>
  <c r="Q1559" i="6"/>
  <c r="R1559" i="6" s="1"/>
  <c r="Q1558" i="6"/>
  <c r="R1558" i="6" s="1"/>
  <c r="Q1557" i="6"/>
  <c r="R1557" i="6" s="1"/>
  <c r="R1556" i="6"/>
  <c r="R1555" i="6"/>
  <c r="Q1555" i="6"/>
  <c r="R1554" i="6"/>
  <c r="Q1554" i="6"/>
  <c r="Q1553" i="6"/>
  <c r="R1553" i="6" s="1"/>
  <c r="R1552" i="6"/>
  <c r="Q1552" i="6"/>
  <c r="Q1551" i="6"/>
  <c r="R1551" i="6" s="1"/>
  <c r="Q1550" i="6"/>
  <c r="R1550" i="6" s="1"/>
  <c r="R1549" i="6"/>
  <c r="Q1549" i="6"/>
  <c r="R1548" i="6"/>
  <c r="Q1548" i="6"/>
  <c r="Q1547" i="6"/>
  <c r="R1547" i="6" s="1"/>
  <c r="R1546" i="6"/>
  <c r="Q1546" i="6"/>
  <c r="Q1545" i="6"/>
  <c r="R1545" i="6" s="1"/>
  <c r="Q1544" i="6"/>
  <c r="R1544" i="6" s="1"/>
  <c r="R1543" i="6"/>
  <c r="Q1543" i="6"/>
  <c r="R1542" i="6"/>
  <c r="Q1542" i="6"/>
  <c r="Q1541" i="6"/>
  <c r="R1541" i="6" s="1"/>
  <c r="R1540" i="6"/>
  <c r="Q1540" i="6"/>
  <c r="Q1539" i="6"/>
  <c r="R1539" i="6" s="1"/>
  <c r="Q1538" i="6"/>
  <c r="R1538" i="6" s="1"/>
  <c r="R1537" i="6"/>
  <c r="Q1537" i="6"/>
  <c r="R1536" i="6"/>
  <c r="Q1535" i="6"/>
  <c r="R1535" i="6" s="1"/>
  <c r="R1534" i="6"/>
  <c r="Q1534" i="6"/>
  <c r="Q1533" i="6"/>
  <c r="R1533" i="6" s="1"/>
  <c r="R1532" i="6"/>
  <c r="Q1531" i="6"/>
  <c r="R1531" i="6" s="1"/>
  <c r="Q1530" i="6"/>
  <c r="R1530" i="6" s="1"/>
  <c r="R1529" i="6"/>
  <c r="Q1529" i="6"/>
  <c r="Q1528" i="6"/>
  <c r="R1528" i="6" s="1"/>
  <c r="R1527" i="6"/>
  <c r="Q1526" i="6"/>
  <c r="R1526" i="6" s="1"/>
  <c r="Q1525" i="6"/>
  <c r="R1525" i="6" s="1"/>
  <c r="Q1524" i="6"/>
  <c r="R1524" i="6" s="1"/>
  <c r="Q1523" i="6"/>
  <c r="R1523" i="6" s="1"/>
  <c r="R1522" i="6"/>
  <c r="R1521" i="6"/>
  <c r="Q1521" i="6"/>
  <c r="R1520" i="6"/>
  <c r="Q1520" i="6"/>
  <c r="Q1519" i="6"/>
  <c r="R1519" i="6" s="1"/>
  <c r="Q1518" i="6"/>
  <c r="R1518" i="6" s="1"/>
  <c r="Q1517" i="6"/>
  <c r="R1517" i="6" s="1"/>
  <c r="Q1516" i="6"/>
  <c r="R1516" i="6" s="1"/>
  <c r="R1515" i="6"/>
  <c r="Q1515" i="6"/>
  <c r="R1514" i="6"/>
  <c r="Q1514" i="6"/>
  <c r="Q1513" i="6"/>
  <c r="R1513" i="6" s="1"/>
  <c r="Q1512" i="6"/>
  <c r="R1512" i="6" s="1"/>
  <c r="Q1511" i="6"/>
  <c r="R1511" i="6" s="1"/>
  <c r="Q1510" i="6"/>
  <c r="R1510" i="6" s="1"/>
  <c r="R1509" i="6"/>
  <c r="Q1509" i="6"/>
  <c r="R1508" i="6"/>
  <c r="Q1508" i="6"/>
  <c r="Q1507" i="6"/>
  <c r="R1507" i="6" s="1"/>
  <c r="Q1506" i="6"/>
  <c r="R1506" i="6" s="1"/>
  <c r="R1505" i="6"/>
  <c r="Q1505" i="6"/>
  <c r="Q1504" i="6"/>
  <c r="R1504" i="6" s="1"/>
  <c r="R1503" i="6"/>
  <c r="Q1503" i="6"/>
  <c r="R1502" i="6"/>
  <c r="Q1502" i="6"/>
  <c r="R1501" i="6"/>
  <c r="R1500" i="6"/>
  <c r="Q1500" i="6"/>
  <c r="Q1499" i="6"/>
  <c r="R1499" i="6" s="1"/>
  <c r="R1498" i="6"/>
  <c r="Q1498" i="6"/>
  <c r="Q1497" i="6"/>
  <c r="R1497" i="6" s="1"/>
  <c r="Q1496" i="6"/>
  <c r="R1496" i="6" s="1"/>
  <c r="Q1495" i="6"/>
  <c r="R1495" i="6" s="1"/>
  <c r="Q1494" i="6"/>
  <c r="R1494" i="6" s="1"/>
  <c r="R1493" i="6"/>
  <c r="Q1493" i="6"/>
  <c r="Q1492" i="6"/>
  <c r="R1492" i="6" s="1"/>
  <c r="R1491" i="6"/>
  <c r="Q1491" i="6"/>
  <c r="R1490" i="6"/>
  <c r="Q1490" i="6"/>
  <c r="Q1489" i="6"/>
  <c r="R1489" i="6" s="1"/>
  <c r="R1488" i="6"/>
  <c r="Q1488" i="6"/>
  <c r="R1487" i="6"/>
  <c r="Q1487" i="6"/>
  <c r="R1486" i="6"/>
  <c r="Q1486" i="6"/>
  <c r="Q1485" i="6"/>
  <c r="R1485" i="6" s="1"/>
  <c r="R1484" i="6"/>
  <c r="Q1484" i="6"/>
  <c r="Q1483" i="6"/>
  <c r="R1483" i="6" s="1"/>
  <c r="R1482" i="6"/>
  <c r="Q1482" i="6"/>
  <c r="Q1481" i="6"/>
  <c r="R1481" i="6" s="1"/>
  <c r="R1480" i="6"/>
  <c r="Q1480" i="6"/>
  <c r="R1479" i="6"/>
  <c r="Q1479" i="6"/>
  <c r="Q1478" i="6"/>
  <c r="R1478" i="6" s="1"/>
  <c r="R1477" i="6"/>
  <c r="Q1476" i="6"/>
  <c r="R1476" i="6" s="1"/>
  <c r="R1475" i="6"/>
  <c r="Q1475" i="6"/>
  <c r="R1474" i="6"/>
  <c r="Q1474" i="6"/>
  <c r="R1473" i="6"/>
  <c r="Q1473" i="6"/>
  <c r="R1472" i="6"/>
  <c r="Q1472" i="6"/>
  <c r="R1471" i="6"/>
  <c r="Q1471" i="6"/>
  <c r="Q1470" i="6"/>
  <c r="R1470" i="6" s="1"/>
  <c r="R1469" i="6"/>
  <c r="Q1469" i="6"/>
  <c r="R1468" i="6"/>
  <c r="Q1468" i="6"/>
  <c r="R1467" i="6"/>
  <c r="Q1467" i="6"/>
  <c r="R1466" i="6"/>
  <c r="Q1466" i="6"/>
  <c r="R1465" i="6"/>
  <c r="Q1465" i="6"/>
  <c r="R1464" i="6"/>
  <c r="R1463" i="6"/>
  <c r="R1462" i="6"/>
  <c r="Q1461" i="6"/>
  <c r="R1461" i="6" s="1"/>
  <c r="R1460" i="6"/>
  <c r="Q1460" i="6"/>
  <c r="R1459" i="6"/>
  <c r="R1458" i="6"/>
  <c r="Q1458" i="6"/>
  <c r="R1457" i="6"/>
  <c r="Q1457" i="6"/>
  <c r="Q1456" i="6"/>
  <c r="R1456" i="6" s="1"/>
  <c r="R1455" i="6"/>
  <c r="Q1455" i="6"/>
  <c r="R1454" i="6"/>
  <c r="Q1454" i="6"/>
  <c r="R1453" i="6"/>
  <c r="R1452" i="6"/>
  <c r="Q1452" i="6"/>
  <c r="R1451" i="6"/>
  <c r="Q1451" i="6"/>
  <c r="Q1450" i="6"/>
  <c r="R1450" i="6" s="1"/>
  <c r="Q1449" i="6"/>
  <c r="R1449" i="6" s="1"/>
  <c r="R1448" i="6"/>
  <c r="Q1448" i="6"/>
  <c r="Q1447" i="6"/>
  <c r="R1447" i="6" s="1"/>
  <c r="R1446" i="6"/>
  <c r="Q1446" i="6"/>
  <c r="R1445" i="6"/>
  <c r="R1444" i="6"/>
  <c r="Q1444" i="6"/>
  <c r="R1443" i="6"/>
  <c r="Q1443" i="6"/>
  <c r="Q1442" i="6"/>
  <c r="R1442" i="6" s="1"/>
  <c r="Q1441" i="6"/>
  <c r="R1441" i="6" s="1"/>
  <c r="Q1440" i="6"/>
  <c r="R1440" i="6" s="1"/>
  <c r="R1439" i="6"/>
  <c r="Q1439" i="6"/>
  <c r="R1438" i="6"/>
  <c r="Q1438" i="6"/>
  <c r="Q1437" i="6"/>
  <c r="R1437" i="6" s="1"/>
  <c r="Q1436" i="6"/>
  <c r="R1436" i="6" s="1"/>
  <c r="Q1435" i="6"/>
  <c r="R1435" i="6" s="1"/>
  <c r="Q1434" i="6"/>
  <c r="R1434" i="6" s="1"/>
  <c r="Q1433" i="6"/>
  <c r="R1433" i="6" s="1"/>
  <c r="R1432" i="6"/>
  <c r="Q1432" i="6"/>
  <c r="R1431" i="6"/>
  <c r="Q1431" i="6"/>
  <c r="R1430" i="6"/>
  <c r="Q1430" i="6"/>
  <c r="Q1429" i="6"/>
  <c r="R1429" i="6" s="1"/>
  <c r="Q1428" i="6"/>
  <c r="R1428" i="6" s="1"/>
  <c r="Q1427" i="6"/>
  <c r="R1427" i="6" s="1"/>
  <c r="R1426" i="6"/>
  <c r="Q1426" i="6"/>
  <c r="R1425" i="6"/>
  <c r="Q1425" i="6"/>
  <c r="R1424" i="6"/>
  <c r="Q1424" i="6"/>
  <c r="Q1423" i="6"/>
  <c r="R1423" i="6" s="1"/>
  <c r="Q1422" i="6"/>
  <c r="R1422" i="6" s="1"/>
  <c r="R1421" i="6"/>
  <c r="Q1420" i="6"/>
  <c r="R1420" i="6" s="1"/>
  <c r="Q1419" i="6"/>
  <c r="R1419" i="6" s="1"/>
  <c r="Q1418" i="6"/>
  <c r="R1418" i="6" s="1"/>
  <c r="R1417" i="6"/>
  <c r="Q1417" i="6"/>
  <c r="R1416" i="6"/>
  <c r="Q1415" i="6"/>
  <c r="R1415" i="6" s="1"/>
  <c r="Q1414" i="6"/>
  <c r="R1414" i="6" s="1"/>
  <c r="R1413" i="6"/>
  <c r="Q1413" i="6"/>
  <c r="Q1412" i="6"/>
  <c r="R1412" i="6" s="1"/>
  <c r="R1411" i="6"/>
  <c r="Q1411" i="6"/>
  <c r="R1410" i="6"/>
  <c r="Q1410" i="6"/>
  <c r="Q1409" i="6"/>
  <c r="R1409" i="6" s="1"/>
  <c r="R1408" i="6"/>
  <c r="Q1408" i="6"/>
  <c r="R1407" i="6"/>
  <c r="Q1407" i="6"/>
  <c r="Q1406" i="6"/>
  <c r="R1406" i="6" s="1"/>
  <c r="R1405" i="6"/>
  <c r="Q1405" i="6"/>
  <c r="R1404" i="6"/>
  <c r="Q1404" i="6"/>
  <c r="Q1403" i="6"/>
  <c r="R1403" i="6" s="1"/>
  <c r="R1402" i="6"/>
  <c r="Q1402" i="6"/>
  <c r="R1401" i="6"/>
  <c r="Q1401" i="6"/>
  <c r="Q1400" i="6"/>
  <c r="R1400" i="6" s="1"/>
  <c r="R1399" i="6"/>
  <c r="Q1399" i="6"/>
  <c r="R1398" i="6"/>
  <c r="Q1398" i="6"/>
  <c r="Q1397" i="6"/>
  <c r="R1397" i="6" s="1"/>
  <c r="R1396" i="6"/>
  <c r="Q1396" i="6"/>
  <c r="R1395" i="6"/>
  <c r="Q1395" i="6"/>
  <c r="R1394" i="6"/>
  <c r="Q1393" i="6"/>
  <c r="R1393" i="6" s="1"/>
  <c r="R1392" i="6"/>
  <c r="Q1392" i="6"/>
  <c r="Q1391" i="6"/>
  <c r="R1391" i="6" s="1"/>
  <c r="Q1390" i="6"/>
  <c r="R1390" i="6" s="1"/>
  <c r="R1389" i="6"/>
  <c r="R1388" i="6"/>
  <c r="Q1388" i="6"/>
  <c r="R1387" i="6"/>
  <c r="Q1387" i="6"/>
  <c r="Q1386" i="6"/>
  <c r="R1386" i="6" s="1"/>
  <c r="R1385" i="6"/>
  <c r="Q1385" i="6"/>
  <c r="R1384" i="6"/>
  <c r="Q1383" i="6"/>
  <c r="R1383" i="6" s="1"/>
  <c r="Q1382" i="6"/>
  <c r="R1382" i="6" s="1"/>
  <c r="Q1381" i="6"/>
  <c r="R1381" i="6" s="1"/>
  <c r="R1380" i="6"/>
  <c r="Q1380" i="6"/>
  <c r="Q1379" i="6"/>
  <c r="R1379" i="6" s="1"/>
  <c r="R1378" i="6"/>
  <c r="Q1378" i="6"/>
  <c r="R1377" i="6"/>
  <c r="Q1377" i="6"/>
  <c r="Q1376" i="6"/>
  <c r="R1376" i="6" s="1"/>
  <c r="Q1375" i="6"/>
  <c r="R1375" i="6" s="1"/>
  <c r="R1374" i="6"/>
  <c r="Q1374" i="6"/>
  <c r="R1373" i="6"/>
  <c r="Q1373" i="6"/>
  <c r="R1372" i="6"/>
  <c r="Q1372" i="6"/>
  <c r="Q1371" i="6"/>
  <c r="R1371" i="6" s="1"/>
  <c r="R1370" i="6"/>
  <c r="R1369" i="6"/>
  <c r="Q1369" i="6"/>
  <c r="Q1368" i="6"/>
  <c r="R1368" i="6" s="1"/>
  <c r="R1367" i="6"/>
  <c r="Q1367" i="6"/>
  <c r="R1366" i="6"/>
  <c r="Q1366" i="6"/>
  <c r="R1365" i="6"/>
  <c r="Q1365" i="6"/>
  <c r="R1364" i="6"/>
  <c r="Q1364" i="6"/>
  <c r="R1363" i="6"/>
  <c r="Q1363" i="6"/>
  <c r="Q1362" i="6"/>
  <c r="R1362" i="6" s="1"/>
  <c r="R1361" i="6"/>
  <c r="R1360" i="6"/>
  <c r="Q1360" i="6"/>
  <c r="R1359" i="6"/>
  <c r="Q1359" i="6"/>
  <c r="Q1358" i="6"/>
  <c r="R1358" i="6" s="1"/>
  <c r="Q1357" i="6"/>
  <c r="R1357" i="6" s="1"/>
  <c r="Q1356" i="6"/>
  <c r="R1356" i="6" s="1"/>
  <c r="R1355" i="6"/>
  <c r="Q1354" i="6"/>
  <c r="R1354" i="6" s="1"/>
  <c r="Q1353" i="6"/>
  <c r="R1353" i="6" s="1"/>
  <c r="R1352" i="6"/>
  <c r="Q1352" i="6"/>
  <c r="Q1351" i="6"/>
  <c r="R1351" i="6" s="1"/>
  <c r="R1350" i="6"/>
  <c r="Q1350" i="6"/>
  <c r="R1349" i="6"/>
  <c r="Q1349" i="6"/>
  <c r="Q1348" i="6"/>
  <c r="R1348" i="6" s="1"/>
  <c r="Q1347" i="6"/>
  <c r="R1347" i="6" s="1"/>
  <c r="Q1346" i="6"/>
  <c r="R1346" i="6" s="1"/>
  <c r="Q1345" i="6"/>
  <c r="R1345" i="6" s="1"/>
  <c r="R1344" i="6"/>
  <c r="Q1344" i="6"/>
  <c r="Q1343" i="6"/>
  <c r="R1343" i="6" s="1"/>
  <c r="Q1342" i="6"/>
  <c r="R1342" i="6" s="1"/>
  <c r="Q1341" i="6"/>
  <c r="R1341" i="6" s="1"/>
  <c r="Q1340" i="6"/>
  <c r="R1340" i="6" s="1"/>
  <c r="R1339" i="6"/>
  <c r="Q1338" i="6"/>
  <c r="R1338" i="6" s="1"/>
  <c r="Q1337" i="6"/>
  <c r="R1337" i="6" s="1"/>
  <c r="Q1336" i="6"/>
  <c r="R1336" i="6" s="1"/>
  <c r="Q1335" i="6"/>
  <c r="R1335" i="6" s="1"/>
  <c r="Q1334" i="6"/>
  <c r="R1334" i="6" s="1"/>
  <c r="Q1333" i="6"/>
  <c r="R1333" i="6" s="1"/>
  <c r="Q1332" i="6"/>
  <c r="R1332" i="6" s="1"/>
  <c r="Q1331" i="6"/>
  <c r="R1331" i="6" s="1"/>
  <c r="R1330" i="6"/>
  <c r="R1329" i="6"/>
  <c r="Q1329" i="6"/>
  <c r="R1328" i="6"/>
  <c r="Q1328" i="6"/>
  <c r="Q1327" i="6"/>
  <c r="R1327" i="6" s="1"/>
  <c r="Q1326" i="6"/>
  <c r="R1326" i="6" s="1"/>
  <c r="R1325" i="6"/>
  <c r="Q1324" i="6"/>
  <c r="R1324" i="6" s="1"/>
  <c r="Q1323" i="6"/>
  <c r="R1323" i="6" s="1"/>
  <c r="R1322" i="6"/>
  <c r="Q1322" i="6"/>
  <c r="R1321" i="6"/>
  <c r="Q1321" i="6"/>
  <c r="Q1320" i="6"/>
  <c r="R1320" i="6" s="1"/>
  <c r="R1319" i="6"/>
  <c r="Q1319" i="6"/>
  <c r="Q1318" i="6"/>
  <c r="R1318" i="6" s="1"/>
  <c r="Q1317" i="6"/>
  <c r="R1317" i="6" s="1"/>
  <c r="R1316" i="6"/>
  <c r="Q1316" i="6"/>
  <c r="R1315" i="6"/>
  <c r="R1314" i="6"/>
  <c r="Q1314" i="6"/>
  <c r="Q1313" i="6"/>
  <c r="R1313" i="6" s="1"/>
  <c r="R1312" i="6"/>
  <c r="Q1312" i="6"/>
  <c r="Q1311" i="6"/>
  <c r="R1311" i="6" s="1"/>
  <c r="R1310" i="6"/>
  <c r="Q1309" i="6"/>
  <c r="R1309" i="6" s="1"/>
  <c r="R1308" i="6"/>
  <c r="Q1308" i="6"/>
  <c r="R1307" i="6"/>
  <c r="Q1307" i="6"/>
  <c r="Q1306" i="6"/>
  <c r="R1306" i="6" s="1"/>
  <c r="Q1305" i="6"/>
  <c r="R1305" i="6" s="1"/>
  <c r="Q1304" i="6"/>
  <c r="R1304" i="6" s="1"/>
  <c r="R1303" i="6"/>
  <c r="Q1303" i="6"/>
  <c r="Q1302" i="6"/>
  <c r="R1302" i="6" s="1"/>
  <c r="R1301" i="6"/>
  <c r="Q1301" i="6"/>
  <c r="R1300" i="6"/>
  <c r="Q1300" i="6"/>
  <c r="Q1299" i="6"/>
  <c r="R1299" i="6" s="1"/>
  <c r="R1298" i="6"/>
  <c r="Q1298" i="6"/>
  <c r="R1297" i="6"/>
  <c r="Q1297" i="6"/>
  <c r="Q1296" i="6"/>
  <c r="R1296" i="6" s="1"/>
  <c r="R1295" i="6"/>
  <c r="Q1295" i="6"/>
  <c r="Q1294" i="6"/>
  <c r="R1294" i="6" s="1"/>
  <c r="Q1293" i="6"/>
  <c r="R1293" i="6" s="1"/>
  <c r="Q1292" i="6"/>
  <c r="R1292" i="6" s="1"/>
  <c r="Q1291" i="6"/>
  <c r="R1291" i="6" s="1"/>
  <c r="R1290" i="6"/>
  <c r="Q1290" i="6"/>
  <c r="R1289" i="6"/>
  <c r="Q1289" i="6"/>
  <c r="R1288" i="6"/>
  <c r="Q1288" i="6"/>
  <c r="Q1287" i="6"/>
  <c r="R1287" i="6" s="1"/>
  <c r="R1286" i="6"/>
  <c r="Q1286" i="6"/>
  <c r="R1285" i="6"/>
  <c r="Q1285" i="6"/>
  <c r="Q1284" i="6"/>
  <c r="R1284" i="6" s="1"/>
  <c r="R1283" i="6"/>
  <c r="Q1283" i="6"/>
  <c r="R1282" i="6"/>
  <c r="Q1282" i="6"/>
  <c r="Q1281" i="6"/>
  <c r="R1281" i="6" s="1"/>
  <c r="R1280" i="6"/>
  <c r="Q1280" i="6"/>
  <c r="Q1279" i="6"/>
  <c r="R1279" i="6" s="1"/>
  <c r="Q1278" i="6"/>
  <c r="R1278" i="6" s="1"/>
  <c r="R1277" i="6"/>
  <c r="Q1276" i="6"/>
  <c r="R1276" i="6" s="1"/>
  <c r="R1275" i="6"/>
  <c r="Q1275" i="6"/>
  <c r="R1274" i="6"/>
  <c r="Q1274" i="6"/>
  <c r="R1273" i="6"/>
  <c r="R1272" i="6"/>
  <c r="Q1272" i="6"/>
  <c r="Q1271" i="6"/>
  <c r="R1271" i="6" s="1"/>
  <c r="Q1270" i="6"/>
  <c r="R1270" i="6" s="1"/>
  <c r="Q1269" i="6"/>
  <c r="R1269" i="6" s="1"/>
  <c r="Q1268" i="6"/>
  <c r="R1268" i="6" s="1"/>
  <c r="R1267" i="6"/>
  <c r="Q1267" i="6"/>
  <c r="R1266" i="6"/>
  <c r="Q1266" i="6"/>
  <c r="R1265" i="6"/>
  <c r="Q1265" i="6"/>
  <c r="Q1264" i="6"/>
  <c r="R1264" i="6" s="1"/>
  <c r="Q1263" i="6"/>
  <c r="R1263" i="6" s="1"/>
  <c r="R1262" i="6"/>
  <c r="R1261" i="6"/>
  <c r="Q1261" i="6"/>
  <c r="R1260" i="6"/>
  <c r="Q1260" i="6"/>
  <c r="R1259" i="6"/>
  <c r="Q1259" i="6"/>
  <c r="Q1258" i="6"/>
  <c r="R1258" i="6" s="1"/>
  <c r="R1257" i="6"/>
  <c r="Q1256" i="6"/>
  <c r="R1256" i="6" s="1"/>
  <c r="Q1255" i="6"/>
  <c r="R1255" i="6" s="1"/>
  <c r="Q1254" i="6"/>
  <c r="R1254" i="6" s="1"/>
  <c r="R1253" i="6"/>
  <c r="Q1253" i="6"/>
  <c r="R1252" i="6"/>
  <c r="Q1252" i="6"/>
  <c r="Q1251" i="6"/>
  <c r="R1251" i="6" s="1"/>
  <c r="Q1250" i="6"/>
  <c r="R1250" i="6" s="1"/>
  <c r="Q1249" i="6"/>
  <c r="R1249" i="6" s="1"/>
  <c r="R1248" i="6"/>
  <c r="Q1247" i="6"/>
  <c r="R1247" i="6" s="1"/>
  <c r="Q1246" i="6"/>
  <c r="R1246" i="6" s="1"/>
  <c r="R1245" i="6"/>
  <c r="Q1245" i="6"/>
  <c r="Q1244" i="6"/>
  <c r="R1244" i="6" s="1"/>
  <c r="R1243" i="6"/>
  <c r="Q1243" i="6"/>
  <c r="Q1242" i="6"/>
  <c r="R1242" i="6" s="1"/>
  <c r="R1241" i="6"/>
  <c r="Q1240" i="6"/>
  <c r="R1240" i="6" s="1"/>
  <c r="Q1239" i="6"/>
  <c r="R1239" i="6" s="1"/>
  <c r="R1238" i="6"/>
  <c r="Q1238" i="6"/>
  <c r="Q1237" i="6"/>
  <c r="R1237" i="6" s="1"/>
  <c r="Q1236" i="6"/>
  <c r="R1236" i="6" s="1"/>
  <c r="Q1235" i="6"/>
  <c r="R1235" i="6" s="1"/>
  <c r="Q1234" i="6"/>
  <c r="R1234" i="6" s="1"/>
  <c r="Q1233" i="6"/>
  <c r="R1233" i="6" s="1"/>
  <c r="Q1232" i="6"/>
  <c r="R1232" i="6" s="1"/>
  <c r="Q1231" i="6"/>
  <c r="R1231" i="6" s="1"/>
  <c r="Q1230" i="6"/>
  <c r="R1230" i="6" s="1"/>
  <c r="R1229" i="6"/>
  <c r="Q1229" i="6"/>
  <c r="Q1228" i="6"/>
  <c r="R1228" i="6" s="1"/>
  <c r="Q1227" i="6"/>
  <c r="R1227" i="6" s="1"/>
  <c r="Q1226" i="6"/>
  <c r="R1226" i="6" s="1"/>
  <c r="R1225" i="6"/>
  <c r="Q1225" i="6"/>
  <c r="R1224" i="6"/>
  <c r="R1223" i="6"/>
  <c r="Q1223" i="6"/>
  <c r="Q1222" i="6"/>
  <c r="R1222" i="6" s="1"/>
  <c r="R1221" i="6"/>
  <c r="Q1221" i="6"/>
  <c r="Q1220" i="6"/>
  <c r="R1220" i="6" s="1"/>
  <c r="Q1219" i="6"/>
  <c r="R1219" i="6" s="1"/>
  <c r="R1218" i="6"/>
  <c r="Q1218" i="6"/>
  <c r="R1217" i="6"/>
  <c r="Q1217" i="6"/>
  <c r="Q1216" i="6"/>
  <c r="R1216" i="6" s="1"/>
  <c r="R1215" i="6"/>
  <c r="Q1215" i="6"/>
  <c r="R1214" i="6"/>
  <c r="Q1214" i="6"/>
  <c r="Q1213" i="6"/>
  <c r="R1213" i="6" s="1"/>
  <c r="R1212" i="6"/>
  <c r="Q1212" i="6"/>
  <c r="Q1211" i="6"/>
  <c r="R1211" i="6" s="1"/>
  <c r="Q1210" i="6"/>
  <c r="R1210" i="6" s="1"/>
  <c r="R1209" i="6"/>
  <c r="R1208" i="6"/>
  <c r="Q1208" i="6"/>
  <c r="R1207" i="6"/>
  <c r="Q1207" i="6"/>
  <c r="R1206" i="6"/>
  <c r="Q1206" i="6"/>
  <c r="Q1205" i="6"/>
  <c r="R1205" i="6" s="1"/>
  <c r="Q1204" i="6"/>
  <c r="R1204" i="6" s="1"/>
  <c r="Q1203" i="6"/>
  <c r="R1203" i="6" s="1"/>
  <c r="Q1202" i="6"/>
  <c r="R1202" i="6" s="1"/>
  <c r="Q1201" i="6"/>
  <c r="R1201" i="6" s="1"/>
  <c r="R1200" i="6"/>
  <c r="Q1200" i="6"/>
  <c r="Q1199" i="6"/>
  <c r="R1199" i="6" s="1"/>
  <c r="R1198" i="6"/>
  <c r="Q1198" i="6"/>
  <c r="R1197" i="6"/>
  <c r="Q1197" i="6"/>
  <c r="Q1196" i="6"/>
  <c r="R1196" i="6" s="1"/>
  <c r="Q1195" i="6"/>
  <c r="R1195" i="6" s="1"/>
  <c r="Q1194" i="6"/>
  <c r="R1194" i="6" s="1"/>
  <c r="Q1193" i="6"/>
  <c r="R1193" i="6" s="1"/>
  <c r="Q1192" i="6"/>
  <c r="R1192" i="6" s="1"/>
  <c r="R1191" i="6"/>
  <c r="Q1190" i="6"/>
  <c r="R1190" i="6" s="1"/>
  <c r="Q1189" i="6"/>
  <c r="R1189" i="6" s="1"/>
  <c r="Q1188" i="6"/>
  <c r="R1188" i="6" s="1"/>
  <c r="R1187" i="6"/>
  <c r="Q1187" i="6"/>
  <c r="R1186" i="6"/>
  <c r="Q1185" i="6"/>
  <c r="R1185" i="6" s="1"/>
  <c r="R1184" i="6"/>
  <c r="Q1184" i="6"/>
  <c r="R1183" i="6"/>
  <c r="R1182" i="6"/>
  <c r="Q1182" i="6"/>
  <c r="R1181" i="6"/>
  <c r="Q1180" i="6"/>
  <c r="R1180" i="6" s="1"/>
  <c r="Q1179" i="6"/>
  <c r="R1179" i="6" s="1"/>
  <c r="R1178" i="6"/>
  <c r="Q1178" i="6"/>
  <c r="Q1177" i="6"/>
  <c r="R1177" i="6" s="1"/>
  <c r="R1176" i="6"/>
  <c r="Q1176" i="6"/>
  <c r="R1175" i="6"/>
  <c r="Q1175" i="6"/>
  <c r="Q1174" i="6"/>
  <c r="R1174" i="6" s="1"/>
  <c r="Q1173" i="6"/>
  <c r="R1173" i="6" s="1"/>
  <c r="Q1172" i="6"/>
  <c r="R1172" i="6" s="1"/>
  <c r="R1171" i="6"/>
  <c r="Q1170" i="6"/>
  <c r="R1170" i="6" s="1"/>
  <c r="R1169" i="6"/>
  <c r="Q1169" i="6"/>
  <c r="R1168" i="6"/>
  <c r="Q1168" i="6"/>
  <c r="R1167" i="6"/>
  <c r="Q1167" i="6"/>
  <c r="R1166" i="6"/>
  <c r="Q1165" i="6"/>
  <c r="R1165" i="6" s="1"/>
  <c r="Q1164" i="6"/>
  <c r="R1164" i="6" s="1"/>
  <c r="R1163" i="6"/>
  <c r="R1162" i="6"/>
  <c r="Q1162" i="6"/>
  <c r="Q1161" i="6"/>
  <c r="R1161" i="6" s="1"/>
  <c r="R1160" i="6"/>
  <c r="Q1160" i="6"/>
  <c r="Q1159" i="6"/>
  <c r="R1159" i="6" s="1"/>
  <c r="R1158" i="6"/>
  <c r="Q1157" i="6"/>
  <c r="R1157" i="6" s="1"/>
  <c r="Q1156" i="6"/>
  <c r="R1156" i="6" s="1"/>
  <c r="R1155" i="6"/>
  <c r="Q1155" i="6"/>
  <c r="Q1154" i="6"/>
  <c r="R1154" i="6" s="1"/>
  <c r="Q1153" i="6"/>
  <c r="R1153" i="6" s="1"/>
  <c r="Q1152" i="6"/>
  <c r="R1152" i="6" s="1"/>
  <c r="R1151" i="6"/>
  <c r="Q1151" i="6"/>
  <c r="Q1150" i="6"/>
  <c r="R1150" i="6" s="1"/>
  <c r="Q1149" i="6"/>
  <c r="R1149" i="6" s="1"/>
  <c r="R1148" i="6"/>
  <c r="Q1148" i="6"/>
  <c r="Q1147" i="6"/>
  <c r="R1147" i="6" s="1"/>
  <c r="Q1146" i="6"/>
  <c r="R1146" i="6" s="1"/>
  <c r="R1145" i="6"/>
  <c r="Q1145" i="6"/>
  <c r="Q1144" i="6"/>
  <c r="R1144" i="6" s="1"/>
  <c r="Q1143" i="6"/>
  <c r="R1143" i="6" s="1"/>
  <c r="R1142" i="6"/>
  <c r="R1141" i="6"/>
  <c r="Q1141" i="6"/>
  <c r="Q1140" i="6"/>
  <c r="R1140" i="6" s="1"/>
  <c r="Q1139" i="6"/>
  <c r="R1139" i="6" s="1"/>
  <c r="R1138" i="6"/>
  <c r="Q1138" i="6"/>
  <c r="R1137" i="6"/>
  <c r="Q1137" i="6"/>
  <c r="R1136" i="6"/>
  <c r="Q1136" i="6"/>
  <c r="R1135" i="6"/>
  <c r="Q1135" i="6"/>
  <c r="Q1134" i="6"/>
  <c r="R1134" i="6" s="1"/>
  <c r="R1133" i="6"/>
  <c r="Q1132" i="6"/>
  <c r="R1132" i="6" s="1"/>
  <c r="Q1131" i="6"/>
  <c r="R1131" i="6" s="1"/>
  <c r="Q1130" i="6"/>
  <c r="R1130" i="6" s="1"/>
  <c r="R1129" i="6"/>
  <c r="Q1129" i="6"/>
  <c r="R1128" i="6"/>
  <c r="R1127" i="6"/>
  <c r="Q1127" i="6"/>
  <c r="R1126" i="6"/>
  <c r="Q1125" i="6"/>
  <c r="R1125" i="6" s="1"/>
  <c r="Q1124" i="6"/>
  <c r="R1124" i="6" s="1"/>
  <c r="Q1123" i="6"/>
  <c r="R1123" i="6" s="1"/>
  <c r="Q1122" i="6"/>
  <c r="R1122" i="6" s="1"/>
  <c r="Q1121" i="6"/>
  <c r="R1121" i="6" s="1"/>
  <c r="R1120" i="6"/>
  <c r="Q1120" i="6"/>
  <c r="R1119" i="6"/>
  <c r="R1118" i="6"/>
  <c r="Q1118" i="6"/>
  <c r="R1117" i="6"/>
  <c r="R1116" i="6"/>
  <c r="R1115" i="6"/>
  <c r="Q1114" i="6"/>
  <c r="R1114" i="6" s="1"/>
  <c r="Q1113" i="6"/>
  <c r="R1113" i="6" s="1"/>
  <c r="R1112" i="6"/>
  <c r="Q1112" i="6"/>
  <c r="R1111" i="6"/>
  <c r="Q1111" i="6"/>
  <c r="R1110" i="6"/>
  <c r="R1109" i="6"/>
  <c r="Q1109" i="6"/>
  <c r="Q1108" i="6"/>
  <c r="R1108" i="6" s="1"/>
  <c r="R1107" i="6"/>
  <c r="Q1107" i="6"/>
  <c r="R1106" i="6"/>
  <c r="Q1106" i="6"/>
  <c r="R1105" i="6"/>
  <c r="R1104" i="6"/>
  <c r="Q1104" i="6"/>
  <c r="R1103" i="6"/>
  <c r="R1102" i="6"/>
  <c r="Q1102" i="6"/>
  <c r="Q1101" i="6"/>
  <c r="R1101" i="6" s="1"/>
  <c r="R1100" i="6"/>
  <c r="Q1099" i="6"/>
  <c r="R1099" i="6" s="1"/>
  <c r="R1098" i="6"/>
  <c r="Q1098" i="6"/>
  <c r="R1097" i="6"/>
  <c r="R1096" i="6"/>
  <c r="R1095" i="6"/>
  <c r="R1094" i="6"/>
  <c r="Q1094" i="6"/>
  <c r="Q1093" i="6"/>
  <c r="R1093" i="6" s="1"/>
  <c r="R1092" i="6"/>
  <c r="Q1092" i="6"/>
  <c r="R1091" i="6"/>
  <c r="R1090" i="6"/>
  <c r="R1089" i="6"/>
  <c r="R1088" i="6"/>
  <c r="Q1088" i="6"/>
  <c r="R1087" i="6"/>
  <c r="R1086" i="6"/>
  <c r="Q1086" i="6"/>
  <c r="R1085" i="6"/>
  <c r="Q1084" i="6"/>
  <c r="R1084" i="6" s="1"/>
  <c r="Q1083" i="6"/>
  <c r="R1083" i="6" s="1"/>
  <c r="R1082" i="6"/>
  <c r="Q1081" i="6"/>
  <c r="R1081" i="6" s="1"/>
  <c r="R1080" i="6"/>
  <c r="Q1080" i="6"/>
  <c r="R1079" i="6"/>
  <c r="R1078" i="6"/>
  <c r="Q1078" i="6"/>
  <c r="Q1077" i="6"/>
  <c r="R1077" i="6" s="1"/>
  <c r="Q1076" i="6"/>
  <c r="R1076" i="6" s="1"/>
  <c r="Q1075" i="6"/>
  <c r="R1075" i="6" s="1"/>
  <c r="R1074" i="6"/>
  <c r="Q1073" i="6"/>
  <c r="R1073" i="6" s="1"/>
  <c r="R1072" i="6"/>
  <c r="Q1072" i="6"/>
  <c r="R1071" i="6"/>
  <c r="R1070" i="6"/>
  <c r="Q1070" i="6"/>
  <c r="Q1069" i="6"/>
  <c r="R1069" i="6" s="1"/>
  <c r="Q1068" i="6"/>
  <c r="R1068" i="6" s="1"/>
  <c r="Q1067" i="6"/>
  <c r="R1067" i="6" s="1"/>
  <c r="R1066" i="6"/>
  <c r="Q1065" i="6"/>
  <c r="R1065" i="6" s="1"/>
  <c r="R1064" i="6"/>
  <c r="Q1064" i="6"/>
  <c r="R1063" i="6"/>
  <c r="Q1063" i="6"/>
  <c r="Q1062" i="6"/>
  <c r="R1062" i="6" s="1"/>
  <c r="R1061" i="6"/>
  <c r="Q1060" i="6"/>
  <c r="R1060" i="6" s="1"/>
  <c r="R1059" i="6"/>
  <c r="Q1058" i="6"/>
  <c r="R1058" i="6" s="1"/>
  <c r="R1057" i="6"/>
  <c r="R1056" i="6"/>
  <c r="R1055" i="6"/>
  <c r="Q1054" i="6"/>
  <c r="R1054" i="6" s="1"/>
  <c r="Q1053" i="6"/>
  <c r="R1053" i="6" s="1"/>
  <c r="R1052" i="6"/>
  <c r="Q1051" i="6"/>
  <c r="R1051" i="6" s="1"/>
  <c r="R1050" i="6"/>
  <c r="Q1049" i="6"/>
  <c r="R1049" i="6" s="1"/>
  <c r="R1048" i="6"/>
  <c r="R1047" i="6"/>
  <c r="R1046" i="6"/>
  <c r="Q1045" i="6"/>
  <c r="R1045" i="6" s="1"/>
  <c r="Q1044" i="6"/>
  <c r="R1044" i="6" s="1"/>
  <c r="R1043" i="6"/>
  <c r="Q1043" i="6"/>
  <c r="Q1042" i="6"/>
  <c r="R1042" i="6" s="1"/>
  <c r="Q1041" i="6"/>
  <c r="R1041" i="6" s="1"/>
  <c r="R1040" i="6"/>
  <c r="Q1040" i="6"/>
  <c r="Q1039" i="6"/>
  <c r="R1039" i="6" s="1"/>
  <c r="R1038" i="6"/>
  <c r="Q1038" i="6"/>
  <c r="Q1037" i="6"/>
  <c r="R1037" i="6" s="1"/>
  <c r="R1036" i="6"/>
  <c r="Q1036" i="6"/>
  <c r="Q1035" i="6"/>
  <c r="R1035" i="6" s="1"/>
  <c r="R1034" i="6"/>
  <c r="Q1034" i="6"/>
  <c r="Q1033" i="6"/>
  <c r="R1033" i="6" s="1"/>
  <c r="R1032" i="6"/>
  <c r="Q1032" i="6"/>
  <c r="Q1031" i="6"/>
  <c r="R1031" i="6" s="1"/>
  <c r="R1030" i="6"/>
  <c r="R1029" i="6"/>
  <c r="Q1029" i="6"/>
  <c r="Q1028" i="6"/>
  <c r="R1028" i="6" s="1"/>
  <c r="Q1027" i="6"/>
  <c r="R1027" i="6" s="1"/>
  <c r="Q1026" i="6"/>
  <c r="R1026" i="6" s="1"/>
  <c r="R1025" i="6"/>
  <c r="Q1025" i="6"/>
  <c r="R1024" i="6"/>
  <c r="Q1024" i="6"/>
  <c r="R1023" i="6"/>
  <c r="R1022" i="6"/>
  <c r="Q1022" i="6"/>
  <c r="R1021" i="6"/>
  <c r="Q1021" i="6"/>
  <c r="R1020" i="6"/>
  <c r="Q1020" i="6"/>
  <c r="R1019" i="6"/>
  <c r="Q1019" i="6"/>
  <c r="R1018" i="6"/>
  <c r="Q1018" i="6"/>
  <c r="Q1017" i="6"/>
  <c r="R1017" i="6" s="1"/>
  <c r="R1016" i="6"/>
  <c r="Q1016" i="6"/>
  <c r="R1015" i="6"/>
  <c r="Q1015" i="6"/>
  <c r="R1014" i="6"/>
  <c r="Q1014" i="6"/>
  <c r="R1013" i="6"/>
  <c r="Q1013" i="6"/>
  <c r="R1012" i="6"/>
  <c r="Q1012" i="6"/>
  <c r="Q1011" i="6"/>
  <c r="R1011" i="6" s="1"/>
  <c r="Q1010" i="6"/>
  <c r="R1010" i="6" s="1"/>
  <c r="R1009" i="6"/>
  <c r="Q1009" i="6"/>
  <c r="R1008" i="6"/>
  <c r="Q1008" i="6"/>
  <c r="R1007" i="6"/>
  <c r="Q1007" i="6"/>
  <c r="R1006" i="6"/>
  <c r="Q1006" i="6"/>
  <c r="Q1005" i="6"/>
  <c r="R1005" i="6" s="1"/>
  <c r="R1004" i="6"/>
  <c r="Q1003" i="6"/>
  <c r="R1003" i="6" s="1"/>
  <c r="Q1002" i="6"/>
  <c r="R1002" i="6" s="1"/>
  <c r="R1001" i="6"/>
  <c r="Q1001" i="6"/>
  <c r="R1000" i="6"/>
  <c r="Q1000" i="6"/>
  <c r="R999" i="6"/>
  <c r="Q999" i="6"/>
  <c r="R998" i="6"/>
  <c r="Q997" i="6"/>
  <c r="R997" i="6" s="1"/>
  <c r="R996" i="6"/>
  <c r="Q996" i="6"/>
  <c r="R995" i="6"/>
  <c r="Q995" i="6"/>
  <c r="Q994" i="6"/>
  <c r="R994" i="6" s="1"/>
  <c r="R993" i="6"/>
  <c r="Q993" i="6"/>
  <c r="R992" i="6"/>
  <c r="Q992" i="6"/>
  <c r="Q991" i="6"/>
  <c r="R991" i="6" s="1"/>
  <c r="R990" i="6"/>
  <c r="Q990" i="6"/>
  <c r="Q989" i="6"/>
  <c r="R989" i="6" s="1"/>
  <c r="R988" i="6"/>
  <c r="R987" i="6"/>
  <c r="Q987" i="6"/>
  <c r="R986" i="6"/>
  <c r="Q986" i="6"/>
  <c r="R985" i="6"/>
  <c r="Q985" i="6"/>
  <c r="R984" i="6"/>
  <c r="R983" i="6"/>
  <c r="Q983" i="6"/>
  <c r="Q982" i="6"/>
  <c r="R982" i="6" s="1"/>
  <c r="Q981" i="6"/>
  <c r="R981" i="6" s="1"/>
  <c r="R980" i="6"/>
  <c r="Q980" i="6"/>
  <c r="R979" i="6"/>
  <c r="Q979" i="6"/>
  <c r="R978" i="6"/>
  <c r="Q978" i="6"/>
  <c r="R977" i="6"/>
  <c r="Q977" i="6"/>
  <c r="Q976" i="6"/>
  <c r="R976" i="6" s="1"/>
  <c r="Q975" i="6"/>
  <c r="R975" i="6" s="1"/>
  <c r="R974" i="6"/>
  <c r="Q974" i="6"/>
  <c r="R973" i="6"/>
  <c r="R972" i="6"/>
  <c r="Q972" i="6"/>
  <c r="R971" i="6"/>
  <c r="Q971" i="6"/>
  <c r="Q970" i="6"/>
  <c r="R970" i="6" s="1"/>
  <c r="R969" i="6"/>
  <c r="R968" i="6"/>
  <c r="Q968" i="6"/>
  <c r="Q967" i="6"/>
  <c r="R967" i="6" s="1"/>
  <c r="R966" i="6"/>
  <c r="Q966" i="6"/>
  <c r="R965" i="6"/>
  <c r="Q965" i="6"/>
  <c r="R964" i="6"/>
  <c r="Q964" i="6"/>
  <c r="Q963" i="6"/>
  <c r="R963" i="6" s="1"/>
  <c r="R962" i="6"/>
  <c r="Q962" i="6"/>
  <c r="Q961" i="6"/>
  <c r="R961" i="6" s="1"/>
  <c r="R960" i="6"/>
  <c r="Q960" i="6"/>
  <c r="R959" i="6"/>
  <c r="Q959" i="6"/>
  <c r="R958" i="6"/>
  <c r="Q958" i="6"/>
  <c r="R957" i="6"/>
  <c r="Q956" i="6"/>
  <c r="R956" i="6" s="1"/>
  <c r="Q955" i="6"/>
  <c r="R955" i="6" s="1"/>
  <c r="Q954" i="6"/>
  <c r="R954" i="6" s="1"/>
  <c r="R953" i="6"/>
  <c r="Q953" i="6"/>
  <c r="R952" i="6"/>
  <c r="Q952" i="6"/>
  <c r="Q951" i="6"/>
  <c r="R951" i="6" s="1"/>
  <c r="R950" i="6"/>
  <c r="Q949" i="6"/>
  <c r="R949" i="6" s="1"/>
  <c r="Q948" i="6"/>
  <c r="R948" i="6" s="1"/>
  <c r="R947" i="6"/>
  <c r="Q946" i="6"/>
  <c r="R946" i="6" s="1"/>
  <c r="R945" i="6"/>
  <c r="R944" i="6"/>
  <c r="Q944" i="6"/>
  <c r="R943" i="6"/>
  <c r="Q943" i="6"/>
  <c r="R942" i="6"/>
  <c r="R941" i="6"/>
  <c r="Q941" i="6"/>
  <c r="Q940" i="6"/>
  <c r="R940" i="6" s="1"/>
  <c r="R939" i="6"/>
  <c r="Q938" i="6"/>
  <c r="R938" i="6" s="1"/>
  <c r="R937" i="6"/>
  <c r="Q937" i="6"/>
  <c r="R936" i="6"/>
  <c r="Q936" i="6"/>
  <c r="Q935" i="6"/>
  <c r="R935" i="6" s="1"/>
  <c r="Q934" i="6"/>
  <c r="R934" i="6" s="1"/>
  <c r="Q933" i="6"/>
  <c r="R933" i="6" s="1"/>
  <c r="Q932" i="6"/>
  <c r="R932" i="6" s="1"/>
  <c r="Q931" i="6"/>
  <c r="R931" i="6" s="1"/>
  <c r="R930" i="6"/>
  <c r="Q930" i="6"/>
  <c r="R929" i="6"/>
  <c r="Q929" i="6"/>
  <c r="Q928" i="6"/>
  <c r="R928" i="6" s="1"/>
  <c r="Q927" i="6"/>
  <c r="R927" i="6" s="1"/>
  <c r="Q926" i="6"/>
  <c r="R926" i="6" s="1"/>
  <c r="R925" i="6"/>
  <c r="Q924" i="6"/>
  <c r="R924" i="6" s="1"/>
  <c r="R923" i="6"/>
  <c r="Q923" i="6"/>
  <c r="R922" i="6"/>
  <c r="Q922" i="6"/>
  <c r="Q921" i="6"/>
  <c r="R921" i="6" s="1"/>
  <c r="Q920" i="6"/>
  <c r="R920" i="6" s="1"/>
  <c r="Q919" i="6"/>
  <c r="R919" i="6" s="1"/>
  <c r="Q918" i="6"/>
  <c r="R918" i="6" s="1"/>
  <c r="R917" i="6"/>
  <c r="Q917" i="6"/>
  <c r="R916" i="6"/>
  <c r="Q916" i="6"/>
  <c r="Q915" i="6"/>
  <c r="R915" i="6" s="1"/>
  <c r="R914" i="6"/>
  <c r="Q913" i="6"/>
  <c r="R913" i="6" s="1"/>
  <c r="Q912" i="6"/>
  <c r="R912" i="6" s="1"/>
  <c r="R911" i="6"/>
  <c r="Q911" i="6"/>
  <c r="R910" i="6"/>
  <c r="R909" i="6"/>
  <c r="Q909" i="6"/>
  <c r="Q908" i="6"/>
  <c r="R908" i="6" s="1"/>
  <c r="R907" i="6"/>
  <c r="Q907" i="6"/>
  <c r="Q906" i="6"/>
  <c r="R906" i="6" s="1"/>
  <c r="Q905" i="6"/>
  <c r="R905" i="6" s="1"/>
  <c r="R904" i="6"/>
  <c r="Q904" i="6"/>
  <c r="R903" i="6"/>
  <c r="Q902" i="6"/>
  <c r="R902" i="6" s="1"/>
  <c r="Q901" i="6"/>
  <c r="R901" i="6" s="1"/>
  <c r="R900" i="6"/>
  <c r="Q900" i="6"/>
  <c r="Q899" i="6"/>
  <c r="R899" i="6" s="1"/>
  <c r="Q898" i="6"/>
  <c r="R898" i="6" s="1"/>
  <c r="R897" i="6"/>
  <c r="Q897" i="6"/>
  <c r="Q896" i="6"/>
  <c r="R896" i="6" s="1"/>
  <c r="Q895" i="6"/>
  <c r="R895" i="6" s="1"/>
  <c r="R894" i="6"/>
  <c r="Q894" i="6"/>
  <c r="R893" i="6"/>
  <c r="R892" i="6"/>
  <c r="Q892" i="6"/>
  <c r="Q891" i="6"/>
  <c r="R891" i="6" s="1"/>
  <c r="R890" i="6"/>
  <c r="Q890" i="6"/>
  <c r="R889" i="6"/>
  <c r="Q889" i="6"/>
  <c r="Q888" i="6"/>
  <c r="R888" i="6" s="1"/>
  <c r="R887" i="6"/>
  <c r="Q887" i="6"/>
  <c r="R886" i="6"/>
  <c r="Q886" i="6"/>
  <c r="R885" i="6"/>
  <c r="R884" i="6"/>
  <c r="Q884" i="6"/>
  <c r="Q883" i="6"/>
  <c r="R883" i="6" s="1"/>
  <c r="R882" i="6"/>
  <c r="Q881" i="6"/>
  <c r="R881" i="6" s="1"/>
  <c r="Q880" i="6"/>
  <c r="R880" i="6" s="1"/>
  <c r="R879" i="6"/>
  <c r="Q879" i="6"/>
  <c r="R878" i="6"/>
  <c r="Q878" i="6"/>
  <c r="R877" i="6"/>
  <c r="Q877" i="6"/>
  <c r="Q876" i="6"/>
  <c r="R876" i="6" s="1"/>
  <c r="Q875" i="6"/>
  <c r="R875" i="6" s="1"/>
  <c r="Q874" i="6"/>
  <c r="R874" i="6" s="1"/>
  <c r="Q873" i="6"/>
  <c r="R873" i="6" s="1"/>
  <c r="R872" i="6"/>
  <c r="Q872" i="6"/>
  <c r="R871" i="6"/>
  <c r="Q871" i="6"/>
  <c r="Q870" i="6"/>
  <c r="R870" i="6" s="1"/>
  <c r="R869" i="6"/>
  <c r="Q868" i="6"/>
  <c r="R868" i="6" s="1"/>
  <c r="Q867" i="6"/>
  <c r="R867" i="6" s="1"/>
  <c r="Q866" i="6"/>
  <c r="R866" i="6" s="1"/>
  <c r="Q865" i="6"/>
  <c r="R865" i="6" s="1"/>
  <c r="R864" i="6"/>
  <c r="Q863" i="6"/>
  <c r="R863" i="6" s="1"/>
  <c r="Q862" i="6"/>
  <c r="R862" i="6" s="1"/>
  <c r="Q861" i="6"/>
  <c r="R861" i="6" s="1"/>
  <c r="Q860" i="6"/>
  <c r="R860" i="6" s="1"/>
  <c r="Q859" i="6"/>
  <c r="R859" i="6" s="1"/>
  <c r="R858" i="6"/>
  <c r="Q858" i="6"/>
  <c r="Q857" i="6"/>
  <c r="R857" i="6" s="1"/>
  <c r="Q856" i="6"/>
  <c r="R856" i="6" s="1"/>
  <c r="R855" i="6"/>
  <c r="R854" i="6"/>
  <c r="Q854" i="6"/>
  <c r="Q853" i="6"/>
  <c r="R853" i="6" s="1"/>
  <c r="Q852" i="6"/>
  <c r="R852" i="6" s="1"/>
  <c r="Q851" i="6"/>
  <c r="R851" i="6" s="1"/>
  <c r="Q850" i="6"/>
  <c r="R850" i="6" s="1"/>
  <c r="Q849" i="6"/>
  <c r="R849" i="6" s="1"/>
  <c r="R848" i="6"/>
  <c r="Q848" i="6"/>
  <c r="R847" i="6"/>
  <c r="Q847" i="6"/>
  <c r="R846" i="6"/>
  <c r="R845" i="6"/>
  <c r="Q845" i="6"/>
  <c r="R844" i="6"/>
  <c r="Q844" i="6"/>
  <c r="R843" i="6"/>
  <c r="Q843" i="6"/>
  <c r="Q842" i="6"/>
  <c r="R842" i="6" s="1"/>
  <c r="R841" i="6"/>
  <c r="Q841" i="6"/>
  <c r="R840" i="6"/>
  <c r="Q840" i="6"/>
  <c r="R839" i="6"/>
  <c r="Q839" i="6"/>
  <c r="R838" i="6"/>
  <c r="Q838" i="6"/>
  <c r="R837" i="6"/>
  <c r="Q837" i="6"/>
  <c r="Q836" i="6"/>
  <c r="R836" i="6" s="1"/>
  <c r="Q835" i="6"/>
  <c r="R835" i="6" s="1"/>
  <c r="R834" i="6"/>
  <c r="Q834" i="6"/>
  <c r="R833" i="6"/>
  <c r="Q833" i="6"/>
  <c r="R832" i="6"/>
  <c r="Q832" i="6"/>
  <c r="R831" i="6"/>
  <c r="Q831" i="6"/>
  <c r="Q830" i="6"/>
  <c r="R830" i="6" s="1"/>
  <c r="Q829" i="6"/>
  <c r="R829" i="6" s="1"/>
  <c r="R828" i="6"/>
  <c r="Q828" i="6"/>
  <c r="R827" i="6"/>
  <c r="Q827" i="6"/>
  <c r="R826" i="6"/>
  <c r="Q826" i="6"/>
  <c r="R825" i="6"/>
  <c r="Q825" i="6"/>
  <c r="R824" i="6"/>
  <c r="Q823" i="6"/>
  <c r="R823" i="6" s="1"/>
  <c r="Q822" i="6"/>
  <c r="R822" i="6" s="1"/>
  <c r="R821" i="6"/>
  <c r="Q821" i="6"/>
  <c r="Q820" i="6"/>
  <c r="R820" i="6" s="1"/>
  <c r="R819" i="6"/>
  <c r="Q819" i="6"/>
  <c r="R818" i="6"/>
  <c r="Q818" i="6"/>
  <c r="R817" i="6"/>
  <c r="Q816" i="6"/>
  <c r="R816" i="6" s="1"/>
  <c r="Q815" i="6"/>
  <c r="R815" i="6" s="1"/>
  <c r="R814" i="6"/>
  <c r="Q814" i="6"/>
  <c r="R813" i="6"/>
  <c r="Q813" i="6"/>
  <c r="R812" i="6"/>
  <c r="R811" i="6"/>
  <c r="Q811" i="6"/>
  <c r="Q810" i="6"/>
  <c r="R810" i="6" s="1"/>
  <c r="R809" i="6"/>
  <c r="Q808" i="6"/>
  <c r="R808" i="6" s="1"/>
  <c r="R807" i="6"/>
  <c r="Q807" i="6"/>
  <c r="R806" i="6"/>
  <c r="Q806" i="6"/>
  <c r="Q805" i="6"/>
  <c r="R805" i="6" s="1"/>
  <c r="Q804" i="6"/>
  <c r="R804" i="6" s="1"/>
  <c r="Q803" i="6"/>
  <c r="R803" i="6" s="1"/>
  <c r="Q802" i="6"/>
  <c r="R802" i="6" s="1"/>
  <c r="R801" i="6"/>
  <c r="Q801" i="6"/>
  <c r="R800" i="6"/>
  <c r="Q800" i="6"/>
  <c r="Q799" i="6"/>
  <c r="R799" i="6" s="1"/>
  <c r="Q798" i="6"/>
  <c r="R798" i="6" s="1"/>
  <c r="Q797" i="6"/>
  <c r="R797" i="6" s="1"/>
  <c r="Q796" i="6"/>
  <c r="R796" i="6" s="1"/>
  <c r="R795" i="6"/>
  <c r="Q795" i="6"/>
  <c r="R794" i="6"/>
  <c r="Q794" i="6"/>
  <c r="Q793" i="6"/>
  <c r="R793" i="6" s="1"/>
  <c r="Q792" i="6"/>
  <c r="R792" i="6" s="1"/>
  <c r="R791" i="6"/>
  <c r="Q791" i="6"/>
  <c r="Q790" i="6"/>
  <c r="R790" i="6" s="1"/>
  <c r="R789" i="6"/>
  <c r="Q789" i="6"/>
  <c r="R788" i="6"/>
  <c r="Q788" i="6"/>
  <c r="R787" i="6"/>
  <c r="R786" i="6"/>
  <c r="Q786" i="6"/>
  <c r="Q785" i="6"/>
  <c r="R785" i="6" s="1"/>
  <c r="R784" i="6"/>
  <c r="Q784" i="6"/>
  <c r="Q783" i="6"/>
  <c r="R783" i="6" s="1"/>
  <c r="Q782" i="6"/>
  <c r="R782" i="6" s="1"/>
  <c r="R781" i="6"/>
  <c r="Q781" i="6"/>
  <c r="R780" i="6"/>
  <c r="R779" i="6"/>
  <c r="R778" i="6"/>
  <c r="Q777" i="6"/>
  <c r="R777" i="6" s="1"/>
  <c r="R776" i="6"/>
  <c r="Q776" i="6"/>
  <c r="R775" i="6"/>
  <c r="Q774" i="6"/>
  <c r="R774" i="6" s="1"/>
  <c r="Q773" i="6"/>
  <c r="R773" i="6" s="1"/>
  <c r="R772" i="6"/>
  <c r="Q772" i="6"/>
  <c r="R771" i="6"/>
  <c r="Q771" i="6"/>
  <c r="R770" i="6"/>
  <c r="R769" i="6"/>
  <c r="Q769" i="6"/>
  <c r="R768" i="6"/>
  <c r="Q768" i="6"/>
  <c r="R767" i="6"/>
  <c r="Q766" i="6"/>
  <c r="R766" i="6" s="1"/>
  <c r="R765" i="6"/>
  <c r="Q765" i="6"/>
  <c r="R764" i="6"/>
  <c r="Q764" i="6"/>
  <c r="R763" i="6"/>
  <c r="R762" i="6"/>
  <c r="Q762" i="6"/>
  <c r="R761" i="6"/>
  <c r="Q760" i="6"/>
  <c r="R760" i="6" s="1"/>
  <c r="Q759" i="6"/>
  <c r="R759" i="6" s="1"/>
  <c r="R758" i="6"/>
  <c r="R757" i="6"/>
  <c r="Q757" i="6"/>
  <c r="R756" i="6"/>
  <c r="Q756" i="6"/>
  <c r="Q755" i="6"/>
  <c r="R755" i="6" s="1"/>
  <c r="R754" i="6"/>
  <c r="Q754" i="6"/>
  <c r="R753" i="6"/>
  <c r="Q753" i="6"/>
  <c r="Q752" i="6"/>
  <c r="R752" i="6" s="1"/>
  <c r="R751" i="6"/>
  <c r="Q751" i="6"/>
  <c r="R750" i="6"/>
  <c r="Q750" i="6"/>
  <c r="Q749" i="6"/>
  <c r="R749" i="6" s="1"/>
  <c r="R748" i="6"/>
  <c r="Q747" i="6"/>
  <c r="R747" i="6" s="1"/>
  <c r="R746" i="6"/>
  <c r="Q746" i="6"/>
  <c r="R745" i="6"/>
  <c r="R744" i="6"/>
  <c r="R743" i="6"/>
  <c r="Q742" i="6"/>
  <c r="R742" i="6" s="1"/>
  <c r="Q741" i="6"/>
  <c r="R741" i="6" s="1"/>
  <c r="R740" i="6"/>
  <c r="Q740" i="6"/>
  <c r="Q739" i="6"/>
  <c r="R739" i="6" s="1"/>
  <c r="R738" i="6"/>
  <c r="R737" i="6"/>
  <c r="Q737" i="6"/>
  <c r="R736" i="6"/>
  <c r="Q736" i="6"/>
  <c r="R735" i="6"/>
  <c r="Q735" i="6"/>
  <c r="Q734" i="6"/>
  <c r="R734" i="6" s="1"/>
  <c r="Q733" i="6"/>
  <c r="R733" i="6" s="1"/>
  <c r="Q732" i="6"/>
  <c r="R732" i="6" s="1"/>
  <c r="Q731" i="6"/>
  <c r="R731" i="6" s="1"/>
  <c r="R730" i="6"/>
  <c r="Q730" i="6"/>
  <c r="Q729" i="6"/>
  <c r="R729" i="6" s="1"/>
  <c r="Q728" i="6"/>
  <c r="R728" i="6" s="1"/>
  <c r="Q727" i="6"/>
  <c r="R727" i="6" s="1"/>
  <c r="R726" i="6"/>
  <c r="Q725" i="6"/>
  <c r="R725" i="6" s="1"/>
  <c r="Q724" i="6"/>
  <c r="R724" i="6" s="1"/>
  <c r="R723" i="6"/>
  <c r="Q723" i="6"/>
  <c r="Q722" i="6"/>
  <c r="R722" i="6" s="1"/>
  <c r="R721" i="6"/>
  <c r="Q720" i="6"/>
  <c r="R720" i="6" s="1"/>
  <c r="Q719" i="6"/>
  <c r="R719" i="6" s="1"/>
  <c r="Q718" i="6"/>
  <c r="R718" i="6" s="1"/>
  <c r="Q717" i="6"/>
  <c r="R717" i="6" s="1"/>
  <c r="R716" i="6"/>
  <c r="Q716" i="6"/>
  <c r="Q715" i="6"/>
  <c r="R715" i="6" s="1"/>
  <c r="R714" i="6"/>
  <c r="Q713" i="6"/>
  <c r="R713" i="6" s="1"/>
  <c r="R712" i="6"/>
  <c r="Q712" i="6"/>
  <c r="R711" i="6"/>
  <c r="Q710" i="6"/>
  <c r="R710" i="6" s="1"/>
  <c r="R709" i="6"/>
  <c r="Q709" i="6"/>
  <c r="R708" i="6"/>
  <c r="R707" i="6"/>
  <c r="Q707" i="6"/>
  <c r="Q706" i="6"/>
  <c r="R706" i="6" s="1"/>
  <c r="R705" i="6"/>
  <c r="Q705" i="6"/>
  <c r="Q704" i="6"/>
  <c r="R704" i="6" s="1"/>
  <c r="Q703" i="6"/>
  <c r="R703" i="6" s="1"/>
  <c r="R702" i="6"/>
  <c r="Q702" i="6"/>
  <c r="R701" i="6"/>
  <c r="Q700" i="6"/>
  <c r="R700" i="6" s="1"/>
  <c r="Q699" i="6"/>
  <c r="R699" i="6" s="1"/>
  <c r="R698" i="6"/>
  <c r="Q698" i="6"/>
  <c r="R697" i="6"/>
  <c r="Q697" i="6"/>
  <c r="Q696" i="6"/>
  <c r="R696" i="6" s="1"/>
  <c r="R695" i="6"/>
  <c r="Q695" i="6"/>
  <c r="R694" i="6"/>
  <c r="Q693" i="6"/>
  <c r="R693" i="6" s="1"/>
  <c r="Q692" i="6"/>
  <c r="R692" i="6" s="1"/>
  <c r="R691" i="6"/>
  <c r="Q691" i="6"/>
  <c r="R690" i="6"/>
  <c r="Q690" i="6"/>
  <c r="R689" i="6"/>
  <c r="Q689" i="6"/>
  <c r="R688" i="6"/>
  <c r="Q687" i="6"/>
  <c r="R687" i="6" s="1"/>
  <c r="Q686" i="6"/>
  <c r="R686" i="6" s="1"/>
  <c r="Q685" i="6"/>
  <c r="R685" i="6" s="1"/>
  <c r="R684" i="6"/>
  <c r="Q684" i="6"/>
  <c r="R683" i="6"/>
  <c r="Q683" i="6"/>
  <c r="R682" i="6"/>
  <c r="Q682" i="6"/>
  <c r="Q681" i="6"/>
  <c r="R681" i="6" s="1"/>
  <c r="R680" i="6"/>
  <c r="Q680" i="6"/>
  <c r="Q679" i="6"/>
  <c r="R679" i="6" s="1"/>
  <c r="Q678" i="6"/>
  <c r="R678" i="6" s="1"/>
  <c r="R677" i="6"/>
  <c r="Q677" i="6"/>
  <c r="R676" i="6"/>
  <c r="Q676" i="6"/>
  <c r="Q675" i="6"/>
  <c r="R675" i="6" s="1"/>
  <c r="R674" i="6"/>
  <c r="R673" i="6"/>
  <c r="Q673" i="6"/>
  <c r="Q672" i="6"/>
  <c r="R672" i="6" s="1"/>
  <c r="R671" i="6"/>
  <c r="Q670" i="6"/>
  <c r="R670" i="6" s="1"/>
  <c r="R669" i="6"/>
  <c r="Q669" i="6"/>
  <c r="Q668" i="6"/>
  <c r="R668" i="6" s="1"/>
  <c r="R667" i="6"/>
  <c r="Q667" i="6"/>
  <c r="R666" i="6"/>
  <c r="Q665" i="6"/>
  <c r="R665" i="6" s="1"/>
  <c r="Q664" i="6"/>
  <c r="R664" i="6" s="1"/>
  <c r="Q663" i="6"/>
  <c r="R663" i="6" s="1"/>
  <c r="R662" i="6"/>
  <c r="Q662" i="6"/>
  <c r="R661" i="6"/>
  <c r="Q661" i="6"/>
  <c r="Q660" i="6"/>
  <c r="R660" i="6" s="1"/>
  <c r="R659" i="6"/>
  <c r="Q658" i="6"/>
  <c r="R658" i="6" s="1"/>
  <c r="Q657" i="6"/>
  <c r="R657" i="6" s="1"/>
  <c r="Q656" i="6"/>
  <c r="R656" i="6" s="1"/>
  <c r="Q655" i="6"/>
  <c r="R655" i="6" s="1"/>
  <c r="R654" i="6"/>
  <c r="Q654" i="6"/>
  <c r="R653" i="6"/>
  <c r="R652" i="6"/>
  <c r="Q652" i="6"/>
  <c r="Q651" i="6"/>
  <c r="R651" i="6" s="1"/>
  <c r="Q650" i="6"/>
  <c r="R650" i="6" s="1"/>
  <c r="R649" i="6"/>
  <c r="Q649" i="6"/>
  <c r="Q648" i="6"/>
  <c r="R648" i="6" s="1"/>
  <c r="R647" i="6"/>
  <c r="Q646" i="6"/>
  <c r="R646" i="6" s="1"/>
  <c r="Q645" i="6"/>
  <c r="R645" i="6" s="1"/>
  <c r="R644" i="6"/>
  <c r="Q644" i="6"/>
  <c r="R643" i="6"/>
  <c r="R642" i="6"/>
  <c r="Q642" i="6"/>
  <c r="Q641" i="6"/>
  <c r="R641" i="6" s="1"/>
  <c r="R640" i="6"/>
  <c r="Q640" i="6"/>
  <c r="R639" i="6"/>
  <c r="Q639" i="6"/>
  <c r="Q638" i="6"/>
  <c r="R638" i="6" s="1"/>
  <c r="R637" i="6"/>
  <c r="Q637" i="6"/>
  <c r="R636" i="6"/>
  <c r="Q636" i="6"/>
  <c r="Q635" i="6"/>
  <c r="R635" i="6" s="1"/>
  <c r="R634" i="6"/>
  <c r="R633" i="6"/>
  <c r="Q633" i="6"/>
  <c r="Q632" i="6"/>
  <c r="R632" i="6" s="1"/>
  <c r="R631" i="6"/>
  <c r="Q631" i="6"/>
  <c r="R630" i="6"/>
  <c r="Q630" i="6"/>
  <c r="Q629" i="6"/>
  <c r="R629" i="6" s="1"/>
  <c r="Q628" i="6"/>
  <c r="R628" i="6" s="1"/>
  <c r="R627" i="6"/>
  <c r="Q626" i="6"/>
  <c r="R626" i="6" s="1"/>
  <c r="Q625" i="6"/>
  <c r="R625" i="6" s="1"/>
  <c r="Q624" i="6"/>
  <c r="R624" i="6" s="1"/>
  <c r="R623" i="6"/>
  <c r="Q623" i="6"/>
  <c r="R622" i="6"/>
  <c r="R621" i="6"/>
  <c r="Q621" i="6"/>
  <c r="R620" i="6"/>
  <c r="Q620" i="6"/>
  <c r="R619" i="6"/>
  <c r="Q618" i="6"/>
  <c r="R618" i="6" s="1"/>
  <c r="Q617" i="6"/>
  <c r="R617" i="6" s="1"/>
  <c r="R616" i="6"/>
  <c r="Q615" i="6"/>
  <c r="R615" i="6" s="1"/>
  <c r="R614" i="6"/>
  <c r="Q614" i="6"/>
  <c r="R613" i="6"/>
  <c r="Q613" i="6"/>
  <c r="Q612" i="6"/>
  <c r="R612" i="6" s="1"/>
  <c r="Q611" i="6"/>
  <c r="R611" i="6" s="1"/>
  <c r="Q610" i="6"/>
  <c r="R610" i="6" s="1"/>
  <c r="R609" i="6"/>
  <c r="Q608" i="6"/>
  <c r="R608" i="6" s="1"/>
  <c r="R607" i="6"/>
  <c r="Q607" i="6"/>
  <c r="R606" i="6"/>
  <c r="Q606" i="6"/>
  <c r="R605" i="6"/>
  <c r="Q605" i="6"/>
  <c r="R604" i="6"/>
  <c r="Q603" i="6"/>
  <c r="R603" i="6" s="1"/>
  <c r="Q602" i="6"/>
  <c r="R602" i="6" s="1"/>
  <c r="Q601" i="6"/>
  <c r="R601" i="6" s="1"/>
  <c r="R600" i="6"/>
  <c r="Q600" i="6"/>
  <c r="R599" i="6"/>
  <c r="R598" i="6"/>
  <c r="Q598" i="6"/>
  <c r="Q597" i="6"/>
  <c r="R597" i="6" s="1"/>
  <c r="R596" i="6"/>
  <c r="Q596" i="6"/>
  <c r="Q595" i="6"/>
  <c r="R595" i="6" s="1"/>
  <c r="Q594" i="6"/>
  <c r="R594" i="6" s="1"/>
  <c r="R593" i="6"/>
  <c r="Q593" i="6"/>
  <c r="R592" i="6"/>
  <c r="R591" i="6"/>
  <c r="Q591" i="6"/>
  <c r="Q590" i="6"/>
  <c r="R590" i="6" s="1"/>
  <c r="Q589" i="6"/>
  <c r="R589" i="6" s="1"/>
  <c r="Q588" i="6"/>
  <c r="R588" i="6" s="1"/>
  <c r="Q587" i="6"/>
  <c r="R587" i="6" s="1"/>
  <c r="R586" i="6"/>
  <c r="Q586" i="6"/>
  <c r="R585" i="6"/>
  <c r="R584" i="6"/>
  <c r="Q584" i="6"/>
  <c r="R583" i="6"/>
  <c r="Q583" i="6"/>
  <c r="Q582" i="6"/>
  <c r="R582" i="6" s="1"/>
  <c r="Q581" i="6"/>
  <c r="R581" i="6" s="1"/>
  <c r="R580" i="6"/>
  <c r="R579" i="6"/>
  <c r="Q579" i="6"/>
  <c r="R578" i="6"/>
  <c r="Q578" i="6"/>
  <c r="R577" i="6"/>
  <c r="R576" i="6"/>
  <c r="Q576" i="6"/>
  <c r="Q575" i="6"/>
  <c r="R575" i="6" s="1"/>
  <c r="Q574" i="6"/>
  <c r="R574" i="6" s="1"/>
  <c r="Q573" i="6"/>
  <c r="R573" i="6" s="1"/>
  <c r="R572" i="6"/>
  <c r="Q572" i="6"/>
  <c r="R571" i="6"/>
  <c r="Q571" i="6"/>
  <c r="R570" i="6"/>
  <c r="Q570" i="6"/>
  <c r="R569" i="6"/>
  <c r="Q568" i="6"/>
  <c r="R568" i="6" s="1"/>
  <c r="Q567" i="6"/>
  <c r="R567" i="6" s="1"/>
  <c r="R566" i="6"/>
  <c r="Q566" i="6"/>
  <c r="Q565" i="6"/>
  <c r="R565" i="6" s="1"/>
  <c r="Q564" i="6"/>
  <c r="R564" i="6" s="1"/>
  <c r="Q563" i="6"/>
  <c r="R563" i="6" s="1"/>
  <c r="R562" i="6"/>
  <c r="Q561" i="6"/>
  <c r="R561" i="6" s="1"/>
  <c r="Q560" i="6"/>
  <c r="R560" i="6" s="1"/>
  <c r="R559" i="6"/>
  <c r="Q559" i="6"/>
  <c r="Q558" i="6"/>
  <c r="R558" i="6" s="1"/>
  <c r="R557" i="6"/>
  <c r="Q557" i="6"/>
  <c r="R556" i="6"/>
  <c r="Q556" i="6"/>
  <c r="Q555" i="6"/>
  <c r="R555" i="6" s="1"/>
  <c r="Q554" i="6"/>
  <c r="R554" i="6" s="1"/>
  <c r="R553" i="6"/>
  <c r="Q553" i="6"/>
  <c r="Q552" i="6"/>
  <c r="R552" i="6" s="1"/>
  <c r="R551" i="6"/>
  <c r="Q551" i="6"/>
  <c r="R550" i="6"/>
  <c r="Q550" i="6"/>
  <c r="R549" i="6"/>
  <c r="Q549" i="6"/>
  <c r="Q548" i="6"/>
  <c r="R548" i="6" s="1"/>
  <c r="R547" i="6"/>
  <c r="Q547" i="6"/>
  <c r="Q546" i="6"/>
  <c r="R546" i="6" s="1"/>
  <c r="R545" i="6"/>
  <c r="Q545" i="6"/>
  <c r="R544" i="6"/>
  <c r="Q544" i="6"/>
  <c r="R543" i="6"/>
  <c r="R542" i="6"/>
  <c r="Q542" i="6"/>
  <c r="Q541" i="6"/>
  <c r="R541" i="6" s="1"/>
  <c r="R540" i="6"/>
  <c r="Q540" i="6"/>
  <c r="R539" i="6"/>
  <c r="Q539" i="6"/>
  <c r="Q538" i="6"/>
  <c r="R538" i="6" s="1"/>
  <c r="R537" i="6"/>
  <c r="Q537" i="6"/>
  <c r="R536" i="6"/>
  <c r="Q536" i="6"/>
  <c r="R535" i="6"/>
  <c r="Q534" i="6"/>
  <c r="R534" i="6" s="1"/>
  <c r="R533" i="6"/>
  <c r="Q533" i="6"/>
  <c r="R532" i="6"/>
  <c r="Q531" i="6"/>
  <c r="R531" i="6" s="1"/>
  <c r="Q530" i="6"/>
  <c r="R530" i="6" s="1"/>
  <c r="R529" i="6"/>
  <c r="Q529" i="6"/>
  <c r="R528" i="6"/>
  <c r="Q527" i="6"/>
  <c r="R527" i="6" s="1"/>
  <c r="R526" i="6"/>
  <c r="Q526" i="6"/>
  <c r="R525" i="6"/>
  <c r="Q525" i="6"/>
  <c r="Q524" i="6"/>
  <c r="R524" i="6" s="1"/>
  <c r="Q523" i="6"/>
  <c r="R523" i="6" s="1"/>
  <c r="R522" i="6"/>
  <c r="R521" i="6"/>
  <c r="Q521" i="6"/>
  <c r="R520" i="6"/>
  <c r="Q520" i="6"/>
  <c r="R519" i="6"/>
  <c r="R518" i="6"/>
  <c r="Q518" i="6"/>
  <c r="Q517" i="6"/>
  <c r="R517" i="6" s="1"/>
  <c r="Q516" i="6"/>
  <c r="R516" i="6" s="1"/>
  <c r="R515" i="6"/>
  <c r="Q515" i="6"/>
  <c r="R514" i="6"/>
  <c r="R513" i="6"/>
  <c r="Q513" i="6"/>
  <c r="Q512" i="6"/>
  <c r="R512" i="6" s="1"/>
  <c r="Q511" i="6"/>
  <c r="R511" i="6" s="1"/>
  <c r="Q510" i="6"/>
  <c r="R510" i="6" s="1"/>
  <c r="Q509" i="6"/>
  <c r="R509" i="6" s="1"/>
  <c r="Q508" i="6"/>
  <c r="R508" i="6" s="1"/>
  <c r="R507" i="6"/>
  <c r="Q507" i="6"/>
  <c r="Q506" i="6"/>
  <c r="R506" i="6" s="1"/>
  <c r="Q505" i="6"/>
  <c r="R505" i="6" s="1"/>
  <c r="Q504" i="6"/>
  <c r="R504" i="6" s="1"/>
  <c r="Q503" i="6"/>
  <c r="R503" i="6" s="1"/>
  <c r="Q502" i="6"/>
  <c r="R502" i="6" s="1"/>
  <c r="R501" i="6"/>
  <c r="Q501" i="6"/>
  <c r="Q500" i="6"/>
  <c r="R500" i="6" s="1"/>
  <c r="Q499" i="6"/>
  <c r="R499" i="6" s="1"/>
  <c r="R498" i="6"/>
  <c r="Q498" i="6"/>
  <c r="Q497" i="6"/>
  <c r="R497" i="6" s="1"/>
  <c r="Q496" i="6"/>
  <c r="R496" i="6" s="1"/>
  <c r="R495" i="6"/>
  <c r="R494" i="6"/>
  <c r="Q494" i="6"/>
  <c r="R493" i="6"/>
  <c r="Q493" i="6"/>
  <c r="Q492" i="6"/>
  <c r="R492" i="6" s="1"/>
  <c r="R491" i="6"/>
  <c r="Q491" i="6"/>
  <c r="R490" i="6"/>
  <c r="Q489" i="6"/>
  <c r="R489" i="6" s="1"/>
  <c r="R488" i="6"/>
  <c r="Q488" i="6"/>
  <c r="R487" i="6"/>
  <c r="Q487" i="6"/>
  <c r="Q486" i="6"/>
  <c r="R486" i="6" s="1"/>
  <c r="R485" i="6"/>
  <c r="Q485" i="6"/>
  <c r="R484" i="6"/>
  <c r="Q484" i="6"/>
  <c r="Q483" i="6"/>
  <c r="R483" i="6" s="1"/>
  <c r="R482" i="6"/>
  <c r="Q482" i="6"/>
  <c r="R481" i="6"/>
  <c r="Q481" i="6"/>
  <c r="Q480" i="6"/>
  <c r="R480" i="6" s="1"/>
  <c r="R479" i="6"/>
  <c r="Q479" i="6"/>
  <c r="R478" i="6"/>
  <c r="Q478" i="6"/>
  <c r="Q477" i="6"/>
  <c r="R477" i="6" s="1"/>
  <c r="R476" i="6"/>
  <c r="Q476" i="6"/>
  <c r="Q475" i="6"/>
  <c r="R475" i="6" s="1"/>
  <c r="Q474" i="6"/>
  <c r="R474" i="6" s="1"/>
  <c r="R473" i="6"/>
  <c r="Q472" i="6"/>
  <c r="R472" i="6" s="1"/>
  <c r="R471" i="6"/>
  <c r="Q471" i="6"/>
  <c r="R470" i="6"/>
  <c r="R469" i="6"/>
  <c r="R468" i="6"/>
  <c r="Q467" i="6"/>
  <c r="R467" i="6" s="1"/>
  <c r="Q466" i="6"/>
  <c r="R466" i="6" s="1"/>
  <c r="Q465" i="6"/>
  <c r="R465" i="6" s="1"/>
  <c r="Q464" i="6"/>
  <c r="R464" i="6" s="1"/>
  <c r="R463" i="6"/>
  <c r="R462" i="6"/>
  <c r="Q462" i="6"/>
  <c r="R461" i="6"/>
  <c r="Q461" i="6"/>
  <c r="R460" i="6"/>
  <c r="Q460" i="6"/>
  <c r="R459" i="6"/>
  <c r="Q458" i="6"/>
  <c r="R458" i="6" s="1"/>
  <c r="Q457" i="6"/>
  <c r="R457" i="6" s="1"/>
  <c r="R456" i="6"/>
  <c r="R455" i="6"/>
  <c r="R454" i="6"/>
  <c r="R453" i="6"/>
  <c r="Q453" i="6"/>
  <c r="R452" i="6"/>
  <c r="Q452" i="6"/>
  <c r="R451" i="6"/>
  <c r="Q450" i="6"/>
  <c r="R450" i="6" s="1"/>
  <c r="R449" i="6"/>
  <c r="R448" i="6"/>
  <c r="Q448" i="6"/>
  <c r="R447" i="6"/>
  <c r="Q447" i="6"/>
  <c r="R446" i="6"/>
  <c r="Q446" i="6"/>
  <c r="R445" i="6"/>
  <c r="Q445" i="6"/>
  <c r="R444" i="6"/>
  <c r="Q443" i="6"/>
  <c r="R443" i="6" s="1"/>
  <c r="Q442" i="6"/>
  <c r="R442" i="6" s="1"/>
  <c r="R441" i="6"/>
  <c r="Q441" i="6"/>
  <c r="R440" i="6"/>
  <c r="Q440" i="6"/>
  <c r="Q439" i="6"/>
  <c r="R439" i="6" s="1"/>
  <c r="Q438" i="6"/>
  <c r="R438" i="6" s="1"/>
  <c r="Q437" i="6"/>
  <c r="R437" i="6" s="1"/>
  <c r="Q436" i="6"/>
  <c r="R436" i="6" s="1"/>
  <c r="Q435" i="6"/>
  <c r="R435" i="6" s="1"/>
  <c r="R434" i="6"/>
  <c r="Q434" i="6"/>
  <c r="Q433" i="6"/>
  <c r="R433" i="6" s="1"/>
  <c r="Q432" i="6"/>
  <c r="R432" i="6" s="1"/>
  <c r="Q431" i="6"/>
  <c r="R431" i="6" s="1"/>
  <c r="Q430" i="6"/>
  <c r="R430" i="6" s="1"/>
  <c r="R429" i="6"/>
  <c r="Q428" i="6"/>
  <c r="R428" i="6" s="1"/>
  <c r="R427" i="6"/>
  <c r="Q427" i="6"/>
  <c r="R426" i="6"/>
  <c r="Q426" i="6"/>
  <c r="R425" i="6"/>
  <c r="Q424" i="6"/>
  <c r="R424" i="6" s="1"/>
  <c r="R423" i="6"/>
  <c r="Q422" i="6"/>
  <c r="R422" i="6" s="1"/>
  <c r="R421" i="6"/>
  <c r="R420" i="6"/>
  <c r="Q420" i="6"/>
  <c r="R419" i="6"/>
  <c r="R418" i="6"/>
  <c r="Q418" i="6"/>
  <c r="Q417" i="6"/>
  <c r="R417" i="6" s="1"/>
  <c r="R416" i="6"/>
  <c r="Q415" i="6"/>
  <c r="R415" i="6" s="1"/>
  <c r="R414" i="6"/>
  <c r="Q413" i="6"/>
  <c r="R413" i="6" s="1"/>
  <c r="R412" i="6"/>
  <c r="Q411" i="6"/>
  <c r="R411" i="6" s="1"/>
  <c r="R410" i="6"/>
  <c r="Q409" i="6"/>
  <c r="R409" i="6" s="1"/>
  <c r="R408" i="6"/>
  <c r="Q408" i="6"/>
  <c r="R407" i="6"/>
  <c r="Q406" i="6"/>
  <c r="R406" i="6" s="1"/>
  <c r="R405" i="6"/>
  <c r="Q405" i="6"/>
  <c r="R404" i="6"/>
  <c r="R403" i="6"/>
  <c r="Q403" i="6"/>
  <c r="Q402" i="6"/>
  <c r="R402" i="6" s="1"/>
  <c r="R401" i="6"/>
  <c r="Q401" i="6"/>
  <c r="R400" i="6"/>
  <c r="Q400" i="6"/>
  <c r="Q399" i="6"/>
  <c r="R399" i="6" s="1"/>
  <c r="R398" i="6"/>
  <c r="Q398" i="6"/>
  <c r="R397" i="6"/>
  <c r="Q397" i="6"/>
  <c r="Q396" i="6"/>
  <c r="R396" i="6" s="1"/>
  <c r="R395" i="6"/>
  <c r="R394" i="6"/>
  <c r="Q394" i="6"/>
  <c r="R393" i="6"/>
  <c r="Q393" i="6"/>
  <c r="R392" i="6"/>
  <c r="R391" i="6"/>
  <c r="Q391" i="6"/>
  <c r="R390" i="6"/>
  <c r="Q390" i="6"/>
  <c r="Q389" i="6"/>
  <c r="R389" i="6" s="1"/>
  <c r="Q388" i="6"/>
  <c r="R388" i="6" s="1"/>
  <c r="R387" i="6"/>
  <c r="Q387" i="6"/>
  <c r="R386" i="6"/>
  <c r="Q386" i="6"/>
  <c r="R385" i="6"/>
  <c r="Q384" i="6"/>
  <c r="R384" i="6" s="1"/>
  <c r="R383" i="6"/>
  <c r="Q382" i="6"/>
  <c r="R382" i="6" s="1"/>
  <c r="R381" i="6"/>
  <c r="Q380" i="6"/>
  <c r="R380" i="6" s="1"/>
  <c r="R379" i="6"/>
  <c r="R378" i="6"/>
  <c r="Q378" i="6"/>
  <c r="R377" i="6"/>
  <c r="Q377" i="6"/>
  <c r="R376" i="6"/>
  <c r="Q375" i="6"/>
  <c r="R375" i="6" s="1"/>
  <c r="Q374" i="6"/>
  <c r="R374" i="6" s="1"/>
  <c r="Q373" i="6"/>
  <c r="R373" i="6" s="1"/>
  <c r="Q372" i="6"/>
  <c r="R372" i="6" s="1"/>
  <c r="R371" i="6"/>
  <c r="Q371" i="6"/>
  <c r="R370" i="6"/>
  <c r="Q370" i="6"/>
  <c r="Q369" i="6"/>
  <c r="R369" i="6" s="1"/>
  <c r="Q368" i="6"/>
  <c r="R368" i="6" s="1"/>
  <c r="Q367" i="6"/>
  <c r="R367" i="6" s="1"/>
  <c r="R366" i="6"/>
  <c r="Q365" i="6"/>
  <c r="R365" i="6" s="1"/>
  <c r="R364" i="6"/>
  <c r="Q364" i="6"/>
  <c r="R363" i="6"/>
  <c r="Q362" i="6"/>
  <c r="R362" i="6" s="1"/>
  <c r="Q361" i="6"/>
  <c r="R361" i="6" s="1"/>
  <c r="Q360" i="6"/>
  <c r="R360" i="6" s="1"/>
  <c r="Q359" i="6"/>
  <c r="R359" i="6" s="1"/>
  <c r="R358" i="6"/>
  <c r="Q358" i="6"/>
  <c r="Q357" i="6"/>
  <c r="R357" i="6" s="1"/>
  <c r="Q356" i="6"/>
  <c r="R356" i="6" s="1"/>
  <c r="R355" i="6"/>
  <c r="Q354" i="6"/>
  <c r="R354" i="6" s="1"/>
  <c r="Q353" i="6"/>
  <c r="R353" i="6" s="1"/>
  <c r="Q352" i="6"/>
  <c r="R352" i="6" s="1"/>
  <c r="R351" i="6"/>
  <c r="Q351" i="6"/>
  <c r="R350" i="6"/>
  <c r="Q350" i="6"/>
  <c r="Q349" i="6"/>
  <c r="R349" i="6" s="1"/>
  <c r="R348" i="6"/>
  <c r="Q347" i="6"/>
  <c r="R347" i="6" s="1"/>
  <c r="Q346" i="6"/>
  <c r="R346" i="6" s="1"/>
  <c r="R345" i="6"/>
  <c r="Q345" i="6"/>
  <c r="Q344" i="6"/>
  <c r="R344" i="6" s="1"/>
  <c r="Q343" i="6"/>
  <c r="R343" i="6" s="1"/>
  <c r="R342" i="6"/>
  <c r="Q342" i="6"/>
  <c r="R341" i="6"/>
  <c r="Q341" i="6"/>
  <c r="Q340" i="6"/>
  <c r="R340" i="6" s="1"/>
  <c r="R339" i="6"/>
  <c r="Q339" i="6"/>
  <c r="Q338" i="6"/>
  <c r="R338" i="6" s="1"/>
  <c r="Q337" i="6"/>
  <c r="R337" i="6" s="1"/>
  <c r="Q336" i="6"/>
  <c r="R336" i="6" s="1"/>
  <c r="R335" i="6"/>
  <c r="Q335" i="6"/>
  <c r="R334" i="6"/>
  <c r="R333" i="6"/>
  <c r="Q333" i="6"/>
  <c r="R332" i="6"/>
  <c r="Q332" i="6"/>
  <c r="R331" i="6"/>
  <c r="Q331" i="6"/>
  <c r="Q330" i="6"/>
  <c r="R330" i="6" s="1"/>
  <c r="Q329" i="6"/>
  <c r="R329" i="6" s="1"/>
  <c r="R328" i="6"/>
  <c r="Q328" i="6"/>
  <c r="R327" i="6"/>
  <c r="Q327" i="6"/>
  <c r="R326" i="6"/>
  <c r="Q326" i="6"/>
  <c r="R325" i="6"/>
  <c r="Q324" i="6"/>
  <c r="R324" i="6" s="1"/>
  <c r="Q323" i="6"/>
  <c r="R323" i="6" s="1"/>
  <c r="Q322" i="6"/>
  <c r="R322" i="6" s="1"/>
  <c r="R321" i="6"/>
  <c r="Q321" i="6"/>
  <c r="R320" i="6"/>
  <c r="R319" i="6"/>
  <c r="Q319" i="6"/>
  <c r="R318" i="6"/>
  <c r="Q317" i="6"/>
  <c r="R317" i="6" s="1"/>
  <c r="Q316" i="6"/>
  <c r="R316" i="6" s="1"/>
  <c r="R315" i="6"/>
  <c r="Q314" i="6"/>
  <c r="R314" i="6" s="1"/>
  <c r="R313" i="6"/>
  <c r="Q313" i="6"/>
  <c r="R312" i="6"/>
  <c r="Q312" i="6"/>
  <c r="R311" i="6"/>
  <c r="Q311" i="6"/>
  <c r="Q310" i="6"/>
  <c r="R310" i="6" s="1"/>
  <c r="Q309" i="6"/>
  <c r="R309" i="6" s="1"/>
  <c r="R308" i="6"/>
  <c r="Q307" i="6"/>
  <c r="R307" i="6" s="1"/>
  <c r="R306" i="6"/>
  <c r="Q306" i="6"/>
  <c r="Q305" i="6"/>
  <c r="R305" i="6" s="1"/>
  <c r="Q304" i="6"/>
  <c r="R304" i="6" s="1"/>
  <c r="Q303" i="6"/>
  <c r="R303" i="6" s="1"/>
  <c r="R302" i="6"/>
  <c r="Q301" i="6"/>
  <c r="R301" i="6" s="1"/>
  <c r="Q300" i="6"/>
  <c r="R300" i="6" s="1"/>
  <c r="R299" i="6"/>
  <c r="R298" i="6"/>
  <c r="R297" i="6"/>
  <c r="Q296" i="6"/>
  <c r="R296" i="6" s="1"/>
  <c r="R295" i="6"/>
  <c r="Q295" i="6"/>
  <c r="Q294" i="6"/>
  <c r="R294" i="6" s="1"/>
  <c r="Q293" i="6"/>
  <c r="R293" i="6" s="1"/>
  <c r="R292" i="6"/>
  <c r="Q292" i="6"/>
  <c r="Q291" i="6"/>
  <c r="R291" i="6" s="1"/>
  <c r="Q290" i="6"/>
  <c r="R290" i="6" s="1"/>
  <c r="R289" i="6"/>
  <c r="Q289" i="6"/>
  <c r="R288" i="6"/>
  <c r="Q288" i="6"/>
  <c r="Q287" i="6"/>
  <c r="R287" i="6" s="1"/>
  <c r="R286" i="6"/>
  <c r="Q286" i="6"/>
  <c r="R285" i="6"/>
  <c r="R284" i="6"/>
  <c r="Q284" i="6"/>
  <c r="Q283" i="6"/>
  <c r="R283" i="6" s="1"/>
  <c r="R282" i="6"/>
  <c r="Q282" i="6"/>
  <c r="R281" i="6"/>
  <c r="Q281" i="6"/>
  <c r="R280" i="6"/>
  <c r="R279" i="6"/>
  <c r="Q279" i="6"/>
  <c r="R278" i="6"/>
  <c r="R277" i="6"/>
  <c r="Q277" i="6"/>
  <c r="R276" i="6"/>
  <c r="R275" i="6"/>
  <c r="Q275" i="6"/>
  <c r="R274" i="6"/>
  <c r="Q274" i="6"/>
  <c r="Q273" i="6"/>
  <c r="R273" i="6" s="1"/>
  <c r="R272" i="6"/>
  <c r="Q272" i="6"/>
  <c r="Q271" i="6"/>
  <c r="R271" i="6" s="1"/>
  <c r="Q270" i="6"/>
  <c r="R270" i="6" s="1"/>
  <c r="Q269" i="6"/>
  <c r="R269" i="6" s="1"/>
  <c r="R268" i="6"/>
  <c r="Q268" i="6"/>
  <c r="R267" i="6"/>
  <c r="R266" i="6"/>
  <c r="Q266" i="6"/>
  <c r="R265" i="6"/>
  <c r="Q265" i="6"/>
  <c r="R264" i="6"/>
  <c r="Q264" i="6"/>
  <c r="Q263" i="6"/>
  <c r="R263" i="6" s="1"/>
  <c r="R262" i="6"/>
  <c r="Q261" i="6"/>
  <c r="R261" i="6" s="1"/>
  <c r="R260" i="6"/>
  <c r="Q260" i="6"/>
  <c r="R259" i="6"/>
  <c r="Q259" i="6"/>
  <c r="Q258" i="6"/>
  <c r="R258" i="6" s="1"/>
  <c r="Q257" i="6"/>
  <c r="R257" i="6" s="1"/>
  <c r="Q256" i="6"/>
  <c r="R256" i="6" s="1"/>
  <c r="Q255" i="6"/>
  <c r="R255" i="6" s="1"/>
  <c r="R254" i="6"/>
  <c r="Q254" i="6"/>
  <c r="R253" i="6"/>
  <c r="Q253" i="6"/>
  <c r="R252" i="6"/>
  <c r="R251" i="6"/>
  <c r="Q251" i="6"/>
  <c r="Q250" i="6"/>
  <c r="R250" i="6" s="1"/>
  <c r="Q249" i="6"/>
  <c r="R249" i="6" s="1"/>
  <c r="Q248" i="6"/>
  <c r="R248" i="6" s="1"/>
  <c r="R247" i="6"/>
  <c r="Q247" i="6"/>
  <c r="R246" i="6"/>
  <c r="Q246" i="6"/>
  <c r="R245" i="6"/>
  <c r="Q245" i="6"/>
  <c r="Q244" i="6"/>
  <c r="R244" i="6" s="1"/>
  <c r="R243" i="6"/>
  <c r="Q242" i="6"/>
  <c r="R242" i="6" s="1"/>
  <c r="Q241" i="6"/>
  <c r="R241" i="6" s="1"/>
  <c r="R240" i="6"/>
  <c r="Q240" i="6"/>
  <c r="Q239" i="6"/>
  <c r="R239" i="6" s="1"/>
  <c r="Q238" i="6"/>
  <c r="R238" i="6" s="1"/>
  <c r="R237" i="6"/>
  <c r="Q237" i="6"/>
  <c r="Q236" i="6"/>
  <c r="R236" i="6" s="1"/>
  <c r="Q235" i="6"/>
  <c r="R235" i="6" s="1"/>
  <c r="R234" i="6"/>
  <c r="Q234" i="6"/>
  <c r="R233" i="6"/>
  <c r="R232" i="6"/>
  <c r="Q232" i="6"/>
  <c r="Q231" i="6"/>
  <c r="R231" i="6" s="1"/>
  <c r="R230" i="6"/>
  <c r="Q229" i="6"/>
  <c r="R229" i="6" s="1"/>
  <c r="Q228" i="6"/>
  <c r="R228" i="6" s="1"/>
  <c r="R227" i="6"/>
  <c r="Q227" i="6"/>
  <c r="Q226" i="6"/>
  <c r="R226" i="6" s="1"/>
  <c r="Q225" i="6"/>
  <c r="R225" i="6" s="1"/>
  <c r="R224" i="6"/>
  <c r="Q224" i="6"/>
  <c r="R223" i="6"/>
  <c r="Q223" i="6"/>
  <c r="Q222" i="6"/>
  <c r="R222" i="6" s="1"/>
  <c r="R221" i="6"/>
  <c r="Q221" i="6"/>
  <c r="Q220" i="6"/>
  <c r="R220" i="6" s="1"/>
  <c r="Q219" i="6"/>
  <c r="R219" i="6" s="1"/>
  <c r="Q218" i="6"/>
  <c r="R218" i="6" s="1"/>
  <c r="R217" i="6"/>
  <c r="Q217" i="6"/>
  <c r="R216" i="6"/>
  <c r="Q216" i="6"/>
  <c r="R215" i="6"/>
  <c r="Q215" i="6"/>
  <c r="Q214" i="6"/>
  <c r="R214" i="6" s="1"/>
  <c r="Q213" i="6"/>
  <c r="R213" i="6" s="1"/>
  <c r="Q212" i="6"/>
  <c r="R212" i="6" s="1"/>
  <c r="Q211" i="6"/>
  <c r="R211" i="6" s="1"/>
  <c r="R210" i="6"/>
  <c r="Q210" i="6"/>
  <c r="R209" i="6"/>
  <c r="Q209" i="6"/>
  <c r="Q208" i="6"/>
  <c r="R208" i="6" s="1"/>
  <c r="Q207" i="6"/>
  <c r="R207" i="6" s="1"/>
  <c r="Q206" i="6"/>
  <c r="R206" i="6" s="1"/>
  <c r="Q205" i="6"/>
  <c r="R205" i="6" s="1"/>
  <c r="Q204" i="6"/>
  <c r="R204" i="6" s="1"/>
  <c r="R203" i="6"/>
  <c r="Q203" i="6"/>
  <c r="Q202" i="6"/>
  <c r="R202" i="6" s="1"/>
  <c r="Q201" i="6"/>
  <c r="R201" i="6" s="1"/>
  <c r="R200" i="6"/>
  <c r="Q199" i="6"/>
  <c r="R199" i="6" s="1"/>
  <c r="Q198" i="6"/>
  <c r="R198" i="6" s="1"/>
  <c r="Q197" i="6"/>
  <c r="R197" i="6" s="1"/>
  <c r="R196" i="6"/>
  <c r="Q196" i="6"/>
  <c r="R195" i="6"/>
  <c r="Q195" i="6"/>
  <c r="Q194" i="6"/>
  <c r="R194" i="6" s="1"/>
  <c r="R193" i="6"/>
  <c r="Q192" i="6"/>
  <c r="R192" i="6" s="1"/>
  <c r="Q191" i="6"/>
  <c r="R191" i="6" s="1"/>
  <c r="R190" i="6"/>
  <c r="Q190" i="6"/>
  <c r="Q189" i="6"/>
  <c r="R189" i="6" s="1"/>
  <c r="Q188" i="6"/>
  <c r="R188" i="6" s="1"/>
  <c r="R187" i="6"/>
  <c r="Q187" i="6"/>
  <c r="R186" i="6"/>
  <c r="Q186" i="6"/>
  <c r="Q185" i="6"/>
  <c r="R185" i="6" s="1"/>
  <c r="R184" i="6"/>
  <c r="Q184" i="6"/>
  <c r="Q183" i="6"/>
  <c r="R183" i="6" s="1"/>
  <c r="Q182" i="6"/>
  <c r="R182" i="6" s="1"/>
  <c r="Q181" i="6"/>
  <c r="R181" i="6" s="1"/>
  <c r="R180" i="6"/>
  <c r="Q180" i="6"/>
  <c r="R179" i="6"/>
  <c r="Q179" i="6"/>
  <c r="R178" i="6"/>
  <c r="Q178" i="6"/>
  <c r="Q177" i="6"/>
  <c r="R177" i="6" s="1"/>
  <c r="Q176" i="6"/>
  <c r="R176" i="6" s="1"/>
  <c r="Q175" i="6"/>
  <c r="R175" i="6" s="1"/>
  <c r="Q174" i="6"/>
  <c r="R174" i="6" s="1"/>
  <c r="R173" i="6"/>
  <c r="Q173" i="6"/>
  <c r="R172" i="6"/>
  <c r="Q172" i="6"/>
  <c r="Q171" i="6"/>
  <c r="R171" i="6" s="1"/>
  <c r="Q170" i="6"/>
  <c r="R170" i="6" s="1"/>
  <c r="Q169" i="6"/>
  <c r="R169" i="6" s="1"/>
  <c r="Q168" i="6"/>
  <c r="R168" i="6" s="1"/>
  <c r="R167" i="6"/>
  <c r="Q167" i="6"/>
  <c r="R166" i="6"/>
  <c r="Q166" i="6"/>
  <c r="Q165" i="6"/>
  <c r="R165" i="6" s="1"/>
  <c r="Q164" i="6"/>
  <c r="R164" i="6" s="1"/>
  <c r="Q163" i="6"/>
  <c r="R163" i="6" s="1"/>
  <c r="Q162" i="6"/>
  <c r="R162" i="6" s="1"/>
  <c r="R161" i="6"/>
  <c r="Q160" i="6"/>
  <c r="R160" i="6" s="1"/>
  <c r="R159" i="6"/>
  <c r="Q159" i="6"/>
  <c r="R158" i="6"/>
  <c r="Q158" i="6"/>
  <c r="Q157" i="6"/>
  <c r="R157" i="6" s="1"/>
  <c r="Q156" i="6"/>
  <c r="R156" i="6" s="1"/>
  <c r="Q155" i="6"/>
  <c r="R155" i="6" s="1"/>
  <c r="Q154" i="6"/>
  <c r="R154" i="6" s="1"/>
  <c r="R153" i="6"/>
  <c r="Q153" i="6"/>
  <c r="R152" i="6"/>
  <c r="Q152" i="6"/>
  <c r="Q151" i="6"/>
  <c r="R151" i="6" s="1"/>
  <c r="Q150" i="6"/>
  <c r="R150" i="6" s="1"/>
  <c r="Q149" i="6"/>
  <c r="R149" i="6" s="1"/>
  <c r="Q148" i="6"/>
  <c r="R148" i="6" s="1"/>
  <c r="R147" i="6"/>
  <c r="Q147" i="6"/>
  <c r="R146" i="6"/>
  <c r="Q146" i="6"/>
  <c r="Q145" i="6"/>
  <c r="R145" i="6" s="1"/>
  <c r="R144" i="6"/>
  <c r="Q144" i="6"/>
  <c r="Q143" i="6"/>
  <c r="R143" i="6" s="1"/>
  <c r="Q142" i="6"/>
  <c r="R142" i="6" s="1"/>
  <c r="R141" i="6"/>
  <c r="Q141" i="6"/>
  <c r="R140" i="6"/>
  <c r="Q140" i="6"/>
  <c r="Q139" i="6"/>
  <c r="R139" i="6" s="1"/>
  <c r="R138" i="6"/>
  <c r="Q138" i="6"/>
  <c r="Q137" i="6"/>
  <c r="R137" i="6" s="1"/>
  <c r="Q136" i="6"/>
  <c r="R136" i="6" s="1"/>
  <c r="R135" i="6"/>
  <c r="Q135" i="6"/>
  <c r="R134" i="6"/>
  <c r="Q134" i="6"/>
  <c r="Q133" i="6"/>
  <c r="R133" i="6" s="1"/>
  <c r="R132" i="6"/>
  <c r="Q132" i="6"/>
  <c r="R131" i="6"/>
  <c r="Q131" i="6"/>
  <c r="Q130" i="6"/>
  <c r="R130" i="6" s="1"/>
  <c r="R129" i="6"/>
  <c r="Q129" i="6"/>
  <c r="R128" i="6"/>
  <c r="Q128" i="6"/>
  <c r="Q127" i="6"/>
  <c r="R127" i="6" s="1"/>
  <c r="R126" i="6"/>
  <c r="Q126" i="6"/>
  <c r="R125" i="6"/>
  <c r="Q125" i="6"/>
  <c r="Q124" i="6"/>
  <c r="R124" i="6" s="1"/>
  <c r="R123" i="6"/>
  <c r="Q123" i="6"/>
  <c r="R122" i="6"/>
  <c r="Q122" i="6"/>
  <c r="Q121" i="6"/>
  <c r="R121" i="6" s="1"/>
  <c r="Q120" i="6"/>
  <c r="R120" i="6" s="1"/>
  <c r="R119" i="6"/>
  <c r="Q119" i="6"/>
  <c r="R118" i="6"/>
  <c r="Q118" i="6"/>
  <c r="R117" i="6"/>
  <c r="Q117" i="6"/>
  <c r="R116" i="6"/>
  <c r="Q116" i="6"/>
  <c r="Q115" i="6"/>
  <c r="R115" i="6" s="1"/>
  <c r="Q114" i="6"/>
  <c r="R114" i="6" s="1"/>
  <c r="R113" i="6"/>
  <c r="R112" i="6"/>
  <c r="Q112" i="6"/>
  <c r="R111" i="6"/>
  <c r="Q111" i="6"/>
  <c r="Q110" i="6"/>
  <c r="R110" i="6" s="1"/>
  <c r="Q109" i="6"/>
  <c r="R109" i="6" s="1"/>
  <c r="Q108" i="6"/>
  <c r="R108" i="6" s="1"/>
  <c r="Q107" i="6"/>
  <c r="R107" i="6" s="1"/>
  <c r="Q106" i="6"/>
  <c r="R106" i="6" s="1"/>
  <c r="R105" i="6"/>
  <c r="Q105" i="6"/>
  <c r="Q104" i="6"/>
  <c r="R104" i="6" s="1"/>
  <c r="Q103" i="6"/>
  <c r="R103" i="6" s="1"/>
  <c r="Q102" i="6"/>
  <c r="R102" i="6" s="1"/>
  <c r="Q101" i="6"/>
  <c r="R101" i="6" s="1"/>
  <c r="Q100" i="6"/>
  <c r="R100" i="6" s="1"/>
  <c r="R99" i="6"/>
  <c r="R98" i="6"/>
  <c r="Q98" i="6"/>
  <c r="R97" i="6"/>
  <c r="Q97" i="6"/>
  <c r="R96" i="6"/>
  <c r="Q95" i="6"/>
  <c r="R95" i="6" s="1"/>
  <c r="Q94" i="6"/>
  <c r="R94" i="6" s="1"/>
  <c r="Q93" i="6"/>
  <c r="R93" i="6" s="1"/>
  <c r="R92" i="6"/>
  <c r="Q92" i="6"/>
  <c r="Q91" i="6"/>
  <c r="R91" i="6" s="1"/>
  <c r="Q90" i="6"/>
  <c r="R90" i="6" s="1"/>
  <c r="R89" i="6"/>
  <c r="Q89" i="6"/>
  <c r="Q88" i="6"/>
  <c r="R88" i="6" s="1"/>
  <c r="Q87" i="6"/>
  <c r="R87" i="6" s="1"/>
  <c r="R86" i="6"/>
  <c r="Q86" i="6"/>
  <c r="Q85" i="6"/>
  <c r="R85" i="6" s="1"/>
  <c r="Q84" i="6"/>
  <c r="R84" i="6" s="1"/>
  <c r="R83" i="6"/>
  <c r="R82" i="6"/>
  <c r="R81" i="6"/>
  <c r="Q80" i="6"/>
  <c r="R80" i="6" s="1"/>
  <c r="R79" i="6"/>
  <c r="R78" i="6"/>
  <c r="R77" i="6"/>
  <c r="Q76" i="6"/>
  <c r="R76" i="6" s="1"/>
  <c r="Q75" i="6"/>
  <c r="R75" i="6" s="1"/>
  <c r="Q74" i="6"/>
  <c r="R74" i="6" s="1"/>
  <c r="R73" i="6"/>
  <c r="R72" i="6"/>
  <c r="Q72" i="6"/>
  <c r="R71" i="6"/>
  <c r="R70" i="6"/>
  <c r="Q70" i="6"/>
  <c r="Q69" i="6"/>
  <c r="R69" i="6" s="1"/>
  <c r="Q68" i="6"/>
  <c r="R68" i="6" s="1"/>
  <c r="R67" i="6"/>
  <c r="Q66" i="6"/>
  <c r="R66" i="6" s="1"/>
  <c r="R65" i="6"/>
  <c r="Q65" i="6"/>
  <c r="R64" i="6"/>
  <c r="Q64" i="6"/>
  <c r="R63" i="6"/>
  <c r="Q63" i="6"/>
  <c r="R62" i="6"/>
  <c r="Q62" i="6"/>
  <c r="Q61" i="6"/>
  <c r="R61" i="6" s="1"/>
  <c r="Q60" i="6"/>
  <c r="R60" i="6" s="1"/>
  <c r="Q59" i="6"/>
  <c r="R59" i="6" s="1"/>
  <c r="R58" i="6"/>
  <c r="Q58" i="6"/>
  <c r="R57" i="6"/>
  <c r="Q57" i="6"/>
  <c r="R56" i="6"/>
  <c r="Q55" i="6"/>
  <c r="R55" i="6" s="1"/>
  <c r="Q54" i="6"/>
  <c r="R54" i="6" s="1"/>
  <c r="Q53" i="6"/>
  <c r="R53" i="6" s="1"/>
  <c r="R52" i="6"/>
  <c r="R51" i="6"/>
  <c r="Q51" i="6"/>
  <c r="R50" i="6"/>
  <c r="Q50" i="6"/>
  <c r="R49" i="6"/>
  <c r="Q49" i="6"/>
  <c r="Q48" i="6"/>
  <c r="R48" i="6" s="1"/>
  <c r="Q47" i="6"/>
  <c r="R47" i="6" s="1"/>
  <c r="Q46" i="6"/>
  <c r="R46" i="6" s="1"/>
  <c r="Q45" i="6"/>
  <c r="R45" i="6" s="1"/>
  <c r="R44" i="6"/>
  <c r="Q44" i="6"/>
  <c r="R43" i="6"/>
  <c r="Q43" i="6"/>
  <c r="Q42" i="6"/>
  <c r="R42" i="6" s="1"/>
  <c r="Q41" i="6"/>
  <c r="R41" i="6" s="1"/>
  <c r="Q39" i="6"/>
  <c r="R39" i="6" s="1"/>
  <c r="Q37" i="6"/>
  <c r="R37" i="6" s="1"/>
  <c r="R36" i="6"/>
  <c r="Q36" i="6"/>
  <c r="R35" i="6"/>
  <c r="Q35" i="6"/>
  <c r="Q34" i="6"/>
  <c r="R34" i="6" s="1"/>
  <c r="Q33" i="6"/>
  <c r="R33" i="6" s="1"/>
  <c r="Q31" i="6"/>
  <c r="R31" i="6" s="1"/>
  <c r="Q30" i="6"/>
  <c r="R30" i="6" s="1"/>
  <c r="R29" i="6"/>
  <c r="Q29" i="6"/>
  <c r="R28" i="6"/>
  <c r="Q28" i="6"/>
  <c r="Q27" i="6"/>
  <c r="R27" i="6" s="1"/>
  <c r="Q26" i="6"/>
  <c r="R26" i="6" s="1"/>
  <c r="Q25" i="6"/>
  <c r="R25" i="6" s="1"/>
  <c r="Q23" i="6"/>
  <c r="R23" i="6" s="1"/>
  <c r="R19" i="6"/>
  <c r="Q19" i="6"/>
  <c r="R15" i="6"/>
  <c r="Q15" i="6"/>
  <c r="Q13" i="6"/>
  <c r="R13" i="6" s="1"/>
  <c r="R12" i="6"/>
  <c r="Q12" i="6"/>
  <c r="Q10" i="6"/>
  <c r="R10" i="6" s="1"/>
  <c r="Q9" i="6"/>
  <c r="R9" i="6" s="1"/>
  <c r="R8" i="6"/>
  <c r="Q8" i="6"/>
  <c r="R7" i="6"/>
  <c r="Q7" i="6"/>
  <c r="G172" i="3" l="1"/>
  <c r="H172" i="3" s="1"/>
  <c r="G171" i="3"/>
  <c r="H171" i="3" s="1"/>
  <c r="G170" i="3"/>
  <c r="H170" i="3" s="1"/>
  <c r="G169" i="3"/>
  <c r="H169" i="3" s="1"/>
  <c r="G168" i="3"/>
  <c r="H168" i="3" s="1"/>
  <c r="G167" i="3"/>
  <c r="H167" i="3" s="1"/>
  <c r="G166" i="3"/>
  <c r="H166" i="3" s="1"/>
  <c r="G165" i="3"/>
  <c r="H165" i="3" s="1"/>
  <c r="G164" i="3"/>
  <c r="H164" i="3" s="1"/>
  <c r="G163" i="3"/>
  <c r="H163" i="3" s="1"/>
  <c r="G162" i="3"/>
  <c r="H162" i="3" s="1"/>
  <c r="G161" i="3"/>
  <c r="H161" i="3" s="1"/>
  <c r="G159" i="3"/>
  <c r="H159" i="3" s="1"/>
  <c r="G158" i="3"/>
  <c r="H158" i="3" s="1"/>
  <c r="G157" i="3"/>
  <c r="H157" i="3" s="1"/>
  <c r="G156" i="3"/>
  <c r="H156" i="3" s="1"/>
  <c r="G154" i="3"/>
  <c r="H154" i="3" s="1"/>
  <c r="G152" i="3"/>
  <c r="H152" i="3" s="1"/>
  <c r="G151" i="3"/>
  <c r="H151" i="3" s="1"/>
  <c r="G150" i="3"/>
  <c r="H150" i="3" s="1"/>
  <c r="G149" i="3"/>
  <c r="H149" i="3" s="1"/>
  <c r="G148" i="3"/>
  <c r="H148" i="3" s="1"/>
  <c r="G147" i="3"/>
  <c r="H147" i="3" s="1"/>
  <c r="G146" i="3"/>
  <c r="H146" i="3" s="1"/>
  <c r="G145" i="3"/>
  <c r="H145" i="3" s="1"/>
  <c r="G144" i="3"/>
  <c r="H144" i="3" s="1"/>
  <c r="G143" i="3"/>
  <c r="H143" i="3" s="1"/>
  <c r="G142" i="3"/>
  <c r="H142" i="3" s="1"/>
  <c r="G141" i="3"/>
  <c r="H141" i="3" s="1"/>
  <c r="G140" i="3"/>
  <c r="H140" i="3" s="1"/>
  <c r="G139" i="3"/>
  <c r="H139" i="3" s="1"/>
  <c r="G138" i="3"/>
  <c r="H138" i="3" s="1"/>
  <c r="G137" i="3"/>
  <c r="H137" i="3" s="1"/>
  <c r="G136" i="3"/>
  <c r="H136" i="3" s="1"/>
  <c r="G135" i="3"/>
  <c r="H135" i="3" s="1"/>
  <c r="G134" i="3"/>
  <c r="H134" i="3" s="1"/>
  <c r="G133" i="3"/>
  <c r="H133" i="3" s="1"/>
  <c r="G132" i="3"/>
  <c r="H132" i="3" s="1"/>
  <c r="G131" i="3"/>
  <c r="H131" i="3" s="1"/>
  <c r="G130" i="3"/>
  <c r="H130" i="3" s="1"/>
  <c r="G129" i="3"/>
  <c r="H129" i="3" s="1"/>
  <c r="G128" i="3"/>
  <c r="H128" i="3" s="1"/>
  <c r="G127" i="3"/>
  <c r="H127" i="3" s="1"/>
  <c r="G126" i="3"/>
  <c r="H126" i="3" s="1"/>
  <c r="G125" i="3"/>
  <c r="H125" i="3" s="1"/>
  <c r="G124" i="3"/>
  <c r="H124" i="3" s="1"/>
  <c r="G123" i="3"/>
  <c r="H123" i="3" s="1"/>
  <c r="G122" i="3"/>
  <c r="H122" i="3" s="1"/>
  <c r="G121" i="3"/>
  <c r="H121" i="3" s="1"/>
  <c r="G120" i="3"/>
  <c r="H120" i="3" s="1"/>
  <c r="G119" i="3"/>
  <c r="H119" i="3" s="1"/>
  <c r="G118" i="3"/>
  <c r="H118" i="3" s="1"/>
  <c r="G116" i="3"/>
  <c r="H116" i="3" s="1"/>
  <c r="G115" i="3"/>
  <c r="H115" i="3" s="1"/>
  <c r="G114" i="3"/>
  <c r="H114" i="3" s="1"/>
  <c r="G113" i="3"/>
  <c r="H113" i="3" s="1"/>
  <c r="G112" i="3"/>
  <c r="H112" i="3" s="1"/>
  <c r="G111" i="3"/>
  <c r="H111" i="3" s="1"/>
  <c r="G110" i="3"/>
  <c r="H110" i="3" s="1"/>
  <c r="G109" i="3"/>
  <c r="H109" i="3" s="1"/>
  <c r="G108" i="3"/>
  <c r="H108" i="3" s="1"/>
  <c r="G107" i="3"/>
  <c r="H107" i="3" s="1"/>
  <c r="G106" i="3"/>
  <c r="H106" i="3" s="1"/>
  <c r="G105" i="3"/>
  <c r="H105" i="3" s="1"/>
  <c r="G104" i="3"/>
  <c r="H104" i="3" s="1"/>
  <c r="G103" i="3"/>
  <c r="H103" i="3" s="1"/>
  <c r="G102" i="3"/>
  <c r="H102" i="3" s="1"/>
  <c r="G101" i="3"/>
  <c r="H101" i="3" s="1"/>
  <c r="G100" i="3"/>
  <c r="H100" i="3" s="1"/>
  <c r="G98" i="3"/>
  <c r="H98" i="3" s="1"/>
  <c r="G97" i="3"/>
  <c r="H97" i="3" s="1"/>
  <c r="G96" i="3"/>
  <c r="H96" i="3" s="1"/>
  <c r="H94" i="3"/>
  <c r="G94" i="3"/>
  <c r="G93" i="3"/>
  <c r="H93" i="3" s="1"/>
  <c r="G91" i="3"/>
  <c r="H91" i="3" s="1"/>
  <c r="G89" i="3"/>
  <c r="H89" i="3" s="1"/>
  <c r="G87" i="3"/>
  <c r="H87" i="3" s="1"/>
  <c r="G85" i="3"/>
  <c r="H85" i="3" s="1"/>
  <c r="H84" i="3"/>
  <c r="G84" i="3"/>
  <c r="G83" i="3"/>
  <c r="H83" i="3" s="1"/>
  <c r="G82" i="3"/>
  <c r="H82" i="3" s="1"/>
  <c r="G81" i="3"/>
  <c r="H81" i="3" s="1"/>
  <c r="G80" i="3"/>
  <c r="H80" i="3" s="1"/>
  <c r="G79" i="3"/>
  <c r="H79" i="3" s="1"/>
  <c r="H78" i="3"/>
  <c r="G78" i="3"/>
  <c r="G77" i="3"/>
  <c r="H77" i="3" s="1"/>
  <c r="G76" i="3"/>
  <c r="H76" i="3" s="1"/>
  <c r="G75" i="3"/>
  <c r="H75" i="3" s="1"/>
  <c r="G74" i="3"/>
  <c r="H74" i="3" s="1"/>
  <c r="G73" i="3"/>
  <c r="H73" i="3" s="1"/>
  <c r="H72" i="3"/>
  <c r="G72" i="3"/>
  <c r="G71" i="3"/>
  <c r="H71" i="3" s="1"/>
  <c r="G70" i="3"/>
  <c r="H70" i="3" s="1"/>
  <c r="G69" i="3"/>
  <c r="H69" i="3" s="1"/>
  <c r="G68" i="3"/>
  <c r="H68" i="3" s="1"/>
  <c r="G67" i="3"/>
  <c r="H67" i="3" s="1"/>
  <c r="H65" i="3"/>
  <c r="G65" i="3"/>
  <c r="G64" i="3"/>
  <c r="H64" i="3" s="1"/>
  <c r="G63" i="3"/>
  <c r="H63" i="3" s="1"/>
  <c r="G62" i="3"/>
  <c r="H62" i="3" s="1"/>
  <c r="G61" i="3"/>
  <c r="H61" i="3" s="1"/>
  <c r="G60" i="3"/>
  <c r="H60" i="3" s="1"/>
  <c r="H59" i="3"/>
  <c r="G59" i="3"/>
  <c r="G58" i="3"/>
  <c r="H58" i="3" s="1"/>
  <c r="G57" i="3"/>
  <c r="H57" i="3" s="1"/>
  <c r="G56" i="3"/>
  <c r="H56" i="3" s="1"/>
  <c r="G55" i="3"/>
  <c r="H55" i="3" s="1"/>
  <c r="G54" i="3"/>
  <c r="H54" i="3" s="1"/>
  <c r="H53" i="3"/>
  <c r="G53" i="3"/>
  <c r="G52" i="3"/>
  <c r="H52" i="3" s="1"/>
  <c r="G51" i="3"/>
  <c r="H51" i="3" s="1"/>
  <c r="G50" i="3"/>
  <c r="H50" i="3" s="1"/>
  <c r="G49" i="3"/>
  <c r="H49" i="3" s="1"/>
  <c r="G48" i="3"/>
  <c r="H48" i="3" s="1"/>
  <c r="H47" i="3"/>
  <c r="G47" i="3"/>
  <c r="G46" i="3"/>
  <c r="H46" i="3" s="1"/>
  <c r="G45" i="3"/>
  <c r="H45" i="3" s="1"/>
  <c r="G44" i="3"/>
  <c r="H44" i="3" s="1"/>
  <c r="G43" i="3"/>
  <c r="H43" i="3" s="1"/>
  <c r="G41" i="3"/>
  <c r="H41" i="3" s="1"/>
  <c r="H39" i="3"/>
  <c r="G39" i="3"/>
  <c r="G38" i="3"/>
  <c r="H38" i="3" s="1"/>
  <c r="G37" i="3"/>
  <c r="H37" i="3" s="1"/>
  <c r="G36" i="3"/>
  <c r="H36" i="3" s="1"/>
  <c r="G35" i="3"/>
  <c r="H35" i="3" s="1"/>
  <c r="G34" i="3"/>
  <c r="H34" i="3" s="1"/>
  <c r="H33" i="3"/>
  <c r="G33" i="3"/>
  <c r="G32" i="3"/>
  <c r="H32" i="3" s="1"/>
  <c r="G31" i="3"/>
  <c r="H31" i="3" s="1"/>
  <c r="G29" i="3"/>
  <c r="H29" i="3" s="1"/>
  <c r="G28" i="3"/>
  <c r="H28" i="3" s="1"/>
  <c r="G27" i="3"/>
  <c r="H27" i="3" s="1"/>
  <c r="H26" i="3"/>
  <c r="G26" i="3"/>
  <c r="G25" i="3"/>
  <c r="H25" i="3" s="1"/>
  <c r="G24" i="3"/>
  <c r="H24" i="3" s="1"/>
  <c r="G23" i="3"/>
  <c r="H23" i="3" s="1"/>
  <c r="G22" i="3"/>
  <c r="H22" i="3" s="1"/>
  <c r="G21" i="3"/>
  <c r="H21" i="3" s="1"/>
  <c r="H20" i="3"/>
  <c r="G20" i="3"/>
  <c r="G19" i="3"/>
  <c r="H19" i="3" s="1"/>
  <c r="G18" i="3"/>
  <c r="H18" i="3" s="1"/>
  <c r="G17" i="3"/>
  <c r="H17" i="3" s="1"/>
  <c r="G16" i="3"/>
  <c r="H16" i="3" s="1"/>
  <c r="G15" i="3"/>
  <c r="H15" i="3" s="1"/>
  <c r="H14" i="3"/>
  <c r="G14" i="3"/>
  <c r="G13" i="3"/>
  <c r="H13" i="3" s="1"/>
  <c r="G12" i="3"/>
  <c r="H12" i="3" s="1"/>
  <c r="G11" i="3"/>
  <c r="H11" i="3" s="1"/>
  <c r="G10" i="3"/>
  <c r="H10" i="3" s="1"/>
  <c r="G8" i="3"/>
  <c r="H8" i="3" s="1"/>
  <c r="I2088" i="2" l="1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B1980" i="2"/>
  <c r="I1979" i="2"/>
  <c r="B1979" i="2"/>
  <c r="I1978" i="2"/>
  <c r="B1978" i="2"/>
  <c r="I1977" i="2"/>
  <c r="B1977" i="2"/>
  <c r="I1976" i="2"/>
  <c r="I1975" i="2"/>
  <c r="I1974" i="2"/>
  <c r="I1973" i="2"/>
  <c r="B1973" i="2"/>
  <c r="I1972" i="2"/>
  <c r="B1972" i="2"/>
  <c r="I1971" i="2"/>
  <c r="B1971" i="2"/>
  <c r="I1970" i="2"/>
  <c r="B1970" i="2"/>
  <c r="I1969" i="2"/>
  <c r="B1969" i="2"/>
  <c r="I1968" i="2"/>
  <c r="B1968" i="2"/>
  <c r="I1967" i="2"/>
  <c r="B1967" i="2"/>
  <c r="I1966" i="2"/>
  <c r="B1966" i="2"/>
  <c r="I1965" i="2"/>
  <c r="B1965" i="2"/>
  <c r="I1964" i="2"/>
  <c r="B1964" i="2"/>
  <c r="I1963" i="2"/>
  <c r="B1963" i="2"/>
  <c r="I1962" i="2"/>
  <c r="B1962" i="2"/>
  <c r="I1961" i="2"/>
  <c r="B1961" i="2"/>
  <c r="I1960" i="2"/>
  <c r="B1960" i="2"/>
  <c r="I1959" i="2"/>
  <c r="B1959" i="2"/>
  <c r="I1958" i="2"/>
  <c r="B1958" i="2"/>
  <c r="I1957" i="2"/>
  <c r="B1957" i="2"/>
  <c r="I1956" i="2"/>
  <c r="B1956" i="2"/>
  <c r="I1955" i="2"/>
  <c r="B1955" i="2"/>
  <c r="I1954" i="2"/>
  <c r="B1954" i="2"/>
  <c r="I1953" i="2"/>
  <c r="B1953" i="2"/>
  <c r="I1952" i="2"/>
  <c r="B1952" i="2"/>
  <c r="I1951" i="2"/>
  <c r="B1951" i="2"/>
  <c r="I1950" i="2"/>
  <c r="B1950" i="2"/>
  <c r="I1949" i="2"/>
  <c r="B1949" i="2"/>
  <c r="I1948" i="2"/>
  <c r="B1948" i="2"/>
  <c r="I1947" i="2"/>
  <c r="I1946" i="2"/>
  <c r="I1945" i="2"/>
  <c r="B1945" i="2"/>
  <c r="I1944" i="2"/>
  <c r="B1944" i="2"/>
  <c r="I1943" i="2"/>
  <c r="B1943" i="2"/>
  <c r="I1942" i="2"/>
  <c r="I1941" i="2"/>
  <c r="B1941" i="2"/>
  <c r="I1940" i="2"/>
  <c r="B1940" i="2"/>
  <c r="I1939" i="2"/>
  <c r="B1939" i="2"/>
  <c r="I1938" i="2"/>
  <c r="B1938" i="2"/>
  <c r="I1937" i="2"/>
  <c r="B1937" i="2"/>
  <c r="I1936" i="2"/>
  <c r="B1936" i="2"/>
  <c r="I1935" i="2"/>
  <c r="B1935" i="2"/>
  <c r="I1934" i="2"/>
  <c r="B1934" i="2"/>
  <c r="I1933" i="2"/>
  <c r="B1933" i="2"/>
  <c r="I1932" i="2"/>
  <c r="B1932" i="2"/>
  <c r="I1931" i="2"/>
  <c r="B1931" i="2"/>
  <c r="I1930" i="2"/>
  <c r="B1930" i="2"/>
  <c r="I1929" i="2"/>
  <c r="B1929" i="2"/>
  <c r="I1928" i="2"/>
  <c r="B1928" i="2"/>
  <c r="I1927" i="2"/>
  <c r="B1927" i="2"/>
  <c r="I1926" i="2"/>
  <c r="B1926" i="2"/>
  <c r="I1925" i="2"/>
  <c r="B1925" i="2"/>
  <c r="I1924" i="2"/>
  <c r="B1924" i="2"/>
  <c r="I1923" i="2"/>
  <c r="B1923" i="2"/>
  <c r="I1922" i="2"/>
  <c r="B1922" i="2"/>
  <c r="I1921" i="2"/>
  <c r="B1921" i="2"/>
  <c r="I1920" i="2"/>
  <c r="B1920" i="2"/>
  <c r="I1919" i="2"/>
  <c r="B1919" i="2"/>
  <c r="I1918" i="2"/>
  <c r="B1918" i="2"/>
  <c r="I1917" i="2"/>
  <c r="B1917" i="2"/>
  <c r="I1916" i="2"/>
  <c r="B1916" i="2"/>
  <c r="I1915" i="2"/>
  <c r="B1915" i="2"/>
  <c r="I1914" i="2"/>
  <c r="B1914" i="2"/>
  <c r="I1913" i="2"/>
  <c r="B1913" i="2"/>
  <c r="I1912" i="2"/>
  <c r="B1912" i="2"/>
  <c r="I1911" i="2"/>
  <c r="B1911" i="2"/>
  <c r="I1910" i="2"/>
  <c r="B1910" i="2"/>
  <c r="I1909" i="2"/>
  <c r="B1909" i="2"/>
  <c r="I1908" i="2"/>
  <c r="B1908" i="2"/>
  <c r="I1907" i="2"/>
  <c r="B1907" i="2"/>
  <c r="I1906" i="2"/>
  <c r="B1906" i="2"/>
  <c r="I1905" i="2"/>
  <c r="B1905" i="2"/>
  <c r="I1904" i="2"/>
  <c r="B1904" i="2"/>
  <c r="I1903" i="2"/>
  <c r="B1903" i="2"/>
  <c r="I1902" i="2"/>
  <c r="B1902" i="2"/>
  <c r="I1901" i="2"/>
  <c r="B1901" i="2"/>
  <c r="I1900" i="2"/>
  <c r="B1900" i="2"/>
  <c r="I1899" i="2"/>
  <c r="B1899" i="2"/>
  <c r="I1898" i="2"/>
  <c r="B1898" i="2"/>
  <c r="I1897" i="2"/>
  <c r="B1897" i="2"/>
  <c r="I1896" i="2"/>
  <c r="B1896" i="2"/>
  <c r="I1895" i="2"/>
  <c r="B1895" i="2"/>
  <c r="I1894" i="2"/>
  <c r="B1894" i="2"/>
  <c r="I1893" i="2"/>
  <c r="B1893" i="2"/>
  <c r="I1892" i="2"/>
  <c r="B1892" i="2"/>
  <c r="I1891" i="2"/>
  <c r="B1891" i="2"/>
  <c r="I1890" i="2"/>
  <c r="B1890" i="2"/>
  <c r="I1889" i="2"/>
  <c r="B1889" i="2"/>
  <c r="I1888" i="2"/>
  <c r="B1888" i="2"/>
  <c r="I1887" i="2"/>
  <c r="B1887" i="2"/>
  <c r="I1886" i="2"/>
  <c r="B1886" i="2"/>
  <c r="I1885" i="2"/>
  <c r="B1885" i="2"/>
  <c r="I1884" i="2"/>
  <c r="B1884" i="2"/>
  <c r="I1883" i="2"/>
  <c r="B1883" i="2"/>
  <c r="I1882" i="2"/>
  <c r="B1882" i="2"/>
  <c r="I1881" i="2"/>
  <c r="B1881" i="2"/>
  <c r="I1880" i="2"/>
  <c r="B1880" i="2"/>
  <c r="I1879" i="2"/>
  <c r="B1879" i="2"/>
  <c r="I1878" i="2"/>
  <c r="B1878" i="2"/>
  <c r="I1877" i="2"/>
  <c r="B1877" i="2"/>
  <c r="I1876" i="2"/>
  <c r="B1876" i="2"/>
  <c r="I1875" i="2"/>
  <c r="B1875" i="2"/>
  <c r="I1874" i="2"/>
  <c r="B1874" i="2"/>
  <c r="I1873" i="2"/>
  <c r="B1873" i="2"/>
  <c r="I1872" i="2"/>
  <c r="B1872" i="2"/>
  <c r="I1871" i="2"/>
  <c r="B1871" i="2"/>
  <c r="I1870" i="2"/>
  <c r="B1870" i="2"/>
  <c r="I1869" i="2"/>
  <c r="B1869" i="2"/>
  <c r="I1868" i="2"/>
  <c r="B1868" i="2"/>
  <c r="I1867" i="2"/>
  <c r="B1867" i="2"/>
  <c r="I1866" i="2"/>
  <c r="B1866" i="2"/>
  <c r="I1865" i="2"/>
  <c r="B1865" i="2"/>
  <c r="I1864" i="2"/>
  <c r="B1864" i="2"/>
  <c r="I1863" i="2"/>
  <c r="B1863" i="2"/>
  <c r="I1862" i="2"/>
  <c r="B1862" i="2"/>
  <c r="I1861" i="2"/>
  <c r="B1861" i="2"/>
  <c r="I1860" i="2"/>
  <c r="B1860" i="2"/>
  <c r="I1859" i="2"/>
  <c r="B1859" i="2"/>
  <c r="I1858" i="2"/>
  <c r="B1858" i="2"/>
  <c r="I1857" i="2"/>
  <c r="B1857" i="2"/>
  <c r="I1856" i="2"/>
  <c r="B1856" i="2"/>
  <c r="I1855" i="2"/>
  <c r="B1855" i="2"/>
  <c r="I1854" i="2"/>
  <c r="B1854" i="2"/>
  <c r="I1853" i="2"/>
  <c r="B1853" i="2"/>
  <c r="I1852" i="2"/>
  <c r="B1852" i="2"/>
  <c r="I1851" i="2"/>
  <c r="B1851" i="2"/>
  <c r="I1850" i="2"/>
  <c r="B1850" i="2"/>
  <c r="I1849" i="2"/>
  <c r="B1849" i="2"/>
  <c r="I1848" i="2"/>
  <c r="B1848" i="2"/>
  <c r="I1847" i="2"/>
  <c r="B1847" i="2"/>
  <c r="I1846" i="2"/>
  <c r="B1846" i="2"/>
  <c r="I1845" i="2"/>
  <c r="I1844" i="2"/>
  <c r="I1843" i="2"/>
  <c r="B1843" i="2"/>
  <c r="I1842" i="2"/>
  <c r="B1842" i="2"/>
  <c r="I1841" i="2"/>
  <c r="B1841" i="2"/>
  <c r="I1840" i="2"/>
  <c r="B1840" i="2"/>
  <c r="I1839" i="2"/>
  <c r="B1839" i="2"/>
  <c r="I1838" i="2"/>
  <c r="I1837" i="2"/>
  <c r="B1837" i="2"/>
  <c r="I1836" i="2"/>
  <c r="I1835" i="2"/>
  <c r="B1835" i="2"/>
  <c r="I1834" i="2"/>
  <c r="B1834" i="2"/>
  <c r="I1833" i="2"/>
  <c r="B1833" i="2"/>
  <c r="I1832" i="2"/>
  <c r="I1831" i="2"/>
  <c r="I1830" i="2"/>
  <c r="I1829" i="2"/>
  <c r="I1828" i="2"/>
  <c r="B1828" i="2"/>
  <c r="I1827" i="2"/>
  <c r="B1827" i="2"/>
  <c r="I1826" i="2"/>
  <c r="I1825" i="2"/>
  <c r="I1824" i="2"/>
  <c r="B1824" i="2"/>
  <c r="I1823" i="2"/>
  <c r="B1823" i="2"/>
  <c r="I1822" i="2"/>
  <c r="I1821" i="2"/>
  <c r="I1820" i="2"/>
  <c r="I1819" i="2"/>
  <c r="B1819" i="2"/>
  <c r="I1818" i="2"/>
  <c r="B1818" i="2"/>
  <c r="I1817" i="2"/>
  <c r="B1817" i="2"/>
  <c r="I1816" i="2"/>
  <c r="B1816" i="2"/>
  <c r="I1815" i="2"/>
  <c r="B1815" i="2"/>
  <c r="I1814" i="2"/>
  <c r="B1814" i="2"/>
  <c r="I1813" i="2"/>
  <c r="B1813" i="2"/>
  <c r="I1812" i="2"/>
  <c r="B1812" i="2"/>
  <c r="I1811" i="2"/>
  <c r="B1811" i="2"/>
  <c r="I1810" i="2"/>
  <c r="B1810" i="2"/>
  <c r="I1809" i="2"/>
  <c r="B1809" i="2"/>
  <c r="I1808" i="2"/>
  <c r="B1808" i="2"/>
  <c r="I1807" i="2"/>
  <c r="B1807" i="2"/>
  <c r="I1806" i="2"/>
  <c r="B1806" i="2"/>
  <c r="I1805" i="2"/>
  <c r="B1805" i="2"/>
  <c r="I1804" i="2"/>
  <c r="B1804" i="2"/>
  <c r="I1803" i="2"/>
  <c r="B1803" i="2"/>
  <c r="I1802" i="2"/>
  <c r="B1802" i="2"/>
  <c r="I1801" i="2"/>
  <c r="B1801" i="2"/>
  <c r="I1800" i="2"/>
  <c r="B1800" i="2"/>
  <c r="I1799" i="2"/>
  <c r="B1799" i="2"/>
  <c r="I1798" i="2"/>
  <c r="B1798" i="2"/>
  <c r="I1797" i="2"/>
  <c r="B1797" i="2"/>
  <c r="I1796" i="2"/>
  <c r="B1796" i="2"/>
  <c r="I1795" i="2"/>
  <c r="B1795" i="2"/>
  <c r="I1794" i="2"/>
  <c r="B1794" i="2"/>
  <c r="I1793" i="2"/>
  <c r="B1793" i="2"/>
  <c r="I1792" i="2"/>
  <c r="B1792" i="2"/>
  <c r="I1791" i="2"/>
  <c r="B1791" i="2"/>
  <c r="I1790" i="2"/>
  <c r="B1790" i="2"/>
  <c r="I1789" i="2"/>
  <c r="B1789" i="2"/>
  <c r="I1788" i="2"/>
  <c r="B1788" i="2"/>
  <c r="I1787" i="2"/>
  <c r="B1787" i="2"/>
  <c r="I1786" i="2"/>
  <c r="B1786" i="2"/>
  <c r="I1785" i="2"/>
  <c r="B1785" i="2"/>
  <c r="I1784" i="2"/>
  <c r="B1784" i="2"/>
  <c r="I1783" i="2"/>
  <c r="B1783" i="2"/>
  <c r="I1782" i="2"/>
  <c r="B1782" i="2"/>
  <c r="I1781" i="2"/>
  <c r="B1781" i="2"/>
  <c r="I1780" i="2"/>
  <c r="B1780" i="2"/>
  <c r="I1779" i="2"/>
  <c r="B1779" i="2"/>
  <c r="I1778" i="2"/>
  <c r="B1778" i="2"/>
  <c r="I1777" i="2"/>
  <c r="B1777" i="2"/>
  <c r="I1776" i="2"/>
  <c r="B1776" i="2"/>
  <c r="I1775" i="2"/>
  <c r="B1775" i="2"/>
  <c r="I1774" i="2"/>
  <c r="B1774" i="2"/>
  <c r="I1773" i="2"/>
  <c r="B1773" i="2"/>
  <c r="I1772" i="2"/>
  <c r="B1772" i="2"/>
  <c r="I1771" i="2"/>
  <c r="B1771" i="2"/>
  <c r="I1770" i="2"/>
  <c r="B1770" i="2"/>
  <c r="I1769" i="2"/>
  <c r="B1769" i="2"/>
  <c r="I1768" i="2"/>
  <c r="B1768" i="2"/>
  <c r="I1767" i="2"/>
  <c r="B1767" i="2"/>
  <c r="I1766" i="2"/>
  <c r="B1766" i="2"/>
  <c r="I1765" i="2"/>
  <c r="B1765" i="2"/>
  <c r="I1764" i="2"/>
  <c r="B1764" i="2"/>
  <c r="I1763" i="2"/>
  <c r="B1763" i="2"/>
  <c r="I1762" i="2"/>
  <c r="B1762" i="2"/>
  <c r="I1761" i="2"/>
  <c r="B1761" i="2"/>
  <c r="I1760" i="2"/>
  <c r="B1760" i="2"/>
  <c r="I1759" i="2"/>
  <c r="B1759" i="2"/>
  <c r="I1758" i="2"/>
  <c r="B1758" i="2"/>
  <c r="I1757" i="2"/>
  <c r="B1757" i="2"/>
  <c r="I1756" i="2"/>
  <c r="B1756" i="2"/>
  <c r="I1755" i="2"/>
  <c r="B1755" i="2"/>
  <c r="I1754" i="2"/>
  <c r="B1754" i="2"/>
  <c r="I1753" i="2"/>
  <c r="B1753" i="2"/>
  <c r="I1752" i="2"/>
  <c r="B1752" i="2"/>
  <c r="I1751" i="2"/>
  <c r="B1751" i="2"/>
  <c r="I1750" i="2"/>
  <c r="B1750" i="2"/>
  <c r="I1749" i="2"/>
  <c r="B1749" i="2"/>
  <c r="I1748" i="2"/>
  <c r="B1748" i="2"/>
  <c r="I1747" i="2"/>
  <c r="B1747" i="2"/>
  <c r="I1746" i="2"/>
  <c r="B1746" i="2"/>
  <c r="I1745" i="2"/>
  <c r="B1745" i="2"/>
  <c r="I1744" i="2"/>
  <c r="B1744" i="2"/>
  <c r="I1743" i="2"/>
  <c r="B1743" i="2"/>
  <c r="I1742" i="2"/>
  <c r="B1742" i="2"/>
  <c r="I1741" i="2"/>
  <c r="B1741" i="2"/>
  <c r="I1740" i="2"/>
  <c r="B1740" i="2"/>
  <c r="I1739" i="2"/>
  <c r="B1739" i="2"/>
  <c r="I1738" i="2"/>
  <c r="B1738" i="2"/>
  <c r="I1737" i="2"/>
  <c r="B1737" i="2"/>
  <c r="I1736" i="2"/>
  <c r="B1736" i="2"/>
  <c r="I1735" i="2"/>
  <c r="B1735" i="2"/>
  <c r="I1734" i="2"/>
  <c r="B1734" i="2"/>
  <c r="I1733" i="2"/>
  <c r="B1733" i="2"/>
  <c r="I1732" i="2"/>
  <c r="B1732" i="2"/>
  <c r="I1731" i="2"/>
  <c r="B1731" i="2"/>
  <c r="I1730" i="2"/>
  <c r="B1730" i="2"/>
  <c r="I1729" i="2"/>
  <c r="B1729" i="2"/>
  <c r="I1728" i="2"/>
  <c r="B1728" i="2"/>
  <c r="I1727" i="2"/>
  <c r="B1727" i="2"/>
  <c r="I1726" i="2"/>
  <c r="B1726" i="2"/>
  <c r="I1725" i="2"/>
  <c r="B1725" i="2"/>
  <c r="I1724" i="2"/>
  <c r="B1724" i="2"/>
  <c r="I1723" i="2"/>
  <c r="B1723" i="2"/>
  <c r="I1722" i="2"/>
  <c r="B1722" i="2"/>
  <c r="I1721" i="2"/>
  <c r="B1721" i="2"/>
  <c r="I1720" i="2"/>
  <c r="B1720" i="2"/>
  <c r="I1719" i="2"/>
  <c r="B1719" i="2"/>
  <c r="I1718" i="2"/>
  <c r="B1718" i="2"/>
  <c r="I1717" i="2"/>
  <c r="B1717" i="2"/>
  <c r="I1716" i="2"/>
  <c r="B1716" i="2"/>
  <c r="I1715" i="2"/>
  <c r="B1715" i="2"/>
  <c r="I1714" i="2"/>
  <c r="B1714" i="2"/>
  <c r="I1713" i="2"/>
  <c r="B1713" i="2"/>
  <c r="I1712" i="2"/>
  <c r="B1712" i="2"/>
  <c r="I1711" i="2"/>
  <c r="B1711" i="2"/>
  <c r="I1710" i="2"/>
  <c r="B1710" i="2"/>
  <c r="I1709" i="2"/>
  <c r="B1709" i="2"/>
  <c r="I1708" i="2"/>
  <c r="B1708" i="2"/>
  <c r="I1707" i="2"/>
  <c r="B1707" i="2"/>
  <c r="I1706" i="2"/>
  <c r="B1706" i="2"/>
  <c r="I1705" i="2"/>
  <c r="B1705" i="2"/>
  <c r="I1704" i="2"/>
  <c r="B1704" i="2"/>
  <c r="I1703" i="2"/>
  <c r="B1703" i="2"/>
  <c r="I1702" i="2"/>
  <c r="B1702" i="2"/>
  <c r="I1701" i="2"/>
  <c r="B1701" i="2"/>
  <c r="I1700" i="2"/>
  <c r="B1700" i="2"/>
  <c r="I1699" i="2"/>
  <c r="B1699" i="2"/>
  <c r="I1698" i="2"/>
  <c r="B1698" i="2"/>
  <c r="I1697" i="2"/>
  <c r="B1697" i="2"/>
  <c r="I1696" i="2"/>
  <c r="B1696" i="2"/>
  <c r="I1695" i="2"/>
  <c r="B1695" i="2"/>
  <c r="I1694" i="2"/>
  <c r="B1694" i="2"/>
  <c r="I1693" i="2"/>
  <c r="B1693" i="2"/>
  <c r="I1692" i="2"/>
  <c r="B1692" i="2"/>
  <c r="I1691" i="2"/>
  <c r="B1691" i="2"/>
  <c r="I1690" i="2"/>
  <c r="B1690" i="2"/>
  <c r="I1689" i="2"/>
  <c r="B1689" i="2"/>
  <c r="I1688" i="2"/>
  <c r="B1688" i="2"/>
  <c r="I1687" i="2"/>
  <c r="B1687" i="2"/>
  <c r="I1686" i="2"/>
  <c r="B1686" i="2"/>
  <c r="I1685" i="2"/>
  <c r="B1685" i="2"/>
  <c r="I1684" i="2"/>
  <c r="B1684" i="2"/>
  <c r="I1683" i="2"/>
  <c r="B1683" i="2"/>
  <c r="I1682" i="2"/>
  <c r="B1682" i="2"/>
  <c r="I1681" i="2"/>
  <c r="B1681" i="2"/>
  <c r="I1680" i="2"/>
  <c r="B1680" i="2"/>
  <c r="I1679" i="2"/>
  <c r="B1679" i="2"/>
  <c r="I1678" i="2"/>
  <c r="B1678" i="2"/>
  <c r="I1677" i="2"/>
  <c r="B1677" i="2"/>
  <c r="I1676" i="2"/>
  <c r="B1676" i="2"/>
  <c r="I1675" i="2"/>
  <c r="B1675" i="2"/>
  <c r="I1674" i="2"/>
  <c r="B1674" i="2"/>
  <c r="I1673" i="2"/>
  <c r="B1673" i="2"/>
  <c r="I1672" i="2"/>
  <c r="B1672" i="2"/>
  <c r="I1671" i="2"/>
  <c r="B1671" i="2"/>
  <c r="I1670" i="2"/>
  <c r="B1670" i="2"/>
  <c r="I1669" i="2"/>
  <c r="B1669" i="2"/>
  <c r="I1668" i="2"/>
  <c r="B1668" i="2"/>
  <c r="I1667" i="2"/>
  <c r="B1667" i="2"/>
  <c r="I1666" i="2"/>
  <c r="I1665" i="2"/>
  <c r="B1665" i="2"/>
  <c r="I1664" i="2"/>
  <c r="B1664" i="2"/>
  <c r="I1663" i="2"/>
  <c r="B1663" i="2"/>
  <c r="I1662" i="2"/>
  <c r="B1662" i="2"/>
  <c r="I1661" i="2"/>
  <c r="B1661" i="2"/>
  <c r="I1660" i="2"/>
  <c r="B1660" i="2"/>
  <c r="I1659" i="2"/>
  <c r="B1659" i="2"/>
  <c r="I1658" i="2"/>
  <c r="B1658" i="2"/>
  <c r="I1657" i="2"/>
  <c r="B1657" i="2"/>
  <c r="I1656" i="2"/>
  <c r="B1656" i="2"/>
  <c r="I1655" i="2"/>
  <c r="B1655" i="2"/>
  <c r="I1654" i="2"/>
  <c r="B1654" i="2"/>
  <c r="I1653" i="2"/>
  <c r="B1653" i="2"/>
  <c r="I1652" i="2"/>
  <c r="B1652" i="2"/>
  <c r="I1651" i="2"/>
  <c r="B1651" i="2"/>
  <c r="I1650" i="2"/>
  <c r="B1650" i="2"/>
  <c r="I1649" i="2"/>
  <c r="I1648" i="2"/>
  <c r="I1647" i="2"/>
  <c r="I1646" i="2"/>
  <c r="I1645" i="2"/>
  <c r="I1644" i="2"/>
  <c r="I1643" i="2"/>
  <c r="B1643" i="2"/>
  <c r="I1642" i="2"/>
  <c r="B1642" i="2"/>
  <c r="I1641" i="2"/>
  <c r="B1641" i="2"/>
  <c r="I1640" i="2"/>
  <c r="B1640" i="2"/>
  <c r="I1639" i="2"/>
  <c r="B1639" i="2"/>
  <c r="I1638" i="2"/>
  <c r="B1638" i="2"/>
  <c r="I1637" i="2"/>
  <c r="B1637" i="2"/>
  <c r="I1636" i="2"/>
  <c r="B1636" i="2"/>
  <c r="I1635" i="2"/>
  <c r="B1635" i="2"/>
  <c r="I1634" i="2"/>
  <c r="B1634" i="2"/>
  <c r="I1633" i="2"/>
  <c r="B1633" i="2"/>
  <c r="I1632" i="2"/>
  <c r="B1632" i="2"/>
  <c r="I1631" i="2"/>
  <c r="B1631" i="2"/>
  <c r="I1630" i="2"/>
  <c r="B1630" i="2"/>
  <c r="I1629" i="2"/>
  <c r="B1629" i="2"/>
  <c r="I1628" i="2"/>
  <c r="B1628" i="2"/>
  <c r="I1627" i="2"/>
  <c r="B1627" i="2"/>
  <c r="I1626" i="2"/>
  <c r="B1626" i="2"/>
  <c r="I1625" i="2"/>
  <c r="B1625" i="2"/>
  <c r="I1624" i="2"/>
  <c r="B1624" i="2"/>
  <c r="I1623" i="2"/>
  <c r="B1623" i="2"/>
  <c r="I1622" i="2"/>
  <c r="B1622" i="2"/>
  <c r="I1621" i="2"/>
  <c r="B1621" i="2"/>
  <c r="I1620" i="2"/>
  <c r="B1620" i="2"/>
  <c r="I1619" i="2"/>
  <c r="B1619" i="2"/>
  <c r="I1618" i="2"/>
  <c r="B1618" i="2"/>
  <c r="I1617" i="2"/>
  <c r="I1616" i="2"/>
  <c r="B1616" i="2"/>
  <c r="I1615" i="2"/>
  <c r="B1615" i="2"/>
  <c r="I1614" i="2"/>
  <c r="B1614" i="2"/>
  <c r="I1613" i="2"/>
  <c r="B1613" i="2"/>
  <c r="I1612" i="2"/>
  <c r="B1612" i="2"/>
  <c r="I1611" i="2"/>
  <c r="B1611" i="2"/>
  <c r="I1610" i="2"/>
  <c r="B1610" i="2"/>
  <c r="I1609" i="2"/>
  <c r="B1609" i="2"/>
  <c r="I1608" i="2"/>
  <c r="B1608" i="2"/>
  <c r="I1607" i="2"/>
  <c r="B1607" i="2"/>
  <c r="I1606" i="2"/>
  <c r="B1606" i="2"/>
  <c r="I1605" i="2"/>
  <c r="B1605" i="2"/>
  <c r="I1604" i="2"/>
  <c r="B1604" i="2"/>
  <c r="I1603" i="2"/>
  <c r="B1603" i="2"/>
  <c r="I1602" i="2"/>
  <c r="B1602" i="2"/>
  <c r="I1601" i="2"/>
  <c r="B1601" i="2"/>
  <c r="I1600" i="2"/>
  <c r="B1600" i="2"/>
  <c r="I1599" i="2"/>
  <c r="B1599" i="2"/>
  <c r="I1598" i="2"/>
  <c r="B1598" i="2"/>
  <c r="I1597" i="2"/>
  <c r="B1597" i="2"/>
  <c r="I1596" i="2"/>
  <c r="B1596" i="2"/>
  <c r="I1595" i="2"/>
  <c r="B1595" i="2"/>
  <c r="I1594" i="2"/>
  <c r="B1594" i="2"/>
  <c r="I1593" i="2"/>
  <c r="B1593" i="2"/>
  <c r="I1592" i="2"/>
  <c r="B1592" i="2"/>
  <c r="I1591" i="2"/>
  <c r="B1591" i="2"/>
  <c r="I1590" i="2"/>
  <c r="B1590" i="2"/>
  <c r="I1589" i="2"/>
  <c r="B1589" i="2"/>
  <c r="I1588" i="2"/>
  <c r="B1588" i="2"/>
  <c r="I1587" i="2"/>
  <c r="B1587" i="2"/>
  <c r="I1586" i="2"/>
  <c r="B1586" i="2"/>
  <c r="I1585" i="2"/>
  <c r="B1585" i="2"/>
  <c r="I1584" i="2"/>
  <c r="B1584" i="2"/>
  <c r="I1583" i="2"/>
  <c r="B1583" i="2"/>
  <c r="I1582" i="2"/>
  <c r="B1582" i="2"/>
  <c r="I1581" i="2"/>
  <c r="B1581" i="2"/>
  <c r="I1580" i="2"/>
  <c r="B1580" i="2"/>
  <c r="I1579" i="2"/>
  <c r="B1579" i="2"/>
  <c r="I1578" i="2"/>
  <c r="B1578" i="2"/>
  <c r="I1577" i="2"/>
  <c r="B1577" i="2"/>
  <c r="I1576" i="2"/>
  <c r="B1576" i="2"/>
  <c r="I1575" i="2"/>
  <c r="B1575" i="2"/>
  <c r="I1574" i="2"/>
  <c r="B1574" i="2"/>
  <c r="I1573" i="2"/>
  <c r="B1573" i="2"/>
  <c r="I1572" i="2"/>
  <c r="B1572" i="2"/>
  <c r="I1571" i="2"/>
  <c r="B1571" i="2"/>
  <c r="I1570" i="2"/>
  <c r="B1570" i="2"/>
  <c r="I1569" i="2"/>
  <c r="B1569" i="2"/>
  <c r="I1568" i="2"/>
  <c r="B1568" i="2"/>
  <c r="I1567" i="2"/>
  <c r="B1567" i="2"/>
  <c r="I1566" i="2"/>
  <c r="B1566" i="2"/>
  <c r="I1565" i="2"/>
  <c r="B1565" i="2"/>
  <c r="I1564" i="2"/>
  <c r="B1564" i="2"/>
  <c r="I1563" i="2"/>
  <c r="B1563" i="2"/>
  <c r="I1562" i="2"/>
  <c r="B1562" i="2"/>
  <c r="I1561" i="2"/>
  <c r="B1561" i="2"/>
  <c r="I1560" i="2"/>
  <c r="B1560" i="2"/>
  <c r="I1559" i="2"/>
  <c r="B1559" i="2"/>
  <c r="I1558" i="2"/>
  <c r="B1558" i="2"/>
  <c r="I1557" i="2"/>
  <c r="B1557" i="2"/>
  <c r="I1556" i="2"/>
  <c r="B1556" i="2"/>
  <c r="I1555" i="2"/>
  <c r="B1555" i="2"/>
  <c r="I1554" i="2"/>
  <c r="B1554" i="2"/>
  <c r="I1553" i="2"/>
  <c r="B1553" i="2"/>
  <c r="I1552" i="2"/>
  <c r="B1552" i="2"/>
  <c r="I1551" i="2"/>
  <c r="B1551" i="2"/>
  <c r="I1550" i="2"/>
  <c r="B1550" i="2"/>
  <c r="I1549" i="2"/>
  <c r="B1549" i="2"/>
  <c r="I1548" i="2"/>
  <c r="B1548" i="2"/>
  <c r="I1547" i="2"/>
  <c r="B1547" i="2"/>
  <c r="I1546" i="2"/>
  <c r="B1546" i="2"/>
  <c r="I1545" i="2"/>
  <c r="B1545" i="2"/>
  <c r="I1544" i="2"/>
  <c r="B1544" i="2"/>
  <c r="I1543" i="2"/>
  <c r="B1543" i="2"/>
  <c r="I1542" i="2"/>
  <c r="B1542" i="2"/>
  <c r="I1541" i="2"/>
  <c r="B1541" i="2"/>
  <c r="I1540" i="2"/>
  <c r="B1540" i="2"/>
  <c r="I1539" i="2"/>
  <c r="B1539" i="2"/>
  <c r="I1538" i="2"/>
  <c r="B1538" i="2"/>
  <c r="I1537" i="2"/>
  <c r="B1537" i="2"/>
  <c r="I1536" i="2"/>
  <c r="B1536" i="2"/>
  <c r="I1535" i="2"/>
  <c r="B1535" i="2"/>
  <c r="I1534" i="2"/>
  <c r="B1534" i="2"/>
  <c r="I1533" i="2"/>
  <c r="B1533" i="2"/>
  <c r="I1532" i="2"/>
  <c r="B1532" i="2"/>
  <c r="I1531" i="2"/>
  <c r="I1530" i="2"/>
  <c r="B1530" i="2"/>
  <c r="I1529" i="2"/>
  <c r="B1529" i="2"/>
  <c r="I1528" i="2"/>
  <c r="B1528" i="2"/>
  <c r="I1527" i="2"/>
  <c r="I1526" i="2"/>
  <c r="I1525" i="2"/>
  <c r="I1524" i="2"/>
  <c r="I1523" i="2"/>
  <c r="I1522" i="2"/>
  <c r="I1521" i="2"/>
  <c r="I1520" i="2"/>
  <c r="B1520" i="2"/>
  <c r="I1519" i="2"/>
  <c r="I1518" i="2"/>
  <c r="B1518" i="2"/>
  <c r="I1517" i="2"/>
  <c r="B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D324" i="18" l="1"/>
  <c r="G173" i="3"/>
</calcChain>
</file>

<file path=xl/comments1.xml><?xml version="1.0" encoding="utf-8"?>
<comments xmlns="http://schemas.openxmlformats.org/spreadsheetml/2006/main">
  <authors>
    <author>dmendez</author>
  </authors>
  <commentList>
    <comment ref="F3" authorId="0" shapeId="0">
      <text>
        <r>
          <rPr>
            <b/>
            <sz val="10"/>
            <color indexed="81"/>
            <rFont val="Tahoma"/>
            <family val="2"/>
          </rPr>
          <t>E: Seguro Externo
I: Seguro Interno
M: Seguro Medio</t>
        </r>
      </text>
    </comment>
  </commentList>
</comments>
</file>

<file path=xl/sharedStrings.xml><?xml version="1.0" encoding="utf-8"?>
<sst xmlns="http://schemas.openxmlformats.org/spreadsheetml/2006/main" count="67710" uniqueCount="17944">
  <si>
    <t>website</t>
  </si>
  <si>
    <t>e-mail</t>
  </si>
  <si>
    <t>(0341) 4309985</t>
  </si>
  <si>
    <t>actualizar</t>
  </si>
  <si>
    <t>Amortiguadores</t>
  </si>
  <si>
    <t xml:space="preserve">Lista de Precios </t>
  </si>
  <si>
    <t>PESADO</t>
  </si>
  <si>
    <t>Codigo</t>
  </si>
  <si>
    <t>SC KIT</t>
  </si>
  <si>
    <t>Tipo</t>
  </si>
  <si>
    <t>Marca</t>
  </si>
  <si>
    <t>Pos.</t>
  </si>
  <si>
    <t>Descripcion</t>
  </si>
  <si>
    <t>Año</t>
  </si>
  <si>
    <t xml:space="preserve">PVP s/Iva </t>
  </si>
  <si>
    <t xml:space="preserve">PVP c/Iva </t>
  </si>
  <si>
    <t>34144G</t>
  </si>
  <si>
    <t>AUTOMOVILES</t>
  </si>
  <si>
    <t>ALFA ROMEO</t>
  </si>
  <si>
    <t>Delantero</t>
  </si>
  <si>
    <t>145 / 146</t>
  </si>
  <si>
    <t>94/...</t>
  </si>
  <si>
    <t>HI TECH</t>
  </si>
  <si>
    <t>42237G</t>
  </si>
  <si>
    <t>Trasero</t>
  </si>
  <si>
    <t>155 1.8/2.0/1.9TD/2.5TD</t>
  </si>
  <si>
    <t>92/97</t>
  </si>
  <si>
    <t>42024G</t>
  </si>
  <si>
    <t>33 1.3/1.4/1.5/1.7/1.8TD</t>
  </si>
  <si>
    <t>.../90</t>
  </si>
  <si>
    <t>34016G</t>
  </si>
  <si>
    <t>Del. Derecho</t>
  </si>
  <si>
    <t>34015G</t>
  </si>
  <si>
    <t>Del. Izquierdo</t>
  </si>
  <si>
    <t>35902G</t>
  </si>
  <si>
    <t>00/…</t>
  </si>
  <si>
    <t>42907G</t>
  </si>
  <si>
    <t>147 /156  EXCL.SPORT</t>
  </si>
  <si>
    <t>35911G</t>
  </si>
  <si>
    <t>156  EXCL.SPORT</t>
  </si>
  <si>
    <t>98…</t>
  </si>
  <si>
    <t>42222G</t>
  </si>
  <si>
    <t>ALFA 33(83/94) / ALFA SUD(84/90)</t>
  </si>
  <si>
    <t>-</t>
  </si>
  <si>
    <t>Pick Ups y Utilitarios</t>
  </si>
  <si>
    <t>ASIA</t>
  </si>
  <si>
    <t>Topic</t>
  </si>
  <si>
    <t>91/...</t>
  </si>
  <si>
    <t>Towner Van</t>
  </si>
  <si>
    <t>35384G</t>
  </si>
  <si>
    <t>AUDI</t>
  </si>
  <si>
    <t>A1</t>
  </si>
  <si>
    <t>10/…</t>
  </si>
  <si>
    <t>42385G</t>
  </si>
  <si>
    <t>34529G</t>
  </si>
  <si>
    <t>A3</t>
  </si>
  <si>
    <t>98/...</t>
  </si>
  <si>
    <t>42101G</t>
  </si>
  <si>
    <t>35551G</t>
  </si>
  <si>
    <t>A3 II Serie 1,6 / 1,9 TDI (exc. Sport)</t>
  </si>
  <si>
    <t>04/…</t>
  </si>
  <si>
    <t>36531G</t>
  </si>
  <si>
    <t>A3 II Serie 2,0 TDI Sport</t>
  </si>
  <si>
    <t>64097G</t>
  </si>
  <si>
    <t>A4</t>
  </si>
  <si>
    <t>95/01</t>
  </si>
  <si>
    <t>44004G</t>
  </si>
  <si>
    <t>64099G</t>
  </si>
  <si>
    <t xml:space="preserve">A4 </t>
  </si>
  <si>
    <t>02/03</t>
  </si>
  <si>
    <t>42100G</t>
  </si>
  <si>
    <t>64429G</t>
  </si>
  <si>
    <t>A4 Sp Audi A6 Sp</t>
  </si>
  <si>
    <t>97/01</t>
  </si>
  <si>
    <t>34636G</t>
  </si>
  <si>
    <t>A4 (8K2)</t>
  </si>
  <si>
    <t>08/…</t>
  </si>
  <si>
    <t>42637G</t>
  </si>
  <si>
    <t>A5</t>
  </si>
  <si>
    <t>64098G</t>
  </si>
  <si>
    <t>A6</t>
  </si>
  <si>
    <t>97/...</t>
  </si>
  <si>
    <t>42103G</t>
  </si>
  <si>
    <t>42570G</t>
  </si>
  <si>
    <t>trasero</t>
  </si>
  <si>
    <t>TT 4X2</t>
  </si>
  <si>
    <t>98/…</t>
  </si>
  <si>
    <t>35569G</t>
  </si>
  <si>
    <t xml:space="preserve"> TT </t>
  </si>
  <si>
    <t>64901G</t>
  </si>
  <si>
    <t>62908G</t>
  </si>
  <si>
    <t>64902G</t>
  </si>
  <si>
    <t>36201G</t>
  </si>
  <si>
    <t>Q3</t>
  </si>
  <si>
    <t>06,11/…</t>
  </si>
  <si>
    <t>Q5</t>
  </si>
  <si>
    <t>34790G</t>
  </si>
  <si>
    <t>Q7</t>
  </si>
  <si>
    <t>07/...</t>
  </si>
  <si>
    <t>34791G</t>
  </si>
  <si>
    <t>64792G</t>
  </si>
  <si>
    <t>22013G</t>
  </si>
  <si>
    <t>BMW</t>
  </si>
  <si>
    <t>518i/520i/524TD/525i/530i/535i</t>
  </si>
  <si>
    <t>88/90</t>
  </si>
  <si>
    <t>22003G</t>
  </si>
  <si>
    <t>518i/520i/525TD</t>
  </si>
  <si>
    <t>91/3-97</t>
  </si>
  <si>
    <t>42104G</t>
  </si>
  <si>
    <t>22008G</t>
  </si>
  <si>
    <t>630CS/633CSi/635CSi</t>
  </si>
  <si>
    <t>76/6-78</t>
  </si>
  <si>
    <t>35312G</t>
  </si>
  <si>
    <t>Serie 1</t>
  </si>
  <si>
    <t>07/…</t>
  </si>
  <si>
    <t>35313G</t>
  </si>
  <si>
    <t>35624G</t>
  </si>
  <si>
    <t>Serie 3</t>
  </si>
  <si>
    <t>99/04</t>
  </si>
  <si>
    <t>42745G</t>
  </si>
  <si>
    <t>99/05</t>
  </si>
  <si>
    <t>35625G</t>
  </si>
  <si>
    <t>35487G</t>
  </si>
  <si>
    <t>Serie 3 (F30, F31)</t>
  </si>
  <si>
    <t>10.11/...</t>
  </si>
  <si>
    <t>35849G</t>
  </si>
  <si>
    <t>Serie 3 (E90)</t>
  </si>
  <si>
    <t>05/…</t>
  </si>
  <si>
    <t>35850G</t>
  </si>
  <si>
    <t>62934G</t>
  </si>
  <si>
    <t>36481G</t>
  </si>
  <si>
    <t xml:space="preserve">BMW Serie 5 E39 / 520, 523, 525, 528, 530, 540 </t>
  </si>
  <si>
    <t>95/04</t>
  </si>
  <si>
    <t>36452G</t>
  </si>
  <si>
    <t>Serie 5 (E60)</t>
  </si>
  <si>
    <t>7.03/3.10</t>
  </si>
  <si>
    <t>64453G</t>
  </si>
  <si>
    <t>64640G</t>
  </si>
  <si>
    <t xml:space="preserve">BMW Serie 5 E46 / 520, 523, 525, 528, 530, 540 </t>
  </si>
  <si>
    <t>23646G</t>
  </si>
  <si>
    <t>E34</t>
  </si>
  <si>
    <t>88/85</t>
  </si>
  <si>
    <t>34186G</t>
  </si>
  <si>
    <t xml:space="preserve">Serie 3 (E36) </t>
  </si>
  <si>
    <t>92/98</t>
  </si>
  <si>
    <t>34187G</t>
  </si>
  <si>
    <t>34438G</t>
  </si>
  <si>
    <t>Serie 5 (F10, F11 Toug.)</t>
  </si>
  <si>
    <t>34439G</t>
  </si>
  <si>
    <t>64440G</t>
  </si>
  <si>
    <t>64636G</t>
  </si>
  <si>
    <t xml:space="preserve">BMW 500 (E34) </t>
  </si>
  <si>
    <t>88/95</t>
  </si>
  <si>
    <t>35570G</t>
  </si>
  <si>
    <t>X1 (E84)</t>
  </si>
  <si>
    <t>3.09/...</t>
  </si>
  <si>
    <t>35571G</t>
  </si>
  <si>
    <t>62579G</t>
  </si>
  <si>
    <t>62914G</t>
  </si>
  <si>
    <t>X3</t>
  </si>
  <si>
    <t>36572G</t>
  </si>
  <si>
    <t>X3 (F25)</t>
  </si>
  <si>
    <t>(5.11/...)</t>
  </si>
  <si>
    <t>36573G</t>
  </si>
  <si>
    <t>64574G</t>
  </si>
  <si>
    <t>36646G</t>
  </si>
  <si>
    <t>X5 (E53)</t>
  </si>
  <si>
    <t>05.00/07</t>
  </si>
  <si>
    <t>36647G</t>
  </si>
  <si>
    <t>62592G</t>
  </si>
  <si>
    <t>34206G</t>
  </si>
  <si>
    <t xml:space="preserve">X5 (E70) </t>
  </si>
  <si>
    <t>07/..</t>
  </si>
  <si>
    <t>62209G</t>
  </si>
  <si>
    <t>Tras. Derecho</t>
  </si>
  <si>
    <t>62210G</t>
  </si>
  <si>
    <t>Tras. Izquierdo</t>
  </si>
  <si>
    <t>X6 (E71/E72)</t>
  </si>
  <si>
    <t>42644G</t>
  </si>
  <si>
    <t>300 E36</t>
  </si>
  <si>
    <t>BOERO</t>
  </si>
  <si>
    <t>Susp. Neumatica</t>
  </si>
  <si>
    <t>34164G</t>
  </si>
  <si>
    <t>CHEVROLET</t>
  </si>
  <si>
    <t xml:space="preserve"> Spark I / Daewoo Matiz I</t>
  </si>
  <si>
    <t>98/04</t>
  </si>
  <si>
    <t>34165G</t>
  </si>
  <si>
    <t>Spark I / Daewoo Matiz I</t>
  </si>
  <si>
    <t>42166G</t>
  </si>
  <si>
    <t>42172G</t>
  </si>
  <si>
    <t xml:space="preserve"> Spark II / Daewoo Matiz II</t>
  </si>
  <si>
    <t>34170G</t>
  </si>
  <si>
    <t>Spark II / Daewoo Matiz II</t>
  </si>
  <si>
    <t>34171G</t>
  </si>
  <si>
    <t>34091G</t>
  </si>
  <si>
    <t>Spark III</t>
  </si>
  <si>
    <t>34092G</t>
  </si>
  <si>
    <t>42093G</t>
  </si>
  <si>
    <t>400 / 400 Super / Rally Sport / Super Sport</t>
  </si>
  <si>
    <t>62/78</t>
  </si>
  <si>
    <t>A20 / C20 / D20 / Bonanza / Veraneio / Custon</t>
  </si>
  <si>
    <t>.../92</t>
  </si>
  <si>
    <t>A20 / C20 / D20 / Bonanza / Veraneio</t>
  </si>
  <si>
    <t>93/...</t>
  </si>
  <si>
    <t>A20 / C20 / D20 (c/protector)</t>
  </si>
  <si>
    <t>42225G</t>
  </si>
  <si>
    <t>Astra</t>
  </si>
  <si>
    <t>34503G</t>
  </si>
  <si>
    <t>34504G</t>
  </si>
  <si>
    <t>34709G</t>
  </si>
  <si>
    <t>AGILE</t>
  </si>
  <si>
    <t>(09/…)</t>
  </si>
  <si>
    <t>42710G</t>
  </si>
  <si>
    <t>34890G</t>
  </si>
  <si>
    <t>AVEO</t>
  </si>
  <si>
    <t>34891G</t>
  </si>
  <si>
    <t>42892G</t>
  </si>
  <si>
    <t>Blazer 4x2</t>
  </si>
  <si>
    <t>Blazer 4x2 / 4x4</t>
  </si>
  <si>
    <t>Blazer 4x2 / 4x4 (c/protector)</t>
  </si>
  <si>
    <t>Blazer 4x4</t>
  </si>
  <si>
    <t>C10</t>
  </si>
  <si>
    <t>63/73</t>
  </si>
  <si>
    <t>73/79</t>
  </si>
  <si>
    <t>C10 (c/protector)</t>
  </si>
  <si>
    <t>C10 / C20 Silverado (USA)</t>
  </si>
  <si>
    <t>79/82</t>
  </si>
  <si>
    <t>C10 / C20 Silverado (USA) (c/protector)</t>
  </si>
  <si>
    <t>C10 Integraciòn</t>
  </si>
  <si>
    <t>89/93</t>
  </si>
  <si>
    <t>Chevette GMC</t>
  </si>
  <si>
    <t>Todos</t>
  </si>
  <si>
    <t>Chevy Sedan / Coupe</t>
  </si>
  <si>
    <t>34736G</t>
  </si>
  <si>
    <t>auTOMOVILES</t>
  </si>
  <si>
    <t>Cobalt</t>
  </si>
  <si>
    <t>13/…</t>
  </si>
  <si>
    <t>34737G</t>
  </si>
  <si>
    <t>42740G</t>
  </si>
  <si>
    <t>34301G</t>
  </si>
  <si>
    <t>Corsa 1.0/1.4/1.6/1.7D / Corsa Wagon</t>
  </si>
  <si>
    <t>42302G</t>
  </si>
  <si>
    <t>Corsa Combo</t>
  </si>
  <si>
    <t>96/...</t>
  </si>
  <si>
    <t>42548G</t>
  </si>
  <si>
    <t>Corsa II</t>
  </si>
  <si>
    <t>02/...</t>
  </si>
  <si>
    <t>34546G</t>
  </si>
  <si>
    <t>Corsa II / Meriva</t>
  </si>
  <si>
    <t>34547G</t>
  </si>
  <si>
    <t>Corsa Pick-up</t>
  </si>
  <si>
    <t>95/..</t>
  </si>
  <si>
    <t>SC13028</t>
  </si>
  <si>
    <t>CORVEN SPORT</t>
  </si>
  <si>
    <t>Cruze</t>
  </si>
  <si>
    <t>11/15</t>
  </si>
  <si>
    <t>SC14030</t>
  </si>
  <si>
    <t>35138G</t>
  </si>
  <si>
    <t>16/…</t>
  </si>
  <si>
    <t>35139G</t>
  </si>
  <si>
    <t>42372G</t>
  </si>
  <si>
    <t xml:space="preserve">D-Max (LUV) P.Up </t>
  </si>
  <si>
    <t>04/...</t>
  </si>
  <si>
    <t>GMC 500</t>
  </si>
  <si>
    <t>Grand Blazer</t>
  </si>
  <si>
    <t>Ipanema</t>
  </si>
  <si>
    <t>86/...</t>
  </si>
  <si>
    <t>Kadett</t>
  </si>
  <si>
    <t>34340G</t>
  </si>
  <si>
    <t>Lumina APV Mini-Van</t>
  </si>
  <si>
    <t>84/96</t>
  </si>
  <si>
    <t>Luv 4x2</t>
  </si>
  <si>
    <t>Luv 4x2 / 4x4</t>
  </si>
  <si>
    <t>81/…</t>
  </si>
  <si>
    <t>81/….</t>
  </si>
  <si>
    <t>42549G</t>
  </si>
  <si>
    <t>Meriva</t>
  </si>
  <si>
    <t>Monza</t>
  </si>
  <si>
    <t>91/93</t>
  </si>
  <si>
    <t>91/93 /90</t>
  </si>
  <si>
    <t>34738G</t>
  </si>
  <si>
    <t>Onix</t>
  </si>
  <si>
    <t>34739G</t>
  </si>
  <si>
    <t>SC13738</t>
  </si>
  <si>
    <t>SC14740</t>
  </si>
  <si>
    <t>Prisma</t>
  </si>
  <si>
    <t>P.UP GMC 500</t>
  </si>
  <si>
    <t>91/…</t>
  </si>
  <si>
    <t>S10 4x2</t>
  </si>
  <si>
    <t>95/11</t>
  </si>
  <si>
    <t>S10 4x2 / 4x4</t>
  </si>
  <si>
    <t>93/11</t>
  </si>
  <si>
    <t>S10 4x4</t>
  </si>
  <si>
    <t>S10 4x4 (c/protector)</t>
  </si>
  <si>
    <t>Silverado</t>
  </si>
  <si>
    <t>Silverado (c/protector)</t>
  </si>
  <si>
    <t>Spin</t>
  </si>
  <si>
    <t>42741G</t>
  </si>
  <si>
    <t>Sonic</t>
  </si>
  <si>
    <t>64541G</t>
  </si>
  <si>
    <t>Trail Blazer</t>
  </si>
  <si>
    <t>62542G</t>
  </si>
  <si>
    <t>62692G</t>
  </si>
  <si>
    <t>17/…</t>
  </si>
  <si>
    <t>35717G</t>
  </si>
  <si>
    <t xml:space="preserve">Tracker </t>
  </si>
  <si>
    <t>13/..</t>
  </si>
  <si>
    <t>35718G</t>
  </si>
  <si>
    <t>42720G</t>
  </si>
  <si>
    <t>Tigra</t>
  </si>
  <si>
    <t>99/...</t>
  </si>
  <si>
    <t>Vectra</t>
  </si>
  <si>
    <t>.../7-95</t>
  </si>
  <si>
    <t>34551G</t>
  </si>
  <si>
    <t>Zafira</t>
  </si>
  <si>
    <t>01/...</t>
  </si>
  <si>
    <t>34552G</t>
  </si>
  <si>
    <t>44258G</t>
  </si>
  <si>
    <t>8-95/06</t>
  </si>
  <si>
    <t>Vectra (Todos)</t>
  </si>
  <si>
    <t>34056G</t>
  </si>
  <si>
    <t>Vectra II</t>
  </si>
  <si>
    <t>34057G</t>
  </si>
  <si>
    <t xml:space="preserve"> Vectra 8V </t>
  </si>
  <si>
    <t>SC13504</t>
  </si>
  <si>
    <t xml:space="preserve">Astra </t>
  </si>
  <si>
    <t>SC14225</t>
  </si>
  <si>
    <t>SC13301</t>
  </si>
  <si>
    <t>Corsa Classic</t>
  </si>
  <si>
    <t>SC14302</t>
  </si>
  <si>
    <t>SC13547</t>
  </si>
  <si>
    <t>SC14548</t>
  </si>
  <si>
    <t>SP7107</t>
  </si>
  <si>
    <t>SUPER PICK UP</t>
  </si>
  <si>
    <t xml:space="preserve"> D20 / C20  (90/...)  / Silverado  (97/...) C/Protector Piedra</t>
  </si>
  <si>
    <t>SP7307</t>
  </si>
  <si>
    <t xml:space="preserve">Chevrolet Pick Up S10  4x2 - 4x4 C/Protector Piedras     </t>
  </si>
  <si>
    <t>93/…</t>
  </si>
  <si>
    <t>SP7375</t>
  </si>
  <si>
    <t xml:space="preserve">Chevrolet Pick Up S10 4x4 </t>
  </si>
  <si>
    <t>SP7305</t>
  </si>
  <si>
    <t xml:space="preserve">Chevrolet S10 4x2  </t>
  </si>
  <si>
    <t>SP7306</t>
  </si>
  <si>
    <t xml:space="preserve">Chevrolet S10 4x2 - 4x4 </t>
  </si>
  <si>
    <t>64152G</t>
  </si>
  <si>
    <t>Chevrolet S10 (nueva)</t>
  </si>
  <si>
    <t>12/…</t>
  </si>
  <si>
    <t>62153G</t>
  </si>
  <si>
    <t>64840G</t>
  </si>
  <si>
    <t xml:space="preserve">Chevrolet S10 </t>
  </si>
  <si>
    <t>62841G</t>
  </si>
  <si>
    <t>SP7106</t>
  </si>
  <si>
    <t>D20 / C20  (90/...) / Silverado (97/...)</t>
  </si>
  <si>
    <t>SP7105</t>
  </si>
  <si>
    <t>D20 / C20 (90/...) / Silverado  (97/...)</t>
  </si>
  <si>
    <t>62296G</t>
  </si>
  <si>
    <t>Captiva</t>
  </si>
  <si>
    <t>36190G</t>
  </si>
  <si>
    <t>36191G</t>
  </si>
  <si>
    <t>MONTANA</t>
  </si>
  <si>
    <t>42079G</t>
  </si>
  <si>
    <t>CHEVY</t>
  </si>
  <si>
    <t>34252G</t>
  </si>
  <si>
    <t>CHERY</t>
  </si>
  <si>
    <t>QQ</t>
  </si>
  <si>
    <t>34253G</t>
  </si>
  <si>
    <t>42254G</t>
  </si>
  <si>
    <t>35200G</t>
  </si>
  <si>
    <t>Tiggo 3</t>
  </si>
  <si>
    <t>16/..</t>
  </si>
  <si>
    <t>35201G</t>
  </si>
  <si>
    <t>42804G</t>
  </si>
  <si>
    <t>35961G</t>
  </si>
  <si>
    <t>Tiggo 5</t>
  </si>
  <si>
    <t>35962G</t>
  </si>
  <si>
    <t>62599G</t>
  </si>
  <si>
    <t>35172G</t>
  </si>
  <si>
    <t>Tiggo</t>
  </si>
  <si>
    <t>06/…</t>
  </si>
  <si>
    <t>35175G</t>
  </si>
  <si>
    <t>42012G</t>
  </si>
  <si>
    <t>52016G</t>
  </si>
  <si>
    <t>CHRYSLER</t>
  </si>
  <si>
    <t>Caravan</t>
  </si>
  <si>
    <t>86/95</t>
  </si>
  <si>
    <t>34343G</t>
  </si>
  <si>
    <t>Neón</t>
  </si>
  <si>
    <t>95/99</t>
  </si>
  <si>
    <t>34364G</t>
  </si>
  <si>
    <t>35560G</t>
  </si>
  <si>
    <t>00/...</t>
  </si>
  <si>
    <t>34561G</t>
  </si>
  <si>
    <t>34562G</t>
  </si>
  <si>
    <t>42544G</t>
  </si>
  <si>
    <t>Berlingo</t>
  </si>
  <si>
    <t>35543G</t>
  </si>
  <si>
    <t xml:space="preserve"> PT Cruiser </t>
  </si>
  <si>
    <t>34349G</t>
  </si>
  <si>
    <t>Stratus</t>
  </si>
  <si>
    <t>34085G</t>
  </si>
  <si>
    <t>300 C</t>
  </si>
  <si>
    <t>03/…</t>
  </si>
  <si>
    <t>42910G</t>
  </si>
  <si>
    <t>Gran Caravan III</t>
  </si>
  <si>
    <t>01/04</t>
  </si>
  <si>
    <t>CITROEN</t>
  </si>
  <si>
    <t>AX</t>
  </si>
  <si>
    <t>34327G</t>
  </si>
  <si>
    <t>97/…</t>
  </si>
  <si>
    <t>42407G</t>
  </si>
  <si>
    <t>34400G</t>
  </si>
  <si>
    <t>C 15</t>
  </si>
  <si>
    <t>85/...</t>
  </si>
  <si>
    <t>42727G</t>
  </si>
  <si>
    <t>C3</t>
  </si>
  <si>
    <t>34724G</t>
  </si>
  <si>
    <t>34725G</t>
  </si>
  <si>
    <t>34387G</t>
  </si>
  <si>
    <t>Nuevo C3</t>
  </si>
  <si>
    <t>34388G</t>
  </si>
  <si>
    <t>42389G</t>
  </si>
  <si>
    <t>SC13387</t>
  </si>
  <si>
    <t>SC14389</t>
  </si>
  <si>
    <t>34574G</t>
  </si>
  <si>
    <t>C4 Picasso /C4 Gran Picasso</t>
  </si>
  <si>
    <t>34575G</t>
  </si>
  <si>
    <t>62576G</t>
  </si>
  <si>
    <t>06/..</t>
  </si>
  <si>
    <t>34471G</t>
  </si>
  <si>
    <t>C4 Cactus</t>
  </si>
  <si>
    <t>34472G</t>
  </si>
  <si>
    <t>42850G</t>
  </si>
  <si>
    <t>64530G</t>
  </si>
  <si>
    <t>C5 (Ex.Susp.Hidroac.)</t>
  </si>
  <si>
    <t>00/..</t>
  </si>
  <si>
    <t>64531G</t>
  </si>
  <si>
    <t>34494G</t>
  </si>
  <si>
    <t>C-Elysee</t>
  </si>
  <si>
    <t>17/..</t>
  </si>
  <si>
    <t>34495G</t>
  </si>
  <si>
    <t>42631G</t>
  </si>
  <si>
    <t>36460G</t>
  </si>
  <si>
    <t>Jumper</t>
  </si>
  <si>
    <t>62388G</t>
  </si>
  <si>
    <t>36192G</t>
  </si>
  <si>
    <t>Jumper (vast 28 mm.)</t>
  </si>
  <si>
    <t>36194G</t>
  </si>
  <si>
    <t>Jumper (vast 25 mm.)</t>
  </si>
  <si>
    <t>62211G</t>
  </si>
  <si>
    <t>Saxo</t>
  </si>
  <si>
    <t>34040G</t>
  </si>
  <si>
    <t>Xsara</t>
  </si>
  <si>
    <t>42037G</t>
  </si>
  <si>
    <t>34516G</t>
  </si>
  <si>
    <t>Xsara Picasso</t>
  </si>
  <si>
    <t>42517G</t>
  </si>
  <si>
    <t>42333G</t>
  </si>
  <si>
    <t>ZX 1.6/1.8/2.0 TD</t>
  </si>
  <si>
    <t>92/...</t>
  </si>
  <si>
    <t>34331G</t>
  </si>
  <si>
    <t>ZX Break</t>
  </si>
  <si>
    <t>42658G</t>
  </si>
  <si>
    <t>C4</t>
  </si>
  <si>
    <t>SC14658</t>
  </si>
  <si>
    <t>SC13724</t>
  </si>
  <si>
    <t>C3 SC</t>
  </si>
  <si>
    <t>SC14727</t>
  </si>
  <si>
    <t>DAEWOO</t>
  </si>
  <si>
    <t>Cielo / Nexia</t>
  </si>
  <si>
    <t>95/...</t>
  </si>
  <si>
    <t>Espero DLX</t>
  </si>
  <si>
    <t>Racer</t>
  </si>
  <si>
    <t>90/...</t>
  </si>
  <si>
    <t>Tico</t>
  </si>
  <si>
    <t>35912G</t>
  </si>
  <si>
    <t>Reemplazado por 22389</t>
  </si>
  <si>
    <t>Lanos/Espero/Racer</t>
  </si>
  <si>
    <t>35913G</t>
  </si>
  <si>
    <t>42909G</t>
  </si>
  <si>
    <t>Reemplazado por 42390</t>
  </si>
  <si>
    <t>52009G</t>
  </si>
  <si>
    <t>DAIHATSU</t>
  </si>
  <si>
    <t>Feroza F310</t>
  </si>
  <si>
    <t>5-92/...</t>
  </si>
  <si>
    <t>42305G</t>
  </si>
  <si>
    <t>34076G</t>
  </si>
  <si>
    <t>Move</t>
  </si>
  <si>
    <t>34077G</t>
  </si>
  <si>
    <t>52010G</t>
  </si>
  <si>
    <t>Rocky</t>
  </si>
  <si>
    <t>52020G</t>
  </si>
  <si>
    <t>DATSUN</t>
  </si>
  <si>
    <t>Pick Up</t>
  </si>
  <si>
    <t>81/...</t>
  </si>
  <si>
    <t>DODGE</t>
  </si>
  <si>
    <t>1500 1.5 / 1.8</t>
  </si>
  <si>
    <t>71/78</t>
  </si>
  <si>
    <t>71/…</t>
  </si>
  <si>
    <t>1500 Rural</t>
  </si>
  <si>
    <t>78/...</t>
  </si>
  <si>
    <t>1501 1.5 / 1.8</t>
  </si>
  <si>
    <t>D100 / D200</t>
  </si>
  <si>
    <t>Dakota 4x2</t>
  </si>
  <si>
    <t>89/96</t>
  </si>
  <si>
    <t>Dakota 4x4</t>
  </si>
  <si>
    <t>35216G</t>
  </si>
  <si>
    <t>Journey</t>
  </si>
  <si>
    <t>09/…</t>
  </si>
  <si>
    <t>35217G</t>
  </si>
  <si>
    <t>44218G</t>
  </si>
  <si>
    <t>(08/10)</t>
  </si>
  <si>
    <t>44219G</t>
  </si>
  <si>
    <t>11/..</t>
  </si>
  <si>
    <t>34111G</t>
  </si>
  <si>
    <t>Shadow / Spirit</t>
  </si>
  <si>
    <t>89/95</t>
  </si>
  <si>
    <t>42038G</t>
  </si>
  <si>
    <t>Valiant I / II / III / IV</t>
  </si>
  <si>
    <t>64858G</t>
  </si>
  <si>
    <t>RAM 1500</t>
  </si>
  <si>
    <t>62859G</t>
  </si>
  <si>
    <t>SP7861</t>
  </si>
  <si>
    <t>RAM 2500</t>
  </si>
  <si>
    <t>SP7862</t>
  </si>
  <si>
    <t>42994G</t>
  </si>
  <si>
    <t>Caravan/Grand Caravan</t>
  </si>
  <si>
    <t>86/07</t>
  </si>
  <si>
    <t>FIAT</t>
  </si>
  <si>
    <t>72/81</t>
  </si>
  <si>
    <t>35660G</t>
  </si>
  <si>
    <t>500 SPORT/CULT/LOUNG/MULT</t>
  </si>
  <si>
    <t>35661G</t>
  </si>
  <si>
    <t>42662G</t>
  </si>
  <si>
    <t>35821G</t>
  </si>
  <si>
    <t>500 L</t>
  </si>
  <si>
    <t>35822G</t>
  </si>
  <si>
    <t>42832G</t>
  </si>
  <si>
    <t>66/81</t>
  </si>
  <si>
    <t>1500 / 1600</t>
  </si>
  <si>
    <t>125 Multicarga</t>
  </si>
  <si>
    <t>128 Europa</t>
  </si>
  <si>
    <t>128 Iava</t>
  </si>
  <si>
    <t>71/74</t>
  </si>
  <si>
    <t>128 Super Europa</t>
  </si>
  <si>
    <t>83/89</t>
  </si>
  <si>
    <t>SC13146</t>
  </si>
  <si>
    <t>74/…</t>
  </si>
  <si>
    <t>SC13147</t>
  </si>
  <si>
    <t>147 T / TR / TRD / Brio / Vivace</t>
  </si>
  <si>
    <t>34572G</t>
  </si>
  <si>
    <t>Argo</t>
  </si>
  <si>
    <t>18/…</t>
  </si>
  <si>
    <t>34573G</t>
  </si>
  <si>
    <t>42603G</t>
  </si>
  <si>
    <t>Barchetta 1.8</t>
  </si>
  <si>
    <t>Brava/Bravo 1.4 / 1.6</t>
  </si>
  <si>
    <t>01-96/...</t>
  </si>
  <si>
    <t>Brava/Bravo 1.9D / 2.0D</t>
  </si>
  <si>
    <t>01-95/...</t>
  </si>
  <si>
    <t>34747G</t>
  </si>
  <si>
    <t>Reemplazo del 34207G</t>
  </si>
  <si>
    <t>Bravo 1.8 16V / 1.9TD / 1.9JTD</t>
  </si>
  <si>
    <t>Bravo Todos / Marea Todos / Marea Weekend Todos</t>
  </si>
  <si>
    <t>34485G</t>
  </si>
  <si>
    <t xml:space="preserve">Bravo </t>
  </si>
  <si>
    <t>34882G</t>
  </si>
  <si>
    <t>Cronos</t>
  </si>
  <si>
    <t>34883G</t>
  </si>
  <si>
    <t>42678G</t>
  </si>
  <si>
    <t>Ducato</t>
  </si>
  <si>
    <t>81/86</t>
  </si>
  <si>
    <t>86/94</t>
  </si>
  <si>
    <t>Ducato (vast 28 mm.)</t>
  </si>
  <si>
    <t>Ducato (vast 25 mm.)</t>
  </si>
  <si>
    <t>Duna 1.3/1.4/1.6/1.3D/1.7D / Weekend / Uno</t>
  </si>
  <si>
    <t>87/91</t>
  </si>
  <si>
    <t>Duna 1.4/1.6/1.3D/1.7D / Weekend / Uno</t>
  </si>
  <si>
    <t>34423G</t>
  </si>
  <si>
    <t>Fiat Bravo / Brava</t>
  </si>
  <si>
    <t>96/01</t>
  </si>
  <si>
    <t>35463G</t>
  </si>
  <si>
    <t xml:space="preserve">Doblo </t>
  </si>
  <si>
    <t>01/09</t>
  </si>
  <si>
    <t>62476G</t>
  </si>
  <si>
    <t>35501G</t>
  </si>
  <si>
    <t>12/..</t>
  </si>
  <si>
    <t>35502G</t>
  </si>
  <si>
    <t>62617G</t>
  </si>
  <si>
    <t>35863G</t>
  </si>
  <si>
    <t>Grande Punto (05/...)</t>
  </si>
  <si>
    <t>35864G</t>
  </si>
  <si>
    <t>SC13863</t>
  </si>
  <si>
    <t>34832G</t>
  </si>
  <si>
    <t>Grand SIENA</t>
  </si>
  <si>
    <t>34831G</t>
  </si>
  <si>
    <t>42837G</t>
  </si>
  <si>
    <t>Fiorino Uno Pick Up</t>
  </si>
  <si>
    <t>34843G</t>
  </si>
  <si>
    <t xml:space="preserve">Fiorino </t>
  </si>
  <si>
    <t>34844G</t>
  </si>
  <si>
    <t>62845G</t>
  </si>
  <si>
    <t>34694G</t>
  </si>
  <si>
    <t>Idea Adventure</t>
  </si>
  <si>
    <t>42695G</t>
  </si>
  <si>
    <t>Marea / Marea Weekend</t>
  </si>
  <si>
    <t>96/…</t>
  </si>
  <si>
    <t>34994G</t>
  </si>
  <si>
    <t>Mobi Easy 1.0</t>
  </si>
  <si>
    <t>34995G</t>
  </si>
  <si>
    <t>42616G</t>
  </si>
  <si>
    <t>34974G</t>
  </si>
  <si>
    <t>Mobi Way 1.0</t>
  </si>
  <si>
    <t>34975G</t>
  </si>
  <si>
    <t>42614G</t>
  </si>
  <si>
    <t>34719G</t>
  </si>
  <si>
    <t xml:space="preserve">Palio/Siena Strut plato grande </t>
  </si>
  <si>
    <t>34875G</t>
  </si>
  <si>
    <t>Palio Adventure</t>
  </si>
  <si>
    <t>(05/…)</t>
  </si>
  <si>
    <t>34876G</t>
  </si>
  <si>
    <t>Palio Adventure / Locker</t>
  </si>
  <si>
    <t>35393G</t>
  </si>
  <si>
    <t>Stilo</t>
  </si>
  <si>
    <t>42289G</t>
  </si>
  <si>
    <t>Stilo 1.6 16V</t>
  </si>
  <si>
    <t>Fiorino 147</t>
  </si>
  <si>
    <t>89/...</t>
  </si>
  <si>
    <t>Fiorino Uno</t>
  </si>
  <si>
    <t>Uno Fire Way</t>
  </si>
  <si>
    <t>42833G</t>
  </si>
  <si>
    <t>Uno Novo Atrac/Way</t>
  </si>
  <si>
    <t>42834G</t>
  </si>
  <si>
    <t>Uno Novo Sporting</t>
  </si>
  <si>
    <t>34535G</t>
  </si>
  <si>
    <t>Idea</t>
  </si>
  <si>
    <t>2005/…</t>
  </si>
  <si>
    <t>42446G</t>
  </si>
  <si>
    <t>idea</t>
  </si>
  <si>
    <t>Iveco Daily</t>
  </si>
  <si>
    <t>62830G</t>
  </si>
  <si>
    <t>Iveco Daily 35-50</t>
  </si>
  <si>
    <t>11/14</t>
  </si>
  <si>
    <t>62831G</t>
  </si>
  <si>
    <t>Marea 2.0 20V / 2.4TD / Marea Weekend</t>
  </si>
  <si>
    <t>96/..</t>
  </si>
  <si>
    <t>22297G</t>
  </si>
  <si>
    <t>Palio / Palio Weekend / Siena</t>
  </si>
  <si>
    <t>97/00</t>
  </si>
  <si>
    <t>42298G</t>
  </si>
  <si>
    <t>Palio</t>
  </si>
  <si>
    <t>34537G</t>
  </si>
  <si>
    <t>Palio c/ABS / Siena c/ABS</t>
  </si>
  <si>
    <t>2001/...</t>
  </si>
  <si>
    <t>34536G</t>
  </si>
  <si>
    <t>Palio s/ABS / Siena s/ABS</t>
  </si>
  <si>
    <t>Palio Weekend</t>
  </si>
  <si>
    <t>35391G</t>
  </si>
  <si>
    <t xml:space="preserve">Qubo </t>
  </si>
  <si>
    <t xml:space="preserve">(12/...)   </t>
  </si>
  <si>
    <t>35392G</t>
  </si>
  <si>
    <t>62393G</t>
  </si>
  <si>
    <t>Regatta 2000 S / SC / Weekend (Espiga 12mm)</t>
  </si>
  <si>
    <t>87/92</t>
  </si>
  <si>
    <t>Regatta 85 / 100 / Weekend (Espiga 10mm)</t>
  </si>
  <si>
    <t>85/87</t>
  </si>
  <si>
    <t>Regatta S / SC / Weekend (Espiga 14mm)</t>
  </si>
  <si>
    <t>Siena</t>
  </si>
  <si>
    <t>Siena c/ABS / Siena s/ABS</t>
  </si>
  <si>
    <t>Strada</t>
  </si>
  <si>
    <t xml:space="preserve">Tempra 8v </t>
  </si>
  <si>
    <t>94/…</t>
  </si>
  <si>
    <t>Tempra Oro (Brasilero)</t>
  </si>
  <si>
    <t>34453G</t>
  </si>
  <si>
    <t>Tempra Plata (Europeo) / Tipo 1.4/1.6/1.9TD/2.0i</t>
  </si>
  <si>
    <t>88/...</t>
  </si>
  <si>
    <t>35112G</t>
  </si>
  <si>
    <t>Toro 4X2 4X4</t>
  </si>
  <si>
    <t>35113G</t>
  </si>
  <si>
    <t>62432G</t>
  </si>
  <si>
    <t xml:space="preserve"> TORO Freedom 2.0 4x2/4x4 </t>
  </si>
  <si>
    <t>Uno</t>
  </si>
  <si>
    <t>08-98/...</t>
  </si>
  <si>
    <t>Uno Italiano 60 S / 70 S</t>
  </si>
  <si>
    <t>SC13148</t>
  </si>
  <si>
    <t>147 / Spazio</t>
  </si>
  <si>
    <t>SC13149</t>
  </si>
  <si>
    <t>SC12297</t>
  </si>
  <si>
    <t>Palio / Siena</t>
  </si>
  <si>
    <t>SC15298</t>
  </si>
  <si>
    <t>SC13537</t>
  </si>
  <si>
    <t xml:space="preserve">Palio </t>
  </si>
  <si>
    <t>SC13156</t>
  </si>
  <si>
    <t xml:space="preserve">Uno / Duna </t>
  </si>
  <si>
    <t>SC13157</t>
  </si>
  <si>
    <t>Novo Uno Way /Atract./Sport</t>
  </si>
  <si>
    <t>Nuevo Palio</t>
  </si>
  <si>
    <t>SC13831</t>
  </si>
  <si>
    <t>SC14833</t>
  </si>
  <si>
    <t>SC14446</t>
  </si>
  <si>
    <t>Punto</t>
  </si>
  <si>
    <t>(05/...)</t>
  </si>
  <si>
    <t>42581G</t>
  </si>
  <si>
    <t>FORD</t>
  </si>
  <si>
    <t xml:space="preserve"> Mustang </t>
  </si>
  <si>
    <t>79/93</t>
  </si>
  <si>
    <t>42422G</t>
  </si>
  <si>
    <t>Courier Pick-Up</t>
  </si>
  <si>
    <t>42381G</t>
  </si>
  <si>
    <t>Courier Utilitario</t>
  </si>
  <si>
    <t>34377G</t>
  </si>
  <si>
    <t>Courier Utilitario / Courier Utilitario (Alt. Plato 201 mm)</t>
  </si>
  <si>
    <t>34470G</t>
  </si>
  <si>
    <t>Courier Utilitario (Alt. Plato 213 mm)</t>
  </si>
  <si>
    <t>34385G</t>
  </si>
  <si>
    <t>Ecosport</t>
  </si>
  <si>
    <t>03/...</t>
  </si>
  <si>
    <t>42386G</t>
  </si>
  <si>
    <t>35752G</t>
  </si>
  <si>
    <t>Ecosport Kinetic</t>
  </si>
  <si>
    <t>35753G</t>
  </si>
  <si>
    <t>42754G</t>
  </si>
  <si>
    <t>Escort 1.6 / 1.8</t>
  </si>
  <si>
    <t>Escort 1.6 / 1.8 / XR3 Coupe</t>
  </si>
  <si>
    <t>Escort Coupe</t>
  </si>
  <si>
    <t>95/96</t>
  </si>
  <si>
    <t>42382G</t>
  </si>
  <si>
    <t>Escort Rural</t>
  </si>
  <si>
    <t>8-98/...</t>
  </si>
  <si>
    <t>34322G</t>
  </si>
  <si>
    <t>Escort Zetec / Escort Rural Zetec / Diesel</t>
  </si>
  <si>
    <t>97/8-98</t>
  </si>
  <si>
    <t>Escort Rural Zetec / Diesel</t>
  </si>
  <si>
    <t>Escort XR3 Coupe</t>
  </si>
  <si>
    <t>34420G</t>
  </si>
  <si>
    <t>Escort Rural / Escort Zetec / Diesel</t>
  </si>
  <si>
    <t>44323G</t>
  </si>
  <si>
    <t>Escort Zetec / Diesel</t>
  </si>
  <si>
    <t>35847G</t>
  </si>
  <si>
    <t>Escape</t>
  </si>
  <si>
    <t>35848G</t>
  </si>
  <si>
    <t>42849G</t>
  </si>
  <si>
    <t>Explorer</t>
  </si>
  <si>
    <t>91/94</t>
  </si>
  <si>
    <t>F-100</t>
  </si>
  <si>
    <t>61/65</t>
  </si>
  <si>
    <t>66/92</t>
  </si>
  <si>
    <t>93/99</t>
  </si>
  <si>
    <t>F 100</t>
  </si>
  <si>
    <t>99/….</t>
  </si>
  <si>
    <t>66/73</t>
  </si>
  <si>
    <t>74/92</t>
  </si>
  <si>
    <t>99/07-02</t>
  </si>
  <si>
    <t>8-02/...</t>
  </si>
  <si>
    <t>F 100 (c/protector)</t>
  </si>
  <si>
    <t>F-100 (c/protector) / F-100 (Supercab) (C/Protector)</t>
  </si>
  <si>
    <t>F 100 (Supercab)</t>
  </si>
  <si>
    <t>F-100 / F-100 (Supercab)</t>
  </si>
  <si>
    <t>F 100 DUTY</t>
  </si>
  <si>
    <t>2006/…</t>
  </si>
  <si>
    <t>F 150 4x4 / F 100 4x4</t>
  </si>
  <si>
    <t>87/...</t>
  </si>
  <si>
    <t>F 150 4x4 / F 100 4x4 (c/protector)</t>
  </si>
  <si>
    <t>F-250 (C/Protector) / F-350 (C/Protector)</t>
  </si>
  <si>
    <t>F 250 4x4</t>
  </si>
  <si>
    <t>F 250 4x4 (c/protector)</t>
  </si>
  <si>
    <t>F-250 / F-350</t>
  </si>
  <si>
    <t>F 400</t>
  </si>
  <si>
    <t>85/94</t>
  </si>
  <si>
    <t>F 400 (c/protectot)</t>
  </si>
  <si>
    <t>Falcon / Fairlane</t>
  </si>
  <si>
    <t>34383G</t>
  </si>
  <si>
    <t>Fiesta</t>
  </si>
  <si>
    <t>44319G</t>
  </si>
  <si>
    <t>97/02</t>
  </si>
  <si>
    <t>42384G</t>
  </si>
  <si>
    <t>42806G</t>
  </si>
  <si>
    <t>Fiesta Kinectic Design</t>
  </si>
  <si>
    <t>10/...</t>
  </si>
  <si>
    <t>34803G</t>
  </si>
  <si>
    <t>FORD FIESTA K.D</t>
  </si>
  <si>
    <t>34804G</t>
  </si>
  <si>
    <t>SC13803</t>
  </si>
  <si>
    <t>SC14806</t>
  </si>
  <si>
    <t>34318G</t>
  </si>
  <si>
    <t>Fiesta (Espiga 54 mm)</t>
  </si>
  <si>
    <t>Fiesta (Espiga 80 mm)</t>
  </si>
  <si>
    <t>Fiesta CLX / DLS y c/barra estabilizadora</t>
  </si>
  <si>
    <t>94/96</t>
  </si>
  <si>
    <t>42873G</t>
  </si>
  <si>
    <t>Focus II</t>
  </si>
  <si>
    <t>34220G</t>
  </si>
  <si>
    <t>Focus</t>
  </si>
  <si>
    <t>42221G</t>
  </si>
  <si>
    <t>34221G</t>
  </si>
  <si>
    <t>35871G</t>
  </si>
  <si>
    <t>35872G</t>
  </si>
  <si>
    <t>35845G</t>
  </si>
  <si>
    <t>Focus III K.D</t>
  </si>
  <si>
    <t>35846G</t>
  </si>
  <si>
    <t>42847G</t>
  </si>
  <si>
    <t>SC14847</t>
  </si>
  <si>
    <t>Galaxy</t>
  </si>
  <si>
    <t>34366G</t>
  </si>
  <si>
    <t>Ka</t>
  </si>
  <si>
    <t>44367G</t>
  </si>
  <si>
    <t>34656G</t>
  </si>
  <si>
    <t>KA</t>
  </si>
  <si>
    <t>2007/…</t>
  </si>
  <si>
    <t>44657G</t>
  </si>
  <si>
    <t>07/11</t>
  </si>
  <si>
    <t>44063G</t>
  </si>
  <si>
    <t>11/…</t>
  </si>
  <si>
    <t>34888G</t>
  </si>
  <si>
    <t>KA Kinetic</t>
  </si>
  <si>
    <t>15/…</t>
  </si>
  <si>
    <t>34889G</t>
  </si>
  <si>
    <t>SC14657</t>
  </si>
  <si>
    <t>SC13656</t>
  </si>
  <si>
    <t>Kuga K.D</t>
  </si>
  <si>
    <t>35464G</t>
  </si>
  <si>
    <t>Kuga 4x4 AT</t>
  </si>
  <si>
    <t>14/19</t>
  </si>
  <si>
    <t>35465G</t>
  </si>
  <si>
    <t>34058G</t>
  </si>
  <si>
    <t>Mondeo I / Rural</t>
  </si>
  <si>
    <t>93/8-96</t>
  </si>
  <si>
    <t>34067G</t>
  </si>
  <si>
    <t>Mondeo I</t>
  </si>
  <si>
    <t>42261G</t>
  </si>
  <si>
    <t>Mondeo I Rural</t>
  </si>
  <si>
    <t>34060G</t>
  </si>
  <si>
    <t>Mondeo II / Rural</t>
  </si>
  <si>
    <t>8-96/11-00</t>
  </si>
  <si>
    <t>Mondeo II</t>
  </si>
  <si>
    <t>Mondeo II Rural</t>
  </si>
  <si>
    <t>35748G</t>
  </si>
  <si>
    <t>Mondeo III(B5Y-BY4)</t>
  </si>
  <si>
    <t>01/06</t>
  </si>
  <si>
    <t>35749G</t>
  </si>
  <si>
    <t>35600G</t>
  </si>
  <si>
    <t xml:space="preserve">Mondeo IV </t>
  </si>
  <si>
    <t>35601G</t>
  </si>
  <si>
    <t>62602G</t>
  </si>
  <si>
    <t>35580G</t>
  </si>
  <si>
    <t>Mustang</t>
  </si>
  <si>
    <t>Orion</t>
  </si>
  <si>
    <t>Ranchero</t>
  </si>
  <si>
    <t>73/91</t>
  </si>
  <si>
    <t>Ranger 4x2</t>
  </si>
  <si>
    <t>95/97</t>
  </si>
  <si>
    <t>Ranger 4x2 (c/protector)</t>
  </si>
  <si>
    <t>Ranger 4x2/4x4</t>
  </si>
  <si>
    <t>Ranger 4x2/4x4 (c/protector)</t>
  </si>
  <si>
    <t>Ranger Custon</t>
  </si>
  <si>
    <t>Ranger Custon (c/protector)</t>
  </si>
  <si>
    <t>64155G</t>
  </si>
  <si>
    <t>12/18</t>
  </si>
  <si>
    <t>62285G</t>
  </si>
  <si>
    <t>64983G</t>
  </si>
  <si>
    <t>19/…</t>
  </si>
  <si>
    <t>Sierra 1.6 GL / 1.6 Ghia / 2.3 Ghia / Coupe XR4</t>
  </si>
  <si>
    <t>.../86</t>
  </si>
  <si>
    <t>Sierra Coupe XR4 / Ghia LX / Ghia SX / L / GL / Rural</t>
  </si>
  <si>
    <t>Sierra Coupe XR4</t>
  </si>
  <si>
    <t>Sierra Ghia LX / Ghia SX / L / GL</t>
  </si>
  <si>
    <t>Sierra Rural</t>
  </si>
  <si>
    <t>Taunus</t>
  </si>
  <si>
    <t>36121G</t>
  </si>
  <si>
    <t>Transit</t>
  </si>
  <si>
    <t>42122G</t>
  </si>
  <si>
    <t>36119G</t>
  </si>
  <si>
    <t>36020G</t>
  </si>
  <si>
    <t>Transit Chasis Corto / Largo</t>
  </si>
  <si>
    <t>94/12-00</t>
  </si>
  <si>
    <t>42562G</t>
  </si>
  <si>
    <t>Transit Chasis Corto</t>
  </si>
  <si>
    <t>42561G</t>
  </si>
  <si>
    <t>Transit Chasis Largo</t>
  </si>
  <si>
    <t>36886G</t>
  </si>
  <si>
    <t>14/…</t>
  </si>
  <si>
    <t>62887G</t>
  </si>
  <si>
    <t>SC13322</t>
  </si>
  <si>
    <t>Escort</t>
  </si>
  <si>
    <t>SC14323</t>
  </si>
  <si>
    <t>SC13420</t>
  </si>
  <si>
    <t>SC13383</t>
  </si>
  <si>
    <t>02/…</t>
  </si>
  <si>
    <t>SC14384</t>
  </si>
  <si>
    <t>SC13221</t>
  </si>
  <si>
    <t>SC14221</t>
  </si>
  <si>
    <t>SC13366</t>
  </si>
  <si>
    <t>SC14367</t>
  </si>
  <si>
    <t>SC13871</t>
  </si>
  <si>
    <t>SC14873</t>
  </si>
  <si>
    <t>SP7063</t>
  </si>
  <si>
    <t xml:space="preserve">Ford  F100   - F150 - F1000 </t>
  </si>
  <si>
    <t>SP7425</t>
  </si>
  <si>
    <t xml:space="preserve">Ford Explorer / Ranger 4x2 - 4x4 </t>
  </si>
  <si>
    <t>SP7427</t>
  </si>
  <si>
    <t>Ford Explorer / Ranger4x2 -  4x4  C/Protector Piedra</t>
  </si>
  <si>
    <t>SP7426</t>
  </si>
  <si>
    <t xml:space="preserve">Ford Explorer/Ranger 4x2 -  4x4 </t>
  </si>
  <si>
    <t>SP7551</t>
  </si>
  <si>
    <t>Ford F100</t>
  </si>
  <si>
    <t>SP7060</t>
  </si>
  <si>
    <t>73/92</t>
  </si>
  <si>
    <t>SP7546</t>
  </si>
  <si>
    <t>SP7552</t>
  </si>
  <si>
    <t>Ford F100  C/Protector Piedras</t>
  </si>
  <si>
    <t>SP7547</t>
  </si>
  <si>
    <t xml:space="preserve">Ford F100  C/Protector Piedras             </t>
  </si>
  <si>
    <t>SP7061</t>
  </si>
  <si>
    <t xml:space="preserve">Ford F100  C/Protector Piedras              </t>
  </si>
  <si>
    <t>SP7062</t>
  </si>
  <si>
    <t xml:space="preserve">Ford F100 - F150 - F1000 </t>
  </si>
  <si>
    <t>SP7064</t>
  </si>
  <si>
    <t xml:space="preserve">Ford Pick Up F100 - F150 - F1000   C/Protector Piedras     </t>
  </si>
  <si>
    <t>SP7545</t>
  </si>
  <si>
    <t xml:space="preserve">Ford Pick Up F100 (99/07-02) - Ford F100      </t>
  </si>
  <si>
    <t>8-02/…</t>
  </si>
  <si>
    <t>SP7054</t>
  </si>
  <si>
    <t xml:space="preserve">Ford Pick-Up                  </t>
  </si>
  <si>
    <t>44659G</t>
  </si>
  <si>
    <t>Ford Fiesta Street Hatch</t>
  </si>
  <si>
    <t>(01/03)</t>
  </si>
  <si>
    <t>34231G</t>
  </si>
  <si>
    <t>ECOSPORT 4x4</t>
  </si>
  <si>
    <t>44095G</t>
  </si>
  <si>
    <t>HONDA</t>
  </si>
  <si>
    <t xml:space="preserve"> Accord </t>
  </si>
  <si>
    <t>(03/...)</t>
  </si>
  <si>
    <t>44093G</t>
  </si>
  <si>
    <t>Accord (Todos)</t>
  </si>
  <si>
    <t>98/02</t>
  </si>
  <si>
    <t>44025G</t>
  </si>
  <si>
    <t>90/97</t>
  </si>
  <si>
    <t>44094G</t>
  </si>
  <si>
    <t>44096G</t>
  </si>
  <si>
    <t>44036G</t>
  </si>
  <si>
    <t>44037G</t>
  </si>
  <si>
    <t>44670G</t>
  </si>
  <si>
    <t xml:space="preserve"> Accord IX (CU)</t>
  </si>
  <si>
    <t>44671G</t>
  </si>
  <si>
    <t>44055G</t>
  </si>
  <si>
    <t>34877G</t>
  </si>
  <si>
    <t>City</t>
  </si>
  <si>
    <t>34878G</t>
  </si>
  <si>
    <t>42879G</t>
  </si>
  <si>
    <t>SC13877</t>
  </si>
  <si>
    <t>SC14879</t>
  </si>
  <si>
    <t xml:space="preserve">City </t>
  </si>
  <si>
    <t>44029G</t>
  </si>
  <si>
    <t>Civic (Todos)</t>
  </si>
  <si>
    <t>92/95</t>
  </si>
  <si>
    <t>44028G</t>
  </si>
  <si>
    <t>96/00</t>
  </si>
  <si>
    <t>44566G</t>
  </si>
  <si>
    <t>44020G</t>
  </si>
  <si>
    <t>92/00</t>
  </si>
  <si>
    <t>44021G</t>
  </si>
  <si>
    <t>35564G</t>
  </si>
  <si>
    <t>35565G</t>
  </si>
  <si>
    <t>34750G</t>
  </si>
  <si>
    <t>34751G</t>
  </si>
  <si>
    <t>36532G</t>
  </si>
  <si>
    <t>Civic</t>
  </si>
  <si>
    <t>03/05</t>
  </si>
  <si>
    <t>36533G</t>
  </si>
  <si>
    <t>34710G</t>
  </si>
  <si>
    <t>11/16</t>
  </si>
  <si>
    <t>34711G</t>
  </si>
  <si>
    <t>35260G</t>
  </si>
  <si>
    <t>35261G</t>
  </si>
  <si>
    <t>42875G</t>
  </si>
  <si>
    <t>42728G</t>
  </si>
  <si>
    <t>Fit</t>
  </si>
  <si>
    <t>02/,,,</t>
  </si>
  <si>
    <t>34726G</t>
  </si>
  <si>
    <t>34727G</t>
  </si>
  <si>
    <t>44042G</t>
  </si>
  <si>
    <t>Prelude (Todos)</t>
  </si>
  <si>
    <t>92/01</t>
  </si>
  <si>
    <t>44023G</t>
  </si>
  <si>
    <t>44024G</t>
  </si>
  <si>
    <t>SC13726</t>
  </si>
  <si>
    <t>FIT</t>
  </si>
  <si>
    <t>SC14728</t>
  </si>
  <si>
    <t>44713G</t>
  </si>
  <si>
    <t>CRV</t>
  </si>
  <si>
    <t>44712G</t>
  </si>
  <si>
    <t>36218G</t>
  </si>
  <si>
    <t>02/06</t>
  </si>
  <si>
    <t>36219G</t>
  </si>
  <si>
    <t>44220G</t>
  </si>
  <si>
    <t>44830G</t>
  </si>
  <si>
    <t>35828G</t>
  </si>
  <si>
    <t>35829G</t>
  </si>
  <si>
    <t>44668G</t>
  </si>
  <si>
    <t>CRV IV</t>
  </si>
  <si>
    <t>35810G</t>
  </si>
  <si>
    <t>HR-V</t>
  </si>
  <si>
    <t>35811G</t>
  </si>
  <si>
    <t>42820G</t>
  </si>
  <si>
    <t>42212G</t>
  </si>
  <si>
    <t>HYUNDAI</t>
  </si>
  <si>
    <t>Accent</t>
  </si>
  <si>
    <t>94/97</t>
  </si>
  <si>
    <t>Atos</t>
  </si>
  <si>
    <t>Excell</t>
  </si>
  <si>
    <t>H 1</t>
  </si>
  <si>
    <t>35248G</t>
  </si>
  <si>
    <t>35249G</t>
  </si>
  <si>
    <t>62251G</t>
  </si>
  <si>
    <t>H 100</t>
  </si>
  <si>
    <t>34041G</t>
  </si>
  <si>
    <t>I10</t>
  </si>
  <si>
    <t>10.07/...</t>
  </si>
  <si>
    <t>34042G</t>
  </si>
  <si>
    <t>42004G</t>
  </si>
  <si>
    <t>34127G</t>
  </si>
  <si>
    <t>I30</t>
  </si>
  <si>
    <t>34128G</t>
  </si>
  <si>
    <t>42129G</t>
  </si>
  <si>
    <t>34082G</t>
  </si>
  <si>
    <t>Sonata</t>
  </si>
  <si>
    <t>44009G</t>
  </si>
  <si>
    <t>35594G</t>
  </si>
  <si>
    <t>Santa Fe</t>
  </si>
  <si>
    <t>00/07</t>
  </si>
  <si>
    <t>35595G</t>
  </si>
  <si>
    <t>42664G</t>
  </si>
  <si>
    <t>62938G</t>
  </si>
  <si>
    <t>34618G</t>
  </si>
  <si>
    <t>Hyundai Accent</t>
  </si>
  <si>
    <t>34619G</t>
  </si>
  <si>
    <t>34620G</t>
  </si>
  <si>
    <t>34621G</t>
  </si>
  <si>
    <t>44489G</t>
  </si>
  <si>
    <t xml:space="preserve">Hyundai Sonata </t>
  </si>
  <si>
    <t>99/03</t>
  </si>
  <si>
    <t>44488G</t>
  </si>
  <si>
    <t>00/03</t>
  </si>
  <si>
    <t>62909G</t>
  </si>
  <si>
    <t>delantero</t>
  </si>
  <si>
    <t>Galloper II</t>
  </si>
  <si>
    <t>62910G</t>
  </si>
  <si>
    <t>35839G</t>
  </si>
  <si>
    <t>Tucson 2.0i 16V / 2.0 CRDi / 2.7 V6</t>
  </si>
  <si>
    <t>04/09</t>
  </si>
  <si>
    <t>35838G</t>
  </si>
  <si>
    <t>35841G</t>
  </si>
  <si>
    <t>35840G</t>
  </si>
  <si>
    <t>35648G</t>
  </si>
  <si>
    <t>Tucson</t>
  </si>
  <si>
    <t>35649G</t>
  </si>
  <si>
    <t>42650G</t>
  </si>
  <si>
    <t>42687G</t>
  </si>
  <si>
    <t>Hyundai Terracan</t>
  </si>
  <si>
    <t>01/…</t>
  </si>
  <si>
    <t>35936G</t>
  </si>
  <si>
    <t>35937G</t>
  </si>
  <si>
    <t>35705G</t>
  </si>
  <si>
    <t>10/12</t>
  </si>
  <si>
    <t>35706G</t>
  </si>
  <si>
    <t>35034G</t>
  </si>
  <si>
    <t>35035G</t>
  </si>
  <si>
    <t>62618G</t>
  </si>
  <si>
    <t>ISUZU</t>
  </si>
  <si>
    <t>Amigo</t>
  </si>
  <si>
    <t>Pick-up 4x2</t>
  </si>
  <si>
    <t>83/…..</t>
  </si>
  <si>
    <t>83/…</t>
  </si>
  <si>
    <t>Pick-up 4x2 / 4x4</t>
  </si>
  <si>
    <t>Pick-up 4x2 4x4 (C/Protector)</t>
  </si>
  <si>
    <t>83/...</t>
  </si>
  <si>
    <t>Pick-up 4x4</t>
  </si>
  <si>
    <t>89/…</t>
  </si>
  <si>
    <t>Rodeo</t>
  </si>
  <si>
    <t>90/95</t>
  </si>
  <si>
    <t>52012G</t>
  </si>
  <si>
    <t>Trooper 4x4</t>
  </si>
  <si>
    <t>SP7233</t>
  </si>
  <si>
    <t>Pick Up 4x4 (81/..) / Chevrolet Luv  4x4 (90/...)</t>
  </si>
  <si>
    <t>SP7234</t>
  </si>
  <si>
    <t>Pick Up 4x2 - 4x4 (81/...) / Chevrolet Luv 4x2 - 4x4 (90/...)</t>
  </si>
  <si>
    <t>SP7236</t>
  </si>
  <si>
    <t xml:space="preserve">4x2 (81/..) /  Chevrolet Pick Up Luv  4x2 (90/..) </t>
  </si>
  <si>
    <t>SP7403</t>
  </si>
  <si>
    <t>Pick-Up 4x2-4x4 (81/.)/Chev. Luv 4x2-4x4 (90/.) C/Prot. Piedras</t>
  </si>
  <si>
    <t>SP7405</t>
  </si>
  <si>
    <t>IVECO</t>
  </si>
  <si>
    <t xml:space="preserve">Daily </t>
  </si>
  <si>
    <t>(91/...)</t>
  </si>
  <si>
    <t>SP7404</t>
  </si>
  <si>
    <t xml:space="preserve"> Daily </t>
  </si>
  <si>
    <t>JEEP</t>
  </si>
  <si>
    <t>Cherokee Sport 4x2 / 4x4</t>
  </si>
  <si>
    <t>91/97</t>
  </si>
  <si>
    <t>35652G</t>
  </si>
  <si>
    <t>Compass / Patriot</t>
  </si>
  <si>
    <t>08.06/...</t>
  </si>
  <si>
    <t>35653G</t>
  </si>
  <si>
    <t>44654G</t>
  </si>
  <si>
    <t>35180G</t>
  </si>
  <si>
    <t>Compass</t>
  </si>
  <si>
    <t>35181G</t>
  </si>
  <si>
    <t>44677G</t>
  </si>
  <si>
    <t>Grand Cherokee Limited</t>
  </si>
  <si>
    <t>34755G</t>
  </si>
  <si>
    <t>Grand Cherokee WK2</t>
  </si>
  <si>
    <t>62756G</t>
  </si>
  <si>
    <t>Ika</t>
  </si>
  <si>
    <t>Ika Gladiador 430</t>
  </si>
  <si>
    <t>35288G</t>
  </si>
  <si>
    <t xml:space="preserve">Renegade 4x2 </t>
  </si>
  <si>
    <t>35289G</t>
  </si>
  <si>
    <t>35302G</t>
  </si>
  <si>
    <t>35303G</t>
  </si>
  <si>
    <t>35322G</t>
  </si>
  <si>
    <t>Renegade 4x4</t>
  </si>
  <si>
    <t>35323G</t>
  </si>
  <si>
    <t>35328G</t>
  </si>
  <si>
    <t>35329G</t>
  </si>
  <si>
    <t>Wrangler 4.0</t>
  </si>
  <si>
    <t>Wrangler</t>
  </si>
  <si>
    <t>KIA</t>
  </si>
  <si>
    <t>Besta /ka</t>
  </si>
  <si>
    <t>91/98</t>
  </si>
  <si>
    <t>Besta</t>
  </si>
  <si>
    <t>42522G</t>
  </si>
  <si>
    <t>Besta 2.7 GS / Preggio (Corto)</t>
  </si>
  <si>
    <t>34521G</t>
  </si>
  <si>
    <t>Besta 3.0 GS / Preggio (Largo)</t>
  </si>
  <si>
    <t>42523G</t>
  </si>
  <si>
    <t>Pride (Todos)</t>
  </si>
  <si>
    <t>34488G</t>
  </si>
  <si>
    <t>Cerato</t>
  </si>
  <si>
    <t>09/13</t>
  </si>
  <si>
    <t>34489G</t>
  </si>
  <si>
    <t>42490G</t>
  </si>
  <si>
    <t>42694G</t>
  </si>
  <si>
    <t>Rio</t>
  </si>
  <si>
    <t>62915G</t>
  </si>
  <si>
    <t>Sorento</t>
  </si>
  <si>
    <t>Sportage</t>
  </si>
  <si>
    <t>42913G</t>
  </si>
  <si>
    <t>42912G</t>
  </si>
  <si>
    <t>Sportage / carnival II (UP9</t>
  </si>
  <si>
    <t>42911G</t>
  </si>
  <si>
    <t>34777G</t>
  </si>
  <si>
    <t>Soul</t>
  </si>
  <si>
    <t>34778G</t>
  </si>
  <si>
    <t>42779G</t>
  </si>
  <si>
    <t>42884G</t>
  </si>
  <si>
    <t>Carnival I / CARNIVAL II</t>
  </si>
  <si>
    <t>(01/06)</t>
  </si>
  <si>
    <t>LADA</t>
  </si>
  <si>
    <t>1200/1300/1500/1600/2104/2105/2107</t>
  </si>
  <si>
    <t>72/...</t>
  </si>
  <si>
    <t>Niva 4x4</t>
  </si>
  <si>
    <t>76/...</t>
  </si>
  <si>
    <t>AUTOMOVILES (ex 22017G)</t>
  </si>
  <si>
    <t>Samara</t>
  </si>
  <si>
    <t>LAND ROVER</t>
  </si>
  <si>
    <t>Defender 4x4 / Discovery 4x4</t>
  </si>
  <si>
    <t>62488G</t>
  </si>
  <si>
    <t>Discovery</t>
  </si>
  <si>
    <t>03/10</t>
  </si>
  <si>
    <t>62489G</t>
  </si>
  <si>
    <t>42558G</t>
  </si>
  <si>
    <t>LIFAN</t>
  </si>
  <si>
    <t xml:space="preserve">Foison  LF1022  </t>
  </si>
  <si>
    <t>34490G</t>
  </si>
  <si>
    <t>MAZDA</t>
  </si>
  <si>
    <t>(94/98)</t>
  </si>
  <si>
    <t>34491G</t>
  </si>
  <si>
    <t>34492G</t>
  </si>
  <si>
    <t>34493G</t>
  </si>
  <si>
    <t>34496G</t>
  </si>
  <si>
    <t>34497G</t>
  </si>
  <si>
    <t>34510G</t>
  </si>
  <si>
    <t>(98/00)</t>
  </si>
  <si>
    <t>34511G</t>
  </si>
  <si>
    <t>35512G</t>
  </si>
  <si>
    <t>(98/...)</t>
  </si>
  <si>
    <t>35513G</t>
  </si>
  <si>
    <t>42690G</t>
  </si>
  <si>
    <t>44688G</t>
  </si>
  <si>
    <t>44689G</t>
  </si>
  <si>
    <t>42729G</t>
  </si>
  <si>
    <t>MERCEDES BENZ</t>
  </si>
  <si>
    <t>Avant Garde / Susp. Sport</t>
  </si>
  <si>
    <t>C180 / 200 / 220 / 280</t>
  </si>
  <si>
    <t>93/96</t>
  </si>
  <si>
    <t>E200 / 230 / 260 / 300 / 320 / 400</t>
  </si>
  <si>
    <t>85/95</t>
  </si>
  <si>
    <t>MB 180</t>
  </si>
  <si>
    <t>36115G</t>
  </si>
  <si>
    <t>Sprinter 412 (Susp. Corta)</t>
  </si>
  <si>
    <t>62374G</t>
  </si>
  <si>
    <t>Sprinter 412 (Susp. Corta) / (Susp. Larga)</t>
  </si>
  <si>
    <t>36319G</t>
  </si>
  <si>
    <t>Sprinter 412 (Susp. Larga)</t>
  </si>
  <si>
    <t>Sprinter 413 / 416 4,6 Tn (Nueva Línea)</t>
  </si>
  <si>
    <t>Sprinter Furgón 3,5 Tn / Pick Up / Kombi 3,5 Tn</t>
  </si>
  <si>
    <t>Sprinter línea vieja (c/protector)</t>
  </si>
  <si>
    <t>62675G</t>
  </si>
  <si>
    <t>Sprinter línea nueva</t>
  </si>
  <si>
    <t>36472G</t>
  </si>
  <si>
    <t>Sprinter 415</t>
  </si>
  <si>
    <t>36473G</t>
  </si>
  <si>
    <t>Sprinter 515</t>
  </si>
  <si>
    <t>62474G</t>
  </si>
  <si>
    <t>62475G</t>
  </si>
  <si>
    <t>Cabina</t>
  </si>
  <si>
    <t xml:space="preserve"> Cabina 1519/1925</t>
  </si>
  <si>
    <t>34480G</t>
  </si>
  <si>
    <t>Clase A</t>
  </si>
  <si>
    <t>97/04</t>
  </si>
  <si>
    <t>42479G</t>
  </si>
  <si>
    <t>35613G</t>
  </si>
  <si>
    <t xml:space="preserve">W124 </t>
  </si>
  <si>
    <t>84/95</t>
  </si>
  <si>
    <t>42308G</t>
  </si>
  <si>
    <t xml:space="preserve">S200 W123 </t>
  </si>
  <si>
    <t>76/84</t>
  </si>
  <si>
    <t>42344G</t>
  </si>
  <si>
    <t>S 200 W123</t>
  </si>
  <si>
    <t>42605G</t>
  </si>
  <si>
    <t>42632G</t>
  </si>
  <si>
    <t xml:space="preserve">W210 - E Class </t>
  </si>
  <si>
    <t>95/02</t>
  </si>
  <si>
    <t>42633G</t>
  </si>
  <si>
    <t xml:space="preserve">W210-E Class </t>
  </si>
  <si>
    <t>42634G</t>
  </si>
  <si>
    <t>C180-C200-C220-C280(W202)</t>
  </si>
  <si>
    <t>93/00</t>
  </si>
  <si>
    <t>42635G</t>
  </si>
  <si>
    <t>35038G</t>
  </si>
  <si>
    <t>Clase B (W245)</t>
  </si>
  <si>
    <t>05/..</t>
  </si>
  <si>
    <t>42371G</t>
  </si>
  <si>
    <t>Clase A (W169) /  B (W245)</t>
  </si>
  <si>
    <t>42915G</t>
  </si>
  <si>
    <t>Serie A / B</t>
  </si>
  <si>
    <t>42914G</t>
  </si>
  <si>
    <t>Serie C</t>
  </si>
  <si>
    <t>36853G</t>
  </si>
  <si>
    <t>Clase C (W203)</t>
  </si>
  <si>
    <t>42854G</t>
  </si>
  <si>
    <t>Clase C (203)</t>
  </si>
  <si>
    <t>36486G</t>
  </si>
  <si>
    <t>Clase C (W204)</t>
  </si>
  <si>
    <t>42487G</t>
  </si>
  <si>
    <t>44458G</t>
  </si>
  <si>
    <t>Clase E (W211)</t>
  </si>
  <si>
    <t>42459G</t>
  </si>
  <si>
    <t>35715G</t>
  </si>
  <si>
    <t>MINI</t>
  </si>
  <si>
    <t>Mini Cooper (R56, R57)</t>
  </si>
  <si>
    <t>35716G</t>
  </si>
  <si>
    <t>44717G</t>
  </si>
  <si>
    <t>35852G</t>
  </si>
  <si>
    <t>MITSUBISHI</t>
  </si>
  <si>
    <t>Pajero 3.5/2.5TD/3.2TD/3.2D</t>
  </si>
  <si>
    <t xml:space="preserve"> Pick Up 4X2 / L-200 4X2</t>
  </si>
  <si>
    <t>44052G</t>
  </si>
  <si>
    <t>Eclipse 2000</t>
  </si>
  <si>
    <t>44010G</t>
  </si>
  <si>
    <t>44054G</t>
  </si>
  <si>
    <t>Galant / Sapporo 1.8 / 2.0 / 2.0TD / 2.5</t>
  </si>
  <si>
    <t>11-92/…</t>
  </si>
  <si>
    <t>44012G</t>
  </si>
  <si>
    <t>Galant 2.0 - 2.0TD - 2.5 / Sapporo 2.0 - 2.0TD - 2.5</t>
  </si>
  <si>
    <t>10-96/...</t>
  </si>
  <si>
    <t>L 200 4x2</t>
  </si>
  <si>
    <t>L 200 4x4</t>
  </si>
  <si>
    <t>L 300 Minibus</t>
  </si>
  <si>
    <t>44030G</t>
  </si>
  <si>
    <t>Mirage/Lancer/Colt</t>
  </si>
  <si>
    <t>08-95/09-00</t>
  </si>
  <si>
    <t>34740G</t>
  </si>
  <si>
    <t>07-97/09-00</t>
  </si>
  <si>
    <t>34741G</t>
  </si>
  <si>
    <t>34610G</t>
  </si>
  <si>
    <t>08-95/03-97</t>
  </si>
  <si>
    <t>34611G</t>
  </si>
  <si>
    <t>Montero</t>
  </si>
  <si>
    <t>42916G</t>
  </si>
  <si>
    <t>Montero / Pajero 3.5 (V65W/T5W/64W74/68W/78W/V60</t>
  </si>
  <si>
    <t>62911G</t>
  </si>
  <si>
    <t>Nativa</t>
  </si>
  <si>
    <t>34061G</t>
  </si>
  <si>
    <t>Space Wagon 4x2</t>
  </si>
  <si>
    <t>62232G</t>
  </si>
  <si>
    <t>L-200 Triton</t>
  </si>
  <si>
    <t>64113G</t>
  </si>
  <si>
    <t>L-200 Triton (c/protector)</t>
  </si>
  <si>
    <t>44600G</t>
  </si>
  <si>
    <t>NISSAN</t>
  </si>
  <si>
    <t xml:space="preserve"> Sentra B14 </t>
  </si>
  <si>
    <t>(95/99)</t>
  </si>
  <si>
    <t>34940G</t>
  </si>
  <si>
    <t>Kicks</t>
  </si>
  <si>
    <t>34941G</t>
  </si>
  <si>
    <t>42798G</t>
  </si>
  <si>
    <t>34441G</t>
  </si>
  <si>
    <t>March</t>
  </si>
  <si>
    <t>34442G</t>
  </si>
  <si>
    <t>42443G</t>
  </si>
  <si>
    <t>34683G</t>
  </si>
  <si>
    <t xml:space="preserve">Tiida </t>
  </si>
  <si>
    <t>(04/...)</t>
  </si>
  <si>
    <t>34684G</t>
  </si>
  <si>
    <t xml:space="preserve"> Tiida </t>
  </si>
  <si>
    <t>42689G</t>
  </si>
  <si>
    <t xml:space="preserve">Sentra B13 </t>
  </si>
  <si>
    <t>93/95</t>
  </si>
  <si>
    <t>Frontier 4x2</t>
  </si>
  <si>
    <t>Frontier 4x4</t>
  </si>
  <si>
    <t>64358G</t>
  </si>
  <si>
    <t>New Frontier</t>
  </si>
  <si>
    <t>62359G</t>
  </si>
  <si>
    <t>64795G</t>
  </si>
  <si>
    <t>Frontier NP 300</t>
  </si>
  <si>
    <t>15/..</t>
  </si>
  <si>
    <t>62796G</t>
  </si>
  <si>
    <t>Sentra B13</t>
  </si>
  <si>
    <t>44013G</t>
  </si>
  <si>
    <t>Máxima 16V</t>
  </si>
  <si>
    <t>34351G</t>
  </si>
  <si>
    <t>34352G</t>
  </si>
  <si>
    <t>34353G</t>
  </si>
  <si>
    <t>New Sentra</t>
  </si>
  <si>
    <t>34354G</t>
  </si>
  <si>
    <t>34681G</t>
  </si>
  <si>
    <t>Sentra</t>
  </si>
  <si>
    <t>07/13</t>
  </si>
  <si>
    <t>34682G</t>
  </si>
  <si>
    <t>42683G</t>
  </si>
  <si>
    <t>35861G</t>
  </si>
  <si>
    <t>35862G</t>
  </si>
  <si>
    <t>42811G</t>
  </si>
  <si>
    <t>44601G</t>
  </si>
  <si>
    <t>Sentra B15 / N16</t>
  </si>
  <si>
    <t>34355G</t>
  </si>
  <si>
    <t>34356G</t>
  </si>
  <si>
    <t>35919G</t>
  </si>
  <si>
    <t>X-Trail</t>
  </si>
  <si>
    <t>01/10</t>
  </si>
  <si>
    <t>35918G</t>
  </si>
  <si>
    <t>35916G</t>
  </si>
  <si>
    <t>35917G</t>
  </si>
  <si>
    <t>Pathfinder</t>
  </si>
  <si>
    <t>91/95</t>
  </si>
  <si>
    <t>91/96</t>
  </si>
  <si>
    <t>36051G</t>
  </si>
  <si>
    <t>96/98</t>
  </si>
  <si>
    <t>36052G</t>
  </si>
  <si>
    <t>36054G</t>
  </si>
  <si>
    <t>62589G</t>
  </si>
  <si>
    <t>36055G</t>
  </si>
  <si>
    <t>81/95</t>
  </si>
  <si>
    <t>42099G</t>
  </si>
  <si>
    <t>Primera 1.6 / 2.0 / 2.0D</t>
  </si>
  <si>
    <t>42107G</t>
  </si>
  <si>
    <t>62464G</t>
  </si>
  <si>
    <t>Terrano II</t>
  </si>
  <si>
    <t>62465G</t>
  </si>
  <si>
    <t>Vanette C120 / 220</t>
  </si>
  <si>
    <t>87/93</t>
  </si>
  <si>
    <t>87/89</t>
  </si>
  <si>
    <t>42223G</t>
  </si>
  <si>
    <t xml:space="preserve">X-Trail </t>
  </si>
  <si>
    <t>SP7433</t>
  </si>
  <si>
    <t xml:space="preserve"> Nissan 4x2 / 4x4 </t>
  </si>
  <si>
    <t>99/01</t>
  </si>
  <si>
    <t>SP7434</t>
  </si>
  <si>
    <t xml:space="preserve"> Nissan 4x2 / 4x4  </t>
  </si>
  <si>
    <t>SP7435</t>
  </si>
  <si>
    <t>Nissan Pick Up 4x2 - 4x4  c /Protector Piedras</t>
  </si>
  <si>
    <t>34698G</t>
  </si>
  <si>
    <t>Versa</t>
  </si>
  <si>
    <t>11/...</t>
  </si>
  <si>
    <t>34699G</t>
  </si>
  <si>
    <t>42701G</t>
  </si>
  <si>
    <t>22010G</t>
  </si>
  <si>
    <t>OPEL</t>
  </si>
  <si>
    <t>Corsa 1.0 / 1.4 / 1.6 / 1.7D</t>
  </si>
  <si>
    <t>62456G</t>
  </si>
  <si>
    <t>Frontera</t>
  </si>
  <si>
    <t>K 180 / Chevette</t>
  </si>
  <si>
    <t>Vectra 8V</t>
  </si>
  <si>
    <t>35514G</t>
  </si>
  <si>
    <t>Opel Omega A</t>
  </si>
  <si>
    <t>35515G</t>
  </si>
  <si>
    <t>42505G</t>
  </si>
  <si>
    <t>PEUGEOT</t>
  </si>
  <si>
    <t>SC12316</t>
  </si>
  <si>
    <t>42722G</t>
  </si>
  <si>
    <t>42723G</t>
  </si>
  <si>
    <t>34218G</t>
  </si>
  <si>
    <t>2008 Active 1.6</t>
  </si>
  <si>
    <t>34219G</t>
  </si>
  <si>
    <t>34519G</t>
  </si>
  <si>
    <t>2008 Allure 1.6, Feline 1.6</t>
  </si>
  <si>
    <t>34520G</t>
  </si>
  <si>
    <t>42521G</t>
  </si>
  <si>
    <t>35836G</t>
  </si>
  <si>
    <t>35837G</t>
  </si>
  <si>
    <t>42838G</t>
  </si>
  <si>
    <t>3008 (Exc. Premium)</t>
  </si>
  <si>
    <t>52194G</t>
  </si>
  <si>
    <t>Automoviles con GNC</t>
  </si>
  <si>
    <t>64903G</t>
  </si>
  <si>
    <t>04/10</t>
  </si>
  <si>
    <t>64904G</t>
  </si>
  <si>
    <t>35481G</t>
  </si>
  <si>
    <t>10/..</t>
  </si>
  <si>
    <t>35482G</t>
  </si>
  <si>
    <t>64839G</t>
  </si>
  <si>
    <t>42005G</t>
  </si>
  <si>
    <t>42157G</t>
  </si>
  <si>
    <t>35009G</t>
  </si>
  <si>
    <t>(94/02)</t>
  </si>
  <si>
    <t>62913G</t>
  </si>
  <si>
    <t>42402G</t>
  </si>
  <si>
    <t>205 GTI</t>
  </si>
  <si>
    <t>34013G</t>
  </si>
  <si>
    <t>34012G</t>
  </si>
  <si>
    <t>205 XS/ GL/ GLD/ CTI</t>
  </si>
  <si>
    <t>42401G</t>
  </si>
  <si>
    <t>34720G</t>
  </si>
  <si>
    <t>34721G</t>
  </si>
  <si>
    <t>208 (Anclaje inf. 50 mm)</t>
  </si>
  <si>
    <t>SC13519</t>
  </si>
  <si>
    <t>SC14521</t>
  </si>
  <si>
    <t>208 (Anclaje inf. 47mm)</t>
  </si>
  <si>
    <t>306 (Todos)</t>
  </si>
  <si>
    <t>306. (Todos)</t>
  </si>
  <si>
    <t>306 Station Wagon</t>
  </si>
  <si>
    <t>34722G</t>
  </si>
  <si>
    <t>34723G</t>
  </si>
  <si>
    <t>404 Nafta / Diesel</t>
  </si>
  <si>
    <t>.../82</t>
  </si>
  <si>
    <t>34193G</t>
  </si>
  <si>
    <t>405 Gas</t>
  </si>
  <si>
    <t>42194G</t>
  </si>
  <si>
    <t>42415G</t>
  </si>
  <si>
    <t>406 / 406 Break</t>
  </si>
  <si>
    <t>34499G</t>
  </si>
  <si>
    <t>34500G</t>
  </si>
  <si>
    <t>504 (Todos)</t>
  </si>
  <si>
    <t>504 (Todos) c/GNC</t>
  </si>
  <si>
    <t>504 / 505 (Todos)</t>
  </si>
  <si>
    <t>82/86</t>
  </si>
  <si>
    <t>504 / 505 (Todos) c/GNC</t>
  </si>
  <si>
    <t>404 Nafta / Diesel / 504 / 505 Diesel - Nafta</t>
  </si>
  <si>
    <t>504 / 505 Nafta - Diesel</t>
  </si>
  <si>
    <t>504 Station Wagon</t>
  </si>
  <si>
    <t>504/505</t>
  </si>
  <si>
    <t>505 Break Diesel/ Nafta</t>
  </si>
  <si>
    <t>88/91</t>
  </si>
  <si>
    <t>35003G</t>
  </si>
  <si>
    <t>35004G</t>
  </si>
  <si>
    <t>Boxer</t>
  </si>
  <si>
    <t>Boxer 2.2 (vast 28 mm.)</t>
  </si>
  <si>
    <t>Boxer 2.2 (vast 25 mm.)</t>
  </si>
  <si>
    <t>35476G</t>
  </si>
  <si>
    <t xml:space="preserve">Expert </t>
  </si>
  <si>
    <t>35477G</t>
  </si>
  <si>
    <t>62484G</t>
  </si>
  <si>
    <t>22293G</t>
  </si>
  <si>
    <t>Gas  504 Nafta/505 Nafta</t>
  </si>
  <si>
    <t>42922G</t>
  </si>
  <si>
    <t>Hoggar</t>
  </si>
  <si>
    <t>Partner</t>
  </si>
  <si>
    <t>SC13327</t>
  </si>
  <si>
    <t>SC14407</t>
  </si>
  <si>
    <t>Pick-up 504</t>
  </si>
  <si>
    <t>86/9-88</t>
  </si>
  <si>
    <t>81/92</t>
  </si>
  <si>
    <t>SC13721</t>
  </si>
  <si>
    <t>SC15722</t>
  </si>
  <si>
    <t>SC13331</t>
  </si>
  <si>
    <t>SC14333</t>
  </si>
  <si>
    <t>SC13723</t>
  </si>
  <si>
    <t>SC15723</t>
  </si>
  <si>
    <t>SC13069</t>
  </si>
  <si>
    <t>SC14071</t>
  </si>
  <si>
    <t>SC14317</t>
  </si>
  <si>
    <t>91 /….</t>
  </si>
  <si>
    <t>RASTROJERO</t>
  </si>
  <si>
    <t>Cabure</t>
  </si>
  <si>
    <t>68/78</t>
  </si>
  <si>
    <t>RENAULT</t>
  </si>
  <si>
    <t>9 / 11</t>
  </si>
  <si>
    <t>42137G</t>
  </si>
  <si>
    <t>52137G</t>
  </si>
  <si>
    <t>42057G</t>
  </si>
  <si>
    <t>52057G</t>
  </si>
  <si>
    <t>9 Y 11</t>
  </si>
  <si>
    <t xml:space="preserve"> 18 Break</t>
  </si>
  <si>
    <t>86/…</t>
  </si>
  <si>
    <t>9 / 11 c/GNC</t>
  </si>
  <si>
    <t>12 - 12 Break</t>
  </si>
  <si>
    <t>12 - 12 Break (sin acces.)</t>
  </si>
  <si>
    <t>17 Break</t>
  </si>
  <si>
    <t>81/84</t>
  </si>
  <si>
    <t>18 1.4 (Alt. Plato 205 mm)</t>
  </si>
  <si>
    <t>18 1.4 (Alt. Plato 205 mm)(sin acces.)</t>
  </si>
  <si>
    <t>18 1.4/1.6/2.0</t>
  </si>
  <si>
    <t>18 1.4/1.6/2.0 (Alt. Plato 235 mm) / 18 Break 4x2 / 4x4</t>
  </si>
  <si>
    <t>18 (Alt. Plato 235 mm)(S/Acces.) / 18 Break 4x2 / 4x4 (S/Acces.)</t>
  </si>
  <si>
    <t>18 2.0 (Alt. Plato 225 mm) / 18 Break</t>
  </si>
  <si>
    <t>18 2.0 (Alt. Plato 225 mm)(sin acces.) / 18 Break (Sin acces.)</t>
  </si>
  <si>
    <t>18 Break</t>
  </si>
  <si>
    <t>18 Break 4x2/ 4x4</t>
  </si>
  <si>
    <t>34136G</t>
  </si>
  <si>
    <t>19 / 19 c/GNC</t>
  </si>
  <si>
    <t>.../4-99</t>
  </si>
  <si>
    <t>34419G</t>
  </si>
  <si>
    <t>5-99/...</t>
  </si>
  <si>
    <t>6 / 4L / 4S</t>
  </si>
  <si>
    <t>34002G</t>
  </si>
  <si>
    <t>Captur</t>
  </si>
  <si>
    <t>42641G</t>
  </si>
  <si>
    <t>34269G</t>
  </si>
  <si>
    <t>Clio 1.4/1.6/1.9D</t>
  </si>
  <si>
    <t>42270G</t>
  </si>
  <si>
    <t>Clio 1.4/1.6/1.9D/Energy</t>
  </si>
  <si>
    <t>34413G</t>
  </si>
  <si>
    <t>Clio 1.6/1.9D</t>
  </si>
  <si>
    <t>34303G</t>
  </si>
  <si>
    <t>Clio Energy (Alt. Plato 166 mm)</t>
  </si>
  <si>
    <t>34214G</t>
  </si>
  <si>
    <t>Clio II</t>
  </si>
  <si>
    <t>42111G</t>
  </si>
  <si>
    <t>34447G</t>
  </si>
  <si>
    <t>Clio II 1.0</t>
  </si>
  <si>
    <t>SC13447</t>
  </si>
  <si>
    <t>34443G</t>
  </si>
  <si>
    <t>Clio II 1.2</t>
  </si>
  <si>
    <t>34445G</t>
  </si>
  <si>
    <t>Clio Mio</t>
  </si>
  <si>
    <t>SC13443</t>
  </si>
  <si>
    <t>SC13445</t>
  </si>
  <si>
    <t>SC13445 </t>
  </si>
  <si>
    <t>42646G</t>
  </si>
  <si>
    <t>Clio Work</t>
  </si>
  <si>
    <t>34272G</t>
  </si>
  <si>
    <t>Duster 4x2/4x4 Automatica</t>
  </si>
  <si>
    <t>34277G</t>
  </si>
  <si>
    <t>Duster 4x2/4x4 / Duster Oroch</t>
  </si>
  <si>
    <t>34278G</t>
  </si>
  <si>
    <t>Duster 4x4</t>
  </si>
  <si>
    <t>42279G</t>
  </si>
  <si>
    <t xml:space="preserve">Duster 4x2  </t>
  </si>
  <si>
    <t>35892G</t>
  </si>
  <si>
    <t>Duster Oroch</t>
  </si>
  <si>
    <t>Express</t>
  </si>
  <si>
    <t>85/96</t>
  </si>
  <si>
    <t>85/….</t>
  </si>
  <si>
    <t>Fuego / GTA / Max</t>
  </si>
  <si>
    <t>82/...</t>
  </si>
  <si>
    <t>34701G</t>
  </si>
  <si>
    <t>Kangoo</t>
  </si>
  <si>
    <t>42702G</t>
  </si>
  <si>
    <t>SC13701</t>
  </si>
  <si>
    <t>SC14702</t>
  </si>
  <si>
    <t>34700G</t>
  </si>
  <si>
    <t>34177G</t>
  </si>
  <si>
    <t>Kangoo Express</t>
  </si>
  <si>
    <t>18/..</t>
  </si>
  <si>
    <t>62682G</t>
  </si>
  <si>
    <t>34243G</t>
  </si>
  <si>
    <t>Kwid</t>
  </si>
  <si>
    <t>42869G</t>
  </si>
  <si>
    <t>42224G</t>
  </si>
  <si>
    <t>Laguna</t>
  </si>
  <si>
    <t>34223G</t>
  </si>
  <si>
    <t>Laguna (Apertura de Anclaje 24 mm)</t>
  </si>
  <si>
    <t>34222G</t>
  </si>
  <si>
    <t>Laguna (Apertura de Anclaje 34 mm)</t>
  </si>
  <si>
    <t>35758G</t>
  </si>
  <si>
    <t>Latitude (L70)</t>
  </si>
  <si>
    <t>35759G</t>
  </si>
  <si>
    <t>62794G</t>
  </si>
  <si>
    <t>34654G</t>
  </si>
  <si>
    <t>Logan / Sandero</t>
  </si>
  <si>
    <t>07/12</t>
  </si>
  <si>
    <t>42655G</t>
  </si>
  <si>
    <t>SC13654</t>
  </si>
  <si>
    <t>Sandero / Logan</t>
  </si>
  <si>
    <t>34642G</t>
  </si>
  <si>
    <t xml:space="preserve">Logan  </t>
  </si>
  <si>
    <t>34339G</t>
  </si>
  <si>
    <t xml:space="preserve"> Sandero RS</t>
  </si>
  <si>
    <t>42638G</t>
  </si>
  <si>
    <t>34173G</t>
  </si>
  <si>
    <t>Sandero 16v</t>
  </si>
  <si>
    <t>34046G</t>
  </si>
  <si>
    <t>Sandero stepway</t>
  </si>
  <si>
    <t>08/14</t>
  </si>
  <si>
    <t>42047G</t>
  </si>
  <si>
    <t>34007G</t>
  </si>
  <si>
    <t>42676G</t>
  </si>
  <si>
    <t>Master</t>
  </si>
  <si>
    <t>36851G</t>
  </si>
  <si>
    <t>Master III</t>
  </si>
  <si>
    <t>62852G</t>
  </si>
  <si>
    <t>34697G</t>
  </si>
  <si>
    <t>Megane</t>
  </si>
  <si>
    <t>42698G</t>
  </si>
  <si>
    <t>34429G</t>
  </si>
  <si>
    <t xml:space="preserve">Megane II </t>
  </si>
  <si>
    <t>42442G</t>
  </si>
  <si>
    <t>SC13429</t>
  </si>
  <si>
    <t>SC14442</t>
  </si>
  <si>
    <t>34731G</t>
  </si>
  <si>
    <t>Megane II Grand Tour</t>
  </si>
  <si>
    <t>42738G</t>
  </si>
  <si>
    <t>42663G</t>
  </si>
  <si>
    <t>Megane II 5 P</t>
  </si>
  <si>
    <t>Megane Scenic</t>
  </si>
  <si>
    <t>42699G</t>
  </si>
  <si>
    <t>Symbol</t>
  </si>
  <si>
    <t>Torino</t>
  </si>
  <si>
    <t>.../70</t>
  </si>
  <si>
    <t>70/...</t>
  </si>
  <si>
    <t>Trafic TA</t>
  </si>
  <si>
    <t>Trafic TA (12/13/IC/22/52/83/8C) (Cáps. Corta)</t>
  </si>
  <si>
    <t>Trafic TA (310/312/313/350/352) (Cáps. Larga)</t>
  </si>
  <si>
    <t>34294G</t>
  </si>
  <si>
    <t>Twingo</t>
  </si>
  <si>
    <t>44295G</t>
  </si>
  <si>
    <t>SC13269</t>
  </si>
  <si>
    <t>Clio</t>
  </si>
  <si>
    <t>96/99</t>
  </si>
  <si>
    <t>SC15270</t>
  </si>
  <si>
    <t>SC13214</t>
  </si>
  <si>
    <t>SC14111</t>
  </si>
  <si>
    <t>SC13697</t>
  </si>
  <si>
    <t>SC15698</t>
  </si>
  <si>
    <t>SC14655</t>
  </si>
  <si>
    <t>07 / …</t>
  </si>
  <si>
    <t>35754G</t>
  </si>
  <si>
    <t>Fluence/Megane III</t>
  </si>
  <si>
    <t>10 / …</t>
  </si>
  <si>
    <t>42755G</t>
  </si>
  <si>
    <t>SC13754</t>
  </si>
  <si>
    <t>SC14755</t>
  </si>
  <si>
    <t>42203G</t>
  </si>
  <si>
    <t>Grand Scenic</t>
  </si>
  <si>
    <t>ROVER</t>
  </si>
  <si>
    <t>400 / 420</t>
  </si>
  <si>
    <t>22102G</t>
  </si>
  <si>
    <t>SAAB</t>
  </si>
  <si>
    <t>900 2,0 / 2,3 / 2,5V6.</t>
  </si>
  <si>
    <t>42069G</t>
  </si>
  <si>
    <t>900 2,0 / 2,3 / 2,5V6. / 900 Cabriolet</t>
  </si>
  <si>
    <t>22103G</t>
  </si>
  <si>
    <t>900 Cabrio</t>
  </si>
  <si>
    <t>34527G</t>
  </si>
  <si>
    <t>SEAT</t>
  </si>
  <si>
    <t>Cordoba / Ibiza</t>
  </si>
  <si>
    <t>44379G</t>
  </si>
  <si>
    <t>Inca</t>
  </si>
  <si>
    <t>León</t>
  </si>
  <si>
    <t>Toledo</t>
  </si>
  <si>
    <t>Toledo 1.6/1.8/1.9TD/2.0i</t>
  </si>
  <si>
    <t>.../99</t>
  </si>
  <si>
    <t>44376G</t>
  </si>
  <si>
    <t>SSANG YOUNG</t>
  </si>
  <si>
    <t>Istana / Young Istana</t>
  </si>
  <si>
    <t>Korando 601 / 602</t>
  </si>
  <si>
    <t>Korando Family</t>
  </si>
  <si>
    <t>Young Musso</t>
  </si>
  <si>
    <t>44751G</t>
  </si>
  <si>
    <t>Actyon</t>
  </si>
  <si>
    <t>34106G</t>
  </si>
  <si>
    <t>SUBARU</t>
  </si>
  <si>
    <t>Impreza 4x2 / 4x4</t>
  </si>
  <si>
    <t>34107G</t>
  </si>
  <si>
    <t>Justy 4x2 / 4x4</t>
  </si>
  <si>
    <t>Justy 4x4</t>
  </si>
  <si>
    <t>Legacy 4x2 / 4x4</t>
  </si>
  <si>
    <t>.../94</t>
  </si>
  <si>
    <t>34116G</t>
  </si>
  <si>
    <t>Legacy 4x4 2.5 (Exc. Outback)</t>
  </si>
  <si>
    <t>34117G</t>
  </si>
  <si>
    <t>34369G</t>
  </si>
  <si>
    <t>34370G</t>
  </si>
  <si>
    <t>34114G</t>
  </si>
  <si>
    <t>Legacy 4x4 2.5 Outback</t>
  </si>
  <si>
    <t>34115G</t>
  </si>
  <si>
    <t>34906G</t>
  </si>
  <si>
    <t>Impreza 1.6, 2.0, 2.0 Turbo WRX (GG)</t>
  </si>
  <si>
    <t>34907G</t>
  </si>
  <si>
    <t>34902G</t>
  </si>
  <si>
    <t>Forester 2.0 / 2.0 Turbo/2.5</t>
  </si>
  <si>
    <t>34903G</t>
  </si>
  <si>
    <t>34904G</t>
  </si>
  <si>
    <t xml:space="preserve">Forester 2.0 / 2.0 Turbo </t>
  </si>
  <si>
    <t>34905G</t>
  </si>
  <si>
    <t>34189G</t>
  </si>
  <si>
    <t>34188G</t>
  </si>
  <si>
    <t>44026G</t>
  </si>
  <si>
    <t>Legacy 2.0i, 2.5i, 3.0R</t>
  </si>
  <si>
    <t>35024G</t>
  </si>
  <si>
    <t>35025G</t>
  </si>
  <si>
    <t>35021G</t>
  </si>
  <si>
    <t>Impreza GG 1.6, 2.0, 2.0 Turbo WRX</t>
  </si>
  <si>
    <t>35022G</t>
  </si>
  <si>
    <t>35019G</t>
  </si>
  <si>
    <t>35020G</t>
  </si>
  <si>
    <t>SUZUKI</t>
  </si>
  <si>
    <t>Vitara</t>
  </si>
  <si>
    <t>Swift Forza II 1.3 / 1.6</t>
  </si>
  <si>
    <t>42917G</t>
  </si>
  <si>
    <t xml:space="preserve">Swift </t>
  </si>
  <si>
    <t>07 ….</t>
  </si>
  <si>
    <t>34909G</t>
  </si>
  <si>
    <t>34908G</t>
  </si>
  <si>
    <t>Grand Vitara</t>
  </si>
  <si>
    <t>35686G</t>
  </si>
  <si>
    <t>Grand Vitara II</t>
  </si>
  <si>
    <t>35687G</t>
  </si>
  <si>
    <t>42688G</t>
  </si>
  <si>
    <t>Fun</t>
  </si>
  <si>
    <t>34227G</t>
  </si>
  <si>
    <t>Baleno</t>
  </si>
  <si>
    <t>34228G</t>
  </si>
  <si>
    <t>34229G</t>
  </si>
  <si>
    <t>34230G</t>
  </si>
  <si>
    <t>Samurai</t>
  </si>
  <si>
    <t>TATA</t>
  </si>
  <si>
    <t>Sumo</t>
  </si>
  <si>
    <t>34712G</t>
  </si>
  <si>
    <t>TOYOTA</t>
  </si>
  <si>
    <t>Etios</t>
  </si>
  <si>
    <t>42713G</t>
  </si>
  <si>
    <t>64115G</t>
  </si>
  <si>
    <t>Hilux SW4 / Hiace</t>
  </si>
  <si>
    <t>62351G</t>
  </si>
  <si>
    <t>Hilux SW4</t>
  </si>
  <si>
    <t>22104G</t>
  </si>
  <si>
    <t>Rav 4</t>
  </si>
  <si>
    <t>35599G</t>
  </si>
  <si>
    <t>Matrix</t>
  </si>
  <si>
    <t>44567G</t>
  </si>
  <si>
    <t>35598G</t>
  </si>
  <si>
    <t>42149G</t>
  </si>
  <si>
    <t>Land Cruiser KZJ 90 3.0 D</t>
  </si>
  <si>
    <t>42155G</t>
  </si>
  <si>
    <t>Land Cruiser HDK/FJ/FZJ 80</t>
  </si>
  <si>
    <t>90/98</t>
  </si>
  <si>
    <t>34446G</t>
  </si>
  <si>
    <t>Land Cruiser Prado J150</t>
  </si>
  <si>
    <t>62447G</t>
  </si>
  <si>
    <t>Hilux 4x4 (Importado)</t>
  </si>
  <si>
    <t>Hilux 4x4 (c/protector)</t>
  </si>
  <si>
    <t>Hilux 4x4</t>
  </si>
  <si>
    <t>64116G</t>
  </si>
  <si>
    <t>Hilux 4x2/4x4</t>
  </si>
  <si>
    <t>05/...</t>
  </si>
  <si>
    <t>62117G</t>
  </si>
  <si>
    <t>SP7116</t>
  </si>
  <si>
    <t>SP7117</t>
  </si>
  <si>
    <t>Hilux 4x2/4x4 (c/protector)</t>
  </si>
  <si>
    <t>64638G</t>
  </si>
  <si>
    <t>62639G</t>
  </si>
  <si>
    <t>62640G</t>
  </si>
  <si>
    <t>SW4</t>
  </si>
  <si>
    <t>Hilux 4x2 (c/protector)</t>
  </si>
  <si>
    <t>…/95</t>
  </si>
  <si>
    <t>Hilux 4x2</t>
  </si>
  <si>
    <t>Hilux 2.0 / Diesel</t>
  </si>
  <si>
    <t>79/81</t>
  </si>
  <si>
    <t>Hiace</t>
  </si>
  <si>
    <t>Dyna 150 / 300</t>
  </si>
  <si>
    <t>Corolla (Sólo en estructuras originales desarmables)</t>
  </si>
  <si>
    <t>05-92/04-97</t>
  </si>
  <si>
    <t>34360G</t>
  </si>
  <si>
    <t>Corolla</t>
  </si>
  <si>
    <t>92/9-02</t>
  </si>
  <si>
    <t>34361G</t>
  </si>
  <si>
    <t>34373G</t>
  </si>
  <si>
    <t>34374G</t>
  </si>
  <si>
    <t>35538G</t>
  </si>
  <si>
    <t>10-02/...</t>
  </si>
  <si>
    <t>35539G</t>
  </si>
  <si>
    <t>44485G</t>
  </si>
  <si>
    <t>Corolla Fielder (Rural)</t>
  </si>
  <si>
    <t>03/08</t>
  </si>
  <si>
    <t>44540G</t>
  </si>
  <si>
    <t>35868G</t>
  </si>
  <si>
    <t>08/13</t>
  </si>
  <si>
    <t>35869G</t>
  </si>
  <si>
    <t>44870G</t>
  </si>
  <si>
    <t>35814G</t>
  </si>
  <si>
    <t>Corolla (E170)</t>
  </si>
  <si>
    <t>14/..</t>
  </si>
  <si>
    <t>35815G</t>
  </si>
  <si>
    <t>Coaster</t>
  </si>
  <si>
    <t>35541G</t>
  </si>
  <si>
    <t>Celica</t>
  </si>
  <si>
    <t>35540G</t>
  </si>
  <si>
    <t>44542G</t>
  </si>
  <si>
    <t>35933G</t>
  </si>
  <si>
    <t>Camry 2,2 LE / 2,4 / 3,0 / XLE</t>
  </si>
  <si>
    <t>35932G</t>
  </si>
  <si>
    <t>35929G</t>
  </si>
  <si>
    <t>35928G</t>
  </si>
  <si>
    <t>35921G</t>
  </si>
  <si>
    <t>Camry 2,2 LE</t>
  </si>
  <si>
    <t>35920G</t>
  </si>
  <si>
    <t>35925G</t>
  </si>
  <si>
    <t>35924G</t>
  </si>
  <si>
    <t>35983G</t>
  </si>
  <si>
    <t>Camry (XV4)</t>
  </si>
  <si>
    <t>35984G</t>
  </si>
  <si>
    <t>35985G</t>
  </si>
  <si>
    <t>35986G</t>
  </si>
  <si>
    <t>4 Runner</t>
  </si>
  <si>
    <t>35238G</t>
  </si>
  <si>
    <t>RAV4 (2.0 VVT-i / 2.2 D-4D / 2.2 D-4D 180)</t>
  </si>
  <si>
    <t>35239G</t>
  </si>
  <si>
    <t>42240G</t>
  </si>
  <si>
    <t>35998G</t>
  </si>
  <si>
    <t>Camry SXV10 / VCV10</t>
  </si>
  <si>
    <t>35999G</t>
  </si>
  <si>
    <t>SP7420</t>
  </si>
  <si>
    <t xml:space="preserve">Pick Up Hilux 4x4  C/Protector Piedras </t>
  </si>
  <si>
    <t>96/04</t>
  </si>
  <si>
    <t>SP7384</t>
  </si>
  <si>
    <t xml:space="preserve">Pick Up Hilux 4x4 </t>
  </si>
  <si>
    <t>SP7385</t>
  </si>
  <si>
    <t>SP7313</t>
  </si>
  <si>
    <t xml:space="preserve">Hilux 4x2        </t>
  </si>
  <si>
    <t>SP7312</t>
  </si>
  <si>
    <t xml:space="preserve">Hi lux 4x2  C/Protector Piedras  </t>
  </si>
  <si>
    <t>SP7257</t>
  </si>
  <si>
    <t xml:space="preserve">Hi Lux 4x2 </t>
  </si>
  <si>
    <t>42239G</t>
  </si>
  <si>
    <t>Prius (ZVW30)</t>
  </si>
  <si>
    <t>35176G</t>
  </si>
  <si>
    <t>RAV4</t>
  </si>
  <si>
    <t>35178G</t>
  </si>
  <si>
    <t>00/06</t>
  </si>
  <si>
    <t>42473G</t>
  </si>
  <si>
    <t>64117G</t>
  </si>
  <si>
    <t>Tacoma</t>
  </si>
  <si>
    <t>62730G</t>
  </si>
  <si>
    <t>34728G</t>
  </si>
  <si>
    <t xml:space="preserve">TOYOTA </t>
  </si>
  <si>
    <t xml:space="preserve"> Yaris/ Echo/ Probox</t>
  </si>
  <si>
    <t>(99/02)</t>
  </si>
  <si>
    <t>42726G</t>
  </si>
  <si>
    <t xml:space="preserve"> Yaris/ Echo</t>
  </si>
  <si>
    <t>34812G</t>
  </si>
  <si>
    <t>Yaris</t>
  </si>
  <si>
    <t>42819G</t>
  </si>
  <si>
    <t>34459G</t>
  </si>
  <si>
    <t>VOLKSWAGEN</t>
  </si>
  <si>
    <t>Amarok</t>
  </si>
  <si>
    <t>SP7459</t>
  </si>
  <si>
    <t>62460G</t>
  </si>
  <si>
    <t>SP7460</t>
  </si>
  <si>
    <t>36395G</t>
  </si>
  <si>
    <t>Vento</t>
  </si>
  <si>
    <t>42552G</t>
  </si>
  <si>
    <t>42322G</t>
  </si>
  <si>
    <t>Vento TDi 2.0 / 2.5</t>
  </si>
  <si>
    <t>SC13395</t>
  </si>
  <si>
    <t>SC14322</t>
  </si>
  <si>
    <t>Transporter</t>
  </si>
  <si>
    <t xml:space="preserve"> (97/...)</t>
  </si>
  <si>
    <t>22208G</t>
  </si>
  <si>
    <t>Saveiro Gas</t>
  </si>
  <si>
    <t>Saveiro</t>
  </si>
  <si>
    <t>35001G</t>
  </si>
  <si>
    <t>.../98</t>
  </si>
  <si>
    <t>44348G</t>
  </si>
  <si>
    <t>42002G</t>
  </si>
  <si>
    <t>SC13001</t>
  </si>
  <si>
    <t>SC14002</t>
  </si>
  <si>
    <t>Quantum</t>
  </si>
  <si>
    <t>Polo (Todos) / Polo (Todos) c/GNC</t>
  </si>
  <si>
    <t>Polo (Todos)</t>
  </si>
  <si>
    <t>Polo</t>
  </si>
  <si>
    <t>42356G</t>
  </si>
  <si>
    <t>35830G</t>
  </si>
  <si>
    <t>Polo Hatchback</t>
  </si>
  <si>
    <t>42684G</t>
  </si>
  <si>
    <t>Pointer GL / CL / Gti</t>
  </si>
  <si>
    <t>Passat</t>
  </si>
  <si>
    <t>93/97</t>
  </si>
  <si>
    <t>New Beetle / Bora</t>
  </si>
  <si>
    <t>Kombi</t>
  </si>
  <si>
    <t xml:space="preserve">Golf II </t>
  </si>
  <si>
    <t>Golf Evo V</t>
  </si>
  <si>
    <t>Golf 1.6 / 1.8 / 2.0 / 1.9D / Gti / Gti 16v / VR6</t>
  </si>
  <si>
    <t>35321G</t>
  </si>
  <si>
    <t>Golf VII (5G1)</t>
  </si>
  <si>
    <t>42610G</t>
  </si>
  <si>
    <t>Gol/Gacel/Senda Gas</t>
  </si>
  <si>
    <t>Gol/Gacel/Senda</t>
  </si>
  <si>
    <t>.../95</t>
  </si>
  <si>
    <t>22786G</t>
  </si>
  <si>
    <t>Gol Country Track &amp; Feld</t>
  </si>
  <si>
    <t>04/,,,</t>
  </si>
  <si>
    <t>44787G</t>
  </si>
  <si>
    <t>44277G</t>
  </si>
  <si>
    <t>Gol</t>
  </si>
  <si>
    <t>Gol Trend / Voyage</t>
  </si>
  <si>
    <t>35545G</t>
  </si>
  <si>
    <t>Gol Trend / Fox / Suran</t>
  </si>
  <si>
    <t>42736G</t>
  </si>
  <si>
    <t>Fox / Suran</t>
  </si>
  <si>
    <t>42660G</t>
  </si>
  <si>
    <t>Cross Fox</t>
  </si>
  <si>
    <t>35544G</t>
  </si>
  <si>
    <t>Fox</t>
  </si>
  <si>
    <t>Escarabajo/Fusca</t>
  </si>
  <si>
    <t>.../66</t>
  </si>
  <si>
    <t>…/94</t>
  </si>
  <si>
    <t>Carat/Santana</t>
  </si>
  <si>
    <t>Caddy</t>
  </si>
  <si>
    <t>Bora / New Beetle</t>
  </si>
  <si>
    <t>42243G</t>
  </si>
  <si>
    <t xml:space="preserve">Sharan/Galaxy/Alhambra </t>
  </si>
  <si>
    <t>Tiguan 1.4TSI/2.0TFSI/2.0TDI</t>
  </si>
  <si>
    <t>42227G</t>
  </si>
  <si>
    <t>Nivus</t>
  </si>
  <si>
    <t>T-Cross</t>
  </si>
  <si>
    <t>Virtus</t>
  </si>
  <si>
    <t>SC13545</t>
  </si>
  <si>
    <t xml:space="preserve">Gol Trend /Fox / suran </t>
  </si>
  <si>
    <t>SC14736</t>
  </si>
  <si>
    <t xml:space="preserve">Polo/fox / suran </t>
  </si>
  <si>
    <t>SC13529</t>
  </si>
  <si>
    <t xml:space="preserve">Golf IV  / Bora </t>
  </si>
  <si>
    <t>SC14101</t>
  </si>
  <si>
    <t>SC13527</t>
  </si>
  <si>
    <t xml:space="preserve">Golf III </t>
  </si>
  <si>
    <t>SC14376</t>
  </si>
  <si>
    <t>SC12208</t>
  </si>
  <si>
    <t>SC14209</t>
  </si>
  <si>
    <t>SC14277</t>
  </si>
  <si>
    <t>Gol / Gol Trend</t>
  </si>
  <si>
    <t>95/…</t>
  </si>
  <si>
    <t>35242G</t>
  </si>
  <si>
    <t>SC13551</t>
  </si>
  <si>
    <t>GOLF V / AUDI A3 / VENTO</t>
  </si>
  <si>
    <t>SC14552</t>
  </si>
  <si>
    <t>Golf V (04/...)/ Vento (05/...)</t>
  </si>
  <si>
    <t>34833G</t>
  </si>
  <si>
    <t>UP / UP CROSS</t>
  </si>
  <si>
    <t>42667G</t>
  </si>
  <si>
    <t>VOLVO</t>
  </si>
  <si>
    <t>240 / 244 / 260</t>
  </si>
  <si>
    <t>240 / 244 / 260 / 344 / 345</t>
  </si>
  <si>
    <t>22012G</t>
  </si>
  <si>
    <t>340 / 343 / 345 / 360</t>
  </si>
  <si>
    <t>22007G</t>
  </si>
  <si>
    <t>740 / 760 / 780</t>
  </si>
  <si>
    <t>84/...</t>
  </si>
  <si>
    <t>42006G</t>
  </si>
  <si>
    <t>34122G</t>
  </si>
  <si>
    <t>S40 / V40</t>
  </si>
  <si>
    <t>34123G</t>
  </si>
  <si>
    <t>S70</t>
  </si>
  <si>
    <t>35784G</t>
  </si>
  <si>
    <t>XC60</t>
  </si>
  <si>
    <t>08/...</t>
  </si>
  <si>
    <t>35785G</t>
  </si>
  <si>
    <t>62786G</t>
  </si>
  <si>
    <t>42950G</t>
  </si>
  <si>
    <t>Cartucho</t>
  </si>
  <si>
    <t>FAR 612-1101</t>
  </si>
  <si>
    <t>Pesados</t>
  </si>
  <si>
    <t>AGRALE</t>
  </si>
  <si>
    <t>Omnibus Marcopolo Agrale Motor MWM</t>
  </si>
  <si>
    <t>LIVIANO</t>
  </si>
  <si>
    <t>Camion7500/ 8500</t>
  </si>
  <si>
    <t>BELAVTOMAZ</t>
  </si>
  <si>
    <t>330 / 360</t>
  </si>
  <si>
    <t>ACOPLADOS</t>
  </si>
  <si>
    <t>Estabilizador direccion</t>
  </si>
  <si>
    <t>Estabilizador direccion ITG</t>
  </si>
  <si>
    <t>3° Eje Remolque Heil</t>
  </si>
  <si>
    <t xml:space="preserve"> Remolque Heil</t>
  </si>
  <si>
    <t>Suspensión Neumática ITG</t>
  </si>
  <si>
    <t>Suspensión Neumática</t>
  </si>
  <si>
    <t>Suspension SS (09486)</t>
  </si>
  <si>
    <t>Omnibus</t>
  </si>
  <si>
    <t>Omnibus 3º Eje</t>
  </si>
  <si>
    <t>PENTRON</t>
  </si>
  <si>
    <t>CARWORK</t>
  </si>
  <si>
    <t>350 / 714 / 814</t>
  </si>
  <si>
    <t>C-60</t>
  </si>
  <si>
    <t>Kodiak 14-190</t>
  </si>
  <si>
    <t>NKR</t>
  </si>
  <si>
    <t>NPR</t>
  </si>
  <si>
    <t xml:space="preserve"> D-Max Pick Up </t>
  </si>
  <si>
    <t>DECAROLI</t>
  </si>
  <si>
    <t>SL 751-2 / 752-2</t>
  </si>
  <si>
    <t>Omnibus SL 751/SL 752</t>
  </si>
  <si>
    <t>SL 751-2 / 752-2 (3º Eje)</t>
  </si>
  <si>
    <t>DETALLE</t>
  </si>
  <si>
    <t>Minibús OA 106</t>
  </si>
  <si>
    <t>Omnibus OA 101</t>
  </si>
  <si>
    <t xml:space="preserve"> Omnibus OA-101</t>
  </si>
  <si>
    <t>LE Omnibus OA/101</t>
  </si>
  <si>
    <t>RNA COBO 40000 LTS(24)</t>
  </si>
  <si>
    <t>DEUTZ</t>
  </si>
  <si>
    <t>Deutz Agrale Dynamic 4,5 TN</t>
  </si>
  <si>
    <t>Deutz Agrale Stark 7,5 TN</t>
  </si>
  <si>
    <t>Omnibus 110 RL</t>
  </si>
  <si>
    <t>79/...</t>
  </si>
  <si>
    <t>Omnibus 200 RS</t>
  </si>
  <si>
    <t>78/86</t>
  </si>
  <si>
    <t>Omnibus 200 RS (susp. neum.)</t>
  </si>
  <si>
    <t>Omnibus 280 RS</t>
  </si>
  <si>
    <t>80/86</t>
  </si>
  <si>
    <t>DINA</t>
  </si>
  <si>
    <t>Dina Kenwarth</t>
  </si>
  <si>
    <t xml:space="preserve">DODGE  </t>
  </si>
  <si>
    <t>DP 600 / DP 800 / DP 1000</t>
  </si>
  <si>
    <t>Stralis</t>
  </si>
  <si>
    <t>150 N / 150 T</t>
  </si>
  <si>
    <t>619 N / 619 N1</t>
  </si>
  <si>
    <t>619 T1</t>
  </si>
  <si>
    <t>673 N / 673 T</t>
  </si>
  <si>
    <t>697 T / 697 NC / 697 TC</t>
  </si>
  <si>
    <t>Omnibus 341 A (susp. Neum.)</t>
  </si>
  <si>
    <t>Omnibus 341 A1 (susp. Neum.)</t>
  </si>
  <si>
    <t>4000 (c/protector)</t>
  </si>
  <si>
    <t>90/99</t>
  </si>
  <si>
    <t>11000 / 12000</t>
  </si>
  <si>
    <t>600 / 6000 / 7000</t>
  </si>
  <si>
    <t>81/85</t>
  </si>
  <si>
    <t>600 / 700 / 6000 / 7000</t>
  </si>
  <si>
    <t>71/81</t>
  </si>
  <si>
    <t>Cabina Cargo</t>
  </si>
  <si>
    <t>Cargo 1415 / 1416</t>
  </si>
  <si>
    <t>Cargo 1716 / 1722 / 1730</t>
  </si>
  <si>
    <t>Reemplazado 
por 88340</t>
  </si>
  <si>
    <t>Cargo 2042</t>
  </si>
  <si>
    <t>Cargo 814 / 914</t>
  </si>
  <si>
    <t>Migthy</t>
  </si>
  <si>
    <t>NPR 4,5 D</t>
  </si>
  <si>
    <t>190-33</t>
  </si>
  <si>
    <t>190-33 T</t>
  </si>
  <si>
    <t>Cabina D DE2 Eurotrakker</t>
  </si>
  <si>
    <t>Cabina Eurocargo</t>
  </si>
  <si>
    <t>Cavallino Cabina (Coil Over)</t>
  </si>
  <si>
    <t>Cursor Cabina (Coil Over)</t>
  </si>
  <si>
    <t>Eurotech Cabina ( Coil Over) Espiga Ojal</t>
  </si>
  <si>
    <t>Eurotech Cabina ( Coil Over) Ojal Ojal</t>
  </si>
  <si>
    <t>Eurotrakker Cabina ( Coil Over) Espiga Ojal</t>
  </si>
  <si>
    <t>Eurotrakker Cabina ( Coil Over) Ojal Ojal</t>
  </si>
  <si>
    <t>Eurocargo</t>
  </si>
  <si>
    <t>Eurotech 450 E 37 / E 38</t>
  </si>
  <si>
    <t>Eurotrakker</t>
  </si>
  <si>
    <t>Tector Cabina (Coil Over)</t>
  </si>
  <si>
    <t>MARCO POLO</t>
  </si>
  <si>
    <t>Omnibus Agrale Motor MWM</t>
  </si>
  <si>
    <t>Cabina 1114/1313/1517/1518/1519/1925</t>
  </si>
  <si>
    <t>Cabina 1215 / 1633 / 1638</t>
  </si>
  <si>
    <t>Camión 1114</t>
  </si>
  <si>
    <t>72/80</t>
  </si>
  <si>
    <t>Camión 1214 / 1215 / 1218</t>
  </si>
  <si>
    <t>Camión 1414 / 1418 / 1714</t>
  </si>
  <si>
    <t>Camión 1517 / 1518 / 1521</t>
  </si>
  <si>
    <t>Camión 1620 / 1633</t>
  </si>
  <si>
    <t>Camión 1715 / 1718 / 1721</t>
  </si>
  <si>
    <t>Camión 1938 / 1944</t>
  </si>
  <si>
    <t>Camión 508 / 608 / 708</t>
  </si>
  <si>
    <t>Camión 709 / 710 / 713 / 813</t>
  </si>
  <si>
    <t>Camión 812 / 912 / 913 / 914</t>
  </si>
  <si>
    <t>Omnibus 1114</t>
  </si>
  <si>
    <t>Omnibus 1114 (adaptación)</t>
  </si>
  <si>
    <t>Omnibus 1316/1320/1420 Reforma CNRT</t>
  </si>
  <si>
    <t>Omnibus 1621</t>
  </si>
  <si>
    <t>Omnibus 417</t>
  </si>
  <si>
    <t>Omnibus Busscar 340</t>
  </si>
  <si>
    <t>Omnibus L1313 / L1513</t>
  </si>
  <si>
    <t>Omnibus L1514 / L1517</t>
  </si>
  <si>
    <t>Omnibus LK 1313 / L 1513</t>
  </si>
  <si>
    <t>Omnibus LK 1514/17</t>
  </si>
  <si>
    <t>Omnibus LO 814</t>
  </si>
  <si>
    <t>Omnibus LP 1111 / 1113</t>
  </si>
  <si>
    <t>Omnibus LPO 1111 /  1113</t>
  </si>
  <si>
    <t>Omnibus LPO 1114 / 1313</t>
  </si>
  <si>
    <t>Omnibus O 140</t>
  </si>
  <si>
    <t>Omnibus O 170</t>
  </si>
  <si>
    <t>78/87</t>
  </si>
  <si>
    <t>Omnibus O 321</t>
  </si>
  <si>
    <t>Omnibus O 370 / 371</t>
  </si>
  <si>
    <t>Omnibus O 370 / 371 (3º eje)</t>
  </si>
  <si>
    <t>Omnibus O 373 / 374</t>
  </si>
  <si>
    <t>Omnibus O 373 / 374 (3º eje)</t>
  </si>
  <si>
    <t>Omnibus O 400</t>
  </si>
  <si>
    <t>Omnibus OC 1214</t>
  </si>
  <si>
    <t>79/84</t>
  </si>
  <si>
    <t>Omnibus OF 1115</t>
  </si>
  <si>
    <t>Omnibus OF 1214 / 1215</t>
  </si>
  <si>
    <t>Omnibus OF 1217 / 1313 / 1314</t>
  </si>
  <si>
    <t>Omnibus OF 1315 / 1317 / 1318</t>
  </si>
  <si>
    <t>Omnibus OF 1320 / 1417 / 1620</t>
  </si>
  <si>
    <t>Omnibus OH 1114</t>
  </si>
  <si>
    <t>Omnibus OH 1118</t>
  </si>
  <si>
    <t>Omnibus OH 1313 / 1314 / 1316</t>
  </si>
  <si>
    <t>Omnibus OH 1315</t>
  </si>
  <si>
    <t>Omnibus OH 1315 (susp. neum.)</t>
  </si>
  <si>
    <t>Omnibus OH 1318</t>
  </si>
  <si>
    <t>Omnibus OH 1320 (susp. neum.)</t>
  </si>
  <si>
    <t>Omnibus OH 1419 / 1420 / 1522</t>
  </si>
  <si>
    <t>Omnibus OL 1316 (susp. neum.)</t>
  </si>
  <si>
    <t>RAS MB O 370/O 371/O374</t>
  </si>
  <si>
    <t>Accelo 715/915C</t>
  </si>
  <si>
    <t>Axor 2035/2040/2044</t>
  </si>
  <si>
    <t>Atego 1725/1718</t>
  </si>
  <si>
    <t>AXOR 2035S-2040S-2044S</t>
  </si>
  <si>
    <t>Axor 1933S/36-2035/36-2040 Cabina</t>
  </si>
  <si>
    <t xml:space="preserve"> Axor 1933S/36-2035/36-2040 (Coil Over)</t>
  </si>
  <si>
    <t>Mercedes Benz Accelo 715/915C</t>
  </si>
  <si>
    <t>Mercedes Benz Atego 1725/1718</t>
  </si>
  <si>
    <t>Actros 2636/2646</t>
  </si>
  <si>
    <t>Atego 1418</t>
  </si>
  <si>
    <t>Axor 2831</t>
  </si>
  <si>
    <t>Mercedes Benz Atego 1726</t>
  </si>
  <si>
    <t>EJE SUPLEMENTARIO OMNIBUS O-500</t>
  </si>
  <si>
    <t>MITSUBUSHI</t>
  </si>
  <si>
    <t>Canter</t>
  </si>
  <si>
    <t>RANDON</t>
  </si>
  <si>
    <t>RANDON 3° EJE</t>
  </si>
  <si>
    <t>Magnum AE 430</t>
  </si>
  <si>
    <t>Magnum 400/440/480</t>
  </si>
  <si>
    <t>Manager 300</t>
  </si>
  <si>
    <t>Premium 320/370/420</t>
  </si>
  <si>
    <t>00 / …</t>
  </si>
  <si>
    <t>SCANIA</t>
  </si>
  <si>
    <t xml:space="preserve"> 440-410-380</t>
  </si>
  <si>
    <t>G124</t>
  </si>
  <si>
    <t>K112 /K113 /K114 /R114 /T114</t>
  </si>
  <si>
    <t>L 110 / L 140 / L 141</t>
  </si>
  <si>
    <t>L 111 / LK 111</t>
  </si>
  <si>
    <t>LK 110 / LK 140 / LK 141</t>
  </si>
  <si>
    <t>Omnibus BC 116 DIC</t>
  </si>
  <si>
    <t>Omnibus BR 115 (susp. neum.)</t>
  </si>
  <si>
    <t>Omnibus BR 116 (susp. neum.)</t>
  </si>
  <si>
    <t>Omnibus K 112 (susp. neum.)</t>
  </si>
  <si>
    <t>Omnibus K 112 / K 113 / L 113</t>
  </si>
  <si>
    <t>Omnibus K 112 / L 113 (3ª eje)</t>
  </si>
  <si>
    <t>Omnibus K 113 (susp. neum.)</t>
  </si>
  <si>
    <t>Omnibus K124 Eje Rígido</t>
  </si>
  <si>
    <t>Omnibus K124 Eje Rígido 3º Eje</t>
  </si>
  <si>
    <t>Omnibus K124 Susp. Indep.</t>
  </si>
  <si>
    <t>Omnibus K124 Susp. Indep.3ºEje</t>
  </si>
  <si>
    <t>Omnibus L 112 (susp. neum.)</t>
  </si>
  <si>
    <t>Omnibus L 113 (susp. neum.)</t>
  </si>
  <si>
    <t>Omnibus R 112 / R 113</t>
  </si>
  <si>
    <t>Omnibus T 112 / T 113</t>
  </si>
  <si>
    <t>P 93 / P94</t>
  </si>
  <si>
    <t>R112 / R113 / T112 / T113</t>
  </si>
  <si>
    <t>Scania Omn. K112/K113/L112/L113</t>
  </si>
  <si>
    <t>TANQUE</t>
  </si>
  <si>
    <t>Camion Tanque Fangio</t>
  </si>
  <si>
    <t xml:space="preserve"> Coaster</t>
  </si>
  <si>
    <t>81/97</t>
  </si>
  <si>
    <t>88/97</t>
  </si>
  <si>
    <t>9-140 / 9-150</t>
  </si>
  <si>
    <t>Mini Bus 9-150</t>
  </si>
  <si>
    <t>VW CONSTELLATION</t>
  </si>
  <si>
    <t>FH CABINA VERTICAL</t>
  </si>
  <si>
    <t>FH CABINA LATERAL</t>
  </si>
  <si>
    <t>FH 12</t>
  </si>
  <si>
    <t>N 10</t>
  </si>
  <si>
    <t>.../83</t>
  </si>
  <si>
    <t>N 10 / N 12</t>
  </si>
  <si>
    <t>NL 10 / NL 12</t>
  </si>
  <si>
    <t>Omnibus B-10M</t>
  </si>
  <si>
    <t>Omnibus B-10M (3º eje)</t>
  </si>
  <si>
    <t>Omnibus B-12</t>
  </si>
  <si>
    <t>Omnibus B-12 3º Eje</t>
  </si>
  <si>
    <t>3º Eje B10 M</t>
  </si>
  <si>
    <t>B7R/B10 M</t>
  </si>
  <si>
    <t>VM 17/23 Tn Eje Rigido</t>
  </si>
  <si>
    <t>ZANELLO</t>
  </si>
  <si>
    <t>HT64099</t>
  </si>
  <si>
    <t>Hitech</t>
  </si>
  <si>
    <t>D</t>
  </si>
  <si>
    <t xml:space="preserve">A4  </t>
  </si>
  <si>
    <t>(02/03)</t>
  </si>
  <si>
    <t>HT42100</t>
  </si>
  <si>
    <t xml:space="preserve"> T  </t>
  </si>
  <si>
    <t>HT64429</t>
  </si>
  <si>
    <t>A4 Sp</t>
  </si>
  <si>
    <t>(95/01)</t>
  </si>
  <si>
    <t>A6 Sp</t>
  </si>
  <si>
    <t>(97/01)</t>
  </si>
  <si>
    <t>HT35569</t>
  </si>
  <si>
    <t>TT 4x2 / 4x4</t>
  </si>
  <si>
    <t xml:space="preserve">(98/...) </t>
  </si>
  <si>
    <t>HT42570</t>
  </si>
  <si>
    <t>HT42048</t>
  </si>
  <si>
    <t>42048G</t>
  </si>
  <si>
    <t>TT 4x4</t>
  </si>
  <si>
    <t>HT35624</t>
  </si>
  <si>
    <t>D.DeI</t>
  </si>
  <si>
    <t>300 (E46)</t>
  </si>
  <si>
    <t xml:space="preserve"> (99/04)</t>
  </si>
  <si>
    <t>HT35625</t>
  </si>
  <si>
    <t>I.DeI</t>
  </si>
  <si>
    <t>HT42745</t>
  </si>
  <si>
    <t xml:space="preserve"> 300 (E46) </t>
  </si>
  <si>
    <t>HT34301</t>
  </si>
  <si>
    <t>CHEV</t>
  </si>
  <si>
    <t>Corsa</t>
  </si>
  <si>
    <t>(94/…)</t>
  </si>
  <si>
    <t>HT42302</t>
  </si>
  <si>
    <t>T</t>
  </si>
  <si>
    <t>Corsa / Corsa II</t>
  </si>
  <si>
    <t>(99/…)</t>
  </si>
  <si>
    <t>HT34709</t>
  </si>
  <si>
    <t>Agile</t>
  </si>
  <si>
    <t>HT42710</t>
  </si>
  <si>
    <t>HT34551</t>
  </si>
  <si>
    <t xml:space="preserve">VECTRA </t>
  </si>
  <si>
    <t>(06/…)</t>
  </si>
  <si>
    <t>HT34552</t>
  </si>
  <si>
    <t>HT42549</t>
  </si>
  <si>
    <t>VECTRA</t>
  </si>
  <si>
    <t>HT35028</t>
  </si>
  <si>
    <t>35028G</t>
  </si>
  <si>
    <t xml:space="preserve">CRUZE </t>
  </si>
  <si>
    <t>(11/…)</t>
  </si>
  <si>
    <t>HT35029</t>
  </si>
  <si>
    <t>35029G</t>
  </si>
  <si>
    <t>HT42030</t>
  </si>
  <si>
    <t>42030G</t>
  </si>
  <si>
    <t>CRUZE</t>
  </si>
  <si>
    <t>HT64152</t>
  </si>
  <si>
    <t xml:space="preserve">S-10 (Nueva) </t>
  </si>
  <si>
    <t>(12/…)</t>
  </si>
  <si>
    <t>HT62153</t>
  </si>
  <si>
    <t>HT42658</t>
  </si>
  <si>
    <t xml:space="preserve">C4 </t>
  </si>
  <si>
    <t>HT34724</t>
  </si>
  <si>
    <t xml:space="preserve">C3 </t>
  </si>
  <si>
    <t>(03/11)</t>
  </si>
  <si>
    <t>HT34725</t>
  </si>
  <si>
    <t>HT42727</t>
  </si>
  <si>
    <t>HT35017</t>
  </si>
  <si>
    <t>35017G</t>
  </si>
  <si>
    <t>C3 AIRCROSS</t>
  </si>
  <si>
    <t>HT35018</t>
  </si>
  <si>
    <t>35018G</t>
  </si>
  <si>
    <t>HT42019</t>
  </si>
  <si>
    <t>42019G</t>
  </si>
  <si>
    <t>HT35286</t>
  </si>
  <si>
    <t>35286G</t>
  </si>
  <si>
    <t>C3 PICASSO</t>
  </si>
  <si>
    <t>HT35287</t>
  </si>
  <si>
    <t>35287G</t>
  </si>
  <si>
    <t>HT42288</t>
  </si>
  <si>
    <t>42288G</t>
  </si>
  <si>
    <t>HT34722</t>
  </si>
  <si>
    <t>HT34723</t>
  </si>
  <si>
    <t>HT35863</t>
  </si>
  <si>
    <t>PUNTO / LINEA</t>
  </si>
  <si>
    <t xml:space="preserve">(05/...) </t>
  </si>
  <si>
    <t>HT35864</t>
  </si>
  <si>
    <t>HT42446</t>
  </si>
  <si>
    <t>IDEA / GRANDE PUNTO / LÍNEA</t>
  </si>
  <si>
    <t>HT34535</t>
  </si>
  <si>
    <t xml:space="preserve">Idea </t>
  </si>
  <si>
    <t>HT34537</t>
  </si>
  <si>
    <t>Palio c/ ABS</t>
  </si>
  <si>
    <t>(2001/…)</t>
  </si>
  <si>
    <t>HT42298</t>
  </si>
  <si>
    <t xml:space="preserve">Palio  </t>
  </si>
  <si>
    <t>(97/…)</t>
  </si>
  <si>
    <t>HT35871</t>
  </si>
  <si>
    <t xml:space="preserve">FOCUS II </t>
  </si>
  <si>
    <t>(08/...)</t>
  </si>
  <si>
    <t>HT35872</t>
  </si>
  <si>
    <t>HT42873</t>
  </si>
  <si>
    <t>HT34803</t>
  </si>
  <si>
    <t>Fiesta Kinetic Design</t>
  </si>
  <si>
    <t xml:space="preserve"> (10/…)</t>
  </si>
  <si>
    <t>HT34804</t>
  </si>
  <si>
    <t>HT42806</t>
  </si>
  <si>
    <t xml:space="preserve">Fiesta Kinetic Design </t>
  </si>
  <si>
    <t>HT34220</t>
  </si>
  <si>
    <t xml:space="preserve">FOCUS </t>
  </si>
  <si>
    <t>(99/12)</t>
  </si>
  <si>
    <t>HT34221</t>
  </si>
  <si>
    <t>HT42221</t>
  </si>
  <si>
    <t>HT34385</t>
  </si>
  <si>
    <t>Ecosport 4x2</t>
  </si>
  <si>
    <t>(03/…)</t>
  </si>
  <si>
    <t>HT42386</t>
  </si>
  <si>
    <t>HT34383</t>
  </si>
  <si>
    <t>Fiesta Max</t>
  </si>
  <si>
    <t>HT42384</t>
  </si>
  <si>
    <t>HT35279</t>
  </si>
  <si>
    <t>35279G</t>
  </si>
  <si>
    <t>Kuga</t>
  </si>
  <si>
    <t>HT35280</t>
  </si>
  <si>
    <t>35280G</t>
  </si>
  <si>
    <t>HT42281</t>
  </si>
  <si>
    <t>42281G</t>
  </si>
  <si>
    <t>HT34750</t>
  </si>
  <si>
    <t>CIVIC Sedan</t>
  </si>
  <si>
    <t xml:space="preserve"> (06/...) </t>
  </si>
  <si>
    <t>HT34751</t>
  </si>
  <si>
    <t>HT42212</t>
  </si>
  <si>
    <t>HT34877</t>
  </si>
  <si>
    <t>(08/…)</t>
  </si>
  <si>
    <t>HT34878</t>
  </si>
  <si>
    <t>HT42879</t>
  </si>
  <si>
    <t xml:space="preserve">T </t>
  </si>
  <si>
    <t>City / Fit</t>
  </si>
  <si>
    <t>(00/...)</t>
  </si>
  <si>
    <t>HT42723</t>
  </si>
  <si>
    <t>HT34069</t>
  </si>
  <si>
    <t>34069G</t>
  </si>
  <si>
    <t>308/408</t>
  </si>
  <si>
    <t>(11/...)</t>
  </si>
  <si>
    <t>HT34070</t>
  </si>
  <si>
    <t>34070G</t>
  </si>
  <si>
    <t>HT42071</t>
  </si>
  <si>
    <t>42071G</t>
  </si>
  <si>
    <t>HT42722</t>
  </si>
  <si>
    <t>206/207</t>
  </si>
  <si>
    <t>(09/...)</t>
  </si>
  <si>
    <t>HT34720</t>
  </si>
  <si>
    <t>(98/…)</t>
  </si>
  <si>
    <t>HT34721</t>
  </si>
  <si>
    <t>207 CC</t>
  </si>
  <si>
    <t>HT34429</t>
  </si>
  <si>
    <t>MEGANE II Sudamerica</t>
  </si>
  <si>
    <t xml:space="preserve">(09-03/..) </t>
  </si>
  <si>
    <t>HT42442</t>
  </si>
  <si>
    <t>HT35754</t>
  </si>
  <si>
    <t xml:space="preserve">FLUENCE/MEGANE III </t>
  </si>
  <si>
    <t>(10/..)</t>
  </si>
  <si>
    <t>HT42755</t>
  </si>
  <si>
    <t>HT34214</t>
  </si>
  <si>
    <t>(00/…)</t>
  </si>
  <si>
    <t>HT34447</t>
  </si>
  <si>
    <t>HT42111</t>
  </si>
  <si>
    <t>HT35062</t>
  </si>
  <si>
    <t>35062G</t>
  </si>
  <si>
    <t>Koleos</t>
  </si>
  <si>
    <t>HT35063</t>
  </si>
  <si>
    <t>35063G</t>
  </si>
  <si>
    <t>HT42064</t>
  </si>
  <si>
    <t>42064G</t>
  </si>
  <si>
    <t>HT34654</t>
  </si>
  <si>
    <t>Logan /Sandero</t>
  </si>
  <si>
    <t>(07/...)</t>
  </si>
  <si>
    <t>HT42655</t>
  </si>
  <si>
    <t>HT34046</t>
  </si>
  <si>
    <t>Sandero / Stepway</t>
  </si>
  <si>
    <t>HT42047</t>
  </si>
  <si>
    <t>HT35868</t>
  </si>
  <si>
    <t xml:space="preserve">COROLLA </t>
  </si>
  <si>
    <t>HT35869</t>
  </si>
  <si>
    <t>HT44870</t>
  </si>
  <si>
    <t>HT64116</t>
  </si>
  <si>
    <t xml:space="preserve">HiLux / SW4 </t>
  </si>
  <si>
    <t>HT62117</t>
  </si>
  <si>
    <t>HT42103</t>
  </si>
  <si>
    <t>VW</t>
  </si>
  <si>
    <t xml:space="preserve">PASSAT/ AUDI A6  </t>
  </si>
  <si>
    <t>HT35529</t>
  </si>
  <si>
    <t xml:space="preserve">GOLF Evo IV / AUDI A3 / BORA </t>
  </si>
  <si>
    <t>HT42101</t>
  </si>
  <si>
    <t>GOLF EvoIV/NEW BEETLE/AUDI A3/ BORA</t>
  </si>
  <si>
    <t>HT36395</t>
  </si>
  <si>
    <t xml:space="preserve">VENTO </t>
  </si>
  <si>
    <t>HT42552</t>
  </si>
  <si>
    <t>(05/11)</t>
  </si>
  <si>
    <t>HT35551</t>
  </si>
  <si>
    <t>GOLF V/AUDI A3 II Diam 51</t>
  </si>
  <si>
    <t>HT36531</t>
  </si>
  <si>
    <t>GOLF V / AUDI A 3  Diam 54</t>
  </si>
  <si>
    <t xml:space="preserve">(04/...) </t>
  </si>
  <si>
    <t xml:space="preserve">GOLF V </t>
  </si>
  <si>
    <t>(04/11)</t>
  </si>
  <si>
    <t>HT42322</t>
  </si>
  <si>
    <t>Vento  TDi 2.0 110CV/ 2.5 170CV </t>
  </si>
  <si>
    <t>(11/...) </t>
  </si>
  <si>
    <t>HT34459</t>
  </si>
  <si>
    <t>(10/...) </t>
  </si>
  <si>
    <t>HT62460</t>
  </si>
  <si>
    <t>HT35545</t>
  </si>
  <si>
    <t>Gol trend</t>
  </si>
  <si>
    <t>(04/…)</t>
  </si>
  <si>
    <t>HT22208</t>
  </si>
  <si>
    <t xml:space="preserve">Gol   </t>
  </si>
  <si>
    <t>HT44277</t>
  </si>
  <si>
    <t>(96/…)</t>
  </si>
  <si>
    <t>HT42736</t>
  </si>
  <si>
    <t>MODELO</t>
  </si>
  <si>
    <t>AÑO</t>
  </si>
  <si>
    <t>SISTEMA</t>
  </si>
  <si>
    <t>CODIGO</t>
  </si>
  <si>
    <t>NOTAS</t>
  </si>
  <si>
    <t>Precio de lista sin iva</t>
  </si>
  <si>
    <t>Precio de lista con iva</t>
  </si>
  <si>
    <t>QQ I</t>
  </si>
  <si>
    <t>10/15</t>
  </si>
  <si>
    <t>Hidráulico</t>
  </si>
  <si>
    <t>9CH0089</t>
  </si>
  <si>
    <t>Con extremos</t>
  </si>
  <si>
    <t>ASTRA</t>
  </si>
  <si>
    <t>98/</t>
  </si>
  <si>
    <t>9CH0003</t>
  </si>
  <si>
    <t>Sin extremos</t>
  </si>
  <si>
    <t>09/</t>
  </si>
  <si>
    <t>9CH0008</t>
  </si>
  <si>
    <t>CELTA</t>
  </si>
  <si>
    <t>11/</t>
  </si>
  <si>
    <t>9CH0004</t>
  </si>
  <si>
    <t>CLASSIC</t>
  </si>
  <si>
    <t>10/</t>
  </si>
  <si>
    <t>COBALT</t>
  </si>
  <si>
    <t>13/</t>
  </si>
  <si>
    <t>9CH0011</t>
  </si>
  <si>
    <t>CORSA</t>
  </si>
  <si>
    <t>CORSA/COMBO</t>
  </si>
  <si>
    <t>Manual</t>
  </si>
  <si>
    <t>8CM0001</t>
  </si>
  <si>
    <t>Sin extremos / Axial 12 x 1,5</t>
  </si>
  <si>
    <t>CORSA WIND/COMBO</t>
  </si>
  <si>
    <t>8CM0002</t>
  </si>
  <si>
    <t>Sin extremos / Axial 14 x 1,5</t>
  </si>
  <si>
    <t>CORSA II</t>
  </si>
  <si>
    <t>02/11</t>
  </si>
  <si>
    <t>Manual (Sistema electrico)</t>
  </si>
  <si>
    <t>8CM0006E</t>
  </si>
  <si>
    <t>08/</t>
  </si>
  <si>
    <t>8CM0003E</t>
  </si>
  <si>
    <t>CORSA II / MERIVA</t>
  </si>
  <si>
    <t>02/</t>
  </si>
  <si>
    <t>9CH0001</t>
  </si>
  <si>
    <t>CRUZE I</t>
  </si>
  <si>
    <t>9CH0106</t>
  </si>
  <si>
    <t>MERIVA 16V TDI</t>
  </si>
  <si>
    <t>8CM0004E</t>
  </si>
  <si>
    <t>ONIX</t>
  </si>
  <si>
    <t>PRISMA I</t>
  </si>
  <si>
    <t>11/12</t>
  </si>
  <si>
    <t>PRISMA</t>
  </si>
  <si>
    <t>SPIN</t>
  </si>
  <si>
    <t>SONIC</t>
  </si>
  <si>
    <t>97/</t>
  </si>
  <si>
    <t>ZAFIRA</t>
  </si>
  <si>
    <t>00/</t>
  </si>
  <si>
    <t>BERLINGO</t>
  </si>
  <si>
    <t>8CM0046</t>
  </si>
  <si>
    <t xml:space="preserve">BERLINGO </t>
  </si>
  <si>
    <t>9CH0016</t>
  </si>
  <si>
    <t>C15</t>
  </si>
  <si>
    <t>93/02</t>
  </si>
  <si>
    <t>8CM0045</t>
  </si>
  <si>
    <t>C15/VISA</t>
  </si>
  <si>
    <t>92/93</t>
  </si>
  <si>
    <t>8CM0008</t>
  </si>
  <si>
    <t>JUMPER</t>
  </si>
  <si>
    <t>99/</t>
  </si>
  <si>
    <t>8CM0015</t>
  </si>
  <si>
    <t>94/12</t>
  </si>
  <si>
    <t>9CH0022</t>
  </si>
  <si>
    <t>9CH0021</t>
  </si>
  <si>
    <t>XSARA</t>
  </si>
  <si>
    <t>ZX</t>
  </si>
  <si>
    <t>KALOS</t>
  </si>
  <si>
    <t>8CM0017</t>
  </si>
  <si>
    <t>128 S.E.</t>
  </si>
  <si>
    <t>82/</t>
  </si>
  <si>
    <t>8CM0010</t>
  </si>
  <si>
    <t>147/FIORINO</t>
  </si>
  <si>
    <t>88/92</t>
  </si>
  <si>
    <t>BRAVA</t>
  </si>
  <si>
    <t>8CM0014</t>
  </si>
  <si>
    <t>Sin axiales</t>
  </si>
  <si>
    <t>DUCATO</t>
  </si>
  <si>
    <t>8CM0016</t>
  </si>
  <si>
    <t>94/</t>
  </si>
  <si>
    <t>DUNA</t>
  </si>
  <si>
    <t>93/</t>
  </si>
  <si>
    <t>8CM0009</t>
  </si>
  <si>
    <t>8CM0012</t>
  </si>
  <si>
    <t>Con perno de reenvio,sin extremos/Axial 14 x 1,5</t>
  </si>
  <si>
    <t>PALIO/WEEK END</t>
  </si>
  <si>
    <t>96/</t>
  </si>
  <si>
    <t>8CM0013</t>
  </si>
  <si>
    <t>PALIO FIRE</t>
  </si>
  <si>
    <t>01/</t>
  </si>
  <si>
    <t>9CH0018</t>
  </si>
  <si>
    <t>REGATTA</t>
  </si>
  <si>
    <t>8CM0018</t>
  </si>
  <si>
    <t xml:space="preserve"> sin extremos       </t>
  </si>
  <si>
    <t>SIENA</t>
  </si>
  <si>
    <t>SIENA FIRE</t>
  </si>
  <si>
    <t>STILO</t>
  </si>
  <si>
    <t>03/</t>
  </si>
  <si>
    <t>8CM0023E</t>
  </si>
  <si>
    <t>TEMPRA</t>
  </si>
  <si>
    <t>TIPO</t>
  </si>
  <si>
    <t>UNO/FIORINO</t>
  </si>
  <si>
    <t>88/93</t>
  </si>
  <si>
    <t>UNO 70 S ITALIANO</t>
  </si>
  <si>
    <t>8CM0021</t>
  </si>
  <si>
    <t>COURIER</t>
  </si>
  <si>
    <t>8CM0030</t>
  </si>
  <si>
    <t>ECOSPORT KINETIC</t>
  </si>
  <si>
    <t>12/</t>
  </si>
  <si>
    <t>8CM0033E</t>
  </si>
  <si>
    <t>ESCORT</t>
  </si>
  <si>
    <t>88/94</t>
  </si>
  <si>
    <t>8CM0025</t>
  </si>
  <si>
    <t>8CM0032</t>
  </si>
  <si>
    <t>EXPLORER</t>
  </si>
  <si>
    <t>91/02</t>
  </si>
  <si>
    <t>9CH0030</t>
  </si>
  <si>
    <t>9CH0103</t>
  </si>
  <si>
    <t>Sin extremos / Conexion con rosca</t>
  </si>
  <si>
    <t>FIESTA</t>
  </si>
  <si>
    <t>8CM0028E</t>
  </si>
  <si>
    <t>FIESTA ESPAÑOL</t>
  </si>
  <si>
    <t>95/</t>
  </si>
  <si>
    <t>8CM0026</t>
  </si>
  <si>
    <t>FIESTA KINETIC</t>
  </si>
  <si>
    <t>FIESTA MAX</t>
  </si>
  <si>
    <t>8CM0035E</t>
  </si>
  <si>
    <t>97/07</t>
  </si>
  <si>
    <t>ORION</t>
  </si>
  <si>
    <t>93/98</t>
  </si>
  <si>
    <t>RANGER</t>
  </si>
  <si>
    <t>95/98</t>
  </si>
  <si>
    <t>98/12</t>
  </si>
  <si>
    <t>SIERRA</t>
  </si>
  <si>
    <t>84/92</t>
  </si>
  <si>
    <t>8CM0029</t>
  </si>
  <si>
    <t>TAUNUS</t>
  </si>
  <si>
    <t>75/</t>
  </si>
  <si>
    <t>8CM0027</t>
  </si>
  <si>
    <t>TRANSIT</t>
  </si>
  <si>
    <t>/07</t>
  </si>
  <si>
    <t>8CM0031</t>
  </si>
  <si>
    <t>96/02</t>
  </si>
  <si>
    <t>9CH0033</t>
  </si>
  <si>
    <t>ATOS</t>
  </si>
  <si>
    <t>8CM0039</t>
  </si>
  <si>
    <t>DAILY</t>
  </si>
  <si>
    <t>9CH0041</t>
  </si>
  <si>
    <t>PICANTO</t>
  </si>
  <si>
    <t>06/</t>
  </si>
  <si>
    <t>8CM0040E</t>
  </si>
  <si>
    <t xml:space="preserve">SPRINTER </t>
  </si>
  <si>
    <t>9CH0042</t>
  </si>
  <si>
    <t>05/</t>
  </si>
  <si>
    <t>9CH0043</t>
  </si>
  <si>
    <t>KICKS</t>
  </si>
  <si>
    <t>16/</t>
  </si>
  <si>
    <t>8CM0092E</t>
  </si>
  <si>
    <t>TIIDA</t>
  </si>
  <si>
    <t>07/</t>
  </si>
  <si>
    <t>8CM0041E</t>
  </si>
  <si>
    <t>X-TRAIL</t>
  </si>
  <si>
    <t>Mecánica (Sistema electrico)</t>
  </si>
  <si>
    <t>8CM0093E</t>
  </si>
  <si>
    <t>8CM0044</t>
  </si>
  <si>
    <t xml:space="preserve">                                Con perno,sin extremos                          </t>
  </si>
  <si>
    <t>8CM0052</t>
  </si>
  <si>
    <t>9CH0049</t>
  </si>
  <si>
    <t>95/03</t>
  </si>
  <si>
    <t>8CM0090</t>
  </si>
  <si>
    <t>8CM0048</t>
  </si>
  <si>
    <t>Con manchon y acoples</t>
  </si>
  <si>
    <t>8CM0049</t>
  </si>
  <si>
    <t>69/81</t>
  </si>
  <si>
    <t>8CM0047</t>
  </si>
  <si>
    <t>504 GRII</t>
  </si>
  <si>
    <t>83/</t>
  </si>
  <si>
    <t>8CM0042</t>
  </si>
  <si>
    <t>504 PICK UP</t>
  </si>
  <si>
    <t>83/95</t>
  </si>
  <si>
    <t>8CM0043</t>
  </si>
  <si>
    <t>BOXER</t>
  </si>
  <si>
    <t>PARTNER</t>
  </si>
  <si>
    <t>R6</t>
  </si>
  <si>
    <t>79/</t>
  </si>
  <si>
    <t>8CM0060</t>
  </si>
  <si>
    <t>Con fuelles,manchon y terminales</t>
  </si>
  <si>
    <t>R9</t>
  </si>
  <si>
    <t>87/</t>
  </si>
  <si>
    <t>8CM0055</t>
  </si>
  <si>
    <t>R9 TURQUIA</t>
  </si>
  <si>
    <t>90/</t>
  </si>
  <si>
    <t>8CM0057</t>
  </si>
  <si>
    <t>R11</t>
  </si>
  <si>
    <t xml:space="preserve"> /87</t>
  </si>
  <si>
    <t>8CM0069</t>
  </si>
  <si>
    <t>R12</t>
  </si>
  <si>
    <t>8CM0053</t>
  </si>
  <si>
    <t>R18</t>
  </si>
  <si>
    <t>8CM0058</t>
  </si>
  <si>
    <t>R19</t>
  </si>
  <si>
    <t>9CH0066</t>
  </si>
  <si>
    <t>CAPTUR</t>
  </si>
  <si>
    <t>9CH0053</t>
  </si>
  <si>
    <t>CLIO</t>
  </si>
  <si>
    <t>91/</t>
  </si>
  <si>
    <t>8CM0062</t>
  </si>
  <si>
    <t xml:space="preserve"> /07</t>
  </si>
  <si>
    <t>8CM0064</t>
  </si>
  <si>
    <t>CLIO II</t>
  </si>
  <si>
    <t>8CM0063</t>
  </si>
  <si>
    <t>98/99</t>
  </si>
  <si>
    <t>9CH0069</t>
  </si>
  <si>
    <t xml:space="preserve">CLIO II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</si>
  <si>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9CH0061</t>
  </si>
  <si>
    <t>8CM0061</t>
  </si>
  <si>
    <t xml:space="preserve">EXPRESS </t>
  </si>
  <si>
    <t>8CM0059</t>
  </si>
  <si>
    <t>99/02</t>
  </si>
  <si>
    <t>8CM0066</t>
  </si>
  <si>
    <t>FLUENCE</t>
  </si>
  <si>
    <t>8CM0091E</t>
  </si>
  <si>
    <t>KANGOO</t>
  </si>
  <si>
    <t>8CM0068</t>
  </si>
  <si>
    <t>KOLEOS</t>
  </si>
  <si>
    <t>LOGAN</t>
  </si>
  <si>
    <t>9CH0063</t>
  </si>
  <si>
    <t>8CM0071E</t>
  </si>
  <si>
    <t>MASTER III</t>
  </si>
  <si>
    <t>00/13</t>
  </si>
  <si>
    <t>9CH0107</t>
  </si>
  <si>
    <t>MEGANE II / SCENIC II / GRAND SCENIC II</t>
  </si>
  <si>
    <t>8CM0056E</t>
  </si>
  <si>
    <t>MEGANE III</t>
  </si>
  <si>
    <t>OROCH</t>
  </si>
  <si>
    <t>SANDERO</t>
  </si>
  <si>
    <t>SYMBOL</t>
  </si>
  <si>
    <t>TRAFIC</t>
  </si>
  <si>
    <t>86/</t>
  </si>
  <si>
    <t>8CM0054</t>
  </si>
  <si>
    <t>88/</t>
  </si>
  <si>
    <t>9CH0062</t>
  </si>
  <si>
    <t>TWINGO</t>
  </si>
  <si>
    <t>8CM0067</t>
  </si>
  <si>
    <t>SWIFT 1.3</t>
  </si>
  <si>
    <t>8CM0007</t>
  </si>
  <si>
    <t>COROLLA 1.8</t>
  </si>
  <si>
    <t>8CM0073E</t>
  </si>
  <si>
    <t>9CH0134</t>
  </si>
  <si>
    <t>HILUX</t>
  </si>
  <si>
    <t>05/14</t>
  </si>
  <si>
    <t>9CH0072</t>
  </si>
  <si>
    <t>15/</t>
  </si>
  <si>
    <t>9CH0074</t>
  </si>
  <si>
    <t>78/90</t>
  </si>
  <si>
    <t>8CM0075</t>
  </si>
  <si>
    <t>AMAROK 4X4</t>
  </si>
  <si>
    <t>09/16</t>
  </si>
  <si>
    <t>9CH0080</t>
  </si>
  <si>
    <t>BORA</t>
  </si>
  <si>
    <t>9CH0084</t>
  </si>
  <si>
    <t>FOX</t>
  </si>
  <si>
    <t>9CH0079</t>
  </si>
  <si>
    <t>GOL/SAVEIRO</t>
  </si>
  <si>
    <t>94/15</t>
  </si>
  <si>
    <t>9CH0096</t>
  </si>
  <si>
    <t>84/</t>
  </si>
  <si>
    <t>8CM0074</t>
  </si>
  <si>
    <t>GOLTREND</t>
  </si>
  <si>
    <t>GOLF IV</t>
  </si>
  <si>
    <t>NEW BEETLE</t>
  </si>
  <si>
    <t>POINTER</t>
  </si>
  <si>
    <t>SURAN</t>
  </si>
  <si>
    <t>UP</t>
  </si>
  <si>
    <t>14/</t>
  </si>
  <si>
    <t>8CM0077E</t>
  </si>
  <si>
    <t>Aplicación</t>
  </si>
  <si>
    <t>43</t>
  </si>
  <si>
    <t>85</t>
  </si>
  <si>
    <t>306</t>
  </si>
  <si>
    <t>82</t>
  </si>
  <si>
    <t>405</t>
  </si>
  <si>
    <t>300</t>
  </si>
  <si>
    <t>CONSULTAR</t>
  </si>
  <si>
    <t>B3</t>
  </si>
  <si>
    <t>B5</t>
  </si>
  <si>
    <t>MITO</t>
  </si>
  <si>
    <t>SPIDER</t>
  </si>
  <si>
    <t>00/09</t>
  </si>
  <si>
    <t>07/16</t>
  </si>
  <si>
    <t>10/16</t>
  </si>
  <si>
    <t>08/17</t>
  </si>
  <si>
    <t>05/12</t>
  </si>
  <si>
    <t>SERIE 5</t>
  </si>
  <si>
    <t>X1</t>
  </si>
  <si>
    <t>03/11</t>
  </si>
  <si>
    <t>X5</t>
  </si>
  <si>
    <t>Z4</t>
  </si>
  <si>
    <t>85/91</t>
  </si>
  <si>
    <t>91/92</t>
  </si>
  <si>
    <t>CAPTIVA</t>
  </si>
  <si>
    <t>CHEVETTE</t>
  </si>
  <si>
    <t>98/09</t>
  </si>
  <si>
    <t>89/98</t>
  </si>
  <si>
    <t>LUV</t>
  </si>
  <si>
    <t>92/…</t>
  </si>
  <si>
    <t>MERIVA</t>
  </si>
  <si>
    <t>95/12</t>
  </si>
  <si>
    <t>S-10</t>
  </si>
  <si>
    <t>12/16</t>
  </si>
  <si>
    <t>12/19</t>
  </si>
  <si>
    <t>SPARK</t>
  </si>
  <si>
    <t>08/11</t>
  </si>
  <si>
    <t>TIGRA</t>
  </si>
  <si>
    <t>TRACKER</t>
  </si>
  <si>
    <t>TRAILBLAZER</t>
  </si>
  <si>
    <t>06/11</t>
  </si>
  <si>
    <t>CARAVAN</t>
  </si>
  <si>
    <t>91/00</t>
  </si>
  <si>
    <t>SEBRING</t>
  </si>
  <si>
    <t>STRATUS</t>
  </si>
  <si>
    <t>86/96</t>
  </si>
  <si>
    <t>04/15</t>
  </si>
  <si>
    <t>C4 CACTUS</t>
  </si>
  <si>
    <t>C4 LOUNGE</t>
  </si>
  <si>
    <t>06/13</t>
  </si>
  <si>
    <t>C5</t>
  </si>
  <si>
    <t>02/07</t>
  </si>
  <si>
    <t>C15 Diesel</t>
  </si>
  <si>
    <t>DS3</t>
  </si>
  <si>
    <t>94/01</t>
  </si>
  <si>
    <t>JUMPY</t>
  </si>
  <si>
    <t>SAXO</t>
  </si>
  <si>
    <t>VISA</t>
  </si>
  <si>
    <t>84/97</t>
  </si>
  <si>
    <t>XANTIA</t>
  </si>
  <si>
    <t>XSARA PICASSO</t>
  </si>
  <si>
    <t>DACIA</t>
  </si>
  <si>
    <t>NUBIRA</t>
  </si>
  <si>
    <t>83/91</t>
  </si>
  <si>
    <t>84/98</t>
  </si>
  <si>
    <t>ARGO</t>
  </si>
  <si>
    <t>CRONOS</t>
  </si>
  <si>
    <t>IDEA</t>
  </si>
  <si>
    <t>IDEA ADVENTURE</t>
  </si>
  <si>
    <t>MAREA</t>
  </si>
  <si>
    <t>MOBI</t>
  </si>
  <si>
    <t>PALIO</t>
  </si>
  <si>
    <t>96/09</t>
  </si>
  <si>
    <t>QUBO</t>
  </si>
  <si>
    <t>TORO</t>
  </si>
  <si>
    <t>UNO</t>
  </si>
  <si>
    <t>ECOSPORT</t>
  </si>
  <si>
    <t>84/85</t>
  </si>
  <si>
    <t>85/92</t>
  </si>
  <si>
    <t>FAIRLANE</t>
  </si>
  <si>
    <t>FALCON</t>
  </si>
  <si>
    <t>77/82</t>
  </si>
  <si>
    <t>FOCUS</t>
  </si>
  <si>
    <t>FOCUS II</t>
  </si>
  <si>
    <t>FOCUS III</t>
  </si>
  <si>
    <t>GALAXY</t>
  </si>
  <si>
    <t>KUGA</t>
  </si>
  <si>
    <t>MONDEO</t>
  </si>
  <si>
    <t>01/07</t>
  </si>
  <si>
    <t>96/97</t>
  </si>
  <si>
    <t>S-MAX</t>
  </si>
  <si>
    <t>ACCORD</t>
  </si>
  <si>
    <t>CITY</t>
  </si>
  <si>
    <t>CIVIC</t>
  </si>
  <si>
    <t>01/05</t>
  </si>
  <si>
    <t>CR-V</t>
  </si>
  <si>
    <t>H1</t>
  </si>
  <si>
    <t>98/08</t>
  </si>
  <si>
    <t>H100</t>
  </si>
  <si>
    <t>06/12</t>
  </si>
  <si>
    <t>TUCSON</t>
  </si>
  <si>
    <t>AMIGO</t>
  </si>
  <si>
    <t>CHEROKEE</t>
  </si>
  <si>
    <t>RENEGADE</t>
  </si>
  <si>
    <t>BESTA</t>
  </si>
  <si>
    <t>CERATO</t>
  </si>
  <si>
    <t>SORENTO</t>
  </si>
  <si>
    <t>02/09</t>
  </si>
  <si>
    <t>SOUL</t>
  </si>
  <si>
    <t>SPORTAGE</t>
  </si>
  <si>
    <t>93/04</t>
  </si>
  <si>
    <t>05/10</t>
  </si>
  <si>
    <t>94/02</t>
  </si>
  <si>
    <t>FREELANDER</t>
  </si>
  <si>
    <t>97/06</t>
  </si>
  <si>
    <t>CLASE A</t>
  </si>
  <si>
    <t>CLASE C</t>
  </si>
  <si>
    <t>SPRINTER</t>
  </si>
  <si>
    <t>95/06</t>
  </si>
  <si>
    <t>MINI COOPER</t>
  </si>
  <si>
    <t>94/99</t>
  </si>
  <si>
    <t>L-200</t>
  </si>
  <si>
    <t>MONTERO</t>
  </si>
  <si>
    <t>98/07</t>
  </si>
  <si>
    <t>NOTE</t>
  </si>
  <si>
    <t>MARCH</t>
  </si>
  <si>
    <t>MURANO</t>
  </si>
  <si>
    <t>PATHFINDER</t>
  </si>
  <si>
    <t>96/05</t>
  </si>
  <si>
    <t>SENTRA</t>
  </si>
  <si>
    <t>TERRANO</t>
  </si>
  <si>
    <t>93/06</t>
  </si>
  <si>
    <t>VERSA</t>
  </si>
  <si>
    <t>04/08</t>
  </si>
  <si>
    <t>EXPERT</t>
  </si>
  <si>
    <t>PORSCHE</t>
  </si>
  <si>
    <t>CAYENNE</t>
  </si>
  <si>
    <t>02/10</t>
  </si>
  <si>
    <t>12</t>
  </si>
  <si>
    <t>18</t>
  </si>
  <si>
    <t>19</t>
  </si>
  <si>
    <t>21</t>
  </si>
  <si>
    <t>DUSTER</t>
  </si>
  <si>
    <t>EXPRESS</t>
  </si>
  <si>
    <t>FUEGO</t>
  </si>
  <si>
    <t>LAGUNA</t>
  </si>
  <si>
    <t>MASTER</t>
  </si>
  <si>
    <t>MEGANE</t>
  </si>
  <si>
    <t>SCENIC</t>
  </si>
  <si>
    <t>LEON</t>
  </si>
  <si>
    <t>TOLEDO</t>
  </si>
  <si>
    <t>FUN</t>
  </si>
  <si>
    <t>GRAND VITARA</t>
  </si>
  <si>
    <t>97/05</t>
  </si>
  <si>
    <t>SWIFT</t>
  </si>
  <si>
    <t>COROLLA</t>
  </si>
  <si>
    <t>98/03</t>
  </si>
  <si>
    <t>ETIOS</t>
  </si>
  <si>
    <t>89/97</t>
  </si>
  <si>
    <t>RAV 4</t>
  </si>
  <si>
    <t>95/00</t>
  </si>
  <si>
    <t>00/05</t>
  </si>
  <si>
    <t>CROSS FOX</t>
  </si>
  <si>
    <t>83/93</t>
  </si>
  <si>
    <t>GOL</t>
  </si>
  <si>
    <t>GOL TREND</t>
  </si>
  <si>
    <t>GOLF</t>
  </si>
  <si>
    <t>05/13</t>
  </si>
  <si>
    <t>KOMBI</t>
  </si>
  <si>
    <t>NIVUS</t>
  </si>
  <si>
    <t>20/…</t>
  </si>
  <si>
    <t>PASSAT</t>
  </si>
  <si>
    <t>96/03</t>
  </si>
  <si>
    <t>SCIROCCO</t>
  </si>
  <si>
    <t>SHARAN</t>
  </si>
  <si>
    <t>T-CROSS</t>
  </si>
  <si>
    <t>TIGUAN</t>
  </si>
  <si>
    <t>TOUAREG</t>
  </si>
  <si>
    <t>TRANSPORTER</t>
  </si>
  <si>
    <t>VIRTUS</t>
  </si>
  <si>
    <t>VOYAGE</t>
  </si>
  <si>
    <t>S40</t>
  </si>
  <si>
    <t>V50</t>
  </si>
  <si>
    <t>CATALOGO DE DISCOS Y CAMPANAS DE FRENO</t>
  </si>
  <si>
    <t>Modelo</t>
  </si>
  <si>
    <t>Motor</t>
  </si>
  <si>
    <t>Posición</t>
  </si>
  <si>
    <t>Componente</t>
  </si>
  <si>
    <t>Código</t>
  </si>
  <si>
    <t>Info</t>
  </si>
  <si>
    <t>A</t>
  </si>
  <si>
    <t>TH</t>
  </si>
  <si>
    <t>MinTH</t>
  </si>
  <si>
    <t>B</t>
  </si>
  <si>
    <t>C</t>
  </si>
  <si>
    <t>E</t>
  </si>
  <si>
    <t>Precio</t>
  </si>
  <si>
    <t>Engine</t>
  </si>
  <si>
    <t>Year</t>
  </si>
  <si>
    <t>Position</t>
  </si>
  <si>
    <t>Component</t>
  </si>
  <si>
    <t>Part NBR</t>
  </si>
  <si>
    <t>mm.</t>
  </si>
  <si>
    <t>Ø Int</t>
  </si>
  <si>
    <t>Ø Max</t>
  </si>
  <si>
    <t>#</t>
  </si>
  <si>
    <t>Equiv.</t>
  </si>
  <si>
    <t>SIN IVA</t>
  </si>
  <si>
    <t>CON IVA</t>
  </si>
  <si>
    <t>ACURA</t>
  </si>
  <si>
    <t>CL</t>
  </si>
  <si>
    <t>2.3 L</t>
  </si>
  <si>
    <t>B23</t>
  </si>
  <si>
    <t>Del</t>
  </si>
  <si>
    <t>Ventilado</t>
  </si>
  <si>
    <t>3DF3349</t>
  </si>
  <si>
    <t>BD2739</t>
  </si>
  <si>
    <t>Tras</t>
  </si>
  <si>
    <t>Sólido</t>
  </si>
  <si>
    <t>3DF3350</t>
  </si>
  <si>
    <t>BD2740</t>
  </si>
  <si>
    <t>3.0 L</t>
  </si>
  <si>
    <t>B30</t>
  </si>
  <si>
    <t>INTEGRA</t>
  </si>
  <si>
    <t>1.8 16v</t>
  </si>
  <si>
    <t>B18C</t>
  </si>
  <si>
    <t>3DF1005</t>
  </si>
  <si>
    <t>BD1700</t>
  </si>
  <si>
    <t>1.8 16v V-Tec</t>
  </si>
  <si>
    <t>98/01</t>
  </si>
  <si>
    <t>LEGEND</t>
  </si>
  <si>
    <t>3.5 V6 12v</t>
  </si>
  <si>
    <t>C32A</t>
  </si>
  <si>
    <t>3DF3343</t>
  </si>
  <si>
    <t>BD2586</t>
  </si>
  <si>
    <t>VOLARE</t>
  </si>
  <si>
    <t>Micro Ómnibus A5</t>
  </si>
  <si>
    <t>MWM</t>
  </si>
  <si>
    <t>3DF3016</t>
  </si>
  <si>
    <t>330</t>
  </si>
  <si>
    <t>36</t>
  </si>
  <si>
    <t>96,5</t>
  </si>
  <si>
    <t>144</t>
  </si>
  <si>
    <t>8</t>
  </si>
  <si>
    <t>1.5 8v</t>
  </si>
  <si>
    <t>AR3</t>
  </si>
  <si>
    <t>90/94</t>
  </si>
  <si>
    <t>3DF3306</t>
  </si>
  <si>
    <t>BD1453</t>
  </si>
  <si>
    <t>1.6 8v IE</t>
  </si>
  <si>
    <t>3DF3164</t>
  </si>
  <si>
    <t>BD3466</t>
  </si>
  <si>
    <t>1.7 8v Boxer</t>
  </si>
  <si>
    <t>3DF1052</t>
  </si>
  <si>
    <t>BD5056</t>
  </si>
  <si>
    <t>AR6</t>
  </si>
  <si>
    <t>3DF3021</t>
  </si>
  <si>
    <t>BD3465</t>
  </si>
  <si>
    <t>1.9 TD</t>
  </si>
  <si>
    <t>1.9 JTD</t>
  </si>
  <si>
    <t>2.0 16v</t>
  </si>
  <si>
    <t>3DF3499</t>
  </si>
  <si>
    <t>BD6335</t>
  </si>
  <si>
    <t>3DF3538</t>
  </si>
  <si>
    <t>BD8567</t>
  </si>
  <si>
    <t>1.6 16v TS</t>
  </si>
  <si>
    <t>1.8 16v TS</t>
  </si>
  <si>
    <t>92/96</t>
  </si>
  <si>
    <t>2.0 16v Super</t>
  </si>
  <si>
    <t>3DF1124</t>
  </si>
  <si>
    <t>BD0356</t>
  </si>
  <si>
    <t>2.0 T 16v</t>
  </si>
  <si>
    <t>2.5 16v</t>
  </si>
  <si>
    <t>2.0 16v TS</t>
  </si>
  <si>
    <t>3DF3056</t>
  </si>
  <si>
    <t>BD8684</t>
  </si>
  <si>
    <t>2.4 JTD</t>
  </si>
  <si>
    <t>2.5 V6 24v</t>
  </si>
  <si>
    <t>3DF1128</t>
  </si>
  <si>
    <t>BD6811</t>
  </si>
  <si>
    <t>2.0 V6 24v Turbo</t>
  </si>
  <si>
    <t>3DF3017</t>
  </si>
  <si>
    <t>BD4070</t>
  </si>
  <si>
    <t>2.5 TD</t>
  </si>
  <si>
    <t>VMO</t>
  </si>
  <si>
    <t>3.0 24v S</t>
  </si>
  <si>
    <t>3.0 V6 12v</t>
  </si>
  <si>
    <t>3.0 V6 24v</t>
  </si>
  <si>
    <t>3.0 24V</t>
  </si>
  <si>
    <t>3DF3432</t>
  </si>
  <si>
    <t>BD4639</t>
  </si>
  <si>
    <t>3DF3451</t>
  </si>
  <si>
    <t>BD4921</t>
  </si>
  <si>
    <t>3DF3434</t>
  </si>
  <si>
    <t>BD4646</t>
  </si>
  <si>
    <t>1.4 16v T-JET 155cv</t>
  </si>
  <si>
    <t>199A8</t>
  </si>
  <si>
    <t>09/17</t>
  </si>
  <si>
    <t>3DF1061</t>
  </si>
  <si>
    <t>BD1650</t>
  </si>
  <si>
    <t>AR01</t>
  </si>
  <si>
    <t>90/93</t>
  </si>
  <si>
    <t>3DF3531</t>
  </si>
  <si>
    <t>BD7948</t>
  </si>
  <si>
    <t>3DF3305</t>
  </si>
  <si>
    <t>BD1437</t>
  </si>
  <si>
    <t>AR1</t>
  </si>
  <si>
    <t>ASIA MOTORS</t>
  </si>
  <si>
    <t>TOWNER</t>
  </si>
  <si>
    <t>2.7</t>
  </si>
  <si>
    <t>AM</t>
  </si>
  <si>
    <t>94/00</t>
  </si>
  <si>
    <t>3DF3045</t>
  </si>
  <si>
    <t>212</t>
  </si>
  <si>
    <t>10</t>
  </si>
  <si>
    <t>9</t>
  </si>
  <si>
    <t>35</t>
  </si>
  <si>
    <t>70</t>
  </si>
  <si>
    <t>4</t>
  </si>
  <si>
    <t>BD0003</t>
  </si>
  <si>
    <t>1.9 TDI</t>
  </si>
  <si>
    <t>AAZ</t>
  </si>
  <si>
    <t>94/98</t>
  </si>
  <si>
    <t>3DF3028</t>
  </si>
  <si>
    <t>BD3300</t>
  </si>
  <si>
    <t>3DF3405</t>
  </si>
  <si>
    <t>BD4012</t>
  </si>
  <si>
    <t>3DF1076</t>
  </si>
  <si>
    <t>BD8011</t>
  </si>
  <si>
    <t>Campana</t>
  </si>
  <si>
    <t>3DF6104</t>
  </si>
  <si>
    <t>C/Maza</t>
  </si>
  <si>
    <t>240</t>
  </si>
  <si>
    <t>200</t>
  </si>
  <si>
    <t>201</t>
  </si>
  <si>
    <t>81</t>
  </si>
  <si>
    <t>40-50,5</t>
  </si>
  <si>
    <t>51</t>
  </si>
  <si>
    <t>BD1512</t>
  </si>
  <si>
    <t>2.0 8v</t>
  </si>
  <si>
    <t>ABT</t>
  </si>
  <si>
    <t>2.8 V6</t>
  </si>
  <si>
    <t>AAH</t>
  </si>
  <si>
    <t>3DF3406</t>
  </si>
  <si>
    <t>BD4013</t>
  </si>
  <si>
    <t>3DF1066</t>
  </si>
  <si>
    <t>BD4063</t>
  </si>
  <si>
    <t>3DF3404</t>
  </si>
  <si>
    <t>BD4011</t>
  </si>
  <si>
    <t>1.0 30 TFSI</t>
  </si>
  <si>
    <t>DAD</t>
  </si>
  <si>
    <t>19/..</t>
  </si>
  <si>
    <t>3DF1096</t>
  </si>
  <si>
    <t>BD5604</t>
  </si>
  <si>
    <t>3DF3037</t>
  </si>
  <si>
    <t>BD5601</t>
  </si>
  <si>
    <t>1.0 35 TFSI</t>
  </si>
  <si>
    <t>1.2 TFSI</t>
  </si>
  <si>
    <t>CBZA</t>
  </si>
  <si>
    <t>11/17</t>
  </si>
  <si>
    <t>3DF1097</t>
  </si>
  <si>
    <t>BD5602</t>
  </si>
  <si>
    <t>1.4 TFSI</t>
  </si>
  <si>
    <t>CAXA/EA111</t>
  </si>
  <si>
    <t>EA211</t>
  </si>
  <si>
    <t>1.4 TSI</t>
  </si>
  <si>
    <t>CAXA</t>
  </si>
  <si>
    <t>15/16</t>
  </si>
  <si>
    <t>1.4 TSI Sline</t>
  </si>
  <si>
    <t>3DF3182</t>
  </si>
  <si>
    <t>BD5620</t>
  </si>
  <si>
    <t>1.4 35 TFSI</t>
  </si>
  <si>
    <t>3DF3100</t>
  </si>
  <si>
    <t>BD5615</t>
  </si>
  <si>
    <t>3DF3602</t>
  </si>
  <si>
    <t>272</t>
  </si>
  <si>
    <t>48</t>
  </si>
  <si>
    <t>65</t>
  </si>
  <si>
    <t>5</t>
  </si>
  <si>
    <t>BD5637</t>
  </si>
  <si>
    <t>EA111</t>
  </si>
  <si>
    <t>3DF3482</t>
  </si>
  <si>
    <t>BD5616</t>
  </si>
  <si>
    <t>1.6 8v</t>
  </si>
  <si>
    <t>AKL/AVU/BSF</t>
  </si>
  <si>
    <t>00/08</t>
  </si>
  <si>
    <t>3DF3481</t>
  </si>
  <si>
    <t>BD5614</t>
  </si>
  <si>
    <t>AVU/BSE/BSF</t>
  </si>
  <si>
    <t>08/15</t>
  </si>
  <si>
    <t>1.8 20v</t>
  </si>
  <si>
    <t>AGN/APG</t>
  </si>
  <si>
    <t>3DF3205</t>
  </si>
  <si>
    <t>BD5311</t>
  </si>
  <si>
    <t>1.8 T 20v</t>
  </si>
  <si>
    <t>AQA/AUM/APP</t>
  </si>
  <si>
    <t>1.8 TFSI</t>
  </si>
  <si>
    <t>BFB/CDAA</t>
  </si>
  <si>
    <t>1.8 TFSI 180cv</t>
  </si>
  <si>
    <t>CJSA</t>
  </si>
  <si>
    <t>13/20</t>
  </si>
  <si>
    <t>3DF3121</t>
  </si>
  <si>
    <t>BD5618</t>
  </si>
  <si>
    <t>ALH/ASV</t>
  </si>
  <si>
    <t>BXE</t>
  </si>
  <si>
    <t>08/10</t>
  </si>
  <si>
    <t xml:space="preserve">2.0 FSI </t>
  </si>
  <si>
    <t>BUZ</t>
  </si>
  <si>
    <t>3DF3122</t>
  </si>
  <si>
    <t>BD5619</t>
  </si>
  <si>
    <t>2.0 TDI</t>
  </si>
  <si>
    <t>BKD</t>
  </si>
  <si>
    <t>05/08</t>
  </si>
  <si>
    <t>CBA/CRFA</t>
  </si>
  <si>
    <t>2.0 40 TFSI</t>
  </si>
  <si>
    <t>A888 IIIG</t>
  </si>
  <si>
    <t>2.0 TFSI</t>
  </si>
  <si>
    <t>BWA</t>
  </si>
  <si>
    <t>06/15</t>
  </si>
  <si>
    <t>EA888/CZP</t>
  </si>
  <si>
    <t>16/22</t>
  </si>
  <si>
    <t>3.2 V6 FSI</t>
  </si>
  <si>
    <t>BUB/BMJ</t>
  </si>
  <si>
    <t>3DF3601</t>
  </si>
  <si>
    <t>345</t>
  </si>
  <si>
    <t>30</t>
  </si>
  <si>
    <t>27</t>
  </si>
  <si>
    <t>50</t>
  </si>
  <si>
    <t>BD4083</t>
  </si>
  <si>
    <t>06/08</t>
  </si>
  <si>
    <t>3DF3154</t>
  </si>
  <si>
    <t>260</t>
  </si>
  <si>
    <t>BD5310</t>
  </si>
  <si>
    <t>3DF3412</t>
  </si>
  <si>
    <t>BD4082</t>
  </si>
  <si>
    <t>ADR</t>
  </si>
  <si>
    <t>3DF3207</t>
  </si>
  <si>
    <t>13</t>
  </si>
  <si>
    <t>11</t>
  </si>
  <si>
    <t>46,5</t>
  </si>
  <si>
    <t>BD4064</t>
  </si>
  <si>
    <t>3DF3410</t>
  </si>
  <si>
    <t>BD4061</t>
  </si>
  <si>
    <t>3DF3351</t>
  </si>
  <si>
    <t>BD2746</t>
  </si>
  <si>
    <t>ADR/ARG</t>
  </si>
  <si>
    <t>AEB/APU/ANB</t>
  </si>
  <si>
    <t>AWT</t>
  </si>
  <si>
    <t>3DF3202</t>
  </si>
  <si>
    <t>288</t>
  </si>
  <si>
    <t>38,5</t>
  </si>
  <si>
    <t>68</t>
  </si>
  <si>
    <t>BD5316</t>
  </si>
  <si>
    <t>CJEA</t>
  </si>
  <si>
    <t>3DF3696</t>
  </si>
  <si>
    <t>320</t>
  </si>
  <si>
    <t>28</t>
  </si>
  <si>
    <t>52,5</t>
  </si>
  <si>
    <t>BD4039</t>
  </si>
  <si>
    <t>AJM</t>
  </si>
  <si>
    <t>AVF</t>
  </si>
  <si>
    <t>01/08</t>
  </si>
  <si>
    <t>BRE</t>
  </si>
  <si>
    <t>06/14</t>
  </si>
  <si>
    <t>BWE</t>
  </si>
  <si>
    <t>CDNC</t>
  </si>
  <si>
    <t>09/14</t>
  </si>
  <si>
    <t>2.0 TFSI 224cv</t>
  </si>
  <si>
    <t>CNCD</t>
  </si>
  <si>
    <t>13/16</t>
  </si>
  <si>
    <t>2.4 V6 30v</t>
  </si>
  <si>
    <t>ARJ</t>
  </si>
  <si>
    <t>2.5 TDI</t>
  </si>
  <si>
    <t>AYM</t>
  </si>
  <si>
    <t>3DF1067</t>
  </si>
  <si>
    <t>BD4065</t>
  </si>
  <si>
    <t>AAH/ATX</t>
  </si>
  <si>
    <t>93/01</t>
  </si>
  <si>
    <t>3.0 TDI</t>
  </si>
  <si>
    <t>ASB</t>
  </si>
  <si>
    <t>3DF3533</t>
  </si>
  <si>
    <t>BD8015</t>
  </si>
  <si>
    <t>BMK</t>
  </si>
  <si>
    <t>3.0 V6 30v</t>
  </si>
  <si>
    <t>ASN/BBJ</t>
  </si>
  <si>
    <t>AUK</t>
  </si>
  <si>
    <t>06/09</t>
  </si>
  <si>
    <t>CDHA</t>
  </si>
  <si>
    <t>12/14</t>
  </si>
  <si>
    <t>CMEA</t>
  </si>
  <si>
    <t>CDNC/CNCD</t>
  </si>
  <si>
    <t>CNC</t>
  </si>
  <si>
    <t>3.2 TFSI</t>
  </si>
  <si>
    <t>CAL</t>
  </si>
  <si>
    <t>13/15</t>
  </si>
  <si>
    <t>CALA</t>
  </si>
  <si>
    <t>2.4 30v</t>
  </si>
  <si>
    <t>APC</t>
  </si>
  <si>
    <t>3DF3354</t>
  </si>
  <si>
    <t>BD2800</t>
  </si>
  <si>
    <t>3DF3024</t>
  </si>
  <si>
    <t>BD4060</t>
  </si>
  <si>
    <t>AGA</t>
  </si>
  <si>
    <t>02/05</t>
  </si>
  <si>
    <t>BDW</t>
  </si>
  <si>
    <t>05/07</t>
  </si>
  <si>
    <t>3DF3464</t>
  </si>
  <si>
    <t>BD5313</t>
  </si>
  <si>
    <t>AKN</t>
  </si>
  <si>
    <t>00/02</t>
  </si>
  <si>
    <t>2.7 30v BIT</t>
  </si>
  <si>
    <t>AJK</t>
  </si>
  <si>
    <t>2.7 TDI</t>
  </si>
  <si>
    <t>BPP</t>
  </si>
  <si>
    <t>3DF3413</t>
  </si>
  <si>
    <t>BD4085</t>
  </si>
  <si>
    <t>2.8 V6 12v</t>
  </si>
  <si>
    <t>2.8 V6 30v</t>
  </si>
  <si>
    <t>ATX</t>
  </si>
  <si>
    <t>3.0 30v</t>
  </si>
  <si>
    <t>BBJ</t>
  </si>
  <si>
    <t>ASN</t>
  </si>
  <si>
    <t>3DF3358</t>
  </si>
  <si>
    <t>BD2880</t>
  </si>
  <si>
    <t>06/07</t>
  </si>
  <si>
    <t>4.2 V8 FSI</t>
  </si>
  <si>
    <t>ARS</t>
  </si>
  <si>
    <t>BAT</t>
  </si>
  <si>
    <t>A8</t>
  </si>
  <si>
    <t>ABZ</t>
  </si>
  <si>
    <t>AUX/AKB</t>
  </si>
  <si>
    <t>ALLROAD</t>
  </si>
  <si>
    <t>AKE</t>
  </si>
  <si>
    <t>2.7 24v</t>
  </si>
  <si>
    <t>BEL</t>
  </si>
  <si>
    <t>07/10</t>
  </si>
  <si>
    <t>06/10</t>
  </si>
  <si>
    <t>3.0 TFSI</t>
  </si>
  <si>
    <t>09/11</t>
  </si>
  <si>
    <t>4.2 FSI</t>
  </si>
  <si>
    <t>BVJ</t>
  </si>
  <si>
    <t>10/11</t>
  </si>
  <si>
    <t>Q2</t>
  </si>
  <si>
    <t>20/..</t>
  </si>
  <si>
    <t>EA888 IIIG</t>
  </si>
  <si>
    <t>CLLA</t>
  </si>
  <si>
    <t>CCZ/CPZ</t>
  </si>
  <si>
    <t>12/15</t>
  </si>
  <si>
    <t>CPS</t>
  </si>
  <si>
    <t>2.0 TFSI Quattro</t>
  </si>
  <si>
    <t>CUL</t>
  </si>
  <si>
    <t>CNCB/CNCD</t>
  </si>
  <si>
    <t>2.0 TFSI Stronic</t>
  </si>
  <si>
    <t>CMGB</t>
  </si>
  <si>
    <t>CDUD</t>
  </si>
  <si>
    <t>3.0 TFSI Derecho</t>
  </si>
  <si>
    <t>CJTA</t>
  </si>
  <si>
    <t>3DF3389</t>
  </si>
  <si>
    <t>BD3324</t>
  </si>
  <si>
    <t>3.0 TFSI Izquierdo</t>
  </si>
  <si>
    <t>3DF3388</t>
  </si>
  <si>
    <t>BD3323</t>
  </si>
  <si>
    <t>3.0 V6 TDI Derecho</t>
  </si>
  <si>
    <t>BUG</t>
  </si>
  <si>
    <t>3.0 V6 TDI Izquierdo</t>
  </si>
  <si>
    <t>4.2 TDI Derecho</t>
  </si>
  <si>
    <t>BTR</t>
  </si>
  <si>
    <t>4.2 TDI Izquierdo</t>
  </si>
  <si>
    <t>4.2 V8 FSI Derecho</t>
  </si>
  <si>
    <t>BNS</t>
  </si>
  <si>
    <t>4.2 V8 FSI Izquierdo</t>
  </si>
  <si>
    <t>RS3</t>
  </si>
  <si>
    <t>2.5 TFSI</t>
  </si>
  <si>
    <t>DAZ</t>
  </si>
  <si>
    <t>RS4</t>
  </si>
  <si>
    <t>S3</t>
  </si>
  <si>
    <t>AMK/APX</t>
  </si>
  <si>
    <t>BZC/CDLA</t>
  </si>
  <si>
    <t>CJX/DJH</t>
  </si>
  <si>
    <t>3DF3710</t>
  </si>
  <si>
    <t>340</t>
  </si>
  <si>
    <t>49,5</t>
  </si>
  <si>
    <t>BD6085</t>
  </si>
  <si>
    <t>TT</t>
  </si>
  <si>
    <t>APX/BAM</t>
  </si>
  <si>
    <t>APX</t>
  </si>
  <si>
    <t>CDAA</t>
  </si>
  <si>
    <t>BWA/CES</t>
  </si>
  <si>
    <t>06/16</t>
  </si>
  <si>
    <t>CJX/CHHA</t>
  </si>
  <si>
    <t>CEPA</t>
  </si>
  <si>
    <t>BHE</t>
  </si>
  <si>
    <t>05/06</t>
  </si>
  <si>
    <t>BHE/BUB</t>
  </si>
  <si>
    <t>1.6 16v</t>
  </si>
  <si>
    <t>N45B</t>
  </si>
  <si>
    <t>3DF3198</t>
  </si>
  <si>
    <t>BD4629</t>
  </si>
  <si>
    <t>3DF3203</t>
  </si>
  <si>
    <t>BD4647</t>
  </si>
  <si>
    <t>N46B</t>
  </si>
  <si>
    <t>09/12</t>
  </si>
  <si>
    <t>3DF3197</t>
  </si>
  <si>
    <t>BD6464</t>
  </si>
  <si>
    <t>3DF3315</t>
  </si>
  <si>
    <t>BD1725</t>
  </si>
  <si>
    <t>2.0 D</t>
  </si>
  <si>
    <t>N47D</t>
  </si>
  <si>
    <t>3DF3394</t>
  </si>
  <si>
    <t>BD3406</t>
  </si>
  <si>
    <t>20 4D</t>
  </si>
  <si>
    <t>14/16</t>
  </si>
  <si>
    <t>3DF3194</t>
  </si>
  <si>
    <t>BD3405</t>
  </si>
  <si>
    <t>N20B</t>
  </si>
  <si>
    <t>3.0 24v</t>
  </si>
  <si>
    <t>N52</t>
  </si>
  <si>
    <t>16 4E</t>
  </si>
  <si>
    <t>83/92</t>
  </si>
  <si>
    <t>3DF3446</t>
  </si>
  <si>
    <t>BD4747</t>
  </si>
  <si>
    <t>3DF3448</t>
  </si>
  <si>
    <t>BD4749</t>
  </si>
  <si>
    <t>3DF3030</t>
  </si>
  <si>
    <t>BD0673</t>
  </si>
  <si>
    <t>3DF3559</t>
  </si>
  <si>
    <t>BD9581</t>
  </si>
  <si>
    <t>1.7 TDS</t>
  </si>
  <si>
    <t>17 4T</t>
  </si>
  <si>
    <t>1.8 8v</t>
  </si>
  <si>
    <t>18 4E</t>
  </si>
  <si>
    <t>92/94</t>
  </si>
  <si>
    <t>18 4S</t>
  </si>
  <si>
    <t>92/99</t>
  </si>
  <si>
    <t>1.9 16v</t>
  </si>
  <si>
    <t>19 4E</t>
  </si>
  <si>
    <t>86/99</t>
  </si>
  <si>
    <t>N13B</t>
  </si>
  <si>
    <t>N46</t>
  </si>
  <si>
    <t>2.0 24v</t>
  </si>
  <si>
    <t>20 6E</t>
  </si>
  <si>
    <t>20 6S</t>
  </si>
  <si>
    <t>3DF3184</t>
  </si>
  <si>
    <t>BD2315</t>
  </si>
  <si>
    <t>M47TD</t>
  </si>
  <si>
    <t>2.2 24v</t>
  </si>
  <si>
    <t>22 6S</t>
  </si>
  <si>
    <t>2.5 12v</t>
  </si>
  <si>
    <t>25 6E</t>
  </si>
  <si>
    <t>83/90</t>
  </si>
  <si>
    <t>2.5 24v</t>
  </si>
  <si>
    <t>25 6S</t>
  </si>
  <si>
    <t>84/91</t>
  </si>
  <si>
    <t>3DF1079</t>
  </si>
  <si>
    <t>BD4539</t>
  </si>
  <si>
    <t>2.8 24v</t>
  </si>
  <si>
    <t>28 6S</t>
  </si>
  <si>
    <t>30 6S</t>
  </si>
  <si>
    <t>3DF3495</t>
  </si>
  <si>
    <t>325</t>
  </si>
  <si>
    <t>25</t>
  </si>
  <si>
    <t>23,4</t>
  </si>
  <si>
    <t>79</t>
  </si>
  <si>
    <t>BD6071</t>
  </si>
  <si>
    <t>3DF1081</t>
  </si>
  <si>
    <t>BD6073</t>
  </si>
  <si>
    <t>3.0 D</t>
  </si>
  <si>
    <t>30 6D</t>
  </si>
  <si>
    <t>M57</t>
  </si>
  <si>
    <t>M57N</t>
  </si>
  <si>
    <t>3.0 24v 218cv</t>
  </si>
  <si>
    <t>06/17</t>
  </si>
  <si>
    <t>3.0 24v 305cv</t>
  </si>
  <si>
    <t>N54</t>
  </si>
  <si>
    <t>3DF3535</t>
  </si>
  <si>
    <t>BD8042</t>
  </si>
  <si>
    <t>3DF3417</t>
  </si>
  <si>
    <t>BD4129</t>
  </si>
  <si>
    <t>3DF3534</t>
  </si>
  <si>
    <t>BD8040</t>
  </si>
  <si>
    <t>3DF3685</t>
  </si>
  <si>
    <t>324</t>
  </si>
  <si>
    <t>77,1</t>
  </si>
  <si>
    <t>BD3221</t>
  </si>
  <si>
    <t>3DF3318</t>
  </si>
  <si>
    <t>BD1971</t>
  </si>
  <si>
    <t>2.5 TDS</t>
  </si>
  <si>
    <t>25 6T</t>
  </si>
  <si>
    <t>N57</t>
  </si>
  <si>
    <t>00/01</t>
  </si>
  <si>
    <t>3DF3371</t>
  </si>
  <si>
    <t>BD3153</t>
  </si>
  <si>
    <t>3.0 32v</t>
  </si>
  <si>
    <t>30 8S</t>
  </si>
  <si>
    <t>94/95</t>
  </si>
  <si>
    <t>4.4 32v</t>
  </si>
  <si>
    <t>N62</t>
  </si>
  <si>
    <t>13/14</t>
  </si>
  <si>
    <t>44 8S</t>
  </si>
  <si>
    <t>3DF3561</t>
  </si>
  <si>
    <t>BD9895</t>
  </si>
  <si>
    <t>5.0 32v</t>
  </si>
  <si>
    <t>3.5 12v</t>
  </si>
  <si>
    <t>30 B</t>
  </si>
  <si>
    <t>81/83</t>
  </si>
  <si>
    <t>3DF3304</t>
  </si>
  <si>
    <t>BD1387</t>
  </si>
  <si>
    <t>4.8 32v</t>
  </si>
  <si>
    <t>48B</t>
  </si>
  <si>
    <t>4.0 32v</t>
  </si>
  <si>
    <t>40 8S</t>
  </si>
  <si>
    <t>3DF3328</t>
  </si>
  <si>
    <t>BD2215</t>
  </si>
  <si>
    <t>5.0 24v</t>
  </si>
  <si>
    <t>50 12</t>
  </si>
  <si>
    <t>M5</t>
  </si>
  <si>
    <t>3.5 24v</t>
  </si>
  <si>
    <t>35 6E</t>
  </si>
  <si>
    <t>84/88</t>
  </si>
  <si>
    <t>N52B</t>
  </si>
  <si>
    <t>M54</t>
  </si>
  <si>
    <t>3DF3330</t>
  </si>
  <si>
    <t>BD2218</t>
  </si>
  <si>
    <t>04/06</t>
  </si>
  <si>
    <t>3DF3320</t>
  </si>
  <si>
    <t>BD1982</t>
  </si>
  <si>
    <t>01/03</t>
  </si>
  <si>
    <t>3DF3582</t>
  </si>
  <si>
    <t>BD6045</t>
  </si>
  <si>
    <t>07/14</t>
  </si>
  <si>
    <t>4.0 D</t>
  </si>
  <si>
    <t>16/23</t>
  </si>
  <si>
    <t>3DF3505</t>
  </si>
  <si>
    <t>BD6491</t>
  </si>
  <si>
    <t>4.8 16v</t>
  </si>
  <si>
    <t>N63B</t>
  </si>
  <si>
    <t>12/23</t>
  </si>
  <si>
    <t>3DF3484</t>
  </si>
  <si>
    <t>BD5684</t>
  </si>
  <si>
    <t>05/11</t>
  </si>
  <si>
    <t>X6</t>
  </si>
  <si>
    <t>08/16</t>
  </si>
  <si>
    <t>Z3</t>
  </si>
  <si>
    <t>98/00</t>
  </si>
  <si>
    <t>2.5 L</t>
  </si>
  <si>
    <t>05/09</t>
  </si>
  <si>
    <t>FACE</t>
  </si>
  <si>
    <t>1.3 8v</t>
  </si>
  <si>
    <t>S12</t>
  </si>
  <si>
    <t>3DF3687</t>
  </si>
  <si>
    <t>257</t>
  </si>
  <si>
    <t>17</t>
  </si>
  <si>
    <t>15</t>
  </si>
  <si>
    <t>44,5</t>
  </si>
  <si>
    <t>60</t>
  </si>
  <si>
    <t>BD4422</t>
  </si>
  <si>
    <t>3DF7209</t>
  </si>
  <si>
    <t>232</t>
  </si>
  <si>
    <t>203</t>
  </si>
  <si>
    <t>205</t>
  </si>
  <si>
    <t>60,5</t>
  </si>
  <si>
    <t>64</t>
  </si>
  <si>
    <t>41</t>
  </si>
  <si>
    <t>BD4423</t>
  </si>
  <si>
    <t>1.1 8v</t>
  </si>
  <si>
    <t>SQR</t>
  </si>
  <si>
    <t>3DF3714</t>
  </si>
  <si>
    <t>236</t>
  </si>
  <si>
    <t>86</t>
  </si>
  <si>
    <t>BD6092</t>
  </si>
  <si>
    <t>3DF7228</t>
  </si>
  <si>
    <t>180</t>
  </si>
  <si>
    <t>182</t>
  </si>
  <si>
    <t>74</t>
  </si>
  <si>
    <t>40</t>
  </si>
  <si>
    <t>BD6093</t>
  </si>
  <si>
    <t>10/23</t>
  </si>
  <si>
    <t>3DF7178</t>
  </si>
  <si>
    <t>205,5</t>
  </si>
  <si>
    <t>79,5</t>
  </si>
  <si>
    <t>47-52</t>
  </si>
  <si>
    <t>BD6033</t>
  </si>
  <si>
    <t>TIGGO</t>
  </si>
  <si>
    <t>3DF3751</t>
  </si>
  <si>
    <t>23</t>
  </si>
  <si>
    <t>49</t>
  </si>
  <si>
    <t>62</t>
  </si>
  <si>
    <t>BD4395</t>
  </si>
  <si>
    <t>08/12</t>
  </si>
  <si>
    <t>3DF3681</t>
  </si>
  <si>
    <t>265</t>
  </si>
  <si>
    <t>BD4393</t>
  </si>
  <si>
    <t>3DF3752</t>
  </si>
  <si>
    <t>303</t>
  </si>
  <si>
    <t>62,5</t>
  </si>
  <si>
    <t>BD2886</t>
  </si>
  <si>
    <t>1.4 8v</t>
  </si>
  <si>
    <t>X14Y</t>
  </si>
  <si>
    <t>3DF1027</t>
  </si>
  <si>
    <t>BD1440</t>
  </si>
  <si>
    <t>3DF6109</t>
  </si>
  <si>
    <t>228</t>
  </si>
  <si>
    <t>83,5</t>
  </si>
  <si>
    <t>BD1241</t>
  </si>
  <si>
    <t>1.7 TDI</t>
  </si>
  <si>
    <t>X17D</t>
  </si>
  <si>
    <t>3DF1121</t>
  </si>
  <si>
    <t>BD9046</t>
  </si>
  <si>
    <t>X18</t>
  </si>
  <si>
    <t>3DF3051</t>
  </si>
  <si>
    <t>BD9041</t>
  </si>
  <si>
    <t>C20N</t>
  </si>
  <si>
    <t>3DF7121</t>
  </si>
  <si>
    <t>264,5</t>
  </si>
  <si>
    <t>230</t>
  </si>
  <si>
    <t>231</t>
  </si>
  <si>
    <t>69</t>
  </si>
  <si>
    <t>BD8063</t>
  </si>
  <si>
    <t>C20S</t>
  </si>
  <si>
    <t>02/12</t>
  </si>
  <si>
    <t>3DF1122</t>
  </si>
  <si>
    <t>BD9060</t>
  </si>
  <si>
    <t>3DF3123</t>
  </si>
  <si>
    <t>BD9127</t>
  </si>
  <si>
    <t>3DF3050</t>
  </si>
  <si>
    <t>BD9209</t>
  </si>
  <si>
    <t>2.0 TD 8v</t>
  </si>
  <si>
    <t>X20D</t>
  </si>
  <si>
    <t>2.0 TD 16v</t>
  </si>
  <si>
    <t>Y20DTH</t>
  </si>
  <si>
    <t>02/08</t>
  </si>
  <si>
    <t>F16D</t>
  </si>
  <si>
    <t>3DF3190</t>
  </si>
  <si>
    <t>BD4908</t>
  </si>
  <si>
    <t>3DF7161</t>
  </si>
  <si>
    <t>202</t>
  </si>
  <si>
    <t>57</t>
  </si>
  <si>
    <t>BD4909</t>
  </si>
  <si>
    <t>1.6 16v G3</t>
  </si>
  <si>
    <t>BLAZER</t>
  </si>
  <si>
    <t>2.2 16v</t>
  </si>
  <si>
    <t>C22SE</t>
  </si>
  <si>
    <t>3DF7118</t>
  </si>
  <si>
    <t>BD3967</t>
  </si>
  <si>
    <t>3DF7117</t>
  </si>
  <si>
    <t>BD9933</t>
  </si>
  <si>
    <t>2.4 16v</t>
  </si>
  <si>
    <t>X24SE</t>
  </si>
  <si>
    <t>3DF1033</t>
  </si>
  <si>
    <t>BD3966</t>
  </si>
  <si>
    <t>Maxion 4A</t>
  </si>
  <si>
    <t>2.8 TD</t>
  </si>
  <si>
    <t>99/06</t>
  </si>
  <si>
    <t>2.8 TD Electronic</t>
  </si>
  <si>
    <t>MWM Sprint</t>
  </si>
  <si>
    <t>4.3 V6</t>
  </si>
  <si>
    <t>Vortec</t>
  </si>
  <si>
    <t>262 V6</t>
  </si>
  <si>
    <t>3DF1030</t>
  </si>
  <si>
    <t>50-59</t>
  </si>
  <si>
    <t>BD3969</t>
  </si>
  <si>
    <t>3DF7115</t>
  </si>
  <si>
    <t>BD8603</t>
  </si>
  <si>
    <t>C-10</t>
  </si>
  <si>
    <t>4.1 12v</t>
  </si>
  <si>
    <t>OHV</t>
  </si>
  <si>
    <t>3DF1028</t>
  </si>
  <si>
    <t>BD8602</t>
  </si>
  <si>
    <t>4.2 D</t>
  </si>
  <si>
    <t>S4</t>
  </si>
  <si>
    <t>C-20</t>
  </si>
  <si>
    <t>2.0 VCDI</t>
  </si>
  <si>
    <t>Z20D</t>
  </si>
  <si>
    <t>3DF3156</t>
  </si>
  <si>
    <t>BD9048</t>
  </si>
  <si>
    <t>Z24X</t>
  </si>
  <si>
    <t>3DF3157</t>
  </si>
  <si>
    <t>BD9049</t>
  </si>
  <si>
    <t>Ecotec</t>
  </si>
  <si>
    <t>14/18</t>
  </si>
  <si>
    <t>C14S</t>
  </si>
  <si>
    <t>3DF6110</t>
  </si>
  <si>
    <t>216</t>
  </si>
  <si>
    <t>181,8</t>
  </si>
  <si>
    <t>38</t>
  </si>
  <si>
    <t>BD3084</t>
  </si>
  <si>
    <t>GMC</t>
  </si>
  <si>
    <t>3DF3046</t>
  </si>
  <si>
    <t>BD7738</t>
  </si>
  <si>
    <t>3DF7102</t>
  </si>
  <si>
    <t>243,5</t>
  </si>
  <si>
    <t>BD8958</t>
  </si>
  <si>
    <t>1.3 CDTI</t>
  </si>
  <si>
    <t>Z13DT</t>
  </si>
  <si>
    <t>13/17</t>
  </si>
  <si>
    <t>3DF3570</t>
  </si>
  <si>
    <t>254</t>
  </si>
  <si>
    <t>24</t>
  </si>
  <si>
    <t>45,5</t>
  </si>
  <si>
    <t>59,5</t>
  </si>
  <si>
    <t>BD3547</t>
  </si>
  <si>
    <t>3DF7193</t>
  </si>
  <si>
    <t>244</t>
  </si>
  <si>
    <t>BD3546</t>
  </si>
  <si>
    <t>BK</t>
  </si>
  <si>
    <t>3DF3739</t>
  </si>
  <si>
    <t>256</t>
  </si>
  <si>
    <t>22</t>
  </si>
  <si>
    <t>20</t>
  </si>
  <si>
    <t>BD3548</t>
  </si>
  <si>
    <t>1.8 8v Nuevo</t>
  </si>
  <si>
    <t>16/19</t>
  </si>
  <si>
    <t>3DF3650</t>
  </si>
  <si>
    <t>BD3545</t>
  </si>
  <si>
    <t>1.0 8v</t>
  </si>
  <si>
    <t>C10N</t>
  </si>
  <si>
    <t>3DF3020</t>
  </si>
  <si>
    <t>BD1240</t>
  </si>
  <si>
    <t>3DF1063</t>
  </si>
  <si>
    <t>BD7966</t>
  </si>
  <si>
    <t>3DF7146</t>
  </si>
  <si>
    <t>51-53</t>
  </si>
  <si>
    <t>35,5</t>
  </si>
  <si>
    <t>BD1242</t>
  </si>
  <si>
    <t>B14N</t>
  </si>
  <si>
    <t>1.4 16v</t>
  </si>
  <si>
    <t>C14N</t>
  </si>
  <si>
    <t>C16N</t>
  </si>
  <si>
    <t>95/07</t>
  </si>
  <si>
    <t>C16S</t>
  </si>
  <si>
    <t>1.7 D</t>
  </si>
  <si>
    <t>Isuzu 4EE1</t>
  </si>
  <si>
    <t>Y17D</t>
  </si>
  <si>
    <t>02/04</t>
  </si>
  <si>
    <t>CE18N</t>
  </si>
  <si>
    <t>3DF1064</t>
  </si>
  <si>
    <t>BD9000</t>
  </si>
  <si>
    <t>CORSA CLASSIC</t>
  </si>
  <si>
    <t>09/10</t>
  </si>
  <si>
    <t>10/22</t>
  </si>
  <si>
    <t>CORSA COMBO</t>
  </si>
  <si>
    <t>CORSA PICK-UP</t>
  </si>
  <si>
    <t>1.4 T 16v</t>
  </si>
  <si>
    <t>86CID</t>
  </si>
  <si>
    <t>3DF3181</t>
  </si>
  <si>
    <t>BD1559</t>
  </si>
  <si>
    <t>3DF3717</t>
  </si>
  <si>
    <t>264</t>
  </si>
  <si>
    <t>BD1564</t>
  </si>
  <si>
    <t>F18D</t>
  </si>
  <si>
    <t>10/17</t>
  </si>
  <si>
    <t>3DF3180</t>
  </si>
  <si>
    <t>BD1560</t>
  </si>
  <si>
    <t>2.0 VCDI AT</t>
  </si>
  <si>
    <t>15/17</t>
  </si>
  <si>
    <t>CRUZE 5</t>
  </si>
  <si>
    <t>D-20</t>
  </si>
  <si>
    <t>Maxion S4</t>
  </si>
  <si>
    <t>97</t>
  </si>
  <si>
    <t>3DF7116</t>
  </si>
  <si>
    <t>350</t>
  </si>
  <si>
    <t>305</t>
  </si>
  <si>
    <t>308</t>
  </si>
  <si>
    <t>110</t>
  </si>
  <si>
    <t>74,5</t>
  </si>
  <si>
    <t>BD8604</t>
  </si>
  <si>
    <t>4.0 TD</t>
  </si>
  <si>
    <t>Maxion S4T</t>
  </si>
  <si>
    <t>G16B</t>
  </si>
  <si>
    <t>01/02</t>
  </si>
  <si>
    <t>3DF1037</t>
  </si>
  <si>
    <t>BD6010</t>
  </si>
  <si>
    <t>Suzuki J20A</t>
  </si>
  <si>
    <t>3DF3159</t>
  </si>
  <si>
    <t>BD2863</t>
  </si>
  <si>
    <t>2.0 HDI</t>
  </si>
  <si>
    <t>Peugeot RHZ</t>
  </si>
  <si>
    <t>Mazda RF</t>
  </si>
  <si>
    <t>IPANEMA</t>
  </si>
  <si>
    <t>18SE</t>
  </si>
  <si>
    <t>JOY</t>
  </si>
  <si>
    <t>SPE</t>
  </si>
  <si>
    <t>3DF7190</t>
  </si>
  <si>
    <t>235</t>
  </si>
  <si>
    <t>58</t>
  </si>
  <si>
    <t>BD3551</t>
  </si>
  <si>
    <t>KADETT</t>
  </si>
  <si>
    <t>2.3 N 8v</t>
  </si>
  <si>
    <t>4ZD1</t>
  </si>
  <si>
    <t>3DF1164</t>
  </si>
  <si>
    <t>BD2376</t>
  </si>
  <si>
    <t>3DF7142</t>
  </si>
  <si>
    <t>294,5</t>
  </si>
  <si>
    <t>255,5</t>
  </si>
  <si>
    <t>71</t>
  </si>
  <si>
    <t>61</t>
  </si>
  <si>
    <t>BD8312</t>
  </si>
  <si>
    <t>2.5 D</t>
  </si>
  <si>
    <t>4JA1</t>
  </si>
  <si>
    <t>4JA1T</t>
  </si>
  <si>
    <t>3DF1119</t>
  </si>
  <si>
    <t>BD9042</t>
  </si>
  <si>
    <t>C18N</t>
  </si>
  <si>
    <t>03/13</t>
  </si>
  <si>
    <t>C18S</t>
  </si>
  <si>
    <t>03/06</t>
  </si>
  <si>
    <t>3DF1065</t>
  </si>
  <si>
    <t>6</t>
  </si>
  <si>
    <t>BD9001</t>
  </si>
  <si>
    <t>11/22</t>
  </si>
  <si>
    <t>MONZA</t>
  </si>
  <si>
    <t>EFI</t>
  </si>
  <si>
    <t>3DF3010</t>
  </si>
  <si>
    <t>BD2477</t>
  </si>
  <si>
    <t>OMEGA</t>
  </si>
  <si>
    <t>3DF1117</t>
  </si>
  <si>
    <t>BD1134</t>
  </si>
  <si>
    <t>3DF3048</t>
  </si>
  <si>
    <t>270</t>
  </si>
  <si>
    <t>67</t>
  </si>
  <si>
    <t>65,5</t>
  </si>
  <si>
    <t>BD9101</t>
  </si>
  <si>
    <t>C20Y</t>
  </si>
  <si>
    <t>2.2 8v</t>
  </si>
  <si>
    <t>C22N</t>
  </si>
  <si>
    <t>C41G</t>
  </si>
  <si>
    <t>1.0 T 12v</t>
  </si>
  <si>
    <t>1.2 12v</t>
  </si>
  <si>
    <t>C14SE</t>
  </si>
  <si>
    <t>11/13</t>
  </si>
  <si>
    <t>13/22</t>
  </si>
  <si>
    <t>OPALA</t>
  </si>
  <si>
    <t>GM</t>
  </si>
  <si>
    <t>81/..</t>
  </si>
  <si>
    <t>3DF1035</t>
  </si>
  <si>
    <t>45-59</t>
  </si>
  <si>
    <t>BD7746</t>
  </si>
  <si>
    <t>3DF7119</t>
  </si>
  <si>
    <t>266</t>
  </si>
  <si>
    <t>229,5</t>
  </si>
  <si>
    <t>72</t>
  </si>
  <si>
    <t>2.2 8v EFI</t>
  </si>
  <si>
    <t>B22N</t>
  </si>
  <si>
    <t>3DF1031</t>
  </si>
  <si>
    <t>BD3968</t>
  </si>
  <si>
    <t>89,5</t>
  </si>
  <si>
    <t>Maxion</t>
  </si>
  <si>
    <t>2.8 TDI</t>
  </si>
  <si>
    <t>2.8 TDI Electronic</t>
  </si>
  <si>
    <t>2.8 CDTI 180cv</t>
  </si>
  <si>
    <t>VM</t>
  </si>
  <si>
    <t>3DF3565</t>
  </si>
  <si>
    <t>88</t>
  </si>
  <si>
    <t>BD3970</t>
  </si>
  <si>
    <t>3DF7191</t>
  </si>
  <si>
    <t>337</t>
  </si>
  <si>
    <t>295</t>
  </si>
  <si>
    <t>296</t>
  </si>
  <si>
    <t>80,5</t>
  </si>
  <si>
    <t>101</t>
  </si>
  <si>
    <t>66</t>
  </si>
  <si>
    <t>BD3971</t>
  </si>
  <si>
    <t>2.8 CDTI 200cv</t>
  </si>
  <si>
    <t>3DF3695</t>
  </si>
  <si>
    <t>61,5</t>
  </si>
  <si>
    <t>104</t>
  </si>
  <si>
    <t>BD3974</t>
  </si>
  <si>
    <t>Corea</t>
  </si>
  <si>
    <t>F16</t>
  </si>
  <si>
    <t>Méjico</t>
  </si>
  <si>
    <t>S-TEC</t>
  </si>
  <si>
    <t>3DF3250</t>
  </si>
  <si>
    <t>BD4392</t>
  </si>
  <si>
    <t>1.2 16v</t>
  </si>
  <si>
    <t>B12D</t>
  </si>
  <si>
    <t>Z13D</t>
  </si>
  <si>
    <t>3DF7199</t>
  </si>
  <si>
    <t>274</t>
  </si>
  <si>
    <t>63</t>
  </si>
  <si>
    <t>47</t>
  </si>
  <si>
    <t>BD3552</t>
  </si>
  <si>
    <t>12/17</t>
  </si>
  <si>
    <t>SUPREMA</t>
  </si>
  <si>
    <t>MPFI</t>
  </si>
  <si>
    <t>1.2 T 12v</t>
  </si>
  <si>
    <t>3DF3706</t>
  </si>
  <si>
    <t>26</t>
  </si>
  <si>
    <t>46</t>
  </si>
  <si>
    <t>BD1553</t>
  </si>
  <si>
    <t>3DF7214</t>
  </si>
  <si>
    <t>BD1555</t>
  </si>
  <si>
    <t>2.8 CDTI</t>
  </si>
  <si>
    <t>3DF3753</t>
  </si>
  <si>
    <t>318</t>
  </si>
  <si>
    <t>16,6</t>
  </si>
  <si>
    <t>80</t>
  </si>
  <si>
    <t>BD3973</t>
  </si>
  <si>
    <t>3DF3052</t>
  </si>
  <si>
    <t>BD9210</t>
  </si>
  <si>
    <t>C22S</t>
  </si>
  <si>
    <t>96/06</t>
  </si>
  <si>
    <t>3DF3551</t>
  </si>
  <si>
    <t>BD9115</t>
  </si>
  <si>
    <t>X24S</t>
  </si>
  <si>
    <t>300M</t>
  </si>
  <si>
    <t>EGG/EGO</t>
  </si>
  <si>
    <t>3DF3468</t>
  </si>
  <si>
    <t>BD5386</t>
  </si>
  <si>
    <t>3DF3467</t>
  </si>
  <si>
    <t>BD5356</t>
  </si>
  <si>
    <t>EDZ/EDO</t>
  </si>
  <si>
    <t>3DF3465</t>
  </si>
  <si>
    <t>BD5348</t>
  </si>
  <si>
    <t>3DF3294</t>
  </si>
  <si>
    <t>BD1023</t>
  </si>
  <si>
    <t>EDZ/EGO</t>
  </si>
  <si>
    <t>3DF7171</t>
  </si>
  <si>
    <t>250</t>
  </si>
  <si>
    <t>251,5</t>
  </si>
  <si>
    <t>77</t>
  </si>
  <si>
    <t>64,5</t>
  </si>
  <si>
    <t>BD9407</t>
  </si>
  <si>
    <t>2.5 CRDI</t>
  </si>
  <si>
    <t>3DF3682</t>
  </si>
  <si>
    <t>302</t>
  </si>
  <si>
    <t>26,4</t>
  </si>
  <si>
    <t>72,5</t>
  </si>
  <si>
    <t>BD5170</t>
  </si>
  <si>
    <t>3.3 24v</t>
  </si>
  <si>
    <t>EGA/EMG</t>
  </si>
  <si>
    <t>EGA/EGM</t>
  </si>
  <si>
    <t>GRAND CARAVAN</t>
  </si>
  <si>
    <t>3.3 12v</t>
  </si>
  <si>
    <t>EGA</t>
  </si>
  <si>
    <t>03/07</t>
  </si>
  <si>
    <t>3DF1175</t>
  </si>
  <si>
    <t>BD3918</t>
  </si>
  <si>
    <t>NEON</t>
  </si>
  <si>
    <t>ECB/ECC</t>
  </si>
  <si>
    <t>3DF3088</t>
  </si>
  <si>
    <t>BD6433</t>
  </si>
  <si>
    <t>PT CRUISER</t>
  </si>
  <si>
    <t>2.2 CRDI</t>
  </si>
  <si>
    <t>EDJ</t>
  </si>
  <si>
    <t>3DF3124</t>
  </si>
  <si>
    <t>BD5300</t>
  </si>
  <si>
    <t>EDZ</t>
  </si>
  <si>
    <t>2.4 T 16v GT</t>
  </si>
  <si>
    <t>EDV</t>
  </si>
  <si>
    <t>ECC/ECO</t>
  </si>
  <si>
    <t>3DF3191</t>
  </si>
  <si>
    <t>BD4644</t>
  </si>
  <si>
    <t>EER/EEO</t>
  </si>
  <si>
    <t>ECB/ECO</t>
  </si>
  <si>
    <t>3DF1170</t>
  </si>
  <si>
    <t>BD6935</t>
  </si>
  <si>
    <t>EEB/EEO</t>
  </si>
  <si>
    <t>TOWN &amp; COUNTRY</t>
  </si>
  <si>
    <t>3.8 12v</t>
  </si>
  <si>
    <t>EGH</t>
  </si>
  <si>
    <t>3DF3651</t>
  </si>
  <si>
    <t>33,5</t>
  </si>
  <si>
    <t>BD5173</t>
  </si>
  <si>
    <t>CITROËN</t>
  </si>
  <si>
    <t>TU1</t>
  </si>
  <si>
    <t>3DF3520</t>
  </si>
  <si>
    <t>3</t>
  </si>
  <si>
    <t>BD7276</t>
  </si>
  <si>
    <t>TU3</t>
  </si>
  <si>
    <t>1.4 8v GTI</t>
  </si>
  <si>
    <t>K6B</t>
  </si>
  <si>
    <t>3DF1144</t>
  </si>
  <si>
    <t>BD4694</t>
  </si>
  <si>
    <t>3DF6100</t>
  </si>
  <si>
    <t>181</t>
  </si>
  <si>
    <t>52-52</t>
  </si>
  <si>
    <t>BD4735</t>
  </si>
  <si>
    <t>3DF6100-KT</t>
  </si>
  <si>
    <t>BD4735-KT</t>
  </si>
  <si>
    <t>1.5 D</t>
  </si>
  <si>
    <t>TUD</t>
  </si>
  <si>
    <t>TU3JP</t>
  </si>
  <si>
    <t>3DF3069</t>
  </si>
  <si>
    <t>BD4692</t>
  </si>
  <si>
    <t>11/21</t>
  </si>
  <si>
    <t>3DF1145</t>
  </si>
  <si>
    <t>BD4750</t>
  </si>
  <si>
    <t>03/21</t>
  </si>
  <si>
    <t>3DF7101</t>
  </si>
  <si>
    <t>228,5</t>
  </si>
  <si>
    <t>66,5</t>
  </si>
  <si>
    <t>50,5</t>
  </si>
  <si>
    <t>BD4724</t>
  </si>
  <si>
    <t>TU5</t>
  </si>
  <si>
    <t>10/21</t>
  </si>
  <si>
    <t>1.6 16v VTI</t>
  </si>
  <si>
    <t>EC5</t>
  </si>
  <si>
    <t>3DF1146</t>
  </si>
  <si>
    <t>BD4752</t>
  </si>
  <si>
    <t>3DF3603</t>
  </si>
  <si>
    <t>268</t>
  </si>
  <si>
    <t>73</t>
  </si>
  <si>
    <t>BD5023</t>
  </si>
  <si>
    <t>1.6 HDI 92cv</t>
  </si>
  <si>
    <t>DV6ATED4</t>
  </si>
  <si>
    <t>1.6 HDI 110cv</t>
  </si>
  <si>
    <t>10/14</t>
  </si>
  <si>
    <t>XU7JB</t>
  </si>
  <si>
    <t>3DF1139</t>
  </si>
  <si>
    <t>BD7406</t>
  </si>
  <si>
    <t>1.9 D</t>
  </si>
  <si>
    <t>XUD9A</t>
  </si>
  <si>
    <t>98/10</t>
  </si>
  <si>
    <t>DW10</t>
  </si>
  <si>
    <t>3DF1148</t>
  </si>
  <si>
    <t>BD4697</t>
  </si>
  <si>
    <t>BX</t>
  </si>
  <si>
    <t>1.9 8v</t>
  </si>
  <si>
    <t>XU9J2</t>
  </si>
  <si>
    <t>3DF3067</t>
  </si>
  <si>
    <t>BD4688</t>
  </si>
  <si>
    <t>C-15</t>
  </si>
  <si>
    <t>1.8 D</t>
  </si>
  <si>
    <t>XUD7</t>
  </si>
  <si>
    <t>3DF3047</t>
  </si>
  <si>
    <t>BD4689</t>
  </si>
  <si>
    <t>DW8B</t>
  </si>
  <si>
    <t>3DF3072</t>
  </si>
  <si>
    <t>BD4247</t>
  </si>
  <si>
    <t>C-ELYSSE</t>
  </si>
  <si>
    <t>16/21</t>
  </si>
  <si>
    <t>3DF7195</t>
  </si>
  <si>
    <t>71,5</t>
  </si>
  <si>
    <t>52-56</t>
  </si>
  <si>
    <t>BD4726</t>
  </si>
  <si>
    <t>3DF7195-KT</t>
  </si>
  <si>
    <t>BD4726-KT</t>
  </si>
  <si>
    <t>1.6 HDI</t>
  </si>
  <si>
    <t>DV6DTED</t>
  </si>
  <si>
    <t>3DF7211</t>
  </si>
  <si>
    <t>273</t>
  </si>
  <si>
    <t>BD4742</t>
  </si>
  <si>
    <t>03/12</t>
  </si>
  <si>
    <t>1.4 HDI</t>
  </si>
  <si>
    <t>DV4TD</t>
  </si>
  <si>
    <t>TU4</t>
  </si>
  <si>
    <t>12/21</t>
  </si>
  <si>
    <t>3DF7217</t>
  </si>
  <si>
    <t>239</t>
  </si>
  <si>
    <t>204,4</t>
  </si>
  <si>
    <t>76</t>
  </si>
  <si>
    <t>52</t>
  </si>
  <si>
    <t>47,5</t>
  </si>
  <si>
    <t>BD4729</t>
  </si>
  <si>
    <t>3DF3598</t>
  </si>
  <si>
    <t>249</t>
  </si>
  <si>
    <t>7</t>
  </si>
  <si>
    <t>56-60</t>
  </si>
  <si>
    <t>BD4744</t>
  </si>
  <si>
    <t>3DF3071</t>
  </si>
  <si>
    <t>BD4746</t>
  </si>
  <si>
    <t>3DF3447</t>
  </si>
  <si>
    <t>56-62</t>
  </si>
  <si>
    <t>BD4745</t>
  </si>
  <si>
    <t>C3 URBAN TRIAL</t>
  </si>
  <si>
    <t>19/22</t>
  </si>
  <si>
    <t>DV6TED4</t>
  </si>
  <si>
    <t>EW10J4</t>
  </si>
  <si>
    <t>2.0 16v VTS</t>
  </si>
  <si>
    <t>EW10JA</t>
  </si>
  <si>
    <t>07/09</t>
  </si>
  <si>
    <t>3DF3166</t>
  </si>
  <si>
    <t>BD4698</t>
  </si>
  <si>
    <t>C4 AIRCROSS</t>
  </si>
  <si>
    <t>2.0 16v 4x2</t>
  </si>
  <si>
    <t>MMC Euro4</t>
  </si>
  <si>
    <t>2.0 16v 4x4</t>
  </si>
  <si>
    <t>Puretech</t>
  </si>
  <si>
    <t>1.6 THP</t>
  </si>
  <si>
    <t>EP6</t>
  </si>
  <si>
    <t>3DF3654</t>
  </si>
  <si>
    <t>34</t>
  </si>
  <si>
    <t>BD5017</t>
  </si>
  <si>
    <t>DV6</t>
  </si>
  <si>
    <t>EW10</t>
  </si>
  <si>
    <t>C4 PICASSO</t>
  </si>
  <si>
    <t>3DF3600</t>
  </si>
  <si>
    <t>304</t>
  </si>
  <si>
    <t>BD4755</t>
  </si>
  <si>
    <t>3DF3738</t>
  </si>
  <si>
    <t>290</t>
  </si>
  <si>
    <t>BD4614</t>
  </si>
  <si>
    <t>C4 VTR (Coupé)</t>
  </si>
  <si>
    <t xml:space="preserve">2.0 16v </t>
  </si>
  <si>
    <t>3DF3430</t>
  </si>
  <si>
    <t>BD4609</t>
  </si>
  <si>
    <t>1.6 THP Nuevo</t>
  </si>
  <si>
    <t>3DF1149</t>
  </si>
  <si>
    <t>BD4753</t>
  </si>
  <si>
    <t>ES9A</t>
  </si>
  <si>
    <t>1.2 12v 110cv</t>
  </si>
  <si>
    <t>1.2 T 12v 155cv</t>
  </si>
  <si>
    <t>1.6 THP 156cv</t>
  </si>
  <si>
    <t>1.6 THP 165cv</t>
  </si>
  <si>
    <t>DS4</t>
  </si>
  <si>
    <t>1.6 THP 163cv</t>
  </si>
  <si>
    <t>DS4 CROSSBACK</t>
  </si>
  <si>
    <t>DS5</t>
  </si>
  <si>
    <t>1.6 THP 200cv</t>
  </si>
  <si>
    <t>EVASION</t>
  </si>
  <si>
    <t>D8B</t>
  </si>
  <si>
    <t>3DF3111</t>
  </si>
  <si>
    <t>BD4620</t>
  </si>
  <si>
    <t>3DF3431</t>
  </si>
  <si>
    <t>BD4621</t>
  </si>
  <si>
    <t>GRAND PICASSO</t>
  </si>
  <si>
    <t>08/..</t>
  </si>
  <si>
    <t>2.2 HDI</t>
  </si>
  <si>
    <t>3DF3742</t>
  </si>
  <si>
    <t>32</t>
  </si>
  <si>
    <t>BD4622</t>
  </si>
  <si>
    <t>3DF3119</t>
  </si>
  <si>
    <t>BD4696</t>
  </si>
  <si>
    <t>3DF3754</t>
  </si>
  <si>
    <t>BD7076</t>
  </si>
  <si>
    <t>2.3 HDI</t>
  </si>
  <si>
    <t>Sofim</t>
  </si>
  <si>
    <t>3DF3700</t>
  </si>
  <si>
    <t>280</t>
  </si>
  <si>
    <t>25,9</t>
  </si>
  <si>
    <t>BD5622</t>
  </si>
  <si>
    <t>3DF1141</t>
  </si>
  <si>
    <t>BD4681</t>
  </si>
  <si>
    <t>3DF3204</t>
  </si>
  <si>
    <t>BD3806</t>
  </si>
  <si>
    <t>2.8 D 31M</t>
  </si>
  <si>
    <t>8140.63</t>
  </si>
  <si>
    <t>2.8 TD 31M</t>
  </si>
  <si>
    <t>2.8 HDI</t>
  </si>
  <si>
    <t>8140.43S</t>
  </si>
  <si>
    <t>3DF3737</t>
  </si>
  <si>
    <t>54</t>
  </si>
  <si>
    <t>BD4605</t>
  </si>
  <si>
    <t>3DF3723</t>
  </si>
  <si>
    <t>294</t>
  </si>
  <si>
    <t>34,9</t>
  </si>
  <si>
    <t>BD4606</t>
  </si>
  <si>
    <t>TU1JP</t>
  </si>
  <si>
    <t>3DF3012</t>
  </si>
  <si>
    <t>Sist. Ate</t>
  </si>
  <si>
    <t>BD7199</t>
  </si>
  <si>
    <t>Sist. Bendix</t>
  </si>
  <si>
    <t>1.4 8v VTS</t>
  </si>
  <si>
    <t>TUD5B</t>
  </si>
  <si>
    <t>SPACETOURER</t>
  </si>
  <si>
    <t>XUD9TF</t>
  </si>
  <si>
    <t>3DF3065</t>
  </si>
  <si>
    <t>BD7811</t>
  </si>
  <si>
    <t>3DF3528</t>
  </si>
  <si>
    <t>BD7812</t>
  </si>
  <si>
    <t>XU10J4</t>
  </si>
  <si>
    <t>XM</t>
  </si>
  <si>
    <t>XU10J2</t>
  </si>
  <si>
    <t>3DF3112</t>
  </si>
  <si>
    <t>BD4660</t>
  </si>
  <si>
    <t>2.1 TD</t>
  </si>
  <si>
    <t>XUD11</t>
  </si>
  <si>
    <t>3DF3316</t>
  </si>
  <si>
    <t>BD1796</t>
  </si>
  <si>
    <t>3.0 V6</t>
  </si>
  <si>
    <t>ZPJ/2</t>
  </si>
  <si>
    <t>3DF3655</t>
  </si>
  <si>
    <t>224</t>
  </si>
  <si>
    <t>BD2062</t>
  </si>
  <si>
    <t>TU5JP4</t>
  </si>
  <si>
    <t>3DF1138</t>
  </si>
  <si>
    <t>BD4690</t>
  </si>
  <si>
    <t>3DF7167</t>
  </si>
  <si>
    <t>BD4732</t>
  </si>
  <si>
    <t>TU7JP</t>
  </si>
  <si>
    <t>1.9 D 70cv</t>
  </si>
  <si>
    <t>DW8</t>
  </si>
  <si>
    <t>1.9 D 72cv</t>
  </si>
  <si>
    <t>XUD9TE</t>
  </si>
  <si>
    <t>2.0 16v 137cv</t>
  </si>
  <si>
    <t>2.0 16v 167cv</t>
  </si>
  <si>
    <t>99/11</t>
  </si>
  <si>
    <t>01/11</t>
  </si>
  <si>
    <t>XU7JP</t>
  </si>
  <si>
    <t>XU10J2C</t>
  </si>
  <si>
    <t>XU10JR4</t>
  </si>
  <si>
    <t>HCEJ </t>
  </si>
  <si>
    <t>3DF3039</t>
  </si>
  <si>
    <t>BD2500</t>
  </si>
  <si>
    <t>1300 / 1310</t>
  </si>
  <si>
    <t>3DF3074</t>
  </si>
  <si>
    <t>BD4705</t>
  </si>
  <si>
    <t>CIELO</t>
  </si>
  <si>
    <t>1.5 16v</t>
  </si>
  <si>
    <t>A15M</t>
  </si>
  <si>
    <t>DAMAS</t>
  </si>
  <si>
    <t>0.8 6v</t>
  </si>
  <si>
    <t>F8L</t>
  </si>
  <si>
    <t>3DF3126</t>
  </si>
  <si>
    <t>BD1160</t>
  </si>
  <si>
    <t>ESPERO</t>
  </si>
  <si>
    <t>1.5 L</t>
  </si>
  <si>
    <t>2.0 L</t>
  </si>
  <si>
    <t>C2C</t>
  </si>
  <si>
    <t>LANOS</t>
  </si>
  <si>
    <t>A15S</t>
  </si>
  <si>
    <t>A16D</t>
  </si>
  <si>
    <t>LEGANZA</t>
  </si>
  <si>
    <t>X20S</t>
  </si>
  <si>
    <t>3DF3541</t>
  </si>
  <si>
    <t>BD8673</t>
  </si>
  <si>
    <t>MATIZ</t>
  </si>
  <si>
    <t>F8C</t>
  </si>
  <si>
    <t>1.0 L</t>
  </si>
  <si>
    <t>DAE1</t>
  </si>
  <si>
    <t>97/99</t>
  </si>
  <si>
    <t>3DF3155</t>
  </si>
  <si>
    <t>BD2559</t>
  </si>
  <si>
    <t>RACER</t>
  </si>
  <si>
    <t>TACUMA</t>
  </si>
  <si>
    <t>3DF3536</t>
  </si>
  <si>
    <t>BD8338</t>
  </si>
  <si>
    <t>TICO</t>
  </si>
  <si>
    <t>H800</t>
  </si>
  <si>
    <t>CHARADE</t>
  </si>
  <si>
    <t>1.3 16v</t>
  </si>
  <si>
    <t>HC/HCE</t>
  </si>
  <si>
    <t>3DF3527</t>
  </si>
  <si>
    <t>BD7722</t>
  </si>
  <si>
    <t>HE</t>
  </si>
  <si>
    <t>HD</t>
  </si>
  <si>
    <t>M1.5</t>
  </si>
  <si>
    <t>71/82</t>
  </si>
  <si>
    <t>3DF3652</t>
  </si>
  <si>
    <t>248</t>
  </si>
  <si>
    <t>BD0988</t>
  </si>
  <si>
    <t>M1.8</t>
  </si>
  <si>
    <t>DAKOTA</t>
  </si>
  <si>
    <t>Magnum</t>
  </si>
  <si>
    <t>3DF3515</t>
  </si>
  <si>
    <t>BD7057</t>
  </si>
  <si>
    <t>3.9 12v</t>
  </si>
  <si>
    <t>91/01</t>
  </si>
  <si>
    <t>3DF3516</t>
  </si>
  <si>
    <t>46-63</t>
  </si>
  <si>
    <t>BD7097</t>
  </si>
  <si>
    <t>INTREPID</t>
  </si>
  <si>
    <t>3.3 V6</t>
  </si>
  <si>
    <t>JOURNEY</t>
  </si>
  <si>
    <t>ED3</t>
  </si>
  <si>
    <t>08/20</t>
  </si>
  <si>
    <t>2.7 V6 24v</t>
  </si>
  <si>
    <t>EER</t>
  </si>
  <si>
    <t>5.9 D</t>
  </si>
  <si>
    <t>Cummins</t>
  </si>
  <si>
    <t>00/04</t>
  </si>
  <si>
    <t>3DF3470</t>
  </si>
  <si>
    <t>BD5395</t>
  </si>
  <si>
    <t>04/11</t>
  </si>
  <si>
    <t>3DF3196</t>
  </si>
  <si>
    <t>BD5312</t>
  </si>
  <si>
    <t>3DF3486</t>
  </si>
  <si>
    <t>BD5790</t>
  </si>
  <si>
    <t>6.7 TD</t>
  </si>
  <si>
    <t>3DF3688</t>
  </si>
  <si>
    <t>360</t>
  </si>
  <si>
    <t>39</t>
  </si>
  <si>
    <t>37</t>
  </si>
  <si>
    <t>102</t>
  </si>
  <si>
    <t>123</t>
  </si>
  <si>
    <t>BD0195</t>
  </si>
  <si>
    <t>128A1000</t>
  </si>
  <si>
    <t>68/83</t>
  </si>
  <si>
    <t>3DF3029</t>
  </si>
  <si>
    <t>BD8300</t>
  </si>
  <si>
    <t>128A011</t>
  </si>
  <si>
    <t>68/85</t>
  </si>
  <si>
    <t>3DF7106</t>
  </si>
  <si>
    <t>219</t>
  </si>
  <si>
    <t>185,5</t>
  </si>
  <si>
    <t>186,8</t>
  </si>
  <si>
    <t>53</t>
  </si>
  <si>
    <t>59</t>
  </si>
  <si>
    <t>BD9680</t>
  </si>
  <si>
    <t>74/91</t>
  </si>
  <si>
    <t>138B3038</t>
  </si>
  <si>
    <t>80/91</t>
  </si>
  <si>
    <t>0.9 8v</t>
  </si>
  <si>
    <t>Fiat</t>
  </si>
  <si>
    <t>83/87</t>
  </si>
  <si>
    <t>3DF3042</t>
  </si>
  <si>
    <t>BD5812</t>
  </si>
  <si>
    <t>128A103</t>
  </si>
  <si>
    <t>83/85</t>
  </si>
  <si>
    <t>147 SPAZIO</t>
  </si>
  <si>
    <t>127A201</t>
  </si>
  <si>
    <t>1.3 D</t>
  </si>
  <si>
    <t>146B000</t>
  </si>
  <si>
    <t xml:space="preserve">1.4 8v </t>
  </si>
  <si>
    <t>Motor Tipo</t>
  </si>
  <si>
    <t>500 / C / L / X</t>
  </si>
  <si>
    <t>Multijet</t>
  </si>
  <si>
    <t>3DF7105</t>
  </si>
  <si>
    <t>214</t>
  </si>
  <si>
    <t>181,3</t>
  </si>
  <si>
    <t>BD9325</t>
  </si>
  <si>
    <t>Evo</t>
  </si>
  <si>
    <t>Fire</t>
  </si>
  <si>
    <t>09/..</t>
  </si>
  <si>
    <t>Tjet</t>
  </si>
  <si>
    <t>1.4 16v 595</t>
  </si>
  <si>
    <t>Abarth</t>
  </si>
  <si>
    <t>284</t>
  </si>
  <si>
    <t>20,2</t>
  </si>
  <si>
    <t>43,6</t>
  </si>
  <si>
    <t>Turismo</t>
  </si>
  <si>
    <t>Cross</t>
  </si>
  <si>
    <t>3DF3693</t>
  </si>
  <si>
    <t>BD3608</t>
  </si>
  <si>
    <t>3DF3694</t>
  </si>
  <si>
    <t>278</t>
  </si>
  <si>
    <t>BD3610</t>
  </si>
  <si>
    <t>Pop</t>
  </si>
  <si>
    <t>Firefly</t>
  </si>
  <si>
    <t>40,5</t>
  </si>
  <si>
    <t>3DF7202</t>
  </si>
  <si>
    <t>249,3</t>
  </si>
  <si>
    <t>203,2</t>
  </si>
  <si>
    <t>205,2</t>
  </si>
  <si>
    <t>44,7</t>
  </si>
  <si>
    <t>BD4593</t>
  </si>
  <si>
    <t>E-Torque</t>
  </si>
  <si>
    <t>BARCHETTA</t>
  </si>
  <si>
    <t>183A1000</t>
  </si>
  <si>
    <t>182A4000</t>
  </si>
  <si>
    <t>182B4000</t>
  </si>
  <si>
    <t>BRAVO</t>
  </si>
  <si>
    <t>Multiair</t>
  </si>
  <si>
    <t>2.0 20v</t>
  </si>
  <si>
    <t>182B7000</t>
  </si>
  <si>
    <t>BRIO</t>
  </si>
  <si>
    <t>COUPE</t>
  </si>
  <si>
    <t>836A3000</t>
  </si>
  <si>
    <t>182A1000</t>
  </si>
  <si>
    <t>1.9 10D</t>
  </si>
  <si>
    <t>149B1000</t>
  </si>
  <si>
    <t>3DF3441</t>
  </si>
  <si>
    <t>BD4695</t>
  </si>
  <si>
    <t>3DF3066</t>
  </si>
  <si>
    <t>BD4680</t>
  </si>
  <si>
    <t>3DF7108</t>
  </si>
  <si>
    <t>297,5</t>
  </si>
  <si>
    <t>255,6</t>
  </si>
  <si>
    <t>98,5</t>
  </si>
  <si>
    <t>2.3 JTD</t>
  </si>
  <si>
    <t>Sofim 2.5</t>
  </si>
  <si>
    <t>3DF1142</t>
  </si>
  <si>
    <t>BD4682</t>
  </si>
  <si>
    <t>2.8 IDTD</t>
  </si>
  <si>
    <t>Sofim 2.8</t>
  </si>
  <si>
    <t>98/05</t>
  </si>
  <si>
    <t>2.8 JTD</t>
  </si>
  <si>
    <t>1.3 8v Carburador</t>
  </si>
  <si>
    <t>88/01</t>
  </si>
  <si>
    <t>3DF3043</t>
  </si>
  <si>
    <t>BD1815</t>
  </si>
  <si>
    <t>146B1000</t>
  </si>
  <si>
    <t>88/98</t>
  </si>
  <si>
    <t>1.3 MPI</t>
  </si>
  <si>
    <t>146A5000</t>
  </si>
  <si>
    <t>1.4 MPI</t>
  </si>
  <si>
    <t>159A2038</t>
  </si>
  <si>
    <t>90/01</t>
  </si>
  <si>
    <t>146B5011</t>
  </si>
  <si>
    <t>159A303</t>
  </si>
  <si>
    <t>146B2000</t>
  </si>
  <si>
    <t>FIORINO</t>
  </si>
  <si>
    <t>05/15</t>
  </si>
  <si>
    <t>3DF7104</t>
  </si>
  <si>
    <t>BD9600</t>
  </si>
  <si>
    <t>1.3 8v MPI</t>
  </si>
  <si>
    <t>178A2000</t>
  </si>
  <si>
    <t>127A5000</t>
  </si>
  <si>
    <t>1.3 D Nueva</t>
  </si>
  <si>
    <t>149C5000</t>
  </si>
  <si>
    <t>94/03</t>
  </si>
  <si>
    <t>1.7 TD</t>
  </si>
  <si>
    <t>146D7000</t>
  </si>
  <si>
    <t>FIORUNO</t>
  </si>
  <si>
    <t>146B7011</t>
  </si>
  <si>
    <t>07/18</t>
  </si>
  <si>
    <t>L3027</t>
  </si>
  <si>
    <t>LINEA</t>
  </si>
  <si>
    <t>11/18</t>
  </si>
  <si>
    <t>310A4011</t>
  </si>
  <si>
    <t>178A8011</t>
  </si>
  <si>
    <t>178A/182A</t>
  </si>
  <si>
    <t>182A7000</t>
  </si>
  <si>
    <t>3DF7196</t>
  </si>
  <si>
    <t>185</t>
  </si>
  <si>
    <t>187</t>
  </si>
  <si>
    <t>BD8930</t>
  </si>
  <si>
    <t>3DF1114</t>
  </si>
  <si>
    <t>BD0178</t>
  </si>
  <si>
    <t>12/20</t>
  </si>
  <si>
    <t>06/20</t>
  </si>
  <si>
    <t>SPI</t>
  </si>
  <si>
    <t>Torque</t>
  </si>
  <si>
    <t>10/20</t>
  </si>
  <si>
    <t>176A3000</t>
  </si>
  <si>
    <t>97/10</t>
  </si>
  <si>
    <t>1V0</t>
  </si>
  <si>
    <t>1.8 R 8v</t>
  </si>
  <si>
    <t>H3025</t>
  </si>
  <si>
    <t>PULSE</t>
  </si>
  <si>
    <t>22/..</t>
  </si>
  <si>
    <t>PUNTO</t>
  </si>
  <si>
    <t>1.2 8v</t>
  </si>
  <si>
    <t>176A8000</t>
  </si>
  <si>
    <t>07/20</t>
  </si>
  <si>
    <t>11/20</t>
  </si>
  <si>
    <t>KFV</t>
  </si>
  <si>
    <t>1.5 8v 85</t>
  </si>
  <si>
    <t>138B3000</t>
  </si>
  <si>
    <t>87/96</t>
  </si>
  <si>
    <t>1.6 8v 100S</t>
  </si>
  <si>
    <t>149A2038</t>
  </si>
  <si>
    <t>85/89</t>
  </si>
  <si>
    <t>2.0 8v 2000</t>
  </si>
  <si>
    <t>149E070</t>
  </si>
  <si>
    <t>87/94</t>
  </si>
  <si>
    <t>1.6 8v SPI GNC</t>
  </si>
  <si>
    <t>178A5011</t>
  </si>
  <si>
    <t>97/03</t>
  </si>
  <si>
    <t>GRAND SIENA</t>
  </si>
  <si>
    <t>7Z0</t>
  </si>
  <si>
    <t>192A4000</t>
  </si>
  <si>
    <t>192A1000</t>
  </si>
  <si>
    <t>STRADA</t>
  </si>
  <si>
    <t>04/05</t>
  </si>
  <si>
    <t>09/20</t>
  </si>
  <si>
    <t>99/10</t>
  </si>
  <si>
    <t>NUEVA STRADA</t>
  </si>
  <si>
    <t>149E011</t>
  </si>
  <si>
    <t>159B5011</t>
  </si>
  <si>
    <t>836A4000</t>
  </si>
  <si>
    <t>Italia</t>
  </si>
  <si>
    <t>149C2046</t>
  </si>
  <si>
    <t>Brasil</t>
  </si>
  <si>
    <t>160E2011</t>
  </si>
  <si>
    <t>1.6 8v MPI</t>
  </si>
  <si>
    <t>160E1011</t>
  </si>
  <si>
    <t>149B4000</t>
  </si>
  <si>
    <t>835C2000</t>
  </si>
  <si>
    <t>160A7000</t>
  </si>
  <si>
    <t>160D1000</t>
  </si>
  <si>
    <t>159A6046</t>
  </si>
  <si>
    <t>3DF7226</t>
  </si>
  <si>
    <t>255,8</t>
  </si>
  <si>
    <t>BD3622</t>
  </si>
  <si>
    <t>2.0 JTD</t>
  </si>
  <si>
    <t>3DF7219</t>
  </si>
  <si>
    <t>335,5</t>
  </si>
  <si>
    <t>296,5</t>
  </si>
  <si>
    <t>92</t>
  </si>
  <si>
    <t>67,5</t>
  </si>
  <si>
    <t>BD3623</t>
  </si>
  <si>
    <t>146B4011</t>
  </si>
  <si>
    <t>1.1 8v IE</t>
  </si>
  <si>
    <t>127A011</t>
  </si>
  <si>
    <t>04/16</t>
  </si>
  <si>
    <t>178A/178E</t>
  </si>
  <si>
    <t>1.4 8v IE 70s</t>
  </si>
  <si>
    <t>146C1000</t>
  </si>
  <si>
    <t>1.4 16v Turbo</t>
  </si>
  <si>
    <t>146A8011</t>
  </si>
  <si>
    <t>146B8011</t>
  </si>
  <si>
    <t>UNO CARGO</t>
  </si>
  <si>
    <t>05/16</t>
  </si>
  <si>
    <t>3DF3656</t>
  </si>
  <si>
    <t>18,2</t>
  </si>
  <si>
    <t>BD8929</t>
  </si>
  <si>
    <t>UNO NUEVO / WAY / SPORTING</t>
  </si>
  <si>
    <t>10/18</t>
  </si>
  <si>
    <t>VIVACE</t>
  </si>
  <si>
    <t>Zetec</t>
  </si>
  <si>
    <t>3DF3040</t>
  </si>
  <si>
    <t>BD1063</t>
  </si>
  <si>
    <t>3DF6108</t>
  </si>
  <si>
    <t>50,5-50,5</t>
  </si>
  <si>
    <t>44</t>
  </si>
  <si>
    <t>BD6629</t>
  </si>
  <si>
    <t>3DF7111</t>
  </si>
  <si>
    <t>268,5</t>
  </si>
  <si>
    <t>229</t>
  </si>
  <si>
    <t>230,1</t>
  </si>
  <si>
    <t>BD6631</t>
  </si>
  <si>
    <t>3DF1111</t>
  </si>
  <si>
    <t>BD1065</t>
  </si>
  <si>
    <t>Endura</t>
  </si>
  <si>
    <t>3DF3098</t>
  </si>
  <si>
    <t>BD5950</t>
  </si>
  <si>
    <t>1.4 TDCI</t>
  </si>
  <si>
    <t>PSA</t>
  </si>
  <si>
    <t>3DF1100</t>
  </si>
  <si>
    <t>BD5344</t>
  </si>
  <si>
    <t>3DF6105</t>
  </si>
  <si>
    <t>203,5</t>
  </si>
  <si>
    <t>204,3</t>
  </si>
  <si>
    <t>81,5</t>
  </si>
  <si>
    <t>53-53</t>
  </si>
  <si>
    <t>45</t>
  </si>
  <si>
    <t>BD1113</t>
  </si>
  <si>
    <t>1.5 12v</t>
  </si>
  <si>
    <t>Dragon</t>
  </si>
  <si>
    <t>3DF3604</t>
  </si>
  <si>
    <t>63,5</t>
  </si>
  <si>
    <t>BD5212</t>
  </si>
  <si>
    <t>3DF7218</t>
  </si>
  <si>
    <t>230,2</t>
  </si>
  <si>
    <t>BD5218</t>
  </si>
  <si>
    <t>1.5 TDCI Kinetic</t>
  </si>
  <si>
    <t>Duratorq</t>
  </si>
  <si>
    <t>1.5 TDCI</t>
  </si>
  <si>
    <t>DV5</t>
  </si>
  <si>
    <t>17/21</t>
  </si>
  <si>
    <t>1.6 16v Kinetic</t>
  </si>
  <si>
    <t>Sigma</t>
  </si>
  <si>
    <t>Duratec</t>
  </si>
  <si>
    <t>3DF3162</t>
  </si>
  <si>
    <t>Automatic</t>
  </si>
  <si>
    <t>BD5211</t>
  </si>
  <si>
    <t>2.0 16v Kinetic</t>
  </si>
  <si>
    <t>2.0 16v GDI</t>
  </si>
  <si>
    <t>AE</t>
  </si>
  <si>
    <t>3DF1018</t>
  </si>
  <si>
    <t>BD4844</t>
  </si>
  <si>
    <t>3DF6101</t>
  </si>
  <si>
    <t>76,5</t>
  </si>
  <si>
    <t>BD6628</t>
  </si>
  <si>
    <t>3DF6102</t>
  </si>
  <si>
    <t>204,5</t>
  </si>
  <si>
    <t>48,5</t>
  </si>
  <si>
    <t>BD6630</t>
  </si>
  <si>
    <t>AP</t>
  </si>
  <si>
    <t>90/92</t>
  </si>
  <si>
    <t>Audi</t>
  </si>
  <si>
    <t>1.8 TD</t>
  </si>
  <si>
    <t>ESCORT XR3</t>
  </si>
  <si>
    <t>XMPI</t>
  </si>
  <si>
    <t>91/03</t>
  </si>
  <si>
    <t>3DF3683</t>
  </si>
  <si>
    <t>45,2-59,5</t>
  </si>
  <si>
    <t>BD7927</t>
  </si>
  <si>
    <t>4.0 12v 160cv</t>
  </si>
  <si>
    <t>3DF3035</t>
  </si>
  <si>
    <t>BD7928</t>
  </si>
  <si>
    <t>93/03</t>
  </si>
  <si>
    <t>3DF3684</t>
  </si>
  <si>
    <t>45-65</t>
  </si>
  <si>
    <t>BD4029</t>
  </si>
  <si>
    <t>4.0 12v 205cv</t>
  </si>
  <si>
    <t>3DF1090</t>
  </si>
  <si>
    <t>BD7925</t>
  </si>
  <si>
    <t>2.3 8v</t>
  </si>
  <si>
    <t>YYT</t>
  </si>
  <si>
    <t>69/91</t>
  </si>
  <si>
    <t>3DF3005</t>
  </si>
  <si>
    <t>BD5042</t>
  </si>
  <si>
    <t>3.0 12v</t>
  </si>
  <si>
    <t>3.6 12v</t>
  </si>
  <si>
    <t>3DF3041</t>
  </si>
  <si>
    <t>España</t>
  </si>
  <si>
    <t>BD1062</t>
  </si>
  <si>
    <t>99/13</t>
  </si>
  <si>
    <t>02/13</t>
  </si>
  <si>
    <t>3DF3595</t>
  </si>
  <si>
    <t>258</t>
  </si>
  <si>
    <t>BD5636</t>
  </si>
  <si>
    <t>3DF7197</t>
  </si>
  <si>
    <t>201,5</t>
  </si>
  <si>
    <t>57,5</t>
  </si>
  <si>
    <t>BD5638</t>
  </si>
  <si>
    <t>Kent</t>
  </si>
  <si>
    <t>3DF3038</t>
  </si>
  <si>
    <t>BD7969</t>
  </si>
  <si>
    <t>1.8 TDI</t>
  </si>
  <si>
    <t>Lynk</t>
  </si>
  <si>
    <t>1.8 TDCI</t>
  </si>
  <si>
    <t>3DF3163</t>
  </si>
  <si>
    <t>BD3962</t>
  </si>
  <si>
    <t>3DF3594</t>
  </si>
  <si>
    <t>BD3963</t>
  </si>
  <si>
    <t>3DF3403</t>
  </si>
  <si>
    <t>BD3965</t>
  </si>
  <si>
    <t>3DF7194</t>
  </si>
  <si>
    <t>271</t>
  </si>
  <si>
    <t>BD3961</t>
  </si>
  <si>
    <t>KKDA</t>
  </si>
  <si>
    <t xml:space="preserve">I4 DI </t>
  </si>
  <si>
    <t>3DF1047</t>
  </si>
  <si>
    <t>BD1000</t>
  </si>
  <si>
    <t>Max Econo</t>
  </si>
  <si>
    <t>3DF7113</t>
  </si>
  <si>
    <t>279,5</t>
  </si>
  <si>
    <t>280,5</t>
  </si>
  <si>
    <t>BD0210</t>
  </si>
  <si>
    <t>82/97</t>
  </si>
  <si>
    <t>3DF1041</t>
  </si>
  <si>
    <t>45,2-65</t>
  </si>
  <si>
    <t>BD7921</t>
  </si>
  <si>
    <t>66/97</t>
  </si>
  <si>
    <t>3DF7114</t>
  </si>
  <si>
    <t>78</t>
  </si>
  <si>
    <t>BD0211</t>
  </si>
  <si>
    <t>3.9 TDI</t>
  </si>
  <si>
    <t>3DF3129</t>
  </si>
  <si>
    <t>BD4078</t>
  </si>
  <si>
    <t>3DF3127</t>
  </si>
  <si>
    <t>61,7-74</t>
  </si>
  <si>
    <t>BD4075</t>
  </si>
  <si>
    <t>3DF3411</t>
  </si>
  <si>
    <t>BD4074</t>
  </si>
  <si>
    <t>99/12</t>
  </si>
  <si>
    <t>3DF7109</t>
  </si>
  <si>
    <t>325,5</t>
  </si>
  <si>
    <t>281,6</t>
  </si>
  <si>
    <t>83</t>
  </si>
  <si>
    <t>BD7617</t>
  </si>
  <si>
    <t>3.9 D</t>
  </si>
  <si>
    <t>Ford 4.2L</t>
  </si>
  <si>
    <t>3DF1043</t>
  </si>
  <si>
    <t>BD0250</t>
  </si>
  <si>
    <t>4.2 V6</t>
  </si>
  <si>
    <t>4.9 D</t>
  </si>
  <si>
    <t>Ford 4.9D</t>
  </si>
  <si>
    <t>CJAD</t>
  </si>
  <si>
    <t>85/99</t>
  </si>
  <si>
    <t>4.9 L</t>
  </si>
  <si>
    <t>Ford 4.9L</t>
  </si>
  <si>
    <t>F-250</t>
  </si>
  <si>
    <t>5.8 L</t>
  </si>
  <si>
    <t>Perkins 6</t>
  </si>
  <si>
    <t>3DF7159</t>
  </si>
  <si>
    <t>357</t>
  </si>
  <si>
    <t>307</t>
  </si>
  <si>
    <t>135</t>
  </si>
  <si>
    <t>127</t>
  </si>
  <si>
    <t>90</t>
  </si>
  <si>
    <t>BD0252</t>
  </si>
  <si>
    <t>F-350</t>
  </si>
  <si>
    <t>F-4000</t>
  </si>
  <si>
    <t>98/11</t>
  </si>
  <si>
    <t>3DF1051</t>
  </si>
  <si>
    <t>BD4002</t>
  </si>
  <si>
    <t>3DF1074</t>
  </si>
  <si>
    <t>BD3790</t>
  </si>
  <si>
    <t>UR</t>
  </si>
  <si>
    <t>3DF1073</t>
  </si>
  <si>
    <t>BD3975</t>
  </si>
  <si>
    <t>99/08</t>
  </si>
  <si>
    <t>3DF1020</t>
  </si>
  <si>
    <t>BD1064</t>
  </si>
  <si>
    <t>99/14</t>
  </si>
  <si>
    <t>01/14</t>
  </si>
  <si>
    <t>KA II</t>
  </si>
  <si>
    <t>2.5 V6 20v</t>
  </si>
  <si>
    <t>3DF3657</t>
  </si>
  <si>
    <t>BD6765</t>
  </si>
  <si>
    <t>3DF3701</t>
  </si>
  <si>
    <t>BD6769</t>
  </si>
  <si>
    <t>3DF7203</t>
  </si>
  <si>
    <t>243</t>
  </si>
  <si>
    <t>BD6632</t>
  </si>
  <si>
    <t>MONDEO II</t>
  </si>
  <si>
    <t>3DF3508</t>
  </si>
  <si>
    <t>BD6767</t>
  </si>
  <si>
    <t>3DF3509</t>
  </si>
  <si>
    <t>BD6768</t>
  </si>
  <si>
    <t>3DF1087</t>
  </si>
  <si>
    <t>BD6786</t>
  </si>
  <si>
    <t>MONDEO III</t>
  </si>
  <si>
    <t>08/09</t>
  </si>
  <si>
    <t>2.3 16v</t>
  </si>
  <si>
    <t>2.5 T V6 24v</t>
  </si>
  <si>
    <t>MONDEO IV</t>
  </si>
  <si>
    <t>2.0 GDTI</t>
  </si>
  <si>
    <t>Ecoboost</t>
  </si>
  <si>
    <t>2.0 GDTI Hybrid</t>
  </si>
  <si>
    <t>2.5 T V6 20v</t>
  </si>
  <si>
    <t>MONDEO V</t>
  </si>
  <si>
    <t>PUMA</t>
  </si>
  <si>
    <t>1.7i 16v</t>
  </si>
  <si>
    <t>Ford</t>
  </si>
  <si>
    <t>2.2 TDCI</t>
  </si>
  <si>
    <t>3DF3597</t>
  </si>
  <si>
    <t>98</t>
  </si>
  <si>
    <t>BD7916</t>
  </si>
  <si>
    <t>3DF7198</t>
  </si>
  <si>
    <t>347</t>
  </si>
  <si>
    <t>80,9</t>
  </si>
  <si>
    <t>93</t>
  </si>
  <si>
    <t>67,4</t>
  </si>
  <si>
    <t>BD7917</t>
  </si>
  <si>
    <t>2.2 TDCI MT</t>
  </si>
  <si>
    <t>3DF3605</t>
  </si>
  <si>
    <t>289</t>
  </si>
  <si>
    <t>70,5</t>
  </si>
  <si>
    <t>BD6032</t>
  </si>
  <si>
    <t>3DF7112</t>
  </si>
  <si>
    <t>298</t>
  </si>
  <si>
    <t>256,3</t>
  </si>
  <si>
    <t>88,5</t>
  </si>
  <si>
    <t>75,5</t>
  </si>
  <si>
    <t>BD7931</t>
  </si>
  <si>
    <t>3DF7154</t>
  </si>
  <si>
    <t>322</t>
  </si>
  <si>
    <t>281</t>
  </si>
  <si>
    <t>75</t>
  </si>
  <si>
    <t>BD7933</t>
  </si>
  <si>
    <t>DOHC I-4</t>
  </si>
  <si>
    <t>3DF1092</t>
  </si>
  <si>
    <t>BD7923</t>
  </si>
  <si>
    <t>Ford 2.5</t>
  </si>
  <si>
    <t>3DF3179</t>
  </si>
  <si>
    <t>77,5-77,5</t>
  </si>
  <si>
    <t>BD7924</t>
  </si>
  <si>
    <t>3DF1094</t>
  </si>
  <si>
    <t>BD7926</t>
  </si>
  <si>
    <t>2.5 8v MPI</t>
  </si>
  <si>
    <t>3DF7183</t>
  </si>
  <si>
    <t>BD7929</t>
  </si>
  <si>
    <t>3DF7184</t>
  </si>
  <si>
    <t>327</t>
  </si>
  <si>
    <t>281,7</t>
  </si>
  <si>
    <t>95,5</t>
  </si>
  <si>
    <t>BD7930</t>
  </si>
  <si>
    <t>2.5 16v MT</t>
  </si>
  <si>
    <t>3DF1088</t>
  </si>
  <si>
    <t>BD7922</t>
  </si>
  <si>
    <t>PowerStroke</t>
  </si>
  <si>
    <t>3DF3192</t>
  </si>
  <si>
    <t>305,5</t>
  </si>
  <si>
    <t>24,5</t>
  </si>
  <si>
    <t>BD5082</t>
  </si>
  <si>
    <t>3.2 TDCI</t>
  </si>
  <si>
    <t>3.2 TDCI AT/MT</t>
  </si>
  <si>
    <t>OHC EFI</t>
  </si>
  <si>
    <t>4.0 V6</t>
  </si>
  <si>
    <t>OHC</t>
  </si>
  <si>
    <t>77/86</t>
  </si>
  <si>
    <t>3DF3006</t>
  </si>
  <si>
    <t>BD2375</t>
  </si>
  <si>
    <t>2.3 8v SP5</t>
  </si>
  <si>
    <t>2.4 TDCI</t>
  </si>
  <si>
    <t>Puma</t>
  </si>
  <si>
    <t>09/15</t>
  </si>
  <si>
    <t>3DF3483</t>
  </si>
  <si>
    <t>BD5630</t>
  </si>
  <si>
    <t>3DF3659</t>
  </si>
  <si>
    <t>16</t>
  </si>
  <si>
    <t>16,5</t>
  </si>
  <si>
    <t>107,5</t>
  </si>
  <si>
    <t>BD5631</t>
  </si>
  <si>
    <t>GEELY</t>
  </si>
  <si>
    <t>LC</t>
  </si>
  <si>
    <t>1.3L</t>
  </si>
  <si>
    <t>A16A</t>
  </si>
  <si>
    <t>3DF1158</t>
  </si>
  <si>
    <t>BD6670</t>
  </si>
  <si>
    <t>3DF3339</t>
  </si>
  <si>
    <t>BD2581</t>
  </si>
  <si>
    <t>20L</t>
  </si>
  <si>
    <t>3DF3302</t>
  </si>
  <si>
    <t>BD1258</t>
  </si>
  <si>
    <t>K24A</t>
  </si>
  <si>
    <t>3DF3301</t>
  </si>
  <si>
    <t>BD1257</t>
  </si>
  <si>
    <t>J30A</t>
  </si>
  <si>
    <t>3DF3496</t>
  </si>
  <si>
    <t>BD6111</t>
  </si>
  <si>
    <t>3DF3348</t>
  </si>
  <si>
    <t>BD2726</t>
  </si>
  <si>
    <t>3.5 V6 24v</t>
  </si>
  <si>
    <t>J35</t>
  </si>
  <si>
    <t xml:space="preserve">1.5 16v    </t>
  </si>
  <si>
    <t>L15A</t>
  </si>
  <si>
    <t>3DF1006</t>
  </si>
  <si>
    <t>BD3900</t>
  </si>
  <si>
    <t>3DF7220</t>
  </si>
  <si>
    <t>246</t>
  </si>
  <si>
    <t>BD1255</t>
  </si>
  <si>
    <t>Argentina</t>
  </si>
  <si>
    <t>3DF3660</t>
  </si>
  <si>
    <t>BD1067</t>
  </si>
  <si>
    <t>D15B</t>
  </si>
  <si>
    <t>3DF3372</t>
  </si>
  <si>
    <t>BD3169</t>
  </si>
  <si>
    <t>3DF3286</t>
  </si>
  <si>
    <t>BD0838</t>
  </si>
  <si>
    <t>3DF7145</t>
  </si>
  <si>
    <t>BD3901</t>
  </si>
  <si>
    <t>1.5 T 16v</t>
  </si>
  <si>
    <t>D15</t>
  </si>
  <si>
    <t>3DF3713</t>
  </si>
  <si>
    <t>282</t>
  </si>
  <si>
    <t>BD1705</t>
  </si>
  <si>
    <t>3DF3719</t>
  </si>
  <si>
    <t>259,5</t>
  </si>
  <si>
    <t>39,5</t>
  </si>
  <si>
    <t>BD1714</t>
  </si>
  <si>
    <t>3DF3130</t>
  </si>
  <si>
    <t>BD2510</t>
  </si>
  <si>
    <t>B16A/D16</t>
  </si>
  <si>
    <t>3DF1000</t>
  </si>
  <si>
    <t>BD1701</t>
  </si>
  <si>
    <t>3DF3131</t>
  </si>
  <si>
    <t>BD1703</t>
  </si>
  <si>
    <t>D16</t>
  </si>
  <si>
    <t>3DF3313</t>
  </si>
  <si>
    <t>BD1702</t>
  </si>
  <si>
    <t>3DF7148</t>
  </si>
  <si>
    <t>BD3902</t>
  </si>
  <si>
    <t>1.7 16v</t>
  </si>
  <si>
    <t>D17A/D17Z</t>
  </si>
  <si>
    <t>R18A</t>
  </si>
  <si>
    <t>3DF3097</t>
  </si>
  <si>
    <t>BD2911</t>
  </si>
  <si>
    <t>3DF3195</t>
  </si>
  <si>
    <t>BD2912</t>
  </si>
  <si>
    <t>K20A</t>
  </si>
  <si>
    <t>K20</t>
  </si>
  <si>
    <t>B20Z</t>
  </si>
  <si>
    <t>B20B</t>
  </si>
  <si>
    <t>3DF3361</t>
  </si>
  <si>
    <t>BD2914</t>
  </si>
  <si>
    <t>3DF3360</t>
  </si>
  <si>
    <t>BD2913</t>
  </si>
  <si>
    <t>K24V</t>
  </si>
  <si>
    <t>CRX</t>
  </si>
  <si>
    <t>B16A</t>
  </si>
  <si>
    <t>Del Sol</t>
  </si>
  <si>
    <t>L13A</t>
  </si>
  <si>
    <t>3DF7149</t>
  </si>
  <si>
    <t>56</t>
  </si>
  <si>
    <t>BD3903</t>
  </si>
  <si>
    <t>L13Z</t>
  </si>
  <si>
    <t>L15A1</t>
  </si>
  <si>
    <t>1.5 16v  CVT</t>
  </si>
  <si>
    <t>3DF3718</t>
  </si>
  <si>
    <t>BD1256</t>
  </si>
  <si>
    <t>3DF3697</t>
  </si>
  <si>
    <t>292</t>
  </si>
  <si>
    <t>BD4424</t>
  </si>
  <si>
    <t>1.8 16v CVT</t>
  </si>
  <si>
    <t>3DF3698</t>
  </si>
  <si>
    <t>7,5</t>
  </si>
  <si>
    <t>BD4425</t>
  </si>
  <si>
    <t>ODYSSEY</t>
  </si>
  <si>
    <t>F22B</t>
  </si>
  <si>
    <t xml:space="preserve">PASSPORT </t>
  </si>
  <si>
    <t>3.2 24v</t>
  </si>
  <si>
    <t>PRELUDE</t>
  </si>
  <si>
    <t>F20A</t>
  </si>
  <si>
    <t>3DF3341</t>
  </si>
  <si>
    <t>BD2584</t>
  </si>
  <si>
    <t>F22A</t>
  </si>
  <si>
    <t>3DF3342</t>
  </si>
  <si>
    <t>BD2585</t>
  </si>
  <si>
    <t>2.2 16v VTI</t>
  </si>
  <si>
    <t>H22A</t>
  </si>
  <si>
    <t>H23A</t>
  </si>
  <si>
    <t>STREAM</t>
  </si>
  <si>
    <t>WR-V</t>
  </si>
  <si>
    <t>1.5 16v CVT</t>
  </si>
  <si>
    <t>ACCENT</t>
  </si>
  <si>
    <t>1.5 CRDI</t>
  </si>
  <si>
    <t>D4F</t>
  </si>
  <si>
    <t>3DF3293</t>
  </si>
  <si>
    <t>BD1017</t>
  </si>
  <si>
    <t>1.0 12v</t>
  </si>
  <si>
    <t>G4H</t>
  </si>
  <si>
    <t>3DF3132</t>
  </si>
  <si>
    <t>BD2000</t>
  </si>
  <si>
    <t>3DF3158</t>
  </si>
  <si>
    <t>BD0550</t>
  </si>
  <si>
    <t>G4F</t>
  </si>
  <si>
    <t>3DF3356</t>
  </si>
  <si>
    <t>BD2830</t>
  </si>
  <si>
    <t>G4G</t>
  </si>
  <si>
    <t>3DF1084</t>
  </si>
  <si>
    <t>BD5171</t>
  </si>
  <si>
    <t>G6B</t>
  </si>
  <si>
    <t>CRETA</t>
  </si>
  <si>
    <t>G4FG</t>
  </si>
  <si>
    <t>3DF3279</t>
  </si>
  <si>
    <t>BD0586</t>
  </si>
  <si>
    <t>3DF3667</t>
  </si>
  <si>
    <t>262</t>
  </si>
  <si>
    <t>8,5</t>
  </si>
  <si>
    <t>BD5167</t>
  </si>
  <si>
    <t>3DF7212</t>
  </si>
  <si>
    <t>BD0584</t>
  </si>
  <si>
    <t>ELANTRA</t>
  </si>
  <si>
    <t>G4</t>
  </si>
  <si>
    <t>3DF3666</t>
  </si>
  <si>
    <t>21,4</t>
  </si>
  <si>
    <t>BD5182</t>
  </si>
  <si>
    <t>3DF3663</t>
  </si>
  <si>
    <t>BD0581</t>
  </si>
  <si>
    <t>3DF3362</t>
  </si>
  <si>
    <t>BD2915</t>
  </si>
  <si>
    <t>H-1</t>
  </si>
  <si>
    <t>D4B</t>
  </si>
  <si>
    <t>3DF3241</t>
  </si>
  <si>
    <t>87</t>
  </si>
  <si>
    <t>BD5130</t>
  </si>
  <si>
    <t>D4CB</t>
  </si>
  <si>
    <t>3DF3661</t>
  </si>
  <si>
    <t>Bus/Van</t>
  </si>
  <si>
    <t>96,32</t>
  </si>
  <si>
    <t>BD5127</t>
  </si>
  <si>
    <t>14/17</t>
  </si>
  <si>
    <t>Van</t>
  </si>
  <si>
    <t>Chasis/Van</t>
  </si>
  <si>
    <t>94/10</t>
  </si>
  <si>
    <t>3DF7122</t>
  </si>
  <si>
    <t>BD0101</t>
  </si>
  <si>
    <t>I-10</t>
  </si>
  <si>
    <t>G4LA</t>
  </si>
  <si>
    <t>3DF3662</t>
  </si>
  <si>
    <t>241</t>
  </si>
  <si>
    <t>BD7500</t>
  </si>
  <si>
    <t>GRAND I-10</t>
  </si>
  <si>
    <t>I-30</t>
  </si>
  <si>
    <t>G4FA</t>
  </si>
  <si>
    <t>G4FC</t>
  </si>
  <si>
    <t>G4NB</t>
  </si>
  <si>
    <t>1.8 16v New</t>
  </si>
  <si>
    <t>G4GC</t>
  </si>
  <si>
    <t>Llanta 15"</t>
  </si>
  <si>
    <t>Llanta 16"</t>
  </si>
  <si>
    <t>I-40</t>
  </si>
  <si>
    <t>16/17</t>
  </si>
  <si>
    <t>SANTA FE</t>
  </si>
  <si>
    <t>2.0 CRDI</t>
  </si>
  <si>
    <t>D4E</t>
  </si>
  <si>
    <t>3DF3386</t>
  </si>
  <si>
    <t>BD3290</t>
  </si>
  <si>
    <t>3DF3034</t>
  </si>
  <si>
    <t>BD2907</t>
  </si>
  <si>
    <t>3DF3152</t>
  </si>
  <si>
    <t>BD5107</t>
  </si>
  <si>
    <t>06/23</t>
  </si>
  <si>
    <t>3DF3409</t>
  </si>
  <si>
    <t>BD4051</t>
  </si>
  <si>
    <t>G4J</t>
  </si>
  <si>
    <t>2.4 24v DOHC</t>
  </si>
  <si>
    <t>G4KE</t>
  </si>
  <si>
    <t>3DF3586</t>
  </si>
  <si>
    <t>Cinta 33,2mm</t>
  </si>
  <si>
    <t>9,4</t>
  </si>
  <si>
    <t>BD5185</t>
  </si>
  <si>
    <t>3DF3665</t>
  </si>
  <si>
    <t>Cinta 39,5mm</t>
  </si>
  <si>
    <t>BD5110</t>
  </si>
  <si>
    <t>SONATA</t>
  </si>
  <si>
    <t>3DF1013</t>
  </si>
  <si>
    <t>BD8107</t>
  </si>
  <si>
    <t>TRAJET</t>
  </si>
  <si>
    <t>4G63</t>
  </si>
  <si>
    <t>1.6 T 16v</t>
  </si>
  <si>
    <t>G4FJ</t>
  </si>
  <si>
    <t>3DF3715</t>
  </si>
  <si>
    <t>23,5</t>
  </si>
  <si>
    <t>BD0578</t>
  </si>
  <si>
    <t>3DF3716</t>
  </si>
  <si>
    <t>8,4</t>
  </si>
  <si>
    <t>54,5</t>
  </si>
  <si>
    <t>BD0579</t>
  </si>
  <si>
    <t>3DF3033</t>
  </si>
  <si>
    <t>BD2905</t>
  </si>
  <si>
    <t>3DF7151</t>
  </si>
  <si>
    <t>230,6</t>
  </si>
  <si>
    <t>BD2908</t>
  </si>
  <si>
    <t>G4K</t>
  </si>
  <si>
    <t>2.0 16v New</t>
  </si>
  <si>
    <t>G4NA</t>
  </si>
  <si>
    <t>D4H</t>
  </si>
  <si>
    <t>10/13</t>
  </si>
  <si>
    <t>2.0 CRDI New</t>
  </si>
  <si>
    <t>VELOSTER</t>
  </si>
  <si>
    <t>Gamma</t>
  </si>
  <si>
    <t>1.6 T GDI</t>
  </si>
  <si>
    <t>2.0 T GDI</t>
  </si>
  <si>
    <t>VERACRUZ</t>
  </si>
  <si>
    <t>3.8 V6 24v</t>
  </si>
  <si>
    <t>G6D</t>
  </si>
  <si>
    <t>3DF3668</t>
  </si>
  <si>
    <t>BD4052</t>
  </si>
  <si>
    <t>2.2LE</t>
  </si>
  <si>
    <t>2.6 8v</t>
  </si>
  <si>
    <t>4ZE</t>
  </si>
  <si>
    <t>3.2 V6 24v</t>
  </si>
  <si>
    <t>6VD1</t>
  </si>
  <si>
    <t>92/03</t>
  </si>
  <si>
    <t>PICK-UP</t>
  </si>
  <si>
    <t>92/05</t>
  </si>
  <si>
    <t>4JB1T</t>
  </si>
  <si>
    <t>93/05</t>
  </si>
  <si>
    <t>3.1 TD</t>
  </si>
  <si>
    <t>4JG2</t>
  </si>
  <si>
    <t>RODEO</t>
  </si>
  <si>
    <t>4ZE1</t>
  </si>
  <si>
    <t>TROOPER</t>
  </si>
  <si>
    <t>85/97</t>
  </si>
  <si>
    <t>8140.07</t>
  </si>
  <si>
    <t>3DF3075</t>
  </si>
  <si>
    <t>BD8772</t>
  </si>
  <si>
    <t>3DF3078</t>
  </si>
  <si>
    <t>BD8773</t>
  </si>
  <si>
    <t>8140.27</t>
  </si>
  <si>
    <t>8140.43</t>
  </si>
  <si>
    <t>3DF1157</t>
  </si>
  <si>
    <t>290,5</t>
  </si>
  <si>
    <t>160,5</t>
  </si>
  <si>
    <t>120-80</t>
  </si>
  <si>
    <t>BD8775</t>
  </si>
  <si>
    <t>3DF7123</t>
  </si>
  <si>
    <t>310</t>
  </si>
  <si>
    <t>313</t>
  </si>
  <si>
    <t>138,5</t>
  </si>
  <si>
    <t>165</t>
  </si>
  <si>
    <t>108,5</t>
  </si>
  <si>
    <t>3DF3745</t>
  </si>
  <si>
    <t>BD8761</t>
  </si>
  <si>
    <t>3DF3079</t>
  </si>
  <si>
    <t>136,5</t>
  </si>
  <si>
    <t>178,5</t>
  </si>
  <si>
    <t>BD8774</t>
  </si>
  <si>
    <t>3DF3746</t>
  </si>
  <si>
    <t>BD8759</t>
  </si>
  <si>
    <t>3.0 CRDI New Daily</t>
  </si>
  <si>
    <t>F1C</t>
  </si>
  <si>
    <t>3DF3171</t>
  </si>
  <si>
    <t>BD8762</t>
  </si>
  <si>
    <t>JAGUAR</t>
  </si>
  <si>
    <t>S-TYPE</t>
  </si>
  <si>
    <t>4.2 V8 32v</t>
  </si>
  <si>
    <t>GB</t>
  </si>
  <si>
    <t>3DF3414</t>
  </si>
  <si>
    <t>BD4088</t>
  </si>
  <si>
    <t>X-TYPE</t>
  </si>
  <si>
    <t>FMBA/B</t>
  </si>
  <si>
    <t>2.0 V6 24v</t>
  </si>
  <si>
    <t>YB</t>
  </si>
  <si>
    <t>2.2 D</t>
  </si>
  <si>
    <t>QJBA</t>
  </si>
  <si>
    <t>WB</t>
  </si>
  <si>
    <t>XJS</t>
  </si>
  <si>
    <t>6.0 V12 24v</t>
  </si>
  <si>
    <t>V12</t>
  </si>
  <si>
    <t>3DF3337</t>
  </si>
  <si>
    <t>BD2511</t>
  </si>
  <si>
    <t>J8S</t>
  </si>
  <si>
    <t>3DF1002</t>
  </si>
  <si>
    <t>BD5115</t>
  </si>
  <si>
    <t>2.5 8v</t>
  </si>
  <si>
    <t>EPE</t>
  </si>
  <si>
    <t>425 Clirs</t>
  </si>
  <si>
    <t>3DF3002</t>
  </si>
  <si>
    <t>BD5116</t>
  </si>
  <si>
    <t>Pentastar</t>
  </si>
  <si>
    <t>3.7 V6 24v</t>
  </si>
  <si>
    <t>226 CID</t>
  </si>
  <si>
    <t>4.0 12v</t>
  </si>
  <si>
    <t>ERH</t>
  </si>
  <si>
    <t>85/00</t>
  </si>
  <si>
    <t>COMPASS</t>
  </si>
  <si>
    <t>ED1</t>
  </si>
  <si>
    <t>Tigershark</t>
  </si>
  <si>
    <t>GRAND CHEROKEE</t>
  </si>
  <si>
    <t>4.7 32v</t>
  </si>
  <si>
    <t>287 CID</t>
  </si>
  <si>
    <t>3DF3193</t>
  </si>
  <si>
    <t>BD9269</t>
  </si>
  <si>
    <t>5.2 16v</t>
  </si>
  <si>
    <t>ELF/ELO</t>
  </si>
  <si>
    <t>PATRIOT</t>
  </si>
  <si>
    <t>E-Torq Evo</t>
  </si>
  <si>
    <t>WRANGLER</t>
  </si>
  <si>
    <t>2.7 D</t>
  </si>
  <si>
    <t>J2</t>
  </si>
  <si>
    <t>3DF1054</t>
  </si>
  <si>
    <t>BD0007</t>
  </si>
  <si>
    <t>3DF3186</t>
  </si>
  <si>
    <t>12 Pasajeros</t>
  </si>
  <si>
    <t>BD0004</t>
  </si>
  <si>
    <t>3DF7100</t>
  </si>
  <si>
    <t>311</t>
  </si>
  <si>
    <t>BD0006</t>
  </si>
  <si>
    <t>CARENS</t>
  </si>
  <si>
    <t>TBD</t>
  </si>
  <si>
    <t>3DF3670</t>
  </si>
  <si>
    <t>BD3248</t>
  </si>
  <si>
    <t>3DF3498</t>
  </si>
  <si>
    <t>BD6251</t>
  </si>
  <si>
    <t>CARNIVAL</t>
  </si>
  <si>
    <t>2.9 TDI</t>
  </si>
  <si>
    <t>J3</t>
  </si>
  <si>
    <t>3DF3385</t>
  </si>
  <si>
    <t>BD3267</t>
  </si>
  <si>
    <t>3DF1057</t>
  </si>
  <si>
    <t>24,4</t>
  </si>
  <si>
    <t>G4KD</t>
  </si>
  <si>
    <t>3DF3699</t>
  </si>
  <si>
    <t>BD5158</t>
  </si>
  <si>
    <t>3DF3452</t>
  </si>
  <si>
    <t>BD5002</t>
  </si>
  <si>
    <t>3DF3454</t>
  </si>
  <si>
    <t>BD5020</t>
  </si>
  <si>
    <t>CLAURUS</t>
  </si>
  <si>
    <t>FE</t>
  </si>
  <si>
    <t>K 2500</t>
  </si>
  <si>
    <t>3DF3185</t>
  </si>
  <si>
    <t>261</t>
  </si>
  <si>
    <t>BD2700</t>
  </si>
  <si>
    <t>3DF3593</t>
  </si>
  <si>
    <t>BD2706</t>
  </si>
  <si>
    <t>3DF7180</t>
  </si>
  <si>
    <t>261,5</t>
  </si>
  <si>
    <t>106</t>
  </si>
  <si>
    <t>120</t>
  </si>
  <si>
    <t>BD2707</t>
  </si>
  <si>
    <t>K 2700</t>
  </si>
  <si>
    <t>K 2900</t>
  </si>
  <si>
    <t>2.9 CRDI</t>
  </si>
  <si>
    <t>J3B</t>
  </si>
  <si>
    <t>MAGENTIS</t>
  </si>
  <si>
    <t>G6E</t>
  </si>
  <si>
    <t>1.1 12v</t>
  </si>
  <si>
    <t>G4HG</t>
  </si>
  <si>
    <t>PREGIO</t>
  </si>
  <si>
    <t>99/07</t>
  </si>
  <si>
    <t>PRIDE</t>
  </si>
  <si>
    <t>3DF3375</t>
  </si>
  <si>
    <t>BD3252</t>
  </si>
  <si>
    <t>RIO</t>
  </si>
  <si>
    <t>G4E</t>
  </si>
  <si>
    <t>3DF3456</t>
  </si>
  <si>
    <t>BD5101</t>
  </si>
  <si>
    <t>RONDO</t>
  </si>
  <si>
    <t>SEPHIA</t>
  </si>
  <si>
    <t>3DF1108</t>
  </si>
  <si>
    <t>BD3253</t>
  </si>
  <si>
    <t>SHUMA</t>
  </si>
  <si>
    <t>TE</t>
  </si>
  <si>
    <t>99/00</t>
  </si>
  <si>
    <t>D4HB</t>
  </si>
  <si>
    <t>3DF3664</t>
  </si>
  <si>
    <t>26,5</t>
  </si>
  <si>
    <t>BD5184</t>
  </si>
  <si>
    <t>3DF7204</t>
  </si>
  <si>
    <t>244,5</t>
  </si>
  <si>
    <t>55,5</t>
  </si>
  <si>
    <t>41,5</t>
  </si>
  <si>
    <t>BD5174</t>
  </si>
  <si>
    <t>1.6 16v Serie II AT</t>
  </si>
  <si>
    <t>14/23</t>
  </si>
  <si>
    <t>1.6 16v Serie II MT</t>
  </si>
  <si>
    <t>16/18</t>
  </si>
  <si>
    <t>3DF1083</t>
  </si>
  <si>
    <t>BD0008</t>
  </si>
  <si>
    <t>NIVA</t>
  </si>
  <si>
    <t>1.7 L</t>
  </si>
  <si>
    <t>2121.4</t>
  </si>
  <si>
    <t>3DF3008</t>
  </si>
  <si>
    <t>BD1071</t>
  </si>
  <si>
    <t>SAMARA</t>
  </si>
  <si>
    <t>1.3 L</t>
  </si>
  <si>
    <t>BA3</t>
  </si>
  <si>
    <t>DEFENDER 90</t>
  </si>
  <si>
    <t>300 TDI</t>
  </si>
  <si>
    <t>95/05</t>
  </si>
  <si>
    <t>3DF3292</t>
  </si>
  <si>
    <t>BD0980</t>
  </si>
  <si>
    <t>DEFENDER 110</t>
  </si>
  <si>
    <t>DT224</t>
  </si>
  <si>
    <t>2.5 TD5</t>
  </si>
  <si>
    <t>10P</t>
  </si>
  <si>
    <t>DISCOVERY</t>
  </si>
  <si>
    <t>TD5</t>
  </si>
  <si>
    <t>3DF3322</t>
  </si>
  <si>
    <t>BD2004</t>
  </si>
  <si>
    <t>2.7 TD V6 (III)</t>
  </si>
  <si>
    <t>TDV6</t>
  </si>
  <si>
    <t>3DF3522</t>
  </si>
  <si>
    <t>BD7360</t>
  </si>
  <si>
    <t>3DF3673</t>
  </si>
  <si>
    <t>BD7364</t>
  </si>
  <si>
    <t>3DF3523</t>
  </si>
  <si>
    <t>BD7361</t>
  </si>
  <si>
    <t>3DF3674</t>
  </si>
  <si>
    <t>BD7363</t>
  </si>
  <si>
    <t>2.7 TD V6 (IV)</t>
  </si>
  <si>
    <t>276DT</t>
  </si>
  <si>
    <t>3.0 TD V6 (IV)</t>
  </si>
  <si>
    <t>M57D</t>
  </si>
  <si>
    <t>4.0 V8 32v</t>
  </si>
  <si>
    <t>36D</t>
  </si>
  <si>
    <t>4.4 V8 32v (III)</t>
  </si>
  <si>
    <t>448PN</t>
  </si>
  <si>
    <t>SI4</t>
  </si>
  <si>
    <t>RANGE ROVER</t>
  </si>
  <si>
    <t>256T</t>
  </si>
  <si>
    <t>3DF3355</t>
  </si>
  <si>
    <t>BD2817</t>
  </si>
  <si>
    <t>2.7 TD V6</t>
  </si>
  <si>
    <t>3.0 TD V6</t>
  </si>
  <si>
    <t>3.6 TD V8</t>
  </si>
  <si>
    <t>TDV8</t>
  </si>
  <si>
    <t>4.0 16v</t>
  </si>
  <si>
    <t>58D</t>
  </si>
  <si>
    <t>V8</t>
  </si>
  <si>
    <t>4.6 16v</t>
  </si>
  <si>
    <t>60D</t>
  </si>
  <si>
    <t>3DF3327</t>
  </si>
  <si>
    <t>BD2207</t>
  </si>
  <si>
    <t>5.0 V8 32v</t>
  </si>
  <si>
    <t>508PS</t>
  </si>
  <si>
    <t>RANGE ROVER EVOQUE</t>
  </si>
  <si>
    <t>RANGE ROVER SPORT</t>
  </si>
  <si>
    <t>B6</t>
  </si>
  <si>
    <t>80/85</t>
  </si>
  <si>
    <t>3DF3374</t>
  </si>
  <si>
    <t>BD3251</t>
  </si>
  <si>
    <t>3DF3381</t>
  </si>
  <si>
    <t>BD3261</t>
  </si>
  <si>
    <t>3DF3382</t>
  </si>
  <si>
    <t>BD3262</t>
  </si>
  <si>
    <t>B3/ZM</t>
  </si>
  <si>
    <t>3DF3377</t>
  </si>
  <si>
    <t>BD3255</t>
  </si>
  <si>
    <t>3DF3383</t>
  </si>
  <si>
    <t>BD3265</t>
  </si>
  <si>
    <t>3DF1060</t>
  </si>
  <si>
    <t>55</t>
  </si>
  <si>
    <t>BD3256</t>
  </si>
  <si>
    <t>90/00</t>
  </si>
  <si>
    <t>3DF3378</t>
  </si>
  <si>
    <t>BD3257</t>
  </si>
  <si>
    <t>4EE1</t>
  </si>
  <si>
    <t>RF</t>
  </si>
  <si>
    <t>3DF3384</t>
  </si>
  <si>
    <t>BD3266</t>
  </si>
  <si>
    <t>FE/FS</t>
  </si>
  <si>
    <t>83/98</t>
  </si>
  <si>
    <t>3DF3380</t>
  </si>
  <si>
    <t>BD3260</t>
  </si>
  <si>
    <t>2.0 TD</t>
  </si>
  <si>
    <t>3DF3379</t>
  </si>
  <si>
    <t>BD3259</t>
  </si>
  <si>
    <t>FS</t>
  </si>
  <si>
    <t>JE</t>
  </si>
  <si>
    <t>MX3</t>
  </si>
  <si>
    <t>1.8 24v</t>
  </si>
  <si>
    <t>K8</t>
  </si>
  <si>
    <t>PICK-UP B2200</t>
  </si>
  <si>
    <t>R2</t>
  </si>
  <si>
    <t>PROTEGE</t>
  </si>
  <si>
    <t>M102</t>
  </si>
  <si>
    <t>3DF3502</t>
  </si>
  <si>
    <t>BD6460</t>
  </si>
  <si>
    <t>3DF3524</t>
  </si>
  <si>
    <t>BD7560</t>
  </si>
  <si>
    <t>3DF3503</t>
  </si>
  <si>
    <t>BD6470</t>
  </si>
  <si>
    <t>OM601</t>
  </si>
  <si>
    <t>85/88</t>
  </si>
  <si>
    <t>OM602</t>
  </si>
  <si>
    <t>2.6 12v</t>
  </si>
  <si>
    <t>M103</t>
  </si>
  <si>
    <t>M111</t>
  </si>
  <si>
    <t>3DF3519</t>
  </si>
  <si>
    <t>BD7210</t>
  </si>
  <si>
    <t>3DF1177</t>
  </si>
  <si>
    <t>BD7200</t>
  </si>
  <si>
    <t>84/94</t>
  </si>
  <si>
    <t>2.0 8v TE</t>
  </si>
  <si>
    <t>2.8 L</t>
  </si>
  <si>
    <t>M104</t>
  </si>
  <si>
    <t>3DF3268</t>
  </si>
  <si>
    <t>BD0205</t>
  </si>
  <si>
    <t>2.8 18v</t>
  </si>
  <si>
    <t>M112</t>
  </si>
  <si>
    <t>3DF3264</t>
  </si>
  <si>
    <t>BD0172</t>
  </si>
  <si>
    <t>83/86</t>
  </si>
  <si>
    <t>3DF3504</t>
  </si>
  <si>
    <t>BD6471</t>
  </si>
  <si>
    <t>3DF3282</t>
  </si>
  <si>
    <t>BD0805</t>
  </si>
  <si>
    <t>89/94</t>
  </si>
  <si>
    <t>OM606</t>
  </si>
  <si>
    <t>3DF3269</t>
  </si>
  <si>
    <t>BD0212</t>
  </si>
  <si>
    <t>3.0 D 12v</t>
  </si>
  <si>
    <t>OM603</t>
  </si>
  <si>
    <t>3.0 D 24v</t>
  </si>
  <si>
    <t>3DF3271</t>
  </si>
  <si>
    <t>25,4</t>
  </si>
  <si>
    <t>BD0312</t>
  </si>
  <si>
    <t>3.0 TD 24v</t>
  </si>
  <si>
    <t>3DF3332</t>
  </si>
  <si>
    <t>BD2312</t>
  </si>
  <si>
    <t>5.0 16v</t>
  </si>
  <si>
    <t>M119</t>
  </si>
  <si>
    <t>CLA 200</t>
  </si>
  <si>
    <t>M270</t>
  </si>
  <si>
    <t>3DF3749</t>
  </si>
  <si>
    <t>BD0121</t>
  </si>
  <si>
    <t>CLA 250</t>
  </si>
  <si>
    <t>A160 1.6 8v</t>
  </si>
  <si>
    <t>M116</t>
  </si>
  <si>
    <t>3DF1152</t>
  </si>
  <si>
    <t>BD0113</t>
  </si>
  <si>
    <t>3DF7126</t>
  </si>
  <si>
    <t>181,2</t>
  </si>
  <si>
    <t>BD0114</t>
  </si>
  <si>
    <t>A190 1.9 8v</t>
  </si>
  <si>
    <t>A200 1.6 16v</t>
  </si>
  <si>
    <t>3DF3750</t>
  </si>
  <si>
    <t>276</t>
  </si>
  <si>
    <t>BD0109</t>
  </si>
  <si>
    <t>A250 2.0 16v</t>
  </si>
  <si>
    <t>CLASE B</t>
  </si>
  <si>
    <t>B170 1.7 8v</t>
  </si>
  <si>
    <t>3DF3262</t>
  </si>
  <si>
    <t>BD0119</t>
  </si>
  <si>
    <t>B200 1.6 T Blue Efficiency</t>
  </si>
  <si>
    <t>B200 2.0 CDI</t>
  </si>
  <si>
    <t>B200 2.0 T</t>
  </si>
  <si>
    <t>C180 1.8 16v</t>
  </si>
  <si>
    <t>3DF3135</t>
  </si>
  <si>
    <t>BD3180</t>
  </si>
  <si>
    <t>3DF3272</t>
  </si>
  <si>
    <t>BD0410</t>
  </si>
  <si>
    <t>3DF3136</t>
  </si>
  <si>
    <t>BD3181</t>
  </si>
  <si>
    <t>C200 2.0 16v</t>
  </si>
  <si>
    <t>C200 2.0 16v Kompressor</t>
  </si>
  <si>
    <t>3DF3273</t>
  </si>
  <si>
    <t>BD0412</t>
  </si>
  <si>
    <t>C220 2.2 16v</t>
  </si>
  <si>
    <t>C220 2.2 CDI</t>
  </si>
  <si>
    <t>OM611</t>
  </si>
  <si>
    <t>C230 2.3 16v</t>
  </si>
  <si>
    <t>97/98</t>
  </si>
  <si>
    <t>C230 2.3 16v Kompressor</t>
  </si>
  <si>
    <t>C240 2.4 18v</t>
  </si>
  <si>
    <t>C240 2.6 T 18v</t>
  </si>
  <si>
    <t>C280 2.8 18v</t>
  </si>
  <si>
    <t>CLASE E</t>
  </si>
  <si>
    <t>E200 2.0 16v</t>
  </si>
  <si>
    <t>E220 2.2 D</t>
  </si>
  <si>
    <t>OM604</t>
  </si>
  <si>
    <t>3DF3299</t>
  </si>
  <si>
    <t>BD1212</t>
  </si>
  <si>
    <t>3DF3300</t>
  </si>
  <si>
    <t>BD1213</t>
  </si>
  <si>
    <t>E230 2.3 16v</t>
  </si>
  <si>
    <t>E240 2.6 18v</t>
  </si>
  <si>
    <t>E270 2.7 CDI</t>
  </si>
  <si>
    <t>OM612</t>
  </si>
  <si>
    <t>E290 2.9 TD</t>
  </si>
  <si>
    <t>E300 3.0 D</t>
  </si>
  <si>
    <t>E300 3.0 TD</t>
  </si>
  <si>
    <t>3DF3395</t>
  </si>
  <si>
    <t>BD3412</t>
  </si>
  <si>
    <t>E320 3.0 CDI</t>
  </si>
  <si>
    <t>OM642</t>
  </si>
  <si>
    <t>3DF3283</t>
  </si>
  <si>
    <t>BD0812</t>
  </si>
  <si>
    <t>E320 3.2 18v</t>
  </si>
  <si>
    <t>3DF3274</t>
  </si>
  <si>
    <t>BD0414</t>
  </si>
  <si>
    <t>E320 3.2 24v</t>
  </si>
  <si>
    <t>E320 3.2 CDI</t>
  </si>
  <si>
    <t>OM613</t>
  </si>
  <si>
    <t>E350 3.5 24v</t>
  </si>
  <si>
    <t>M272</t>
  </si>
  <si>
    <t>3DF3290</t>
  </si>
  <si>
    <t>BD0910</t>
  </si>
  <si>
    <t>MB</t>
  </si>
  <si>
    <t>E400 3.0 24v</t>
  </si>
  <si>
    <t>E420 4.3 24v</t>
  </si>
  <si>
    <t>M113</t>
  </si>
  <si>
    <t>E500 5.0 24v</t>
  </si>
  <si>
    <t>CLASE M</t>
  </si>
  <si>
    <t>ML230 2.3 16v</t>
  </si>
  <si>
    <t>3DF3425</t>
  </si>
  <si>
    <t>BD4230</t>
  </si>
  <si>
    <t>ML270 2.7 CDI</t>
  </si>
  <si>
    <t>ML400 4.0 CDI</t>
  </si>
  <si>
    <t>OM628</t>
  </si>
  <si>
    <t>3DF3397</t>
  </si>
  <si>
    <t>BD3504</t>
  </si>
  <si>
    <t>3DF3398</t>
  </si>
  <si>
    <t>BD3505</t>
  </si>
  <si>
    <t>ML430 4.3 18v</t>
  </si>
  <si>
    <t>ML500 5.0 V8</t>
  </si>
  <si>
    <t>ML55 AMG 5.4 32v</t>
  </si>
  <si>
    <t>CLASE S</t>
  </si>
  <si>
    <t>S300 3.0 TD</t>
  </si>
  <si>
    <t>3DF3291</t>
  </si>
  <si>
    <t>BD0912</t>
  </si>
  <si>
    <t>S320 3.2 24v</t>
  </si>
  <si>
    <t>S350 3.5 TDI</t>
  </si>
  <si>
    <t>S420 4.2 32v</t>
  </si>
  <si>
    <t>S500 5.0 32v</t>
  </si>
  <si>
    <t>S600 6.0 48v</t>
  </si>
  <si>
    <t>M120</t>
  </si>
  <si>
    <t>MB180</t>
  </si>
  <si>
    <t>2.4 D</t>
  </si>
  <si>
    <t>OM616</t>
  </si>
  <si>
    <t>3DF1029</t>
  </si>
  <si>
    <t>263</t>
  </si>
  <si>
    <t>94</t>
  </si>
  <si>
    <t>BD0180</t>
  </si>
  <si>
    <t>2.2 CDI</t>
  </si>
  <si>
    <t>3DF1135</t>
  </si>
  <si>
    <t>BD0186</t>
  </si>
  <si>
    <t>02/14</t>
  </si>
  <si>
    <t>3DF3169</t>
  </si>
  <si>
    <t>285</t>
  </si>
  <si>
    <t>BD0187</t>
  </si>
  <si>
    <t>3DF3606</t>
  </si>
  <si>
    <t>14</t>
  </si>
  <si>
    <t>BD0191</t>
  </si>
  <si>
    <t>3DF3103</t>
  </si>
  <si>
    <t>BD0185</t>
  </si>
  <si>
    <t>3DF3267</t>
  </si>
  <si>
    <t>BD0192</t>
  </si>
  <si>
    <t>2.2 CDI 116cv</t>
  </si>
  <si>
    <t>OM651</t>
  </si>
  <si>
    <t>3DF3266</t>
  </si>
  <si>
    <t>BD0190</t>
  </si>
  <si>
    <t>3DF3747</t>
  </si>
  <si>
    <t>BD0204</t>
  </si>
  <si>
    <t>2.2 CDI 150cv</t>
  </si>
  <si>
    <t>2.5 D 95cv</t>
  </si>
  <si>
    <t>OM114</t>
  </si>
  <si>
    <t>3DF1134</t>
  </si>
  <si>
    <t>BD0181</t>
  </si>
  <si>
    <t>3DF3059</t>
  </si>
  <si>
    <t>BD0183</t>
  </si>
  <si>
    <t>3DF7125</t>
  </si>
  <si>
    <t>3.5 Ton.</t>
  </si>
  <si>
    <t>105</t>
  </si>
  <si>
    <t>2.5 D 115cv</t>
  </si>
  <si>
    <t>OM014</t>
  </si>
  <si>
    <t>VITO</t>
  </si>
  <si>
    <t>3DF3500</t>
  </si>
  <si>
    <t>BD6380</t>
  </si>
  <si>
    <t>3DF3501</t>
  </si>
  <si>
    <t>BD6381</t>
  </si>
  <si>
    <t>MERCEDES BENZ CAMIÓN</t>
  </si>
  <si>
    <t>ACCELO</t>
  </si>
  <si>
    <t>915C 4.2 D</t>
  </si>
  <si>
    <t>OM904</t>
  </si>
  <si>
    <t>3DF3174</t>
  </si>
  <si>
    <t>BD1944</t>
  </si>
  <si>
    <t>3DF3175</t>
  </si>
  <si>
    <t>BD1946</t>
  </si>
  <si>
    <t>SERIE L</t>
  </si>
  <si>
    <t>L 710 4.0 D</t>
  </si>
  <si>
    <t>OM364</t>
  </si>
  <si>
    <t>3DF3086</t>
  </si>
  <si>
    <t>323</t>
  </si>
  <si>
    <t>91</t>
  </si>
  <si>
    <t>118</t>
  </si>
  <si>
    <t>BD0012</t>
  </si>
  <si>
    <t>3DF1151</t>
  </si>
  <si>
    <t>BD4240</t>
  </si>
  <si>
    <t>OM363</t>
  </si>
  <si>
    <t>712C 4.2 D</t>
  </si>
  <si>
    <t>3DF1154</t>
  </si>
  <si>
    <t>BD4728</t>
  </si>
  <si>
    <t>LO 812 4.2 D</t>
  </si>
  <si>
    <t>90/04</t>
  </si>
  <si>
    <t>LO 813 4.2 D</t>
  </si>
  <si>
    <t>LO 814 4.2 D</t>
  </si>
  <si>
    <t>912 4.2 D</t>
  </si>
  <si>
    <t>913 4.2 D</t>
  </si>
  <si>
    <t>914 4.2 D</t>
  </si>
  <si>
    <t>914C 4.2 D</t>
  </si>
  <si>
    <t>921 4.2 D</t>
  </si>
  <si>
    <t>COOPER</t>
  </si>
  <si>
    <t>N12B</t>
  </si>
  <si>
    <t>3DF3188</t>
  </si>
  <si>
    <t>Ø 14 mm.</t>
  </si>
  <si>
    <t>BD2892</t>
  </si>
  <si>
    <t>3DF3359</t>
  </si>
  <si>
    <t>Ø 16 mm.</t>
  </si>
  <si>
    <t>BD2893</t>
  </si>
  <si>
    <t>COOPER S</t>
  </si>
  <si>
    <t>1.6 S 16v</t>
  </si>
  <si>
    <t>3DF3584</t>
  </si>
  <si>
    <t>BD2891</t>
  </si>
  <si>
    <t>N14B</t>
  </si>
  <si>
    <t>COLT</t>
  </si>
  <si>
    <t>4G15</t>
  </si>
  <si>
    <t>3DF3507</t>
  </si>
  <si>
    <t>BD6676</t>
  </si>
  <si>
    <t>3DF3544</t>
  </si>
  <si>
    <t>BD8735</t>
  </si>
  <si>
    <t>4G93</t>
  </si>
  <si>
    <t>3DF3554</t>
  </si>
  <si>
    <t>BD9283</t>
  </si>
  <si>
    <t>ECLIPSE</t>
  </si>
  <si>
    <t>3DF1015</t>
  </si>
  <si>
    <t>BD8110</t>
  </si>
  <si>
    <t xml:space="preserve">EXPO WAGON </t>
  </si>
  <si>
    <t>4G64</t>
  </si>
  <si>
    <t>GALANT</t>
  </si>
  <si>
    <t>4D68</t>
  </si>
  <si>
    <t>6A12</t>
  </si>
  <si>
    <t>4D56</t>
  </si>
  <si>
    <t>3DF7128</t>
  </si>
  <si>
    <t>330,5</t>
  </si>
  <si>
    <t>BD7044</t>
  </si>
  <si>
    <t>3DF3675</t>
  </si>
  <si>
    <t>BD7019</t>
  </si>
  <si>
    <t>3DF7164</t>
  </si>
  <si>
    <t>343</t>
  </si>
  <si>
    <t>297</t>
  </si>
  <si>
    <t>91,5</t>
  </si>
  <si>
    <t>53,5</t>
  </si>
  <si>
    <t>BD7020</t>
  </si>
  <si>
    <t>2.5 DI-D</t>
  </si>
  <si>
    <t>07/15</t>
  </si>
  <si>
    <t>3DF1104</t>
  </si>
  <si>
    <t>BD7038</t>
  </si>
  <si>
    <t>3.2 DI-D</t>
  </si>
  <si>
    <t>4M41</t>
  </si>
  <si>
    <t>3.2 DI-D AT/MT</t>
  </si>
  <si>
    <t>L-200 TRITON</t>
  </si>
  <si>
    <t>L-300</t>
  </si>
  <si>
    <t>3DF1133</t>
  </si>
  <si>
    <t>BD7030</t>
  </si>
  <si>
    <t>3DF3270</t>
  </si>
  <si>
    <t>BD0301</t>
  </si>
  <si>
    <t>LANCER</t>
  </si>
  <si>
    <t>3DF3553</t>
  </si>
  <si>
    <t>BD9280</t>
  </si>
  <si>
    <t>4G92</t>
  </si>
  <si>
    <t>3DF3149</t>
  </si>
  <si>
    <t>BD5399</t>
  </si>
  <si>
    <t>G54B</t>
  </si>
  <si>
    <t>86/91</t>
  </si>
  <si>
    <t>4G54</t>
  </si>
  <si>
    <t>4M40</t>
  </si>
  <si>
    <t>3DF1106</t>
  </si>
  <si>
    <t>BD7039</t>
  </si>
  <si>
    <t>01/12</t>
  </si>
  <si>
    <t>3DF3138</t>
  </si>
  <si>
    <t>BD8067</t>
  </si>
  <si>
    <t>3.2 DI-D Sport</t>
  </si>
  <si>
    <t>6G74</t>
  </si>
  <si>
    <t>3DF3514</t>
  </si>
  <si>
    <t>BD7041</t>
  </si>
  <si>
    <t>MONTERO IO</t>
  </si>
  <si>
    <t>3DF7127</t>
  </si>
  <si>
    <t>BD7040</t>
  </si>
  <si>
    <t>OUTLANDER</t>
  </si>
  <si>
    <t>4G69</t>
  </si>
  <si>
    <t>3DF3490</t>
  </si>
  <si>
    <t>BD5924</t>
  </si>
  <si>
    <t>3.0 16v</t>
  </si>
  <si>
    <t>MM</t>
  </si>
  <si>
    <t>SPACE WAGON</t>
  </si>
  <si>
    <t>SR20D</t>
  </si>
  <si>
    <t>3DF7131</t>
  </si>
  <si>
    <t>220</t>
  </si>
  <si>
    <t>36,5</t>
  </si>
  <si>
    <t>BD3536</t>
  </si>
  <si>
    <t>ALTIMA</t>
  </si>
  <si>
    <t>Nissan</t>
  </si>
  <si>
    <t>3DF3707</t>
  </si>
  <si>
    <t>291</t>
  </si>
  <si>
    <t>BD2931</t>
  </si>
  <si>
    <t>FRONTIER</t>
  </si>
  <si>
    <t>YS23</t>
  </si>
  <si>
    <t>3DF3419</t>
  </si>
  <si>
    <t>BD4198</t>
  </si>
  <si>
    <t>3DF7213</t>
  </si>
  <si>
    <t>269</t>
  </si>
  <si>
    <t>271,5</t>
  </si>
  <si>
    <t>BD4174</t>
  </si>
  <si>
    <t>YD25</t>
  </si>
  <si>
    <t>3DF3352</t>
  </si>
  <si>
    <t>BD2772</t>
  </si>
  <si>
    <t>3DF1040</t>
  </si>
  <si>
    <t>BD3101</t>
  </si>
  <si>
    <t>3DF7153</t>
  </si>
  <si>
    <t>336</t>
  </si>
  <si>
    <t>89</t>
  </si>
  <si>
    <t>BD0022</t>
  </si>
  <si>
    <t>HR16DE</t>
  </si>
  <si>
    <t>3DF3720</t>
  </si>
  <si>
    <t>BD4758</t>
  </si>
  <si>
    <t>3DF7221</t>
  </si>
  <si>
    <t>245</t>
  </si>
  <si>
    <t>BD4759</t>
  </si>
  <si>
    <t>3DF3607</t>
  </si>
  <si>
    <t>BD4740</t>
  </si>
  <si>
    <t>3DF7215</t>
  </si>
  <si>
    <t>BD4741</t>
  </si>
  <si>
    <t>1.6 16v F2</t>
  </si>
  <si>
    <t>NX COUPE</t>
  </si>
  <si>
    <t>1.6 12v</t>
  </si>
  <si>
    <t>GA16</t>
  </si>
  <si>
    <t>3DF3487</t>
  </si>
  <si>
    <t>BD5801</t>
  </si>
  <si>
    <t>3DF3488</t>
  </si>
  <si>
    <t>BD5803</t>
  </si>
  <si>
    <t>CA16DE</t>
  </si>
  <si>
    <t>Z24S</t>
  </si>
  <si>
    <t>2.5 DCI Nueva</t>
  </si>
  <si>
    <t>G9U</t>
  </si>
  <si>
    <t>3DF3420</t>
  </si>
  <si>
    <t>BD4200</t>
  </si>
  <si>
    <t>3DF7205</t>
  </si>
  <si>
    <t>340,5</t>
  </si>
  <si>
    <t>100,5</t>
  </si>
  <si>
    <t>BD4202</t>
  </si>
  <si>
    <t>3DF3423</t>
  </si>
  <si>
    <t>BD4203</t>
  </si>
  <si>
    <t>TD27T</t>
  </si>
  <si>
    <t>VG30E</t>
  </si>
  <si>
    <t>87/97</t>
  </si>
  <si>
    <t>PATROL</t>
  </si>
  <si>
    <t>2.8 D</t>
  </si>
  <si>
    <t>RD28</t>
  </si>
  <si>
    <t>3DF3512</t>
  </si>
  <si>
    <t>BD7000</t>
  </si>
  <si>
    <t>Z20</t>
  </si>
  <si>
    <t>2.3 D</t>
  </si>
  <si>
    <t>SD23</t>
  </si>
  <si>
    <t>3DF3189</t>
  </si>
  <si>
    <t>BD3501</t>
  </si>
  <si>
    <t>2.4 8v</t>
  </si>
  <si>
    <t>KA24E</t>
  </si>
  <si>
    <t>TD25</t>
  </si>
  <si>
    <t>TD27</t>
  </si>
  <si>
    <t>250 / 720</t>
  </si>
  <si>
    <t>3DF7130</t>
  </si>
  <si>
    <t>PRIMERA</t>
  </si>
  <si>
    <t>QR20D</t>
  </si>
  <si>
    <t>3DF3517</t>
  </si>
  <si>
    <t>BD7101</t>
  </si>
  <si>
    <t>86/90</t>
  </si>
  <si>
    <t>3DF3087</t>
  </si>
  <si>
    <t>BD8120</t>
  </si>
  <si>
    <t>CD17</t>
  </si>
  <si>
    <t>MRA824</t>
  </si>
  <si>
    <t>3DF3139</t>
  </si>
  <si>
    <t>BD4206</t>
  </si>
  <si>
    <t>3DF3474</t>
  </si>
  <si>
    <t>BD5402</t>
  </si>
  <si>
    <t>3DF3473</t>
  </si>
  <si>
    <t>BD5401</t>
  </si>
  <si>
    <t>MR20D</t>
  </si>
  <si>
    <t>3DF3255</t>
  </si>
  <si>
    <t>BD4738</t>
  </si>
  <si>
    <t>3DF7216</t>
  </si>
  <si>
    <t>BD0015</t>
  </si>
  <si>
    <t>2.0 16v (5 Agujeros)</t>
  </si>
  <si>
    <t>MRA899</t>
  </si>
  <si>
    <t>3.3 V6 24v</t>
  </si>
  <si>
    <t>VG33E</t>
  </si>
  <si>
    <t>MR18D</t>
  </si>
  <si>
    <t>3DF3120</t>
  </si>
  <si>
    <t>BD7823</t>
  </si>
  <si>
    <t>3DF3120-KT</t>
  </si>
  <si>
    <t>BD7823-KT</t>
  </si>
  <si>
    <t>3DF7165</t>
  </si>
  <si>
    <t>BD4739</t>
  </si>
  <si>
    <t>1.6 16v Vdrive</t>
  </si>
  <si>
    <t>HR16</t>
  </si>
  <si>
    <t>X-TERRA</t>
  </si>
  <si>
    <t>QR25D</t>
  </si>
  <si>
    <t>3DF3415</t>
  </si>
  <si>
    <t>BD4107</t>
  </si>
  <si>
    <t>TUIM</t>
  </si>
  <si>
    <t>TUD5</t>
  </si>
  <si>
    <t>XU5J</t>
  </si>
  <si>
    <t>XU9J1</t>
  </si>
  <si>
    <t>01/13</t>
  </si>
  <si>
    <t>3DF3070</t>
  </si>
  <si>
    <t>BD4298</t>
  </si>
  <si>
    <t>99/09</t>
  </si>
  <si>
    <t>2.0 16v 138cv GTI</t>
  </si>
  <si>
    <t>2.0 16v 180cv GTI</t>
  </si>
  <si>
    <t>EW10J4S</t>
  </si>
  <si>
    <t>2.0 16v RC</t>
  </si>
  <si>
    <t>1.6 16v 110cv Compact</t>
  </si>
  <si>
    <t>1.6 16v 120cv CC</t>
  </si>
  <si>
    <t>5EW</t>
  </si>
  <si>
    <t>1.6 THP 150cv CC/GTI/RC</t>
  </si>
  <si>
    <t>EP6DTS</t>
  </si>
  <si>
    <t>1.6 THP 156cv CC/GTI</t>
  </si>
  <si>
    <t>1.6 THP 175cv RC</t>
  </si>
  <si>
    <t>1.2 T 12v GT</t>
  </si>
  <si>
    <t>XU7JP4</t>
  </si>
  <si>
    <t>XUD9</t>
  </si>
  <si>
    <t>1.9 XSD / XSDT</t>
  </si>
  <si>
    <t>XU10J2CL</t>
  </si>
  <si>
    <t>XU10J4RS</t>
  </si>
  <si>
    <t>1.6 16v (Rod. Ø25mm.)</t>
  </si>
  <si>
    <t>1.6 HDI (Rod. Ø25mm.)</t>
  </si>
  <si>
    <t>2.0 16v 138cv</t>
  </si>
  <si>
    <t>EW10A</t>
  </si>
  <si>
    <t>2.0 16v 138cv (Rod. Ø25mm.)</t>
  </si>
  <si>
    <t>2.0 16v 143cv</t>
  </si>
  <si>
    <t>2.0 16v 143cv (Rod. Ø25mm.)</t>
  </si>
  <si>
    <t>2.0 16v 180cv CC</t>
  </si>
  <si>
    <t>2.0 16v 180cv CC (Rod. Ø25mm.)</t>
  </si>
  <si>
    <t>2.0 HDI 90cv</t>
  </si>
  <si>
    <t>2.0 HDI 90cv (Rod. Ø25mm.)</t>
  </si>
  <si>
    <t>2.0 HDI 110cv</t>
  </si>
  <si>
    <t>2.0 HDI 110cv (Rod. Ø25mm.)</t>
  </si>
  <si>
    <t xml:space="preserve">2.0 HDI 110cv (Rod. Ø30mm.) </t>
  </si>
  <si>
    <t>DV6CM</t>
  </si>
  <si>
    <t>1.6 THP 152cv</t>
  </si>
  <si>
    <t>EP6DT</t>
  </si>
  <si>
    <t>EP6CDT</t>
  </si>
  <si>
    <t>EP6DTM</t>
  </si>
  <si>
    <t>XU5JP</t>
  </si>
  <si>
    <t>3DF3014</t>
  </si>
  <si>
    <t>BD4246</t>
  </si>
  <si>
    <t>XU9</t>
  </si>
  <si>
    <t xml:space="preserve">XUD9A/L </t>
  </si>
  <si>
    <t>1.9 SRD</t>
  </si>
  <si>
    <t>3DF3556</t>
  </si>
  <si>
    <t>BD9406</t>
  </si>
  <si>
    <t>3DF3140</t>
  </si>
  <si>
    <t>BD4250</t>
  </si>
  <si>
    <t>XUD11BTE</t>
  </si>
  <si>
    <t>EW12J4</t>
  </si>
  <si>
    <t>ES9J4</t>
  </si>
  <si>
    <t>3DF3677</t>
  </si>
  <si>
    <t>283</t>
  </si>
  <si>
    <t>25,5</t>
  </si>
  <si>
    <t>47,7</t>
  </si>
  <si>
    <t>BD4685</t>
  </si>
  <si>
    <t>EW12</t>
  </si>
  <si>
    <t>DW12</t>
  </si>
  <si>
    <t>ES9</t>
  </si>
  <si>
    <t>15/22</t>
  </si>
  <si>
    <t>1.6 THP Tiptronic</t>
  </si>
  <si>
    <t>17/22</t>
  </si>
  <si>
    <t>XN2</t>
  </si>
  <si>
    <t>82/00</t>
  </si>
  <si>
    <t>3DF3062</t>
  </si>
  <si>
    <t>BD4642</t>
  </si>
  <si>
    <t>3DF7185</t>
  </si>
  <si>
    <t>255</t>
  </si>
  <si>
    <t>256,5</t>
  </si>
  <si>
    <t>BD4217</t>
  </si>
  <si>
    <t>XD2</t>
  </si>
  <si>
    <t xml:space="preserve">Pick-Up </t>
  </si>
  <si>
    <t>XN2/XD2</t>
  </si>
  <si>
    <t>81/00</t>
  </si>
  <si>
    <t>3DF3063</t>
  </si>
  <si>
    <t>BD4643</t>
  </si>
  <si>
    <t>3DF7132</t>
  </si>
  <si>
    <t>256,6</t>
  </si>
  <si>
    <t>BD4218</t>
  </si>
  <si>
    <t xml:space="preserve">Pick-Up  </t>
  </si>
  <si>
    <t>88/00</t>
  </si>
  <si>
    <t>3DF7133</t>
  </si>
  <si>
    <t>77,5</t>
  </si>
  <si>
    <t>XN1</t>
  </si>
  <si>
    <t>ZDJL</t>
  </si>
  <si>
    <t>2.5 SRD</t>
  </si>
  <si>
    <t>XD3</t>
  </si>
  <si>
    <t>XD3-T</t>
  </si>
  <si>
    <t>2.2 HDI GT</t>
  </si>
  <si>
    <t>2.0</t>
  </si>
  <si>
    <t>XU</t>
  </si>
  <si>
    <t>2.1 TDI</t>
  </si>
  <si>
    <t>XUD</t>
  </si>
  <si>
    <t>3DF3440</t>
  </si>
  <si>
    <t>BD4686</t>
  </si>
  <si>
    <t>3DF3436</t>
  </si>
  <si>
    <t>BD4678</t>
  </si>
  <si>
    <t>3008 GT</t>
  </si>
  <si>
    <t>MMC</t>
  </si>
  <si>
    <t>4HV</t>
  </si>
  <si>
    <t>F1A</t>
  </si>
  <si>
    <t>DJ5</t>
  </si>
  <si>
    <t>DJ5T</t>
  </si>
  <si>
    <t>F28D</t>
  </si>
  <si>
    <t>1.6 HDI Nueva</t>
  </si>
  <si>
    <t>HOGGAR</t>
  </si>
  <si>
    <t>02/..</t>
  </si>
  <si>
    <t>1.6 16v VTI Nueva</t>
  </si>
  <si>
    <t>RCZ</t>
  </si>
  <si>
    <t>TRAVELLER</t>
  </si>
  <si>
    <t>3.0 V6 Derecho</t>
  </si>
  <si>
    <t>V6</t>
  </si>
  <si>
    <t>3.0 V6 Izquierdo</t>
  </si>
  <si>
    <t>3.6 V6 Derecho</t>
  </si>
  <si>
    <t>M55</t>
  </si>
  <si>
    <t>03/17</t>
  </si>
  <si>
    <t>3.6 V6 Izquierdo</t>
  </si>
  <si>
    <t>4.8 32v Derecho</t>
  </si>
  <si>
    <t>M48</t>
  </si>
  <si>
    <t>4.8 32V Izquierdo</t>
  </si>
  <si>
    <t>C2J</t>
  </si>
  <si>
    <t>3DF7135</t>
  </si>
  <si>
    <t>208</t>
  </si>
  <si>
    <t>180,5</t>
  </si>
  <si>
    <t>BD3030</t>
  </si>
  <si>
    <t>C2L</t>
  </si>
  <si>
    <t>89/99</t>
  </si>
  <si>
    <t>3DF1132</t>
  </si>
  <si>
    <t>BD6572</t>
  </si>
  <si>
    <t>238</t>
  </si>
  <si>
    <t>M1400</t>
  </si>
  <si>
    <t>1.4 8v Turbo</t>
  </si>
  <si>
    <t>C1J</t>
  </si>
  <si>
    <t>86/89</t>
  </si>
  <si>
    <t>87/95</t>
  </si>
  <si>
    <t>1177-1337</t>
  </si>
  <si>
    <t>70/75</t>
  </si>
  <si>
    <t>76/95</t>
  </si>
  <si>
    <t>3DF3057</t>
  </si>
  <si>
    <t>BD4558</t>
  </si>
  <si>
    <t>3DF1017</t>
  </si>
  <si>
    <t>Ø 60 mm.</t>
  </si>
  <si>
    <t>BD9109</t>
  </si>
  <si>
    <t>3DF1062</t>
  </si>
  <si>
    <t>Ø 61 mm.</t>
  </si>
  <si>
    <t>BD4287</t>
  </si>
  <si>
    <t>J6T</t>
  </si>
  <si>
    <t>E6J</t>
  </si>
  <si>
    <t>1.6 8v Bicuerpo</t>
  </si>
  <si>
    <t>C3L</t>
  </si>
  <si>
    <t>1.6 8v Tricuerpo</t>
  </si>
  <si>
    <t>3DF1137</t>
  </si>
  <si>
    <t>BD3550</t>
  </si>
  <si>
    <t>1.7 8v</t>
  </si>
  <si>
    <t>F3N</t>
  </si>
  <si>
    <t>F3P</t>
  </si>
  <si>
    <t>F7P</t>
  </si>
  <si>
    <t>3DF3178</t>
  </si>
  <si>
    <t>52-52,3</t>
  </si>
  <si>
    <t>BD8078</t>
  </si>
  <si>
    <t>1.9 D Bicuerpo</t>
  </si>
  <si>
    <t>F8Q</t>
  </si>
  <si>
    <t>1.9 D Tricuerpo</t>
  </si>
  <si>
    <t>21 / ALIZE / NEVADA</t>
  </si>
  <si>
    <t>3DF1039</t>
  </si>
  <si>
    <t>BD4193</t>
  </si>
  <si>
    <t>2.1 D</t>
  </si>
  <si>
    <t>2.2 IE 8v</t>
  </si>
  <si>
    <t>J7T</t>
  </si>
  <si>
    <t>ALASKAN</t>
  </si>
  <si>
    <t>2.3 DCI Turbo 160cv</t>
  </si>
  <si>
    <t>M9T</t>
  </si>
  <si>
    <t>2.3 DCI Biturbo 190cv</t>
  </si>
  <si>
    <t>HR16-H4M</t>
  </si>
  <si>
    <t>3DF3251</t>
  </si>
  <si>
    <t>22,5</t>
  </si>
  <si>
    <t>19,8</t>
  </si>
  <si>
    <t>BD4009</t>
  </si>
  <si>
    <t>3DF7189</t>
  </si>
  <si>
    <t>260,5</t>
  </si>
  <si>
    <t>52-62</t>
  </si>
  <si>
    <t>BD4038</t>
  </si>
  <si>
    <t>F4R</t>
  </si>
  <si>
    <t>3DF3252</t>
  </si>
  <si>
    <t>21,8</t>
  </si>
  <si>
    <t>BD4022</t>
  </si>
  <si>
    <t>3DF7210</t>
  </si>
  <si>
    <t>260,6</t>
  </si>
  <si>
    <t>BD4040</t>
  </si>
  <si>
    <t>E7J</t>
  </si>
  <si>
    <t>1.6l 8v</t>
  </si>
  <si>
    <t>1.6 8v Fase 3</t>
  </si>
  <si>
    <t>3DF3089</t>
  </si>
  <si>
    <t>BD6947</t>
  </si>
  <si>
    <t>2.0 16v Willams 150cv</t>
  </si>
  <si>
    <t>F7R</t>
  </si>
  <si>
    <t>CLIO 2</t>
  </si>
  <si>
    <t>3DF7136</t>
  </si>
  <si>
    <t>234</t>
  </si>
  <si>
    <t>52,5-52,5</t>
  </si>
  <si>
    <t>BD9322</t>
  </si>
  <si>
    <t>K7M</t>
  </si>
  <si>
    <t>K4M</t>
  </si>
  <si>
    <t>F8Q-630</t>
  </si>
  <si>
    <t>3DF1165</t>
  </si>
  <si>
    <t>BD4304</t>
  </si>
  <si>
    <t>CLIO 3</t>
  </si>
  <si>
    <t>1.5 DCI</t>
  </si>
  <si>
    <t>K9K</t>
  </si>
  <si>
    <t>CLIO MIO</t>
  </si>
  <si>
    <t>3DF3610</t>
  </si>
  <si>
    <t>BD3108</t>
  </si>
  <si>
    <t>1.3 T 16v PH2 4x2</t>
  </si>
  <si>
    <t>TCE</t>
  </si>
  <si>
    <t>1.3 T 16v PH2 4x4</t>
  </si>
  <si>
    <t>1.6 16v PH2</t>
  </si>
  <si>
    <t>2.0 16v PH2</t>
  </si>
  <si>
    <t xml:space="preserve">2.0 16v PH2 4x2 </t>
  </si>
  <si>
    <t>2.0 16v PH2 4x4</t>
  </si>
  <si>
    <t>DUSTER OROCH</t>
  </si>
  <si>
    <t>21/..</t>
  </si>
  <si>
    <t>ESPACE</t>
  </si>
  <si>
    <t>3DF3334</t>
  </si>
  <si>
    <t>BD2317</t>
  </si>
  <si>
    <t>3DF7137</t>
  </si>
  <si>
    <t>BD0511</t>
  </si>
  <si>
    <t>3DF3609</t>
  </si>
  <si>
    <t>55-55</t>
  </si>
  <si>
    <t>BD4023</t>
  </si>
  <si>
    <t>M4R</t>
  </si>
  <si>
    <t>2.0 16v GT</t>
  </si>
  <si>
    <t>J6R</t>
  </si>
  <si>
    <t>81/87</t>
  </si>
  <si>
    <t>84/87</t>
  </si>
  <si>
    <t>D7F</t>
  </si>
  <si>
    <t>1.6 16v SCE</t>
  </si>
  <si>
    <t>KANGOO Z.E.</t>
  </si>
  <si>
    <t>Eléctrico</t>
  </si>
  <si>
    <t>5AQ604</t>
  </si>
  <si>
    <t>KWID</t>
  </si>
  <si>
    <t>B4D</t>
  </si>
  <si>
    <t>3DF3722</t>
  </si>
  <si>
    <t>215</t>
  </si>
  <si>
    <t>9,2</t>
  </si>
  <si>
    <t>BD3103</t>
  </si>
  <si>
    <t>1.0 12v Outsider</t>
  </si>
  <si>
    <t>3DF3731</t>
  </si>
  <si>
    <t>BD3106</t>
  </si>
  <si>
    <t>3DF7227</t>
  </si>
  <si>
    <t>198</t>
  </si>
  <si>
    <t>170</t>
  </si>
  <si>
    <t>58,5</t>
  </si>
  <si>
    <t>BD3104</t>
  </si>
  <si>
    <t>F4P</t>
  </si>
  <si>
    <t>3DF3200</t>
  </si>
  <si>
    <t>BD2234</t>
  </si>
  <si>
    <t>1.9 DTI</t>
  </si>
  <si>
    <t>F9QT</t>
  </si>
  <si>
    <t>1.9 DCI</t>
  </si>
  <si>
    <t>F9Q</t>
  </si>
  <si>
    <t>03/09</t>
  </si>
  <si>
    <t>3DF3199</t>
  </si>
  <si>
    <t>BD2235</t>
  </si>
  <si>
    <t>F3R</t>
  </si>
  <si>
    <t>3DF3022</t>
  </si>
  <si>
    <t>BD4295</t>
  </si>
  <si>
    <t>3DF3206</t>
  </si>
  <si>
    <t>BD7829</t>
  </si>
  <si>
    <t>N7Q</t>
  </si>
  <si>
    <t>2.9 V6 24v</t>
  </si>
  <si>
    <t>L7X</t>
  </si>
  <si>
    <t>3DF3113</t>
  </si>
  <si>
    <t>BD4707</t>
  </si>
  <si>
    <t>LOGAN II</t>
  </si>
  <si>
    <t xml:space="preserve">1.6 8v </t>
  </si>
  <si>
    <t>3DF7200</t>
  </si>
  <si>
    <t>233,5</t>
  </si>
  <si>
    <t>BD3109</t>
  </si>
  <si>
    <t xml:space="preserve">1.6 16v     </t>
  </si>
  <si>
    <t>1.6 16v Nuevo 2019</t>
  </si>
  <si>
    <t>2.3 CDI</t>
  </si>
  <si>
    <t>3DF3611</t>
  </si>
  <si>
    <t>BD8766</t>
  </si>
  <si>
    <t>3DF3612</t>
  </si>
  <si>
    <t>10,5</t>
  </si>
  <si>
    <t>BD8767</t>
  </si>
  <si>
    <t>2.5 DCI</t>
  </si>
  <si>
    <t>3DF1131</t>
  </si>
  <si>
    <t>BD6848</t>
  </si>
  <si>
    <t>3DF3058</t>
  </si>
  <si>
    <t>BD1410</t>
  </si>
  <si>
    <t>3DF7134</t>
  </si>
  <si>
    <t>Aspirado</t>
  </si>
  <si>
    <t>S9W</t>
  </si>
  <si>
    <t>MEGANE I</t>
  </si>
  <si>
    <t>1.6 16v 100cv</t>
  </si>
  <si>
    <t>1.6 16v 110cv</t>
  </si>
  <si>
    <t>2.0 16v 150cv</t>
  </si>
  <si>
    <t>F5R</t>
  </si>
  <si>
    <t>MEGANE II</t>
  </si>
  <si>
    <t>07/08</t>
  </si>
  <si>
    <t>3DF3167</t>
  </si>
  <si>
    <t>BD7897</t>
  </si>
  <si>
    <t>SAFRANE</t>
  </si>
  <si>
    <t>Z7X</t>
  </si>
  <si>
    <t>SANDERO II</t>
  </si>
  <si>
    <t>15/20</t>
  </si>
  <si>
    <t xml:space="preserve">1.6 8v     </t>
  </si>
  <si>
    <t>2.0 16v RS</t>
  </si>
  <si>
    <t>SANDERO STEPWAY</t>
  </si>
  <si>
    <t>SANDERO STEPWAY II</t>
  </si>
  <si>
    <t>GRAND SCENIC</t>
  </si>
  <si>
    <t>86/97</t>
  </si>
  <si>
    <t>3DF1101</t>
  </si>
  <si>
    <t>BD1367</t>
  </si>
  <si>
    <t>3DF6112</t>
  </si>
  <si>
    <t>256,1</t>
  </si>
  <si>
    <t>51,5</t>
  </si>
  <si>
    <t>BD5305</t>
  </si>
  <si>
    <t>88/02</t>
  </si>
  <si>
    <t>J5T</t>
  </si>
  <si>
    <t>C3G</t>
  </si>
  <si>
    <t>M47R</t>
  </si>
  <si>
    <t>3DF3288</t>
  </si>
  <si>
    <t>BD0844</t>
  </si>
  <si>
    <t>3DF3289</t>
  </si>
  <si>
    <t>BD0847</t>
  </si>
  <si>
    <t>KV6</t>
  </si>
  <si>
    <t>1.4 16v GTI</t>
  </si>
  <si>
    <t>3DF3537</t>
  </si>
  <si>
    <t>BD8405</t>
  </si>
  <si>
    <t>3DF3545</t>
  </si>
  <si>
    <t>BD8970</t>
  </si>
  <si>
    <t>14K</t>
  </si>
  <si>
    <t>D16A</t>
  </si>
  <si>
    <t>3DF3285</t>
  </si>
  <si>
    <t>BD0830</t>
  </si>
  <si>
    <t>16K</t>
  </si>
  <si>
    <t>20T</t>
  </si>
  <si>
    <t>20T2N</t>
  </si>
  <si>
    <t>3DF3287</t>
  </si>
  <si>
    <t>BD0841</t>
  </si>
  <si>
    <t>K16</t>
  </si>
  <si>
    <t>3DF3280</t>
  </si>
  <si>
    <t>BD0800</t>
  </si>
  <si>
    <t>3DF3281</t>
  </si>
  <si>
    <t>BD0802</t>
  </si>
  <si>
    <t>9-3</t>
  </si>
  <si>
    <t>B204E</t>
  </si>
  <si>
    <t>2.2 TD</t>
  </si>
  <si>
    <t>D223L</t>
  </si>
  <si>
    <t>9-5</t>
  </si>
  <si>
    <t>B205E/F</t>
  </si>
  <si>
    <t>B235E</t>
  </si>
  <si>
    <t>2.3 T 16v</t>
  </si>
  <si>
    <t>B235R</t>
  </si>
  <si>
    <t>B308E</t>
  </si>
  <si>
    <t>B204I</t>
  </si>
  <si>
    <t>3DF3510</t>
  </si>
  <si>
    <t>BD6962</t>
  </si>
  <si>
    <t>B258I</t>
  </si>
  <si>
    <t>3DF3309</t>
  </si>
  <si>
    <t>BD1543</t>
  </si>
  <si>
    <t>B204S</t>
  </si>
  <si>
    <t>3DF3476</t>
  </si>
  <si>
    <t>BD5550</t>
  </si>
  <si>
    <t>3DF3489</t>
  </si>
  <si>
    <t>BD5890</t>
  </si>
  <si>
    <t>B202S</t>
  </si>
  <si>
    <t>B234</t>
  </si>
  <si>
    <t>B308I</t>
  </si>
  <si>
    <t>ALTEA</t>
  </si>
  <si>
    <t>CORDOBA</t>
  </si>
  <si>
    <t>ABD</t>
  </si>
  <si>
    <t>3DF3390</t>
  </si>
  <si>
    <t>BD3325</t>
  </si>
  <si>
    <t>3DF6103</t>
  </si>
  <si>
    <t>210</t>
  </si>
  <si>
    <t>BD1511</t>
  </si>
  <si>
    <t>3DF7152</t>
  </si>
  <si>
    <t>BD1516</t>
  </si>
  <si>
    <t>ABU/AEH/AKL</t>
  </si>
  <si>
    <t>3DF1075</t>
  </si>
  <si>
    <t>BD5303</t>
  </si>
  <si>
    <t>ADZ</t>
  </si>
  <si>
    <t>1Y</t>
  </si>
  <si>
    <t>AEY</t>
  </si>
  <si>
    <t>1Z/ALH</t>
  </si>
  <si>
    <t>AGR</t>
  </si>
  <si>
    <t>ATD</t>
  </si>
  <si>
    <t>ASZ</t>
  </si>
  <si>
    <t>3DF1098</t>
  </si>
  <si>
    <t>BD5603</t>
  </si>
  <si>
    <t>AGG</t>
  </si>
  <si>
    <t>IBIZA</t>
  </si>
  <si>
    <t>AER</t>
  </si>
  <si>
    <t>AAV</t>
  </si>
  <si>
    <t>AEX</t>
  </si>
  <si>
    <t>AKK/ANW</t>
  </si>
  <si>
    <t>BXW</t>
  </si>
  <si>
    <t>ABU</t>
  </si>
  <si>
    <t>AEH/AKL</t>
  </si>
  <si>
    <t>BTS</t>
  </si>
  <si>
    <t>3DF7141</t>
  </si>
  <si>
    <t>BD9617</t>
  </si>
  <si>
    <t>ABS</t>
  </si>
  <si>
    <t>ADL</t>
  </si>
  <si>
    <t>AGP</t>
  </si>
  <si>
    <t>ASZ/AGR/ATD</t>
  </si>
  <si>
    <t>BLT</t>
  </si>
  <si>
    <t>2E</t>
  </si>
  <si>
    <t>ABF</t>
  </si>
  <si>
    <t>Ibiza Cupra</t>
  </si>
  <si>
    <t>INCA</t>
  </si>
  <si>
    <t>AEE</t>
  </si>
  <si>
    <t>3DF3076</t>
  </si>
  <si>
    <t>BD3392</t>
  </si>
  <si>
    <t>BSE</t>
  </si>
  <si>
    <t>APG</t>
  </si>
  <si>
    <t>AUQ</t>
  </si>
  <si>
    <t>BZB</t>
  </si>
  <si>
    <t>2.0 FSI</t>
  </si>
  <si>
    <t>BVZ</t>
  </si>
  <si>
    <t>2.0 TFSI Cupra</t>
  </si>
  <si>
    <t>CDLA</t>
  </si>
  <si>
    <t>MARBELLA</t>
  </si>
  <si>
    <t>0.9 8v STD</t>
  </si>
  <si>
    <t>09NCA</t>
  </si>
  <si>
    <t>TERRA</t>
  </si>
  <si>
    <t>1.4 8v STD</t>
  </si>
  <si>
    <t>1W</t>
  </si>
  <si>
    <t>ABS/RP</t>
  </si>
  <si>
    <t>AGN</t>
  </si>
  <si>
    <t>AAZ/1Z</t>
  </si>
  <si>
    <t>AGR/ASV</t>
  </si>
  <si>
    <t>2E/AGG</t>
  </si>
  <si>
    <t>2.3 V5</t>
  </si>
  <si>
    <t>AGZ/AQN</t>
  </si>
  <si>
    <t>SKODA</t>
  </si>
  <si>
    <t>FELICIA</t>
  </si>
  <si>
    <t>Combi</t>
  </si>
  <si>
    <t>GLX</t>
  </si>
  <si>
    <t>3DF3148</t>
  </si>
  <si>
    <t>BD4322</t>
  </si>
  <si>
    <t>Sedan</t>
  </si>
  <si>
    <t>SMART</t>
  </si>
  <si>
    <t>FORTWO</t>
  </si>
  <si>
    <t>M132</t>
  </si>
  <si>
    <t>3DF3427</t>
  </si>
  <si>
    <t>BD4341</t>
  </si>
  <si>
    <t>IMPREZA</t>
  </si>
  <si>
    <t>EJ25</t>
  </si>
  <si>
    <t>3DF3513</t>
  </si>
  <si>
    <t>BD7033</t>
  </si>
  <si>
    <t>LEGACY</t>
  </si>
  <si>
    <t>EJ201</t>
  </si>
  <si>
    <t>3DF3347</t>
  </si>
  <si>
    <t>BD2670</t>
  </si>
  <si>
    <t>OUTBACK</t>
  </si>
  <si>
    <t>EJ251</t>
  </si>
  <si>
    <t>ALTO</t>
  </si>
  <si>
    <t>G10B</t>
  </si>
  <si>
    <t>3DF1036</t>
  </si>
  <si>
    <t>BD6030</t>
  </si>
  <si>
    <t>BALENO</t>
  </si>
  <si>
    <t>G13B</t>
  </si>
  <si>
    <t>3DF3143</t>
  </si>
  <si>
    <t>BD6101</t>
  </si>
  <si>
    <t>3DF3449</t>
  </si>
  <si>
    <t>BD4801</t>
  </si>
  <si>
    <t>C10Y</t>
  </si>
  <si>
    <t>04/12</t>
  </si>
  <si>
    <t>G16A</t>
  </si>
  <si>
    <t>J20A</t>
  </si>
  <si>
    <t>2.0 16v JIII</t>
  </si>
  <si>
    <t>3DF3743</t>
  </si>
  <si>
    <t>BD4803</t>
  </si>
  <si>
    <t>RF-Turbo</t>
  </si>
  <si>
    <t>2.4 16v JIII</t>
  </si>
  <si>
    <t>J24A</t>
  </si>
  <si>
    <t>3DF3744</t>
  </si>
  <si>
    <t>BD4802</t>
  </si>
  <si>
    <t>H25A</t>
  </si>
  <si>
    <t>2.7 V6 24v XL7</t>
  </si>
  <si>
    <t>H27A</t>
  </si>
  <si>
    <t>SAMURAI</t>
  </si>
  <si>
    <t>DHU</t>
  </si>
  <si>
    <t>3DF3511</t>
  </si>
  <si>
    <t>BD6971</t>
  </si>
  <si>
    <t>SUPER CARRY</t>
  </si>
  <si>
    <t>Bus (ED)</t>
  </si>
  <si>
    <t>Suzuki</t>
  </si>
  <si>
    <t>1.0 6v</t>
  </si>
  <si>
    <t>G10A</t>
  </si>
  <si>
    <t>G13BS</t>
  </si>
  <si>
    <t>M15A</t>
  </si>
  <si>
    <t>4 RUNNER</t>
  </si>
  <si>
    <t>2.4 TD</t>
  </si>
  <si>
    <t>2AT</t>
  </si>
  <si>
    <t>3DF1181</t>
  </si>
  <si>
    <t>BD3520</t>
  </si>
  <si>
    <t>3DF7156</t>
  </si>
  <si>
    <t>344</t>
  </si>
  <si>
    <t>BD4212</t>
  </si>
  <si>
    <t>3L</t>
  </si>
  <si>
    <t>3DF1178</t>
  </si>
  <si>
    <t>BD5190</t>
  </si>
  <si>
    <t>3.0 TD</t>
  </si>
  <si>
    <t>1KZ</t>
  </si>
  <si>
    <t>GR</t>
  </si>
  <si>
    <t>AVENSIS</t>
  </si>
  <si>
    <t>1AZ</t>
  </si>
  <si>
    <t>3DF3187</t>
  </si>
  <si>
    <t>BD5030</t>
  </si>
  <si>
    <t>3DF3277</t>
  </si>
  <si>
    <t>BD0430</t>
  </si>
  <si>
    <t>CAMRY</t>
  </si>
  <si>
    <t>5S</t>
  </si>
  <si>
    <t>3DF3387</t>
  </si>
  <si>
    <t>BD3302</t>
  </si>
  <si>
    <t>3VZ</t>
  </si>
  <si>
    <t>3DF3335</t>
  </si>
  <si>
    <t>BD2443</t>
  </si>
  <si>
    <t>1MZ</t>
  </si>
  <si>
    <t>3DF3416</t>
  </si>
  <si>
    <t>BD4125</t>
  </si>
  <si>
    <t>4A</t>
  </si>
  <si>
    <t>3DF1183</t>
  </si>
  <si>
    <t>BD2550</t>
  </si>
  <si>
    <t>3ZZ</t>
  </si>
  <si>
    <t>3DF1180</t>
  </si>
  <si>
    <t>BD2100</t>
  </si>
  <si>
    <t>3DF3091</t>
  </si>
  <si>
    <t>BD2251</t>
  </si>
  <si>
    <t>7A</t>
  </si>
  <si>
    <t xml:space="preserve">1.8 16v </t>
  </si>
  <si>
    <t>1ZZ</t>
  </si>
  <si>
    <t>3DF3144</t>
  </si>
  <si>
    <t>BD5441</t>
  </si>
  <si>
    <t>3DF3145</t>
  </si>
  <si>
    <t>BD5442</t>
  </si>
  <si>
    <t>2ZR</t>
  </si>
  <si>
    <t>3ZR</t>
  </si>
  <si>
    <t>1.8 16v Nuevo</t>
  </si>
  <si>
    <t>3DF3686</t>
  </si>
  <si>
    <t>277</t>
  </si>
  <si>
    <t>BD5443</t>
  </si>
  <si>
    <t>1.8 Hybrid</t>
  </si>
  <si>
    <t>2ZR-FXE</t>
  </si>
  <si>
    <t>3DF3740</t>
  </si>
  <si>
    <t>BD5448</t>
  </si>
  <si>
    <t>3DF3741</t>
  </si>
  <si>
    <t>BD5449</t>
  </si>
  <si>
    <t>2C</t>
  </si>
  <si>
    <t>3DF3336</t>
  </si>
  <si>
    <t>BD2490</t>
  </si>
  <si>
    <t>Dynamic Force</t>
  </si>
  <si>
    <t>COROLLA CROSS</t>
  </si>
  <si>
    <t>3DF3758</t>
  </si>
  <si>
    <t>BD4137</t>
  </si>
  <si>
    <t>3DF3759</t>
  </si>
  <si>
    <t>BD5471</t>
  </si>
  <si>
    <t>DynamicForce</t>
  </si>
  <si>
    <t>COROLLA FIELDER</t>
  </si>
  <si>
    <t>CORONA</t>
  </si>
  <si>
    <t>DYNA</t>
  </si>
  <si>
    <t>2L</t>
  </si>
  <si>
    <t>3DF1095</t>
  </si>
  <si>
    <t>BD5180</t>
  </si>
  <si>
    <t>2NR</t>
  </si>
  <si>
    <t>3DF3613</t>
  </si>
  <si>
    <t>BD2120</t>
  </si>
  <si>
    <t>3DF7201</t>
  </si>
  <si>
    <t>234,5</t>
  </si>
  <si>
    <t>BD2121</t>
  </si>
  <si>
    <t>1.5 16v Nuevo</t>
  </si>
  <si>
    <t>HI ACE</t>
  </si>
  <si>
    <t>3DF3344</t>
  </si>
  <si>
    <t>BD2609</t>
  </si>
  <si>
    <t>3DF6118</t>
  </si>
  <si>
    <t>343,5</t>
  </si>
  <si>
    <t>84</t>
  </si>
  <si>
    <t>BD5191</t>
  </si>
  <si>
    <t>4Y</t>
  </si>
  <si>
    <t>2.4 TDI</t>
  </si>
  <si>
    <t>2GD</t>
  </si>
  <si>
    <t>3DF3092</t>
  </si>
  <si>
    <t>BD4113</t>
  </si>
  <si>
    <t>2KD</t>
  </si>
  <si>
    <t>3DF3093</t>
  </si>
  <si>
    <t>BD4211</t>
  </si>
  <si>
    <t>2.7 VVT-I4</t>
  </si>
  <si>
    <t>2TR-FE</t>
  </si>
  <si>
    <t>1GD</t>
  </si>
  <si>
    <t>3DF3712</t>
  </si>
  <si>
    <t>338</t>
  </si>
  <si>
    <t>108</t>
  </si>
  <si>
    <t>BD2918</t>
  </si>
  <si>
    <t>3DF3691</t>
  </si>
  <si>
    <t>312</t>
  </si>
  <si>
    <t>BD2917</t>
  </si>
  <si>
    <t>2.8 TDI GR</t>
  </si>
  <si>
    <t>2.8 TDI GR-S II</t>
  </si>
  <si>
    <t>5L</t>
  </si>
  <si>
    <t>3.0 TDI 163cv</t>
  </si>
  <si>
    <t>1KD</t>
  </si>
  <si>
    <t>3.0 TDI 177cv</t>
  </si>
  <si>
    <t>1GR-FE</t>
  </si>
  <si>
    <t>HILUX SW4</t>
  </si>
  <si>
    <t>2.7 16v</t>
  </si>
  <si>
    <t>3RZ</t>
  </si>
  <si>
    <t>3DF1184</t>
  </si>
  <si>
    <t>BD4020</t>
  </si>
  <si>
    <t>3DF1179</t>
  </si>
  <si>
    <t>BD5210</t>
  </si>
  <si>
    <t>3.4 V6 24v</t>
  </si>
  <si>
    <t>5VZ</t>
  </si>
  <si>
    <t>87/05</t>
  </si>
  <si>
    <t>LAND CRUISER</t>
  </si>
  <si>
    <t>3.0 TD Prado</t>
  </si>
  <si>
    <t>03/20</t>
  </si>
  <si>
    <t>3DF3161</t>
  </si>
  <si>
    <t>3DF3363</t>
  </si>
  <si>
    <t>BD2919</t>
  </si>
  <si>
    <t>4.2 TD</t>
  </si>
  <si>
    <t>1HD</t>
  </si>
  <si>
    <t>3DF3428</t>
  </si>
  <si>
    <t>BD4409</t>
  </si>
  <si>
    <t>PRIUS</t>
  </si>
  <si>
    <t>3DF3709</t>
  </si>
  <si>
    <t>275</t>
  </si>
  <si>
    <t>BD2881</t>
  </si>
  <si>
    <t>RAV-4</t>
  </si>
  <si>
    <t>3DF3183</t>
  </si>
  <si>
    <t>BD2878</t>
  </si>
  <si>
    <t>3DF7207</t>
  </si>
  <si>
    <t>277,5</t>
  </si>
  <si>
    <t>BD4443</t>
  </si>
  <si>
    <t>3DF3708</t>
  </si>
  <si>
    <t>BD2882</t>
  </si>
  <si>
    <t>2.0 D4-D</t>
  </si>
  <si>
    <t>1CD</t>
  </si>
  <si>
    <t>2AZ</t>
  </si>
  <si>
    <t>2AR</t>
  </si>
  <si>
    <t>2.5 Hybrid</t>
  </si>
  <si>
    <t>2AR-FE</t>
  </si>
  <si>
    <t>YARIS</t>
  </si>
  <si>
    <t>82/91</t>
  </si>
  <si>
    <t>AMAROK</t>
  </si>
  <si>
    <t>2.0 TDI 122cv</t>
  </si>
  <si>
    <t>CDB</t>
  </si>
  <si>
    <t>3DF3176</t>
  </si>
  <si>
    <t>BD6382</t>
  </si>
  <si>
    <t>3DF7192</t>
  </si>
  <si>
    <t>335</t>
  </si>
  <si>
    <t>BD6383</t>
  </si>
  <si>
    <t>2.0 TDI 140cv</t>
  </si>
  <si>
    <t>CNF</t>
  </si>
  <si>
    <t>2.0 TDI BIT 163cv</t>
  </si>
  <si>
    <t>CDCA</t>
  </si>
  <si>
    <t>2.0 TDI BIT 180cv</t>
  </si>
  <si>
    <t>CNE/CSHA</t>
  </si>
  <si>
    <t>3.0 V6 TDI</t>
  </si>
  <si>
    <t>DDX</t>
  </si>
  <si>
    <t>3DF3735</t>
  </si>
  <si>
    <t>332</t>
  </si>
  <si>
    <t>BD6384</t>
  </si>
  <si>
    <t>3DF3736</t>
  </si>
  <si>
    <t>BD6385</t>
  </si>
  <si>
    <t>AUQ/AWP/BEK</t>
  </si>
  <si>
    <t>03/16</t>
  </si>
  <si>
    <t>ALH/AXR/BEW</t>
  </si>
  <si>
    <t>00/16</t>
  </si>
  <si>
    <t>BER/CBPA</t>
  </si>
  <si>
    <t>CADDY</t>
  </si>
  <si>
    <t>1.6 8v MI</t>
  </si>
  <si>
    <t>EA827</t>
  </si>
  <si>
    <t>EA086</t>
  </si>
  <si>
    <t>CARAT</t>
  </si>
  <si>
    <t>89/92</t>
  </si>
  <si>
    <t>CC</t>
  </si>
  <si>
    <t>CBAA</t>
  </si>
  <si>
    <t>2.0 TSI</t>
  </si>
  <si>
    <t>EA888</t>
  </si>
  <si>
    <t>3.6 V6 FSI</t>
  </si>
  <si>
    <t>EA390</t>
  </si>
  <si>
    <t>DELIVERY</t>
  </si>
  <si>
    <t>Express 2.8 L</t>
  </si>
  <si>
    <t>3DF3732</t>
  </si>
  <si>
    <t>BD0215</t>
  </si>
  <si>
    <t>3DF3733</t>
  </si>
  <si>
    <t>95</t>
  </si>
  <si>
    <t>BD0216</t>
  </si>
  <si>
    <t>6.160 2.8 L</t>
  </si>
  <si>
    <t>ESCARABAJO</t>
  </si>
  <si>
    <t>1.5L</t>
  </si>
  <si>
    <t>3DF7139</t>
  </si>
  <si>
    <t>272,5</t>
  </si>
  <si>
    <t>231,5</t>
  </si>
  <si>
    <t>BD1515</t>
  </si>
  <si>
    <t>1.6L</t>
  </si>
  <si>
    <t>03/15</t>
  </si>
  <si>
    <t>3DF1099</t>
  </si>
  <si>
    <t>Llanta 14"</t>
  </si>
  <si>
    <t>BD5308</t>
  </si>
  <si>
    <t>3DF7187</t>
  </si>
  <si>
    <t>BD9618</t>
  </si>
  <si>
    <t>1.6 8v MSI</t>
  </si>
  <si>
    <t>1.6 16v MSI</t>
  </si>
  <si>
    <t>EA112</t>
  </si>
  <si>
    <t>3DF3705</t>
  </si>
  <si>
    <t>BD9619</t>
  </si>
  <si>
    <t>1.9 SDI</t>
  </si>
  <si>
    <t>ASY</t>
  </si>
  <si>
    <t>GACEL</t>
  </si>
  <si>
    <t>1.6 D</t>
  </si>
  <si>
    <t>1.0 8v MI</t>
  </si>
  <si>
    <t>1.4 8v MI</t>
  </si>
  <si>
    <t>CNBA</t>
  </si>
  <si>
    <t>1.6 8v CFI 78cv</t>
  </si>
  <si>
    <t>1.6 8v CFI 82cv</t>
  </si>
  <si>
    <t>96/11</t>
  </si>
  <si>
    <t>3DF7163</t>
  </si>
  <si>
    <t>211</t>
  </si>
  <si>
    <t>40-52</t>
  </si>
  <si>
    <t>BD5299</t>
  </si>
  <si>
    <t>1.8 8v MI</t>
  </si>
  <si>
    <t>1.9 SD</t>
  </si>
  <si>
    <t>2.0 16v GTI</t>
  </si>
  <si>
    <t>3DF3151</t>
  </si>
  <si>
    <t>BD5297</t>
  </si>
  <si>
    <t>3DF3680</t>
  </si>
  <si>
    <t>BD9614</t>
  </si>
  <si>
    <t>3DF7172</t>
  </si>
  <si>
    <t>BD9615</t>
  </si>
  <si>
    <t>1.4 TSI (VII)</t>
  </si>
  <si>
    <t>1.4 TSI 250 DSG (VII)</t>
  </si>
  <si>
    <t>20/22</t>
  </si>
  <si>
    <t>EA113</t>
  </si>
  <si>
    <t>1.6 16v MSI (VII)</t>
  </si>
  <si>
    <t>1.8 T 20v 150cv</t>
  </si>
  <si>
    <t>1.8 T 20v 180cv</t>
  </si>
  <si>
    <t>2.0 L 8v</t>
  </si>
  <si>
    <t>2.0 TSI (VI)</t>
  </si>
  <si>
    <t>2.0 TSI GTI (VII)</t>
  </si>
  <si>
    <t>CXDA</t>
  </si>
  <si>
    <t>2.8 VR6 24v</t>
  </si>
  <si>
    <t>AFA</t>
  </si>
  <si>
    <t>3DF1069</t>
  </si>
  <si>
    <t>BD5302</t>
  </si>
  <si>
    <t>BDE</t>
  </si>
  <si>
    <t>03/04</t>
  </si>
  <si>
    <t>82/90</t>
  </si>
  <si>
    <t>3DF7140</t>
  </si>
  <si>
    <t>253,5</t>
  </si>
  <si>
    <t>BD1513</t>
  </si>
  <si>
    <t>AWU</t>
  </si>
  <si>
    <t>CBPA</t>
  </si>
  <si>
    <t>2.5 20v</t>
  </si>
  <si>
    <t>BPS</t>
  </si>
  <si>
    <t>CCC</t>
  </si>
  <si>
    <t>THE BEETLE</t>
  </si>
  <si>
    <t>14/22</t>
  </si>
  <si>
    <t>CPL</t>
  </si>
  <si>
    <t>3DF3734</t>
  </si>
  <si>
    <t>BD5648</t>
  </si>
  <si>
    <t>3DF3755</t>
  </si>
  <si>
    <t>BD5649</t>
  </si>
  <si>
    <t>JV</t>
  </si>
  <si>
    <t>83/84</t>
  </si>
  <si>
    <t>ADR/APT/ARG</t>
  </si>
  <si>
    <t>ANB/APU</t>
  </si>
  <si>
    <t>1.8 TSI</t>
  </si>
  <si>
    <t>1Z</t>
  </si>
  <si>
    <t>ABG</t>
  </si>
  <si>
    <t>AWX/AVF</t>
  </si>
  <si>
    <t>2.0 12v (4 Agujeros)</t>
  </si>
  <si>
    <t>AEP/AGG</t>
  </si>
  <si>
    <t>2.0 12v</t>
  </si>
  <si>
    <t>2.0 L 12v (4 Agujeros)</t>
  </si>
  <si>
    <t>ABA</t>
  </si>
  <si>
    <t>BKP/CBAB</t>
  </si>
  <si>
    <t>2.0 TDI Bluemotion</t>
  </si>
  <si>
    <t>BWA/CAWB</t>
  </si>
  <si>
    <t>CHHA</t>
  </si>
  <si>
    <t>2.0 TSI DSG</t>
  </si>
  <si>
    <t>2.8 V6 4 Motion</t>
  </si>
  <si>
    <t>ACK/APR/BBG</t>
  </si>
  <si>
    <t>AMX/BBG</t>
  </si>
  <si>
    <t>AXZ</t>
  </si>
  <si>
    <t>PASSAT CC</t>
  </si>
  <si>
    <t>1.6 8v CFI</t>
  </si>
  <si>
    <t>ULB</t>
  </si>
  <si>
    <t>POLO</t>
  </si>
  <si>
    <t>1.6 16v (Sedan)</t>
  </si>
  <si>
    <t>SER</t>
  </si>
  <si>
    <t>15/18</t>
  </si>
  <si>
    <t>1.6 16v MSI (5p)</t>
  </si>
  <si>
    <t>3DF3721</t>
  </si>
  <si>
    <t>BD5650</t>
  </si>
  <si>
    <t>3DF7222</t>
  </si>
  <si>
    <t>56,5</t>
  </si>
  <si>
    <t>BD5651</t>
  </si>
  <si>
    <t>1.4 TSI (5p)</t>
  </si>
  <si>
    <t>POLO CLASSIC</t>
  </si>
  <si>
    <t>EA827/ADZ</t>
  </si>
  <si>
    <t>QUANTUM</t>
  </si>
  <si>
    <t>UD</t>
  </si>
  <si>
    <t>UQC</t>
  </si>
  <si>
    <t>SANTANA</t>
  </si>
  <si>
    <t>SAVEIRO</t>
  </si>
  <si>
    <t>1.6 8v N</t>
  </si>
  <si>
    <t>96/10</t>
  </si>
  <si>
    <t>3DF7188</t>
  </si>
  <si>
    <t>BD6284</t>
  </si>
  <si>
    <t>1.6 8v G6</t>
  </si>
  <si>
    <t>3DF3702</t>
  </si>
  <si>
    <t>BD9611</t>
  </si>
  <si>
    <t>3DF3704</t>
  </si>
  <si>
    <t>BD9613</t>
  </si>
  <si>
    <t>CSZA</t>
  </si>
  <si>
    <t>SENDA</t>
  </si>
  <si>
    <t>1.4 TSI Bluemotion</t>
  </si>
  <si>
    <t>2.0 TSI Bluemotion</t>
  </si>
  <si>
    <t xml:space="preserve">SURAN </t>
  </si>
  <si>
    <t>SURAN CROSS</t>
  </si>
  <si>
    <t>19/21</t>
  </si>
  <si>
    <t>2.0 TDI DSG</t>
  </si>
  <si>
    <t>DBG</t>
  </si>
  <si>
    <t>2.0 TDI Tiptronic</t>
  </si>
  <si>
    <t>CBAB/CLJA</t>
  </si>
  <si>
    <t>CAWB/CCT</t>
  </si>
  <si>
    <t>2.0 TSI DSG 4 Motion</t>
  </si>
  <si>
    <t>2.5 R5 TDI Derecho</t>
  </si>
  <si>
    <t>BAC/BPE</t>
  </si>
  <si>
    <t>2.5 R5 TDI Izquierdo</t>
  </si>
  <si>
    <t>CRCA</t>
  </si>
  <si>
    <t>3DF3392</t>
  </si>
  <si>
    <t>BD3327</t>
  </si>
  <si>
    <t>3DF3391</t>
  </si>
  <si>
    <t>BD3326</t>
  </si>
  <si>
    <t>3.2 V6 Derecho</t>
  </si>
  <si>
    <t>3.2 V6 Izquierdo</t>
  </si>
  <si>
    <t>3.6 VR6 FSI Derecho</t>
  </si>
  <si>
    <t>BKH</t>
  </si>
  <si>
    <t>3.6 VR6 FSI Izquierdo</t>
  </si>
  <si>
    <t>3.6 V6 FSI Hybrid Derecho</t>
  </si>
  <si>
    <t>CGE</t>
  </si>
  <si>
    <t>3.6 V6 FSI Hybrid Izquierdo</t>
  </si>
  <si>
    <t>4.2 V8 Derecho</t>
  </si>
  <si>
    <t>AXQ</t>
  </si>
  <si>
    <t>4.2 V8 Izquierdo</t>
  </si>
  <si>
    <t>BAR</t>
  </si>
  <si>
    <t>5.0 V10 TDI Derecho</t>
  </si>
  <si>
    <t>AYH</t>
  </si>
  <si>
    <t>5.0 V10 TDI Izquierdo</t>
  </si>
  <si>
    <t>ABL</t>
  </si>
  <si>
    <t>3DF3366</t>
  </si>
  <si>
    <t>BD3013</t>
  </si>
  <si>
    <t>3DF3365</t>
  </si>
  <si>
    <t>BD3012</t>
  </si>
  <si>
    <t>3DF1156</t>
  </si>
  <si>
    <t>BD3015</t>
  </si>
  <si>
    <t>AXB</t>
  </si>
  <si>
    <t>3DF3497</t>
  </si>
  <si>
    <t>BD6153</t>
  </si>
  <si>
    <t>3DF3368</t>
  </si>
  <si>
    <t>Llanta 17"</t>
  </si>
  <si>
    <t>BD3020</t>
  </si>
  <si>
    <t>2.4 SD</t>
  </si>
  <si>
    <t>AJA</t>
  </si>
  <si>
    <t>UP!</t>
  </si>
  <si>
    <t>3DF3703</t>
  </si>
  <si>
    <t>Chico</t>
  </si>
  <si>
    <t>BD9612</t>
  </si>
  <si>
    <t>Grande</t>
  </si>
  <si>
    <t>1.0 12v Imotion</t>
  </si>
  <si>
    <t>1.0 12v TSI</t>
  </si>
  <si>
    <t>CROSS UP!</t>
  </si>
  <si>
    <t>VENTO</t>
  </si>
  <si>
    <t>1.4 TSI DSG</t>
  </si>
  <si>
    <t>2.0 8v GLI</t>
  </si>
  <si>
    <t>2.0 TDI 110cv</t>
  </si>
  <si>
    <t>CLCB</t>
  </si>
  <si>
    <t>CLCA</t>
  </si>
  <si>
    <t>2.0 TSI GLI</t>
  </si>
  <si>
    <t>2.5 20v 150cv</t>
  </si>
  <si>
    <t>BTK</t>
  </si>
  <si>
    <t>2.5 20v 170cv</t>
  </si>
  <si>
    <t>CBUA</t>
  </si>
  <si>
    <t>CBTA</t>
  </si>
  <si>
    <t>08/22</t>
  </si>
  <si>
    <t>3DF7208</t>
  </si>
  <si>
    <t>211,5</t>
  </si>
  <si>
    <t>181,5</t>
  </si>
  <si>
    <t>BD5596</t>
  </si>
  <si>
    <t>2.0 T</t>
  </si>
  <si>
    <t>B19E</t>
  </si>
  <si>
    <t>3DF3558</t>
  </si>
  <si>
    <t>BD9427</t>
  </si>
  <si>
    <t>3DF3552</t>
  </si>
  <si>
    <t>BD9131</t>
  </si>
  <si>
    <t>1.7 T</t>
  </si>
  <si>
    <t>B18FTM</t>
  </si>
  <si>
    <t>3DF3083</t>
  </si>
  <si>
    <t>BD2947</t>
  </si>
  <si>
    <t>B230</t>
  </si>
  <si>
    <t>86/92</t>
  </si>
  <si>
    <t>3DF3549</t>
  </si>
  <si>
    <t>BD9063</t>
  </si>
  <si>
    <t>D24</t>
  </si>
  <si>
    <t>D24T</t>
  </si>
  <si>
    <t>3DF3555</t>
  </si>
  <si>
    <t>BD9290</t>
  </si>
  <si>
    <t>2.3 8v Bertone</t>
  </si>
  <si>
    <t>2.5 10v</t>
  </si>
  <si>
    <t>B525</t>
  </si>
  <si>
    <t>3DF3146</t>
  </si>
  <si>
    <t>BD5902</t>
  </si>
  <si>
    <t>3DF3147</t>
  </si>
  <si>
    <t>BD4970</t>
  </si>
  <si>
    <t>2.3 T</t>
  </si>
  <si>
    <t>3DF3506</t>
  </si>
  <si>
    <t>BD6567</t>
  </si>
  <si>
    <t>3DF3562</t>
  </si>
  <si>
    <t>BD9908</t>
  </si>
  <si>
    <t>3DF3317</t>
  </si>
  <si>
    <t>BD1895</t>
  </si>
  <si>
    <t>3DF3485</t>
  </si>
  <si>
    <t>BD5782</t>
  </si>
  <si>
    <t>B62</t>
  </si>
  <si>
    <t>B63</t>
  </si>
  <si>
    <t>C30</t>
  </si>
  <si>
    <t>B42</t>
  </si>
  <si>
    <t>2.4 20v</t>
  </si>
  <si>
    <t>B52</t>
  </si>
  <si>
    <t>2.4 T5 20v</t>
  </si>
  <si>
    <t>C70</t>
  </si>
  <si>
    <t>2.3 T5 20v</t>
  </si>
  <si>
    <t>3DF3082</t>
  </si>
  <si>
    <t>BD7940</t>
  </si>
  <si>
    <t>B41</t>
  </si>
  <si>
    <t>3DF1163</t>
  </si>
  <si>
    <t>BD8027</t>
  </si>
  <si>
    <t>3DF3081</t>
  </si>
  <si>
    <t>BD2940</t>
  </si>
  <si>
    <t>1.9 T4 16v</t>
  </si>
  <si>
    <t>D41</t>
  </si>
  <si>
    <t>98/15</t>
  </si>
  <si>
    <t>S60</t>
  </si>
  <si>
    <t>3DF3407</t>
  </si>
  <si>
    <t>BD4045</t>
  </si>
  <si>
    <t>2.4 T 20v</t>
  </si>
  <si>
    <t>2.4 D5</t>
  </si>
  <si>
    <t>D52</t>
  </si>
  <si>
    <t>3.0 T6 24v</t>
  </si>
  <si>
    <t>B63T4</t>
  </si>
  <si>
    <t>12/22</t>
  </si>
  <si>
    <t>S80</t>
  </si>
  <si>
    <t>2.9 24v</t>
  </si>
  <si>
    <t>S90</t>
  </si>
  <si>
    <t>3.0 T6 V6</t>
  </si>
  <si>
    <t>V40</t>
  </si>
  <si>
    <t>2.0 T4 16v</t>
  </si>
  <si>
    <t>2.5 T5 20v</t>
  </si>
  <si>
    <t>V70</t>
  </si>
  <si>
    <t>2.3 T5</t>
  </si>
  <si>
    <t>V90</t>
  </si>
  <si>
    <t>VOLVO CAMIÓN</t>
  </si>
  <si>
    <t>B9 Salf</t>
  </si>
  <si>
    <t>3DF3172</t>
  </si>
  <si>
    <t>433</t>
  </si>
  <si>
    <t>130</t>
  </si>
  <si>
    <t>VM 23-240</t>
  </si>
  <si>
    <t>3DF3173</t>
  </si>
  <si>
    <t>376</t>
  </si>
  <si>
    <t>117</t>
  </si>
  <si>
    <t>WILLYS</t>
  </si>
  <si>
    <t>Jeep</t>
  </si>
  <si>
    <t>50/..</t>
  </si>
  <si>
    <t>3DF7162</t>
  </si>
  <si>
    <t>334</t>
  </si>
  <si>
    <t>ABS (Dtes)</t>
  </si>
  <si>
    <t>Estrias (Exterior)</t>
  </si>
  <si>
    <t>Estrias (Interior)</t>
  </si>
  <si>
    <t>S</t>
  </si>
  <si>
    <t>ø Rosca (paso1.5)</t>
  </si>
  <si>
    <t>ø Copa</t>
  </si>
  <si>
    <t>Alt, Copa</t>
  </si>
  <si>
    <t>Alt, Punta de eje</t>
  </si>
  <si>
    <t>ø Asiento Retén</t>
  </si>
  <si>
    <t>Precio s/IVA</t>
  </si>
  <si>
    <t>Precio c/IVA</t>
  </si>
  <si>
    <t>Extractor de Homocinética</t>
  </si>
  <si>
    <t>9KH0001</t>
  </si>
  <si>
    <t>Alfa Romeo</t>
  </si>
  <si>
    <t>145 1.4</t>
  </si>
  <si>
    <t>2JH0421</t>
  </si>
  <si>
    <t>---</t>
  </si>
  <si>
    <t>145/ 146/ 155/ 164 2.0 s/ABS</t>
  </si>
  <si>
    <t>2JH0118</t>
  </si>
  <si>
    <t xml:space="preserve"> </t>
  </si>
  <si>
    <t>A3 1.6 AEH / AKL / APF / AVU</t>
  </si>
  <si>
    <t>2JH0299</t>
  </si>
  <si>
    <t>I</t>
  </si>
  <si>
    <t>A3 2.0 TDI BMN/ASZ/BKD</t>
  </si>
  <si>
    <t>2JH0300</t>
  </si>
  <si>
    <t>A4/ A6  c/bulon</t>
  </si>
  <si>
    <t>2JH0100</t>
  </si>
  <si>
    <t>A4(08/13) /A5(08/11)/ Q5(09/13)</t>
  </si>
  <si>
    <t>2JH0458</t>
  </si>
  <si>
    <t>M</t>
  </si>
  <si>
    <t>A4 (8K2) 2.0 -3.2</t>
  </si>
  <si>
    <t>2JH9287</t>
  </si>
  <si>
    <t>2JH0508</t>
  </si>
  <si>
    <t>Chery</t>
  </si>
  <si>
    <t>Tiggo c/ABS</t>
  </si>
  <si>
    <t>2JH0296</t>
  </si>
  <si>
    <t>Tiggo (10/..) c /ABS</t>
  </si>
  <si>
    <t>2JH0490</t>
  </si>
  <si>
    <t>QQ/ Face</t>
  </si>
  <si>
    <t>2JH0297</t>
  </si>
  <si>
    <t>Chevrolet</t>
  </si>
  <si>
    <t>Astra 1.6 (98/…)</t>
  </si>
  <si>
    <t>2JH0131</t>
  </si>
  <si>
    <t>Aveo c/ABS 47</t>
  </si>
  <si>
    <t>2JH0419</t>
  </si>
  <si>
    <t>Agile c/ ABS 48</t>
  </si>
  <si>
    <t>2JH0430</t>
  </si>
  <si>
    <t>Aveo c/ ABS 48</t>
  </si>
  <si>
    <t>Celta c/ABS</t>
  </si>
  <si>
    <t>Classic (10/..) c/ ABS</t>
  </si>
  <si>
    <t>Corsa 1.4/ 1.6</t>
  </si>
  <si>
    <t>2JH0128</t>
  </si>
  <si>
    <t>Corsa 1.2/ 1.3/ 1.4</t>
  </si>
  <si>
    <t>2JH0132</t>
  </si>
  <si>
    <t>Corsa 28 dientes (lado caja)</t>
  </si>
  <si>
    <t>2JH0130</t>
  </si>
  <si>
    <t>Deslizante</t>
  </si>
  <si>
    <t>Corsa (lado caja)</t>
  </si>
  <si>
    <t>2JH0274</t>
  </si>
  <si>
    <t>Corsa Lado Caja</t>
  </si>
  <si>
    <t>2JH0498</t>
  </si>
  <si>
    <t>Corsa 1.7 diesel</t>
  </si>
  <si>
    <t>2JH0255</t>
  </si>
  <si>
    <t xml:space="preserve">Corsa II/ Meriva s/ABS </t>
  </si>
  <si>
    <t>2JH0262</t>
  </si>
  <si>
    <t xml:space="preserve">Corsa II/ Meriva c/ABS </t>
  </si>
  <si>
    <t>2JH0256</t>
  </si>
  <si>
    <t>Corsa II / Meriva  Lado Caja</t>
  </si>
  <si>
    <t>2JH0459</t>
  </si>
  <si>
    <t>2JH0383</t>
  </si>
  <si>
    <t>Cruze 11</t>
  </si>
  <si>
    <t>2JH0391</t>
  </si>
  <si>
    <t>52.5</t>
  </si>
  <si>
    <t>2JH0393</t>
  </si>
  <si>
    <t>Cruze 11  (Lado Caja)</t>
  </si>
  <si>
    <t>2JH0400</t>
  </si>
  <si>
    <t>2JH0402</t>
  </si>
  <si>
    <t>2JH0403</t>
  </si>
  <si>
    <t>LUV 2.3</t>
  </si>
  <si>
    <t>2JH0382</t>
  </si>
  <si>
    <t>Onix /Prisma 1.4</t>
  </si>
  <si>
    <t>2JH2043</t>
  </si>
  <si>
    <t>Onix 1.4 Lado Caja</t>
  </si>
  <si>
    <t>2JH0532</t>
  </si>
  <si>
    <t>Onix 1.4/ Prisma 1.4 / Cobalt 1.8 / Spin 1.8 Autom.</t>
  </si>
  <si>
    <t>2JH0533</t>
  </si>
  <si>
    <t>S-10 4x4 2.8 MWM</t>
  </si>
  <si>
    <t>2JH0301</t>
  </si>
  <si>
    <t>S10 4X4 (99/..)</t>
  </si>
  <si>
    <t>2JH0451</t>
  </si>
  <si>
    <t>S10 (13/…)</t>
  </si>
  <si>
    <t>2JH0568</t>
  </si>
  <si>
    <t>Spark (08/…)</t>
  </si>
  <si>
    <t>2JH0302</t>
  </si>
  <si>
    <t>Spark 1.2 (11/..)</t>
  </si>
  <si>
    <t>2JH0517</t>
  </si>
  <si>
    <t>Sonic  (12/17)</t>
  </si>
  <si>
    <t>2JH0565</t>
  </si>
  <si>
    <t>Spin/Cobalt/Tracker</t>
  </si>
  <si>
    <t>2JH5118</t>
  </si>
  <si>
    <t>Vectra/ Monza s/ ABS</t>
  </si>
  <si>
    <t>2JH0129</t>
  </si>
  <si>
    <t>Vectra/ Kadett/ Astra/ Zafira c/ABS</t>
  </si>
  <si>
    <t>2JH0272</t>
  </si>
  <si>
    <t>Chrysler</t>
  </si>
  <si>
    <t>Neon c/ABS</t>
  </si>
  <si>
    <t>2JH0180</t>
  </si>
  <si>
    <t>Neon s/ABS</t>
  </si>
  <si>
    <t>2JH0181</t>
  </si>
  <si>
    <t>Neon (00/05) / PT Cruiser (02/05) C/ ABS</t>
  </si>
  <si>
    <t>2JH0464</t>
  </si>
  <si>
    <t>Spirit/ Caravan c/ABS</t>
  </si>
  <si>
    <t>2JH0182</t>
  </si>
  <si>
    <t>Spirit/ Caravan s/ABS</t>
  </si>
  <si>
    <t>2JH0183</t>
  </si>
  <si>
    <t>Citroen</t>
  </si>
  <si>
    <t>Berlingo/ Xantia/ Xsara - 34 estrias c/ABS</t>
  </si>
  <si>
    <t>2JH0104</t>
  </si>
  <si>
    <t>Berlingo/ Xantia/ Xsara/ ZX</t>
  </si>
  <si>
    <t>2JH0101</t>
  </si>
  <si>
    <t>Berlingo c/ABS</t>
  </si>
  <si>
    <t>2JH0289</t>
  </si>
  <si>
    <t>2JH0549</t>
  </si>
  <si>
    <t>C3 1.4</t>
  </si>
  <si>
    <t>2JH0551</t>
  </si>
  <si>
    <t>C3 1.6 16v/ 1.4 diesel</t>
  </si>
  <si>
    <t>2JH0277</t>
  </si>
  <si>
    <t>C3 1.5</t>
  </si>
  <si>
    <t>2JH0577</t>
  </si>
  <si>
    <t>C4 1.6 16v (07/…) s/ABS</t>
  </si>
  <si>
    <t>2JH0303</t>
  </si>
  <si>
    <t>C4 2.0 16V (07/…) s/ABS</t>
  </si>
  <si>
    <t>2JH0304</t>
  </si>
  <si>
    <t>C4 2.0 HDI</t>
  </si>
  <si>
    <t>2JH0305</t>
  </si>
  <si>
    <t>C15 1.8 D (01/89 - 12/97)</t>
  </si>
  <si>
    <t>2JH0105</t>
  </si>
  <si>
    <t>C15 1.4</t>
  </si>
  <si>
    <t>2JH0245</t>
  </si>
  <si>
    <t>2JH0109</t>
  </si>
  <si>
    <t>Xsara/ Xantia/ Berlingo c/ABS</t>
  </si>
  <si>
    <t>2JH0102</t>
  </si>
  <si>
    <t>Xsara/ Xantia 23 estrias ABS 90 dientes</t>
  </si>
  <si>
    <t>2JH0103</t>
  </si>
  <si>
    <t>Daewoo</t>
  </si>
  <si>
    <t>Racer / Lanos</t>
  </si>
  <si>
    <t>2JH0106</t>
  </si>
  <si>
    <t>2JH0107</t>
  </si>
  <si>
    <t>Daihatsu</t>
  </si>
  <si>
    <t>Applause (90/…)</t>
  </si>
  <si>
    <t>2JH0184</t>
  </si>
  <si>
    <t>Charade A/T  16v G12 (88/…)</t>
  </si>
  <si>
    <t>2JH0185</t>
  </si>
  <si>
    <t>Charade M/T   G10/ G11 (79/…)</t>
  </si>
  <si>
    <t>2JH0186</t>
  </si>
  <si>
    <t>Charade M/T   G100 (.../92)</t>
  </si>
  <si>
    <t>2JH0187</t>
  </si>
  <si>
    <t>Dodge</t>
  </si>
  <si>
    <t>Journey 2.4 / 2.7</t>
  </si>
  <si>
    <t>2JH0573</t>
  </si>
  <si>
    <t>147/ 128 (.../85)/ Uno 70s/ Uno (.../94)</t>
  </si>
  <si>
    <t>2JH0113</t>
  </si>
  <si>
    <t>500 1.4 (07/..)</t>
  </si>
  <si>
    <t>2JH5076</t>
  </si>
  <si>
    <t>Bravo / Brava (96/01)</t>
  </si>
  <si>
    <t>Ducato (../94)</t>
  </si>
  <si>
    <t>2JH5000</t>
  </si>
  <si>
    <t>Ducato 10-14 Q Li c/ABS (94/…)</t>
  </si>
  <si>
    <t>2JH0110</t>
  </si>
  <si>
    <t>Ducato 10-14 Q Li s/ABS (94/…)</t>
  </si>
  <si>
    <t>Ducato Maxi 1.8 QII c/ABS</t>
  </si>
  <si>
    <t>2JH0108</t>
  </si>
  <si>
    <t>Ducato 06/..</t>
  </si>
  <si>
    <t>2JH0447</t>
  </si>
  <si>
    <t>Duna/ Uno/ Fiorino/ 147/ 128se/ Regatta 85´</t>
  </si>
  <si>
    <t>2JH0111</t>
  </si>
  <si>
    <t>Fiorino Fire 02/,,</t>
  </si>
  <si>
    <t>2JH0116</t>
  </si>
  <si>
    <t>Idea / Punto /Stilo</t>
  </si>
  <si>
    <t>2JH0420</t>
  </si>
  <si>
    <t>Idea 1.3 (04/..)</t>
  </si>
  <si>
    <t>2JH0467</t>
  </si>
  <si>
    <t>Idea 1.4</t>
  </si>
  <si>
    <t>2JH0512</t>
  </si>
  <si>
    <t>Palio/ Adventure/ Idea</t>
  </si>
  <si>
    <t>2JH0278</t>
  </si>
  <si>
    <t>2JH0552</t>
  </si>
  <si>
    <t>Palio/ Siena 1.5/ 1.6/ 1.7D</t>
  </si>
  <si>
    <t>2JH0114</t>
  </si>
  <si>
    <t xml:space="preserve"> Palio / Siena / Strada</t>
  </si>
  <si>
    <t>2JH0493</t>
  </si>
  <si>
    <t>Palio / Regatta / Tempra (L. Caja)</t>
  </si>
  <si>
    <t>2JH0497</t>
  </si>
  <si>
    <t>Marea Weekend</t>
  </si>
  <si>
    <t xml:space="preserve">Palio/ Siena c/ABS </t>
  </si>
  <si>
    <t>2JH0115</t>
  </si>
  <si>
    <t>Punto / Bravo</t>
  </si>
  <si>
    <t>2JH0513</t>
  </si>
  <si>
    <t>Regatta 100/2000</t>
  </si>
  <si>
    <t>2JH0112</t>
  </si>
  <si>
    <t>Tipo/ Tempra</t>
  </si>
  <si>
    <t>2JH0423</t>
  </si>
  <si>
    <t>Tipo/ Tempra 1.6 (90/94)</t>
  </si>
  <si>
    <t>2JH0232</t>
  </si>
  <si>
    <t xml:space="preserve">Toro 4x4 Autom.(16/..) </t>
  </si>
  <si>
    <t>2JH0537</t>
  </si>
  <si>
    <t>Idea/ Palio/ Palio Weekend/ Siena/ Strada sin ABS 1.8 8V</t>
  </si>
  <si>
    <t>Doblo/ Idea/ Palio/ Palio Weekend/ Siena/ Strada sin ABS 1.8 8V</t>
  </si>
  <si>
    <t>2JH0324</t>
  </si>
  <si>
    <t>Nuevo Uno/Nuevo Palio 1.4 12/…</t>
  </si>
  <si>
    <t>2JH0424</t>
  </si>
  <si>
    <t xml:space="preserve">Ecosport (03/12)  Lado Caja </t>
  </si>
  <si>
    <t>2JH0529</t>
  </si>
  <si>
    <t>Ecosport Kinetic (12/…)</t>
  </si>
  <si>
    <t>2JH0121</t>
  </si>
  <si>
    <t>2JH0530</t>
  </si>
  <si>
    <t>Ecosport 1.6 Kinetic  (12/…) Lado Caja</t>
  </si>
  <si>
    <t>2JH0534</t>
  </si>
  <si>
    <t>2JH0535</t>
  </si>
  <si>
    <t>Ecosport 2.0 Kinetic (12/..)</t>
  </si>
  <si>
    <t>2JH0536</t>
  </si>
  <si>
    <t>Escort/ Fiesta motor Zetec</t>
  </si>
  <si>
    <t>Escort 1.6 (88/93)</t>
  </si>
  <si>
    <t>2JH0119</t>
  </si>
  <si>
    <t>Escort 1.8 (.../93)</t>
  </si>
  <si>
    <t>2JH0120</t>
  </si>
  <si>
    <t>Escort 1.3</t>
  </si>
  <si>
    <t>2JH0125</t>
  </si>
  <si>
    <t>Escort 96/ Fiesta (95/96)/ Courier diesel/ KA</t>
  </si>
  <si>
    <t>2JH0124</t>
  </si>
  <si>
    <t>Explorer/Ranger 4.0 4x4 (01/…)</t>
  </si>
  <si>
    <t>2JH0429</t>
  </si>
  <si>
    <t>Focus 1.4/ 1.6/ 1.8/ 2.0</t>
  </si>
  <si>
    <t>2JH0233</t>
  </si>
  <si>
    <t>Focus II 1.6 / 1.8 / 2.0</t>
  </si>
  <si>
    <t>2JH0332</t>
  </si>
  <si>
    <t>Focus II 1.6/2.0</t>
  </si>
  <si>
    <t>2JH0445</t>
  </si>
  <si>
    <t>FORD Focus II 1.6/2.0</t>
  </si>
  <si>
    <t>2JH0446</t>
  </si>
  <si>
    <t>Focus II (07/..) c/BULON</t>
  </si>
  <si>
    <t>2JH0503</t>
  </si>
  <si>
    <t>Focus 3 (13/..)</t>
  </si>
  <si>
    <t>2JH0510</t>
  </si>
  <si>
    <t>2JH0511</t>
  </si>
  <si>
    <t>Fiesta (03/…)</t>
  </si>
  <si>
    <t>2JH0234</t>
  </si>
  <si>
    <t>Fiesta Kinetic (12/…)</t>
  </si>
  <si>
    <t>Galaxy (11-92/...)/ Escort 1.8 (93/...)</t>
  </si>
  <si>
    <t>2JH0126</t>
  </si>
  <si>
    <t>Ka 1.0</t>
  </si>
  <si>
    <t>2JH2011</t>
  </si>
  <si>
    <t>Mondeo c/ ABS</t>
  </si>
  <si>
    <t>2JH0123</t>
  </si>
  <si>
    <t>Mondeo s/ ABS</t>
  </si>
  <si>
    <t>2JH0122</t>
  </si>
  <si>
    <t>Ranger</t>
  </si>
  <si>
    <t>2JH0422</t>
  </si>
  <si>
    <t xml:space="preserve">Ranger 12/.. </t>
  </si>
  <si>
    <t>2JH0492</t>
  </si>
  <si>
    <t>Ranger LC DER</t>
  </si>
  <si>
    <t>2JH0553</t>
  </si>
  <si>
    <t>Ranger LC IZQ</t>
  </si>
  <si>
    <t>2JH0554</t>
  </si>
  <si>
    <t>Honda</t>
  </si>
  <si>
    <t>Accord (90/95)/ Prelude(90/91) c/ABS</t>
  </si>
  <si>
    <t>2JH0188</t>
  </si>
  <si>
    <t>Accord (90/95)/ Prelude(90/91) s/ABS</t>
  </si>
  <si>
    <t>2JH0189</t>
  </si>
  <si>
    <t>Accord (81/85)/ Prelude (83/87)</t>
  </si>
  <si>
    <t>2JH0190</t>
  </si>
  <si>
    <t>Civic (73/83)/ Prelude (79/80)/ Accord (76/80)</t>
  </si>
  <si>
    <t>2JH0193</t>
  </si>
  <si>
    <t>Civic 1.3 4Spd M/T (84/87) hatchback 1,5L (88/91)</t>
  </si>
  <si>
    <t>2JH0194</t>
  </si>
  <si>
    <t>Civic 1.5L S/DX/Si / 1.5L FWD WAGON (84/87)</t>
  </si>
  <si>
    <t>2JH0195</t>
  </si>
  <si>
    <t>Civic 16v (92/94) c/ABS</t>
  </si>
  <si>
    <t>2JH0191</t>
  </si>
  <si>
    <t>Civic 16v (92/94) s/ABS</t>
  </si>
  <si>
    <t>2JH0192</t>
  </si>
  <si>
    <t>Civic CRX/DX/Si (88/91) Exc.hatchback</t>
  </si>
  <si>
    <t>2JH0196</t>
  </si>
  <si>
    <t>Civic (07/11)</t>
  </si>
  <si>
    <t>2JH0526</t>
  </si>
  <si>
    <t>CRV 2.4 (06/12)</t>
  </si>
  <si>
    <t>2JH0525</t>
  </si>
  <si>
    <t>CRV Lado Caja</t>
  </si>
  <si>
    <t>2JH9168</t>
  </si>
  <si>
    <t>2JH0283</t>
  </si>
  <si>
    <t>2JH0499</t>
  </si>
  <si>
    <t>HRV AT</t>
  </si>
  <si>
    <t>2JH0541</t>
  </si>
  <si>
    <t>HRV AT Lado Caja Der</t>
  </si>
  <si>
    <t>2JH0543</t>
  </si>
  <si>
    <t>Legend/ Acura/ Accord 1.8/ 2.0 (89/…)</t>
  </si>
  <si>
    <t>2JH0197</t>
  </si>
  <si>
    <t>Prelude (81-82)/ Accord desde (2/81)</t>
  </si>
  <si>
    <t>2JH0198</t>
  </si>
  <si>
    <t>Prelude (85/87)/ Accord (85/89)</t>
  </si>
  <si>
    <t>2JH0199</t>
  </si>
  <si>
    <t>Hyundai</t>
  </si>
  <si>
    <t>Accent (96/...) s/ABS</t>
  </si>
  <si>
    <t>2JH0200</t>
  </si>
  <si>
    <t>Atos 05/</t>
  </si>
  <si>
    <t>2JH0390</t>
  </si>
  <si>
    <t>2JH0388</t>
  </si>
  <si>
    <t>2JH0521</t>
  </si>
  <si>
    <t>2JH0522</t>
  </si>
  <si>
    <t>Elantra (93/…)</t>
  </si>
  <si>
    <t>2JH0215</t>
  </si>
  <si>
    <t xml:space="preserve">Tucson </t>
  </si>
  <si>
    <t>2JH0389</t>
  </si>
  <si>
    <t>2JH0469</t>
  </si>
  <si>
    <t>Santa Fe 2,2 CRDi (06/…)</t>
  </si>
  <si>
    <t>2JH0307</t>
  </si>
  <si>
    <t>Santa Fe 2.2 (06/10)</t>
  </si>
  <si>
    <t>2JH0523</t>
  </si>
  <si>
    <t>Cherokee/Grand Cherokee 84/96 C/ABS</t>
  </si>
  <si>
    <t>2JH0442</t>
  </si>
  <si>
    <t>Grand Cherokee (05/11)</t>
  </si>
  <si>
    <t>2JH0518</t>
  </si>
  <si>
    <t>Renegade 1.8</t>
  </si>
  <si>
    <t>Kia</t>
  </si>
  <si>
    <t>Sephia 1.6/ 1.8 16v. SOHC</t>
  </si>
  <si>
    <t>2JH0201</t>
  </si>
  <si>
    <t>Picanto (Lado Caja)</t>
  </si>
  <si>
    <t>2JH0387</t>
  </si>
  <si>
    <t>Sorento (05/10)</t>
  </si>
  <si>
    <t>2JH0520</t>
  </si>
  <si>
    <t>Lada</t>
  </si>
  <si>
    <t>Niva</t>
  </si>
  <si>
    <t>2JH0202</t>
  </si>
  <si>
    <t>2JH0203</t>
  </si>
  <si>
    <t>Land Rover</t>
  </si>
  <si>
    <t>FREELANDER (98/..)</t>
  </si>
  <si>
    <t>2JH0482</t>
  </si>
  <si>
    <t>Mazda</t>
  </si>
  <si>
    <t>323 (82/89)</t>
  </si>
  <si>
    <t>2JH0204</t>
  </si>
  <si>
    <t>323/ Miata (89/92)/ MX3 (90/93)</t>
  </si>
  <si>
    <t>2JH0205</t>
  </si>
  <si>
    <t>323/ Miata (89/92) /MX3 (90/93) c/ABS</t>
  </si>
  <si>
    <t>2JH0206</t>
  </si>
  <si>
    <t>626  2.0 M/T (92/94)</t>
  </si>
  <si>
    <t>2JH0209</t>
  </si>
  <si>
    <t>626  2.0 M/T c/ABS (92/94)</t>
  </si>
  <si>
    <t>2JH0210</t>
  </si>
  <si>
    <t>626  4 CIL c/ABS</t>
  </si>
  <si>
    <t>2JH0212</t>
  </si>
  <si>
    <t>626 1.8 (83/87) s/ABS</t>
  </si>
  <si>
    <t>2JH0208</t>
  </si>
  <si>
    <t>626 2.0 (83/87) s/ABS</t>
  </si>
  <si>
    <t>2JH0207</t>
  </si>
  <si>
    <t>MX3  6 CIL V6</t>
  </si>
  <si>
    <t>2JH0213</t>
  </si>
  <si>
    <t>MX3  6 CIL V6 c/ABS</t>
  </si>
  <si>
    <t>2JH0214</t>
  </si>
  <si>
    <t>Mercedes Benz</t>
  </si>
  <si>
    <t>200/ 220/ 230/ Vito (96/…)</t>
  </si>
  <si>
    <t>2JH0133</t>
  </si>
  <si>
    <t>Clase A 160 /190 (99/…) c/ABS</t>
  </si>
  <si>
    <t>2JH0308</t>
  </si>
  <si>
    <t>Clase B</t>
  </si>
  <si>
    <t>2JH0471</t>
  </si>
  <si>
    <t>Mini</t>
  </si>
  <si>
    <t>MINI COOPER (05/08)</t>
  </si>
  <si>
    <t>2JH0528</t>
  </si>
  <si>
    <t>Mitsubishi</t>
  </si>
  <si>
    <t xml:space="preserve">Galant  4 CIL / </t>
  </si>
  <si>
    <t>Lancer (92/95) s/ABS</t>
  </si>
  <si>
    <t>2JH0216</t>
  </si>
  <si>
    <t>Montero (83/86)</t>
  </si>
  <si>
    <t>2JH0472</t>
  </si>
  <si>
    <t>626  4 CIL. (90/92)</t>
  </si>
  <si>
    <t>2JH0211</t>
  </si>
  <si>
    <t>2JH0334</t>
  </si>
  <si>
    <t>Frontier / Xterra</t>
  </si>
  <si>
    <t>2JH0474</t>
  </si>
  <si>
    <t>Pathfinder (87/95)</t>
  </si>
  <si>
    <t>2JH9234</t>
  </si>
  <si>
    <t>Primera 1.6</t>
  </si>
  <si>
    <t>2JH0218</t>
  </si>
  <si>
    <t>Primera 2.0</t>
  </si>
  <si>
    <t>2JH0219</t>
  </si>
  <si>
    <t>Sentra Tsuru II (MEXICO)</t>
  </si>
  <si>
    <t>2JH0134</t>
  </si>
  <si>
    <t>Tiida (05/..)</t>
  </si>
  <si>
    <t>2JH0456</t>
  </si>
  <si>
    <t>Versa 11/14</t>
  </si>
  <si>
    <t>2JH0540</t>
  </si>
  <si>
    <t>Peugeot</t>
  </si>
  <si>
    <t>205/ 206</t>
  </si>
  <si>
    <t>2JH0140</t>
  </si>
  <si>
    <t>206 1.9 HDI</t>
  </si>
  <si>
    <t>2JH0449</t>
  </si>
  <si>
    <t>206 1.4 / 1.6</t>
  </si>
  <si>
    <t>2JH0479</t>
  </si>
  <si>
    <t>2JH0506</t>
  </si>
  <si>
    <t>2JH0399</t>
  </si>
  <si>
    <t>2JH0408</t>
  </si>
  <si>
    <t>2JH0544</t>
  </si>
  <si>
    <t>208 1.5</t>
  </si>
  <si>
    <t>306/ 307/ 405/ 406 c/ABS 29 dientes estría int 23</t>
  </si>
  <si>
    <t>2JH0137</t>
  </si>
  <si>
    <t>306/ 405/ 406 23 estrias ABS 90 dientes</t>
  </si>
  <si>
    <t>306/ 405/ 406 34 estrias ABS 48 dientes</t>
  </si>
  <si>
    <t>2JH0141</t>
  </si>
  <si>
    <t>306/ 405/ 406 34 estrias</t>
  </si>
  <si>
    <t>306/ 405/ 406 c/ABS</t>
  </si>
  <si>
    <t>2JH0236</t>
  </si>
  <si>
    <t>306/405 LC IZQ M.70MM.  (Lado Caja)</t>
  </si>
  <si>
    <t>2JH0475</t>
  </si>
  <si>
    <t>306/405 LC DER M.348MM. (Lado Caja)</t>
  </si>
  <si>
    <t>2JH0476</t>
  </si>
  <si>
    <t>308 (12/…) C/ABS</t>
  </si>
  <si>
    <t>2JH0431</t>
  </si>
  <si>
    <t>405/ 306/ 406 estrias int 23</t>
  </si>
  <si>
    <t>2JH0136</t>
  </si>
  <si>
    <t>405/ 306 Partner estría int 25</t>
  </si>
  <si>
    <t>2JH0142</t>
  </si>
  <si>
    <t>405 31 estrias</t>
  </si>
  <si>
    <t>2JH0138</t>
  </si>
  <si>
    <t>405 estrias int 22</t>
  </si>
  <si>
    <t>2JH0135</t>
  </si>
  <si>
    <t>405 MI 1.9/ TD/ 306/ 307 c/ABS</t>
  </si>
  <si>
    <t>2JH0139</t>
  </si>
  <si>
    <t>406 s/ABS/ 605 3.0</t>
  </si>
  <si>
    <t>2JH0243</t>
  </si>
  <si>
    <t>406 c/ABS/ 605 3.0</t>
  </si>
  <si>
    <t>2JH0244</t>
  </si>
  <si>
    <t>Expert C/ABS</t>
  </si>
  <si>
    <t>2JH0309</t>
  </si>
  <si>
    <t>Partner modelo nuevo c/ABS</t>
  </si>
  <si>
    <t>Renault</t>
  </si>
  <si>
    <t>R4/ R6</t>
  </si>
  <si>
    <t>2JH0238</t>
  </si>
  <si>
    <t>R12 4ta</t>
  </si>
  <si>
    <t>2JH0145</t>
  </si>
  <si>
    <t>R12 5ta</t>
  </si>
  <si>
    <t>2JH0146</t>
  </si>
  <si>
    <t>R18 1.4/ 1.6</t>
  </si>
  <si>
    <t>2JH0150</t>
  </si>
  <si>
    <t>R18 2.0/ R21</t>
  </si>
  <si>
    <t>2JH0143</t>
  </si>
  <si>
    <t>Clio /R9 / R12 / R19 Lado Caja</t>
  </si>
  <si>
    <t>2JH0495</t>
  </si>
  <si>
    <t>R19 1.6/ Clio/ Express</t>
  </si>
  <si>
    <t>2JH0154</t>
  </si>
  <si>
    <t>2JH0156</t>
  </si>
  <si>
    <t>R21 (Frances)</t>
  </si>
  <si>
    <t>2JH0153</t>
  </si>
  <si>
    <t>R9/ R11/ R11 Turbo</t>
  </si>
  <si>
    <t>2JH0144</t>
  </si>
  <si>
    <t>2JH0155</t>
  </si>
  <si>
    <t>Clio II / Kangoo / Megane  Lado Caja</t>
  </si>
  <si>
    <t>2JH0496</t>
  </si>
  <si>
    <t>Megane II</t>
  </si>
  <si>
    <t>2JH5106</t>
  </si>
  <si>
    <t>2JH0241</t>
  </si>
  <si>
    <t>Clio/ Kangoo</t>
  </si>
  <si>
    <t>2JH0254</t>
  </si>
  <si>
    <t>RENAULT Kangoo/Clio c/ABS</t>
  </si>
  <si>
    <t>2JH0433</t>
  </si>
  <si>
    <t>JH. RENAULT Kangoo/Clio 1.6</t>
  </si>
  <si>
    <t>2JH0434</t>
  </si>
  <si>
    <t>Kangoo/Clio/Megane 2</t>
  </si>
  <si>
    <t>2JH0435</t>
  </si>
  <si>
    <t>RENAULT Kangoo/Clio c/ABS 04/..</t>
  </si>
  <si>
    <t>2JH0436</t>
  </si>
  <si>
    <t>2JH0437</t>
  </si>
  <si>
    <t>RENAULT Kangoo/Clio III c/ABS</t>
  </si>
  <si>
    <t>2JH0438</t>
  </si>
  <si>
    <t>Megane -  Scenic c/ABS</t>
  </si>
  <si>
    <t>2JH0501</t>
  </si>
  <si>
    <t xml:space="preserve">Clio Mio / Kangoo </t>
  </si>
  <si>
    <t>2JH0502</t>
  </si>
  <si>
    <t>Fluence</t>
  </si>
  <si>
    <t>2JH0336</t>
  </si>
  <si>
    <t>Duster</t>
  </si>
  <si>
    <t>2JH0509</t>
  </si>
  <si>
    <t>Laguna 2.2 Turbo Diesel 12V</t>
  </si>
  <si>
    <t>2JH0157</t>
  </si>
  <si>
    <t>Master s/ABS (98/…)</t>
  </si>
  <si>
    <t>2JH0149</t>
  </si>
  <si>
    <t>2JH0288</t>
  </si>
  <si>
    <t>2JH0505</t>
  </si>
  <si>
    <t>Megane/ Kangoo</t>
  </si>
  <si>
    <t>2JH0151</t>
  </si>
  <si>
    <t>Megane/Clio/Twingo c/ABS</t>
  </si>
  <si>
    <t>2JH0439</t>
  </si>
  <si>
    <t>Kangoo (04/…)</t>
  </si>
  <si>
    <t>2JH0259</t>
  </si>
  <si>
    <t>Kangoo c/ABS</t>
  </si>
  <si>
    <t>2JH0281</t>
  </si>
  <si>
    <t>Kangoo  Linea nueva</t>
  </si>
  <si>
    <t>2JH0298</t>
  </si>
  <si>
    <t>2JH9281</t>
  </si>
  <si>
    <t>Logan/Sandero</t>
  </si>
  <si>
    <t>2JH0379</t>
  </si>
  <si>
    <t>Logan/Sandero (Lado Caja)</t>
  </si>
  <si>
    <t>2JH0406</t>
  </si>
  <si>
    <t>2JH0407</t>
  </si>
  <si>
    <t>Symbol/Clio/Megane c/ABS</t>
  </si>
  <si>
    <t>2JH0380</t>
  </si>
  <si>
    <t>Megane c/ ABS</t>
  </si>
  <si>
    <t>2JH0152</t>
  </si>
  <si>
    <t>Megane II c/ABS</t>
  </si>
  <si>
    <t>2JH0260</t>
  </si>
  <si>
    <t>Megane/ Clio</t>
  </si>
  <si>
    <t>2JH0261</t>
  </si>
  <si>
    <t>Sandero Stepway (08/…)</t>
  </si>
  <si>
    <t>Scenic c/ABS</t>
  </si>
  <si>
    <t>2JH0279</t>
  </si>
  <si>
    <t>Trafic estrías ext 23</t>
  </si>
  <si>
    <t>2JH0148</t>
  </si>
  <si>
    <t xml:space="preserve">Trafic 23-28 estrías        </t>
  </si>
  <si>
    <t>2JH0239</t>
  </si>
  <si>
    <t>Trafic estrías ext 25</t>
  </si>
  <si>
    <t>2JH0147</t>
  </si>
  <si>
    <t>Seat</t>
  </si>
  <si>
    <t>Subaru</t>
  </si>
  <si>
    <t>4X4  TODOS</t>
  </si>
  <si>
    <t>2JH0220</t>
  </si>
  <si>
    <t>Impreza 4X2</t>
  </si>
  <si>
    <t>2JH0221</t>
  </si>
  <si>
    <t xml:space="preserve">Legacy 4x2 </t>
  </si>
  <si>
    <t>2JH0222</t>
  </si>
  <si>
    <t>Legacy 4X4/ Impreza 4X4</t>
  </si>
  <si>
    <t>2JH0223</t>
  </si>
  <si>
    <t>Alto</t>
  </si>
  <si>
    <t>2JH0224</t>
  </si>
  <si>
    <t>2JH0225</t>
  </si>
  <si>
    <t>Swift 1300GTI /1600</t>
  </si>
  <si>
    <t>2JH0226</t>
  </si>
  <si>
    <t>Swift 1600</t>
  </si>
  <si>
    <t>2JH0159</t>
  </si>
  <si>
    <t>Vitara/ Sidekick (89/95)</t>
  </si>
  <si>
    <t>2JH0158</t>
  </si>
  <si>
    <t>Gran Vitara</t>
  </si>
  <si>
    <t>2JH0381</t>
  </si>
  <si>
    <t>Toyota</t>
  </si>
  <si>
    <t xml:space="preserve">Camry 2.0 4 CIL </t>
  </si>
  <si>
    <t>2JH0227</t>
  </si>
  <si>
    <t>Camry V6 (made in USA) c/ABS</t>
  </si>
  <si>
    <t>2JH0228</t>
  </si>
  <si>
    <t xml:space="preserve">Corolla </t>
  </si>
  <si>
    <t>2JH0229</t>
  </si>
  <si>
    <t>2JH0230</t>
  </si>
  <si>
    <t>Corona/ Celica/ Rav4</t>
  </si>
  <si>
    <t>2JH0160</t>
  </si>
  <si>
    <t>Corolla 1.6/Rav4 2.0 c/ABS</t>
  </si>
  <si>
    <t>2JH0454</t>
  </si>
  <si>
    <t>Corolla  (92/97) c/ABS</t>
  </si>
  <si>
    <t>2JH0455</t>
  </si>
  <si>
    <t>Corolla (02/08) c/abs</t>
  </si>
  <si>
    <t>2JH0524</t>
  </si>
  <si>
    <t>TOYOTA Etios 11/..</t>
  </si>
  <si>
    <t>2JH0395</t>
  </si>
  <si>
    <t>2JH0404</t>
  </si>
  <si>
    <t>2JH0405</t>
  </si>
  <si>
    <t>Etios 1.5</t>
  </si>
  <si>
    <t>2JH0567</t>
  </si>
  <si>
    <t>TOYOTA Hilux 2004/2006</t>
  </si>
  <si>
    <t>2JH0385</t>
  </si>
  <si>
    <t>TOYOTA Hilux 94/98</t>
  </si>
  <si>
    <t>2JH0386</t>
  </si>
  <si>
    <t>Hilux 4X4 (05/…) 2.5TDI - 3.0TDI c/tuerca</t>
  </si>
  <si>
    <t>2JH0310</t>
  </si>
  <si>
    <t>Hilux (05/15) Lado Caja</t>
  </si>
  <si>
    <t>2JH0579</t>
  </si>
  <si>
    <t>Hilux (16/..)</t>
  </si>
  <si>
    <t>2JH0538</t>
  </si>
  <si>
    <t>Hilux (16/..) Lado caja</t>
  </si>
  <si>
    <t>2JH0539</t>
  </si>
  <si>
    <t>RAV4 2.0  (94/00)</t>
  </si>
  <si>
    <t>2JH0527</t>
  </si>
  <si>
    <t>RAV4 (01/06)</t>
  </si>
  <si>
    <t>2JH9144</t>
  </si>
  <si>
    <t>Runner C/Tuerca</t>
  </si>
  <si>
    <t>2JH0364</t>
  </si>
  <si>
    <t>Volkswagen</t>
  </si>
  <si>
    <t>Amarok 2.0 Pick Up Junta  (Lado Caja)</t>
  </si>
  <si>
    <t>2JH0330</t>
  </si>
  <si>
    <t>Amarok 2.0 Pick Up Homocinetica</t>
  </si>
  <si>
    <t>2JH0331</t>
  </si>
  <si>
    <t>Bora/Sharan (Lado Caja)</t>
  </si>
  <si>
    <t>2JH0457</t>
  </si>
  <si>
    <t>Fox Cross/ Fox sin ABS 1.0 8v</t>
  </si>
  <si>
    <t>2JH0325</t>
  </si>
  <si>
    <t>Gacel/ Gol/ Senda/ Saveiro/ Carat 1.8/ 2.0</t>
  </si>
  <si>
    <t>2JH0161</t>
  </si>
  <si>
    <t>2JH0167</t>
  </si>
  <si>
    <t>Gacel 1.8/ Gol/ Carat/ Senda (Lado Caja)</t>
  </si>
  <si>
    <t>2JH0170</t>
  </si>
  <si>
    <t>GOL 1.0 L.Caja</t>
  </si>
  <si>
    <t>2JH0504</t>
  </si>
  <si>
    <t xml:space="preserve">Gol 1.0         </t>
  </si>
  <si>
    <t>2JH0240</t>
  </si>
  <si>
    <t>GOL / QUANTUM 94/06 c/ABS</t>
  </si>
  <si>
    <t>2JH0500</t>
  </si>
  <si>
    <t>Golf/ Polo 1.9D / Gacel / Passat (90/92) (Lado Caja)</t>
  </si>
  <si>
    <t>2JH0169</t>
  </si>
  <si>
    <t>Pointer/ Quantum/ Passat (90/92) (Lado Caja)</t>
  </si>
  <si>
    <t>2JH0173</t>
  </si>
  <si>
    <t>Golf GL- GLI- GTI- diesel/ Polo 1.9D</t>
  </si>
  <si>
    <t>2JH0171</t>
  </si>
  <si>
    <t>Golf IV- GTI- VR6  (95/96) - Passat V6 (92/97) c/ABS</t>
  </si>
  <si>
    <t>2JH0162</t>
  </si>
  <si>
    <t>Golf IV/ Bora copa chica</t>
  </si>
  <si>
    <t>2JH0282</t>
  </si>
  <si>
    <t>Bora/ Golf IV/ New Beetle/ Audi A3</t>
  </si>
  <si>
    <t>2JH0231</t>
  </si>
  <si>
    <t>Gol Trend / Fox  / Suran / Gol 1.4 (11/14)</t>
  </si>
  <si>
    <t>2JH0427</t>
  </si>
  <si>
    <t>Gol Trend/Voyage 1.6 08/..</t>
  </si>
  <si>
    <t>2JH0428</t>
  </si>
  <si>
    <t>Vento/ Bora c/bulón</t>
  </si>
  <si>
    <t>2JH0257</t>
  </si>
  <si>
    <t>Passat 1.9 TDI (00/...) c/bulon</t>
  </si>
  <si>
    <t>Passat (96/...) 1.8/ TD c/ABS</t>
  </si>
  <si>
    <t>2JH0163</t>
  </si>
  <si>
    <t>Passat c/ABS 4 Cil.</t>
  </si>
  <si>
    <t>2JH0164</t>
  </si>
  <si>
    <t>Pointer 1.8/ 2.0/ Golf</t>
  </si>
  <si>
    <t>2JH0165</t>
  </si>
  <si>
    <t>Sharan</t>
  </si>
  <si>
    <t>2JH0488</t>
  </si>
  <si>
    <t>Transporter 07/ C/ABS</t>
  </si>
  <si>
    <t>2JH0384</t>
  </si>
  <si>
    <t>Transporter (95/…)</t>
  </si>
  <si>
    <t>2JH0172</t>
  </si>
  <si>
    <t xml:space="preserve">Transporter 2.5 </t>
  </si>
  <si>
    <t>2JH0242</t>
  </si>
  <si>
    <t>Touareg</t>
  </si>
  <si>
    <t>Up</t>
  </si>
  <si>
    <t>2JH0531</t>
  </si>
  <si>
    <t>2JH0570</t>
  </si>
  <si>
    <t>Cod. Corven</t>
  </si>
  <si>
    <t>Estrias Rueda</t>
  </si>
  <si>
    <t>Estrias Caja</t>
  </si>
  <si>
    <t>Largo (Max-Min)</t>
  </si>
  <si>
    <t>Precio S/IVA</t>
  </si>
  <si>
    <t>Precio C/IVA</t>
  </si>
  <si>
    <t>Corsa/ Combo izquierdo (corto) 1.0</t>
  </si>
  <si>
    <t>2SE0060</t>
  </si>
  <si>
    <t>Corsa/ Combo derecho (largo)</t>
  </si>
  <si>
    <t>2SE0061</t>
  </si>
  <si>
    <t>Corsa izquierdo 1,4 / 1,6</t>
  </si>
  <si>
    <t>2SE0057</t>
  </si>
  <si>
    <t>Corsa II 1.7 -1.8 /Montana 1.8 8v Der</t>
  </si>
  <si>
    <t>2SE0127</t>
  </si>
  <si>
    <t>929-967</t>
  </si>
  <si>
    <t>Corsa II 1.7 - 1.8 /Montana 1.8 8v Izq</t>
  </si>
  <si>
    <t>2SE0128</t>
  </si>
  <si>
    <t>580-618</t>
  </si>
  <si>
    <t>Onix 1.4 Der</t>
  </si>
  <si>
    <t>2SE0202</t>
  </si>
  <si>
    <t>940-985</t>
  </si>
  <si>
    <t>Onix 1.4 Izq.</t>
  </si>
  <si>
    <t>2SE0203</t>
  </si>
  <si>
    <t>606-651</t>
  </si>
  <si>
    <t xml:space="preserve"> S-10 Derecho</t>
  </si>
  <si>
    <t>2SE0161</t>
  </si>
  <si>
    <t>(99/..)</t>
  </si>
  <si>
    <t>542-601</t>
  </si>
  <si>
    <t xml:space="preserve"> S-10  Izquierdo</t>
  </si>
  <si>
    <t>2SE0160</t>
  </si>
  <si>
    <t>594-651</t>
  </si>
  <si>
    <t>S10 Der/Izq</t>
  </si>
  <si>
    <t>2SE0213</t>
  </si>
  <si>
    <t>650-705</t>
  </si>
  <si>
    <t>Berlingo derecho</t>
  </si>
  <si>
    <t>2SE0010</t>
  </si>
  <si>
    <t>…/97</t>
  </si>
  <si>
    <t>880-914</t>
  </si>
  <si>
    <t>Berlingo izquierdo</t>
  </si>
  <si>
    <t>2SE0011</t>
  </si>
  <si>
    <t>600-634</t>
  </si>
  <si>
    <t>C3 Izquierdo</t>
  </si>
  <si>
    <t>2SE0133</t>
  </si>
  <si>
    <t>647-692</t>
  </si>
  <si>
    <t>Citroen C4 Derecho</t>
  </si>
  <si>
    <t>2SE0132</t>
  </si>
  <si>
    <t>939-974</t>
  </si>
  <si>
    <t>Citroen C4 Izquierdo</t>
  </si>
  <si>
    <t>2SE0131</t>
  </si>
  <si>
    <t>616-651</t>
  </si>
  <si>
    <t>Saxo Derecho</t>
  </si>
  <si>
    <t>2SE0168</t>
  </si>
  <si>
    <t>796-829</t>
  </si>
  <si>
    <t>Saxo Izquierdo</t>
  </si>
  <si>
    <t>2SE0169</t>
  </si>
  <si>
    <t>615-648</t>
  </si>
  <si>
    <t>Ducato 2.0/ 1.9 D/ 2.5 TD derecho</t>
  </si>
  <si>
    <t>2SE0014</t>
  </si>
  <si>
    <t>1075-1104</t>
  </si>
  <si>
    <t>Ducato 2.0/ 1.9 D/ 2.5 TD izquierdo</t>
  </si>
  <si>
    <t>2SE0013</t>
  </si>
  <si>
    <t>774-803</t>
  </si>
  <si>
    <t>Ducato 2.8 D/ TD derecho</t>
  </si>
  <si>
    <t>2SE0016</t>
  </si>
  <si>
    <t>1080-1106</t>
  </si>
  <si>
    <t>Ducato 2.8 D/ TD izquierdo</t>
  </si>
  <si>
    <t>2SE0015</t>
  </si>
  <si>
    <t>761-801</t>
  </si>
  <si>
    <t xml:space="preserve"> Ducato Der.</t>
  </si>
  <si>
    <t>2SE0170</t>
  </si>
  <si>
    <t>1070-1100</t>
  </si>
  <si>
    <t>Ducato Izq.</t>
  </si>
  <si>
    <t>2SE0171</t>
  </si>
  <si>
    <t>701-753</t>
  </si>
  <si>
    <t>Ducato  c/ABS 54 Der.</t>
  </si>
  <si>
    <t>2SE0172</t>
  </si>
  <si>
    <t>1080-1120</t>
  </si>
  <si>
    <t xml:space="preserve"> Ducato  c/ABS 54 Izq.</t>
  </si>
  <si>
    <t>2SE0173</t>
  </si>
  <si>
    <t>Ducato 1.9 Derecho</t>
  </si>
  <si>
    <t>2SE0197</t>
  </si>
  <si>
    <t>1079-1108</t>
  </si>
  <si>
    <t>Ducato 1.9 Izquierdo</t>
  </si>
  <si>
    <t>2SE0198</t>
  </si>
  <si>
    <t>757-786</t>
  </si>
  <si>
    <t xml:space="preserve">Orion/ Pointer izquierdo (corto) </t>
  </si>
  <si>
    <t>2SE0052</t>
  </si>
  <si>
    <t>----</t>
  </si>
  <si>
    <t>Orion/ Pointer derecho (largo)</t>
  </si>
  <si>
    <t>2SE0053</t>
  </si>
  <si>
    <t>770- 802</t>
  </si>
  <si>
    <t>Ecosport/ Fiesta Max derecho</t>
  </si>
  <si>
    <t>2SE0101</t>
  </si>
  <si>
    <t>921-946</t>
  </si>
  <si>
    <t>Ecosport/ Fiesta Max izquierdo</t>
  </si>
  <si>
    <t>2SE0100</t>
  </si>
  <si>
    <t>622-652</t>
  </si>
  <si>
    <t>Ecosport 1.6 4x2 12/… Der</t>
  </si>
  <si>
    <t>2SE0210</t>
  </si>
  <si>
    <t>933-983</t>
  </si>
  <si>
    <t>Ecosport 1.6 4x2 12/… Izq</t>
  </si>
  <si>
    <t>2SE0211</t>
  </si>
  <si>
    <t>633-680</t>
  </si>
  <si>
    <t>Ka (97/..)/Fiesta (99/02) Der.</t>
  </si>
  <si>
    <t>2SE0153</t>
  </si>
  <si>
    <t>868-905</t>
  </si>
  <si>
    <t>Ka (97/..)/Fiesta (99/02) Izq.</t>
  </si>
  <si>
    <t>2SE0154</t>
  </si>
  <si>
    <t>590-627</t>
  </si>
  <si>
    <t>Focus derecho</t>
  </si>
  <si>
    <t>2SE0081</t>
  </si>
  <si>
    <t>949-995</t>
  </si>
  <si>
    <t>Focus izquierdo</t>
  </si>
  <si>
    <t>2SE0082</t>
  </si>
  <si>
    <t>Focus II 1.6 Derecho</t>
  </si>
  <si>
    <t>2SE0190</t>
  </si>
  <si>
    <t>907-932</t>
  </si>
  <si>
    <t>Focus II 1.6 Izquierdo</t>
  </si>
  <si>
    <t>2SE0191</t>
  </si>
  <si>
    <t>600-625</t>
  </si>
  <si>
    <t>Focus II 2.0 Derecho</t>
  </si>
  <si>
    <t>2SE0192</t>
  </si>
  <si>
    <t>922-952</t>
  </si>
  <si>
    <t>Focus II 2.0 Izquierdo</t>
  </si>
  <si>
    <t>2SE0193</t>
  </si>
  <si>
    <t>578-626</t>
  </si>
  <si>
    <t>Ranger 01/ Izq.</t>
  </si>
  <si>
    <t>2SE0145</t>
  </si>
  <si>
    <t>Ranger 01/ Der.</t>
  </si>
  <si>
    <t>2SE0177</t>
  </si>
  <si>
    <t>526-551</t>
  </si>
  <si>
    <t>Ranger  2.2/3.2 4x4 12/... (Der)</t>
  </si>
  <si>
    <t>2SE0146</t>
  </si>
  <si>
    <t>568-611</t>
  </si>
  <si>
    <t>Grand Cherokee derecho c/ABS 54</t>
  </si>
  <si>
    <t>2SE0089</t>
  </si>
  <si>
    <t>Grand Cherokee izquierdo c/ABS 54</t>
  </si>
  <si>
    <t>2SE0088</t>
  </si>
  <si>
    <t>MB 180 c/ABS 51</t>
  </si>
  <si>
    <t>2SE0080</t>
  </si>
  <si>
    <t>737-762</t>
  </si>
  <si>
    <t>Mitsubishi L-200 C/ABS 47 Izquierdo</t>
  </si>
  <si>
    <t>2SE0137</t>
  </si>
  <si>
    <t>594-636</t>
  </si>
  <si>
    <t>Mitsubishi L-200 C/ABS 47 Derecho</t>
  </si>
  <si>
    <t>2SE0140</t>
  </si>
  <si>
    <t>492-522</t>
  </si>
  <si>
    <t>Nissan March Derecho</t>
  </si>
  <si>
    <t>2SE0139</t>
  </si>
  <si>
    <t>897-942</t>
  </si>
  <si>
    <t>Nissan March Izquierdo</t>
  </si>
  <si>
    <t>2SE0138</t>
  </si>
  <si>
    <t>646-691</t>
  </si>
  <si>
    <t>106 Derecho</t>
  </si>
  <si>
    <t>106 Izquierdo</t>
  </si>
  <si>
    <t>205 Junior 21/ 22 estrias derecho</t>
  </si>
  <si>
    <t>2SE0022</t>
  </si>
  <si>
    <t>…/87</t>
  </si>
  <si>
    <t>834-870</t>
  </si>
  <si>
    <t>205 Junior 21/ 22 estrias izquierdo</t>
  </si>
  <si>
    <t>2SE0021</t>
  </si>
  <si>
    <t>572-608</t>
  </si>
  <si>
    <t>205 derecho</t>
  </si>
  <si>
    <t>2SE0058</t>
  </si>
  <si>
    <t>87/…</t>
  </si>
  <si>
    <t>825-850</t>
  </si>
  <si>
    <t>205 izquierdo</t>
  </si>
  <si>
    <t>2SE0051</t>
  </si>
  <si>
    <t>562-595</t>
  </si>
  <si>
    <t>206 1.9 D derecho</t>
  </si>
  <si>
    <t>2SE0028</t>
  </si>
  <si>
    <t>…/3-98</t>
  </si>
  <si>
    <t>895-929</t>
  </si>
  <si>
    <t>206 1.9 D izquierdo</t>
  </si>
  <si>
    <t>2SE0027</t>
  </si>
  <si>
    <t>608-653</t>
  </si>
  <si>
    <t>Peugeot 207 1.4 - 1.6 Derecho</t>
  </si>
  <si>
    <t>2SE0199</t>
  </si>
  <si>
    <t>854-899</t>
  </si>
  <si>
    <t>Peugeot 207 1.4 - 1.6 Izquierdo</t>
  </si>
  <si>
    <t>2SE0141</t>
  </si>
  <si>
    <t>640-685</t>
  </si>
  <si>
    <t>306 2.0/ 1.9 D/ 1.9 TD izquierdo</t>
  </si>
  <si>
    <t>2SE0019</t>
  </si>
  <si>
    <t>…/93</t>
  </si>
  <si>
    <t>601-635</t>
  </si>
  <si>
    <t>306 2.0/ 1.9 D/ 1.9 TD derecho</t>
  </si>
  <si>
    <t>2SE0020</t>
  </si>
  <si>
    <t>884-918</t>
  </si>
  <si>
    <t>206/ 206 SW 1.6 16V (80 kw) C/ABS 48</t>
  </si>
  <si>
    <t>2SE0048</t>
  </si>
  <si>
    <t>2SE0049</t>
  </si>
  <si>
    <t>601-645</t>
  </si>
  <si>
    <t>206 1.9 D derecho C/ABS 48</t>
  </si>
  <si>
    <t>2SE0090</t>
  </si>
  <si>
    <t>896-927</t>
  </si>
  <si>
    <t>206 1.9 D izquierdo C/ABS 48</t>
  </si>
  <si>
    <t>2SE0091</t>
  </si>
  <si>
    <t>644-613</t>
  </si>
  <si>
    <t>206 (98/…) Der</t>
  </si>
  <si>
    <t>2SE0180</t>
  </si>
  <si>
    <t>885-923</t>
  </si>
  <si>
    <t xml:space="preserve"> 206 (98/..) Izq.</t>
  </si>
  <si>
    <t>2SE0181</t>
  </si>
  <si>
    <t>610-646</t>
  </si>
  <si>
    <t>306 1.4 Der.</t>
  </si>
  <si>
    <t>2SE0042</t>
  </si>
  <si>
    <t>874-910</t>
  </si>
  <si>
    <t>306 1.4 Izq.</t>
  </si>
  <si>
    <t>2SE0043</t>
  </si>
  <si>
    <t>625-655</t>
  </si>
  <si>
    <t>405 1.6/ 1.9 SRI/ 2.0/ 1.9 D derecho</t>
  </si>
  <si>
    <t>2SE0018</t>
  </si>
  <si>
    <t>92/..</t>
  </si>
  <si>
    <t>405 1.6/ 1.9 SRI/ 2.0/ 1.9 D izquierdo</t>
  </si>
  <si>
    <t>2SE0017</t>
  </si>
  <si>
    <t>606-640</t>
  </si>
  <si>
    <t>405 derecho</t>
  </si>
  <si>
    <t>2SE0044</t>
  </si>
  <si>
    <t>UNIFICADO CON 2SE0018</t>
  </si>
  <si>
    <t>Boxer 2.0/ 1.9 D/ 2.5 TD derecho</t>
  </si>
  <si>
    <t>Boxer 2.0/ 1.9 D/ 2.5 TD izquierdo</t>
  </si>
  <si>
    <t xml:space="preserve"> Partner 1.4 Der</t>
  </si>
  <si>
    <t>2SE0186</t>
  </si>
  <si>
    <t>868-904</t>
  </si>
  <si>
    <t xml:space="preserve"> Partner 1.4 Izq</t>
  </si>
  <si>
    <t>2SE0187</t>
  </si>
  <si>
    <t>594-634</t>
  </si>
  <si>
    <t>Partner derecho</t>
  </si>
  <si>
    <t>Partner izquierdo</t>
  </si>
  <si>
    <t>Clio 1.8/ 1.9 D (largo) derecho</t>
  </si>
  <si>
    <t>2SE0032</t>
  </si>
  <si>
    <t>707-751</t>
  </si>
  <si>
    <t>Clio 1.8/ 1.9 D (corto) izquierdo</t>
  </si>
  <si>
    <t>2SE0033</t>
  </si>
  <si>
    <t>Clio derecho 1.4</t>
  </si>
  <si>
    <t>2SE0064</t>
  </si>
  <si>
    <t>698-741</t>
  </si>
  <si>
    <t xml:space="preserve">Clio izquierdo  1.4 </t>
  </si>
  <si>
    <t>2SE0063</t>
  </si>
  <si>
    <t>Clio II derecho</t>
  </si>
  <si>
    <t>2SE0096</t>
  </si>
  <si>
    <t>720-750</t>
  </si>
  <si>
    <t>Clio II izquierdo</t>
  </si>
  <si>
    <t>2SE0097</t>
  </si>
  <si>
    <t>Duster derecho</t>
  </si>
  <si>
    <t>2SE0143</t>
  </si>
  <si>
    <t>950-1002</t>
  </si>
  <si>
    <t>Duster Izquierdo</t>
  </si>
  <si>
    <t>2SE0144</t>
  </si>
  <si>
    <t>704-755</t>
  </si>
  <si>
    <t>Express (largo) derecho</t>
  </si>
  <si>
    <t>2SE0030</t>
  </si>
  <si>
    <t>685-717</t>
  </si>
  <si>
    <t>Express (corto) izquierdo</t>
  </si>
  <si>
    <t>2SE0031</t>
  </si>
  <si>
    <t>Kangoo derecho</t>
  </si>
  <si>
    <t>2SE0034</t>
  </si>
  <si>
    <t>98/..</t>
  </si>
  <si>
    <t>724-767</t>
  </si>
  <si>
    <t>Kangoo izquierdo</t>
  </si>
  <si>
    <t>2SE0035</t>
  </si>
  <si>
    <t>Kangoo/ Clio II c/resorte y s/espiga Der.</t>
  </si>
  <si>
    <t>2SE0046</t>
  </si>
  <si>
    <t>712-745</t>
  </si>
  <si>
    <t>Megane/ Scenic izquierdo c/ABS 44</t>
  </si>
  <si>
    <t>2SE0059</t>
  </si>
  <si>
    <t>Megane / Megane Scenic c/ABS 44</t>
  </si>
  <si>
    <t>2SE0062</t>
  </si>
  <si>
    <t>736-778</t>
  </si>
  <si>
    <t xml:space="preserve">Megane 1.6 derecho </t>
  </si>
  <si>
    <t>2SE0040</t>
  </si>
  <si>
    <t>743-785</t>
  </si>
  <si>
    <t>Megane TD izquierdo</t>
  </si>
  <si>
    <t>Megane II 1.4 / 1.6 / 1.5D Der</t>
  </si>
  <si>
    <t>2SE0182</t>
  </si>
  <si>
    <t>911-962</t>
  </si>
  <si>
    <t>Megane II 1.4 / 1.6 / 1.5D Izq</t>
  </si>
  <si>
    <t>2SE0183</t>
  </si>
  <si>
    <t>675-720</t>
  </si>
  <si>
    <t>R9/ R11 derecho</t>
  </si>
  <si>
    <t>2SE0038</t>
  </si>
  <si>
    <t>725-755</t>
  </si>
  <si>
    <t>R9/ R11 izquierdo</t>
  </si>
  <si>
    <t>2SE0039</t>
  </si>
  <si>
    <t>R12 4 velocidades</t>
  </si>
  <si>
    <t>2SE0004</t>
  </si>
  <si>
    <t>650-698</t>
  </si>
  <si>
    <t>R12 5 velocidades</t>
  </si>
  <si>
    <t>2SE0005</t>
  </si>
  <si>
    <t>…/80</t>
  </si>
  <si>
    <t>645-693</t>
  </si>
  <si>
    <t>2SE0026</t>
  </si>
  <si>
    <t>…/82</t>
  </si>
  <si>
    <t>685-734</t>
  </si>
  <si>
    <t>R19 nafta/ diesel derecho</t>
  </si>
  <si>
    <t>2SE0036</t>
  </si>
  <si>
    <t>733-775</t>
  </si>
  <si>
    <t>R19 nafta/ diesel izquierdo</t>
  </si>
  <si>
    <t>2SE0037</t>
  </si>
  <si>
    <t>R21</t>
  </si>
  <si>
    <t>2SE0045</t>
  </si>
  <si>
    <t>701-735</t>
  </si>
  <si>
    <t>Trafic 23 estrias</t>
  </si>
  <si>
    <t>2SE0023</t>
  </si>
  <si>
    <t>712-765</t>
  </si>
  <si>
    <t>Trafic 25 estrias</t>
  </si>
  <si>
    <t>2SE0025</t>
  </si>
  <si>
    <t>716-750</t>
  </si>
  <si>
    <t>Twingo derecho</t>
  </si>
  <si>
    <t>Twingo izquierdo</t>
  </si>
  <si>
    <t>2SE0041</t>
  </si>
  <si>
    <t>Master derecho c/ABS 51</t>
  </si>
  <si>
    <t>2SE0083</t>
  </si>
  <si>
    <t>1124,4-1154</t>
  </si>
  <si>
    <t>Master izquierdo c/ABS 51</t>
  </si>
  <si>
    <t>2SE0084</t>
  </si>
  <si>
    <t>Master III Derecho</t>
  </si>
  <si>
    <t>2SE0195</t>
  </si>
  <si>
    <t>1075-1100</t>
  </si>
  <si>
    <t>Master III Izquierdo</t>
  </si>
  <si>
    <t>2SE0196</t>
  </si>
  <si>
    <t>749-784</t>
  </si>
  <si>
    <t>Logan 1.6 derecho 8v.</t>
  </si>
  <si>
    <t>2SE0098</t>
  </si>
  <si>
    <t>…/10</t>
  </si>
  <si>
    <t>800-808</t>
  </si>
  <si>
    <t>Logan 1.6 izquierdo 8v.</t>
  </si>
  <si>
    <t>2SE0099</t>
  </si>
  <si>
    <t>Logan 1.5 - 1,6 Derecho</t>
  </si>
  <si>
    <t>2SE0188</t>
  </si>
  <si>
    <t>895-923</t>
  </si>
  <si>
    <t>Logan 1.5 - 1,6 Izquierdo</t>
  </si>
  <si>
    <t>2SE0189</t>
  </si>
  <si>
    <t>642-687</t>
  </si>
  <si>
    <t>Logan 1.6  16v 08/13 Der</t>
  </si>
  <si>
    <t>2SE0204</t>
  </si>
  <si>
    <t>762-787</t>
  </si>
  <si>
    <t>Logan 1.6  16v 08/13 Izq</t>
  </si>
  <si>
    <t>2SE0205</t>
  </si>
  <si>
    <t>Sandero 1.6 derecho</t>
  </si>
  <si>
    <t>Sandero 1.6 izquierdo</t>
  </si>
  <si>
    <t>Sandero 1.5 - 1,6 Derecho</t>
  </si>
  <si>
    <t>Sandero 1.5 - 1,6 Izquierdo</t>
  </si>
  <si>
    <t>Sandero 1.6  16v 08/13 Der</t>
  </si>
  <si>
    <t>Sandero 1.6  16v 08/13 Izq</t>
  </si>
  <si>
    <t>Trafic derecho/ izquierdo</t>
  </si>
  <si>
    <t>2SE0095</t>
  </si>
  <si>
    <t>Kangoo II derecho C/ABS 44</t>
  </si>
  <si>
    <t>2SE0093</t>
  </si>
  <si>
    <t>728-755</t>
  </si>
  <si>
    <t>Kangoo II  izquierdo C/ABS 44</t>
  </si>
  <si>
    <t>2SE0094</t>
  </si>
  <si>
    <t>Corolla derecha c/ABS 48</t>
  </si>
  <si>
    <t>2SE0085</t>
  </si>
  <si>
    <t xml:space="preserve">93-01 </t>
  </si>
  <si>
    <t>Corolla 1.8 Aut.  Der. c/ABS 48</t>
  </si>
  <si>
    <t>2SE0208</t>
  </si>
  <si>
    <t>925-975</t>
  </si>
  <si>
    <t>Corolla 1.8 Aut.  Izq.C/ABS 48</t>
  </si>
  <si>
    <t>2SE0209</t>
  </si>
  <si>
    <t>651-701</t>
  </si>
  <si>
    <t>Etios 1.5 Der</t>
  </si>
  <si>
    <t>2SE0206</t>
  </si>
  <si>
    <t>895-940</t>
  </si>
  <si>
    <t>Etios 1.5 Izq</t>
  </si>
  <si>
    <t>2SE0207</t>
  </si>
  <si>
    <t>651-696</t>
  </si>
  <si>
    <t xml:space="preserve"> Hilux SW4 4X4 Der/Izq</t>
  </si>
  <si>
    <t>2SE0151</t>
  </si>
  <si>
    <t>630-680</t>
  </si>
  <si>
    <t>Hilux  Der/Izq</t>
  </si>
  <si>
    <t>2SE0212</t>
  </si>
  <si>
    <t>629-684</t>
  </si>
  <si>
    <t>Amarok Der/Izq</t>
  </si>
  <si>
    <t>2SE0126</t>
  </si>
  <si>
    <t>Polo/ Caddy (nafta/ diesel) derecho (largo)</t>
  </si>
  <si>
    <t>2SE0054</t>
  </si>
  <si>
    <t>Polo/ Caddy (nafta/ diesel) izquierdo (corto)</t>
  </si>
  <si>
    <t>2SE0055</t>
  </si>
  <si>
    <t>Polo derecho/ diesel</t>
  </si>
  <si>
    <t>2SE0056</t>
  </si>
  <si>
    <t>751,5-781</t>
  </si>
  <si>
    <t>Gol AB9</t>
  </si>
  <si>
    <t>2SE0050</t>
  </si>
  <si>
    <t>Passat 1.6/ 1.8/ 2.0/ 1.9 TD derecho</t>
  </si>
  <si>
    <t>2SE0086</t>
  </si>
  <si>
    <t>92-96</t>
  </si>
  <si>
    <t>778- 790</t>
  </si>
  <si>
    <t>Passat 1.6/ 1.8/ 2.0/ 1.9 TD izquierdo</t>
  </si>
  <si>
    <t>2SE0087</t>
  </si>
  <si>
    <t>544-556</t>
  </si>
  <si>
    <t>Transporter Der/Izq</t>
  </si>
  <si>
    <t>2SE0185</t>
  </si>
  <si>
    <t>EAGLE</t>
  </si>
  <si>
    <t>Premium</t>
  </si>
  <si>
    <t>LIFTGATE</t>
  </si>
  <si>
    <t>Modelos Nuevos</t>
  </si>
  <si>
    <t>MARCA - MODELO</t>
  </si>
  <si>
    <t>PRECIO</t>
  </si>
  <si>
    <t>94/,,,</t>
  </si>
  <si>
    <t>91/,,,</t>
  </si>
  <si>
    <t>98/,,,</t>
  </si>
  <si>
    <t>00/,,,</t>
  </si>
  <si>
    <t>99/,,,</t>
  </si>
  <si>
    <t>146 td</t>
  </si>
  <si>
    <t>95/,,,</t>
  </si>
  <si>
    <t>146 ti</t>
  </si>
  <si>
    <t>155 CAPOT</t>
  </si>
  <si>
    <t>156 CAPOT</t>
  </si>
  <si>
    <t>166 CAPOT</t>
  </si>
  <si>
    <t>33 c/LIMP</t>
  </si>
  <si>
    <t>33 WAGON</t>
  </si>
  <si>
    <t>84/,,,</t>
  </si>
  <si>
    <t>100 GTS</t>
  </si>
  <si>
    <t>A3 - A4 Rural</t>
  </si>
  <si>
    <t>01/,,,</t>
  </si>
  <si>
    <t>A3 Capot</t>
  </si>
  <si>
    <t>2003/…</t>
  </si>
  <si>
    <t>A4  Baúl</t>
  </si>
  <si>
    <t>A4 Capot</t>
  </si>
  <si>
    <t>01/,,</t>
  </si>
  <si>
    <t>A5 Coupé Capot</t>
  </si>
  <si>
    <t>2008/2013</t>
  </si>
  <si>
    <t>A6 5ª puerta</t>
  </si>
  <si>
    <t>A6 Berlina Baul</t>
  </si>
  <si>
    <t>A6 Capot</t>
  </si>
  <si>
    <t>97/,,,</t>
  </si>
  <si>
    <t>83/,,,</t>
  </si>
  <si>
    <t>2015/…</t>
  </si>
  <si>
    <t>Q3 CAPOT</t>
  </si>
  <si>
    <t xml:space="preserve">13694 M  </t>
  </si>
  <si>
    <t>TOPIC</t>
  </si>
  <si>
    <t>324 d Capot</t>
  </si>
  <si>
    <t>328i Capot 4 Puertas</t>
  </si>
  <si>
    <t>328i Capot Cab. Coupe</t>
  </si>
  <si>
    <t>328 i</t>
  </si>
  <si>
    <t>98/06</t>
  </si>
  <si>
    <t>SERIE 3 BAUL</t>
  </si>
  <si>
    <t>2005 / 2011</t>
  </si>
  <si>
    <t>SERIE 3 CAPOT</t>
  </si>
  <si>
    <t>2006 / 2011</t>
  </si>
  <si>
    <t>523 i</t>
  </si>
  <si>
    <t>523i Capot</t>
  </si>
  <si>
    <t>530 d</t>
  </si>
  <si>
    <t>530 d Capot</t>
  </si>
  <si>
    <t>740 i</t>
  </si>
  <si>
    <t>740 i Capot</t>
  </si>
  <si>
    <t>Compact</t>
  </si>
  <si>
    <t>Compact Capot</t>
  </si>
  <si>
    <t>M3</t>
  </si>
  <si>
    <t>M3 Capot</t>
  </si>
  <si>
    <t>2011/..</t>
  </si>
  <si>
    <t>X3 CAPOT</t>
  </si>
  <si>
    <t>04/10…</t>
  </si>
  <si>
    <t xml:space="preserve">X3 </t>
  </si>
  <si>
    <t>04/10.</t>
  </si>
  <si>
    <t>X5 CAPOT</t>
  </si>
  <si>
    <t>X5 COMPUERTA</t>
  </si>
  <si>
    <t>X6 CAPOT</t>
  </si>
  <si>
    <t>96/,,,</t>
  </si>
  <si>
    <t>Z4 CAPOT</t>
  </si>
  <si>
    <t>Z4 COMPUERTA</t>
  </si>
  <si>
    <t>B Y D</t>
  </si>
  <si>
    <t>F0</t>
  </si>
  <si>
    <t>F3</t>
  </si>
  <si>
    <t>FULWIN</t>
  </si>
  <si>
    <t>FULWIN SEDAN</t>
  </si>
  <si>
    <t>TIIGO CAPO</t>
  </si>
  <si>
    <t xml:space="preserve">COWIN </t>
  </si>
  <si>
    <t>CHANGAN</t>
  </si>
  <si>
    <t>CS15</t>
  </si>
  <si>
    <t>2020/…</t>
  </si>
  <si>
    <t>CS75</t>
  </si>
  <si>
    <t>2018/…</t>
  </si>
  <si>
    <t>AGILE 2da. GENERACION</t>
  </si>
  <si>
    <t>2013/,,,</t>
  </si>
  <si>
    <t>AVEO III</t>
  </si>
  <si>
    <t>AZTEC</t>
  </si>
  <si>
    <t>BLAZER DLX</t>
  </si>
  <si>
    <t>BLAZER Ventanilla</t>
  </si>
  <si>
    <t>…/01</t>
  </si>
  <si>
    <t>CAPTIVA (ORIGEN COREA)</t>
  </si>
  <si>
    <t>CAPTIVA CAPOT</t>
  </si>
  <si>
    <t>CENTURY, CELEBRITY, CITATION, CUTLASS</t>
  </si>
  <si>
    <t>82/88</t>
  </si>
  <si>
    <t>82/,,,</t>
  </si>
  <si>
    <t>CHEVETTE Hatchback</t>
  </si>
  <si>
    <t>76/86</t>
  </si>
  <si>
    <t>CHEVY JOY, POP, SWING</t>
  </si>
  <si>
    <t>CORSA 3 PUERTAS</t>
  </si>
  <si>
    <t>CORSA 3 PUERTAS MODELO NUEVO</t>
  </si>
  <si>
    <t>CORSA 5 PUERTAS</t>
  </si>
  <si>
    <t>CORSA EVOLUTION HATCHBACK</t>
  </si>
  <si>
    <t>CORSA WAGON</t>
  </si>
  <si>
    <t>CORVETTE</t>
  </si>
  <si>
    <t>CRUZE 5° PUERTA</t>
  </si>
  <si>
    <t>2011/2015</t>
  </si>
  <si>
    <t>2016/…</t>
  </si>
  <si>
    <t>FORSA l</t>
  </si>
  <si>
    <t>GRAND BLAZER</t>
  </si>
  <si>
    <t>IMPALA</t>
  </si>
  <si>
    <t xml:space="preserve">IPANEMA </t>
  </si>
  <si>
    <t>,,,/96</t>
  </si>
  <si>
    <t>KADETT c/ limp</t>
  </si>
  <si>
    <t>14066 M</t>
  </si>
  <si>
    <t>LUMINA</t>
  </si>
  <si>
    <t>MARAJO (BRASIL)</t>
  </si>
  <si>
    <t>MINI BLAZER</t>
  </si>
  <si>
    <t>MONZA SW</t>
  </si>
  <si>
    <t>14067 M</t>
  </si>
  <si>
    <t>N 300 MAX</t>
  </si>
  <si>
    <t>ONIX 2019</t>
  </si>
  <si>
    <t>19/,,,</t>
  </si>
  <si>
    <t>OPTRA</t>
  </si>
  <si>
    <t>OPTRA SATATION</t>
  </si>
  <si>
    <t>ORLANDO 5° PUERTA</t>
  </si>
  <si>
    <t>13566 M</t>
  </si>
  <si>
    <t>PICK UP VERANEIO</t>
  </si>
  <si>
    <t>,,,/95</t>
  </si>
  <si>
    <t>S 10 CAPOT</t>
  </si>
  <si>
    <t>,,,/04</t>
  </si>
  <si>
    <t>SAIL HATCHBACK</t>
  </si>
  <si>
    <t>SONIC 5° PUERTA</t>
  </si>
  <si>
    <t>SPARK GT 2009</t>
  </si>
  <si>
    <t>SPARK I</t>
  </si>
  <si>
    <t>2012/…</t>
  </si>
  <si>
    <t>SUBURBAN</t>
  </si>
  <si>
    <t>TRACKER  4 PUERTAS</t>
  </si>
  <si>
    <t xml:space="preserve">TRACKER  </t>
  </si>
  <si>
    <t>2013/…</t>
  </si>
  <si>
    <t>2020/,,,</t>
  </si>
  <si>
    <t>TRAIL BLAZER</t>
  </si>
  <si>
    <t>14024 M</t>
  </si>
  <si>
    <t>TRAIL BLAZER 2010</t>
  </si>
  <si>
    <t>TRAIL BLAZER VENTANILLA</t>
  </si>
  <si>
    <t>2019/…</t>
  </si>
  <si>
    <t>TRAVERSE</t>
  </si>
  <si>
    <t>14021 M</t>
  </si>
  <si>
    <t>VAN N 200</t>
  </si>
  <si>
    <t>13576 M</t>
  </si>
  <si>
    <t>VECTRA 5° PUERTA</t>
  </si>
  <si>
    <t>VECTRA CAPOT 07/…</t>
  </si>
  <si>
    <t>VECTRA BAUL 08/…</t>
  </si>
  <si>
    <t>VENTURE</t>
  </si>
  <si>
    <t>VITARA - GRAN VITARA lateral</t>
  </si>
  <si>
    <t>14068 M</t>
  </si>
  <si>
    <t>VIVANT</t>
  </si>
  <si>
    <t>13819 M</t>
  </si>
  <si>
    <t>DART GUAYIN</t>
  </si>
  <si>
    <t>84/89</t>
  </si>
  <si>
    <t>13820 M</t>
  </si>
  <si>
    <t>LE BARON K</t>
  </si>
  <si>
    <t>13817 M</t>
  </si>
  <si>
    <t>RAM CHARGER</t>
  </si>
  <si>
    <t>SHADOW</t>
  </si>
  <si>
    <t>13818 M</t>
  </si>
  <si>
    <t>SHADOW CON SPOILER</t>
  </si>
  <si>
    <t>13821 M</t>
  </si>
  <si>
    <t>VOYAGER</t>
  </si>
  <si>
    <t>13822 M</t>
  </si>
  <si>
    <t>80/95</t>
  </si>
  <si>
    <t>AMI 8</t>
  </si>
  <si>
    <t>C1</t>
  </si>
  <si>
    <t>03/,,,</t>
  </si>
  <si>
    <t>C4   5 PUERTAS</t>
  </si>
  <si>
    <t>C4   PICASSO PORTON</t>
  </si>
  <si>
    <t>C4   PICASSO VENTANILLA</t>
  </si>
  <si>
    <t>C4  SEDAN</t>
  </si>
  <si>
    <t>14054 M</t>
  </si>
  <si>
    <t>CT C4 PICASSO</t>
  </si>
  <si>
    <t>CT C4 PICASSO 07/….</t>
  </si>
  <si>
    <t>CT C4 AIRCROSS</t>
  </si>
  <si>
    <t>CT C3 PICASSO 2010/…</t>
  </si>
  <si>
    <t>2017/…</t>
  </si>
  <si>
    <t>CT DS4</t>
  </si>
  <si>
    <t>2009/,,,</t>
  </si>
  <si>
    <t>PICASSO</t>
  </si>
  <si>
    <t>93/,,,</t>
  </si>
  <si>
    <t>SAXO Baúl</t>
  </si>
  <si>
    <t>XANTIA BERLINA</t>
  </si>
  <si>
    <t>XSARA I CAPOT</t>
  </si>
  <si>
    <t>XANTIA S.W.</t>
  </si>
  <si>
    <t>XSARA Baul</t>
  </si>
  <si>
    <t>XSARA Capot</t>
  </si>
  <si>
    <t>93/,,</t>
  </si>
  <si>
    <t>ZX BREAK</t>
  </si>
  <si>
    <t>RURAL</t>
  </si>
  <si>
    <t xml:space="preserve">NUBIRA </t>
  </si>
  <si>
    <t>NUBIRA STATION</t>
  </si>
  <si>
    <t>RACER BAUL</t>
  </si>
  <si>
    <t>14069 M</t>
  </si>
  <si>
    <t>REZZO</t>
  </si>
  <si>
    <t>DAHIATSU</t>
  </si>
  <si>
    <t>CAB VAN 55 WIDE</t>
  </si>
  <si>
    <t>,,,/88</t>
  </si>
  <si>
    <t>CAB VAN HI JET 1000</t>
  </si>
  <si>
    <t>90/91</t>
  </si>
  <si>
    <t>,,/85</t>
  </si>
  <si>
    <t>CUORE</t>
  </si>
  <si>
    <t>,,,/85</t>
  </si>
  <si>
    <t>COUPE 180 SILVA</t>
  </si>
  <si>
    <t>DFSK</t>
  </si>
  <si>
    <t>14089 M</t>
  </si>
  <si>
    <t>MINI BUS</t>
  </si>
  <si>
    <t>19171 M</t>
  </si>
  <si>
    <t>DODGE DURANGP CAPOT</t>
  </si>
  <si>
    <t>DURANGO</t>
  </si>
  <si>
    <t>RAM 1500 CAPOT</t>
  </si>
  <si>
    <t>RAM 2500 CAPOT</t>
  </si>
  <si>
    <t>RAM CHARGER 3º PUERTA</t>
  </si>
  <si>
    <t>77/80</t>
  </si>
  <si>
    <t>500 X</t>
  </si>
  <si>
    <t>147 - SPAZIO - BRIO - VIVACE</t>
  </si>
  <si>
    <t>ADVENTURE</t>
  </si>
  <si>
    <t>05/,,,</t>
  </si>
  <si>
    <t>2018/,,,</t>
  </si>
  <si>
    <t>DUNA WEEK END</t>
  </si>
  <si>
    <t>14212 M</t>
  </si>
  <si>
    <t>DOBLO</t>
  </si>
  <si>
    <t>FT LINEA</t>
  </si>
  <si>
    <t>2008/2016</t>
  </si>
  <si>
    <t>MAREA WEEK END</t>
  </si>
  <si>
    <t>2018/,,</t>
  </si>
  <si>
    <t>PALIO ADVENTURE LOCKER</t>
  </si>
  <si>
    <t>PALIO 2012</t>
  </si>
  <si>
    <t>PALIO 2007 - 2012</t>
  </si>
  <si>
    <t>PALIO 3 Y 5 PUERTAS</t>
  </si>
  <si>
    <t>PALIO WEEK END</t>
  </si>
  <si>
    <t>PANDA 79/86</t>
  </si>
  <si>
    <t>PANDA 86/…</t>
  </si>
  <si>
    <t>REGATTA WEEK END</t>
  </si>
  <si>
    <t>,,,/93</t>
  </si>
  <si>
    <t>SIENA WEEKEND</t>
  </si>
  <si>
    <t>89/,,,</t>
  </si>
  <si>
    <t>UNO 2010</t>
  </si>
  <si>
    <t>UNO C/ LIMPIAPARABRISAS</t>
  </si>
  <si>
    <t>92/,,,</t>
  </si>
  <si>
    <t>13688 M</t>
  </si>
  <si>
    <t>AEROSTAR</t>
  </si>
  <si>
    <t>AEROSTAR 88-97</t>
  </si>
  <si>
    <t>BELINA II - SCALA</t>
  </si>
  <si>
    <t>ECO SPORT</t>
  </si>
  <si>
    <t>ESCAPE</t>
  </si>
  <si>
    <t>ESCAPE COMPUERTA 2012</t>
  </si>
  <si>
    <t>ESCAPE VENTANILLA 2012</t>
  </si>
  <si>
    <t>01/07..</t>
  </si>
  <si>
    <t>ESCORT C/ LIMP</t>
  </si>
  <si>
    <t>,,/95</t>
  </si>
  <si>
    <t>ESCORT C/ LIMP Y ALERON</t>
  </si>
  <si>
    <t>ESCORT COUPE</t>
  </si>
  <si>
    <t>,,/94</t>
  </si>
  <si>
    <t>ESCORT NUEVO</t>
  </si>
  <si>
    <t>96/,,</t>
  </si>
  <si>
    <t>ESCORT RURAL</t>
  </si>
  <si>
    <t>ESCORT S/ LIMP</t>
  </si>
  <si>
    <t>ESCORT Xr3 CABRIOLET</t>
  </si>
  <si>
    <t>EXPEDITION</t>
  </si>
  <si>
    <t>97/01..</t>
  </si>
  <si>
    <t>13580 M</t>
  </si>
  <si>
    <t>13783 M</t>
  </si>
  <si>
    <t>EXPLORER CAPOT</t>
  </si>
  <si>
    <t>EXPLORER COMPUERTA</t>
  </si>
  <si>
    <t>EXPLORER VENTANILLA</t>
  </si>
  <si>
    <t>04/05..</t>
  </si>
  <si>
    <t>14185 M</t>
  </si>
  <si>
    <t>EXPLORER COMPUERTA 04-05</t>
  </si>
  <si>
    <t>EXPLORER VENTANILLA 02-04</t>
  </si>
  <si>
    <t>02/04.</t>
  </si>
  <si>
    <t>EXPLORER VENTANILLA 06-10</t>
  </si>
  <si>
    <t>06/10,</t>
  </si>
  <si>
    <t>F100 CAPOT</t>
  </si>
  <si>
    <t xml:space="preserve">F150 EXPEDITION CAPOT </t>
  </si>
  <si>
    <t>98/….</t>
  </si>
  <si>
    <t>RANGER CAPOT</t>
  </si>
  <si>
    <t>FAIRMONT GUAYIN, ELITE I, ELITE II</t>
  </si>
  <si>
    <t>78/82</t>
  </si>
  <si>
    <t>13891 M</t>
  </si>
  <si>
    <t>FESTIVA</t>
  </si>
  <si>
    <t>FIESTA 5 PUERTAS</t>
  </si>
  <si>
    <t>2011/…</t>
  </si>
  <si>
    <t>03/.10</t>
  </si>
  <si>
    <t>2013/</t>
  </si>
  <si>
    <t>FOCUS 5 PTAS</t>
  </si>
  <si>
    <t>FOCUS BAUL</t>
  </si>
  <si>
    <t>GRANADA</t>
  </si>
  <si>
    <t>81/82</t>
  </si>
  <si>
    <t>97/,,</t>
  </si>
  <si>
    <t xml:space="preserve">KA </t>
  </si>
  <si>
    <t>KA 2017</t>
  </si>
  <si>
    <t>2017/,,,</t>
  </si>
  <si>
    <t>KA +</t>
  </si>
  <si>
    <t>13998 M</t>
  </si>
  <si>
    <t>KUGA VIDRIO</t>
  </si>
  <si>
    <t>14360 M</t>
  </si>
  <si>
    <t>MONDEO  BAUL</t>
  </si>
  <si>
    <t>MONDEO 5 PUERTAS</t>
  </si>
  <si>
    <t>95/,,</t>
  </si>
  <si>
    <t>MONDEO BAUL</t>
  </si>
  <si>
    <t>MONDEO RURAL</t>
  </si>
  <si>
    <t>MONDEO  CAPOT</t>
  </si>
  <si>
    <t>MUSTANG HATCHBACK</t>
  </si>
  <si>
    <t>MYSTIQUE &amp; CONTOUR</t>
  </si>
  <si>
    <t>94/04</t>
  </si>
  <si>
    <t>SIERRA 1.6 y 2.3</t>
  </si>
  <si>
    <t>,,/93</t>
  </si>
  <si>
    <t>SIERRA COUPE XR4</t>
  </si>
  <si>
    <t>,,/91</t>
  </si>
  <si>
    <t>SIERRA RURAL</t>
  </si>
  <si>
    <t>,,/92</t>
  </si>
  <si>
    <t>TAURUS</t>
  </si>
  <si>
    <t>14355 M</t>
  </si>
  <si>
    <t>TERRITORY</t>
  </si>
  <si>
    <t>WINSTAR</t>
  </si>
  <si>
    <t>GREAT WALL</t>
  </si>
  <si>
    <t>VOLEEX C10</t>
  </si>
  <si>
    <t>VOLEEX C20</t>
  </si>
  <si>
    <t>HAVAL</t>
  </si>
  <si>
    <t>HAVAL H1</t>
  </si>
  <si>
    <t>HAVAL H2</t>
  </si>
  <si>
    <t>HAVAL H5</t>
  </si>
  <si>
    <t>ACCENT COUPE</t>
  </si>
  <si>
    <t>ACCENT VERNA</t>
  </si>
  <si>
    <t>ATOS (INDIA)</t>
  </si>
  <si>
    <t>EXCEL</t>
  </si>
  <si>
    <t>GETZ</t>
  </si>
  <si>
    <t xml:space="preserve">13693 M </t>
  </si>
  <si>
    <t xml:space="preserve">H 100 </t>
  </si>
  <si>
    <t>HB 20 HATCHBACK</t>
  </si>
  <si>
    <t>13923 M</t>
  </si>
  <si>
    <t>13650 M</t>
  </si>
  <si>
    <t>2010/…</t>
  </si>
  <si>
    <t>14350 M</t>
  </si>
  <si>
    <t>i 30</t>
  </si>
  <si>
    <t>…/2012</t>
  </si>
  <si>
    <t>14010 M</t>
  </si>
  <si>
    <t>HY TUCSON IX</t>
  </si>
  <si>
    <t>i 10</t>
  </si>
  <si>
    <t>MATRIX</t>
  </si>
  <si>
    <t>13651 M</t>
  </si>
  <si>
    <t>SANTA FE VENTANILLA</t>
  </si>
  <si>
    <t>14199 M</t>
  </si>
  <si>
    <t>SANTA FE CAPOT</t>
  </si>
  <si>
    <t>SANTORO</t>
  </si>
  <si>
    <t>SONATA IV CAPOT</t>
  </si>
  <si>
    <t>SONATA IV COMP.</t>
  </si>
  <si>
    <t>TERRACAN</t>
  </si>
  <si>
    <t>14200 M</t>
  </si>
  <si>
    <t>TUCSON BAUL</t>
  </si>
  <si>
    <t>TUCSON VENTANILLA</t>
  </si>
  <si>
    <t>CIVIC LV 3 ptas.</t>
  </si>
  <si>
    <t>CIVIC LV 5 ptas.</t>
  </si>
  <si>
    <t>CR-V BAUL</t>
  </si>
  <si>
    <t>CR-V COMPUERTA</t>
  </si>
  <si>
    <t>CR-V Ventanilla</t>
  </si>
  <si>
    <t>2003/2005</t>
  </si>
  <si>
    <t>2006/2007</t>
  </si>
  <si>
    <t>2016/,,,</t>
  </si>
  <si>
    <t>NSX</t>
  </si>
  <si>
    <t>PASSPORT VENTANILLA</t>
  </si>
  <si>
    <t>JAC</t>
  </si>
  <si>
    <t>14336 M</t>
  </si>
  <si>
    <t>COMPASS LIMITED 4x4</t>
  </si>
  <si>
    <t>2019/,,</t>
  </si>
  <si>
    <t>14337 M</t>
  </si>
  <si>
    <t>13620 M</t>
  </si>
  <si>
    <t xml:space="preserve">13642 M </t>
  </si>
  <si>
    <t>CHEROKEE LAREDO</t>
  </si>
  <si>
    <t>CHEROKEE LAREDO VENTANILLA</t>
  </si>
  <si>
    <t>CHEROKKE</t>
  </si>
  <si>
    <t>COMMANDER CAPOT</t>
  </si>
  <si>
    <t>COMMANDER COMPUERTA</t>
  </si>
  <si>
    <t xml:space="preserve">13632 M </t>
  </si>
  <si>
    <t>GRAND CHEROKEE CAPOT</t>
  </si>
  <si>
    <t>GRAND CHEROKEE LAREDO CAPOT</t>
  </si>
  <si>
    <t>GRAND CHEROKEE LAREDO COMP.</t>
  </si>
  <si>
    <t>GRAND CHEROKEE LAREDO VENT.</t>
  </si>
  <si>
    <t>GRAND CHEROKEE VENTANILLA</t>
  </si>
  <si>
    <t>14137 M</t>
  </si>
  <si>
    <t>14332 M</t>
  </si>
  <si>
    <t>GRAND CHEROKEE OVERLAND</t>
  </si>
  <si>
    <t>2010/2014</t>
  </si>
  <si>
    <t>LIBERTY</t>
  </si>
  <si>
    <t>LIBERTY CAPOT</t>
  </si>
  <si>
    <t>WRANGLER ventanilla</t>
  </si>
  <si>
    <t xml:space="preserve">13692 M </t>
  </si>
  <si>
    <t>CARENS LX</t>
  </si>
  <si>
    <t>CARNIVAL CAPOT</t>
  </si>
  <si>
    <t>MORNING</t>
  </si>
  <si>
    <t>13856 M</t>
  </si>
  <si>
    <t>14241 M</t>
  </si>
  <si>
    <t>GRAND PREGIO</t>
  </si>
  <si>
    <t>KIA SPORTAGE R 2012</t>
  </si>
  <si>
    <t>RIO 5</t>
  </si>
  <si>
    <t>…/09</t>
  </si>
  <si>
    <t>SORENTO CAPOT</t>
  </si>
  <si>
    <t>SORENTO II (XM) CAPOT</t>
  </si>
  <si>
    <t>SORENTO COMPUERTA</t>
  </si>
  <si>
    <t>SORENTO VENTANILLA</t>
  </si>
  <si>
    <t>…/03</t>
  </si>
  <si>
    <t>SPORTAGE PRO PORTON</t>
  </si>
  <si>
    <t>SPORTAGE PRO VENTANILLA</t>
  </si>
  <si>
    <t xml:space="preserve">LADA </t>
  </si>
  <si>
    <t xml:space="preserve">RANGE ROVER CAPOT </t>
  </si>
  <si>
    <t xml:space="preserve">RANGE ROVER COMPUERTA </t>
  </si>
  <si>
    <t>14245 M</t>
  </si>
  <si>
    <t xml:space="preserve">RANGE ROVER SPORT COMPUERTA </t>
  </si>
  <si>
    <t>…/2013</t>
  </si>
  <si>
    <t>RANGE ROVER SPORT VENTANILLA</t>
  </si>
  <si>
    <t>RANGE ROVER SPORT CAPOT</t>
  </si>
  <si>
    <t>14095 M</t>
  </si>
  <si>
    <t>RANGE ROVER SPORT COMPUERTA</t>
  </si>
  <si>
    <t>14090 M</t>
  </si>
  <si>
    <t>FOISON</t>
  </si>
  <si>
    <t>14091 M</t>
  </si>
  <si>
    <t>X60</t>
  </si>
  <si>
    <t>LINCOLN</t>
  </si>
  <si>
    <t>NAVIGATOR CAPOT</t>
  </si>
  <si>
    <t>NAVIGATOR COMPUERTA</t>
  </si>
  <si>
    <t xml:space="preserve">MAZDA </t>
  </si>
  <si>
    <t xml:space="preserve">86/93 </t>
  </si>
  <si>
    <t>626 RURAL</t>
  </si>
  <si>
    <t xml:space="preserve">88/98 </t>
  </si>
  <si>
    <t>DEMIO COMPUERTA</t>
  </si>
  <si>
    <t>TRIBUTE COMPUERTA</t>
  </si>
  <si>
    <t>TRIBUTE VENTANILLA</t>
  </si>
  <si>
    <t>VERISA COMPUERTA</t>
  </si>
  <si>
    <t xml:space="preserve">CLASE A </t>
  </si>
  <si>
    <t>ML 320 COMPUERTA</t>
  </si>
  <si>
    <t>ML 350 COMPUERTA</t>
  </si>
  <si>
    <t>14303 M</t>
  </si>
  <si>
    <t>ML 320 - 350 CAPOT</t>
  </si>
  <si>
    <t>ML 500 COMPUERTA</t>
  </si>
  <si>
    <t>14248 M</t>
  </si>
  <si>
    <t>SLK CLASS</t>
  </si>
  <si>
    <t>96/2004</t>
  </si>
  <si>
    <t>GLK 300</t>
  </si>
  <si>
    <t>2012/2015</t>
  </si>
  <si>
    <t>SANG YOUNG</t>
  </si>
  <si>
    <t>MINI COOPER S CAPOT</t>
  </si>
  <si>
    <t>2005/,,,</t>
  </si>
  <si>
    <t xml:space="preserve">MINI COOPER S </t>
  </si>
  <si>
    <t>ASX</t>
  </si>
  <si>
    <t>CHARIOT COMPUERTA</t>
  </si>
  <si>
    <t xml:space="preserve">91/03 </t>
  </si>
  <si>
    <t>DIAMANTE CAPOT</t>
  </si>
  <si>
    <t>L300 COMPUERTA</t>
  </si>
  <si>
    <t>13795 M</t>
  </si>
  <si>
    <t>LIBERO</t>
  </si>
  <si>
    <t>MONTERO G2</t>
  </si>
  <si>
    <t>14087 M</t>
  </si>
  <si>
    <t xml:space="preserve">MONTERO SPORT </t>
  </si>
  <si>
    <t>MONTERO SPORT CHALLENGER</t>
  </si>
  <si>
    <t>RVR COMPUERTA</t>
  </si>
  <si>
    <t>AD</t>
  </si>
  <si>
    <t>ALMERA</t>
  </si>
  <si>
    <t>ARMADA</t>
  </si>
  <si>
    <t>05/09,</t>
  </si>
  <si>
    <t>13792 M</t>
  </si>
  <si>
    <t>AVENIR</t>
  </si>
  <si>
    <t>90/05</t>
  </si>
  <si>
    <t>13794 M</t>
  </si>
  <si>
    <t>CD 17</t>
  </si>
  <si>
    <t>FRONTIER CAPOT</t>
  </si>
  <si>
    <t>ICHI VAN</t>
  </si>
  <si>
    <t>87/03</t>
  </si>
  <si>
    <t>JUKE</t>
  </si>
  <si>
    <t>2021/…</t>
  </si>
  <si>
    <t>MARCH COMPUERTA</t>
  </si>
  <si>
    <t>03/07.</t>
  </si>
  <si>
    <t>PATROL 1062 2012</t>
  </si>
  <si>
    <t>14030 M</t>
  </si>
  <si>
    <t>PATROL 1062 2012 COMPUERTA</t>
  </si>
  <si>
    <t>PATROL TB48 CAPOT</t>
  </si>
  <si>
    <t>PATROL TD42 2012 CAPOT</t>
  </si>
  <si>
    <t>NOTE COMPUERTA</t>
  </si>
  <si>
    <t>13667 M</t>
  </si>
  <si>
    <t>PATHFINDER COMPUERTA</t>
  </si>
  <si>
    <t>PATHFINDER M/N VENTANILLA</t>
  </si>
  <si>
    <t>PATHFINDER MODELO NUEVO</t>
  </si>
  <si>
    <t>PATHFINDER VENTANILLA</t>
  </si>
  <si>
    <t>PRESAGE COMPUERTA</t>
  </si>
  <si>
    <t>PRESAGE VENTANILLA</t>
  </si>
  <si>
    <t>QASQAI</t>
  </si>
  <si>
    <t>QUEST</t>
  </si>
  <si>
    <t>SAMURAY</t>
  </si>
  <si>
    <t>SERENA</t>
  </si>
  <si>
    <t>TITAN CAPOT</t>
  </si>
  <si>
    <t>TSURU I GUAYIN</t>
  </si>
  <si>
    <t>13842 M</t>
  </si>
  <si>
    <t>URVAN</t>
  </si>
  <si>
    <t>14035 M</t>
  </si>
  <si>
    <t>VANETTE COMPUERTA</t>
  </si>
  <si>
    <t>QASHQAI</t>
  </si>
  <si>
    <t>X TERRA 5° PUERTA</t>
  </si>
  <si>
    <t>14155 M</t>
  </si>
  <si>
    <t>2005/2009</t>
  </si>
  <si>
    <t>X TRAIL 5° PUERTA</t>
  </si>
  <si>
    <t>ASTRA STATION</t>
  </si>
  <si>
    <t>,,,/98</t>
  </si>
  <si>
    <t>106  CAPOT MOTOR</t>
  </si>
  <si>
    <t>106 PUERTA TRASERA</t>
  </si>
  <si>
    <t>205 3ª Y 5ª PUERTA TRASERA</t>
  </si>
  <si>
    <t>205 COUPE CABRIOLET CTI</t>
  </si>
  <si>
    <t>206 BREAK SW</t>
  </si>
  <si>
    <t>206 BREAK SW VENTANILLA</t>
  </si>
  <si>
    <t>206 COUPE</t>
  </si>
  <si>
    <t>207 5° PUERTA</t>
  </si>
  <si>
    <t>207 BERLINA BAUL</t>
  </si>
  <si>
    <t>08/,,,</t>
  </si>
  <si>
    <t>207 CC 2011</t>
  </si>
  <si>
    <t>207 SW</t>
  </si>
  <si>
    <t>207 SW VENTANILLA</t>
  </si>
  <si>
    <t>2020 /,,,</t>
  </si>
  <si>
    <t>306 5ª PUERTA</t>
  </si>
  <si>
    <t>,,/97</t>
  </si>
  <si>
    <t>306 BERLINA BAUL</t>
  </si>
  <si>
    <t>306 BERLINA N5 CAPOT MOTOR</t>
  </si>
  <si>
    <t>98/,,</t>
  </si>
  <si>
    <t>306 BREAK N5</t>
  </si>
  <si>
    <t>307 BREAK SW</t>
  </si>
  <si>
    <t>307 SEDAN</t>
  </si>
  <si>
    <t>308 SW</t>
  </si>
  <si>
    <t>308 S</t>
  </si>
  <si>
    <t>408 SEDAN 2011</t>
  </si>
  <si>
    <t>405 RURAL</t>
  </si>
  <si>
    <t>406 BERLINA BAUL</t>
  </si>
  <si>
    <t>406 BERLINA CAPOT</t>
  </si>
  <si>
    <t>406 SW</t>
  </si>
  <si>
    <t>407 SEDAN</t>
  </si>
  <si>
    <t>407 VENTANILLA</t>
  </si>
  <si>
    <t>407 5° PUERTA</t>
  </si>
  <si>
    <t>504 RURAL PORTON</t>
  </si>
  <si>
    <t>505 AUTO</t>
  </si>
  <si>
    <t>,,,/83</t>
  </si>
  <si>
    <t>83/,,</t>
  </si>
  <si>
    <t>505 RURAL</t>
  </si>
  <si>
    <t>,,,/94</t>
  </si>
  <si>
    <t>605 CAPOT</t>
  </si>
  <si>
    <t>,,,/00</t>
  </si>
  <si>
    <t>14038 M</t>
  </si>
  <si>
    <t>14211 M</t>
  </si>
  <si>
    <t>PARTNER REFORZADO</t>
  </si>
  <si>
    <t>TEPEE</t>
  </si>
  <si>
    <t>CAYENNE CAPOT</t>
  </si>
  <si>
    <t>911 CARRERA</t>
  </si>
  <si>
    <t>12/18 BREAK</t>
  </si>
  <si>
    <t>19  5ª PUERTA</t>
  </si>
  <si>
    <t>19 RT RE BAUL</t>
  </si>
  <si>
    <t>94/,,</t>
  </si>
  <si>
    <t>20/30 IMPORTADO</t>
  </si>
  <si>
    <t>21 ALIZE</t>
  </si>
  <si>
    <t>21 NEVADA</t>
  </si>
  <si>
    <t>91/,,</t>
  </si>
  <si>
    <t>25 IMPORTADO baul</t>
  </si>
  <si>
    <t>25 IMPORTADO capot motor</t>
  </si>
  <si>
    <t xml:space="preserve">CLIO 4 </t>
  </si>
  <si>
    <t>CLIO 4  CAPOT</t>
  </si>
  <si>
    <t>COUPE FUEGO</t>
  </si>
  <si>
    <t>COUPE FUEGO GTA</t>
  </si>
  <si>
    <t>DUSTOR CAPOT</t>
  </si>
  <si>
    <t>GRAN SCENIC</t>
  </si>
  <si>
    <t>13637 M</t>
  </si>
  <si>
    <t>KANGOO REFORZADO</t>
  </si>
  <si>
    <t>KANGOO CAPOT</t>
  </si>
  <si>
    <t>LAGUNA 2</t>
  </si>
  <si>
    <t>LAGUNA 5ª PUERTA</t>
  </si>
  <si>
    <t>LAGUNA FAMILIAR</t>
  </si>
  <si>
    <t xml:space="preserve">LAGUNA FAMILIAR Ventanilla </t>
  </si>
  <si>
    <t>LOGAN / SANDERO  CAPOT 2015/…</t>
  </si>
  <si>
    <t>MEGANE 2  BREAK</t>
  </si>
  <si>
    <t>06/,,,</t>
  </si>
  <si>
    <t xml:space="preserve">MEGANE 2 BICUERPO </t>
  </si>
  <si>
    <t>MEGANE 2 TRICUERPO BAUL</t>
  </si>
  <si>
    <t>MEGANE 2  SEDAN (FRANCIA)</t>
  </si>
  <si>
    <t>MEGANE 3 - 5 PTAS 2011 BAUL</t>
  </si>
  <si>
    <t>MEGANE 3 5 PTAS. 2011 CAPOT</t>
  </si>
  <si>
    <t>MEGANE BICUERPO</t>
  </si>
  <si>
    <t>MEGANE COUPE BAUL</t>
  </si>
  <si>
    <t>MEGANE TRICUERPO RT RXE BAUL</t>
  </si>
  <si>
    <t>OROCH CAPOT</t>
  </si>
  <si>
    <t>SANDERO 2015</t>
  </si>
  <si>
    <t>2015/2019</t>
  </si>
  <si>
    <t>SANDERO 2019</t>
  </si>
  <si>
    <t>SCENIC 2</t>
  </si>
  <si>
    <t>SCENIC VENTANILLA</t>
  </si>
  <si>
    <t>75 Capot</t>
  </si>
  <si>
    <t>75 Rural</t>
  </si>
  <si>
    <t>75 Rural Capot</t>
  </si>
  <si>
    <t>75 Ventanilla</t>
  </si>
  <si>
    <t>LEON tdi</t>
  </si>
  <si>
    <t>MALAGA</t>
  </si>
  <si>
    <t>TOLEDO 5 P</t>
  </si>
  <si>
    <t>TOLEDO BAUL</t>
  </si>
  <si>
    <t>OCTAVIA BERLINA</t>
  </si>
  <si>
    <t>OCTAVIA S.W.</t>
  </si>
  <si>
    <t>DOMINGO COMPUERTA</t>
  </si>
  <si>
    <t>FORESTER</t>
  </si>
  <si>
    <t>FORESTER 2  5° PUERTA</t>
  </si>
  <si>
    <t>FORESTER 2  CAPOT</t>
  </si>
  <si>
    <t>IMPREZA SPORT 5° PUERTA</t>
  </si>
  <si>
    <t>IMPREZA SPORT CAPOT</t>
  </si>
  <si>
    <t>LEGACY 5° PUERTA</t>
  </si>
  <si>
    <t>LEGACY CAPOT</t>
  </si>
  <si>
    <t>NEW OUTBACK</t>
  </si>
  <si>
    <t>NEW OUTBACK 5° PUERTA</t>
  </si>
  <si>
    <t>NEW XV 5° PUERTA</t>
  </si>
  <si>
    <t>NEW XV CAPOT</t>
  </si>
  <si>
    <t>AERIO COMPUERTA</t>
  </si>
  <si>
    <t>13666 M</t>
  </si>
  <si>
    <t>APV</t>
  </si>
  <si>
    <t>BALENO RURAL</t>
  </si>
  <si>
    <t>CELERIO</t>
  </si>
  <si>
    <t>GRAND NOMADE</t>
  </si>
  <si>
    <t>JIMMY</t>
  </si>
  <si>
    <t>MARUTI</t>
  </si>
  <si>
    <t xml:space="preserve">SAMURAI </t>
  </si>
  <si>
    <t>ST 90</t>
  </si>
  <si>
    <t>…/85</t>
  </si>
  <si>
    <t>SX4</t>
  </si>
  <si>
    <t>SZ GRAN VITARA SZ</t>
  </si>
  <si>
    <t>VITARA</t>
  </si>
  <si>
    <t>XL7 CAPOT</t>
  </si>
  <si>
    <t>XL7 COMPUERTA</t>
  </si>
  <si>
    <t>4 RUNNER CAPOT</t>
  </si>
  <si>
    <t>13662 M</t>
  </si>
  <si>
    <t>4 RUNNER COMPUERTA</t>
  </si>
  <si>
    <t>AURIS</t>
  </si>
  <si>
    <t>13793 M</t>
  </si>
  <si>
    <t>CALDINA  /  COROLLA</t>
  </si>
  <si>
    <t>CALDINA</t>
  </si>
  <si>
    <t>CAMRY CAPOT</t>
  </si>
  <si>
    <t>2012/2017</t>
  </si>
  <si>
    <t>CARIB COMPUERTA</t>
  </si>
  <si>
    <t>CELICA MOD NUEVO</t>
  </si>
  <si>
    <t>CELICA MOD VIEJO</t>
  </si>
  <si>
    <t>,,,/81</t>
  </si>
  <si>
    <t>COROLLA SPACIO</t>
  </si>
  <si>
    <t>COROLLA SPORT</t>
  </si>
  <si>
    <t>COROLLA STATION</t>
  </si>
  <si>
    <t>…/91</t>
  </si>
  <si>
    <t>C-HR</t>
  </si>
  <si>
    <t>ETIOS 5°</t>
  </si>
  <si>
    <t>ETIOS CROSS</t>
  </si>
  <si>
    <t>19172 M</t>
  </si>
  <si>
    <t>HIACE</t>
  </si>
  <si>
    <t>13921 M</t>
  </si>
  <si>
    <t>HIACE TECHO ALTO</t>
  </si>
  <si>
    <t>13922 M</t>
  </si>
  <si>
    <t>HIACE TECHO BAJO</t>
  </si>
  <si>
    <t>13698 M</t>
  </si>
  <si>
    <t>HILUX SW 4</t>
  </si>
  <si>
    <t>…/04</t>
  </si>
  <si>
    <t>13913 M</t>
  </si>
  <si>
    <t>IPSUM COMPUERTA</t>
  </si>
  <si>
    <t>ISIS COMPUERTA</t>
  </si>
  <si>
    <t>LAND CRUISER CAPOT</t>
  </si>
  <si>
    <t>LAND CRUISER COMPUERTA</t>
  </si>
  <si>
    <t>NOAH COMPUERTA</t>
  </si>
  <si>
    <t>PROBOX</t>
  </si>
  <si>
    <t>14134 M</t>
  </si>
  <si>
    <t xml:space="preserve">REGIUS ACE </t>
  </si>
  <si>
    <t>SAHARA CAPOT</t>
  </si>
  <si>
    <t>14318 M</t>
  </si>
  <si>
    <t>SAHARA COMPUERTA</t>
  </si>
  <si>
    <t>PRADO TX</t>
  </si>
  <si>
    <t>SEQUOIA CAPOT</t>
  </si>
  <si>
    <t>SEQUOIA COMPUERTA</t>
  </si>
  <si>
    <t>SIENTA COMPUERTA</t>
  </si>
  <si>
    <t>STARLET</t>
  </si>
  <si>
    <t>TOWNACE COMPUERTA</t>
  </si>
  <si>
    <t xml:space="preserve">TUNDRA </t>
  </si>
  <si>
    <t>TUNDRA CAPOT</t>
  </si>
  <si>
    <t>URBAN CRUISER</t>
  </si>
  <si>
    <t>02/.07</t>
  </si>
  <si>
    <t>VITZ</t>
  </si>
  <si>
    <t>YARIS SPORT</t>
  </si>
  <si>
    <t>YARIS S</t>
  </si>
  <si>
    <t>ATLANTIC, CARIBE</t>
  </si>
  <si>
    <t>77/87</t>
  </si>
  <si>
    <t>BORA BAUL</t>
  </si>
  <si>
    <t>BORA CAPOT</t>
  </si>
  <si>
    <t>CROSS FOX RUEDA AUXILIAR</t>
  </si>
  <si>
    <t>13804 M</t>
  </si>
  <si>
    <t>EUROVAN</t>
  </si>
  <si>
    <t>FOX / CROSS FOX</t>
  </si>
  <si>
    <t>GOL  ll Y III GENERACIÓN (BRASIL)</t>
  </si>
  <si>
    <t>GOL COUNTRY</t>
  </si>
  <si>
    <t>GOL GER II - 16V - COM LIMPADOR E SPOILLER 95/99</t>
  </si>
  <si>
    <t>GOL GL</t>
  </si>
  <si>
    <t>GOL GTI</t>
  </si>
  <si>
    <t>GOL IV GENERACIÓN</t>
  </si>
  <si>
    <t>GOLF (m/viejo)</t>
  </si>
  <si>
    <t>,,/83</t>
  </si>
  <si>
    <t>GOLF CAPOT</t>
  </si>
  <si>
    <t>GOLF GL - GLX</t>
  </si>
  <si>
    <t>GOLF VARIANT BAUL</t>
  </si>
  <si>
    <t>GOLF VARIANT CAPOT</t>
  </si>
  <si>
    <t>GOLF 2015 COMPUERTA</t>
  </si>
  <si>
    <t>GOLF 2015 CAPOT</t>
  </si>
  <si>
    <t>JETTA</t>
  </si>
  <si>
    <t>KOMBI CARATTI</t>
  </si>
  <si>
    <t>NEW BEATTLE BAUL</t>
  </si>
  <si>
    <t>NEW BEATTLE CAPOT</t>
  </si>
  <si>
    <t>PASSAT CAPOT</t>
  </si>
  <si>
    <t>06/11…</t>
  </si>
  <si>
    <t>PASSAT III VARIANT</t>
  </si>
  <si>
    <t>PASSAT VARIANT</t>
  </si>
  <si>
    <t xml:space="preserve">PASSAT CAPOT </t>
  </si>
  <si>
    <t xml:space="preserve">PASSAT BAUL  </t>
  </si>
  <si>
    <t>…./05</t>
  </si>
  <si>
    <t>2006/,,,</t>
  </si>
  <si>
    <t>92/,,</t>
  </si>
  <si>
    <t xml:space="preserve">QUANTUM </t>
  </si>
  <si>
    <t>86/91.</t>
  </si>
  <si>
    <t>SCIROCCO 3° PUERTA</t>
  </si>
  <si>
    <t>SHARAN CAPOT</t>
  </si>
  <si>
    <t>13988 M</t>
  </si>
  <si>
    <t>SHARAN COMPUERTA</t>
  </si>
  <si>
    <t>T CROSS</t>
  </si>
  <si>
    <t>2019/</t>
  </si>
  <si>
    <t>2011/2016</t>
  </si>
  <si>
    <t>TIGUAN ALL SPACE</t>
  </si>
  <si>
    <t>TIGUAN ALL SPACE CAPOT</t>
  </si>
  <si>
    <t>TOUAREG VENTANILLA</t>
  </si>
  <si>
    <t>TAOS</t>
  </si>
  <si>
    <t>2021/,,,</t>
  </si>
  <si>
    <t>VENTO BAÚL MK6</t>
  </si>
  <si>
    <t>2011/2019</t>
  </si>
  <si>
    <t>VENTO CAPOT</t>
  </si>
  <si>
    <t xml:space="preserve">VENTO VARIANT </t>
  </si>
  <si>
    <t>2008/…</t>
  </si>
  <si>
    <t>VOLVO S 40 BAUL</t>
  </si>
  <si>
    <t>VOLVO S 60 CAPOT</t>
  </si>
  <si>
    <t>XC 90 capot</t>
  </si>
  <si>
    <t>XC 90 5° puerta</t>
  </si>
  <si>
    <t>XC 70 capot</t>
  </si>
  <si>
    <t>XC 60 capot</t>
  </si>
  <si>
    <t>14314 M</t>
  </si>
  <si>
    <t>XC 60 5° puerta</t>
  </si>
  <si>
    <t>Litton Brakes</t>
  </si>
  <si>
    <t xml:space="preserve"> c/ Iva y Dto</t>
  </si>
  <si>
    <t xml:space="preserve">3721-0         </t>
  </si>
  <si>
    <t xml:space="preserve">PASTILLA FALCON/POLARA/VALIANT DEL.     </t>
  </si>
  <si>
    <t xml:space="preserve">3722-0         </t>
  </si>
  <si>
    <t xml:space="preserve">PASTILLA F1500 /F125/P404/P504 DEL.     </t>
  </si>
  <si>
    <t xml:space="preserve">3723-0         </t>
  </si>
  <si>
    <t xml:space="preserve">PASTILLA F128/F125 DEL.                 </t>
  </si>
  <si>
    <t xml:space="preserve">3724-0         </t>
  </si>
  <si>
    <t xml:space="preserve">PASTILLA F128/EUROPA DEL.               </t>
  </si>
  <si>
    <t xml:space="preserve">3724-1         </t>
  </si>
  <si>
    <t xml:space="preserve">PASTILLA R12 DEL.                       </t>
  </si>
  <si>
    <t xml:space="preserve">3724-3         </t>
  </si>
  <si>
    <t xml:space="preserve">3725-0         </t>
  </si>
  <si>
    <t xml:space="preserve">PASTILLA VW1500/R12 DEL. (CUÑA)         </t>
  </si>
  <si>
    <t xml:space="preserve">3726-0         </t>
  </si>
  <si>
    <t xml:space="preserve">PASTILLA VW1500 DEL.                    </t>
  </si>
  <si>
    <t xml:space="preserve">3727-1         </t>
  </si>
  <si>
    <t xml:space="preserve">PASTILLA TAUNUS DEL.                    </t>
  </si>
  <si>
    <t xml:space="preserve">3728-0         </t>
  </si>
  <si>
    <t xml:space="preserve">3729-0         </t>
  </si>
  <si>
    <t xml:space="preserve">3730-0         </t>
  </si>
  <si>
    <t xml:space="preserve">PASTILLA KOMBI/VAN/MB200 DEL.           </t>
  </si>
  <si>
    <t xml:space="preserve">3731-0         </t>
  </si>
  <si>
    <t xml:space="preserve">PASTILLA ALFA /82/CHEVETTE TRAS.        </t>
  </si>
  <si>
    <t xml:space="preserve">3731-2         </t>
  </si>
  <si>
    <t xml:space="preserve">PASTILLA MB 200/300/400/500 70/82 DEL.  </t>
  </si>
  <si>
    <t xml:space="preserve">3732-1         </t>
  </si>
  <si>
    <t xml:space="preserve">PASTILLA P504/P505 DEL.                 </t>
  </si>
  <si>
    <t xml:space="preserve">3733-0         </t>
  </si>
  <si>
    <t xml:space="preserve">PASTILLA R12 DEL. C/ TAPON METALICO     </t>
  </si>
  <si>
    <t xml:space="preserve">3733-1         </t>
  </si>
  <si>
    <t xml:space="preserve">PASTILLA R12 BREAK DEL.                 </t>
  </si>
  <si>
    <t xml:space="preserve">3735-0         </t>
  </si>
  <si>
    <t xml:space="preserve">PASTILLA GOL/SAVEIRO/SENDA DEL.         </t>
  </si>
  <si>
    <t xml:space="preserve">3735-1         </t>
  </si>
  <si>
    <t xml:space="preserve">PASTILLA GOL 92-94/SAVEIRO DEL.         </t>
  </si>
  <si>
    <t xml:space="preserve">3736-0         </t>
  </si>
  <si>
    <t xml:space="preserve">PASTILLA ESCARABAJO DEL.                </t>
  </si>
  <si>
    <t xml:space="preserve">3737-0         </t>
  </si>
  <si>
    <t xml:space="preserve">PASTILLA CELICA/ACCORD/CARINA DEL.      </t>
  </si>
  <si>
    <t xml:space="preserve">3737-1         </t>
  </si>
  <si>
    <t xml:space="preserve">PASTILLA CELICA/COROLLA/CORONA DEL.     </t>
  </si>
  <si>
    <t xml:space="preserve">3743-1         </t>
  </si>
  <si>
    <t xml:space="preserve">PASTILLA C10/C20/C30 DEL.               </t>
  </si>
  <si>
    <t xml:space="preserve">3745-1         </t>
  </si>
  <si>
    <t xml:space="preserve">PASTILLA R18 DEL.                       </t>
  </si>
  <si>
    <t xml:space="preserve">3747-1         </t>
  </si>
  <si>
    <t xml:space="preserve">PASTILLA P504 82/93 /P505 DEL.          </t>
  </si>
  <si>
    <t xml:space="preserve">3747-2         </t>
  </si>
  <si>
    <t xml:space="preserve">PASTILLA GRII/P505 DEL.                 </t>
  </si>
  <si>
    <t xml:space="preserve">3748-1         </t>
  </si>
  <si>
    <t xml:space="preserve">PASTILLA AMI 8 DEL.                     </t>
  </si>
  <si>
    <t xml:space="preserve">3756-0         </t>
  </si>
  <si>
    <t xml:space="preserve">PASTILLA MONTERO/CELICA DEL.            </t>
  </si>
  <si>
    <t xml:space="preserve">3757-1         </t>
  </si>
  <si>
    <t xml:space="preserve">3765-0         </t>
  </si>
  <si>
    <t xml:space="preserve">PASTILLA R18 84/93/R12 DEL.             </t>
  </si>
  <si>
    <t xml:space="preserve">3766-1         </t>
  </si>
  <si>
    <t xml:space="preserve">PASTILLA CLIO/MEGANE/R9/R11/R19 DEL.    </t>
  </si>
  <si>
    <t xml:space="preserve">3766-1UP       </t>
  </si>
  <si>
    <t xml:space="preserve">3767-0         </t>
  </si>
  <si>
    <t xml:space="preserve">PASTILLA GACEL/CARAT/SENDA DEL.         </t>
  </si>
  <si>
    <t xml:space="preserve">3767-0UP       </t>
  </si>
  <si>
    <t xml:space="preserve">3767-1UP       </t>
  </si>
  <si>
    <t>PASTILLA GALAXY/GOL/PALIO/SIENA/DUNA DEL</t>
  </si>
  <si>
    <t xml:space="preserve">3767-2         </t>
  </si>
  <si>
    <t xml:space="preserve">PASTILLA DUNA/UNO/REGATTA DEL. C/SENSOR </t>
  </si>
  <si>
    <t xml:space="preserve">3767-3         </t>
  </si>
  <si>
    <t xml:space="preserve">PASTILLA UNO/DUNA 93/ DEL.              </t>
  </si>
  <si>
    <t xml:space="preserve">3767-3A        </t>
  </si>
  <si>
    <t xml:space="preserve">3767-4         </t>
  </si>
  <si>
    <t xml:space="preserve">3767-5         </t>
  </si>
  <si>
    <t xml:space="preserve">PASTILLA PALIO/TEMPRA/TIPO DEL.         </t>
  </si>
  <si>
    <t xml:space="preserve">3767-6         </t>
  </si>
  <si>
    <t xml:space="preserve">PASTILLA GALAXY/QUANTUM DEL.            </t>
  </si>
  <si>
    <t xml:space="preserve">3767-7         </t>
  </si>
  <si>
    <t xml:space="preserve">PASTILLA DUNA/UNO/REGATTA DEL. SENSOR   </t>
  </si>
  <si>
    <t xml:space="preserve">3767-8         </t>
  </si>
  <si>
    <t xml:space="preserve">PASTILLA DUNA/UNO/147/REGATTA DEL.      </t>
  </si>
  <si>
    <t xml:space="preserve">3767-8UP       </t>
  </si>
  <si>
    <t xml:space="preserve">3768-0         </t>
  </si>
  <si>
    <t xml:space="preserve">*PASTILLA ESCORT/ORION/SIERRA DEL.      </t>
  </si>
  <si>
    <t xml:space="preserve">3768-0UP       </t>
  </si>
  <si>
    <t xml:space="preserve">PASTILLA ESCORT/ORION/SIERRA DEL.       </t>
  </si>
  <si>
    <t xml:space="preserve">3768-1UP       </t>
  </si>
  <si>
    <t xml:space="preserve">PASTILLA SIERRA DEL.                    </t>
  </si>
  <si>
    <t xml:space="preserve">3768-2         </t>
  </si>
  <si>
    <t xml:space="preserve">PASTILLA ESCORT/FIESTA/ORION DEL.       </t>
  </si>
  <si>
    <t xml:space="preserve">3768-3         </t>
  </si>
  <si>
    <t xml:space="preserve">PASTILLA FIESTA/COURIER/KA DEL.         </t>
  </si>
  <si>
    <t xml:space="preserve">3768-3UP       </t>
  </si>
  <si>
    <t xml:space="preserve">3768-4UP       </t>
  </si>
  <si>
    <t xml:space="preserve">PASTILLA ESCORT/POINTER DEL.            </t>
  </si>
  <si>
    <t xml:space="preserve">3768-5         </t>
  </si>
  <si>
    <t xml:space="preserve">PASTILLA FIESTA/COURIER DEL.            </t>
  </si>
  <si>
    <t xml:space="preserve">3768-7         </t>
  </si>
  <si>
    <t xml:space="preserve">*PASTILLA FIESTA KINETIC/KA 09/ DEL.    </t>
  </si>
  <si>
    <t xml:space="preserve">3768-7UP       </t>
  </si>
  <si>
    <t xml:space="preserve">PASTILLA FIESTA KINETIC/KA 09/ DEL.     </t>
  </si>
  <si>
    <t xml:space="preserve">3774-0         </t>
  </si>
  <si>
    <t xml:space="preserve">PASTILLA F128/F128SE/F147 DEL.          </t>
  </si>
  <si>
    <t xml:space="preserve">3775-2         </t>
  </si>
  <si>
    <t xml:space="preserve">PASTILLA CLIO/TWINGO/EXPRESS DEL.       </t>
  </si>
  <si>
    <t xml:space="preserve">3775-3         </t>
  </si>
  <si>
    <t xml:space="preserve">*PASTILLA R19/R9/R11/CLIO/EXPRES DEL.   </t>
  </si>
  <si>
    <t xml:space="preserve">3775-3UP       </t>
  </si>
  <si>
    <t xml:space="preserve">PASTILLA R19/R9/R11/CLIO/EXPRES DEL.    </t>
  </si>
  <si>
    <t xml:space="preserve">3775-6         </t>
  </si>
  <si>
    <t xml:space="preserve">PASTILLA P306/P106/ZX DEL.              </t>
  </si>
  <si>
    <t xml:space="preserve">3778-1         </t>
  </si>
  <si>
    <t xml:space="preserve">PASTILLA F-100/C10/C20/D20 DEL.         </t>
  </si>
  <si>
    <t xml:space="preserve">3781-1         </t>
  </si>
  <si>
    <t xml:space="preserve">PASTILLA REGATTA DEL.                   </t>
  </si>
  <si>
    <t xml:space="preserve">3782-0         </t>
  </si>
  <si>
    <t xml:space="preserve">PASTILLA DUNA/UNO/155/REGATTA/33  DEL.  </t>
  </si>
  <si>
    <t xml:space="preserve">3782-1         </t>
  </si>
  <si>
    <t xml:space="preserve">PASTILLA DUNA/UNO/MONZA 90/94 DEL.      </t>
  </si>
  <si>
    <t xml:space="preserve">3782-3         </t>
  </si>
  <si>
    <t xml:space="preserve">PASTILLA DUNA/UNO/F147 DEL.             </t>
  </si>
  <si>
    <t xml:space="preserve">3782-5         </t>
  </si>
  <si>
    <t xml:space="preserve">PASTILLA ALFA155/164 DEL.               </t>
  </si>
  <si>
    <t xml:space="preserve">3790-0         </t>
  </si>
  <si>
    <t xml:space="preserve">PASTILLA GRII/P505/P405 DEL.            </t>
  </si>
  <si>
    <t xml:space="preserve">3800-0         </t>
  </si>
  <si>
    <t xml:space="preserve">PASTILLA R18/FUEGO TRAS.                </t>
  </si>
  <si>
    <t xml:space="preserve">3811-0         </t>
  </si>
  <si>
    <t xml:space="preserve">PASTILLA TRAFIC 91/ RODEO DEL.          </t>
  </si>
  <si>
    <t xml:space="preserve">3813-0         </t>
  </si>
  <si>
    <t xml:space="preserve">PASTILLA R21/NEVADA DEL.                </t>
  </si>
  <si>
    <t xml:space="preserve">3816-0         </t>
  </si>
  <si>
    <t xml:space="preserve">PASTILLA DUCATO DEL.                    </t>
  </si>
  <si>
    <t xml:space="preserve">3817-0         </t>
  </si>
  <si>
    <t xml:space="preserve">PASTILLA P405/P306 90/94 DEL.           </t>
  </si>
  <si>
    <t xml:space="preserve">3821-0         </t>
  </si>
  <si>
    <t xml:space="preserve">PASTILLA 710/711/712/811/MB 608         </t>
  </si>
  <si>
    <t xml:space="preserve">3821-1         </t>
  </si>
  <si>
    <t xml:space="preserve">PASTILLA MB 710/712 DEL.                </t>
  </si>
  <si>
    <t xml:space="preserve">3822-0         </t>
  </si>
  <si>
    <t xml:space="preserve">PASTILLA F-4000/DEUTZ AGRALE DEL.       </t>
  </si>
  <si>
    <t xml:space="preserve">3823-0         </t>
  </si>
  <si>
    <t xml:space="preserve">PASTILLA SENDA/GOL/ORION/POINTER DEL.   </t>
  </si>
  <si>
    <t xml:space="preserve">3824-0         </t>
  </si>
  <si>
    <t xml:space="preserve">PASTILLA MB180 DEL.                     </t>
  </si>
  <si>
    <t xml:space="preserve">3825-0         </t>
  </si>
  <si>
    <t xml:space="preserve">PASTILLA P307/P405/FLUENCE TRAS.        </t>
  </si>
  <si>
    <t xml:space="preserve">3825-0UP       </t>
  </si>
  <si>
    <t xml:space="preserve">3825-1UP       </t>
  </si>
  <si>
    <t xml:space="preserve">PASTILLA FLUENCE/KOLEOS/MEGANE II TRAS. </t>
  </si>
  <si>
    <t xml:space="preserve">3825-4UP       </t>
  </si>
  <si>
    <t xml:space="preserve">PASTILLA FLUENCE 10/ TRAS.              </t>
  </si>
  <si>
    <t xml:space="preserve">3826-0UP       </t>
  </si>
  <si>
    <t xml:space="preserve">PASTILLA FIESTA/COURRIER/KA DEL.        </t>
  </si>
  <si>
    <t xml:space="preserve">3826-1         </t>
  </si>
  <si>
    <t xml:space="preserve">PASTILLA FIESTA/KA/COURIER DEL.         </t>
  </si>
  <si>
    <t xml:space="preserve">3826-1UP       </t>
  </si>
  <si>
    <t xml:space="preserve">3826-2         </t>
  </si>
  <si>
    <t xml:space="preserve">3826-2UP       </t>
  </si>
  <si>
    <t xml:space="preserve">3827-0         </t>
  </si>
  <si>
    <t xml:space="preserve">PASTILLA TEMPRA/TIPO DEL.               </t>
  </si>
  <si>
    <t xml:space="preserve">3827-1         </t>
  </si>
  <si>
    <t xml:space="preserve">3828-0UP       </t>
  </si>
  <si>
    <t xml:space="preserve">PASTILLA LUV/ISUZU/RODEO DEL.           </t>
  </si>
  <si>
    <t xml:space="preserve">3828-1         </t>
  </si>
  <si>
    <t xml:space="preserve">PASTILLA ISUZU/LUV DEL.                 </t>
  </si>
  <si>
    <t xml:space="preserve">3829-0         </t>
  </si>
  <si>
    <t xml:space="preserve">PASTILLA F-1000/C20/D20 DEL.            </t>
  </si>
  <si>
    <t xml:space="preserve">3830-0         </t>
  </si>
  <si>
    <t xml:space="preserve">PASTILLA P306/XSARA/XANTIA DEL.         </t>
  </si>
  <si>
    <t xml:space="preserve">3830-0UP       </t>
  </si>
  <si>
    <t xml:space="preserve">3830-2         </t>
  </si>
  <si>
    <t xml:space="preserve">PASTILLA CORSA/CELTA/AGILE DEL.         </t>
  </si>
  <si>
    <t xml:space="preserve">3830-2UP       </t>
  </si>
  <si>
    <t xml:space="preserve">PASTILLA CLASSIC/CORSA/AGILE DEL.       </t>
  </si>
  <si>
    <t xml:space="preserve">3831-0         </t>
  </si>
  <si>
    <t xml:space="preserve">PASTILLA CORSA/CELTA/AGILE/FUN DEL.     </t>
  </si>
  <si>
    <t xml:space="preserve">3831-0UP       </t>
  </si>
  <si>
    <t xml:space="preserve">3833-0         </t>
  </si>
  <si>
    <t xml:space="preserve">PASTILLA ESCORT /95                     </t>
  </si>
  <si>
    <t xml:space="preserve">3833-1         </t>
  </si>
  <si>
    <t xml:space="preserve">3834-0         </t>
  </si>
  <si>
    <t xml:space="preserve">PASTILLA GOL/POINTER/SAVEIRO DEL.       </t>
  </si>
  <si>
    <t xml:space="preserve">3834-1         </t>
  </si>
  <si>
    <t xml:space="preserve">PASTILLA GOL/POLO/ORION/ESCORT DEL.     </t>
  </si>
  <si>
    <t xml:space="preserve">3835-0         </t>
  </si>
  <si>
    <t xml:space="preserve">3835-0A        </t>
  </si>
  <si>
    <t xml:space="preserve">PASTILLA ESCORT/ORION/POINTER DEL.      </t>
  </si>
  <si>
    <t xml:space="preserve">3835-0UP       </t>
  </si>
  <si>
    <t xml:space="preserve">3835-1         </t>
  </si>
  <si>
    <t xml:space="preserve">3835-3UP       </t>
  </si>
  <si>
    <t xml:space="preserve">PASTILLA PALIO/PUNTO/SIENA/IDEA DEL.    </t>
  </si>
  <si>
    <t xml:space="preserve">3835-4         </t>
  </si>
  <si>
    <t xml:space="preserve">PASTILLA STILO 10/ DEL.                 </t>
  </si>
  <si>
    <t xml:space="preserve">3835-4UP       </t>
  </si>
  <si>
    <t xml:space="preserve">3835-5UP       </t>
  </si>
  <si>
    <t xml:space="preserve">PASTILLA PUNTO/GRAND SIENA DEL.         </t>
  </si>
  <si>
    <t xml:space="preserve">3836-0         </t>
  </si>
  <si>
    <t xml:space="preserve">PASTILLA S10/BLAZER DEL.                </t>
  </si>
  <si>
    <t xml:space="preserve">3836-0UP       </t>
  </si>
  <si>
    <t xml:space="preserve">3837-0         </t>
  </si>
  <si>
    <t xml:space="preserve">PASTILLA POLO/GOLF/CADDY DEL.           </t>
  </si>
  <si>
    <t xml:space="preserve">3837-0UP       </t>
  </si>
  <si>
    <t xml:space="preserve">3837-1UP       </t>
  </si>
  <si>
    <t xml:space="preserve">PASTILLA POLO/CADDY/FOX /TREND DEL.     </t>
  </si>
  <si>
    <t xml:space="preserve">3837-2         </t>
  </si>
  <si>
    <t xml:space="preserve">PASTILLA FOX/GOLFIII/POLO DEL.          </t>
  </si>
  <si>
    <t xml:space="preserve">3837-2UP       </t>
  </si>
  <si>
    <t xml:space="preserve">3838-0         </t>
  </si>
  <si>
    <t xml:space="preserve">PASTILLA GOL/QUANTUM/GALAXY DEL.        </t>
  </si>
  <si>
    <t xml:space="preserve">3839-0         </t>
  </si>
  <si>
    <t xml:space="preserve">PASTILLA DUCATO/BOXER/JUMPER DEL.       </t>
  </si>
  <si>
    <t xml:space="preserve">3839-1         </t>
  </si>
  <si>
    <t xml:space="preserve">3840-0         </t>
  </si>
  <si>
    <t xml:space="preserve">PASTILLA CORSA/GOL/SAVEIRO DEL.         </t>
  </si>
  <si>
    <t xml:space="preserve">3840-0UP       </t>
  </si>
  <si>
    <t xml:space="preserve">3841-0         </t>
  </si>
  <si>
    <t xml:space="preserve">PASTILLA PALIO/SIENA DEL.               </t>
  </si>
  <si>
    <t xml:space="preserve">3841-0UP       </t>
  </si>
  <si>
    <t xml:space="preserve">3841-1         </t>
  </si>
  <si>
    <t xml:space="preserve">PASTILLA PALIO/SIENA DEL.C/SENSOR       </t>
  </si>
  <si>
    <t xml:space="preserve">3841-1UP       </t>
  </si>
  <si>
    <t xml:space="preserve">3841-2         </t>
  </si>
  <si>
    <t xml:space="preserve">PASTILLA GOL/SAVEIRO 09/ DEL.           </t>
  </si>
  <si>
    <t xml:space="preserve">3841-2UP       </t>
  </si>
  <si>
    <t xml:space="preserve">3841-3         </t>
  </si>
  <si>
    <t xml:space="preserve">PASTILLA SIENA/PALIO/SAVEIRO DEL.       </t>
  </si>
  <si>
    <t xml:space="preserve">3841-3UP       </t>
  </si>
  <si>
    <t xml:space="preserve">3841-4         </t>
  </si>
  <si>
    <t xml:space="preserve">PASTILLA GOL 00/ SAVEIRO 95/ DEL.       </t>
  </si>
  <si>
    <t xml:space="preserve">3841-4UP       </t>
  </si>
  <si>
    <t xml:space="preserve">3841-5         </t>
  </si>
  <si>
    <t xml:space="preserve">3841-5UP       </t>
  </si>
  <si>
    <t xml:space="preserve">3841-6         </t>
  </si>
  <si>
    <t xml:space="preserve">PASTILLA PALIO/SIENA/FIORINO DEL.       </t>
  </si>
  <si>
    <t xml:space="preserve">3841-8         </t>
  </si>
  <si>
    <t xml:space="preserve">3841-9         </t>
  </si>
  <si>
    <t xml:space="preserve">PASTILLA NOVO UNO DEL. 1.0              </t>
  </si>
  <si>
    <t xml:space="preserve">3842-0         </t>
  </si>
  <si>
    <t xml:space="preserve">PASTILLA SPRINTER/DAILY DEL.            </t>
  </si>
  <si>
    <t xml:space="preserve">3842-0UP       </t>
  </si>
  <si>
    <t xml:space="preserve">3843-0         </t>
  </si>
  <si>
    <t xml:space="preserve">*PASTILLA P306/PARTNER/XSARA DEL.       </t>
  </si>
  <si>
    <t xml:space="preserve">3843-0UP       </t>
  </si>
  <si>
    <t xml:space="preserve">PASTILLA P306/PARTNER/XSARA DEL.        </t>
  </si>
  <si>
    <t xml:space="preserve">3843-1         </t>
  </si>
  <si>
    <t xml:space="preserve">3843-1UP       </t>
  </si>
  <si>
    <t xml:space="preserve">3844-0         </t>
  </si>
  <si>
    <t xml:space="preserve">PASTILLA KANGOO/P206 DEL.               </t>
  </si>
  <si>
    <t xml:space="preserve">3844-0UP       </t>
  </si>
  <si>
    <t xml:space="preserve">3844-1         </t>
  </si>
  <si>
    <t xml:space="preserve">PASTILLA P206/PARTNER/BERLINGO DEL.     </t>
  </si>
  <si>
    <t xml:space="preserve">3844-1UP       </t>
  </si>
  <si>
    <t xml:space="preserve">3844-2         </t>
  </si>
  <si>
    <t xml:space="preserve">*PASTILLA P206/XSARA/P306 DEL.          </t>
  </si>
  <si>
    <t xml:space="preserve">3844-2UP       </t>
  </si>
  <si>
    <t xml:space="preserve">PASTILLA P206/XSARA/P306 DEL.           </t>
  </si>
  <si>
    <t xml:space="preserve">3844-3UP       </t>
  </si>
  <si>
    <t xml:space="preserve">3844-4UP       </t>
  </si>
  <si>
    <t xml:space="preserve">PASTILLA KANGOO/P206/P306/XSARA         </t>
  </si>
  <si>
    <t xml:space="preserve">3845-0         </t>
  </si>
  <si>
    <t xml:space="preserve">PASTILLA TRANSIT 14 "                   </t>
  </si>
  <si>
    <t xml:space="preserve">3846-0         </t>
  </si>
  <si>
    <t xml:space="preserve">PASTILLA TRANSIT DEL. 15 "              </t>
  </si>
  <si>
    <t xml:space="preserve">3847-0UP       </t>
  </si>
  <si>
    <t xml:space="preserve">PASTILLA F-100 99/F-250/F350 DEL.       </t>
  </si>
  <si>
    <t xml:space="preserve">3850-0         </t>
  </si>
  <si>
    <t xml:space="preserve">3850-1         </t>
  </si>
  <si>
    <t xml:space="preserve">PASTILLA BOXER/DUCATO/JUMPER DEL.       </t>
  </si>
  <si>
    <t xml:space="preserve">3851-0         </t>
  </si>
  <si>
    <t xml:space="preserve">*PASTILLA L200/L300/MONTERO DEL.        </t>
  </si>
  <si>
    <t xml:space="preserve">3852-0         </t>
  </si>
  <si>
    <t xml:space="preserve">PASTILLA VECTRA/ZAFIRA/MERIVA TRAS.     </t>
  </si>
  <si>
    <t xml:space="preserve">3853-0         </t>
  </si>
  <si>
    <t xml:space="preserve">PASTILLA VECTRA/ASTRA/MB300 TRAS.       </t>
  </si>
  <si>
    <t xml:space="preserve">3854-0         </t>
  </si>
  <si>
    <t xml:space="preserve">PASTILLA VECTRA/ASTRA/ESPERO DEL.       </t>
  </si>
  <si>
    <t xml:space="preserve">3854-1         </t>
  </si>
  <si>
    <t xml:space="preserve">PASTILLA VECTRA/ASTRA DEL.              </t>
  </si>
  <si>
    <t xml:space="preserve">3855-0UP       </t>
  </si>
  <si>
    <t xml:space="preserve">PASTILLA PASSAT/IBIZA/GOLF DEL.         </t>
  </si>
  <si>
    <t xml:space="preserve">3855-1         </t>
  </si>
  <si>
    <t xml:space="preserve">PASTILLA GOLF/PASSAT/A4 DEL.            </t>
  </si>
  <si>
    <t xml:space="preserve">3856-0         </t>
  </si>
  <si>
    <t xml:space="preserve">PASTILLA GOLF/GALAXI/PASSAT DEL.        </t>
  </si>
  <si>
    <t xml:space="preserve">3857-0UP       </t>
  </si>
  <si>
    <t xml:space="preserve">PASTILLA CADDY/POLO/A4 DEL.             </t>
  </si>
  <si>
    <t xml:space="preserve">3858-0         </t>
  </si>
  <si>
    <t xml:space="preserve">PASTILLA GOLF III/PASSAT/CADDY DEL.     </t>
  </si>
  <si>
    <t xml:space="preserve">3860-0         </t>
  </si>
  <si>
    <t xml:space="preserve">PASTILLA ESCORT/ORION/POINTER TRAS.     </t>
  </si>
  <si>
    <t xml:space="preserve">3861-0         </t>
  </si>
  <si>
    <t xml:space="preserve">PASTILLA RANGER/EXPLORER DEL.           </t>
  </si>
  <si>
    <t xml:space="preserve">3861-0UP       </t>
  </si>
  <si>
    <t xml:space="preserve">3862-0         </t>
  </si>
  <si>
    <t xml:space="preserve">PASTILLA ASTRA RODADO 13" 98/99 DEL.    </t>
  </si>
  <si>
    <t xml:space="preserve">3862-1         </t>
  </si>
  <si>
    <t xml:space="preserve">PASTILLA MAREA/BRAVO/BRAVA DEL.         </t>
  </si>
  <si>
    <t xml:space="preserve">3863-0         </t>
  </si>
  <si>
    <t xml:space="preserve">PASTILLA ASTRA DEL.                     </t>
  </si>
  <si>
    <t xml:space="preserve">3863-0UP       </t>
  </si>
  <si>
    <t xml:space="preserve">3865-0         </t>
  </si>
  <si>
    <t xml:space="preserve">3866-0         </t>
  </si>
  <si>
    <t xml:space="preserve">PASTILLA BESTA/PREGIO DEL.              </t>
  </si>
  <si>
    <t xml:space="preserve">3867-0         </t>
  </si>
  <si>
    <t xml:space="preserve">PASTILLA GOLF/POLO/PASSAT DEL.          </t>
  </si>
  <si>
    <t xml:space="preserve">3867-1         </t>
  </si>
  <si>
    <t xml:space="preserve">PASTILLA GOLF/CADDY/POLO DEL.           </t>
  </si>
  <si>
    <t xml:space="preserve">3869-0         </t>
  </si>
  <si>
    <t xml:space="preserve">PASTILLA C15/AX/ZX/P205 DEL.            </t>
  </si>
  <si>
    <t xml:space="preserve">3869-1         </t>
  </si>
  <si>
    <t xml:space="preserve">PASTILLA C15/AX/ZX DEL.                 </t>
  </si>
  <si>
    <t xml:space="preserve">3870-0         </t>
  </si>
  <si>
    <t xml:space="preserve">PASTILLA MASTER 2.5 D/2.8 DEL.          </t>
  </si>
  <si>
    <t xml:space="preserve">3870-0UP       </t>
  </si>
  <si>
    <t xml:space="preserve">3871-0UP       </t>
  </si>
  <si>
    <t xml:space="preserve">PASTILLA EUROCARGO TECTOR 00/ DEL.      </t>
  </si>
  <si>
    <t xml:space="preserve">3871-2UP       </t>
  </si>
  <si>
    <t xml:space="preserve">PASTILLA MB 914 DEL.                    </t>
  </si>
  <si>
    <t xml:space="preserve">3872-0UP       </t>
  </si>
  <si>
    <t xml:space="preserve">PASTILLA IVECO EUROCARGO DEL.           </t>
  </si>
  <si>
    <t xml:space="preserve">3874-0         </t>
  </si>
  <si>
    <t xml:space="preserve">PASTILLA MAREA/ALFA145-146 DEL.         </t>
  </si>
  <si>
    <t xml:space="preserve">3875-0UP       </t>
  </si>
  <si>
    <t xml:space="preserve">PASTILLA VECTRA DEL.                    </t>
  </si>
  <si>
    <t xml:space="preserve">3875-2         </t>
  </si>
  <si>
    <t xml:space="preserve">PASTILLA VECTRA/GOLF/A4 DEL.            </t>
  </si>
  <si>
    <t xml:space="preserve">3875-5         </t>
  </si>
  <si>
    <t xml:space="preserve">PASTILLA GALAXY/SHARAN/A4 DEL.          </t>
  </si>
  <si>
    <t xml:space="preserve">3875-6UP       </t>
  </si>
  <si>
    <t xml:space="preserve">PASTILLA A4/A6/A8/TT/GOLF/PASSAT DEL.   </t>
  </si>
  <si>
    <t xml:space="preserve">3876-0UP       </t>
  </si>
  <si>
    <t xml:space="preserve">PASTILLA TRANSPORTER 19 TURBO DEL.      </t>
  </si>
  <si>
    <t xml:space="preserve">3877-0         </t>
  </si>
  <si>
    <t xml:space="preserve">PASTILLA H100/H200 DEL.                 </t>
  </si>
  <si>
    <t xml:space="preserve">3878-0         </t>
  </si>
  <si>
    <t xml:space="preserve">PASTILLA HILUX 4X2/4X4 88/95 DEL.       </t>
  </si>
  <si>
    <t xml:space="preserve">3879-0         </t>
  </si>
  <si>
    <t xml:space="preserve">PASTILLA RUNNER/LAND CRUISER DEL.       </t>
  </si>
  <si>
    <t xml:space="preserve">3880-0UP       </t>
  </si>
  <si>
    <t xml:space="preserve">PASTILLA RUNNER 4X4 92/ DEL.            </t>
  </si>
  <si>
    <t xml:space="preserve">3883-0         </t>
  </si>
  <si>
    <t xml:space="preserve">PASTILLA POLO/GOLF II DEL.              </t>
  </si>
  <si>
    <t xml:space="preserve">3883-1         </t>
  </si>
  <si>
    <t xml:space="preserve">PASTILLA POLO/SEAT IBIZA DEL.           </t>
  </si>
  <si>
    <t xml:space="preserve">3883-3         </t>
  </si>
  <si>
    <t xml:space="preserve">PASTILLA POLO/SEAT CORDOBA DEL.         </t>
  </si>
  <si>
    <t xml:space="preserve">3884-0UP       </t>
  </si>
  <si>
    <t xml:space="preserve">PASTILLA LOGAN/CLIO/EXPRESS/205 DEL.    </t>
  </si>
  <si>
    <t xml:space="preserve">3884-1         </t>
  </si>
  <si>
    <t xml:space="preserve">PASTILLA EXPRESS/TWINGO/MEGANE DEL.     </t>
  </si>
  <si>
    <t xml:space="preserve">3884-1UP       </t>
  </si>
  <si>
    <t xml:space="preserve">3885-0         </t>
  </si>
  <si>
    <t xml:space="preserve">PASTILLA R19/CLIO/306/MEGANE TRAS.      </t>
  </si>
  <si>
    <t xml:space="preserve">3885-1UP       </t>
  </si>
  <si>
    <t xml:space="preserve">PASTILLA P306/P205 TRAS. C/SENSOR       </t>
  </si>
  <si>
    <t xml:space="preserve">3885-2         </t>
  </si>
  <si>
    <t xml:space="preserve">PASTILLA P306/R19/ZX/CLIO/206 TRAS.     </t>
  </si>
  <si>
    <t xml:space="preserve">3892-0         </t>
  </si>
  <si>
    <t xml:space="preserve">PASTILLA AMIGO/RODEO TRAS.              </t>
  </si>
  <si>
    <t xml:space="preserve">3895-0         </t>
  </si>
  <si>
    <t xml:space="preserve">PASTILLA DAILY DEL-TRAS.                </t>
  </si>
  <si>
    <t xml:space="preserve">3896-0         </t>
  </si>
  <si>
    <t xml:space="preserve">PASTILLA P406 DEL.                      </t>
  </si>
  <si>
    <t xml:space="preserve">3897-0UP       </t>
  </si>
  <si>
    <t xml:space="preserve">PASTILLA FOCUS 99/07 DEL.               </t>
  </si>
  <si>
    <t xml:space="preserve">3898-0         </t>
  </si>
  <si>
    <t xml:space="preserve">PASTILLA FOCUS TRAS. 99/07              </t>
  </si>
  <si>
    <t xml:space="preserve">3898-0UP       </t>
  </si>
  <si>
    <t xml:space="preserve">3901-0UP       </t>
  </si>
  <si>
    <t xml:space="preserve">PASTILLA F-150 DEL.                     </t>
  </si>
  <si>
    <t xml:space="preserve">3904-0         </t>
  </si>
  <si>
    <t xml:space="preserve">PASTILLA GRAND VITARA/SIDEKICK DEL.     </t>
  </si>
  <si>
    <t xml:space="preserve">3904-0UP       </t>
  </si>
  <si>
    <t xml:space="preserve">3905-0         </t>
  </si>
  <si>
    <t xml:space="preserve">PASTILLA S10/BLAZER 97/05 DEL.          </t>
  </si>
  <si>
    <t xml:space="preserve">3907-0         </t>
  </si>
  <si>
    <t xml:space="preserve">PASTILLA DUNA/UNO (C/FLEJE) DEL.        </t>
  </si>
  <si>
    <t xml:space="preserve">3909-0UP       </t>
  </si>
  <si>
    <t xml:space="preserve">PASTILLA CIVIC BRASILERO 01/07 DEL.     </t>
  </si>
  <si>
    <t xml:space="preserve">3910-0         </t>
  </si>
  <si>
    <t xml:space="preserve">PASTILLA LAGUNA/306/BERLINGO TRAS.      </t>
  </si>
  <si>
    <t xml:space="preserve">3911-0         </t>
  </si>
  <si>
    <t xml:space="preserve">PASTILLA SILVERADO/F-1000 DEL.          </t>
  </si>
  <si>
    <t xml:space="preserve">3912-0         </t>
  </si>
  <si>
    <t xml:space="preserve">PASTILLA EXPERT/P806 DEL.               </t>
  </si>
  <si>
    <t xml:space="preserve">3913-0         </t>
  </si>
  <si>
    <t xml:space="preserve">*PASTILLA P306/ZX (4 SENSORES) DEL.     </t>
  </si>
  <si>
    <t xml:space="preserve">3914-0         </t>
  </si>
  <si>
    <t xml:space="preserve">*PASTILLA F-100/F-250/F-350 TRAS.       </t>
  </si>
  <si>
    <t xml:space="preserve">3915-0         </t>
  </si>
  <si>
    <t xml:space="preserve">PASTILLA GOLF/BORA/POLO/FOX DEL.        </t>
  </si>
  <si>
    <t xml:space="preserve">3915-0UP       </t>
  </si>
  <si>
    <t xml:space="preserve">3915-1UP       </t>
  </si>
  <si>
    <t xml:space="preserve">PASTILLA BORA/A3/GOLF IV/SURAN DEL.     </t>
  </si>
  <si>
    <t xml:space="preserve">3915-2UP       </t>
  </si>
  <si>
    <t xml:space="preserve">PASTILLA A3/FOX/BORA/GOLF DEL.          </t>
  </si>
  <si>
    <t xml:space="preserve">3915-3         </t>
  </si>
  <si>
    <t xml:space="preserve">PASTILLA POLO/GOLF/FOX DEL.             </t>
  </si>
  <si>
    <t xml:space="preserve">3915-3UP       </t>
  </si>
  <si>
    <t xml:space="preserve">3916-0UP       </t>
  </si>
  <si>
    <t xml:space="preserve">PASTILLA MAREA/BRAVO/145/166            </t>
  </si>
  <si>
    <t xml:space="preserve">3916-2         </t>
  </si>
  <si>
    <t>PASTILLA IDEA ADV./PALIO WEEK/LINEA DEL.</t>
  </si>
  <si>
    <t xml:space="preserve">3916-2UP       </t>
  </si>
  <si>
    <t xml:space="preserve">3916-3UP       </t>
  </si>
  <si>
    <t xml:space="preserve">PASTILLA LINEA/PUNTO DEL.               </t>
  </si>
  <si>
    <t xml:space="preserve">3916-4UP       </t>
  </si>
  <si>
    <t xml:space="preserve">PASTILLA PALIO/LINEA/STRADA 10/ DEL.    </t>
  </si>
  <si>
    <t xml:space="preserve">3916-5         </t>
  </si>
  <si>
    <t xml:space="preserve">PASTILLA BRAVO 1.8 10/ DEL.             </t>
  </si>
  <si>
    <t xml:space="preserve">3916-5UP       </t>
  </si>
  <si>
    <t xml:space="preserve">3921-0         </t>
  </si>
  <si>
    <t xml:space="preserve">PASTILLA ASTRA TRAS.                    </t>
  </si>
  <si>
    <t xml:space="preserve">3922-0         </t>
  </si>
  <si>
    <t xml:space="preserve">*PASTILLA SPRINTER/VITO/VIANO DEL.      </t>
  </si>
  <si>
    <t xml:space="preserve">3924-0         </t>
  </si>
  <si>
    <t xml:space="preserve">*PASTILLA SPRINTER 312/310/316 TRAS.    </t>
  </si>
  <si>
    <t xml:space="preserve">3925-0         </t>
  </si>
  <si>
    <t xml:space="preserve">PASTILLA SPRINTER 310/311/312/313 DEL.  </t>
  </si>
  <si>
    <t xml:space="preserve">3925-0UP       </t>
  </si>
  <si>
    <t xml:space="preserve">3925-1UP       </t>
  </si>
  <si>
    <t xml:space="preserve">PASTILLA SPRINTER 310/311 02/ DEL.      </t>
  </si>
  <si>
    <t xml:space="preserve">3926-0         </t>
  </si>
  <si>
    <t xml:space="preserve">PASTILLA IVECO DAILY DEL.               </t>
  </si>
  <si>
    <t xml:space="preserve">3927-0UP       </t>
  </si>
  <si>
    <t xml:space="preserve">PASTILLA ASTRA/ZAFIRA/VECTRA DEL.       </t>
  </si>
  <si>
    <t xml:space="preserve">3927-1UP       </t>
  </si>
  <si>
    <t xml:space="preserve">3929-0         </t>
  </si>
  <si>
    <t xml:space="preserve">PASTILLA LAGUNA/MEGANE/R19/205 TRAS.    </t>
  </si>
  <si>
    <t xml:space="preserve">3929-1         </t>
  </si>
  <si>
    <t xml:space="preserve">PASTILLA LAGUNA/MEGANE/R19 TRAS.        </t>
  </si>
  <si>
    <t xml:space="preserve">3930-0UP       </t>
  </si>
  <si>
    <t xml:space="preserve">PASTILLA MEGANE/LAGUNA/SAFRANE DEL.     </t>
  </si>
  <si>
    <t xml:space="preserve">3930-1         </t>
  </si>
  <si>
    <t xml:space="preserve">3930-1UP       </t>
  </si>
  <si>
    <t xml:space="preserve">3933-0         </t>
  </si>
  <si>
    <t xml:space="preserve">PASTILLA TRANSIT 00/ DEL.               </t>
  </si>
  <si>
    <t xml:space="preserve">3934-0         </t>
  </si>
  <si>
    <t xml:space="preserve">PASTILLA P206/306/XSARA DEL.            </t>
  </si>
  <si>
    <t xml:space="preserve">3935-0         </t>
  </si>
  <si>
    <t xml:space="preserve">PASTILLA HILUX 4X2 /05 DEL.             </t>
  </si>
  <si>
    <t xml:space="preserve">3936-0         </t>
  </si>
  <si>
    <t xml:space="preserve">PASTILLA TRANSPORTER TRAS.              </t>
  </si>
  <si>
    <t xml:space="preserve">3937-0         </t>
  </si>
  <si>
    <t xml:space="preserve">PASTILLA PALIO/SIENA C/SENSOR DEL       </t>
  </si>
  <si>
    <t xml:space="preserve">3938-0         </t>
  </si>
  <si>
    <t xml:space="preserve">PASTILLA PALIO/SIENA C/SENSOR DEL.      </t>
  </si>
  <si>
    <t xml:space="preserve">3939-0UP       </t>
  </si>
  <si>
    <t xml:space="preserve">PASTILLA MONDEO 96/00 DEL.              </t>
  </si>
  <si>
    <t xml:space="preserve">3939-1         </t>
  </si>
  <si>
    <t xml:space="preserve">PASTILLA MONDEO 96/00 C/SENSOR DEL.     </t>
  </si>
  <si>
    <t xml:space="preserve">3941-0         </t>
  </si>
  <si>
    <t xml:space="preserve">PASTILLA GRAND SPORTAGE DEL.            </t>
  </si>
  <si>
    <t xml:space="preserve">3941-0UP       </t>
  </si>
  <si>
    <t xml:space="preserve">3943-0UP       </t>
  </si>
  <si>
    <t xml:space="preserve">PASTILLA SPRINTER 311/313 TRAS.         </t>
  </si>
  <si>
    <t xml:space="preserve">3944-0         </t>
  </si>
  <si>
    <t xml:space="preserve">PASTILLA ECOSPORT/KA 03/ DEL.           </t>
  </si>
  <si>
    <t xml:space="preserve">3944-0UP       </t>
  </si>
  <si>
    <t xml:space="preserve">3944-1         </t>
  </si>
  <si>
    <t xml:space="preserve">PASTILLA ECOSPORT/FIESTA 02/ DEL.       </t>
  </si>
  <si>
    <t xml:space="preserve">3944-1UP       </t>
  </si>
  <si>
    <t xml:space="preserve">3944-2         </t>
  </si>
  <si>
    <t xml:space="preserve">PASTILLA FIT 03/ DEL.                   </t>
  </si>
  <si>
    <t xml:space="preserve">3944-2UP       </t>
  </si>
  <si>
    <t xml:space="preserve">3945-0         </t>
  </si>
  <si>
    <t xml:space="preserve">3945-1         </t>
  </si>
  <si>
    <t xml:space="preserve">PASTILLA FIT DEL.                       </t>
  </si>
  <si>
    <t xml:space="preserve">3956-0         </t>
  </si>
  <si>
    <t xml:space="preserve">PASTILLA TOPIC/K2700 DEL.               </t>
  </si>
  <si>
    <t xml:space="preserve">3960-0UP       </t>
  </si>
  <si>
    <t xml:space="preserve">PASTILLA AVEO/ESPERO/CIELO DEL.         </t>
  </si>
  <si>
    <t xml:space="preserve">3960-1         </t>
  </si>
  <si>
    <t xml:space="preserve">PASTILLA NUBIRA/LACETTI DEL.            </t>
  </si>
  <si>
    <t xml:space="preserve">3964-0         </t>
  </si>
  <si>
    <t xml:space="preserve">PASTILLA K2500/K2700 99/07 DEL.         </t>
  </si>
  <si>
    <t xml:space="preserve">3965-0         </t>
  </si>
  <si>
    <t xml:space="preserve">PASTILLA CLASE A DEL.                   </t>
  </si>
  <si>
    <t xml:space="preserve">3965-1         </t>
  </si>
  <si>
    <t xml:space="preserve">PASTILLA MB VANEO DEL.                  </t>
  </si>
  <si>
    <t xml:space="preserve">3967-0         </t>
  </si>
  <si>
    <t xml:space="preserve">3974-0         </t>
  </si>
  <si>
    <t xml:space="preserve">PASTILLA P406 DEL. 2.0/2.0 HDI          </t>
  </si>
  <si>
    <t xml:space="preserve">3975-0         </t>
  </si>
  <si>
    <t xml:space="preserve">PASTILLA RANGER/CHEROKEE TRAS.          </t>
  </si>
  <si>
    <t xml:space="preserve">3976-0UP       </t>
  </si>
  <si>
    <t xml:space="preserve">PASTILLA MAGNUN/PREMIUM DEL.            </t>
  </si>
  <si>
    <t xml:space="preserve">3977-0UP       </t>
  </si>
  <si>
    <t xml:space="preserve">PASTILLA R21/LAGUNA/MEGANE TRAS.        </t>
  </si>
  <si>
    <t xml:space="preserve">3978-0         </t>
  </si>
  <si>
    <t xml:space="preserve">PASTILLA SWIFT 89/00 DEL.               </t>
  </si>
  <si>
    <t xml:space="preserve">3980-0UP       </t>
  </si>
  <si>
    <t xml:space="preserve">PASTILLA JUMPER /DUCATO 06/ DEL         </t>
  </si>
  <si>
    <t xml:space="preserve">3981-0UP       </t>
  </si>
  <si>
    <t xml:space="preserve">PASTILLA HILUX 4X2;4X4 05/ DEL.         </t>
  </si>
  <si>
    <t xml:space="preserve">3982-0         </t>
  </si>
  <si>
    <t xml:space="preserve">PASTILLA L200/L400 DEL.                 </t>
  </si>
  <si>
    <t xml:space="preserve">3984-0         </t>
  </si>
  <si>
    <t xml:space="preserve">*PASTILLA RUNNER 4WD DEL.               </t>
  </si>
  <si>
    <t xml:space="preserve">3984-0UP       </t>
  </si>
  <si>
    <t xml:space="preserve">PASTILLA RUNNER 4WD DEL.                </t>
  </si>
  <si>
    <t xml:space="preserve">3986-0UP       </t>
  </si>
  <si>
    <t xml:space="preserve">PASTILLA GRAND CHEROKEE DEL.            </t>
  </si>
  <si>
    <t xml:space="preserve">3987-0UP       </t>
  </si>
  <si>
    <t xml:space="preserve">PASTILLA HILUX 4X2/4X4 DEL.             </t>
  </si>
  <si>
    <t xml:space="preserve">3989-0         </t>
  </si>
  <si>
    <t xml:space="preserve">PASTILLA P308/P408/C4 LOUNGE DEL.       </t>
  </si>
  <si>
    <t xml:space="preserve">3989-0UP       </t>
  </si>
  <si>
    <t xml:space="preserve">3990-0UP       </t>
  </si>
  <si>
    <t xml:space="preserve">PASTILLA P307/C4/207/BERLINGO DEL.      </t>
  </si>
  <si>
    <t xml:space="preserve">3991-0         </t>
  </si>
  <si>
    <t xml:space="preserve">3992-0         </t>
  </si>
  <si>
    <t xml:space="preserve">PASTILLA CORSAII/ MONTANA DEL.          </t>
  </si>
  <si>
    <t xml:space="preserve">3992-0UP       </t>
  </si>
  <si>
    <t xml:space="preserve">3995-0         </t>
  </si>
  <si>
    <t xml:space="preserve">PASTILLA P307/207/C3/C4/XSARA DEL.      </t>
  </si>
  <si>
    <t xml:space="preserve">3995-0UP       </t>
  </si>
  <si>
    <t xml:space="preserve">3995-1         </t>
  </si>
  <si>
    <t xml:space="preserve">PASTILLA STILO/IDEA DEL.                </t>
  </si>
  <si>
    <t xml:space="preserve">4001-0         </t>
  </si>
  <si>
    <t xml:space="preserve">4002-0         </t>
  </si>
  <si>
    <t xml:space="preserve">PASTILLA CIVIC/FIT 03/ DEL.             </t>
  </si>
  <si>
    <t xml:space="preserve">4004-0         </t>
  </si>
  <si>
    <t xml:space="preserve">PASTILLA TICO DEL.                      </t>
  </si>
  <si>
    <t xml:space="preserve">4005-1         </t>
  </si>
  <si>
    <t xml:space="preserve">PASTILLA ACCORD 90/96 DEL.              </t>
  </si>
  <si>
    <t xml:space="preserve">4006-0UP       </t>
  </si>
  <si>
    <t xml:space="preserve">PASTILLA CITY/FIT/NEW FIT 09/ DEL.      </t>
  </si>
  <si>
    <t xml:space="preserve">4012-0         </t>
  </si>
  <si>
    <t xml:space="preserve">PASTILLA C5 DEL.                        </t>
  </si>
  <si>
    <t xml:space="preserve">4014-0UP       </t>
  </si>
  <si>
    <t xml:space="preserve">PASTILLA TUCSON 04/ /SPORTAGE 04/ DEL.  </t>
  </si>
  <si>
    <t xml:space="preserve">4016-0         </t>
  </si>
  <si>
    <t xml:space="preserve">PASTILLA MASTER 02/ DEL.                </t>
  </si>
  <si>
    <t xml:space="preserve">4016-0UP       </t>
  </si>
  <si>
    <t xml:space="preserve">PASTILLA DAEWOO/SPARK DEL.              </t>
  </si>
  <si>
    <t xml:space="preserve">4017-0UP       </t>
  </si>
  <si>
    <t xml:space="preserve">4021-0         </t>
  </si>
  <si>
    <t xml:space="preserve">PASTILLA LAND CRUISER/AVENSIS DEL.      </t>
  </si>
  <si>
    <t xml:space="preserve">4021-0UP       </t>
  </si>
  <si>
    <t xml:space="preserve">4027-1         </t>
  </si>
  <si>
    <t xml:space="preserve">PASTILLA F500/PUNTO 08/ TRAS            </t>
  </si>
  <si>
    <t xml:space="preserve">4030-0         </t>
  </si>
  <si>
    <t xml:space="preserve">PASTILLA MASTER 02/ TRAS.               </t>
  </si>
  <si>
    <t xml:space="preserve">4031-0         </t>
  </si>
  <si>
    <t xml:space="preserve">PASTILLA ISTANA DEL.                    </t>
  </si>
  <si>
    <t xml:space="preserve">4033-0UP       </t>
  </si>
  <si>
    <t xml:space="preserve">PASTILLA AMAROK/TRANSIT DEL.            </t>
  </si>
  <si>
    <t xml:space="preserve">4033-1UP       </t>
  </si>
  <si>
    <t xml:space="preserve">PASTILLA AMAROK DEL.                    </t>
  </si>
  <si>
    <t xml:space="preserve">4037-0UP       </t>
  </si>
  <si>
    <t xml:space="preserve">PASTILLA PICK UP 720/D21/D22 DEL.       </t>
  </si>
  <si>
    <t xml:space="preserve">4038-0UP       </t>
  </si>
  <si>
    <t xml:space="preserve">PASTILLA MERIVA/ZAFIRA DEL.             </t>
  </si>
  <si>
    <t xml:space="preserve">4038-1UP       </t>
  </si>
  <si>
    <t xml:space="preserve">PASTILLA MERIVA/ZAFIRA 10/ DEL.         </t>
  </si>
  <si>
    <t xml:space="preserve">4043-0         </t>
  </si>
  <si>
    <t xml:space="preserve">PASTILLA ASTRA/MERIVA/ZAFIRA TRAS.      </t>
  </si>
  <si>
    <t xml:space="preserve">4049-0         </t>
  </si>
  <si>
    <t xml:space="preserve">PASTILLA FRONTIER/TERRANO DEL.          </t>
  </si>
  <si>
    <t xml:space="preserve">4049-0UP       </t>
  </si>
  <si>
    <t xml:space="preserve">4050-1         </t>
  </si>
  <si>
    <t xml:space="preserve">PASTILLA SENTRA/ALMERA DEL.             </t>
  </si>
  <si>
    <t xml:space="preserve">4052-0         </t>
  </si>
  <si>
    <t xml:space="preserve">PASTILLA DUCATO/BOXER/JUMPER TRAS.      </t>
  </si>
  <si>
    <t xml:space="preserve">4053-0UP       </t>
  </si>
  <si>
    <t xml:space="preserve">4054-0UP       </t>
  </si>
  <si>
    <t xml:space="preserve">PASTILLA RAV4 00/06 DEL.                </t>
  </si>
  <si>
    <t xml:space="preserve">4056-0         </t>
  </si>
  <si>
    <t xml:space="preserve">PASTILLA STILO/MITO/BRAVO DEL.          </t>
  </si>
  <si>
    <t xml:space="preserve">4057-0         </t>
  </si>
  <si>
    <t xml:space="preserve">PASTILLA STILO/IDEA/MITO TRAS.          </t>
  </si>
  <si>
    <t xml:space="preserve">4058-0         </t>
  </si>
  <si>
    <t xml:space="preserve">PASTILLA KANGOO/EXPRESS TRAS.           </t>
  </si>
  <si>
    <t xml:space="preserve">4060-0         </t>
  </si>
  <si>
    <t xml:space="preserve">PASTILLA SENTRA 82/95 DEL.              </t>
  </si>
  <si>
    <t xml:space="preserve">4060-1         </t>
  </si>
  <si>
    <t xml:space="preserve">PASTILLA SENTRA 1.4/1.6 DEL.            </t>
  </si>
  <si>
    <t xml:space="preserve">4061-0         </t>
  </si>
  <si>
    <t xml:space="preserve">PASTILLA AVEO/SPARK DEL.                </t>
  </si>
  <si>
    <t xml:space="preserve">4061-0UP       </t>
  </si>
  <si>
    <t xml:space="preserve">4062-0UP       </t>
  </si>
  <si>
    <t xml:space="preserve">PASTILLA C3 1.4 HDI ; 1.6 DEL.          </t>
  </si>
  <si>
    <t xml:space="preserve">4063-0UP       </t>
  </si>
  <si>
    <t xml:space="preserve">PASTILLA C3 02/ DEL.                    </t>
  </si>
  <si>
    <t xml:space="preserve">4065-0         </t>
  </si>
  <si>
    <t xml:space="preserve">PASTILLA YARIS DEL.                     </t>
  </si>
  <si>
    <t xml:space="preserve">4066-0UP       </t>
  </si>
  <si>
    <t xml:space="preserve">PASTILLA D22/FRONTIER/XTERRA DEL.       </t>
  </si>
  <si>
    <t xml:space="preserve">4070-0UP       </t>
  </si>
  <si>
    <t xml:space="preserve">PASTILLA ROVER 623/ACCORD/LEGEND TRAS.  </t>
  </si>
  <si>
    <t xml:space="preserve">4074-0         </t>
  </si>
  <si>
    <t xml:space="preserve">PASTILLA CUORE/MOVE DEL.                </t>
  </si>
  <si>
    <t xml:space="preserve">4075-0         </t>
  </si>
  <si>
    <t xml:space="preserve">PASTILLA QUBO/BRAVO/STILO/MITO DEL.     </t>
  </si>
  <si>
    <t xml:space="preserve">4075-0UP       </t>
  </si>
  <si>
    <t xml:space="preserve">4076-0         </t>
  </si>
  <si>
    <t xml:space="preserve">PASTILLA DOBLO DEL.                     </t>
  </si>
  <si>
    <t xml:space="preserve">4076-0UP       </t>
  </si>
  <si>
    <t xml:space="preserve">4076-1         </t>
  </si>
  <si>
    <t xml:space="preserve">PASTILLA GRAND SIENA/FIORINO/PUNTO DEL. </t>
  </si>
  <si>
    <t xml:space="preserve">4076-1UP       </t>
  </si>
  <si>
    <t xml:space="preserve">4076-2UP       </t>
  </si>
  <si>
    <t xml:space="preserve">4077-0UP       </t>
  </si>
  <si>
    <t xml:space="preserve">PASTILLA MONDEO 93/95 TRAS.             </t>
  </si>
  <si>
    <t xml:space="preserve">4079-0UP       </t>
  </si>
  <si>
    <t xml:space="preserve">PASTILLA C5 10/ 407/  DEL.              </t>
  </si>
  <si>
    <t xml:space="preserve">4082-0         </t>
  </si>
  <si>
    <t xml:space="preserve">PASTILLA H1 DEL.                        </t>
  </si>
  <si>
    <t xml:space="preserve">4086-0UP       </t>
  </si>
  <si>
    <t xml:space="preserve">PASTILLA MAZDA 626 92/98 DEL.           </t>
  </si>
  <si>
    <t xml:space="preserve">4087-0         </t>
  </si>
  <si>
    <t xml:space="preserve">PASTILLA P407 TRAS.                     </t>
  </si>
  <si>
    <t xml:space="preserve">4087-0UP       </t>
  </si>
  <si>
    <t xml:space="preserve">4094-0         </t>
  </si>
  <si>
    <t xml:space="preserve">PASTILLA P407 DEL.                      </t>
  </si>
  <si>
    <t xml:space="preserve">4134-0         </t>
  </si>
  <si>
    <t xml:space="preserve">PASTILLA IVECO DAILY 83/ DEL.           </t>
  </si>
  <si>
    <t xml:space="preserve">4155-0         </t>
  </si>
  <si>
    <t xml:space="preserve">PASTILLA ACCORD 90/96 TRAS.             </t>
  </si>
  <si>
    <t xml:space="preserve">4194-0UP       </t>
  </si>
  <si>
    <t xml:space="preserve">PASTILLA TIIDA 10/ SENTRA DEL.          </t>
  </si>
  <si>
    <t xml:space="preserve">4196-0         </t>
  </si>
  <si>
    <t xml:space="preserve">PASTILLA PATHFINDER 88/97 TRAS.         </t>
  </si>
  <si>
    <t xml:space="preserve">4223-0UP       </t>
  </si>
  <si>
    <t xml:space="preserve">PASTILLA HILUX  15/ SW4 16/ TRAS.       </t>
  </si>
  <si>
    <t xml:space="preserve">4275-0         </t>
  </si>
  <si>
    <t xml:space="preserve">PASTILLA F-100 SUPER DUTY 00/ DEL.      </t>
  </si>
  <si>
    <t xml:space="preserve">4323-0         </t>
  </si>
  <si>
    <t xml:space="preserve">PASTILLA MUSSO/NEW KORANDO TRAS.        </t>
  </si>
  <si>
    <t xml:space="preserve">4383-0         </t>
  </si>
  <si>
    <t xml:space="preserve">PASTILLA EUROCARGO DEL.                 </t>
  </si>
  <si>
    <t xml:space="preserve">4387-0UP       </t>
  </si>
  <si>
    <t xml:space="preserve">PASTILLA SANTA FE/TUCSON TRAS.          </t>
  </si>
  <si>
    <t xml:space="preserve">4397-0         </t>
  </si>
  <si>
    <t xml:space="preserve">PASTILLA CHERY FACE/ASIA TOWNER DEL.    </t>
  </si>
  <si>
    <t xml:space="preserve">4399-0UP       </t>
  </si>
  <si>
    <t xml:space="preserve">PASTILLA HILUX 05/ PRADO DEL.           </t>
  </si>
  <si>
    <t xml:space="preserve">4456-0UP       </t>
  </si>
  <si>
    <t xml:space="preserve">PASTILLA MONDEO III 05/ TRAS.           </t>
  </si>
  <si>
    <t xml:space="preserve">4457-0UP       </t>
  </si>
  <si>
    <t xml:space="preserve">PASTILLA COROLLA 97/02 /CELICA DEL.     </t>
  </si>
  <si>
    <t xml:space="preserve">4468-0         </t>
  </si>
  <si>
    <t xml:space="preserve">PASTILLA VECTRA/FOCUS/LAGUNA TRAS.      </t>
  </si>
  <si>
    <t xml:space="preserve">4469-0UP       </t>
  </si>
  <si>
    <t xml:space="preserve">PASTILLA COROLLA 97/02 TRAS.            </t>
  </si>
  <si>
    <t xml:space="preserve">4471-0         </t>
  </si>
  <si>
    <t xml:space="preserve">PASTILLA TERRACAN DEL.                  </t>
  </si>
  <si>
    <t xml:space="preserve">4471-1         </t>
  </si>
  <si>
    <t xml:space="preserve">PASTILLA SANTA FE 00/ H1 97/ DEL.       </t>
  </si>
  <si>
    <t xml:space="preserve">4472-0         </t>
  </si>
  <si>
    <t xml:space="preserve">PASTILLA RAV4/CHERY TIGGO TRAS.         </t>
  </si>
  <si>
    <t xml:space="preserve">4472-0UP       </t>
  </si>
  <si>
    <t xml:space="preserve">4473-0UP       </t>
  </si>
  <si>
    <t xml:space="preserve">PASTILLA P807/C4/EXPERT 04/ DEL.        </t>
  </si>
  <si>
    <t xml:space="preserve">4474-0         </t>
  </si>
  <si>
    <t xml:space="preserve">*PASTILLA CORSAII/MERIVA 03/ DEL.       </t>
  </si>
  <si>
    <t xml:space="preserve">4475-0         </t>
  </si>
  <si>
    <t xml:space="preserve">PASTILLA VENTO/PASSAT/BORA DEL.         </t>
  </si>
  <si>
    <t xml:space="preserve">4475-0UP       </t>
  </si>
  <si>
    <t xml:space="preserve">4475-1         </t>
  </si>
  <si>
    <t xml:space="preserve">PASTILLA P308/P3008/5008/C4 DEL.        </t>
  </si>
  <si>
    <t xml:space="preserve">4475-1UP       </t>
  </si>
  <si>
    <t xml:space="preserve">4477-0         </t>
  </si>
  <si>
    <t xml:space="preserve">PASTILLA SORENTO DEL.                   </t>
  </si>
  <si>
    <t xml:space="preserve">4480-1         </t>
  </si>
  <si>
    <t xml:space="preserve">PASTILLA GRAND CHEROKEE TRAS.           </t>
  </si>
  <si>
    <t xml:space="preserve">4481-0UP       </t>
  </si>
  <si>
    <t xml:space="preserve">PASTILLA CAYENNE/ TOUAREG DEL           </t>
  </si>
  <si>
    <t xml:space="preserve">4482-0UP       </t>
  </si>
  <si>
    <t xml:space="preserve">PASTILLA CAYENNE/ TOUAREG TRAS.         </t>
  </si>
  <si>
    <t xml:space="preserve">4483-0UP       </t>
  </si>
  <si>
    <t xml:space="preserve">PASTILLA P4008 / OUTLANDER 00/ DEL.     </t>
  </si>
  <si>
    <t xml:space="preserve">4485-2UP       </t>
  </si>
  <si>
    <t xml:space="preserve">PASTILLA A3 03/ GOLF 03/ DEL.           </t>
  </si>
  <si>
    <t xml:space="preserve">4486-0UP       </t>
  </si>
  <si>
    <t xml:space="preserve">PASTILLA RAM 2500/3500 03/ TRAS.        </t>
  </si>
  <si>
    <t xml:space="preserve">4487-0         </t>
  </si>
  <si>
    <t xml:space="preserve">*PASTILLA RAM 2500/3500 03/ DEL.        </t>
  </si>
  <si>
    <t xml:space="preserve">4487-0UP       </t>
  </si>
  <si>
    <t xml:space="preserve">PASTILLA RAM 2500/3500 03/ DEL.         </t>
  </si>
  <si>
    <t xml:space="preserve">4488-0         </t>
  </si>
  <si>
    <t xml:space="preserve">PASTILLA FRONTIER 3000 DEL.             </t>
  </si>
  <si>
    <t xml:space="preserve">4498-0UP       </t>
  </si>
  <si>
    <t xml:space="preserve">PASTILLA HILUX SW4 05/ DEL.             </t>
  </si>
  <si>
    <t xml:space="preserve">4499-0UP       </t>
  </si>
  <si>
    <t xml:space="preserve">PASTILLA CRV 02/06 DEL                  </t>
  </si>
  <si>
    <t xml:space="preserve">4501-0UP       </t>
  </si>
  <si>
    <t xml:space="preserve">PASTILLA MERCEDES ATEGO 98/             </t>
  </si>
  <si>
    <t xml:space="preserve">4502-0UP       </t>
  </si>
  <si>
    <t xml:space="preserve">PASTILLA L200 06/ DEL.                  </t>
  </si>
  <si>
    <t xml:space="preserve">4503-0         </t>
  </si>
  <si>
    <t xml:space="preserve">PASTILLA A3/TIGUAN/BORA/GOLF TRAS.      </t>
  </si>
  <si>
    <t xml:space="preserve">4503-0UP       </t>
  </si>
  <si>
    <t xml:space="preserve">4506-0         </t>
  </si>
  <si>
    <t xml:space="preserve">PASTILLA CIVIC 1.3;1.8 03/ TRAS.        </t>
  </si>
  <si>
    <t xml:space="preserve">4507-0UP       </t>
  </si>
  <si>
    <t xml:space="preserve">PASTILLA COMPASS 11/ PATRIOT 08/ TRAS.  </t>
  </si>
  <si>
    <t xml:space="preserve">4514-0         </t>
  </si>
  <si>
    <t xml:space="preserve">PASTILLA P307/C4 TRAS.                  </t>
  </si>
  <si>
    <t xml:space="preserve">4514-1         </t>
  </si>
  <si>
    <t xml:space="preserve">PASTILLA P207/C4 TRAS.                  </t>
  </si>
  <si>
    <t xml:space="preserve">4515-0         </t>
  </si>
  <si>
    <t xml:space="preserve">PASTILLA TERRACAN TRAS.                 </t>
  </si>
  <si>
    <t xml:space="preserve">4521-0UP       </t>
  </si>
  <si>
    <t xml:space="preserve">PASTILLA COROLLA 99/01 TRAS.            </t>
  </si>
  <si>
    <t xml:space="preserve">4528-0UP       </t>
  </si>
  <si>
    <t xml:space="preserve">PASTILLA FIT 05/ /CIVIC 91/96 TRAS.     </t>
  </si>
  <si>
    <t xml:space="preserve">4531-0         </t>
  </si>
  <si>
    <t xml:space="preserve">PASTILLA MEGANE2/LAGUNA2 DEL.           </t>
  </si>
  <si>
    <t xml:space="preserve">4532-0UP       </t>
  </si>
  <si>
    <t xml:space="preserve">PASTILLA LIFAN X7 / PRIUS DEL.          </t>
  </si>
  <si>
    <t xml:space="preserve">4534-0         </t>
  </si>
  <si>
    <t xml:space="preserve">PASTILLA COROLLA 02/ DEL.               </t>
  </si>
  <si>
    <t xml:space="preserve">4538-0         </t>
  </si>
  <si>
    <t xml:space="preserve">*PASTILLA CARAVAN DEL-TRAS.             </t>
  </si>
  <si>
    <t xml:space="preserve">4541-0UP       </t>
  </si>
  <si>
    <t xml:space="preserve">PASTILLA DUSTER 11/ DEL.                </t>
  </si>
  <si>
    <t xml:space="preserve">4542-0         </t>
  </si>
  <si>
    <t xml:space="preserve">PASTILLA LAGUNA/SCENIC                  </t>
  </si>
  <si>
    <t xml:space="preserve">4544-0UP       </t>
  </si>
  <si>
    <t xml:space="preserve">PASTILLA COROLLA 14/ RAV4 III DEL.      </t>
  </si>
  <si>
    <t xml:space="preserve">4545-0         </t>
  </si>
  <si>
    <t xml:space="preserve">PASTILLA RAV4 05/ /CAMRY 06/ TRAS.      </t>
  </si>
  <si>
    <t xml:space="preserve">4545-0UP       </t>
  </si>
  <si>
    <t xml:space="preserve">4546-0UP       </t>
  </si>
  <si>
    <t xml:space="preserve">PASTILLA RAV4 05/ /CAMRY 06/ DEL.       </t>
  </si>
  <si>
    <t xml:space="preserve">4552-0UP       </t>
  </si>
  <si>
    <t xml:space="preserve">PASTILLA RANGER 08/ 4X4 DEL.            </t>
  </si>
  <si>
    <t xml:space="preserve">4555-0UP       </t>
  </si>
  <si>
    <t xml:space="preserve">PASTILLA RENAULT MIDLUM DEL/TRAS        </t>
  </si>
  <si>
    <t xml:space="preserve">4570-1         </t>
  </si>
  <si>
    <t xml:space="preserve">*PASTILLA RAM DEL.                      </t>
  </si>
  <si>
    <t xml:space="preserve">4571-0UP       </t>
  </si>
  <si>
    <t xml:space="preserve">PASTILLA RAM 1500 15/ TRAS.             </t>
  </si>
  <si>
    <t xml:space="preserve">4585-0         </t>
  </si>
  <si>
    <t xml:space="preserve">PASTILLA X-TRAIL / PATHFINDER DEL.      </t>
  </si>
  <si>
    <t xml:space="preserve">4586-0UP       </t>
  </si>
  <si>
    <t xml:space="preserve">PASTILLA KOLEOS/TIIDA TRAS.             </t>
  </si>
  <si>
    <t xml:space="preserve">4586-1UP       </t>
  </si>
  <si>
    <t xml:space="preserve">PASTILLA KOLEOS/TIIDA/VITARA TRAS.      </t>
  </si>
  <si>
    <t xml:space="preserve">4593-0UP       </t>
  </si>
  <si>
    <t xml:space="preserve">4597-0UP       </t>
  </si>
  <si>
    <t xml:space="preserve">PASTILLA FRONTIER 08/ DEL.              </t>
  </si>
  <si>
    <t xml:space="preserve">4600-0         </t>
  </si>
  <si>
    <t xml:space="preserve">PASTILLA FRONTIER 06/ /X-TERRA TRAS.    </t>
  </si>
  <si>
    <t xml:space="preserve">4603-0UP       </t>
  </si>
  <si>
    <t xml:space="preserve">PASTILLA VITO 03/ VIANO 03/ TRAS.       </t>
  </si>
  <si>
    <t xml:space="preserve">4604-0UP       </t>
  </si>
  <si>
    <t xml:space="preserve">PASTILLA FIESTA 07/ /FOCUS 04/ DEL.     </t>
  </si>
  <si>
    <t xml:space="preserve">4611-0         </t>
  </si>
  <si>
    <t xml:space="preserve">PASTILLA TIIDA 06/ DEL.                 </t>
  </si>
  <si>
    <t xml:space="preserve">4611-0UP       </t>
  </si>
  <si>
    <t xml:space="preserve">4612-0         </t>
  </si>
  <si>
    <t xml:space="preserve">PASTILLA L200 08/ DEL.                  </t>
  </si>
  <si>
    <t xml:space="preserve">4612-0UP       </t>
  </si>
  <si>
    <t xml:space="preserve">PASTILLA L200 TRITON 06/09 DEL.         </t>
  </si>
  <si>
    <t xml:space="preserve">4620-0         </t>
  </si>
  <si>
    <t xml:space="preserve">PASTILLA TIIDA 10/ /SENTRA DEL.         </t>
  </si>
  <si>
    <t xml:space="preserve">4623-0         </t>
  </si>
  <si>
    <t xml:space="preserve">PASTILLA IVECO DAILY 06/ DEL.           </t>
  </si>
  <si>
    <t xml:space="preserve">4623-1         </t>
  </si>
  <si>
    <t xml:space="preserve">PASTILLA SPRINTER 311 06/ / 515 DEL.    </t>
  </si>
  <si>
    <t xml:space="preserve">4627-0UP       </t>
  </si>
  <si>
    <t xml:space="preserve">PASTILLA SANTA FE 06/ GENESIS 08/ DEL   </t>
  </si>
  <si>
    <t xml:space="preserve">4628-0         </t>
  </si>
  <si>
    <t xml:space="preserve">PASTILLA SANTA FE 06/07 TRAS.           </t>
  </si>
  <si>
    <t xml:space="preserve">4630-0UP       </t>
  </si>
  <si>
    <t xml:space="preserve">PASTILLA CARNIVAL 06/ TRAS.             </t>
  </si>
  <si>
    <t xml:space="preserve">4632-0UP       </t>
  </si>
  <si>
    <t xml:space="preserve">PASTILLA COROLLA 08/ DEL.               </t>
  </si>
  <si>
    <t xml:space="preserve">4633-0UP       </t>
  </si>
  <si>
    <t xml:space="preserve">PASTILLA COROLLA 08/ TRAS.              </t>
  </si>
  <si>
    <t xml:space="preserve">4634-0         </t>
  </si>
  <si>
    <t xml:space="preserve">PASTILLA TIGUAN/A4/A5 DEL.              </t>
  </si>
  <si>
    <t xml:space="preserve">4634-0UP       </t>
  </si>
  <si>
    <t xml:space="preserve">4634-1         </t>
  </si>
  <si>
    <t xml:space="preserve">PASTILLA MONDEO 07/ / S-MAX DEL.        </t>
  </si>
  <si>
    <t xml:space="preserve">4634-2         </t>
  </si>
  <si>
    <t xml:space="preserve">PASTILLA TIGUAN 2.0 TSI/SHARAN DEL.     </t>
  </si>
  <si>
    <t xml:space="preserve">4634-4UP       </t>
  </si>
  <si>
    <t xml:space="preserve">PASTILLA C4 06/ P3008 09/ DEL.          </t>
  </si>
  <si>
    <t xml:space="preserve">4635-0         </t>
  </si>
  <si>
    <t xml:space="preserve">PASTILLA TIGUAN 09/ /PASSAT TRAS.       </t>
  </si>
  <si>
    <t xml:space="preserve">4635-0UP       </t>
  </si>
  <si>
    <t xml:space="preserve">4636-0         </t>
  </si>
  <si>
    <t xml:space="preserve">PASTILLA CRV 2.4 07/12 DEL.             </t>
  </si>
  <si>
    <t xml:space="preserve">4636-0UP       </t>
  </si>
  <si>
    <t xml:space="preserve">4637-0UP       </t>
  </si>
  <si>
    <t xml:space="preserve">PASTILLA FOCUS II/KUGA/C30 DEL.         </t>
  </si>
  <si>
    <t xml:space="preserve">4638-0UP       </t>
  </si>
  <si>
    <t xml:space="preserve">PASTILLA FOCUS/VOLVO C-30 TRAS.         </t>
  </si>
  <si>
    <t xml:space="preserve">4642-0         </t>
  </si>
  <si>
    <t xml:space="preserve">PASTILLA EXPERT 07/ DEL.                </t>
  </si>
  <si>
    <t xml:space="preserve">4643-0UP       </t>
  </si>
  <si>
    <t xml:space="preserve">PASTILLA EXPERT 07/ TRAS.               </t>
  </si>
  <si>
    <t xml:space="preserve">4647-0UP       </t>
  </si>
  <si>
    <t xml:space="preserve">PASTILLA TIIDA 07/ DEL.                 </t>
  </si>
  <si>
    <t xml:space="preserve">4650-0UP       </t>
  </si>
  <si>
    <t xml:space="preserve">PASTILLA MONDEO 07/ KUGA 08/ TRAS.      </t>
  </si>
  <si>
    <t xml:space="preserve">4652-0         </t>
  </si>
  <si>
    <t xml:space="preserve">PASTILLA CAPTIVA 09/ DEL.               </t>
  </si>
  <si>
    <t xml:space="preserve">4653-0UP       </t>
  </si>
  <si>
    <t xml:space="preserve">PASTILLA JOURNEY 08/ TRAS.              </t>
  </si>
  <si>
    <t xml:space="preserve">4657-0         </t>
  </si>
  <si>
    <t xml:space="preserve">PASTILLA C4 GRAND PICASSO/P408 TRAS.    </t>
  </si>
  <si>
    <t xml:space="preserve">4658-0         </t>
  </si>
  <si>
    <t xml:space="preserve">PASTILLA PARTNER 09 / C4 DEL.           </t>
  </si>
  <si>
    <t xml:space="preserve">4660-0UP       </t>
  </si>
  <si>
    <t xml:space="preserve">PASTILLA COROLLA 03/ TRAS.              </t>
  </si>
  <si>
    <t xml:space="preserve">4661-0         </t>
  </si>
  <si>
    <t xml:space="preserve">PASTILLA COROLLA 03/ DEL.               </t>
  </si>
  <si>
    <t xml:space="preserve">4668-0UP       </t>
  </si>
  <si>
    <t xml:space="preserve">PASTILLA CIVIC 12/ DEL.                 </t>
  </si>
  <si>
    <t xml:space="preserve">4668-2UP       </t>
  </si>
  <si>
    <t xml:space="preserve">4670-0UP       </t>
  </si>
  <si>
    <t xml:space="preserve">PASTILLA TUCSON 10/ SPORTAGE 10/ DEL.   </t>
  </si>
  <si>
    <t xml:space="preserve">4697-0UP       </t>
  </si>
  <si>
    <t xml:space="preserve">PASTILLA SPRINTER 515 DEL.              </t>
  </si>
  <si>
    <t xml:space="preserve">4698-0UP       </t>
  </si>
  <si>
    <t xml:space="preserve">PASTILLA SPRINTER 311/415 12/ TRAS.     </t>
  </si>
  <si>
    <t xml:space="preserve">4698-1UP       </t>
  </si>
  <si>
    <t xml:space="preserve">PASTILLA SPRINTER 311-415 12/ TRAS.     </t>
  </si>
  <si>
    <t xml:space="preserve">4699-0UP       </t>
  </si>
  <si>
    <t xml:space="preserve">PASTILLA SPRINTER 515 II 06/ TRAS.      </t>
  </si>
  <si>
    <t xml:space="preserve">4714-0UP       </t>
  </si>
  <si>
    <t xml:space="preserve">PASTILLA AVENSIS VERSO DEL.             </t>
  </si>
  <si>
    <t xml:space="preserve">4731-0         </t>
  </si>
  <si>
    <t xml:space="preserve">PASTILLA D-MAX ISUZU DEL.               </t>
  </si>
  <si>
    <t xml:space="preserve">4733-0         </t>
  </si>
  <si>
    <t xml:space="preserve">*PASTILLA GOL/SAVEIRO/VOYAGE/UP DEL.    </t>
  </si>
  <si>
    <t xml:space="preserve">4733-0UP       </t>
  </si>
  <si>
    <t xml:space="preserve">PASTILLA GOL/SAVEIRO/VOYAGE/UP DEL.     </t>
  </si>
  <si>
    <t xml:space="preserve">4733-1UP       </t>
  </si>
  <si>
    <t xml:space="preserve">PASTILLA UP 14/ DEL.                    </t>
  </si>
  <si>
    <t xml:space="preserve">4751-0         </t>
  </si>
  <si>
    <t xml:space="preserve">PASTILLA FLUENCE/MEGANE III TRAS.       </t>
  </si>
  <si>
    <t xml:space="preserve">4764-0UP       </t>
  </si>
  <si>
    <t xml:space="preserve">PASTILLA RAM 2500 3500 09/ DEL          </t>
  </si>
  <si>
    <t xml:space="preserve">4766-0UP       </t>
  </si>
  <si>
    <t xml:space="preserve">PASTILLA RENAULT MIDLUM 160.10 190.10   </t>
  </si>
  <si>
    <t xml:space="preserve">4767-0UP       </t>
  </si>
  <si>
    <t xml:space="preserve">PASTILLA UNO FIRE 09/ DEL.              </t>
  </si>
  <si>
    <t xml:space="preserve">4767-1UP       </t>
  </si>
  <si>
    <t xml:space="preserve">PASTILLA PALIO 09/ /SIENA 09/ DEL.      </t>
  </si>
  <si>
    <t xml:space="preserve">4767-2         </t>
  </si>
  <si>
    <t xml:space="preserve">PASTILLA NOVO UNO 2010/ DEL.            </t>
  </si>
  <si>
    <t xml:space="preserve">4767-2UP       </t>
  </si>
  <si>
    <t xml:space="preserve">4770-0UP       </t>
  </si>
  <si>
    <t xml:space="preserve">PASTILLA HILUX SW4 08/ DEL.             </t>
  </si>
  <si>
    <t xml:space="preserve">4776-0         </t>
  </si>
  <si>
    <t xml:space="preserve">PASTILLA PUNTO/MEGANE/MITO DEL.         </t>
  </si>
  <si>
    <t xml:space="preserve">4781-0UP       </t>
  </si>
  <si>
    <t xml:space="preserve">PASTILLA DAILY III 60/C15/C18 06/ TRAS. </t>
  </si>
  <si>
    <t xml:space="preserve">4782-0UP       </t>
  </si>
  <si>
    <t xml:space="preserve">PASTILLA TRANSIT 06/ TRAS.              </t>
  </si>
  <si>
    <t xml:space="preserve">4799-0         </t>
  </si>
  <si>
    <t xml:space="preserve">PASTILLA MEGANE II/LAGUNA II DEL.       </t>
  </si>
  <si>
    <t xml:space="preserve">4804-0UP       </t>
  </si>
  <si>
    <t xml:space="preserve">PASTILLA EMGRAND/ SOUL/ TRAS.           </t>
  </si>
  <si>
    <t xml:space="preserve">4808-0UP       </t>
  </si>
  <si>
    <t xml:space="preserve">PASTILLA FIESTA KINETIC DEL.            </t>
  </si>
  <si>
    <t xml:space="preserve">4810-0UP       </t>
  </si>
  <si>
    <t xml:space="preserve">PASTILLA LOGAN 13/ ANCLAJE CHICO DEL.   </t>
  </si>
  <si>
    <t xml:space="preserve">4810-1UP       </t>
  </si>
  <si>
    <t xml:space="preserve">PASTILLA LOGAN 13/ ARAÑA GRANDE         </t>
  </si>
  <si>
    <t xml:space="preserve">4818-0UP       </t>
  </si>
  <si>
    <t xml:space="preserve">PASTILLA GOLFVI 11/ /VENTO TRAS.        </t>
  </si>
  <si>
    <t xml:space="preserve">4824-0UP       </t>
  </si>
  <si>
    <t xml:space="preserve">PASTILLA CRUZE/TRACKER/ASTRA TRAS.      </t>
  </si>
  <si>
    <t xml:space="preserve">4825-0UP       </t>
  </si>
  <si>
    <t xml:space="preserve">PASTILLA CRUZE/SONIC/TRACKER DEL.       </t>
  </si>
  <si>
    <t xml:space="preserve">4826-0UP       </t>
  </si>
  <si>
    <t xml:space="preserve">PASTILLA S10 12/ DEL.                   </t>
  </si>
  <si>
    <t xml:space="preserve">4827-0UP       </t>
  </si>
  <si>
    <t xml:space="preserve">PASTLLA FLUENCE/DUSTER/MEGANE III DEL.  </t>
  </si>
  <si>
    <t xml:space="preserve">4828-0UP       </t>
  </si>
  <si>
    <t xml:space="preserve">PASTILLA SAVEIRO 10/ DEL.               </t>
  </si>
  <si>
    <t xml:space="preserve">4832-0UP       </t>
  </si>
  <si>
    <t xml:space="preserve">PASTILLA DOBLO 10/ ALFA 159 08/ DEL.    </t>
  </si>
  <si>
    <t xml:space="preserve">4835-0UP       </t>
  </si>
  <si>
    <t xml:space="preserve">PASTILLA ETIOS 12/ DEL.                 </t>
  </si>
  <si>
    <t xml:space="preserve">4840-0UP       </t>
  </si>
  <si>
    <t xml:space="preserve">PASTILLA TUCSON 10/ SPORTAGE 11/  TRAS. </t>
  </si>
  <si>
    <t xml:space="preserve">4841-0UP       </t>
  </si>
  <si>
    <t xml:space="preserve">PASTILLA C4/308/408/508/3008/5008 TRAS. </t>
  </si>
  <si>
    <t xml:space="preserve">4844-0UP       </t>
  </si>
  <si>
    <t xml:space="preserve">PASTILLA SPARK 10/ DEL.                 </t>
  </si>
  <si>
    <t xml:space="preserve">4847-0UP       </t>
  </si>
  <si>
    <t xml:space="preserve">PASTILLA RANGER 4X2;4X4 13/ DEL.        </t>
  </si>
  <si>
    <t xml:space="preserve">4848-0UP       </t>
  </si>
  <si>
    <t xml:space="preserve">PASTILLA TIGGO 08/ DEL.                 </t>
  </si>
  <si>
    <t xml:space="preserve">4848-1UP       </t>
  </si>
  <si>
    <t xml:space="preserve">PASTILLA TIGGO 08/ FULWIN 12/ DEL.      </t>
  </si>
  <si>
    <t xml:space="preserve">4849-0UP       </t>
  </si>
  <si>
    <t xml:space="preserve">PASTILLA MEGANE II 10/ DEL.             </t>
  </si>
  <si>
    <t xml:space="preserve">4850-0         </t>
  </si>
  <si>
    <t xml:space="preserve">PASTILLA SONIC/AVEO/COBALT/SPIN DEL.    </t>
  </si>
  <si>
    <t xml:space="preserve">4850-0UP       </t>
  </si>
  <si>
    <t xml:space="preserve">4851-0UP       </t>
  </si>
  <si>
    <t xml:space="preserve">PASTILLA CRUZE 08/11 TRACKER DEL.       </t>
  </si>
  <si>
    <t xml:space="preserve">4860-0UP       </t>
  </si>
  <si>
    <t xml:space="preserve">PASTILLA TUCSON 10/ SPORTAGE 11/  DEL.  </t>
  </si>
  <si>
    <t xml:space="preserve">4866-0UP       </t>
  </si>
  <si>
    <t xml:space="preserve">PASTILLA MASTER III 13/ TRAS.           </t>
  </si>
  <si>
    <t xml:space="preserve">4868-0UP       </t>
  </si>
  <si>
    <t xml:space="preserve">PASTILLA MASTER III 13/ DEL.            </t>
  </si>
  <si>
    <t xml:space="preserve">4872-0UP       </t>
  </si>
  <si>
    <t xml:space="preserve">PASTILLA SERIE 1/ SERIE 3 /X3 TRAS.     </t>
  </si>
  <si>
    <t xml:space="preserve">4873-0UP       </t>
  </si>
  <si>
    <t xml:space="preserve">PASTILLA FACE 10/ DEL.                  </t>
  </si>
  <si>
    <t xml:space="preserve">4874-0UP       </t>
  </si>
  <si>
    <t xml:space="preserve">PASTILLA JUMPER /DUCATO 06/ TRAS.       </t>
  </si>
  <si>
    <t xml:space="preserve">4874-1UP       </t>
  </si>
  <si>
    <t>PASTILLA JUMPER/DUCATO 06/ C/SENSOR TRAS</t>
  </si>
  <si>
    <t xml:space="preserve">4878-0UP       </t>
  </si>
  <si>
    <t xml:space="preserve">PASTILLA GOLF VII /A3 12/ TRAS.         </t>
  </si>
  <si>
    <t xml:space="preserve">4881-0UP       </t>
  </si>
  <si>
    <t xml:space="preserve">PASTILLA COROLLA 14/ DEL.               </t>
  </si>
  <si>
    <t xml:space="preserve">4884-0UP       </t>
  </si>
  <si>
    <t xml:space="preserve">PASTILLA FOCUS 12/ TRANSIT 13/ DEL.     </t>
  </si>
  <si>
    <t xml:space="preserve">4885-0UP       </t>
  </si>
  <si>
    <t xml:space="preserve">PASTILLA CORSA 10/ CELTA 10/ DEL.       </t>
  </si>
  <si>
    <t xml:space="preserve">4893-0UP       </t>
  </si>
  <si>
    <t xml:space="preserve">PASTILLA TIGGO/ X60 TRAS.               </t>
  </si>
  <si>
    <t xml:space="preserve">4901-0UP       </t>
  </si>
  <si>
    <t xml:space="preserve">PASTILLA TRANSIT 14/ DEL.               </t>
  </si>
  <si>
    <t xml:space="preserve">4904-0UP       </t>
  </si>
  <si>
    <t xml:space="preserve">PASTILLA A3 13/TT 14/S3 12/ DEL.        </t>
  </si>
  <si>
    <t xml:space="preserve">4906-0UP       </t>
  </si>
  <si>
    <t xml:space="preserve">PASTILLA HILUX 16/ DEL.                 </t>
  </si>
  <si>
    <t xml:space="preserve">4910-0UP       </t>
  </si>
  <si>
    <t xml:space="preserve">4911-0UP       </t>
  </si>
  <si>
    <t xml:space="preserve">PASTILLA TRANSIT VI 13/ TRAS.           </t>
  </si>
  <si>
    <t xml:space="preserve">4915-0UP       </t>
  </si>
  <si>
    <t xml:space="preserve">PASTILLA DOBLO 11/ DEL.                 </t>
  </si>
  <si>
    <t xml:space="preserve">4920-0UP       </t>
  </si>
  <si>
    <t xml:space="preserve">PASTILLA POLO 16/ VENTO 13/ DEL.        </t>
  </si>
  <si>
    <t xml:space="preserve">4924-0UP       </t>
  </si>
  <si>
    <t xml:space="preserve">PASTILLA ACCORD 13/ HRV 15/ TRAS.       </t>
  </si>
  <si>
    <t xml:space="preserve">4926-0UP       </t>
  </si>
  <si>
    <t xml:space="preserve">PASTILLA RENEGADE/ COMPASS/ 500         </t>
  </si>
  <si>
    <t xml:space="preserve">4930-0UP       </t>
  </si>
  <si>
    <t xml:space="preserve">PASTILLA TORO 16/ RENEGADE 14/ DEL.     </t>
  </si>
  <si>
    <t xml:space="preserve">4934-0UP       </t>
  </si>
  <si>
    <t xml:space="preserve">PASTILLA ACCORD 12/ HR-V 14/            </t>
  </si>
  <si>
    <t xml:space="preserve">4941-0UP       </t>
  </si>
  <si>
    <t xml:space="preserve">PASTILLA FRONTIER 14/ DEL               </t>
  </si>
  <si>
    <t xml:space="preserve">4943-0UP       </t>
  </si>
  <si>
    <t>PASTILLA POLO 18/ T-CROSS/VIRTUS 17/ DEL</t>
  </si>
  <si>
    <t xml:space="preserve">4952-0UP       </t>
  </si>
  <si>
    <t xml:space="preserve">4952-1UP       </t>
  </si>
  <si>
    <t xml:space="preserve">PASTILLA DUCATO/BOXER/JUMPER 11/ DEL.   </t>
  </si>
  <si>
    <t xml:space="preserve">4955-0UP       </t>
  </si>
  <si>
    <t xml:space="preserve">PASTILLA FLUENCE/MEGANE III DEL.        </t>
  </si>
  <si>
    <t xml:space="preserve">4959-0UP       </t>
  </si>
  <si>
    <t>PASTILLA 308/ 408/ 3008/ C4 PICASSO TRAS</t>
  </si>
  <si>
    <t xml:space="preserve">4962-0UP       </t>
  </si>
  <si>
    <t xml:space="preserve">PASTILLA CRUZE 5 17/ DEL.               </t>
  </si>
  <si>
    <t xml:space="preserve">4963-0UP       </t>
  </si>
  <si>
    <t xml:space="preserve">PASTILLA CRUZE 5 17/ TRAS.              </t>
  </si>
  <si>
    <t xml:space="preserve">4969-0UP       </t>
  </si>
  <si>
    <t xml:space="preserve">PASTILLA KICKS 17/ DEL.                 </t>
  </si>
  <si>
    <t xml:space="preserve">4971-0UP       </t>
  </si>
  <si>
    <t xml:space="preserve">PASTILLA HILUX 16/19 DEL                </t>
  </si>
  <si>
    <t xml:space="preserve">4973-0UP       </t>
  </si>
  <si>
    <t xml:space="preserve">PASTILLA S10 17/ DEL.                   </t>
  </si>
  <si>
    <t xml:space="preserve">4974-0UP       </t>
  </si>
  <si>
    <t xml:space="preserve">PASTILLA CIVIC 1.5 TB- 2.0 16/ DEL.     </t>
  </si>
  <si>
    <t xml:space="preserve">4979-0UP       </t>
  </si>
  <si>
    <t xml:space="preserve">PASTILLA SPIN 1.8 16/ DEL.              </t>
  </si>
  <si>
    <t xml:space="preserve">4982-0UP       </t>
  </si>
  <si>
    <t xml:space="preserve">PASTILLA EXPERT 16/ JUMPY  DEL.         </t>
  </si>
  <si>
    <t xml:space="preserve">4983-0UP       </t>
  </si>
  <si>
    <t xml:space="preserve">PASTILLA EXPERT 16/ GRAND C4 TRAS.      </t>
  </si>
  <si>
    <t xml:space="preserve">4987-0UP       </t>
  </si>
  <si>
    <t xml:space="preserve">PASTILLA KWID DEL.                      </t>
  </si>
  <si>
    <t xml:space="preserve">4993-0         </t>
  </si>
  <si>
    <t xml:space="preserve">PASTILLA UNO WAY/C3 DEL.                </t>
  </si>
  <si>
    <t xml:space="preserve">4993-0UP       </t>
  </si>
  <si>
    <t xml:space="preserve">PASTILLA GRAND SIENA/UNO WAY/C3 DEL.    </t>
  </si>
  <si>
    <t xml:space="preserve">4993-1         </t>
  </si>
  <si>
    <t xml:space="preserve">PASTILLA ONIX/PRISMA/COBALT DEL.        </t>
  </si>
  <si>
    <t xml:space="preserve">4993-1UP       </t>
  </si>
  <si>
    <t xml:space="preserve">5008-0UP       </t>
  </si>
  <si>
    <t xml:space="preserve">PASTILLA ONIX 20/ DEL                   </t>
  </si>
  <si>
    <t xml:space="preserve">5024-0UP       </t>
  </si>
  <si>
    <t xml:space="preserve">PASTILLA AMAROK V6 DEL.                 </t>
  </si>
  <si>
    <t xml:space="preserve">5089-0UP       </t>
  </si>
  <si>
    <t xml:space="preserve">PASTILLA P308/P301/C4 CACTUS            </t>
  </si>
  <si>
    <t xml:space="preserve">5090-0UP       </t>
  </si>
  <si>
    <t xml:space="preserve">PASTILLA AMAROK V6 TRAS.                </t>
  </si>
  <si>
    <t xml:space="preserve">5130-0UP       </t>
  </si>
  <si>
    <t xml:space="preserve">PASTILLA TRACKER 18/ DEL.               </t>
  </si>
  <si>
    <t xml:space="preserve">5137-0UP       </t>
  </si>
  <si>
    <t xml:space="preserve">PASTILLA TIPO 18/ NEON 18/ DEL.         </t>
  </si>
  <si>
    <t xml:space="preserve">5142-0UP       </t>
  </si>
  <si>
    <t xml:space="preserve">PASTILLA KOLEOS 1.6 DEL.                </t>
  </si>
  <si>
    <t xml:space="preserve">5147-0UP       </t>
  </si>
  <si>
    <t xml:space="preserve">PASTILLA KOLEOS 16/ TRAS.               </t>
  </si>
  <si>
    <t xml:space="preserve">5178-0UP       </t>
  </si>
  <si>
    <t xml:space="preserve">PASTILLA KWID OUTSIDER 19/ DEL.         </t>
  </si>
  <si>
    <t xml:space="preserve">5230-0UP       </t>
  </si>
  <si>
    <t xml:space="preserve">PASTILLA TRACKER 20/ TRAS.              </t>
  </si>
  <si>
    <t xml:space="preserve">5256-0UP       </t>
  </si>
  <si>
    <t xml:space="preserve">PASTILLA RAV4 18/ /CAMRY 16/ DEL.       </t>
  </si>
  <si>
    <t xml:space="preserve">5278-0UP       </t>
  </si>
  <si>
    <t xml:space="preserve">PASTILLA SPRINTER III 18/ TRAS.         </t>
  </si>
  <si>
    <t xml:space="preserve">5279-0UP       </t>
  </si>
  <si>
    <t xml:space="preserve">PASTILLA TRACKER 1.0 1.2 TURBO 21/ DEL. </t>
  </si>
  <si>
    <t xml:space="preserve">5375-0UP       </t>
  </si>
  <si>
    <t xml:space="preserve">PASTILLA C4/P2008/P208/P308/P408 TRAS.  </t>
  </si>
  <si>
    <t xml:space="preserve">5381-0UP       </t>
  </si>
  <si>
    <t xml:space="preserve">PASTILLA SPRINTER 516 TRAS.             </t>
  </si>
  <si>
    <t xml:space="preserve">5422-0UP       </t>
  </si>
  <si>
    <t xml:space="preserve">PASTILLA CRONOS/ PULSE DEL.             </t>
  </si>
  <si>
    <t>MARCA</t>
  </si>
  <si>
    <t>206</t>
  </si>
  <si>
    <t>504</t>
  </si>
  <si>
    <t>801</t>
  </si>
  <si>
    <t>948</t>
  </si>
  <si>
    <t>Isuzu</t>
  </si>
  <si>
    <t>Tata</t>
  </si>
  <si>
    <t>984</t>
  </si>
  <si>
    <t>VARIOS</t>
  </si>
  <si>
    <t>SILVERADO</t>
  </si>
  <si>
    <t>82/85</t>
  </si>
  <si>
    <t>1.3 JTD</t>
  </si>
  <si>
    <t>F-1000</t>
  </si>
  <si>
    <t>Conjuntos de dirección MC</t>
  </si>
  <si>
    <t>Lista</t>
  </si>
  <si>
    <t>ROT SUSP SUP CHEVROLET 400</t>
  </si>
  <si>
    <t>ROT SUSP INF CHEVROLET 400</t>
  </si>
  <si>
    <t>ROT SUSP SUP CHEVY SUPERIOR 70-79</t>
  </si>
  <si>
    <t>ROT SUSP INF CHEVY INFERIOR 70-79</t>
  </si>
  <si>
    <t>ROT SUSP SUP PICK-UP APACHE 57-62</t>
  </si>
  <si>
    <t>ROT SUSP INF PICK-UP APACHE 57-62</t>
  </si>
  <si>
    <t>ROT SUSP SUP PICK-UP BRAVA 63-69</t>
  </si>
  <si>
    <t>ROT SUSP INF PICK-UP BRAVA 63-69</t>
  </si>
  <si>
    <t>ROT SUSP INF CHEV PICK-UP C-30</t>
  </si>
  <si>
    <t>ROT SUSP SUP SILVERADO C-10 85-91</t>
  </si>
  <si>
    <t>ROT SUSP INF SILVERADO C-10 85-91</t>
  </si>
  <si>
    <t>BUJE ROTULADO TRAS VECTRA M/N</t>
  </si>
  <si>
    <t>ROT SUSP SUP VERANEIO C-10-20 91-92</t>
  </si>
  <si>
    <t>ROT SUSP SUP OPEL K-180 74-78</t>
  </si>
  <si>
    <t>ROT SUSP INF OPEL K-180 74-78</t>
  </si>
  <si>
    <t>ROT SUSP SUP CHEV CORSA MN</t>
  </si>
  <si>
    <t>ROT SUSP SUP CHEV CORSA</t>
  </si>
  <si>
    <t>ROT SUSP SUP PICK-UP C-20 D-20 93-&gt;</t>
  </si>
  <si>
    <t>ROT SUSP INF PICK-UP C-20 D-20 93-&gt;</t>
  </si>
  <si>
    <t>ROT SUSP SUP PICK-UP S-10 / BLAZER</t>
  </si>
  <si>
    <t>ROT SUSP INF PICK UP S-10 / BLAZER</t>
  </si>
  <si>
    <t>ROT SUSP INF S-10 / BLAZER 4x4</t>
  </si>
  <si>
    <t>ROT SUSP SUP PICK UP LUV 4X2  4X4</t>
  </si>
  <si>
    <t>ROT SUSP INF PICK UP LUV 4X2</t>
  </si>
  <si>
    <t>ROT SUSP INF PICK UP LUV 4X4</t>
  </si>
  <si>
    <t>ROT SUSP INF ASTRA-VECTRA-ZAFIRA</t>
  </si>
  <si>
    <t>ROT SUSP INF CORSA 2008</t>
  </si>
  <si>
    <t>ROT SUSP INF MERIVA</t>
  </si>
  <si>
    <t>ROT SUSP INF CORSA CLASSIC 2011</t>
  </si>
  <si>
    <t>ROT SUSP INF CHEV AVEO</t>
  </si>
  <si>
    <t>ROT SUSP INF CHEVROLET AGILE</t>
  </si>
  <si>
    <t>ROT SUSP INF ONIX PRISMA COBALT SPIN</t>
  </si>
  <si>
    <t>ROT SUSP SUP S10 2012-&gt;</t>
  </si>
  <si>
    <t>ROT SUSP INF CHEVROLET MONTANA</t>
  </si>
  <si>
    <t>ROT SUSP SUP S10 2017-&gt;</t>
  </si>
  <si>
    <t>ROT SUSP INF S10 2017-&gt;</t>
  </si>
  <si>
    <t>ROT SUSP INF CHEVROLET CRUZE 2016&gt;</t>
  </si>
  <si>
    <t>ROT SUSP SUP CHEVROLET 400 USA</t>
  </si>
  <si>
    <t>ROT SUSP INF CHEVROLET 400 USA</t>
  </si>
  <si>
    <t>BRAZO ROT SUSP INF DODGE 1500 70-81</t>
  </si>
  <si>
    <t>ROT SUSP SUP VALIANT - POLARA 68-80</t>
  </si>
  <si>
    <t>TC DEL OESTE CHEVROLET 400</t>
  </si>
  <si>
    <t>TC DEL OESTE CHEVY</t>
  </si>
  <si>
    <t>ROT SUSP SUP BIMBO</t>
  </si>
  <si>
    <t>ROT SUSP INF BIMBO</t>
  </si>
  <si>
    <t>ROT SUP FIAT 1500 1600 125 63-82</t>
  </si>
  <si>
    <t>ROT INF FIAT 1500 1600 125 63-82</t>
  </si>
  <si>
    <t>BRAZO SUSP FIAT 128 71-80</t>
  </si>
  <si>
    <t>BRAZO DE SUSP FIAT 128 EUROPA 80-83</t>
  </si>
  <si>
    <t>BRAZO SUSP FIAT 128 S EUROPA 84-91</t>
  </si>
  <si>
    <t>BRAZO SUSP FIAT 147 - BRIO 81-85</t>
  </si>
  <si>
    <t>BRAZO SUSP FIAT 147-VIVACE-FIORINO</t>
  </si>
  <si>
    <t>ROT SUSP FIAT UNO-DUNA POSTIZO</t>
  </si>
  <si>
    <t>BRAZO SUSP FIAT UNO-DUNA 88-&gt;</t>
  </si>
  <si>
    <t>ROT SUSP IVECO DAILY MN</t>
  </si>
  <si>
    <t>ROT SUSP INF FIAT 70 S-UNO ITALIANO</t>
  </si>
  <si>
    <t>ROT SUSP INF FIAT DUCATO -&gt;95 CG</t>
  </si>
  <si>
    <t>ROT SUSP INF DUCATO MAXI</t>
  </si>
  <si>
    <t>ROT SUSP INF FIAT DUCATO -&gt;95 CF</t>
  </si>
  <si>
    <t>ROT SUSP INF FIAT TEMPRA 93 -&gt;</t>
  </si>
  <si>
    <t>ROT SUSP INF DUCATO 95-&gt; C-25</t>
  </si>
  <si>
    <t>ROT SUSP INF FIAT PALIO - SIENA</t>
  </si>
  <si>
    <t>ROT SUSP IVECO DAILY</t>
  </si>
  <si>
    <t>ROT SUSP INF FIAT PALIO 2002 -&gt;</t>
  </si>
  <si>
    <t>ROT SUSP INF FIAT STRADA</t>
  </si>
  <si>
    <t>ROT SUSP INF DUCATO - BOXER 2002 -&gt;</t>
  </si>
  <si>
    <t>ROT SUSP INF FIAT PUNTO / LINEA / QUBO</t>
  </si>
  <si>
    <t>ROT SUSP INF DER FIAT IDEA</t>
  </si>
  <si>
    <t>ROT SUSP INF IZQ FIAT IDEA</t>
  </si>
  <si>
    <t>ROT SUSP INF IDEA 1.4</t>
  </si>
  <si>
    <t>ROT SUSP INF FIAT 500</t>
  </si>
  <si>
    <t>ROT SUSP INF DOBLO</t>
  </si>
  <si>
    <t>ROT SUSP INF DER FIAT ARGO/CRONOS</t>
  </si>
  <si>
    <t>ROT SUSP INF IZQ FIAT ARGO/CRONOS</t>
  </si>
  <si>
    <t>ROT SUSP INF FIAT TORO</t>
  </si>
  <si>
    <t>ROT SUSP SUP FORD FALCON 62-80</t>
  </si>
  <si>
    <t>ROT SUSP INF FORD FALCON 62-76</t>
  </si>
  <si>
    <t>ROT SUSP INF FORD FALCON 77/82</t>
  </si>
  <si>
    <t>ROT SUSP SUP FORD FALCON  80 -&gt;</t>
  </si>
  <si>
    <t>ROT SUSP SUP FORD TAUNUS 74-84</t>
  </si>
  <si>
    <t>ROT SUSP INF FORD TAUNUS 74-84</t>
  </si>
  <si>
    <t>BRAZO SUSP FORD SIERRA DER 84 -&gt;</t>
  </si>
  <si>
    <t>BRAZO SUSP FORD SIERRA IZQ 84 -&gt;</t>
  </si>
  <si>
    <t>BRAZO SUSP FORD ESCORT DER 88-94</t>
  </si>
  <si>
    <t>BRAZO SUSP FORD ESCORT IZQ 88-94</t>
  </si>
  <si>
    <t>ROT SUSP GALAXY DER 91-&gt; CARAT 2000</t>
  </si>
  <si>
    <t>ROT SUSP GALAXY IZQ 91-&gt; CARAT 2000</t>
  </si>
  <si>
    <t>ROT SUSP SUP FORD F-100 92-93</t>
  </si>
  <si>
    <t>ROT SUSP INF FORD F-1OO 92-93</t>
  </si>
  <si>
    <t>ROT SUSP SUP FORD EXPLORER</t>
  </si>
  <si>
    <t>ROT SUSP INF EXPLORER</t>
  </si>
  <si>
    <t>ROT SUSP INF ESCORT 96 -&gt;</t>
  </si>
  <si>
    <t>ROT SUSP INF EXPLORER 95-&gt;</t>
  </si>
  <si>
    <t>ROT SUSP INF FORD FIESTA - KA</t>
  </si>
  <si>
    <t>ROT SUSP SUP PICK-UP F-150 4X4</t>
  </si>
  <si>
    <t>ROT SUSP INF PICK-UP F-150 4X4</t>
  </si>
  <si>
    <t>ROT SUSP INF FORD MONDEO</t>
  </si>
  <si>
    <t>ROT SUSP SUP FORD F-1000 97 -&gt;</t>
  </si>
  <si>
    <t>ROT SUSP INF F-1000 97 -&gt;</t>
  </si>
  <si>
    <t>ROT SUSP INF FORD TRANSIT -&gt;99</t>
  </si>
  <si>
    <t>ROT SUSP INF FORD RANGER 98-&gt;</t>
  </si>
  <si>
    <t>ROT SUSP SUP DER FORD RANGER 98-&gt;</t>
  </si>
  <si>
    <t>ROT SUSP SUP IZQ FORD RANGER 98-&gt;</t>
  </si>
  <si>
    <t>ROT SUSP INF FORD FOCUS</t>
  </si>
  <si>
    <t>ROT SUSP INF FORD F-4000</t>
  </si>
  <si>
    <t>ROT SUSP INF FORD ECO-SPORT</t>
  </si>
  <si>
    <t>ROT SUSP FORD FOCUS II</t>
  </si>
  <si>
    <t>ROT SUSP FORD FIESTA KINETIC 38,5</t>
  </si>
  <si>
    <t>ROT SUSP SUP FORD RANGER 2011&gt;</t>
  </si>
  <si>
    <t>ROT SUSP INF FORD RANGER 2011&gt;</t>
  </si>
  <si>
    <t>ROT SUSP INF DER FORD FOCUS III</t>
  </si>
  <si>
    <t>ROT SUSP INF IZQ FORD FOCUS III</t>
  </si>
  <si>
    <t>ROT SUSP FORD FIESTA KINETIC 2012&gt; 39,5</t>
  </si>
  <si>
    <t>ROT SUSP SUP LADA LAIKA</t>
  </si>
  <si>
    <t>ROT SUSP INF LADA LAIKA - NIVA</t>
  </si>
  <si>
    <t>ROT SUSP CITROEN IES-GRINGA</t>
  </si>
  <si>
    <t>ROT SUSP INF CITROEN VISA</t>
  </si>
  <si>
    <t>ROTULA SUSP INF CITROEN C3</t>
  </si>
  <si>
    <t>ROTULA SUSP INF CITROEN C3 AIRCROSS</t>
  </si>
  <si>
    <t>ROT SUSP INF PEUGEOT 504 GR - 505</t>
  </si>
  <si>
    <t>ROT SUSP PEUGEOT 307</t>
  </si>
  <si>
    <t>ROT SUSP INF PEUGEOT 405 MV</t>
  </si>
  <si>
    <t>ROT SUSP INF PEUGEOT 306 CITROEN ZX</t>
  </si>
  <si>
    <t>ROT SUSP INF PEUGEOT 306 DP</t>
  </si>
  <si>
    <t>ROT SUSP SUP PEUGEOT 405 MN - 406</t>
  </si>
  <si>
    <t>ROT SUSP PEUGEOT 106 CF</t>
  </si>
  <si>
    <t>ROT SUSP INF PEUGEOT PARTNER-XSARA</t>
  </si>
  <si>
    <t>ROT SUSP INF PEUGEOT 306 N5</t>
  </si>
  <si>
    <t>ROT SUSP DER PEUGEOT 206</t>
  </si>
  <si>
    <t>ROT SUSP IZQ PEUGEOT 206</t>
  </si>
  <si>
    <t>ROT SUSP INF PEUGEOT 208</t>
  </si>
  <si>
    <t>ROT SUSP INF RAMBLER 63/74</t>
  </si>
  <si>
    <t>ROT SUSP SUP GLADIATOR 64/76</t>
  </si>
  <si>
    <t>ROT SUSP INF GLADIATOR 64/76</t>
  </si>
  <si>
    <t>ROT SUSP SUP RENAULT 4L</t>
  </si>
  <si>
    <t>ROT SUSP INF RENAULT 4L - R4 DER</t>
  </si>
  <si>
    <t>ROT SUSP INF RENAULT 4L - R4 IZQ</t>
  </si>
  <si>
    <t>ROT SUSP SUP RENAULT R4 - 4S - R6</t>
  </si>
  <si>
    <t>ROT SUSP INF RENAULT FLUENCE</t>
  </si>
  <si>
    <t>ROT SUSP INF RENAULT 4S - R6 DER</t>
  </si>
  <si>
    <t>ROT SUSP INF RENAULT 4S - R6 IZQ</t>
  </si>
  <si>
    <t>ROT SUSP SUP RENAULT  12 - DACIA</t>
  </si>
  <si>
    <t>ROT SUSP INF RENAULT  12 - DACIA</t>
  </si>
  <si>
    <t>ROT SUSP SUP RENAULT  18</t>
  </si>
  <si>
    <t>ROT SUSP INF RENAULT  18</t>
  </si>
  <si>
    <t>ROT SUSP INF RENAULT 5-9-11 CLIO DI</t>
  </si>
  <si>
    <t>ROT SUSP INF RENAULT TRAFIC</t>
  </si>
  <si>
    <t>ROT SUSP INF RENAULT 21 91 -&gt;</t>
  </si>
  <si>
    <t>ROT SUSP SUP RENAULT MASTER</t>
  </si>
  <si>
    <t>ROT SUSP INF RENAULT MASTER</t>
  </si>
  <si>
    <t>ROT SUSP INF LOGAN-SANDERO-MEGANE</t>
  </si>
  <si>
    <t>ROT SUSP INF RENAULT 19 92 -&gt;</t>
  </si>
  <si>
    <t>ROT SUSP INF RENAULT LAGUNA</t>
  </si>
  <si>
    <t>ROT SUSP INF RENAULT DUSTER</t>
  </si>
  <si>
    <t>ROT SUSP INF RENAULT MASTER 2008-&gt;</t>
  </si>
  <si>
    <t>ROT SUSP INF  DER RENAULT MASTER 2015</t>
  </si>
  <si>
    <t>ROT SUSP INF  IZQ RENAULT MASTER 2015</t>
  </si>
  <si>
    <t>ROT SUSP INF LOGAN-SANDERO-MEGANE 2016&gt;</t>
  </si>
  <si>
    <t>ROT SUSP INF KWID/ VERSA KICKS MARCH</t>
  </si>
  <si>
    <t>BRAZO ROT SUSP VW 1800 82 -&gt;</t>
  </si>
  <si>
    <t>ROT SUSP INF GACEL-SENDA DER 83-92</t>
  </si>
  <si>
    <t>ROT SUSP INF GACEL-SENDA IZQ 83-92</t>
  </si>
  <si>
    <t>ROT SUSP INF GACEL-SENDA DER 93 -&gt;</t>
  </si>
  <si>
    <t>ROT SUSP INF GACEL-SENDA IZQ 93 -&gt;</t>
  </si>
  <si>
    <t>ROT SUSP INF DER AUDI A3</t>
  </si>
  <si>
    <t>ROTU SUSP INF IZQ AUDI A3</t>
  </si>
  <si>
    <t>ROT SUSP INF CARAT 1800 D/I 87-81</t>
  </si>
  <si>
    <t>ROT SUSP INF GOL D/I 97-&gt; DM</t>
  </si>
  <si>
    <t>ROT SUSP INF DER GOL 97-&gt; DP</t>
  </si>
  <si>
    <t>ROT SUSP INF IZQ GOL 97-&gt; DP</t>
  </si>
  <si>
    <t>ROT SUSP INF GOL D/I 95 -&gt; DM</t>
  </si>
  <si>
    <t>ROT SUSP INF GOL DER 95 -&gt; DP</t>
  </si>
  <si>
    <t>ROT SUSP INF GOL IZQ 95 -&gt; DP</t>
  </si>
  <si>
    <t>ROT SUSP INF GOLF - POLO - PASSAT88</t>
  </si>
  <si>
    <t>ROT SUSP INF DER VW FOX</t>
  </si>
  <si>
    <t>ROT SUSP INF IZQ VW FOX</t>
  </si>
  <si>
    <t>ROT SUSP DER VW CROSSFOX</t>
  </si>
  <si>
    <t>ROT SUSP IZQ VW CROSSFOX</t>
  </si>
  <si>
    <t>ROT DIR DER VW GOL TREND/ VOYAGE</t>
  </si>
  <si>
    <t>ROT DIR IZQ VW GOL TREND/ VOYAGE</t>
  </si>
  <si>
    <t>ROT SUSP SUP VW AMAROK</t>
  </si>
  <si>
    <t>ROT SUSP INF VW AMAROK</t>
  </si>
  <si>
    <t>ROT SUSP SUP VW GOLF 2005&gt;</t>
  </si>
  <si>
    <t>ROT SUSP INF VW GOLF 2005&gt;</t>
  </si>
  <si>
    <t>ROT SUSP INF TATA SUMO</t>
  </si>
  <si>
    <t>ROT SUSP SUP PATHFINDER 4X4 LIMITED/NP300</t>
  </si>
  <si>
    <t>ROT SUSP INF PATHFINDER 4X4 LIMITED</t>
  </si>
  <si>
    <t>ROT SUSP INF NP300</t>
  </si>
  <si>
    <t>ROT SUSP INF TOYOTA ETIOS</t>
  </si>
  <si>
    <t>ROT SUSP INF TOYOTA COROLLA</t>
  </si>
  <si>
    <t>ROT SUSP SUP TOYOTA HILUX 4x2</t>
  </si>
  <si>
    <t>ROT SUSP INF TOYOTA HILUX 4x2</t>
  </si>
  <si>
    <t>ROT SUSP SUP TOYOTA HILUX 4x4</t>
  </si>
  <si>
    <t>ROT SUSP INF TOYOTA HILUX 4x4</t>
  </si>
  <si>
    <t>ROT SUSP SUP TOYOTA LAND CRUISER</t>
  </si>
  <si>
    <t>ROT SUSP INF TOYOTA LAND CRUISER</t>
  </si>
  <si>
    <t>ROT SUSP SUP TOYOTA HILUX 2006-&gt;</t>
  </si>
  <si>
    <t>ROT SUSP INF TOYOTA HILUX 2006-&gt;</t>
  </si>
  <si>
    <t>ROT SUSP INF MB-180</t>
  </si>
  <si>
    <t>ROT SUSP INF SPRINTER</t>
  </si>
  <si>
    <t>ROT SUSP INF SPRINTER 2012-&gt;</t>
  </si>
  <si>
    <t>ROT SUSP SUP JEEP CHEROKEE</t>
  </si>
  <si>
    <t>ROT SUSP INF JEEP CHEROKEE</t>
  </si>
  <si>
    <t>ROT SUSP INF CHRYSLER NEON</t>
  </si>
  <si>
    <t>ROT SUSP INF CHRYSLER DAKOTA</t>
  </si>
  <si>
    <t>ROT SUSP INF DODGE JOURNEY</t>
  </si>
  <si>
    <t>ROT SUSP SUP HONDA CIVIC</t>
  </si>
  <si>
    <t>ROT SUSP INF HONDA CIVIC</t>
  </si>
  <si>
    <t>ROT SUSP INF HONDA CIVIC 01-&gt;</t>
  </si>
  <si>
    <t>ROT SUSP INF HONDA ACCORD 02-&gt;</t>
  </si>
  <si>
    <t>ROT SUSP INF HONDA FIT</t>
  </si>
  <si>
    <t>ROT SUSP INF DER HONDA CIVIC 2006</t>
  </si>
  <si>
    <t>ROT SUSP INF IZQ HONDA CIVIC 2006</t>
  </si>
  <si>
    <t>EXT DIR CORTO CHEVROLET 400 66/73</t>
  </si>
  <si>
    <t>EXT DIR LARGO CHEVROLET 400 66/73</t>
  </si>
  <si>
    <t>EXT DIR RM CHEVROLET 400 62/66</t>
  </si>
  <si>
    <t>EXT DIR LARGO CHEVROLET 400 62/66</t>
  </si>
  <si>
    <t>EXT DIR DER CHEVROLET CHEVY 69/78</t>
  </si>
  <si>
    <t>EXT DIR IZQ CHEVROLET CHEVY 69/78</t>
  </si>
  <si>
    <t>EXT DIR DER CHEVROLET VECTRA RH</t>
  </si>
  <si>
    <t>EXT DIR DER CHEVROLET VECTRA</t>
  </si>
  <si>
    <t>EXT DIR RH CHEVROLET MERIVA</t>
  </si>
  <si>
    <t>EXT DIR LARGO RM CHEV APACHE 57/62</t>
  </si>
  <si>
    <t>EXT DIR CORTO CHEV SILVERADO 85/91</t>
  </si>
  <si>
    <t>EXT DIR LARGO CHEV.SILVERADO 85/91</t>
  </si>
  <si>
    <t>EXT DIR CORTO PICK-UP C-10 73/78</t>
  </si>
  <si>
    <t>EXT DIR DER RM PICK-UP C-30</t>
  </si>
  <si>
    <t>EXT DIR IZQ RM PICK-UP C-30</t>
  </si>
  <si>
    <t>EXT DIR CORTO CHEV C-10-20 91/92</t>
  </si>
  <si>
    <t>EXT DIR LARGO RM CHEV ESPECIAL C</t>
  </si>
  <si>
    <t>EXT DIR DER RH CHEVROLET LUV</t>
  </si>
  <si>
    <t>EXT DIR IZQ RH CHEVROLET LUV</t>
  </si>
  <si>
    <t>EXT DIR DER CORSA 2002-&gt;</t>
  </si>
  <si>
    <t>EXT DIR RH CHEVROLET CORSA DM</t>
  </si>
  <si>
    <t>EXT DIR RH CHEVROLET CORSA DP 14x2</t>
  </si>
  <si>
    <t>EXT DIR RH OPEL CORSA 94-&gt;</t>
  </si>
  <si>
    <t>EXT DIR CORTO S-10 / BLAZER</t>
  </si>
  <si>
    <t>EXT DIR LARGO S-10 / BLAZER</t>
  </si>
  <si>
    <t>EXT DIR DER CHEVROLET CORSA 14x1.5</t>
  </si>
  <si>
    <t>EXT DIR DER CHEVROLET LUMINA</t>
  </si>
  <si>
    <t>EXT DIR DER CHEVROLET SPARK</t>
  </si>
  <si>
    <t>EXT DIR DER CHEVROLET ONIX PRISMA SONIC</t>
  </si>
  <si>
    <t>EXT DIR DER CHEVROLET AVEO</t>
  </si>
  <si>
    <t>EXT DIR IZQ CHEVROLET AVEO</t>
  </si>
  <si>
    <t>EXT DIR DER/IZQ CHEVROLET CRUZE</t>
  </si>
  <si>
    <t>EXT DIR RM DODGE 1500-1800 75 -&gt;</t>
  </si>
  <si>
    <t>EXT DIR RH DODGE 1500-1800 71/74</t>
  </si>
  <si>
    <t>EXT DIR R DER F-100 59/65</t>
  </si>
  <si>
    <t>EXT DIR R IZQ F-100 59/65</t>
  </si>
  <si>
    <t>EXT DIR DER CM VALIANT-POLARA 68/80</t>
  </si>
  <si>
    <t>EXT DIR IZQ CM VALIANT-POLARA 68/80</t>
  </si>
  <si>
    <t>EXT DIR CORTO IZQ RM FIAT 600 60/82</t>
  </si>
  <si>
    <t>EXT DIR LARGO DER RM FIAT 600 60/82</t>
  </si>
  <si>
    <t>EXT DIR CO FIAT 1500 1600 125 63/82</t>
  </si>
  <si>
    <t>EXT DIR LA FIAT 1500 1600 125 63/82</t>
  </si>
  <si>
    <t>EXT DIR LARGO CM FIAT 133</t>
  </si>
  <si>
    <t>EXT DIR RH FIAT 128  71/80</t>
  </si>
  <si>
    <t>EXT DIR RH FIAT 128 EUROPA 80/83</t>
  </si>
  <si>
    <t>EXT DIR RH FIAT 128 S EUROPA 84/91</t>
  </si>
  <si>
    <t>EXT DIR FIAT 147-BRIO 81/93 BRASIL</t>
  </si>
  <si>
    <t>EXT DIR FIAT 147-BRIO 81-93 ARGENT</t>
  </si>
  <si>
    <t>EXT DIR RH FIAT REGATTA 85-100-2000</t>
  </si>
  <si>
    <t>EXT DIR RH FIAT UNO-DUNA 88/93</t>
  </si>
  <si>
    <t>EXT DIR DER FIAT PUNTO</t>
  </si>
  <si>
    <t>EXT DIR IZQ FIAT PUNTO</t>
  </si>
  <si>
    <t>EXT DIR RH FIAT REGATTA 93 -&gt;</t>
  </si>
  <si>
    <t>EXT DIR DER IVECO DAILY MN</t>
  </si>
  <si>
    <t>EXT DIR DER IVECO DAILY</t>
  </si>
  <si>
    <t>EXT TENSOR DER IVECO</t>
  </si>
  <si>
    <t>EXT DIR DER FIAT MAREA MN</t>
  </si>
  <si>
    <t>EXT DIR RH FIAT UNO-DUNA TEMPRA 93/</t>
  </si>
  <si>
    <t>EXT DIR CH FIAT TIPO ALFA ROMEO 155</t>
  </si>
  <si>
    <t>EXT DIR RH 147-VIVACE-FIORINO 93-&gt;</t>
  </si>
  <si>
    <t>EXT TENSOR FINO UNO 93-&gt; DUCATO-&gt;95</t>
  </si>
  <si>
    <t>EXT BARRA TENS GRUESA UNO-DUNA 93-&gt;</t>
  </si>
  <si>
    <t>EXT DIR RH FIAT DUCATO MAXI</t>
  </si>
  <si>
    <t>EXT DIR DER FIAT PALIO-SIENA</t>
  </si>
  <si>
    <t>EXT DIR IZQ FIAT PALIO-SIENA</t>
  </si>
  <si>
    <t>EXT DIR DER FIAT GRAND SIENA</t>
  </si>
  <si>
    <t>EXT DIR IZQ FIAT GRAND SIENA</t>
  </si>
  <si>
    <t>EXT DIR DER FIAT QUBO / LINEA</t>
  </si>
  <si>
    <t>EXT DIR IZQ FIAT QUBO / LINEA</t>
  </si>
  <si>
    <t>EXT DIR DER FIAT IDEA</t>
  </si>
  <si>
    <t>EXT DIR IZQ FIAT IDEA</t>
  </si>
  <si>
    <t>EXT DIR DER FIAT 500 2008-&gt;</t>
  </si>
  <si>
    <t>EXT DIR DER FIAT 500 2010-&gt;</t>
  </si>
  <si>
    <t>EXT DIR IZQ FIAT 500 2010-&gt;</t>
  </si>
  <si>
    <t>EXT DIR DER FIAT ARGO/CRONOS</t>
  </si>
  <si>
    <t>EXT DIR IZQ FIAT ARGO/CRONOS</t>
  </si>
  <si>
    <t>EXT DIR DER TORO nafta</t>
  </si>
  <si>
    <t>EXT DIR IZQ TORO nafta</t>
  </si>
  <si>
    <t>EXT DIR DER TORO diesel</t>
  </si>
  <si>
    <t>EXT DIR IZQ TORO diesel</t>
  </si>
  <si>
    <t>EXT DIR RH FORD TAUNUS 74/84</t>
  </si>
  <si>
    <t>EXT DIR DER CM FORD FALCON 62/66</t>
  </si>
  <si>
    <t>EXT DIR IZQ CM FORD FALCON 62/66</t>
  </si>
  <si>
    <t>EXT DIR DER CM FORD FALCON 67/70</t>
  </si>
  <si>
    <t>EXT DIR IZQ CM FORD FALCON 67/70</t>
  </si>
  <si>
    <t>EXT DIR DER CORTO CM FALCON 71/76</t>
  </si>
  <si>
    <t>EXT DIR IZQ LARGO CM FALCON 71/76</t>
  </si>
  <si>
    <t>EXT DIR DER CORTO CM FALCON 77 -&gt;</t>
  </si>
  <si>
    <t>EXT DIR IZQ LARGO CM FALCON 77 -&gt;</t>
  </si>
  <si>
    <t>EXT DIR IZQ CM FALCON  83 -&gt;</t>
  </si>
  <si>
    <t>EXT DIR DP CM FALCON 83 -&gt;</t>
  </si>
  <si>
    <t>EXT DIR LARGO CM FAIRANE 68-82 CG</t>
  </si>
  <si>
    <t>EXT DIR LARGO CM FAIRANE 68-82 CF</t>
  </si>
  <si>
    <t>EXT DIR DER CORTO RM FORD 4000</t>
  </si>
  <si>
    <t>EXT DIR IZQ LARGO CM FORD 4000</t>
  </si>
  <si>
    <t>EXT CORTO CM F-100 66-85</t>
  </si>
  <si>
    <t>EXT LARGO CM F-100 66-85</t>
  </si>
  <si>
    <t>EXT CORTO DER CM F-250-400-3500</t>
  </si>
  <si>
    <t>EXT LARGO IZQ CM F-250-400-3500</t>
  </si>
  <si>
    <t>EXT DIR IZQ EXPLORER 94-&gt; 4x4</t>
  </si>
  <si>
    <t>EXT DIR DER EXPLORER 94-&gt; 4x4</t>
  </si>
  <si>
    <t>EXT LARGO CM F-100 85/92</t>
  </si>
  <si>
    <t>EXT LARGO CM F-100 10/85-92</t>
  </si>
  <si>
    <t>EXT CORTO RM RANGER 10/85-92</t>
  </si>
  <si>
    <t>EXT CORTO CM RANGER F-150 4X4</t>
  </si>
  <si>
    <t>EXT LARGO CM RANGER F-150 4X4</t>
  </si>
  <si>
    <t>EXT DIR DER F-600 / F-350 63-67 RM</t>
  </si>
  <si>
    <t>EXT DIR IZQ F-600 / F-350 63-67 RM</t>
  </si>
  <si>
    <t>EXT DIR RANGER 98-&gt; CH</t>
  </si>
  <si>
    <t>EXT DIR DER CH FORD SIERRA 84 -&gt;</t>
  </si>
  <si>
    <t>EXT DIR IZQ CH FORD SIERRA 84 -&gt;</t>
  </si>
  <si>
    <t>EXT DIR RH FORD ESCORT 88-94</t>
  </si>
  <si>
    <t>EXT DIR RH GALAXY 91-&gt; CARAT 2000</t>
  </si>
  <si>
    <t>EXT LARGO CM FORD F-100 10/92-93</t>
  </si>
  <si>
    <t>EXT CORTO RM FORD F-100 94 -&gt;</t>
  </si>
  <si>
    <t>EXT CORTO RM F-100 10/92-93</t>
  </si>
  <si>
    <t>EXT LARGO CM F-100 94 -&gt;</t>
  </si>
  <si>
    <t>EXT CORTO CM F-100 84</t>
  </si>
  <si>
    <t>EXT DIR CORTO F-350</t>
  </si>
  <si>
    <t>EXT DIR LARGO F-350 P/BARRA</t>
  </si>
  <si>
    <t>EXT DIR DER FORD FIESTA 95-&gt;</t>
  </si>
  <si>
    <t>EXT DIR DER RH FORD FIESTA - KA</t>
  </si>
  <si>
    <t>EXT DIR IZQ FORD FIESTA 95-&gt;</t>
  </si>
  <si>
    <t>EXT DIR DER CH FORD KA ESCORT 96 -&gt;</t>
  </si>
  <si>
    <t>EXT DIR IZQ CH FORD KA ESCORT 96 -&gt;</t>
  </si>
  <si>
    <t>EXT DIR DER RH FORD TRANSIT CF</t>
  </si>
  <si>
    <t>EXT DIR DER RH FORD TRANSIT CG</t>
  </si>
  <si>
    <t>EXT DIR DER CH FORD MONDEO 95 -&gt;</t>
  </si>
  <si>
    <t>EXT DIR IZQ CH FORD MONDEO 95 -&gt;</t>
  </si>
  <si>
    <t>EXT DIR CORTO FORD F-1000 98-&gt;</t>
  </si>
  <si>
    <t>EXT DIR LARGO FORD F-1000 98-&gt;</t>
  </si>
  <si>
    <t>EXT DIR DER FORD FOCUS</t>
  </si>
  <si>
    <t>EXT DIR IZQ FORD FOCUS</t>
  </si>
  <si>
    <t>EXT DIR DER FORD TRANSIT</t>
  </si>
  <si>
    <t>EXT DIR DER FORD ECO-SPORT</t>
  </si>
  <si>
    <t>EXT DIR IZQ FORD ECO-SPORT</t>
  </si>
  <si>
    <t>EXT DIR DER FORD FOCUS 2006 -&gt;</t>
  </si>
  <si>
    <t>EXT DIR DER FORD TRANSIT MN</t>
  </si>
  <si>
    <t>EXT DIR DER FORD FOCUS II</t>
  </si>
  <si>
    <t>EXT DIR IZQ FORD FOCUS II</t>
  </si>
  <si>
    <t>EXT DIR DER FORD FIESTA KINETIC</t>
  </si>
  <si>
    <t>EXT DIR IZQ FORD FIESTA KINETIC</t>
  </si>
  <si>
    <t>EXT DIR DER FORD RANGER T6</t>
  </si>
  <si>
    <t>EXT DIR IZQ FORD RANGER T6</t>
  </si>
  <si>
    <t>EXT DIR DER CM LADA LAIKA-NIVA</t>
  </si>
  <si>
    <t>EXT DIR IZQ CM LADA LAIKA</t>
  </si>
  <si>
    <t>EXT DIR LARGO RM LADA NIVA</t>
  </si>
  <si>
    <t>EXT DIR DER CM LADA SAMARA</t>
  </si>
  <si>
    <t>EXT DIR IZQ CM LADA SAMARA</t>
  </si>
  <si>
    <t>EXT DIR CM ALEKO</t>
  </si>
  <si>
    <t>EXT DIR RH CITROEN IES-GRINGA</t>
  </si>
  <si>
    <t>EXT DIR DER CH CITROEN C3</t>
  </si>
  <si>
    <t>EXT DIR IZQ CH CITROEN C3</t>
  </si>
  <si>
    <t>EXT TUBULAR IZQ RH PEUGEOT 404</t>
  </si>
  <si>
    <t>EXT HORQUILLA DER PEUGEOT 404-504</t>
  </si>
  <si>
    <t>EXT TUBULAR IZQ RH PEUGEOT 504</t>
  </si>
  <si>
    <t>EXT RM PEUGEOT 307 CORTO</t>
  </si>
  <si>
    <t>EXT RM PEUGEOT 504-505-306-PARTNER</t>
  </si>
  <si>
    <t>EXT DIR RH PEUGEOT EXPERT</t>
  </si>
  <si>
    <t>EXT DIR DER CM PEUGEOT 405</t>
  </si>
  <si>
    <t>EXT DIR IZQ CM PEUGEOT 405</t>
  </si>
  <si>
    <t>EXT DIR RH  PEUGEOT BOXER 2002-&gt;</t>
  </si>
  <si>
    <t>EXT DIR DER EXPERT 2016-&gt;</t>
  </si>
  <si>
    <t>EXT DIR DER PEUGEOT 208</t>
  </si>
  <si>
    <t>EXT DIR IZQ PEUGEOT 208</t>
  </si>
  <si>
    <t>EXT DIR DER CM PEUGEOT 605</t>
  </si>
  <si>
    <t>EXT DIR IZQ CM PEUGEOT 605</t>
  </si>
  <si>
    <t>EXT DIR DER CM PEUGEOT 406</t>
  </si>
  <si>
    <t>EXT DIR IZQ CM PEUGEOT 406</t>
  </si>
  <si>
    <t>EXT DIR DER CM PEUGEOT 308</t>
  </si>
  <si>
    <t>EXT DIR IZQ CM PEUGEOT 308</t>
  </si>
  <si>
    <t>EXT DIR DER RM MERCEDEZ BENZ 608 MV</t>
  </si>
  <si>
    <t>EXT DIR IZQ RM MERCEDEZ BENZ 608 MV</t>
  </si>
  <si>
    <t>EXT DIR DER RM MERCEDEZ BENZ 608 MN</t>
  </si>
  <si>
    <t>EXT DIR IZQ RM MERCEDEZ BENZ 608 MN</t>
  </si>
  <si>
    <t>EXT DIR P/BARRA MB-180 RM</t>
  </si>
  <si>
    <t>EXT DIR DER MB-180 RM</t>
  </si>
  <si>
    <t>EXT DIR IZQ MB-180 RM</t>
  </si>
  <si>
    <t>EXT DIR DER SPRINTER</t>
  </si>
  <si>
    <t>EXT DIR SSANG YONG ISTANA</t>
  </si>
  <si>
    <t>EXT DIR DER SPRINTER 2012&gt;</t>
  </si>
  <si>
    <t>EXT DIR IZQ CORTO CM RAMBLER 63-74</t>
  </si>
  <si>
    <t>EXT DIR DER LARGO RM RAMBLER 63-74</t>
  </si>
  <si>
    <t>EXT DIR IZQ CORTO RM TORINO 66/82</t>
  </si>
  <si>
    <t>EXT DIR DER LARGO CM TORINO 66/82</t>
  </si>
  <si>
    <t>EXT DIR DER C R-4 64/67 68/70</t>
  </si>
  <si>
    <t>EXT DIR IZQ C R-4 64/67 68/70</t>
  </si>
  <si>
    <t>EXT DIR DER R RENAULT 4S - R6 70/84</t>
  </si>
  <si>
    <t>EXT DIR IZQ R RENAULT 4S - R6 70/84</t>
  </si>
  <si>
    <t>EXT DIR DER PICK-UP DACIA</t>
  </si>
  <si>
    <t>EXT DIR DER RENAULT 12-DACIA 71/94</t>
  </si>
  <si>
    <t>EXT DIR IZQ RENAULT 12-DACIA 71/94</t>
  </si>
  <si>
    <t>EXT DIR RM RENAULT 5-9-11-18</t>
  </si>
  <si>
    <t>EXT DIR RM RENAULT 21</t>
  </si>
  <si>
    <t>EXT DIR RM RD RENAULT TRAFFIC</t>
  </si>
  <si>
    <t>EXT DIR DER CM RENAULT 19</t>
  </si>
  <si>
    <t>EXT DIR IZQ CM RENAULT 19</t>
  </si>
  <si>
    <t>EXT DIR DER CM RENAULT CLIO</t>
  </si>
  <si>
    <t>EXT DIR IZQ CM RENAULT CLIO</t>
  </si>
  <si>
    <t>EXT DIR DER CLIO MN</t>
  </si>
  <si>
    <t>EXT DIR IZQ CLIO MN</t>
  </si>
  <si>
    <t>EXT DIR DER CH RENAULT LAGUNA</t>
  </si>
  <si>
    <t>EXT DIR IZQ CH RENAULT LAGUNA</t>
  </si>
  <si>
    <t>EXT DIR DER RENAULT MEGANE</t>
  </si>
  <si>
    <t>EXT DIR IZQ RENAULT MEGANE</t>
  </si>
  <si>
    <t>EXT DIR DER RENAULT KANGOO</t>
  </si>
  <si>
    <t>EXT DIR IZQ RENAULT KANGOO</t>
  </si>
  <si>
    <t xml:space="preserve">EXT DIR DER RENAULT MEGANE II </t>
  </si>
  <si>
    <t xml:space="preserve">EXT DIR IZQ RENAULT MEGANE II </t>
  </si>
  <si>
    <t>EXT DIR DER RENAULT MASTER</t>
  </si>
  <si>
    <t>EXT DIR IZQ RENAULT MASTER</t>
  </si>
  <si>
    <t>EXT DIR DER RENAULT LOGAN</t>
  </si>
  <si>
    <t>EXT DIR IZQ RENAULT LOGAN</t>
  </si>
  <si>
    <t>EXT DIR DER RENAULT DUSTER</t>
  </si>
  <si>
    <t>EXT DIR IZQ RENAULT DUSTER</t>
  </si>
  <si>
    <t>EXT DIR DER RENAULT FLUENCE</t>
  </si>
  <si>
    <t>EXT DIR IZQ RENAULT FLUENCE</t>
  </si>
  <si>
    <t>EXT DIR RM GOL-SAVEIRO 91/92 BRASIL</t>
  </si>
  <si>
    <t>EXT DIR DER RM VW KOMBI 81 -&gt;</t>
  </si>
  <si>
    <t>EXT DIR IZQ RM VW KOMBI 81 -&gt;</t>
  </si>
  <si>
    <t>EXT DIR P/BARRA VW KOMBI 81 -&gt;</t>
  </si>
  <si>
    <t>EXT P/BARRA DM RM GOL 95-98</t>
  </si>
  <si>
    <t>PUNTERA CON BUJE GOL 95-98 DM</t>
  </si>
  <si>
    <t>PUNTERA CON BUJE GOL 1000 DM</t>
  </si>
  <si>
    <t>EXT P/BARRA DP RH GOL 95-98</t>
  </si>
  <si>
    <t>EXT DIR DER VW BORA - NEW BEATLE</t>
  </si>
  <si>
    <t>EXT DIR IZQ VW BORA - NEW BEATLE</t>
  </si>
  <si>
    <t>EXT DIR DER VW CADDY - POLO 2001-&gt;</t>
  </si>
  <si>
    <t>EXT DIR IZQ VW CADDY - POLO 2001-&gt;</t>
  </si>
  <si>
    <t>EXT DIR DP RH GOL 95 -&gt;</t>
  </si>
  <si>
    <t>EXT DIR DER IBIZA TOLEDO POLO GOLF</t>
  </si>
  <si>
    <t>EXT DIR IZQ IBIZA TOLEDO POLO GOLF</t>
  </si>
  <si>
    <t>EXT DIR DER VW TRANSPORTER</t>
  </si>
  <si>
    <t>EXT DIR IZQ VW TRANSPORTER</t>
  </si>
  <si>
    <t>EXT DIR DER VW FOX</t>
  </si>
  <si>
    <t>EXT DIR IZQ VW FOX</t>
  </si>
  <si>
    <t>EXT DIR DER VW VENTO</t>
  </si>
  <si>
    <t>EXT DIR IZQ VW VENTO</t>
  </si>
  <si>
    <t>EXT DIR DER VW AMAROK</t>
  </si>
  <si>
    <t>EXT DIR IZQ VW AMAROK</t>
  </si>
  <si>
    <t>EXT DIR DER CM RASTOJERO P-63 68/70</t>
  </si>
  <si>
    <t>EXT DIR IZQ CM RASTOJERO P-63 68/70</t>
  </si>
  <si>
    <t>EXT DIR DER TATA SUMO</t>
  </si>
  <si>
    <t>EXT DIR IZQ TATA SUMO</t>
  </si>
  <si>
    <t>EXT DIR RH ALFA ROMEO-ALFETA 80/84</t>
  </si>
  <si>
    <t>EXT DIR RM ALFA ROMEO 33</t>
  </si>
  <si>
    <t>EXT DIR ALFA RH 145-146-MAREA</t>
  </si>
  <si>
    <t>EXT DIR DER ALFA ROMEO 164 RH</t>
  </si>
  <si>
    <t>EXT DIR BMW 320 CG 81-&gt;</t>
  </si>
  <si>
    <t>EXT DIR DER BMW 520</t>
  </si>
  <si>
    <t>EXT DIR IZQ BMW 520</t>
  </si>
  <si>
    <t>EXT DIR D/I MAX CUORE - CHARADE</t>
  </si>
  <si>
    <t>EXT DIR D/I DAIHATSU CUORE</t>
  </si>
  <si>
    <t>EXT DIR CORTO L-200 94-&gt; MONTERO</t>
  </si>
  <si>
    <t>EXT DIR LARGO L-200 94-&gt; MONTERO</t>
  </si>
  <si>
    <t>EXT DIR CORTO MONTERO IZQ</t>
  </si>
  <si>
    <t>EXT DIR DER MITSUBISHI L-300 92-&gt;</t>
  </si>
  <si>
    <t>EXT DIR DER H MITSUBISHI L-100</t>
  </si>
  <si>
    <t>EXT DIR IZQ H MITSUBISHI L-100</t>
  </si>
  <si>
    <t>EXT DIR CORTO MITSUBISHI</t>
  </si>
  <si>
    <t>EXT DIR LARGO H MITSUBISHI PICK-UP</t>
  </si>
  <si>
    <t>EXT DIR DM MITSUBISHI 1600 2000</t>
  </si>
  <si>
    <t>EXT DIR LARGO MITSUBISHI 1600</t>
  </si>
  <si>
    <t>EXT DIR LARGO MITSUBISHI 2000</t>
  </si>
  <si>
    <t>EXT DIR DER MITSUBISHI ECLIPSE</t>
  </si>
  <si>
    <t>EXT DIR DER MITSUB NATIVA 3.0 4x4</t>
  </si>
  <si>
    <t>EXT DIR CHERY QQ</t>
  </si>
  <si>
    <t>EXT DIR DER TOYOTA HILUX 2016-&gt;</t>
  </si>
  <si>
    <t>EXT DIR RM OPEL K-180 74/78</t>
  </si>
  <si>
    <t>EXT DIR DER TOYOTA COROLLA</t>
  </si>
  <si>
    <t>EXT DIR DER TOYOTA HILUX 2005-&gt;</t>
  </si>
  <si>
    <t>EXT DIR DER TOYOTA ETIOS</t>
  </si>
  <si>
    <t>EXT DIR IZQ TOYOTA ETIOS</t>
  </si>
  <si>
    <t>EXT DIR DER TOYOTA COROLLA 98-&gt;</t>
  </si>
  <si>
    <t>EXT DIR IZQ TOYOTA COROLLA 98-&gt;</t>
  </si>
  <si>
    <t>EXT DIR TOYOTA COROLLA 2008-&gt;</t>
  </si>
  <si>
    <t>EXT DIR CORTO TOYOTA HILUX 4x2-4x4</t>
  </si>
  <si>
    <t>EXT DIR LARGO C TOYOTA HILUX 4x4</t>
  </si>
  <si>
    <t>EXT DIR LARGO R TOYOTA HILUX 4x2</t>
  </si>
  <si>
    <t>EXT DIR CORTO TOYOTA CELICA</t>
  </si>
  <si>
    <t>EXT DIR LARGO TOYOTA CELICA</t>
  </si>
  <si>
    <t>EXT DIR DER CM NISSAN PATHFINDER</t>
  </si>
  <si>
    <t>EXT DIR IZQ CM NISSAN PATHFINDER</t>
  </si>
  <si>
    <t>EXT DIR DER NISSAN PATHFINDER CG</t>
  </si>
  <si>
    <t>EXT DIR IZQ NISSAN PATHFINDER CG</t>
  </si>
  <si>
    <t>EXT DIR DER RH NISSAN SUNNY/SENTRA</t>
  </si>
  <si>
    <t>EXT DIR CORTO NISSAN 720 CMI</t>
  </si>
  <si>
    <t>EXT DIR LARGO NISSAN 720 CMD</t>
  </si>
  <si>
    <t>EXT DIR PATHFINDER D RH 4X4 LIMITED</t>
  </si>
  <si>
    <t>EXT DIR PATHFINDER I RH 4X4 LIMITED</t>
  </si>
  <si>
    <t>EXT DIR CORTO NISSAN D22/NP300</t>
  </si>
  <si>
    <t>EXT DIR LARGO NISSAN D22 P1 ADEL</t>
  </si>
  <si>
    <t>EXT DIR DER NISSAN TIIDA</t>
  </si>
  <si>
    <t>EXT DIR IZQ NISSAN TIIDA</t>
  </si>
  <si>
    <t>EXT DIR LARGO NISSAN NP300</t>
  </si>
  <si>
    <t>EXT DIR IZQ RM LANCIA BETA 2000</t>
  </si>
  <si>
    <t>EXT DIR DER RM SUZUKI VITARA</t>
  </si>
  <si>
    <t>EXT DIR IZQ CM SUZUKI VITARA</t>
  </si>
  <si>
    <t>EXT DIR DER SUZUKI SWIFT</t>
  </si>
  <si>
    <t>EXT DIR DER LAND ROVER</t>
  </si>
  <si>
    <t>EXT DIR IZQ LAND ROVER</t>
  </si>
  <si>
    <t>EXT DIR DER ROVER 420 RH</t>
  </si>
  <si>
    <t>EXT DIR DER CHEROKEE RM</t>
  </si>
  <si>
    <t>EXT DIR IZQ CHEROKEE RM</t>
  </si>
  <si>
    <t>EXT DIR IZQ P/BARRA CHEROKEE</t>
  </si>
  <si>
    <t>EXT DIR CRHYSLER NEON</t>
  </si>
  <si>
    <t>EXT DIR CRHYSLER DAKOTA RH</t>
  </si>
  <si>
    <t>EXT DIR DODGE JOURNEY</t>
  </si>
  <si>
    <t>EXT DIR DER HONDA CIVIC</t>
  </si>
  <si>
    <t>EXT DIR IZQ HONDA CIVIC</t>
  </si>
  <si>
    <t>EXT DIR DER HONDA CIVIC 01-&gt;</t>
  </si>
  <si>
    <t>BRAZO PITMAN CHEVROLET 400 62/73</t>
  </si>
  <si>
    <t>BRAZO LIBRE CHEVROLET 400 62/73</t>
  </si>
  <si>
    <t>BRAZO PITMAN CHEVROLET CHEVY 69/78</t>
  </si>
  <si>
    <t>BRAZO LIBRE CHEVROLET CHEVY 69/78</t>
  </si>
  <si>
    <t>BRAZO LIBRE PICK-UP APACHE 57/62</t>
  </si>
  <si>
    <t>BRAZO PITMAN PICK-UP BRAVA 63/72</t>
  </si>
  <si>
    <t>BRAZO LIBRE PICK-UP BRAVA 63/72</t>
  </si>
  <si>
    <t>BRAZO PITMAN PICK-UP C-10 73/78</t>
  </si>
  <si>
    <t>BRAZO LIBRE PICK-UP C-10 73/78</t>
  </si>
  <si>
    <t>BRAZO PITMAN PICK-UP C-20 D-20 93-&gt;</t>
  </si>
  <si>
    <t>BRAZO LIBRE PICK-UP C-10 85/91</t>
  </si>
  <si>
    <t>BRAZO PITMAN PICK-UP C-10-20 91/92</t>
  </si>
  <si>
    <t>BRAZO LIBRE PICK-UP C-10-20 91/92</t>
  </si>
  <si>
    <t>BRAZO PITMAN DP CHEVY 69/78</t>
  </si>
  <si>
    <t>BRAZO PITMAN S-10 / BLAZER</t>
  </si>
  <si>
    <t>BRAZO LIBRE S-10 / BLAZER</t>
  </si>
  <si>
    <t>BRAZO LIBRE S-10 / BLAZER MN</t>
  </si>
  <si>
    <t>BRAZO PITMAN DM VALIANT 68/80</t>
  </si>
  <si>
    <t>BRAZO LIBRE VALIANT 68/69</t>
  </si>
  <si>
    <t>BRAZO PITMAN DODGE CORONADO</t>
  </si>
  <si>
    <t>BRAZO LIBRE C/BUJE VALIANT 70/80</t>
  </si>
  <si>
    <t>BRAZO LIBRE C/BUJE FALCON 62/70</t>
  </si>
  <si>
    <t>BRAZO PITMAN DM FALCON 71/76</t>
  </si>
  <si>
    <t>BRAZO LIBRE FALCON 71 -&gt;</t>
  </si>
  <si>
    <t>BRAZO PITMAN DM FORD FALCON 77 -&gt;</t>
  </si>
  <si>
    <t>BRAZO PITMAN RAMBLER 63/74</t>
  </si>
  <si>
    <t>BRAZO LIBRE C/BUJE RAMBLER 63/66</t>
  </si>
  <si>
    <t>BRAZO LIBRE C/BUJE RAMBLER 67/74</t>
  </si>
  <si>
    <t>BRAZO PITMAN DM TORINO 66/82</t>
  </si>
  <si>
    <t>BRAZO LIBRE C/BUJE DM TORINO 66/82</t>
  </si>
  <si>
    <t>BRAZO PITMAN DP TORINO 66/82</t>
  </si>
  <si>
    <t>BRAZO LIBRE C/BUJE DP TORINO 66/82</t>
  </si>
  <si>
    <t>BRAZO PITMAN PICK-UP HILUX 2000</t>
  </si>
  <si>
    <t>BRAZO AUX PICK-UP HILUX 95/2001</t>
  </si>
  <si>
    <t>BARRA CORTA DODGE PICK-UP D-100-200</t>
  </si>
  <si>
    <t>BARRA DE MANDO CORTA GACEL 83-86</t>
  </si>
  <si>
    <t>BARRA MANDO LARGA SENDA-GOL 86-93</t>
  </si>
  <si>
    <t>BARRA DE MANDO LARGA CURVA GOL 93-&gt;</t>
  </si>
  <si>
    <t>BARRA DE MANDO DER GOL 95-98</t>
  </si>
  <si>
    <t>BARRA DE MANDO IZQ GOL 95-98 REG DM</t>
  </si>
  <si>
    <t>BARRA DE MANDO DER GOL 1000</t>
  </si>
  <si>
    <t>BARRA DE MANDO IZQ GOL 99-&gt; DM</t>
  </si>
  <si>
    <t>BARRA DE MANDO GOL 99-&gt;</t>
  </si>
  <si>
    <t>BARRA DE MANDO GOL 99-&gt; CABEZA INV.</t>
  </si>
  <si>
    <t>BARRA CENTRAL FIAT 600  60/82</t>
  </si>
  <si>
    <t>BARRA  FIAT 1500 1600 125 63/82</t>
  </si>
  <si>
    <t>BARRA CENTRAL FORD FALCON 67/70</t>
  </si>
  <si>
    <t>BARRA CENTRAL RECTA FALCON 62/66</t>
  </si>
  <si>
    <t>BARRA CORTA PICK-UP F-100 61/65</t>
  </si>
  <si>
    <t>BARRA CORTA PICK-UP F-100 57-60</t>
  </si>
  <si>
    <t>BARRA DE CENTRAL FORD F-600 61-66</t>
  </si>
  <si>
    <t>BARRA CENTRAL FORD F-350</t>
  </si>
  <si>
    <t>BARRA CM FORD F-100 98-&gt;</t>
  </si>
  <si>
    <t>BARRA CENTRAL PICK-UP F-100 66-83</t>
  </si>
  <si>
    <t>BARRA CENTRAL F-250-400-3500</t>
  </si>
  <si>
    <t>EXT LARGO EXPLORER 4x4 94-&gt;</t>
  </si>
  <si>
    <t>EXT LARGO CM FORD F-100 84</t>
  </si>
  <si>
    <t>EXT LARGO CM FORD RANGER-BRONCO</t>
  </si>
  <si>
    <t>EXT LARGO CM F-100 10/92-83</t>
  </si>
  <si>
    <t>BARRA CENTRAL FORD F-4000</t>
  </si>
  <si>
    <t>BARRA CENTRAL LADA NIVA - LAIKA</t>
  </si>
  <si>
    <t>BARRA DE MANDO TATA SUMO</t>
  </si>
  <si>
    <t>BARRA DE MANDO SUZUKI VITARA</t>
  </si>
  <si>
    <t>BARRA DIR MITSUBISHI L 300 PICK-UP</t>
  </si>
  <si>
    <t>BARRA CENTRAL NISSAN 720</t>
  </si>
  <si>
    <t>BARRA CENTRAL TOYOTA HILUX 4x2</t>
  </si>
  <si>
    <t>EXT LARGO DOS OJALES CHEROKEE</t>
  </si>
  <si>
    <t>KIT FORD F-350</t>
  </si>
  <si>
    <t>KIT FORD F-100 98 -&gt;</t>
  </si>
  <si>
    <t>KIT FORD F-100 TWIN I BEAM 66-85</t>
  </si>
  <si>
    <t>KIT FORD F-250-400-3500</t>
  </si>
  <si>
    <t>KIT FORD EXPLORER 94 ADEL.</t>
  </si>
  <si>
    <t>KIT FORD F-100 TWIN I BEAM 85-92</t>
  </si>
  <si>
    <t>KIT FORD F-100-150 4X4</t>
  </si>
  <si>
    <t>KIT FORD F-100 TWIN I BEAM 92-93</t>
  </si>
  <si>
    <t>KIT FORD 4000</t>
  </si>
  <si>
    <t>KIT FORD F-100 TWIN I BEAM 94 ADEL</t>
  </si>
  <si>
    <t>BIELETA CORSA MOD. NUEVO</t>
  </si>
  <si>
    <t xml:space="preserve">BIELETA DELANTERA ASTRA </t>
  </si>
  <si>
    <t xml:space="preserve">BIELETA CHEVROLET VECTRA </t>
  </si>
  <si>
    <t>BIELETA CHEVROLET MERIVA</t>
  </si>
  <si>
    <t>BIELETA CHEVROLET CRUZE</t>
  </si>
  <si>
    <t>BIELETA CHEVROLET SONIC-SPIN-PRISMA</t>
  </si>
  <si>
    <t>BIELETA CHEVROLET AVEO</t>
  </si>
  <si>
    <t xml:space="preserve">BIELETA DER FIAT IDEA </t>
  </si>
  <si>
    <t xml:space="preserve">BIELETA IZQ FIAT IDEA </t>
  </si>
  <si>
    <t xml:space="preserve">BIELETA FIAT STYLO 2001 </t>
  </si>
  <si>
    <t>BIELETA FIAT GRAND SIENA - PALIO</t>
  </si>
  <si>
    <t>BIELETA ORION/POINTER/ESCORT/KA</t>
  </si>
  <si>
    <t>BIELETA MAREA-BRAVA-ECOSPORT</t>
  </si>
  <si>
    <t>BIELETA ECOSPORT KINETIC</t>
  </si>
  <si>
    <t>BIELETA RANGER 2013 IZQ</t>
  </si>
  <si>
    <t>BIELETA RANGER 2013 DER</t>
  </si>
  <si>
    <t>BIELETA FIESTA KINETIC</t>
  </si>
  <si>
    <t>BIELETA FOCUS III</t>
  </si>
  <si>
    <t>BIELETA PEUGEOT 306 - PARTNER</t>
  </si>
  <si>
    <t>BIELETA PEUGEOT 206 CITROEN C-3</t>
  </si>
  <si>
    <t>PEUGEOT 206 GTI - 309</t>
  </si>
  <si>
    <t>BIELETA DELANTERA PEUGEOT 406</t>
  </si>
  <si>
    <t>BIELETA DELANTERA PEUGEOT 307 / C4</t>
  </si>
  <si>
    <t>BIELETA RENAULT LAGUNA</t>
  </si>
  <si>
    <t>BIELETA RENAULT MEGANE II</t>
  </si>
  <si>
    <t>BIELETA RENAULT MASTER-TRAFIC DER</t>
  </si>
  <si>
    <t>BIELETA RENAULT MASTER-TRAFIC IZQ</t>
  </si>
  <si>
    <t>BIELETA RENAULT MASTER DER</t>
  </si>
  <si>
    <t>BIELETA RENAULT MASTER IZQ</t>
  </si>
  <si>
    <t>BIELETA RENAULT DUSTER</t>
  </si>
  <si>
    <t>BIELETA DELANTERA VW SURAN / FOX</t>
  </si>
  <si>
    <t>BIELETA DELANTERA VW GOL TREND</t>
  </si>
  <si>
    <t>BIELETA VW VENTO</t>
  </si>
  <si>
    <t>BIELETA DER TOYOTA HILUX</t>
  </si>
  <si>
    <t>BIELETA IZQ TOYOTA HILUX</t>
  </si>
  <si>
    <t>BIELETA DODGE JOURNEY</t>
  </si>
  <si>
    <t>AXIAL FIAT 147 L=193mm 12x1.5</t>
  </si>
  <si>
    <t>AXIAL FIAT DUNA 93-&gt; L=218mm 14x1.5</t>
  </si>
  <si>
    <t>AXIAL FIAT REGATTA L=280mm 12x1.5</t>
  </si>
  <si>
    <t>AXIAL FORD TAUNUS L=259mm 14x2</t>
  </si>
  <si>
    <t>AXIAL FORD SIERRA L=297mm 14x2</t>
  </si>
  <si>
    <t>AXIAL FORD ESCORT 96-&gt; L=336mm 14x2</t>
  </si>
  <si>
    <t>AXIAL PEUGEOT 405 L=205mm 14x1.5</t>
  </si>
  <si>
    <t>AXIAL PEUGEOT 504 GRII L=263 14x1.5</t>
  </si>
  <si>
    <t>AXIAL RENAULT TRAFIC L=314mm 14x1.5</t>
  </si>
  <si>
    <t>AXIAL RENAULT 9-11 L=297mm 14x1.5</t>
  </si>
  <si>
    <t>AXIAL RENAULT 19 L=283mm 14x1.5</t>
  </si>
  <si>
    <t>AXIAL RENAULT 18 85/ L=237mm 14x1.5</t>
  </si>
  <si>
    <t>AXIAL TOYOTA HILUX 2005-&gt;</t>
  </si>
  <si>
    <t>Ofertas y Otros Articulos</t>
  </si>
  <si>
    <t>Ejes Traseros</t>
  </si>
  <si>
    <t>Neto con iva</t>
  </si>
  <si>
    <t>Juego kit eje trasero R19 / Megane / Kangoo</t>
  </si>
  <si>
    <t>Juego kit eje trasero Palio/Siena/Marea/Brava/Tipo c/rodillos c/rulemanes</t>
  </si>
  <si>
    <t>Juego kit eje trasero Peugeot 106 (rodillo T/ original)</t>
  </si>
  <si>
    <t>Juego kit eje trasero Peugeot 205/306/Xsara (rodillo T/ original)</t>
  </si>
  <si>
    <t>Juego kit eje trasero Peugeot 206 (rodillo T/ original) con retenes</t>
  </si>
  <si>
    <t>Juego kit eje trasero Peugeot 207 (rodillo T/ original) con retenes</t>
  </si>
  <si>
    <t>Juego kit eje trasero Peugeot 405/Partner/Berlingo (rodillo T/ original)</t>
  </si>
  <si>
    <t>Juego kit eje trasero Citroen C15</t>
  </si>
  <si>
    <t>Reparación eje trasero (Tubo Metal) Peugeot 106</t>
  </si>
  <si>
    <t>Reparación eje trasero (Tubo Metal) Peugeot 205/306</t>
  </si>
  <si>
    <t>Reparación eje trasero (Tubo Metal) Peugeot 206</t>
  </si>
  <si>
    <t>Reparación eje trasero (Tubo Metal) Peugeot 207</t>
  </si>
  <si>
    <t>Reparación eje trasero (Tubo Metal) Peugeot 405/Partner/Berlingo</t>
  </si>
  <si>
    <t>General</t>
  </si>
  <si>
    <t>Ayuda espiral Universal Bajo p/ juego SP1009</t>
  </si>
  <si>
    <t>Ayuda espiral Universal Alto p/ juego SP1008</t>
  </si>
  <si>
    <t>Suplemento espiral trasero GNC SP1003/4/5/6/7</t>
  </si>
  <si>
    <t>Funda para Espiral (precio x metro)</t>
  </si>
  <si>
    <t>Saca Precap 38mm</t>
  </si>
  <si>
    <t>Saca Precap 45mm</t>
  </si>
  <si>
    <t xml:space="preserve">Saca Homocientica </t>
  </si>
  <si>
    <t>Prensa espiral Caño</t>
  </si>
  <si>
    <t>Prensa espiral Fundición</t>
  </si>
  <si>
    <t>Llave amortiguador Gol</t>
  </si>
  <si>
    <t>Fuelle con tope universal delantero</t>
  </si>
  <si>
    <t>Fuelle con tope universal trasero</t>
  </si>
  <si>
    <t>Tope Universal (Gol)</t>
  </si>
  <si>
    <t>Capuchon Extremo</t>
  </si>
  <si>
    <t>Parrillas</t>
  </si>
  <si>
    <t>C/Iva y Dto</t>
  </si>
  <si>
    <t>LINEA FORD</t>
  </si>
  <si>
    <t>3529</t>
  </si>
  <si>
    <t>3530</t>
  </si>
  <si>
    <t>5501</t>
  </si>
  <si>
    <t>5502</t>
  </si>
  <si>
    <t>5504</t>
  </si>
  <si>
    <t>5506</t>
  </si>
  <si>
    <t>5507</t>
  </si>
  <si>
    <t>5508</t>
  </si>
  <si>
    <t>5514</t>
  </si>
  <si>
    <t>5516</t>
  </si>
  <si>
    <t>5517</t>
  </si>
  <si>
    <t>5520</t>
  </si>
  <si>
    <t>5613</t>
  </si>
  <si>
    <t>5615</t>
  </si>
  <si>
    <t>5616</t>
  </si>
  <si>
    <t>5617</t>
  </si>
  <si>
    <t>5618</t>
  </si>
  <si>
    <t>5619</t>
  </si>
  <si>
    <t>5623</t>
  </si>
  <si>
    <t>5625</t>
  </si>
  <si>
    <t>5629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</si>
  <si>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</si>
  <si>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</si>
  <si>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</si>
  <si>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</si>
  <si>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</si>
  <si>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</si>
  <si>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</si>
  <si>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</si>
  <si>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</si>
  <si>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5801</t>
  </si>
  <si>
    <t>5810</t>
  </si>
  <si>
    <t>4502</t>
  </si>
  <si>
    <t>4516</t>
  </si>
  <si>
    <t>LINEA DODGE</t>
  </si>
  <si>
    <t>Precio x2</t>
  </si>
  <si>
    <t>RM8002</t>
  </si>
  <si>
    <t>33 M 1.6  c/OJAL</t>
  </si>
  <si>
    <t>STD</t>
  </si>
  <si>
    <t>RM8003</t>
  </si>
  <si>
    <t>33 M 1.6  sin/OJAL</t>
  </si>
  <si>
    <t>RM8009</t>
  </si>
  <si>
    <t>145 / 146 M2.0 16V</t>
  </si>
  <si>
    <t>RM8011</t>
  </si>
  <si>
    <t>145 / 146 2.0 TD</t>
  </si>
  <si>
    <t>RM8013</t>
  </si>
  <si>
    <t>145 1.4 / 1.7 16V / 1.8 / 1.9 TD</t>
  </si>
  <si>
    <t>RM8012</t>
  </si>
  <si>
    <t>145 1.4/1.7 16V/1.8/1.9 TD Eq-Gas (1 Tubo-12,5m³/60kg máx.)</t>
  </si>
  <si>
    <t>REF</t>
  </si>
  <si>
    <t>RM8016</t>
  </si>
  <si>
    <t>146 1.4 / 1.7 16V / 1.8 / 1.9 TD</t>
  </si>
  <si>
    <t>RM8015</t>
  </si>
  <si>
    <t>146 1.4 / 1.7 16V / 1.8/1.9 TD  Eq-Gas (1 Tubo-12,5m³/60kg máx.)</t>
  </si>
  <si>
    <t>RM8018</t>
  </si>
  <si>
    <t>155 1.8 / 2.0 T.Spark</t>
  </si>
  <si>
    <t>RM8019</t>
  </si>
  <si>
    <t>RM8021</t>
  </si>
  <si>
    <t>155 1.8 / 2.0 T.Spark Eq-Gas (1 Tubo-12,5m³/60kg máx.)</t>
  </si>
  <si>
    <t>RM8025</t>
  </si>
  <si>
    <t>164  M 3.0 V6</t>
  </si>
  <si>
    <t>RM8026</t>
  </si>
  <si>
    <t>RM8027</t>
  </si>
  <si>
    <t>164  M 3.0 V6 Eq-Gas (1 Tubo-12,5m³/60kg máx.)</t>
  </si>
  <si>
    <t>RM8090</t>
  </si>
  <si>
    <t xml:space="preserve">A1 1.4TFSI </t>
  </si>
  <si>
    <t>11/19</t>
  </si>
  <si>
    <t>RM8091</t>
  </si>
  <si>
    <t>RM8070</t>
  </si>
  <si>
    <t xml:space="preserve">A 3 </t>
  </si>
  <si>
    <t>RM8076</t>
  </si>
  <si>
    <t>RM8300</t>
  </si>
  <si>
    <t>320 / 320i / 323</t>
  </si>
  <si>
    <t>80/88</t>
  </si>
  <si>
    <t>RM8302</t>
  </si>
  <si>
    <t>316 / 318</t>
  </si>
  <si>
    <t>RM8301</t>
  </si>
  <si>
    <t>RM8305</t>
  </si>
  <si>
    <t>316 / 318 / 320 / 323  Eq-Gas (1 Tubo-12,5m³/60kg máx.)</t>
  </si>
  <si>
    <t>RM8328</t>
  </si>
  <si>
    <t>RM8329</t>
  </si>
  <si>
    <t>RM8100</t>
  </si>
  <si>
    <t xml:space="preserve">Face 1.3L 5ptas </t>
  </si>
  <si>
    <t>RM8101</t>
  </si>
  <si>
    <t>RM6079</t>
  </si>
  <si>
    <t>Tiggo 4x2  2.0L</t>
  </si>
  <si>
    <t>RM6080</t>
  </si>
  <si>
    <t>Tiggo 4x4  2.0L</t>
  </si>
  <si>
    <t>RM6081</t>
  </si>
  <si>
    <t>Tiggo 4x4  2.0L Eq-Gas (1 Tubo-12,5m³/60kg máx.)</t>
  </si>
  <si>
    <t>RM4007</t>
  </si>
  <si>
    <t>400 (Corto)</t>
  </si>
  <si>
    <t>RM4013</t>
  </si>
  <si>
    <t>400 (Largo)</t>
  </si>
  <si>
    <t>RM4100</t>
  </si>
  <si>
    <t>AGILE 1.4</t>
  </si>
  <si>
    <t>RM4107</t>
  </si>
  <si>
    <t>AGILE reforma</t>
  </si>
  <si>
    <t>RM4108</t>
  </si>
  <si>
    <t>AGILE reforma Eq-Gas (1 Tubo-12,5m³/60kg máx.)</t>
  </si>
  <si>
    <t>RM4758</t>
  </si>
  <si>
    <t>Astra 1.6 / 1.8 / 2.0</t>
  </si>
  <si>
    <t>RM4760</t>
  </si>
  <si>
    <t>Astra Diesel</t>
  </si>
  <si>
    <t>RM4772</t>
  </si>
  <si>
    <t xml:space="preserve">Astra reforma  3 Ptas. </t>
  </si>
  <si>
    <t>RM4774</t>
  </si>
  <si>
    <t>Astra reforma  5 Ptas.</t>
  </si>
  <si>
    <t>RM4775</t>
  </si>
  <si>
    <t>Astra reforma 5 Ptas. Eq-Gas (1 Tubo-12,5m³/60kg máx.)</t>
  </si>
  <si>
    <t>RM4780</t>
  </si>
  <si>
    <t>Astra Nafta</t>
  </si>
  <si>
    <t>RM4768</t>
  </si>
  <si>
    <t>RM4781</t>
  </si>
  <si>
    <t>Astra reforma</t>
  </si>
  <si>
    <t>RM4783</t>
  </si>
  <si>
    <t>Astra reforma Eq-Gas (1 Tubo-12,5m³/60kg máx.)</t>
  </si>
  <si>
    <t>RM4054</t>
  </si>
  <si>
    <t xml:space="preserve">Aveo G3 1.6 </t>
  </si>
  <si>
    <t>RM4055</t>
  </si>
  <si>
    <t>Aveo  1.6</t>
  </si>
  <si>
    <t>RM4056</t>
  </si>
  <si>
    <t>Aveo</t>
  </si>
  <si>
    <t>RM4057</t>
  </si>
  <si>
    <t>Aveo  Eq-Gas (1 Tubo-12,5m³/60kg máx.)</t>
  </si>
  <si>
    <t>RM4061</t>
  </si>
  <si>
    <t>Captiva 2.4L 4X4</t>
  </si>
  <si>
    <t>RM4062</t>
  </si>
  <si>
    <t>RM4063</t>
  </si>
  <si>
    <t>Captiva  Eq-Gas ( 1 Tubo - 12,5m³/60kg máx.)</t>
  </si>
  <si>
    <t>RM4064</t>
  </si>
  <si>
    <t>Captiva  Eq-Gas ( 2 Tubos)</t>
  </si>
  <si>
    <t>RM4070</t>
  </si>
  <si>
    <t>Celta  1.4</t>
  </si>
  <si>
    <t>RM4071</t>
  </si>
  <si>
    <t>RM4072</t>
  </si>
  <si>
    <t>Celta  1.4  Eq-Gas (1 Tubo-12,5m³/60kg máx.)</t>
  </si>
  <si>
    <t>RM4344</t>
  </si>
  <si>
    <t>Chevette / Opel K180</t>
  </si>
  <si>
    <t>RM4350</t>
  </si>
  <si>
    <t>RM4355</t>
  </si>
  <si>
    <t>Chevette / Opel K180 Eq-Gas (1 Tubo-12,5m³/60kg máx.)</t>
  </si>
  <si>
    <t>RM4119</t>
  </si>
  <si>
    <t>Chevy</t>
  </si>
  <si>
    <t>RM4160</t>
  </si>
  <si>
    <t>Cobalt 1,8</t>
  </si>
  <si>
    <t>RM4167</t>
  </si>
  <si>
    <t>RM4169</t>
  </si>
  <si>
    <t>Cobalt 1,8 Eq-Gas (1 Tubo-12,5m³/60kg máx.)</t>
  </si>
  <si>
    <t>RM4170</t>
  </si>
  <si>
    <t>Cobalt 1,8 Eq-Gas (2 Tubos)</t>
  </si>
  <si>
    <t>RM4451</t>
  </si>
  <si>
    <t xml:space="preserve">Corsa 1.4 / 1.6 </t>
  </si>
  <si>
    <t>RM4452</t>
  </si>
  <si>
    <t>Corsa 1.7 Diesel</t>
  </si>
  <si>
    <t>RM4453</t>
  </si>
  <si>
    <t>Corsa Pick up / Combo Diesel</t>
  </si>
  <si>
    <t>RM4463</t>
  </si>
  <si>
    <t xml:space="preserve">Corsa 1.4 / 1.6 reforma  3/5Ptas </t>
  </si>
  <si>
    <t>RM4467</t>
  </si>
  <si>
    <t>Corsa 1.4 / 1.6 reforma  4Ptas / Corsa Wagon</t>
  </si>
  <si>
    <t>RM4464</t>
  </si>
  <si>
    <t>Corsa reforma  4 Ptas. Eq-Gas (1 Tubo-12,5m³/60kg máx.)</t>
  </si>
  <si>
    <t>RM4462</t>
  </si>
  <si>
    <t>Corsa reforma  4 Ptas. Eq-Gas (2 Tubos)</t>
  </si>
  <si>
    <t>RM4466</t>
  </si>
  <si>
    <t>Corsa reforma 3/5Ptas  Eq-Gas (1 Tubo-12,5m³/60kg máx.)</t>
  </si>
  <si>
    <t>RM4468</t>
  </si>
  <si>
    <t>Corsa ll  Nafta  1.8   4/5 Ptas.</t>
  </si>
  <si>
    <t>RM4469</t>
  </si>
  <si>
    <t xml:space="preserve">Corsa ll  Diesel 1.7   4/5 Ptas. </t>
  </si>
  <si>
    <t>RM4474</t>
  </si>
  <si>
    <t>Corsa ll reforma 4/5 Ptas.</t>
  </si>
  <si>
    <t>RM4476</t>
  </si>
  <si>
    <t>Corsa ll reforma 4 Ptas Eq-Gas (1 Tubo-12,5m³/60kg máx.)</t>
  </si>
  <si>
    <t>RM4130</t>
  </si>
  <si>
    <t>RM4134</t>
  </si>
  <si>
    <t>RM4135</t>
  </si>
  <si>
    <t>Cruze Eq-Gas (1 Tubo-12,5m³/60kg máx.)</t>
  </si>
  <si>
    <t>RM4131</t>
  </si>
  <si>
    <t>Cruze II 1.4 T</t>
  </si>
  <si>
    <t>RM4132</t>
  </si>
  <si>
    <t>RM4133</t>
  </si>
  <si>
    <t>Cruze II 1.4 T Eq-Gas (1 Tubo-12,5m³/60kg máx.)</t>
  </si>
  <si>
    <t>RM4014</t>
  </si>
  <si>
    <t>RM4015</t>
  </si>
  <si>
    <t>Ipanema Eq-Gas (1 Tubo-12,5m³/60kg máx.)</t>
  </si>
  <si>
    <t>RM8741</t>
  </si>
  <si>
    <t>Lumina</t>
  </si>
  <si>
    <t>RM8742</t>
  </si>
  <si>
    <t>RM4020</t>
  </si>
  <si>
    <t>Meriva 1.8 GL / GLS</t>
  </si>
  <si>
    <t>RM4021</t>
  </si>
  <si>
    <t>Meriva GL Diesel</t>
  </si>
  <si>
    <t>RM4024</t>
  </si>
  <si>
    <t>RM4025</t>
  </si>
  <si>
    <t>Meriva Eq-Gas (1 Tubo-12,5m³/60kg máx.)</t>
  </si>
  <si>
    <t>RM4026</t>
  </si>
  <si>
    <t>Meriva Eq-Gas (2 Tubos)</t>
  </si>
  <si>
    <t>RM4609</t>
  </si>
  <si>
    <t>Montana 11/…  reforma</t>
  </si>
  <si>
    <t>RM4610</t>
  </si>
  <si>
    <t>Montana 11/…  reforma  Eq-Gas ( 1 Tubo - 12,5m³/60kg máx.)</t>
  </si>
  <si>
    <t>RM4604</t>
  </si>
  <si>
    <t>Monza reforma</t>
  </si>
  <si>
    <t>RM4606</t>
  </si>
  <si>
    <t>Monza reforma Eq-Gas (1 Tubo-12,5m³/60kg máx.)</t>
  </si>
  <si>
    <t>RM4200</t>
  </si>
  <si>
    <t>Onix 1,4 L</t>
  </si>
  <si>
    <t>RM4205</t>
  </si>
  <si>
    <t>RM4206</t>
  </si>
  <si>
    <t>Onix Eq-Gas (1 Tubo-12,5m³/60kg máx.)</t>
  </si>
  <si>
    <t>RM4527</t>
  </si>
  <si>
    <t>Pick up C-10 63/78 / Silverado</t>
  </si>
  <si>
    <t>RM4588</t>
  </si>
  <si>
    <t>Pick up Diesel 63/78 / Silverado</t>
  </si>
  <si>
    <t>RM4589</t>
  </si>
  <si>
    <t xml:space="preserve">Pick up Sevel C-20 </t>
  </si>
  <si>
    <t>RM4591</t>
  </si>
  <si>
    <t>Pick up Sevel D-20  Diesel</t>
  </si>
  <si>
    <t>RM4590</t>
  </si>
  <si>
    <t>Pick up Eq-Gas y/o (Carga) 1500 kg</t>
  </si>
  <si>
    <t>RM4216</t>
  </si>
  <si>
    <t>Prisma 1,4 L</t>
  </si>
  <si>
    <t>RM4217</t>
  </si>
  <si>
    <t>RM4220</t>
  </si>
  <si>
    <t>RM4221</t>
  </si>
  <si>
    <t>RM4222</t>
  </si>
  <si>
    <t>Prisma Eq-Gas (1 Tubo-12,5m³/60kg máx.)</t>
  </si>
  <si>
    <t>RM4223</t>
  </si>
  <si>
    <t>RM4321</t>
  </si>
  <si>
    <t>RM4323</t>
  </si>
  <si>
    <t>RM4324</t>
  </si>
  <si>
    <t>Sonic Eq-Gas (1 Tubo-12,5m³/60kg máx.)</t>
  </si>
  <si>
    <t>RM4511</t>
  </si>
  <si>
    <t>Spark  1.0</t>
  </si>
  <si>
    <t>RM4512</t>
  </si>
  <si>
    <t>RM4503</t>
  </si>
  <si>
    <t>Spin 1,8 L</t>
  </si>
  <si>
    <t>RM4504</t>
  </si>
  <si>
    <t>Spin Eq-Gas (1 Tubo-12,5m³/60kg máx.)</t>
  </si>
  <si>
    <t>RM4505</t>
  </si>
  <si>
    <t>Spin Eq-Gas (2 Tubos)</t>
  </si>
  <si>
    <t>RM4491</t>
  </si>
  <si>
    <t>Tracker  1,8 L</t>
  </si>
  <si>
    <t>RM4492</t>
  </si>
  <si>
    <t>Tracker  1,8 L  Eq-Gas (1 Tubo-12,5m³/60kg máx.)</t>
  </si>
  <si>
    <t>RM4633</t>
  </si>
  <si>
    <t xml:space="preserve">Vectra 1.8i / 2.0i </t>
  </si>
  <si>
    <t>RM4638</t>
  </si>
  <si>
    <t>Vectra 1.7TD / 2.0Di</t>
  </si>
  <si>
    <t>RM4642</t>
  </si>
  <si>
    <t>RM4643</t>
  </si>
  <si>
    <t>Vectra 1.8i / 2.0i Eq-Gas (1 Tubo-12,5m³/60kg máx.)</t>
  </si>
  <si>
    <t>RM4639</t>
  </si>
  <si>
    <t>Vectra reforma</t>
  </si>
  <si>
    <t>RM4640</t>
  </si>
  <si>
    <t>Vectra Eq-Gas (1 Tubo-12,5m³/60kg máx.) reforma</t>
  </si>
  <si>
    <t>RM4644</t>
  </si>
  <si>
    <t>Vectra GT 2.0</t>
  </si>
  <si>
    <t>RM4853</t>
  </si>
  <si>
    <t>Zafira reforma</t>
  </si>
  <si>
    <t>RM4854</t>
  </si>
  <si>
    <t>Zafira reforma Eq-Gas (1 Tubo-12,5m³/60kg máx.)</t>
  </si>
  <si>
    <t>RM8258</t>
  </si>
  <si>
    <t>RM8262</t>
  </si>
  <si>
    <t>RM8263</t>
  </si>
  <si>
    <t>RM8264</t>
  </si>
  <si>
    <t>Neón Eq-Gas (1 Tubo-12,5m³/60kg máx.)</t>
  </si>
  <si>
    <t>RM8266</t>
  </si>
  <si>
    <t>RM8267</t>
  </si>
  <si>
    <t>RM8268</t>
  </si>
  <si>
    <t>Citroën</t>
  </si>
  <si>
    <t>RM8505</t>
  </si>
  <si>
    <t xml:space="preserve">Berlingo Diesel </t>
  </si>
  <si>
    <t>RM8508</t>
  </si>
  <si>
    <t>C3  1.4 L</t>
  </si>
  <si>
    <t>RM8506</t>
  </si>
  <si>
    <t>C3  1.4 Hdi</t>
  </si>
  <si>
    <t>RM8507</t>
  </si>
  <si>
    <t>C3  1.6i</t>
  </si>
  <si>
    <t>RM8509</t>
  </si>
  <si>
    <t>RM8510</t>
  </si>
  <si>
    <t>C3  1.4 / 1.6i  Eq-Gas (1 Tubo-12,5m³/60kg máx.)</t>
  </si>
  <si>
    <t>RM8518</t>
  </si>
  <si>
    <t>C3 Aircross</t>
  </si>
  <si>
    <t>RM8519</t>
  </si>
  <si>
    <t>C3 Aircross Eq-Gas (1 Tubo-12,5m³/60kg máx.)</t>
  </si>
  <si>
    <t>RM8520</t>
  </si>
  <si>
    <t>C3 Aircross Eq-Gas (2 Tubos)</t>
  </si>
  <si>
    <t>RM8521</t>
  </si>
  <si>
    <t>C3 Picasso  1.6 L</t>
  </si>
  <si>
    <t>RM8522</t>
  </si>
  <si>
    <t>C3 Picasso  1.6 L  Eq-Gas (1 Tubo-12,5m³/60kg máx.)</t>
  </si>
  <si>
    <t>RM8524</t>
  </si>
  <si>
    <t>C3  1.5 L</t>
  </si>
  <si>
    <t>RM8525</t>
  </si>
  <si>
    <t>C3  1.6 VTI</t>
  </si>
  <si>
    <t>RM8527</t>
  </si>
  <si>
    <t>RM8528</t>
  </si>
  <si>
    <t>C3  Eq-Gas (1 Tubo-12,5m³/60kg máx.)</t>
  </si>
  <si>
    <t>RM8531</t>
  </si>
  <si>
    <t>C4 2.0 L Nafta</t>
  </si>
  <si>
    <t>RM8532</t>
  </si>
  <si>
    <t>RM8534</t>
  </si>
  <si>
    <t>RM8535</t>
  </si>
  <si>
    <t>C4 Eq-Gas (1 Tubo-12,5m³/60kg máx.)</t>
  </si>
  <si>
    <t>RM8536</t>
  </si>
  <si>
    <t>C4 Eq-Gas (2 Tubos)</t>
  </si>
  <si>
    <t>RM8538</t>
  </si>
  <si>
    <t xml:space="preserve">C4 Grand Picasso </t>
  </si>
  <si>
    <t>RM8539</t>
  </si>
  <si>
    <t>C4 Grand Picasso Eq-Gas (1 Tubo-12,5m³/60kg máx.)</t>
  </si>
  <si>
    <t>RM8533</t>
  </si>
  <si>
    <t>C4 Lounge 1,6 L</t>
  </si>
  <si>
    <t>RM8537</t>
  </si>
  <si>
    <t>C4 Lounge Eq-Gas (1 Tubo-12,5m³/60kg máx.)</t>
  </si>
  <si>
    <t>RM8550</t>
  </si>
  <si>
    <t>C4 Cactus 1.2 L Puretech</t>
  </si>
  <si>
    <t>RM8551</t>
  </si>
  <si>
    <t>RM8552</t>
  </si>
  <si>
    <t>C4 Cactus 1.2 L Puretech  Eq-Gas ( 1 Tubo - 12,5m³/60kg máx.)</t>
  </si>
  <si>
    <t>RM8553</t>
  </si>
  <si>
    <t>C5 2,0 L</t>
  </si>
  <si>
    <t>RM8503</t>
  </si>
  <si>
    <t>RM8540</t>
  </si>
  <si>
    <t>C-Elysée 1.6 VTI</t>
  </si>
  <si>
    <t>RM8541</t>
  </si>
  <si>
    <t>C-Elysée Hdi 1.6L</t>
  </si>
  <si>
    <t>RM8542</t>
  </si>
  <si>
    <t>RM8543</t>
  </si>
  <si>
    <t>C-Elysée 1.6 VTI  Eq-Gas ( 1 Tubo-12,5m³/60kg máx.)</t>
  </si>
  <si>
    <t>RM8546</t>
  </si>
  <si>
    <t>DS3 1,6 L VTI</t>
  </si>
  <si>
    <t>RM8547</t>
  </si>
  <si>
    <t>RM8500</t>
  </si>
  <si>
    <t>Xsara Picasso 2,0 L</t>
  </si>
  <si>
    <t>RM8511</t>
  </si>
  <si>
    <t>ZX 1.9D</t>
  </si>
  <si>
    <t>Dacia</t>
  </si>
  <si>
    <t>RM8917</t>
  </si>
  <si>
    <t>1310-1410</t>
  </si>
  <si>
    <t>RM8920</t>
  </si>
  <si>
    <t xml:space="preserve">Dacia </t>
  </si>
  <si>
    <t>RM8098</t>
  </si>
  <si>
    <t>Lanos</t>
  </si>
  <si>
    <t>RM8115</t>
  </si>
  <si>
    <t>Cab-Van</t>
  </si>
  <si>
    <t>RM9114</t>
  </si>
  <si>
    <t>Dodge 1500/1800</t>
  </si>
  <si>
    <t>.../4-78</t>
  </si>
  <si>
    <t>RM9203</t>
  </si>
  <si>
    <t>5-78/82</t>
  </si>
  <si>
    <t>RM9156</t>
  </si>
  <si>
    <t>RM9710</t>
  </si>
  <si>
    <t xml:space="preserve">Dodge 1500/1800  Eq-Gas (1 Tubo-12,5m³/60kg máx.) </t>
  </si>
  <si>
    <t>RM9723</t>
  </si>
  <si>
    <t xml:space="preserve">Dodge 1500/1800  Eq-Gas (2 Tubos) </t>
  </si>
  <si>
    <t>RM9305</t>
  </si>
  <si>
    <t>Dodge 1500/1800 Rural</t>
  </si>
  <si>
    <t>RM9747</t>
  </si>
  <si>
    <t xml:space="preserve">Dodge 1500/1800 Rural Eq-Gas (1 Tubo-12,5m³/60kg máx.) </t>
  </si>
  <si>
    <t>RM9003</t>
  </si>
  <si>
    <t xml:space="preserve">Journey  7A  2.4L </t>
  </si>
  <si>
    <t>RM9004</t>
  </si>
  <si>
    <t>Journey 7A  2,4L / 2,7L</t>
  </si>
  <si>
    <t>RM9005</t>
  </si>
  <si>
    <t>Journey 7A  2,4L / 2,7L Eq-Gas (1 Tubo-12,5m³/60kg máx.)</t>
  </si>
  <si>
    <t>RM9006</t>
  </si>
  <si>
    <t xml:space="preserve">Journey 2.4 </t>
  </si>
  <si>
    <t>RM9007</t>
  </si>
  <si>
    <t>Journey 2.4 Eq-Gas (1 Tubo-12,5m³/60kg máx.)</t>
  </si>
  <si>
    <t>RM9017</t>
  </si>
  <si>
    <t>RM9018</t>
  </si>
  <si>
    <t>RM9019</t>
  </si>
  <si>
    <t xml:space="preserve">RAM 1500   Eq-Gas (2 Tubos) </t>
  </si>
  <si>
    <t>RM1254</t>
  </si>
  <si>
    <t>128 / Europa / Super Europa</t>
  </si>
  <si>
    <t>RM1140</t>
  </si>
  <si>
    <t>RM1258</t>
  </si>
  <si>
    <t>147 / Vivace / Brio / Spazio</t>
  </si>
  <si>
    <t>RM1259</t>
  </si>
  <si>
    <t>147 / Fiorino  Diesel</t>
  </si>
  <si>
    <t>RM1300</t>
  </si>
  <si>
    <t xml:space="preserve">500 1,4L </t>
  </si>
  <si>
    <t>RM1303</t>
  </si>
  <si>
    <t>RM1008</t>
  </si>
  <si>
    <t>RM1010</t>
  </si>
  <si>
    <t>RM1002</t>
  </si>
  <si>
    <t>1500/1600/125</t>
  </si>
  <si>
    <t>RM1038</t>
  </si>
  <si>
    <t>Argo 1.3 Firefly</t>
  </si>
  <si>
    <t>RM1039</t>
  </si>
  <si>
    <t>RM1040</t>
  </si>
  <si>
    <t>Argo 1.3 Firefly  Eq-Gas (1 Tubo - 12,5m³/60kg máx.)</t>
  </si>
  <si>
    <t>RM1729</t>
  </si>
  <si>
    <t>Brava</t>
  </si>
  <si>
    <t>RM1730</t>
  </si>
  <si>
    <t>Brava TD</t>
  </si>
  <si>
    <t>RM1732</t>
  </si>
  <si>
    <t>RM1733</t>
  </si>
  <si>
    <t>Brava Eq-Gas (1 Tubo-12,5m³/60kg máx.)</t>
  </si>
  <si>
    <t>RM1723</t>
  </si>
  <si>
    <t>Bravo</t>
  </si>
  <si>
    <t>RM1727</t>
  </si>
  <si>
    <t>RM1028</t>
  </si>
  <si>
    <t>Cronos 1.3</t>
  </si>
  <si>
    <t>RM1029</t>
  </si>
  <si>
    <t>Cronos 1.8</t>
  </si>
  <si>
    <t>RM1030</t>
  </si>
  <si>
    <t xml:space="preserve">Cronos 1.3L  1.8L </t>
  </si>
  <si>
    <t>RM1031</t>
  </si>
  <si>
    <t>Cronos 1.3L  1.8L Eq-Gas ( 1 Tubo - 12,5m³/60kg máx.)</t>
  </si>
  <si>
    <t>RM1032</t>
  </si>
  <si>
    <t>Cronos 1.3L  1.8L  Eq-Gas ( 2 Tubos)</t>
  </si>
  <si>
    <t>RM1014</t>
  </si>
  <si>
    <t>Doblo 1,4L</t>
  </si>
  <si>
    <t>RM1015</t>
  </si>
  <si>
    <t>Doblo</t>
  </si>
  <si>
    <t>RM1016</t>
  </si>
  <si>
    <t>Doblo Eq-Gas (1 Tubo-12,5m³/60kg máx.)</t>
  </si>
  <si>
    <t>RM1017</t>
  </si>
  <si>
    <t>Doblo Pasajeros 1.4L 16v</t>
  </si>
  <si>
    <t>RM1018</t>
  </si>
  <si>
    <t>Doblo Pasajeros Eq-Gas (1 Tubo - 12,5m³/60kg máx.)</t>
  </si>
  <si>
    <t>RM1019</t>
  </si>
  <si>
    <t>Doblo Pasajeros Eq-Gas (2 Tubos)</t>
  </si>
  <si>
    <t>RM1180</t>
  </si>
  <si>
    <t>Ducatto Diesel 2.5 lts.</t>
  </si>
  <si>
    <t>RM1181</t>
  </si>
  <si>
    <t>Ducatto Diesel 2.8 lts.</t>
  </si>
  <si>
    <t>RM1656</t>
  </si>
  <si>
    <t>Duna Diesel (Ojal Chico)</t>
  </si>
  <si>
    <t>.../91</t>
  </si>
  <si>
    <t>RM1653</t>
  </si>
  <si>
    <t>Duna Diesel (Ojal Grande)</t>
  </si>
  <si>
    <t>RM1645</t>
  </si>
  <si>
    <t>Duna/Uno (Ojal Chico)</t>
  </si>
  <si>
    <t>RM1650</t>
  </si>
  <si>
    <t>Duna/Uno a/a (Ojal Chico)</t>
  </si>
  <si>
    <t>RM1640</t>
  </si>
  <si>
    <t>Duna/Uno (Ojal Grande)</t>
  </si>
  <si>
    <t>RM1670</t>
  </si>
  <si>
    <t>Idea 1.8</t>
  </si>
  <si>
    <t>RM1673</t>
  </si>
  <si>
    <t>RM1674</t>
  </si>
  <si>
    <t>Idea Eq-Gas (1 Tubo-12,5m³/60kg máx.)</t>
  </si>
  <si>
    <t>RM1675</t>
  </si>
  <si>
    <t>RM1676</t>
  </si>
  <si>
    <t>Idea Adventure Eq-Gas (1 Tubo-12,5m³/60kg máx.)</t>
  </si>
  <si>
    <t>RM1566</t>
  </si>
  <si>
    <t>Grand Siena</t>
  </si>
  <si>
    <t>RM1569</t>
  </si>
  <si>
    <t>RM1570</t>
  </si>
  <si>
    <t>Grand Siena Eq-Gas (1 Tubo-12,5m³/60kg máx.)</t>
  </si>
  <si>
    <t>RM1571</t>
  </si>
  <si>
    <t>Grand Siena Eq-Gas (2 Tubos)</t>
  </si>
  <si>
    <t>RM1318</t>
  </si>
  <si>
    <t>Linea</t>
  </si>
  <si>
    <t>RM1320</t>
  </si>
  <si>
    <t>Linea Eq-Gas (1 Tubo-12,5m³/60kg máx.)</t>
  </si>
  <si>
    <t>RM1708</t>
  </si>
  <si>
    <t xml:space="preserve">Marea 1.4 / 1.6 / 1.8 / 2.0  </t>
  </si>
  <si>
    <t>RM1711</t>
  </si>
  <si>
    <t>Marea 1.9TD / 2.4TD</t>
  </si>
  <si>
    <t>RM1719</t>
  </si>
  <si>
    <t>Marea 1.4/1.6/1.8/1.9TD/2.4TD</t>
  </si>
  <si>
    <t>RM1720</t>
  </si>
  <si>
    <t>Marea 1.4/1.6/1.8/1.9TD/2.4TD Eq-Gas (1 Tubo-12,5m³/60kg máx.)</t>
  </si>
  <si>
    <t>RM1020</t>
  </si>
  <si>
    <t>Mobi  1.0   5 Ptas</t>
  </si>
  <si>
    <t>RM1021</t>
  </si>
  <si>
    <t>RM1022</t>
  </si>
  <si>
    <t>Mobi  1.0   5 Ptas  Eq-Gas ( 1 Tubo-12,5m³/60kg máx.)</t>
  </si>
  <si>
    <t>RM1520</t>
  </si>
  <si>
    <t>RM1523</t>
  </si>
  <si>
    <t>Palio / Siena Diesel</t>
  </si>
  <si>
    <t>RM1536</t>
  </si>
  <si>
    <t>Palio/Fire</t>
  </si>
  <si>
    <t>…/12</t>
  </si>
  <si>
    <t>RM1542</t>
  </si>
  <si>
    <t xml:space="preserve">Palio/Fire Eq-Gas (1 Tubo-12,5m³/60kg máx.) </t>
  </si>
  <si>
    <t>RM1554</t>
  </si>
  <si>
    <t>RM1555</t>
  </si>
  <si>
    <t>Palio Weekend Eq-Gas (1 Tubo-12,5m³/60kg máx.)</t>
  </si>
  <si>
    <t>RM1524</t>
  </si>
  <si>
    <t>Siena TD</t>
  </si>
  <si>
    <t>... / 01</t>
  </si>
  <si>
    <t>RM1527</t>
  </si>
  <si>
    <t>Palio / Fire / Siena  1.6L</t>
  </si>
  <si>
    <t>RM1533</t>
  </si>
  <si>
    <t>Palio / Fire / Siena  1,3L  1,4L</t>
  </si>
  <si>
    <t>RM1526</t>
  </si>
  <si>
    <t>Palio / Siena TD</t>
  </si>
  <si>
    <t>RM1543</t>
  </si>
  <si>
    <t>Palio / Siena 1.8</t>
  </si>
  <si>
    <t>RM1532</t>
  </si>
  <si>
    <t>Nuevo Palio 1,4/1,6L 16v</t>
  </si>
  <si>
    <t>RM1537</t>
  </si>
  <si>
    <t>RM1538</t>
  </si>
  <si>
    <t xml:space="preserve">Nuevo Palio Eq-Gas (1 Tubo-12,5m³/60kg máx.) </t>
  </si>
  <si>
    <t>RM1547</t>
  </si>
  <si>
    <t>Palio Adventure 1.8</t>
  </si>
  <si>
    <t>RM1548</t>
  </si>
  <si>
    <t>Palio Adventure reforma</t>
  </si>
  <si>
    <t>RM1549</t>
  </si>
  <si>
    <t>Palio Adventure Eq-Gas (1 Tubo-12,5m³/60kg máx.)</t>
  </si>
  <si>
    <t>RM1404</t>
  </si>
  <si>
    <t>Punto 1.4</t>
  </si>
  <si>
    <t>RM1405</t>
  </si>
  <si>
    <t>Punto 1.3 JTD Multijet</t>
  </si>
  <si>
    <t>RM1406</t>
  </si>
  <si>
    <t>Punto 1.8</t>
  </si>
  <si>
    <t>RM1407</t>
  </si>
  <si>
    <t>RM1408</t>
  </si>
  <si>
    <t xml:space="preserve">Punto Eq-Gas (1 Tubo-12,5m³/60kg máx.) </t>
  </si>
  <si>
    <t>RM1410</t>
  </si>
  <si>
    <t>Punto Sporting 1.6</t>
  </si>
  <si>
    <t>RM1411</t>
  </si>
  <si>
    <t>RM1552</t>
  </si>
  <si>
    <t xml:space="preserve">Siena </t>
  </si>
  <si>
    <t>RM1556</t>
  </si>
  <si>
    <t xml:space="preserve">Siena Eq-Gas (1 Tubo-12,5m³/60kg máx.) </t>
  </si>
  <si>
    <t>RM1557</t>
  </si>
  <si>
    <t xml:space="preserve">Siena Eq-Gas (2 Tubos) </t>
  </si>
  <si>
    <t>RM1050</t>
  </si>
  <si>
    <t>Qubo 1,4</t>
  </si>
  <si>
    <t>RM1051</t>
  </si>
  <si>
    <t>Qubo 1.4 Pasajeros</t>
  </si>
  <si>
    <t>RM1053</t>
  </si>
  <si>
    <t>RM1054</t>
  </si>
  <si>
    <t>Qubo 1,4 Eq-Gas (1 Tubo-12,5m³/60kg máx.)</t>
  </si>
  <si>
    <t>RM1055</t>
  </si>
  <si>
    <t>Qubo 1,4 Eq-Gas (2 Tubos)</t>
  </si>
  <si>
    <t>RM1471</t>
  </si>
  <si>
    <t xml:space="preserve">Regatta 1.5 </t>
  </si>
  <si>
    <t>RM1475</t>
  </si>
  <si>
    <t>Regatta 1.5 a/a</t>
  </si>
  <si>
    <t>RM1488</t>
  </si>
  <si>
    <t xml:space="preserve">Regatta S 2000 </t>
  </si>
  <si>
    <t>RM1499</t>
  </si>
  <si>
    <t>Regatta S 2000 a/a</t>
  </si>
  <si>
    <t>RM1501</t>
  </si>
  <si>
    <t xml:space="preserve">Regatta Motor Tipo Edicion II </t>
  </si>
  <si>
    <t>RM1766</t>
  </si>
  <si>
    <t>RM1770</t>
  </si>
  <si>
    <t>Stylo Nafta</t>
  </si>
  <si>
    <t>RM1774</t>
  </si>
  <si>
    <t>RM1775</t>
  </si>
  <si>
    <t>Stylo Nafta Eq-Gas (1 Tubo-12,5m³/60kg máx.)</t>
  </si>
  <si>
    <t>RM1741</t>
  </si>
  <si>
    <t>Tempra 2.0</t>
  </si>
  <si>
    <t>RM1750</t>
  </si>
  <si>
    <t>Tempra Italiano</t>
  </si>
  <si>
    <t>RM1752</t>
  </si>
  <si>
    <t xml:space="preserve">Tempra Brasilero </t>
  </si>
  <si>
    <t>RM1760</t>
  </si>
  <si>
    <t>Tempra Eq-Gas Brasilero (1 Tubo-12,5m³/60kg máx.)</t>
  </si>
  <si>
    <t>RM1800</t>
  </si>
  <si>
    <t>Tipo motor 1.6</t>
  </si>
  <si>
    <t>…/98</t>
  </si>
  <si>
    <t>RM1802</t>
  </si>
  <si>
    <t>Tipo motor 2.0</t>
  </si>
  <si>
    <t>RM1809</t>
  </si>
  <si>
    <t>Tipo 1.6 / 2.0</t>
  </si>
  <si>
    <t>RM1810</t>
  </si>
  <si>
    <t>Tipo Eq-Gas (1 Tubo-12,5m³/60kg máx.)</t>
  </si>
  <si>
    <t>RM1805</t>
  </si>
  <si>
    <t>Tipo 1.6</t>
  </si>
  <si>
    <t>RM1806</t>
  </si>
  <si>
    <t>RM1807</t>
  </si>
  <si>
    <t>Tipo 1.6  Eq-Gas ( 1 Tubo - 12,5m³/60kg máx.)</t>
  </si>
  <si>
    <t>RM1808</t>
  </si>
  <si>
    <t>Tipo 1.6  Eq-Gas ( 2 Tubos )</t>
  </si>
  <si>
    <t>RM1659</t>
  </si>
  <si>
    <t>Uno 60 S</t>
  </si>
  <si>
    <t>RM1660</t>
  </si>
  <si>
    <t>Uno 70 S</t>
  </si>
  <si>
    <t>RM1661</t>
  </si>
  <si>
    <t>RM1662</t>
  </si>
  <si>
    <t>Uno 70 S Eq-Gas (1 Tubo-12,5m³/60kg máx.)</t>
  </si>
  <si>
    <t>RM1603</t>
  </si>
  <si>
    <t>Uno Novo</t>
  </si>
  <si>
    <t>RM1606</t>
  </si>
  <si>
    <t>RM1607</t>
  </si>
  <si>
    <t>Uno Novo Eq-Gas (1 Tubo-12,5m³/60kg máx.)</t>
  </si>
  <si>
    <t>RM2849</t>
  </si>
  <si>
    <t>Courier Diesel</t>
  </si>
  <si>
    <t>RM2880</t>
  </si>
  <si>
    <t>EcoSport  4x2  1.6</t>
  </si>
  <si>
    <t>RM2882</t>
  </si>
  <si>
    <t>EcoSport  4x2</t>
  </si>
  <si>
    <t>RM2884</t>
  </si>
  <si>
    <t>EcoSport  4x2  Eq-Gas (1 Tubo-12,5m³/60kg máx.)</t>
  </si>
  <si>
    <t>RM2886</t>
  </si>
  <si>
    <t>EcoSport  4x2  Eq-Gas (2 Tubos)</t>
  </si>
  <si>
    <t>RM2889</t>
  </si>
  <si>
    <t>EcoSport  4x4  2.0</t>
  </si>
  <si>
    <t>RM2892</t>
  </si>
  <si>
    <t>RM2893</t>
  </si>
  <si>
    <t>EcoSport  4x4  Eq-Gas (1 Tubo-12,5m³/60kg máx.)</t>
  </si>
  <si>
    <t>RM2898</t>
  </si>
  <si>
    <t>EcoSport Kinetic  1.6</t>
  </si>
  <si>
    <t>RM2894</t>
  </si>
  <si>
    <t>EcoSport Kinetic  2.0</t>
  </si>
  <si>
    <t>RM2895</t>
  </si>
  <si>
    <t>EcoSport Kinetic</t>
  </si>
  <si>
    <t>RM2896</t>
  </si>
  <si>
    <t>EcoSport Kinetic  Eq-Gas (1 Tubo-12,5m³/60kg máx.)</t>
  </si>
  <si>
    <t>RM2897</t>
  </si>
  <si>
    <t>EcoSport Kinetic  Eq-Gas (2 Tubos)</t>
  </si>
  <si>
    <t>RM2909</t>
  </si>
  <si>
    <t xml:space="preserve">Escort 1.6 / 1.8 </t>
  </si>
  <si>
    <t>RM2915</t>
  </si>
  <si>
    <t>Escort 1.6 / 1.8 / Cabriolet a/a</t>
  </si>
  <si>
    <t>RM2914</t>
  </si>
  <si>
    <t>Escort XR3</t>
  </si>
  <si>
    <t>RM2922</t>
  </si>
  <si>
    <t>Escort 1.6 / 1.8 / XR3 / Cabriolet</t>
  </si>
  <si>
    <t>RM2933</t>
  </si>
  <si>
    <t>Escort Eq-Gas (1 Tubo-12,5m³/60kg máx.)</t>
  </si>
  <si>
    <t>RM2910</t>
  </si>
  <si>
    <t>Escort (3Ptas)</t>
  </si>
  <si>
    <t>RM2924</t>
  </si>
  <si>
    <t>RM2911</t>
  </si>
  <si>
    <t>Escort Zetec</t>
  </si>
  <si>
    <t>RM2916</t>
  </si>
  <si>
    <t>Escort 1.8D / 1.8TD</t>
  </si>
  <si>
    <t>RM2923</t>
  </si>
  <si>
    <t>Escort Zetec / 1.8D / 1.8TD</t>
  </si>
  <si>
    <t>RM2935</t>
  </si>
  <si>
    <t>RM2925</t>
  </si>
  <si>
    <t>Escort Rural reforma</t>
  </si>
  <si>
    <t>RM2936</t>
  </si>
  <si>
    <t>Escort Rural reforma Eq-Gas (1 Tubo-12,5m³/60kg máx.)</t>
  </si>
  <si>
    <t>RM2011</t>
  </si>
  <si>
    <t>Falcon</t>
  </si>
  <si>
    <t>.../5-77</t>
  </si>
  <si>
    <t>RM2017</t>
  </si>
  <si>
    <t>6-77/...</t>
  </si>
  <si>
    <t>RM2034</t>
  </si>
  <si>
    <t>Falcon a/a</t>
  </si>
  <si>
    <t>RM2005</t>
  </si>
  <si>
    <t>Falcon Ranchero</t>
  </si>
  <si>
    <t>RM2816</t>
  </si>
  <si>
    <t>RM2819</t>
  </si>
  <si>
    <t>Fiesta 1.8 Diesel</t>
  </si>
  <si>
    <t>RM2825</t>
  </si>
  <si>
    <t xml:space="preserve">Fiesta </t>
  </si>
  <si>
    <t>RM2829</t>
  </si>
  <si>
    <t>Fiesta Eq-Gas (1 Tubo-12,5m³/60kg máx.)</t>
  </si>
  <si>
    <t>RM2817</t>
  </si>
  <si>
    <t>RM2820</t>
  </si>
  <si>
    <t>RM2831</t>
  </si>
  <si>
    <t>Fiesta Nafta</t>
  </si>
  <si>
    <t>RM2833</t>
  </si>
  <si>
    <t>Fiesta T.Diesel  1.4</t>
  </si>
  <si>
    <t>RM2836</t>
  </si>
  <si>
    <t>RM2837</t>
  </si>
  <si>
    <t>RM2834</t>
  </si>
  <si>
    <t>Fiesta Kinetic design</t>
  </si>
  <si>
    <t>RM2835</t>
  </si>
  <si>
    <t>RM2838</t>
  </si>
  <si>
    <t>Fiesta Kinetic design Eq-Gas (1 Tubo-12,5m³/60kg máx.)</t>
  </si>
  <si>
    <t>RM2839</t>
  </si>
  <si>
    <t>Fiesta Max Nafta 1.6</t>
  </si>
  <si>
    <t>RM2840</t>
  </si>
  <si>
    <t>Fiesta Max T.Diesel 1.4</t>
  </si>
  <si>
    <t>RM2844</t>
  </si>
  <si>
    <t>RM2845</t>
  </si>
  <si>
    <t>Fiesta Max Eq-Gas (1 Tubo-12,5m³/60kg máx.)</t>
  </si>
  <si>
    <t>RM2841</t>
  </si>
  <si>
    <t>Fiesta Max Kinetic</t>
  </si>
  <si>
    <t>RM2338</t>
  </si>
  <si>
    <t>Focus 1.8-2.0</t>
  </si>
  <si>
    <t>.../08</t>
  </si>
  <si>
    <t>RM2340</t>
  </si>
  <si>
    <t>Focus 1.8 Turbo Diesel</t>
  </si>
  <si>
    <t>RM2346</t>
  </si>
  <si>
    <t>Focus ( 4 Ptas )</t>
  </si>
  <si>
    <t>RM2345</t>
  </si>
  <si>
    <t>Focus ( 5 Ptas )</t>
  </si>
  <si>
    <t>RM2347</t>
  </si>
  <si>
    <t>Focus 4 Y 5 ptas.Eq-Gas (1 Tubo-12,5m³/60kg máx.)</t>
  </si>
  <si>
    <t>RM2341</t>
  </si>
  <si>
    <t>RM2344</t>
  </si>
  <si>
    <t>RM2348</t>
  </si>
  <si>
    <t>RM2353</t>
  </si>
  <si>
    <t>RM2356</t>
  </si>
  <si>
    <t>RM2359</t>
  </si>
  <si>
    <t>RM2360</t>
  </si>
  <si>
    <t>RM2778</t>
  </si>
  <si>
    <t>F-100 6 cilindros</t>
  </si>
  <si>
    <t>RM2785</t>
  </si>
  <si>
    <t>F-100 8 cilindros / 4 cilindros Diesel</t>
  </si>
  <si>
    <t>RM2790</t>
  </si>
  <si>
    <t>F-100 6 cilindros Diesel ( Sup/reforzado )</t>
  </si>
  <si>
    <t>RM2791</t>
  </si>
  <si>
    <t>F-100 92 / Ranger 80/90 ( 8 cil.Nafta - 4 cil. Diesel )</t>
  </si>
  <si>
    <t>RM2794</t>
  </si>
  <si>
    <t xml:space="preserve">F-100 92 4 cil / Ranger 80/90 6 cil. Diesel </t>
  </si>
  <si>
    <t>RM2799</t>
  </si>
  <si>
    <t>F-100  6 cil. Diesel</t>
  </si>
  <si>
    <t>RM2796</t>
  </si>
  <si>
    <t xml:space="preserve">F-1000 4x2 / 4x4 </t>
  </si>
  <si>
    <t>RM2797</t>
  </si>
  <si>
    <t>F-1000 doble cabina Diesel</t>
  </si>
  <si>
    <t>RM2773</t>
  </si>
  <si>
    <t>F-100 / 150 motor Maxion Diesel</t>
  </si>
  <si>
    <t>RM2774</t>
  </si>
  <si>
    <t>F-100 motor MWM Diesel</t>
  </si>
  <si>
    <t>RM2775</t>
  </si>
  <si>
    <t>RM2776</t>
  </si>
  <si>
    <t>F-100 motor Cummins Diesel</t>
  </si>
  <si>
    <t>RM2900</t>
  </si>
  <si>
    <t xml:space="preserve">F-250 /350 </t>
  </si>
  <si>
    <t>75/...</t>
  </si>
  <si>
    <t>RM2901</t>
  </si>
  <si>
    <t>F-250 /350 (ojal chico)</t>
  </si>
  <si>
    <t>RM2902</t>
  </si>
  <si>
    <t>F-250 /350 (ojal grande)</t>
  </si>
  <si>
    <t>RM2903</t>
  </si>
  <si>
    <t xml:space="preserve">F-350 / 400 </t>
  </si>
  <si>
    <t>RM2904</t>
  </si>
  <si>
    <t>F-4000  ( Ojal Grande )</t>
  </si>
  <si>
    <t>RM2950</t>
  </si>
  <si>
    <t>RM2963</t>
  </si>
  <si>
    <t>RM2967</t>
  </si>
  <si>
    <t>Galaxy Eq-Gas (1 Tubo-12,5m³/60kg máx.)</t>
  </si>
  <si>
    <t>RM8700</t>
  </si>
  <si>
    <t>Granada</t>
  </si>
  <si>
    <t>RM2864</t>
  </si>
  <si>
    <t xml:space="preserve">Ka </t>
  </si>
  <si>
    <t>RM2865</t>
  </si>
  <si>
    <t xml:space="preserve">Ka con a/a full </t>
  </si>
  <si>
    <t>RM2867</t>
  </si>
  <si>
    <t>Ka motor 1.0</t>
  </si>
  <si>
    <t>RM2868</t>
  </si>
  <si>
    <t>Ka motor 1.3 - 1.6</t>
  </si>
  <si>
    <t>RM2869</t>
  </si>
  <si>
    <t>RM2870</t>
  </si>
  <si>
    <t>Ka Eq-Gas (1 Tubo-12,5m³/60kg máx.)</t>
  </si>
  <si>
    <t>RM2872</t>
  </si>
  <si>
    <t>RM2873</t>
  </si>
  <si>
    <t>Ka motor 1.6</t>
  </si>
  <si>
    <t>RM2875</t>
  </si>
  <si>
    <t>RM2878</t>
  </si>
  <si>
    <t>RM2879</t>
  </si>
  <si>
    <t>RM2859</t>
  </si>
  <si>
    <t>Nuevo Ka 1,5L</t>
  </si>
  <si>
    <t>RM2863</t>
  </si>
  <si>
    <t>RM2877</t>
  </si>
  <si>
    <t>Nuevo Ka 1,5L Eq-Gas (1 Tubo-12,5m³/60kg máx.)</t>
  </si>
  <si>
    <t>RM2857</t>
  </si>
  <si>
    <t xml:space="preserve">KA Freestyle </t>
  </si>
  <si>
    <t>RM2858</t>
  </si>
  <si>
    <t xml:space="preserve">KA Freestyle Eq-Gas (1 Tubo-12,5m³/60kg máx.) </t>
  </si>
  <si>
    <t>RM2711</t>
  </si>
  <si>
    <t>Mondeo c/ ojal</t>
  </si>
  <si>
    <t>RM2717</t>
  </si>
  <si>
    <t>Mondeo Diesel c/ojal</t>
  </si>
  <si>
    <t>RM2718</t>
  </si>
  <si>
    <t>Mondeo s/ojal</t>
  </si>
  <si>
    <t>RM2724</t>
  </si>
  <si>
    <t>Mondeo</t>
  </si>
  <si>
    <t>RM2723</t>
  </si>
  <si>
    <t>RM2725</t>
  </si>
  <si>
    <t>Mondeo Eq-Gas (1 Tubo-12,5m³/60kg máx.)</t>
  </si>
  <si>
    <t>RM2727</t>
  </si>
  <si>
    <t>Mondeo rural</t>
  </si>
  <si>
    <t>RM2728</t>
  </si>
  <si>
    <t>Mondeo rural Eq-Gas (1 Tubo-12,5m³/60kg máx.)</t>
  </si>
  <si>
    <t>RM2734</t>
  </si>
  <si>
    <t>Mondeo 2.0 Ecoboost</t>
  </si>
  <si>
    <t>RM2736</t>
  </si>
  <si>
    <t xml:space="preserve">Mondeo 2.0 Ecoboost </t>
  </si>
  <si>
    <t>RM2737</t>
  </si>
  <si>
    <t>Mondeo 2.0 Ecoboost Eq-Gas ( 1 Tubo - 12,5m³/60kg máx.)</t>
  </si>
  <si>
    <t>RM2805</t>
  </si>
  <si>
    <t>RM2807</t>
  </si>
  <si>
    <t>Orion con a/a</t>
  </si>
  <si>
    <t>RM2810</t>
  </si>
  <si>
    <t>RM2812</t>
  </si>
  <si>
    <t>Orion Eq-Gas (1 Tubo-12,5m³/60kg máx.)</t>
  </si>
  <si>
    <t>RM2754</t>
  </si>
  <si>
    <t>Ranger americana</t>
  </si>
  <si>
    <t>RM2756</t>
  </si>
  <si>
    <t>Ranger  2.2TDCI XL</t>
  </si>
  <si>
    <t>RM2642</t>
  </si>
  <si>
    <t xml:space="preserve">Sierra L </t>
  </si>
  <si>
    <t>.../3-87</t>
  </si>
  <si>
    <t>RM2661</t>
  </si>
  <si>
    <t xml:space="preserve">Sierra Guia/Rural con a/a </t>
  </si>
  <si>
    <t>RM2696</t>
  </si>
  <si>
    <t xml:space="preserve">Sierra L/Guia/Rural  </t>
  </si>
  <si>
    <t>4-87/...</t>
  </si>
  <si>
    <t>RM2698</t>
  </si>
  <si>
    <t xml:space="preserve">Sierra L/Guia/Rural  con a/a </t>
  </si>
  <si>
    <t>RM2633</t>
  </si>
  <si>
    <t xml:space="preserve">Sierra XR4 </t>
  </si>
  <si>
    <t>RM2670</t>
  </si>
  <si>
    <t xml:space="preserve">Sierra L/Guia/XR4 </t>
  </si>
  <si>
    <t>RM2701</t>
  </si>
  <si>
    <t>Sierra L/Guia/XR4 Eq-Gas (1 Tubo-12,5m³/60kg máx.)</t>
  </si>
  <si>
    <t>RM2683</t>
  </si>
  <si>
    <t>RM2714</t>
  </si>
  <si>
    <t>Sierra Rural Eq-Gas (1 Tubo-12,5m³/60kg máx.)</t>
  </si>
  <si>
    <t>RM2743</t>
  </si>
  <si>
    <t xml:space="preserve">S-Max 1.8/2.0/2.3 </t>
  </si>
  <si>
    <t>RM2744</t>
  </si>
  <si>
    <t>S-Max 1.8/2.0/2.3  Eq-Gas (1 Tubo - 12,5m³/60kg máx.)</t>
  </si>
  <si>
    <t>RM2450</t>
  </si>
  <si>
    <t>.../81</t>
  </si>
  <si>
    <t>RM2457</t>
  </si>
  <si>
    <t>Taunus Guia/L con a/a</t>
  </si>
  <si>
    <t>RM2461</t>
  </si>
  <si>
    <t>RM2465</t>
  </si>
  <si>
    <t>Taunus Eq-Gas (1 Tubo-12,5m³/60kg máx.)</t>
  </si>
  <si>
    <t>RM2468</t>
  </si>
  <si>
    <t>Taunus Eq-Gas (2 Tubos)</t>
  </si>
  <si>
    <t>RM2747</t>
  </si>
  <si>
    <t>Transit Diesel  M 2.5</t>
  </si>
  <si>
    <t>RM2748</t>
  </si>
  <si>
    <t>RM2749</t>
  </si>
  <si>
    <t>Transit Diesel  M 2.8</t>
  </si>
  <si>
    <t>RM2750</t>
  </si>
  <si>
    <t>RM2751</t>
  </si>
  <si>
    <t>Transit Furgon Diesel  M 2.4</t>
  </si>
  <si>
    <t>RM8710</t>
  </si>
  <si>
    <t>H1 2.6 TD</t>
  </si>
  <si>
    <t>RM8713</t>
  </si>
  <si>
    <t xml:space="preserve">I10 1.2 GLS </t>
  </si>
  <si>
    <t>RM8714</t>
  </si>
  <si>
    <t>I10 1.2 GLS Eq-Gas (1 Tubo-12,5m³/60kg máx.)</t>
  </si>
  <si>
    <t>RM6381</t>
  </si>
  <si>
    <t xml:space="preserve">Santa Fe </t>
  </si>
  <si>
    <t>RM6382</t>
  </si>
  <si>
    <t>Santa Fe Eq-Gas (1 Tubo-12,5m³/60kg máx.)</t>
  </si>
  <si>
    <t>RM6373</t>
  </si>
  <si>
    <t xml:space="preserve">Tucson 2.0L </t>
  </si>
  <si>
    <t>RM6374</t>
  </si>
  <si>
    <t>Tucson 2.0L Eq-Gas (1 Tubo-12,5m³/60kg máx.)</t>
  </si>
  <si>
    <t>RM8606</t>
  </si>
  <si>
    <t>Accord</t>
  </si>
  <si>
    <t>RM8608</t>
  </si>
  <si>
    <t>RM8609</t>
  </si>
  <si>
    <t>Accord Eq-Gas (1 Tubo-12,5m³/60kg máx.)</t>
  </si>
  <si>
    <t>RM8614</t>
  </si>
  <si>
    <t>RM8615</t>
  </si>
  <si>
    <t>RM8625</t>
  </si>
  <si>
    <t>RM8629</t>
  </si>
  <si>
    <t>RM8630</t>
  </si>
  <si>
    <t>City Eq-Gas (1 Tubo-12,5m³/60kg máx.)</t>
  </si>
  <si>
    <t>RM8640</t>
  </si>
  <si>
    <t>Linea 80</t>
  </si>
  <si>
    <t>RM8642</t>
  </si>
  <si>
    <t>RM8644</t>
  </si>
  <si>
    <t>RM8648</t>
  </si>
  <si>
    <t>Civic Nafta  VTEC EX</t>
  </si>
  <si>
    <t>RM8649</t>
  </si>
  <si>
    <t>RM8645</t>
  </si>
  <si>
    <t>Civic Eq-Gas (1 Tubo-12,5m³/60kg máx.)</t>
  </si>
  <si>
    <t>RM8654</t>
  </si>
  <si>
    <t>Civic 1.8</t>
  </si>
  <si>
    <t>RM8650</t>
  </si>
  <si>
    <t>Civic  VTEC EX Eq-Gas ( 1 Tubo - 12,5m³/60kg máx.)</t>
  </si>
  <si>
    <t>RM8652</t>
  </si>
  <si>
    <t>RM8653</t>
  </si>
  <si>
    <t>Civic 1,8L / 2,0L Eq-Gas (1 Tubo-12,5m³/60kg máx.)</t>
  </si>
  <si>
    <t>RM8660</t>
  </si>
  <si>
    <t xml:space="preserve">CR-V  2.0L </t>
  </si>
  <si>
    <t>RM8661</t>
  </si>
  <si>
    <t>CR- V 2.0</t>
  </si>
  <si>
    <t>RM8662</t>
  </si>
  <si>
    <t>CR- V 2.0 Eq-Gas (2 Tubos)</t>
  </si>
  <si>
    <t>RM8663</t>
  </si>
  <si>
    <t>CR- V  2.4</t>
  </si>
  <si>
    <t>RM8664</t>
  </si>
  <si>
    <t>CR- V  2.4 Eq-Gas ( 1 Tubo - 12,5m³/60kg máx.)</t>
  </si>
  <si>
    <t>RM8665</t>
  </si>
  <si>
    <t>CR- V  2.4 Eq-Gas (2 Tubos)</t>
  </si>
  <si>
    <t>RM8666</t>
  </si>
  <si>
    <t>CR- V 2.4</t>
  </si>
  <si>
    <t>RM8667</t>
  </si>
  <si>
    <t>CR- V 2.4  Eq-Gas (1 Tubo-12,5m³/60kg máx.)</t>
  </si>
  <si>
    <t>RM8668</t>
  </si>
  <si>
    <t>CR- V 2.4  Eq-Gas (2 Tubos)</t>
  </si>
  <si>
    <t>RM8673</t>
  </si>
  <si>
    <t>RM8677</t>
  </si>
  <si>
    <t>RM8678</t>
  </si>
  <si>
    <t>Fit Eq-Gas (1 Tubo-12,5m³/60kg máx.)</t>
  </si>
  <si>
    <t>RM8680</t>
  </si>
  <si>
    <t>RM6370</t>
  </si>
  <si>
    <t>Trooper</t>
  </si>
  <si>
    <t>Iveco</t>
  </si>
  <si>
    <t>RM8702</t>
  </si>
  <si>
    <t>Euro-cargo Suspensión cabina camión</t>
  </si>
  <si>
    <t>RM6302</t>
  </si>
  <si>
    <t xml:space="preserve">Cherokee WJ </t>
  </si>
  <si>
    <t>RM6304</t>
  </si>
  <si>
    <t xml:space="preserve">Cherokee WJ Eq-Gas (1 Tubo-12,5m³/60kg máx.) </t>
  </si>
  <si>
    <t>RM6305</t>
  </si>
  <si>
    <t xml:space="preserve">Cherokee WJ Eq-Gas ( 2 Tubos) </t>
  </si>
  <si>
    <t>RM6303</t>
  </si>
  <si>
    <t>Cherokee</t>
  </si>
  <si>
    <t>.../00</t>
  </si>
  <si>
    <t>RM6318</t>
  </si>
  <si>
    <t>Cherokee Liberty (KJ) 3.7</t>
  </si>
  <si>
    <t>RM6319</t>
  </si>
  <si>
    <t>RM6315</t>
  </si>
  <si>
    <t xml:space="preserve">Cherokee Liberty KJ </t>
  </si>
  <si>
    <t>RM6316</t>
  </si>
  <si>
    <t>Cherokee Liberty KJ REFORMA</t>
  </si>
  <si>
    <t>RM6317</t>
  </si>
  <si>
    <t>Cherokee Liberty KJ Eq-Gas (1 Tubo-12,5m³/60kg máx.)</t>
  </si>
  <si>
    <t>RM6306</t>
  </si>
  <si>
    <t>Grand Cherokee</t>
  </si>
  <si>
    <t>RM6307</t>
  </si>
  <si>
    <t>RM6308</t>
  </si>
  <si>
    <t>Grand Cherokee Eq-Gas (2 Tubos)</t>
  </si>
  <si>
    <t>RM6312</t>
  </si>
  <si>
    <t>RM6313</t>
  </si>
  <si>
    <t>Grand Cherokee Eq-Gas (1 Tubo-12,5m³/60kg máx.s)</t>
  </si>
  <si>
    <t>RM6320</t>
  </si>
  <si>
    <t>Renegade 1.8L</t>
  </si>
  <si>
    <t>RM6321</t>
  </si>
  <si>
    <t xml:space="preserve">Renegade 1.8L </t>
  </si>
  <si>
    <t>RM6322</t>
  </si>
  <si>
    <t xml:space="preserve">Renegade 1.8L Eq-Gas (1 Tubo-12,5m³/60kg máx.) </t>
  </si>
  <si>
    <t>RM6421</t>
  </si>
  <si>
    <t>Sorento 2.5L</t>
  </si>
  <si>
    <t>RM6422</t>
  </si>
  <si>
    <t>RM6416</t>
  </si>
  <si>
    <t>Soul 1.6</t>
  </si>
  <si>
    <t>RM6417</t>
  </si>
  <si>
    <t>Soul  Eq-Gas (1 Tubo - 12,5m³/60kg máx.)</t>
  </si>
  <si>
    <t>RM6401</t>
  </si>
  <si>
    <t>RM6402</t>
  </si>
  <si>
    <t>RM6408</t>
  </si>
  <si>
    <t>Sportage 2.0 4x2 / 4x4</t>
  </si>
  <si>
    <t>RM6409</t>
  </si>
  <si>
    <t>Sportage 2.0 4x2 / 4x4 Eq-Gas ( 1 Tubo - 12,5m³/60kg máx.)</t>
  </si>
  <si>
    <t>RM8907</t>
  </si>
  <si>
    <t>Laika</t>
  </si>
  <si>
    <t>RM8908</t>
  </si>
  <si>
    <t>RM8910</t>
  </si>
  <si>
    <t>Laika Eq-Gas ( Dde. 60 Kg. 1 Tubo-12,5m³/60kg máx. )</t>
  </si>
  <si>
    <t>RM8220</t>
  </si>
  <si>
    <t>RM8210</t>
  </si>
  <si>
    <t>1600 Van</t>
  </si>
  <si>
    <t>RM6462</t>
  </si>
  <si>
    <t>240 GD</t>
  </si>
  <si>
    <t>RM6461</t>
  </si>
  <si>
    <t>RM6463</t>
  </si>
  <si>
    <t>RM8436</t>
  </si>
  <si>
    <t>Mini Cooper</t>
  </si>
  <si>
    <t>RM8343</t>
  </si>
  <si>
    <t>RM8347</t>
  </si>
  <si>
    <t xml:space="preserve">Cooper R58 1.5T </t>
  </si>
  <si>
    <t>RM8348</t>
  </si>
  <si>
    <t>RM8138</t>
  </si>
  <si>
    <t>Colt</t>
  </si>
  <si>
    <t>RM8139</t>
  </si>
  <si>
    <t>RM8122</t>
  </si>
  <si>
    <t>Eclipse 2.0 Turbo</t>
  </si>
  <si>
    <t>RM8123</t>
  </si>
  <si>
    <t>RM8134</t>
  </si>
  <si>
    <t>Lancer</t>
  </si>
  <si>
    <t>RM8136</t>
  </si>
  <si>
    <t>RM8137</t>
  </si>
  <si>
    <t>RM8143</t>
  </si>
  <si>
    <t>Lancer 2.0</t>
  </si>
  <si>
    <t>RM8144</t>
  </si>
  <si>
    <t>L 100</t>
  </si>
  <si>
    <t>RM8204</t>
  </si>
  <si>
    <t>L 200</t>
  </si>
  <si>
    <t>RM8205</t>
  </si>
  <si>
    <t>L 200 3.2</t>
  </si>
  <si>
    <t>L 300</t>
  </si>
  <si>
    <t>RM6104</t>
  </si>
  <si>
    <t>Montero motor 2.5 ( 5 Ptas )</t>
  </si>
  <si>
    <t>RM8212</t>
  </si>
  <si>
    <t>Saporo</t>
  </si>
  <si>
    <t>RM6505</t>
  </si>
  <si>
    <t>Frontier 4x4 2.5 TDI</t>
  </si>
  <si>
    <t>RM6510</t>
  </si>
  <si>
    <t>.../97</t>
  </si>
  <si>
    <t>RM6509</t>
  </si>
  <si>
    <t>Pathfinder Eq-Gas (2 Tubos)</t>
  </si>
  <si>
    <t>RM6508</t>
  </si>
  <si>
    <t xml:space="preserve">Pathfinder V6 3.3L / 3.5L </t>
  </si>
  <si>
    <t>RM6511</t>
  </si>
  <si>
    <t>RM6512</t>
  </si>
  <si>
    <t>RM6513</t>
  </si>
  <si>
    <t>Pathfinder Eq-Gas (3 Tubos)</t>
  </si>
  <si>
    <t>RM6519</t>
  </si>
  <si>
    <t>Patrol</t>
  </si>
  <si>
    <t>RM8453</t>
  </si>
  <si>
    <t>Sentra 16V</t>
  </si>
  <si>
    <t>RM8457</t>
  </si>
  <si>
    <t>Sentra  1.8L</t>
  </si>
  <si>
    <t>RM8458</t>
  </si>
  <si>
    <t>Sentra  1.8L Eq-Gas (1 Tubo - 12,5m³/60kg máx.)</t>
  </si>
  <si>
    <t>RM8460</t>
  </si>
  <si>
    <t>Tiida 1,8L</t>
  </si>
  <si>
    <t>RM8461</t>
  </si>
  <si>
    <t>RM8462</t>
  </si>
  <si>
    <t>Tiida 1,8L Eq-Gas (1 Tubo-12,5m³/60kg máx.)</t>
  </si>
  <si>
    <t>RM8465</t>
  </si>
  <si>
    <t>Versa 1.6L</t>
  </si>
  <si>
    <t>RM8466</t>
  </si>
  <si>
    <t>Versa 1.6L  Eq-Gas ( 1 Tubo - 12,5m³/60kg máx.)</t>
  </si>
  <si>
    <t>RM6523</t>
  </si>
  <si>
    <t xml:space="preserve">X-Trail  2.5L </t>
  </si>
  <si>
    <t>RM5348</t>
  </si>
  <si>
    <t>RM5349</t>
  </si>
  <si>
    <t>106 Diesel</t>
  </si>
  <si>
    <t>RM5350</t>
  </si>
  <si>
    <t>106 motor 1.4</t>
  </si>
  <si>
    <t>RM5972</t>
  </si>
  <si>
    <t>205 motor 1.3</t>
  </si>
  <si>
    <t>RM5977</t>
  </si>
  <si>
    <t>205 motor 1.9</t>
  </si>
  <si>
    <t>RM5364</t>
  </si>
  <si>
    <t>206  3 y 5 Ptas.</t>
  </si>
  <si>
    <t>RM5365</t>
  </si>
  <si>
    <t>206 Diesel</t>
  </si>
  <si>
    <t>RM5366</t>
  </si>
  <si>
    <t>206 quiksilver</t>
  </si>
  <si>
    <t>RM5112</t>
  </si>
  <si>
    <t>207 Nafta 1.4 L</t>
  </si>
  <si>
    <t>RM5113</t>
  </si>
  <si>
    <t>207 Nafta 1.6 L</t>
  </si>
  <si>
    <t>RM5114</t>
  </si>
  <si>
    <t>207 Diesel 1.9 L</t>
  </si>
  <si>
    <t>RM5376</t>
  </si>
  <si>
    <t>207 GTI  3 y 5 Ptas.</t>
  </si>
  <si>
    <t>RM5378</t>
  </si>
  <si>
    <t>207 GTI</t>
  </si>
  <si>
    <t>RM5126</t>
  </si>
  <si>
    <t>208 Nafta 1,5L / 1,6L</t>
  </si>
  <si>
    <t>RM5131</t>
  </si>
  <si>
    <t>RM5132</t>
  </si>
  <si>
    <t>208 Nafta 1,5L / 1,6L Eq-Gas (1 Tubo-12,5m³/60kg máx.)</t>
  </si>
  <si>
    <t>RM5135</t>
  </si>
  <si>
    <t>208 GT  1,6THP</t>
  </si>
  <si>
    <t>RM5136</t>
  </si>
  <si>
    <t>RM5389</t>
  </si>
  <si>
    <t>301   1.6 16V</t>
  </si>
  <si>
    <t>RM5390</t>
  </si>
  <si>
    <t>301  Hdi  1.6L</t>
  </si>
  <si>
    <t>RM5391</t>
  </si>
  <si>
    <t>RM5392</t>
  </si>
  <si>
    <t>301   1.6 16V  Eq-Gas ( 1 Tubo-12,5m³/60kg máx.)</t>
  </si>
  <si>
    <t>RM5381</t>
  </si>
  <si>
    <t>.../11-97</t>
  </si>
  <si>
    <t>RM5383</t>
  </si>
  <si>
    <t>306 Diesel</t>
  </si>
  <si>
    <t>RM5385</t>
  </si>
  <si>
    <t>11-97/...</t>
  </si>
  <si>
    <t>RM5386</t>
  </si>
  <si>
    <t>RM5610</t>
  </si>
  <si>
    <t>307 Nafta</t>
  </si>
  <si>
    <t>RM5611</t>
  </si>
  <si>
    <t>307  2.0 HDI</t>
  </si>
  <si>
    <t>RM5619</t>
  </si>
  <si>
    <t xml:space="preserve">307  3-5 ptas. </t>
  </si>
  <si>
    <t>RM5621</t>
  </si>
  <si>
    <t>307  3-5 ptas.  Eq-Gas (1 Tubo-12,5m³/60kg máx.)</t>
  </si>
  <si>
    <t>RM5622</t>
  </si>
  <si>
    <t xml:space="preserve">307  Eq-Gas (2 Tubos) </t>
  </si>
  <si>
    <t>RM5630</t>
  </si>
  <si>
    <t>308 1,6L</t>
  </si>
  <si>
    <t>RM5631</t>
  </si>
  <si>
    <t>308 2,0L</t>
  </si>
  <si>
    <t>RM5634</t>
  </si>
  <si>
    <t>RM5636</t>
  </si>
  <si>
    <t>308 1,6L  Eq-Gas (1 Tubo-12,5m³/60kg máx.)</t>
  </si>
  <si>
    <t>RM5637</t>
  </si>
  <si>
    <t>308 Eq-Gas (2 Tubos)</t>
  </si>
  <si>
    <t>RM5646</t>
  </si>
  <si>
    <t>308 CC 1,6T</t>
  </si>
  <si>
    <t>09/...</t>
  </si>
  <si>
    <t>RM5649</t>
  </si>
  <si>
    <t>RM5200</t>
  </si>
  <si>
    <t xml:space="preserve">404 / 504 </t>
  </si>
  <si>
    <t>RM5211</t>
  </si>
  <si>
    <t>404 / 504 Diesel</t>
  </si>
  <si>
    <t>RM5339</t>
  </si>
  <si>
    <t>RM5425</t>
  </si>
  <si>
    <t>404 / 504 REF.</t>
  </si>
  <si>
    <t>RM5450</t>
  </si>
  <si>
    <t>404 / 504  Eq-Gas (1 Tubo-12,5m³/60kg máx.)</t>
  </si>
  <si>
    <t>RM5963</t>
  </si>
  <si>
    <t>RM5462</t>
  </si>
  <si>
    <t>RM5465</t>
  </si>
  <si>
    <t>406 2.0 Diesel</t>
  </si>
  <si>
    <t>RM5466</t>
  </si>
  <si>
    <t>RM5467</t>
  </si>
  <si>
    <t>406 Eq-Gas (1 Tubo-12,5m³/60kg máx.)</t>
  </si>
  <si>
    <t>RM5417</t>
  </si>
  <si>
    <t>407 2.0</t>
  </si>
  <si>
    <t>RM5419</t>
  </si>
  <si>
    <t>RM5420</t>
  </si>
  <si>
    <t>407 Eq-Gas (1 Tubo-12,5m³/60kg máx.)</t>
  </si>
  <si>
    <t>RM5408</t>
  </si>
  <si>
    <t>408 1,6-2.0L</t>
  </si>
  <si>
    <t>RM5409</t>
  </si>
  <si>
    <t>408 1,6 hdi</t>
  </si>
  <si>
    <t>RM5412</t>
  </si>
  <si>
    <t>RM5414</t>
  </si>
  <si>
    <t>408 Eq-Gas (1 Tubo-12,5m³/60kg máx.)</t>
  </si>
  <si>
    <t>RM5415</t>
  </si>
  <si>
    <t>408 Eq-Gas ( 2 Tubos )</t>
  </si>
  <si>
    <t>RM5405</t>
  </si>
  <si>
    <t>RM5484</t>
  </si>
  <si>
    <t>504 motor 2.0</t>
  </si>
  <si>
    <t>RM5607</t>
  </si>
  <si>
    <t>4-82/5-86</t>
  </si>
  <si>
    <t>RM5716</t>
  </si>
  <si>
    <t>504 Diesel</t>
  </si>
  <si>
    <t>RM5747</t>
  </si>
  <si>
    <t>6-86/...</t>
  </si>
  <si>
    <t>RM5801</t>
  </si>
  <si>
    <t>504/505 Diesel</t>
  </si>
  <si>
    <t>RM5800</t>
  </si>
  <si>
    <t>RM5733</t>
  </si>
  <si>
    <t>4-82/...</t>
  </si>
  <si>
    <t>RM5950</t>
  </si>
  <si>
    <t>504 / 505 Eq-Gas (1 Tubo-12,5m³/60kg máx.)</t>
  </si>
  <si>
    <t>5-78/...</t>
  </si>
  <si>
    <t>RM5955</t>
  </si>
  <si>
    <t>504 / 505 Eq-Gas (2 Tubos)</t>
  </si>
  <si>
    <t>RM5690</t>
  </si>
  <si>
    <t>RM5788</t>
  </si>
  <si>
    <t>RM5809</t>
  </si>
  <si>
    <t>505 Turbo Diesel</t>
  </si>
  <si>
    <t>RM5738</t>
  </si>
  <si>
    <t>505 SRI Susp. Independiente</t>
  </si>
  <si>
    <t>RM5959</t>
  </si>
  <si>
    <t>505 SRI Susp. Independiente Eq-Gas (1 Tubo-12,5m³/60kg máx.)</t>
  </si>
  <si>
    <t>RM5831</t>
  </si>
  <si>
    <t>508  1.6 HDI</t>
  </si>
  <si>
    <t>RM5832</t>
  </si>
  <si>
    <t>RM5834</t>
  </si>
  <si>
    <t>508  1.6 HDI  Eq-Gas (1 Tubo-12,5m³/60kg máx.)</t>
  </si>
  <si>
    <t>RM5470</t>
  </si>
  <si>
    <t>RM5471</t>
  </si>
  <si>
    <t>RM5472</t>
  </si>
  <si>
    <t>605 Eq-Gas</t>
  </si>
  <si>
    <t>RM5490</t>
  </si>
  <si>
    <t>RM5492</t>
  </si>
  <si>
    <t>RM5493</t>
  </si>
  <si>
    <t>2008  Eq-Gas (1 Tubo-12,5m³/60kg máx.)</t>
  </si>
  <si>
    <t>RM5582</t>
  </si>
  <si>
    <t>Partner Diesel 1,9</t>
  </si>
  <si>
    <t>RM5581</t>
  </si>
  <si>
    <t>RM5583</t>
  </si>
  <si>
    <t>Partner Nafta 1.4</t>
  </si>
  <si>
    <t>RM5590</t>
  </si>
  <si>
    <t>RM5591</t>
  </si>
  <si>
    <t>Partner 1.6 HDI</t>
  </si>
  <si>
    <t>RM5541</t>
  </si>
  <si>
    <t>Pick Up 404  T4B Nafta</t>
  </si>
  <si>
    <t>RM5555</t>
  </si>
  <si>
    <t xml:space="preserve">Pick Up 404 Diesel </t>
  </si>
  <si>
    <t>RM5560</t>
  </si>
  <si>
    <t xml:space="preserve">Pick Up 504 Diesel </t>
  </si>
  <si>
    <t>RM5577</t>
  </si>
  <si>
    <t>Pick Up 504 Nafta ref / Diesel</t>
  </si>
  <si>
    <t xml:space="preserve"> Renault</t>
  </si>
  <si>
    <t>RM7447</t>
  </si>
  <si>
    <t>9/11</t>
  </si>
  <si>
    <t>RM7454</t>
  </si>
  <si>
    <t xml:space="preserve">9/11 con a/a </t>
  </si>
  <si>
    <t>RM7080</t>
  </si>
  <si>
    <t xml:space="preserve">12/ Break </t>
  </si>
  <si>
    <t>RM7088</t>
  </si>
  <si>
    <t xml:space="preserve">12/ Break motor 1.6   </t>
  </si>
  <si>
    <t>RM7082</t>
  </si>
  <si>
    <t xml:space="preserve">12/ Break bajo especial </t>
  </si>
  <si>
    <t>RM7093</t>
  </si>
  <si>
    <t xml:space="preserve">12/ Break con a/a </t>
  </si>
  <si>
    <t>RM7111</t>
  </si>
  <si>
    <t>.../84</t>
  </si>
  <si>
    <t>RM7115</t>
  </si>
  <si>
    <t>4-85/...</t>
  </si>
  <si>
    <t>RM7140</t>
  </si>
  <si>
    <t>RM7834</t>
  </si>
  <si>
    <t xml:space="preserve">12 Eq-Gas (1 Tubo-12,5m³/60kg máx.) </t>
  </si>
  <si>
    <t>RM7883</t>
  </si>
  <si>
    <t xml:space="preserve">12 Eq-Gas (2 Tubos) / 12 Break (1 Tubo-12,5m³/60kg máx.) </t>
  </si>
  <si>
    <t>RM7220</t>
  </si>
  <si>
    <t xml:space="preserve">12 Break </t>
  </si>
  <si>
    <t>RM7885</t>
  </si>
  <si>
    <t xml:space="preserve">12 Break Eq-Gas (2 Tubos) </t>
  </si>
  <si>
    <t>RM7237</t>
  </si>
  <si>
    <t>18 motor 1.4 cm3</t>
  </si>
  <si>
    <t>RM7241</t>
  </si>
  <si>
    <t>18 motor 2.0 cm3 / Break</t>
  </si>
  <si>
    <t>RM7249</t>
  </si>
  <si>
    <t xml:space="preserve">18 motor 1.4/2.0 cm3 </t>
  </si>
  <si>
    <t>RM7257</t>
  </si>
  <si>
    <t>RM7887</t>
  </si>
  <si>
    <t>18 Eq-Gas (1 Tubo-12,5m³/60kg máx.)</t>
  </si>
  <si>
    <t>RM7890</t>
  </si>
  <si>
    <t xml:space="preserve">18 Eq-Gas (2 Tubos) / 18 Break (1 Tubo-12,5m³/60kg máx.) </t>
  </si>
  <si>
    <t>RM7270</t>
  </si>
  <si>
    <t xml:space="preserve">18 Break  </t>
  </si>
  <si>
    <t>RM7900</t>
  </si>
  <si>
    <t xml:space="preserve">18 Break Eq-Gas (2 Tubos) </t>
  </si>
  <si>
    <t>RM7911</t>
  </si>
  <si>
    <t>19 motor 1.6 cm3</t>
  </si>
  <si>
    <t>RM7921</t>
  </si>
  <si>
    <t>19 motor 2.0 con a/a</t>
  </si>
  <si>
    <t>RM7923</t>
  </si>
  <si>
    <t>19 Diesel</t>
  </si>
  <si>
    <t>RM7960</t>
  </si>
  <si>
    <t>21 Sedán / Nevada</t>
  </si>
  <si>
    <t>RM7423</t>
  </si>
  <si>
    <t>Captur 2.0L</t>
  </si>
  <si>
    <t>RM7424</t>
  </si>
  <si>
    <t>Captur 2.0L  Eq-Gas (1 Tubo-12,5m³/60kg máx.)</t>
  </si>
  <si>
    <t>RM7425</t>
  </si>
  <si>
    <t xml:space="preserve">Captur  2.0L Eq-Gas ( 2 Tubos) </t>
  </si>
  <si>
    <t>RM7505</t>
  </si>
  <si>
    <t>Clio / Clio 2</t>
  </si>
  <si>
    <t>.../09</t>
  </si>
  <si>
    <t>RM7507</t>
  </si>
  <si>
    <t>Clio / Clio 2 Diesel</t>
  </si>
  <si>
    <t>RM7508</t>
  </si>
  <si>
    <t>Clio 2 motor 1,2 Nafta</t>
  </si>
  <si>
    <t>RM7522</t>
  </si>
  <si>
    <t>Clio 2 motor 1,2 YAHOO Nafta</t>
  </si>
  <si>
    <t>RM7523</t>
  </si>
  <si>
    <t>Clio 2 motor 1,6 Nafta</t>
  </si>
  <si>
    <t>RM7524</t>
  </si>
  <si>
    <t>Clio 2 Diesel RT</t>
  </si>
  <si>
    <t>RM7517</t>
  </si>
  <si>
    <t>RM7520</t>
  </si>
  <si>
    <t>Clio 2  3-4 Ptas.  Eq-Gas (1 Tubo-12,5m³/60kg máx.)</t>
  </si>
  <si>
    <t>RM7532</t>
  </si>
  <si>
    <t>RM7537</t>
  </si>
  <si>
    <t>RM7539</t>
  </si>
  <si>
    <t>Clio Mio Eq-Gas (1 Tubo-12,5m³/60kg máx.)</t>
  </si>
  <si>
    <t>RM7018</t>
  </si>
  <si>
    <t>Duster 1,6 L 4x2</t>
  </si>
  <si>
    <t>RM7019</t>
  </si>
  <si>
    <t xml:space="preserve">Duster 2.0L  4x4 </t>
  </si>
  <si>
    <t>RM7026</t>
  </si>
  <si>
    <t>Duster 2,0 L 4x4</t>
  </si>
  <si>
    <t>RM7027</t>
  </si>
  <si>
    <t>Duster 2,0 L 4x4 Eq-Gas (1 Tubo-12,5m³/60kg máx.)</t>
  </si>
  <si>
    <t>RM7022</t>
  </si>
  <si>
    <t>Duster 1,6 4x2</t>
  </si>
  <si>
    <t>RM7023</t>
  </si>
  <si>
    <t>Duster 1,6 4x2 Eq-Gas (1 Tubo-12,5m³/60kg máx.)</t>
  </si>
  <si>
    <t>RM7024</t>
  </si>
  <si>
    <t>Duster 1,6 4x2 Eq-Gas (2 Tubos)</t>
  </si>
  <si>
    <t>RM7028</t>
  </si>
  <si>
    <t>Duster 1,6 4x4 Eq-Gas (2 Tubos)</t>
  </si>
  <si>
    <t>RM7616</t>
  </si>
  <si>
    <t>Express Diesel 1.9</t>
  </si>
  <si>
    <t>RM7617</t>
  </si>
  <si>
    <t>RM7046</t>
  </si>
  <si>
    <t>Fluence 1,6</t>
  </si>
  <si>
    <t>RM7048</t>
  </si>
  <si>
    <t>Fluence 2,0T</t>
  </si>
  <si>
    <t>RM7350</t>
  </si>
  <si>
    <t>Fluence 2,0</t>
  </si>
  <si>
    <t>RM7351</t>
  </si>
  <si>
    <t>Fluence Eq-Gas (1 Tubo-12,5m³/60kg máx.)</t>
  </si>
  <si>
    <t>RM7352</t>
  </si>
  <si>
    <t>Fluence Eq-Gas ( 2 Tubos )</t>
  </si>
  <si>
    <t>RM7277</t>
  </si>
  <si>
    <t>Fuego</t>
  </si>
  <si>
    <t>RM7293</t>
  </si>
  <si>
    <t xml:space="preserve">Fuego </t>
  </si>
  <si>
    <t>RM7295</t>
  </si>
  <si>
    <t xml:space="preserve">Fuego Eq-Gas (1 Tubo-12,5m³/60kg máx.) </t>
  </si>
  <si>
    <t>RM7621</t>
  </si>
  <si>
    <t>Kangoo motor 1.0</t>
  </si>
  <si>
    <t>99/17</t>
  </si>
  <si>
    <t>RM7623</t>
  </si>
  <si>
    <t>Kangoo Nafta</t>
  </si>
  <si>
    <t>RM7624</t>
  </si>
  <si>
    <t>Kangoo Diesel</t>
  </si>
  <si>
    <t>RM7628</t>
  </si>
  <si>
    <t>Kangoo Express 1.6 SCe</t>
  </si>
  <si>
    <t>RM7629</t>
  </si>
  <si>
    <t>Kangoo Express 1.6 SCe  Eq-Gas ( 1 Tubo - 12,5m³/60kg máx.)</t>
  </si>
  <si>
    <t>RM7630</t>
  </si>
  <si>
    <t>Kangoo Express 1.6 SCe  Eq-Gas ( 2 Tubos)</t>
  </si>
  <si>
    <t>RM7631</t>
  </si>
  <si>
    <t>Kangoo Express 5 plazas 1.6 Sce</t>
  </si>
  <si>
    <t>RM7632</t>
  </si>
  <si>
    <t>Kangoo Express 5 plazas 1.6 SCe Eq-Gas (1 Tubo - 12,5m³/60kg máx.)</t>
  </si>
  <si>
    <t>RM7550</t>
  </si>
  <si>
    <t>Kwid  1.0L</t>
  </si>
  <si>
    <t>RM7551</t>
  </si>
  <si>
    <t>RM7552</t>
  </si>
  <si>
    <t>Kwid  1.0L  Eq-Gas ( 1 Tubo - 12,5m³/60kg máx.)</t>
  </si>
  <si>
    <t>RM7650</t>
  </si>
  <si>
    <t>Koleos  2,5L  4x4  reforma</t>
  </si>
  <si>
    <t>RM7651</t>
  </si>
  <si>
    <t>Koleos  2,5L  4x4  reforma  Eq-Gas ( 1 Tubo - 12,5m³/60kg máx.)</t>
  </si>
  <si>
    <t>RM7470</t>
  </si>
  <si>
    <t>RM7472</t>
  </si>
  <si>
    <t>Laguna Diesel</t>
  </si>
  <si>
    <t>RM7473</t>
  </si>
  <si>
    <t>Laguna ll 2.0 L</t>
  </si>
  <si>
    <t>RM7480</t>
  </si>
  <si>
    <t>Logan 1,6L</t>
  </si>
  <si>
    <t xml:space="preserve"> 07/13</t>
  </si>
  <si>
    <t>RM7484</t>
  </si>
  <si>
    <t>RM7486</t>
  </si>
  <si>
    <t>Logan 1.6L Eq-Gas (1 Tubo-12,5m³/60kg máx.)</t>
  </si>
  <si>
    <t>RM7482</t>
  </si>
  <si>
    <t>Logan 1.6L</t>
  </si>
  <si>
    <t>RM7487</t>
  </si>
  <si>
    <t>RM7488</t>
  </si>
  <si>
    <t>Logan 1.6L Eq-Gas ( 1 Tubo - 12,5m³/60kg máx.)</t>
  </si>
  <si>
    <t>RM7702</t>
  </si>
  <si>
    <t>Master 2,5L / 2,8L</t>
  </si>
  <si>
    <t>RM7703</t>
  </si>
  <si>
    <t xml:space="preserve">Master 2.5L dCi </t>
  </si>
  <si>
    <t>RM7704</t>
  </si>
  <si>
    <t>RM7301</t>
  </si>
  <si>
    <t>Megane RN motor 1.6 con a/a</t>
  </si>
  <si>
    <t>97/09</t>
  </si>
  <si>
    <t>RM7303</t>
  </si>
  <si>
    <t xml:space="preserve">Megane RT motor 2.0 con a/a </t>
  </si>
  <si>
    <t>RM7305</t>
  </si>
  <si>
    <t xml:space="preserve">Megane Diesel con a/a </t>
  </si>
  <si>
    <t>RM7310</t>
  </si>
  <si>
    <t>Megane Coupe motor 1.6-2.0</t>
  </si>
  <si>
    <t>RM7317</t>
  </si>
  <si>
    <t>Megane II Nafta</t>
  </si>
  <si>
    <t>RM7318</t>
  </si>
  <si>
    <t>Megane II Diesel 1.5</t>
  </si>
  <si>
    <t>RM7319</t>
  </si>
  <si>
    <t>RM7320</t>
  </si>
  <si>
    <t>Megane II Eq-Gas (1 Tubo-12,5m³/60kg máx.)</t>
  </si>
  <si>
    <t>RM7322</t>
  </si>
  <si>
    <t>Megane III 2,0L</t>
  </si>
  <si>
    <t>RM7325</t>
  </si>
  <si>
    <t>RM7326</t>
  </si>
  <si>
    <t>Megane III 2,0L Eq-Gas (1 Tubo-12,5m³/60kg máx.)</t>
  </si>
  <si>
    <t>RM7333</t>
  </si>
  <si>
    <t>Megane Scenic motor 1.6/2.0 (frances)</t>
  </si>
  <si>
    <t>RM7335</t>
  </si>
  <si>
    <t>Megane Scenic motor 1.9 diesel (frances)</t>
  </si>
  <si>
    <t>RM7336</t>
  </si>
  <si>
    <t>Megane Scenic motor 1.6/1.9d/2.0 (Brasilero - conico)</t>
  </si>
  <si>
    <t>RM7676</t>
  </si>
  <si>
    <t>Oroch 1.6L  2.0L 4X2</t>
  </si>
  <si>
    <t>RM7681</t>
  </si>
  <si>
    <t>RM7682</t>
  </si>
  <si>
    <t>Oroch 1.6L  2.0L 4X2  Eq-Gas ( 1 Tubo - 12,5m³/60kg máx.)</t>
  </si>
  <si>
    <t>RM7683</t>
  </si>
  <si>
    <t>Oroch 1.6L  2.0L 4X2  Eq-Gas ( 2 Tubos)</t>
  </si>
  <si>
    <t>RM7743</t>
  </si>
  <si>
    <t xml:space="preserve">Rambler Eq-Gas (1 Tubo-12,5m³/60kg máx.) </t>
  </si>
  <si>
    <t>RM7000</t>
  </si>
  <si>
    <t>Sandero</t>
  </si>
  <si>
    <t>RM7007</t>
  </si>
  <si>
    <t>RM7009</t>
  </si>
  <si>
    <t>Sandero Eq-Gas (1 Tubo-12,5m³/60kg máx.)</t>
  </si>
  <si>
    <t>RM7002</t>
  </si>
  <si>
    <t>Sandero  1,6L</t>
  </si>
  <si>
    <t>RM7003</t>
  </si>
  <si>
    <t>RM7004</t>
  </si>
  <si>
    <t>Sandero  1,6L  Eq-Gas ( 1 Tubo-12,5m³/60kg máx.)</t>
  </si>
  <si>
    <t>RM7005</t>
  </si>
  <si>
    <t>Sandero Stepway  1.6</t>
  </si>
  <si>
    <t xml:space="preserve"> 08/15</t>
  </si>
  <si>
    <t>RM7008</t>
  </si>
  <si>
    <t>RM7011</t>
  </si>
  <si>
    <t>Sandero Stepway  Eq-Gas (1 Tubo-12,5m³/60kg máx.)</t>
  </si>
  <si>
    <t>RM7001</t>
  </si>
  <si>
    <t>Sandero Stepway 1,6L</t>
  </si>
  <si>
    <t>RM7012</t>
  </si>
  <si>
    <t>RM7013</t>
  </si>
  <si>
    <t>Sandero Stepway 1,6L Eq-Gas (1 Tubo-12,5m³/60kg máx.)</t>
  </si>
  <si>
    <t>RM7014</t>
  </si>
  <si>
    <t>RM7015</t>
  </si>
  <si>
    <t>RM7016</t>
  </si>
  <si>
    <t>RM7633</t>
  </si>
  <si>
    <t>Symbol 1,6L</t>
  </si>
  <si>
    <t>RM7635</t>
  </si>
  <si>
    <t>Symbol  09/14  (STD)  Trasero</t>
  </si>
  <si>
    <t>RM7636</t>
  </si>
  <si>
    <t>Symbol Eq-Gas (1 Tubo-12,5m³/60kg máx.)</t>
  </si>
  <si>
    <t>RM7600</t>
  </si>
  <si>
    <t xml:space="preserve">Trafic motor 1400 cm3 </t>
  </si>
  <si>
    <t>RM7606</t>
  </si>
  <si>
    <t>Trafic motor 2000 cm3</t>
  </si>
  <si>
    <t>RM7610</t>
  </si>
  <si>
    <t>Trafic Diesel  / Esp. Ambulancia</t>
  </si>
  <si>
    <t>RM7714</t>
  </si>
  <si>
    <t>Torino motor 300 y 380</t>
  </si>
  <si>
    <t>RM7722</t>
  </si>
  <si>
    <t xml:space="preserve">Torino </t>
  </si>
  <si>
    <t>RM7731</t>
  </si>
  <si>
    <t xml:space="preserve">Torino Eq-Gas (1 Tubo-12,5m³/60kg máx.) </t>
  </si>
  <si>
    <t>RM7642</t>
  </si>
  <si>
    <t>RM7646</t>
  </si>
  <si>
    <t>RM7647</t>
  </si>
  <si>
    <t>Twingo Eq-Gas (1 Tubo-12,5m³/60kg máx.)</t>
  </si>
  <si>
    <t>Ssang Yong</t>
  </si>
  <si>
    <t>RM6247</t>
  </si>
  <si>
    <t>Korando</t>
  </si>
  <si>
    <t>RM6248</t>
  </si>
  <si>
    <t>New Korando Family</t>
  </si>
  <si>
    <t>RM6249</t>
  </si>
  <si>
    <t>RM6250</t>
  </si>
  <si>
    <t>Musso</t>
  </si>
  <si>
    <t>RM6251</t>
  </si>
  <si>
    <t>RM8181</t>
  </si>
  <si>
    <t>Fun  1.4</t>
  </si>
  <si>
    <t>RM8182</t>
  </si>
  <si>
    <t>Fun  1.4  reforma</t>
  </si>
  <si>
    <t>RM8183</t>
  </si>
  <si>
    <t>Fun  1.4  Eq-Gas (1 Tubo-12,5m³/60kg máx.)  reforma</t>
  </si>
  <si>
    <t>RM8170</t>
  </si>
  <si>
    <t>Swift</t>
  </si>
  <si>
    <t>RM8171</t>
  </si>
  <si>
    <t>RM8172</t>
  </si>
  <si>
    <t>Swift  Eq-Gas (1 Tubo-12,5m³/60kg máx.)</t>
  </si>
  <si>
    <t>RM8177</t>
  </si>
  <si>
    <t>New Swift 1.5</t>
  </si>
  <si>
    <t>RM8178</t>
  </si>
  <si>
    <t>New Swift</t>
  </si>
  <si>
    <t>RM6555</t>
  </si>
  <si>
    <t>Vitara 1,6L</t>
  </si>
  <si>
    <t>RM6556</t>
  </si>
  <si>
    <t>RM6557</t>
  </si>
  <si>
    <t>Vitara 1,6L  Eq-Gas (1 Tubo-12,5m³/60kg máx.)</t>
  </si>
  <si>
    <t>RM6559</t>
  </si>
  <si>
    <t>Grand Vitara 2,0L</t>
  </si>
  <si>
    <t>RM6560</t>
  </si>
  <si>
    <t>RM6561</t>
  </si>
  <si>
    <t>Grand Vitara 2,0L  Eq-Gas (1 Tubo-12,5m³/60kg máx.)</t>
  </si>
  <si>
    <t>RM8708</t>
  </si>
  <si>
    <t>Telcoline Tdi</t>
  </si>
  <si>
    <t>RM8357</t>
  </si>
  <si>
    <t>RM8358</t>
  </si>
  <si>
    <t>RM8359</t>
  </si>
  <si>
    <t>Corolla  Eq-Gas (1 Tubo-12,5m³/60kg máx.)</t>
  </si>
  <si>
    <t>RM8360</t>
  </si>
  <si>
    <t>Corolla 1,8 L</t>
  </si>
  <si>
    <t>RM8361</t>
  </si>
  <si>
    <t>RM8362</t>
  </si>
  <si>
    <t xml:space="preserve">Corolla 1,8 L  Eq-Gas (1 Tubo-12,5m³/60kg máx.) </t>
  </si>
  <si>
    <t>RM8380</t>
  </si>
  <si>
    <t>Corolla Fielder 1.8</t>
  </si>
  <si>
    <t>RM8381</t>
  </si>
  <si>
    <t>RM8382</t>
  </si>
  <si>
    <t>RM8366</t>
  </si>
  <si>
    <t>RM8369</t>
  </si>
  <si>
    <t>RM8370</t>
  </si>
  <si>
    <t>RM8371</t>
  </si>
  <si>
    <t>RM8372</t>
  </si>
  <si>
    <t>RM8373</t>
  </si>
  <si>
    <t>RM8350</t>
  </si>
  <si>
    <t xml:space="preserve">Cressida </t>
  </si>
  <si>
    <t>RM8391</t>
  </si>
  <si>
    <t>Etios 1,5L</t>
  </si>
  <si>
    <t>RM8394</t>
  </si>
  <si>
    <t>Etios 4 ptas</t>
  </si>
  <si>
    <t>RM8395</t>
  </si>
  <si>
    <t>Etios 4 ptas  Eq-Gas (1 Tubo-12,5m³/60kg máx.)</t>
  </si>
  <si>
    <t>RM6602</t>
  </si>
  <si>
    <t>Hilux Tdi  D/ Cabina 4x2 / 4x4</t>
  </si>
  <si>
    <t>RM6600</t>
  </si>
  <si>
    <t>Hilux  D/ Cabina 4x2 / 4x4</t>
  </si>
  <si>
    <t>RM6601</t>
  </si>
  <si>
    <t>RM6606</t>
  </si>
  <si>
    <t>RM6607</t>
  </si>
  <si>
    <t>RM6608</t>
  </si>
  <si>
    <t>RM6619</t>
  </si>
  <si>
    <t>Land Cruiser</t>
  </si>
  <si>
    <t>RM6613</t>
  </si>
  <si>
    <t>RAV4 2.5L AT  4x4</t>
  </si>
  <si>
    <t>RM6614</t>
  </si>
  <si>
    <t>RM6615</t>
  </si>
  <si>
    <t>RAV4 2.5L AT  4x4  Eq-Gas ( 1 Tubo - 12,5m³/60kg máx.)</t>
  </si>
  <si>
    <t>RM6611</t>
  </si>
  <si>
    <t>Runner</t>
  </si>
  <si>
    <t>RM9205</t>
  </si>
  <si>
    <t>Amarok 4x2-4x4   2.0 Tdi</t>
  </si>
  <si>
    <t>RM9253</t>
  </si>
  <si>
    <t>The Beetle 1.4TSI Design</t>
  </si>
  <si>
    <t>RM9254</t>
  </si>
  <si>
    <t>14/...</t>
  </si>
  <si>
    <t>RM9315</t>
  </si>
  <si>
    <t>Bora 1.8T / 2.0 Nafta</t>
  </si>
  <si>
    <t>RM9316</t>
  </si>
  <si>
    <t>Bora 1.9 Tdi</t>
  </si>
  <si>
    <t>RM9320</t>
  </si>
  <si>
    <t>Bora</t>
  </si>
  <si>
    <t>RM9321</t>
  </si>
  <si>
    <t>Bora Eq-Gas (1 Tubo-12,5m³/60kg máx.)</t>
  </si>
  <si>
    <t>RM9826</t>
  </si>
  <si>
    <t>Caddy Nafta</t>
  </si>
  <si>
    <t>RM9827</t>
  </si>
  <si>
    <t>Caddy Diesel 1.9</t>
  </si>
  <si>
    <t>RM9898</t>
  </si>
  <si>
    <t>Carat / Quantun</t>
  </si>
  <si>
    <t>RM9904</t>
  </si>
  <si>
    <t>RM9913</t>
  </si>
  <si>
    <t xml:space="preserve">Carat / Quantun Eq-Gas (1 Tubo-12,5m³/60kg máx.) </t>
  </si>
  <si>
    <t>RM9437</t>
  </si>
  <si>
    <t>Fox 1.6 Nafta  3/5 Ptas.</t>
  </si>
  <si>
    <t>RM9440</t>
  </si>
  <si>
    <t>Fox  3/5 Ptas.</t>
  </si>
  <si>
    <t>RM9442</t>
  </si>
  <si>
    <t>Fox  3/5 Ptas. Eq-Gas (1 Tubo-12,5m³/60kg máx.)</t>
  </si>
  <si>
    <t>RM9449</t>
  </si>
  <si>
    <t>Fox Cross</t>
  </si>
  <si>
    <t>RM9441</t>
  </si>
  <si>
    <t>Fox  Cross</t>
  </si>
  <si>
    <t>RM9446</t>
  </si>
  <si>
    <t>Fox  Cross Eq-Gas (1 Tubo-12,5m³/60kg máx.)</t>
  </si>
  <si>
    <t>RM9445</t>
  </si>
  <si>
    <t>Fox 3/5 Ptas.</t>
  </si>
  <si>
    <t>RM9577</t>
  </si>
  <si>
    <t>Gacel</t>
  </si>
  <si>
    <t>.../6-87</t>
  </si>
  <si>
    <t>RM9581</t>
  </si>
  <si>
    <t>Gacel / Senda</t>
  </si>
  <si>
    <t>7-87/...</t>
  </si>
  <si>
    <t>RM9985</t>
  </si>
  <si>
    <t>Senda Diesel</t>
  </si>
  <si>
    <t>RM9599</t>
  </si>
  <si>
    <t xml:space="preserve">Gacel / Senda </t>
  </si>
  <si>
    <t>RM9735</t>
  </si>
  <si>
    <t xml:space="preserve">Gacel / Senda  Eq-Gas (1 Tubo-12,5m³/60kg máx.) </t>
  </si>
  <si>
    <t>RM9967</t>
  </si>
  <si>
    <t>Gol motor 1.6-1.8</t>
  </si>
  <si>
    <t>RM9980</t>
  </si>
  <si>
    <t>RM9962</t>
  </si>
  <si>
    <t xml:space="preserve">Gol Eq-Gas (1 Tubo-12,5m³/60kg máx.) </t>
  </si>
  <si>
    <t>RM9968</t>
  </si>
  <si>
    <t>Gol motor 1.6</t>
  </si>
  <si>
    <t>RM9969</t>
  </si>
  <si>
    <t>Gol motor 1.8</t>
  </si>
  <si>
    <t>RM9974</t>
  </si>
  <si>
    <t>Gol Diesel</t>
  </si>
  <si>
    <t>RM9981</t>
  </si>
  <si>
    <t>Gol motor 1.6-1.8-1.9 d</t>
  </si>
  <si>
    <t>RM9978</t>
  </si>
  <si>
    <t xml:space="preserve">Gol Eq-Gas ( 1 Tubo-12,5m³/60kg máx. dde 60kg ) </t>
  </si>
  <si>
    <t>96/14</t>
  </si>
  <si>
    <t>RM9979</t>
  </si>
  <si>
    <t>Gol Country</t>
  </si>
  <si>
    <t>RM9961</t>
  </si>
  <si>
    <t>Gol Country Eq-Gas (1 Tubo-12,5m³/60kg máx.)</t>
  </si>
  <si>
    <t>RM9972</t>
  </si>
  <si>
    <t>Gol Diesel motor 1.9</t>
  </si>
  <si>
    <t>RM9957</t>
  </si>
  <si>
    <t>Gol 1000</t>
  </si>
  <si>
    <t>RM9971</t>
  </si>
  <si>
    <t>RM9958</t>
  </si>
  <si>
    <t>Gol Nafta motor 1.6</t>
  </si>
  <si>
    <t>RM9959</t>
  </si>
  <si>
    <t>Gol Diesel 1.9</t>
  </si>
  <si>
    <t>RM9960</t>
  </si>
  <si>
    <t>RM9947</t>
  </si>
  <si>
    <t>Gol Trend Nafta 1.6</t>
  </si>
  <si>
    <t>RM9948</t>
  </si>
  <si>
    <t>Gol Trend</t>
  </si>
  <si>
    <t>RM9949</t>
  </si>
  <si>
    <t>Gol Trend Eq-Gas (1 Tubo-12,5m³/60kg máx.)</t>
  </si>
  <si>
    <t>RM9871</t>
  </si>
  <si>
    <t>Golf</t>
  </si>
  <si>
    <t>RM9870</t>
  </si>
  <si>
    <t>Golf 2.0 ( Alemán )</t>
  </si>
  <si>
    <t>RM9872</t>
  </si>
  <si>
    <t>Golf Diesel</t>
  </si>
  <si>
    <t>RM9887</t>
  </si>
  <si>
    <t>RM9886</t>
  </si>
  <si>
    <t xml:space="preserve">Golf Eq-Gas (1 Tubo-12,5m³/60kg máx.) </t>
  </si>
  <si>
    <t>RM9893</t>
  </si>
  <si>
    <t xml:space="preserve">Golf </t>
  </si>
  <si>
    <t>RM9902</t>
  </si>
  <si>
    <t>Golf Turbo Diesel</t>
  </si>
  <si>
    <t>RM9895</t>
  </si>
  <si>
    <t>RM9899</t>
  </si>
  <si>
    <t>RM9892</t>
  </si>
  <si>
    <t>Golf 1,8T GTI</t>
  </si>
  <si>
    <t>RM9894</t>
  </si>
  <si>
    <t>RM9883</t>
  </si>
  <si>
    <t>Golf GTI 2.0T MK6</t>
  </si>
  <si>
    <t>RM9884</t>
  </si>
  <si>
    <t>RM9885</t>
  </si>
  <si>
    <t xml:space="preserve">Golf GTI 2.0T MK6  Eq-Gas (1 Tubo-12,5m³/60kg máx.) </t>
  </si>
  <si>
    <t>RM9880</t>
  </si>
  <si>
    <t xml:space="preserve">Golf GTI MK 7.5 </t>
  </si>
  <si>
    <t>RM9881</t>
  </si>
  <si>
    <t>Golf GTI MK 7.5</t>
  </si>
  <si>
    <t xml:space="preserve">STD </t>
  </si>
  <si>
    <t>RM9873</t>
  </si>
  <si>
    <t>Golf 1,4 Tsi - 1,6L</t>
  </si>
  <si>
    <t>RM9878</t>
  </si>
  <si>
    <t>RM9879</t>
  </si>
  <si>
    <t>Golf 1,4 Tsi - 1,6L  Eq-Gas (1 Tubo-12,5m³/60kg máx.)</t>
  </si>
  <si>
    <t>RM9990</t>
  </si>
  <si>
    <t xml:space="preserve">Passat </t>
  </si>
  <si>
    <t>.../88</t>
  </si>
  <si>
    <t>RM9992</t>
  </si>
  <si>
    <t>RM9993</t>
  </si>
  <si>
    <t>Passat Diesel</t>
  </si>
  <si>
    <t>RM9994</t>
  </si>
  <si>
    <t>RM9995</t>
  </si>
  <si>
    <t>Passat Eq-Gas</t>
  </si>
  <si>
    <t>RM9996</t>
  </si>
  <si>
    <t>RM9997</t>
  </si>
  <si>
    <t>RM9998</t>
  </si>
  <si>
    <t>Passat reforma</t>
  </si>
  <si>
    <t>RM9999</t>
  </si>
  <si>
    <t>Passat Eq-Gas (1 Tubo-12,5m³/60kg máx.)</t>
  </si>
  <si>
    <t>RM9930</t>
  </si>
  <si>
    <t>Passat V6 3.2 FSI</t>
  </si>
  <si>
    <t>RM9931</t>
  </si>
  <si>
    <t xml:space="preserve">Passat Variant </t>
  </si>
  <si>
    <t>RM9932</t>
  </si>
  <si>
    <t>Passat Variant Eq-Gas (1 Tubo-12,5m³/60kg máx.)</t>
  </si>
  <si>
    <t>RM9809</t>
  </si>
  <si>
    <t>Pointer</t>
  </si>
  <si>
    <t>RM9811</t>
  </si>
  <si>
    <t>Pointer con a/a</t>
  </si>
  <si>
    <t>RM9815</t>
  </si>
  <si>
    <t>RM9818</t>
  </si>
  <si>
    <t xml:space="preserve">Pointer Eq-Gas (1 Tubo-12,5m³/60kg máx.) </t>
  </si>
  <si>
    <t>RM9823</t>
  </si>
  <si>
    <t>RM9825</t>
  </si>
  <si>
    <t>Polo Diesel</t>
  </si>
  <si>
    <t>RM9841</t>
  </si>
  <si>
    <t xml:space="preserve">Polo </t>
  </si>
  <si>
    <t>RM9840</t>
  </si>
  <si>
    <t>Polo liviano</t>
  </si>
  <si>
    <t>RM9846</t>
  </si>
  <si>
    <t xml:space="preserve">Polo Eq-Gas (1 Tubo-12,5m³/60kg máx.) </t>
  </si>
  <si>
    <t>RM9847</t>
  </si>
  <si>
    <t>Polo 1,6L</t>
  </si>
  <si>
    <t>RM9851</t>
  </si>
  <si>
    <t>RM9852</t>
  </si>
  <si>
    <t>Polo 1,6L  Eq-Gas (1 Tubo-12,5m³/60kg máx.)</t>
  </si>
  <si>
    <t>RM9848</t>
  </si>
  <si>
    <t>RM9849</t>
  </si>
  <si>
    <t>RM9850</t>
  </si>
  <si>
    <t>RM9915</t>
  </si>
  <si>
    <t>Santana</t>
  </si>
  <si>
    <t>RM9983</t>
  </si>
  <si>
    <t>Saveiro Nafta</t>
  </si>
  <si>
    <t>../97</t>
  </si>
  <si>
    <t>Saveiro Diesel</t>
  </si>
  <si>
    <t>RM9986</t>
  </si>
  <si>
    <t>RM9988</t>
  </si>
  <si>
    <t>RM9987</t>
  </si>
  <si>
    <t>Saveiro  1.9 Diesel</t>
  </si>
  <si>
    <t>RM9991</t>
  </si>
  <si>
    <t>RM9955</t>
  </si>
  <si>
    <t>Saveiro Trend</t>
  </si>
  <si>
    <t>RM9956</t>
  </si>
  <si>
    <t>Saveiro Trend reforma</t>
  </si>
  <si>
    <t>RM9950</t>
  </si>
  <si>
    <t xml:space="preserve">Saveiro Trend reforma Eq-Gas (1 Tubo-12,5m³/60kg máx.) </t>
  </si>
  <si>
    <t>RM9511</t>
  </si>
  <si>
    <t>Scirocco 1,4 tsi</t>
  </si>
  <si>
    <t>RM9513</t>
  </si>
  <si>
    <t>RM9500</t>
  </si>
  <si>
    <t>Sharan Nafta 1.8T</t>
  </si>
  <si>
    <t>RM9501</t>
  </si>
  <si>
    <t>Sharan Diesel 1.9 tdi</t>
  </si>
  <si>
    <t>RM9502</t>
  </si>
  <si>
    <t>RM9217</t>
  </si>
  <si>
    <t>Suran 1.6</t>
  </si>
  <si>
    <t>RM9218</t>
  </si>
  <si>
    <t xml:space="preserve">Suran </t>
  </si>
  <si>
    <t>RM9219</t>
  </si>
  <si>
    <t>Suran Eq-Gas (1 Tubo-12,5m³/60kg máx.)</t>
  </si>
  <si>
    <t>RM9220</t>
  </si>
  <si>
    <t>Suran Eq-Gas (2 Tubos)</t>
  </si>
  <si>
    <t>RM9225</t>
  </si>
  <si>
    <t>Suran Cross</t>
  </si>
  <si>
    <t>RM9226</t>
  </si>
  <si>
    <t>RM9227</t>
  </si>
  <si>
    <t>Suran Cross Eq-Gas ( 1 Tubo - 12,5m³/60kg máx.)</t>
  </si>
  <si>
    <t>RM9260</t>
  </si>
  <si>
    <t>Tiguan 2.0 TSI</t>
  </si>
  <si>
    <t>RM9920</t>
  </si>
  <si>
    <t>Transporter Diesel</t>
  </si>
  <si>
    <t>RM9610</t>
  </si>
  <si>
    <t>UP! 1.0 MPI</t>
  </si>
  <si>
    <t>RM9612</t>
  </si>
  <si>
    <t>RM9613</t>
  </si>
  <si>
    <t>UP! 1.0 MPI Eq-Gas (1 Tubo-12,5m³/60kg máx.)</t>
  </si>
  <si>
    <t>RM9614</t>
  </si>
  <si>
    <t>UP! Pepper TSI 101cv</t>
  </si>
  <si>
    <t>RM9615</t>
  </si>
  <si>
    <t xml:space="preserve">UP! Pepper TSI 101cv </t>
  </si>
  <si>
    <t>RM9523</t>
  </si>
  <si>
    <t>Vento Nafta 2.5L - 2.0 T</t>
  </si>
  <si>
    <t>RM9525</t>
  </si>
  <si>
    <t>Vento Diesel 1.9 tdi</t>
  </si>
  <si>
    <t>RM9526</t>
  </si>
  <si>
    <t>Vento - Susp.independiente</t>
  </si>
  <si>
    <t>RM9531</t>
  </si>
  <si>
    <t>Vento Eq-Gas (1 Tubo-12,5m³/60kg máx.) - Susp.independiente</t>
  </si>
  <si>
    <t>RM9530</t>
  </si>
  <si>
    <t>Vento - Eje rigido</t>
  </si>
  <si>
    <t>RM9538</t>
  </si>
  <si>
    <t>Vento Eq-Gas (1 Tubo-12,5m³/60kg máx.) - Eje rigido</t>
  </si>
  <si>
    <t>RM9540</t>
  </si>
  <si>
    <t>Vento  2.0</t>
  </si>
  <si>
    <t>RM9550</t>
  </si>
  <si>
    <t>Virtus MSI 1.6</t>
  </si>
  <si>
    <t>RM9551</t>
  </si>
  <si>
    <t xml:space="preserve">Virtus MSI 1.6 </t>
  </si>
  <si>
    <t>RM9552</t>
  </si>
  <si>
    <t>Virtus MSI 1.6  Eq-Gas ( 1 Tubo - 12,5m³/60kg máx.)</t>
  </si>
  <si>
    <t>RM9940</t>
  </si>
  <si>
    <t>Voyage Nafta 1.6</t>
  </si>
  <si>
    <t>RM9942</t>
  </si>
  <si>
    <t>Voyage</t>
  </si>
  <si>
    <t>RM9943</t>
  </si>
  <si>
    <t>Voyage Eq-Gas (1 Tubo-12,5m³/60kg máx.)</t>
  </si>
  <si>
    <t>RM9419</t>
  </si>
  <si>
    <t xml:space="preserve">VW 1500 </t>
  </si>
  <si>
    <t>VW 1500/1800</t>
  </si>
  <si>
    <t xml:space="preserve">VW 1500/1800  Eq-Gas (1 Tubo-12,5m³/60kg máx.) </t>
  </si>
  <si>
    <t xml:space="preserve">VW 1500/1800  Eq-Gas (2 Tubos) </t>
  </si>
  <si>
    <t>VW 1500/1800 Rural</t>
  </si>
  <si>
    <t xml:space="preserve">VW 1500/1800 Rural Eq-Gas (1 Tubo-12,5m³/60kg máx.) </t>
  </si>
  <si>
    <r>
      <rPr>
        <sz val="18"/>
        <color rgb="FFFFFFFF"/>
        <rFont val="Arial Black"/>
        <family val="2"/>
        <charset val="1"/>
      </rPr>
      <t xml:space="preserve">JAIME SERRAT e </t>
    </r>
    <r>
      <rPr>
        <sz val="12"/>
        <color rgb="FFFFFFFF"/>
        <rFont val="Arial Black"/>
        <family val="2"/>
        <charset val="1"/>
      </rPr>
      <t>HIJO S.R.L.</t>
    </r>
  </si>
  <si>
    <t>FUELLES PARA DIRECCIÓN, TRANSMISIÓN Y SUSPENSIÓN - TOPES PARA AMORTIGUADOR</t>
  </si>
  <si>
    <t>ABRAZADERAS</t>
  </si>
  <si>
    <t>ABRAZADERAS METALICAS</t>
  </si>
  <si>
    <t>DESCRIPCION</t>
  </si>
  <si>
    <t>C/ iva y dto</t>
  </si>
  <si>
    <t>$</t>
  </si>
  <si>
    <t>ABRAZ. METALICA  LARGO 150MM ANCHO 7MM</t>
  </si>
  <si>
    <t>ABRAZ. METALICA  LARGO 230MM ANCHO 7MM</t>
  </si>
  <si>
    <t>ABRAZ. METALICA  LARGO 280MM ANCHO 7MM</t>
  </si>
  <si>
    <t>ABRAZ. METALICA  LARGO 330MM ANCHO 7MM</t>
  </si>
  <si>
    <t>ABRAZ. METALICA  LARGO 380MM ANCHO 7MM</t>
  </si>
  <si>
    <t>ABRAZ. METALICA  LARGO 406MM ANCHO 7 MM</t>
  </si>
  <si>
    <t>ABRAZ. RESORTE 285MM LARGO</t>
  </si>
  <si>
    <t>DESPIECE</t>
  </si>
  <si>
    <t>ARANDELA ELASTICA LADO CAJA FORD = V.W.</t>
  </si>
  <si>
    <t>ARANDELA ELASTICA P/ HOMOCINETICA R6 = R11 = R12</t>
  </si>
  <si>
    <t>CONO PARA HOMOCINETICA R6 = R11 = R12</t>
  </si>
  <si>
    <t>8170/1</t>
  </si>
  <si>
    <t>CHAPA PORTAFUELLE R12 5TA</t>
  </si>
  <si>
    <t>8170/2</t>
  </si>
  <si>
    <t>CHAPA PORTAFUELLE R18</t>
  </si>
  <si>
    <t>8170/3</t>
  </si>
  <si>
    <t>CHAPA PORTAFUELLE R18/FUEGO</t>
  </si>
  <si>
    <t>8170/4</t>
  </si>
  <si>
    <t>CHAPA PORTAFUELLE SIERRA 1.6</t>
  </si>
  <si>
    <t>8170/5</t>
  </si>
  <si>
    <t>CHAPA PORTAFUELLE SIERRA 2.3</t>
  </si>
  <si>
    <t>8170/6</t>
  </si>
  <si>
    <t>CHAPA PORTAFUELLE KOMBI</t>
  </si>
  <si>
    <t>8170/7</t>
  </si>
  <si>
    <t>CHAPA PORTAFUELLE GACEL</t>
  </si>
  <si>
    <t>8170/8</t>
  </si>
  <si>
    <t>CHAPA PORTAFUELLE POINTER = GALAXY</t>
  </si>
  <si>
    <t>8170/9</t>
  </si>
  <si>
    <t>CHAPA PORTAFUELLE 205 = C15 - AX</t>
  </si>
  <si>
    <t>8170/10</t>
  </si>
  <si>
    <t>CHAPA PORTAFUELLE CORSA</t>
  </si>
  <si>
    <t>8170/11</t>
  </si>
  <si>
    <t>CHAPA PORTAFUELLE 306 - PARTNER - BERLINGO</t>
  </si>
  <si>
    <t>8170/12</t>
  </si>
  <si>
    <t>CHAPA PORTAFUELLE AMAROK</t>
  </si>
  <si>
    <t>SEGURO SEEGER 22IE (100 UNIDADES)</t>
  </si>
  <si>
    <t>SEGURO TRABA J/H FIAT 128=TIPO=PALIO=SIENA</t>
  </si>
  <si>
    <t>SEGURO TRABA J/H R6 = R12 4TA. = GACEL M/V</t>
  </si>
  <si>
    <t>SEGURO TRABA J/H R12 5TA.=R11=R9=R21=GACEL M/N</t>
  </si>
  <si>
    <t>SEGURO TRABA J/H R18=R21=MEGANE=LAGUNA=TEMPRA</t>
  </si>
  <si>
    <t>SEGURO TRABA J/H TRAFIC</t>
  </si>
  <si>
    <t>SEGURO TRABA J/H TRAFIC (TIPO SPICER)</t>
  </si>
  <si>
    <t>SEGURO ANILLO TOPE J/H TRAFIC (TIPO SPICER)</t>
  </si>
  <si>
    <t>SEGURO TRABA L/CAJA R9 = R11 = R12 5TA. = SIERRA 1.6</t>
  </si>
  <si>
    <t>SEGURO TRABA L/CAJA R18 = TRAFIC = SIERRA 2.3</t>
  </si>
  <si>
    <t>SEGURO TRABA J/H PEUGEOT 405 = R19 (TIPO SPICER)</t>
  </si>
  <si>
    <t>SEGURO LADO CAJA FORD = V.W.</t>
  </si>
  <si>
    <t>SEGURO TRABA J/H FORD MONDEO</t>
  </si>
  <si>
    <t>SEGURO LADO CAJA FORD FOCUS - ECO SPORT</t>
  </si>
  <si>
    <t xml:space="preserve">FUELLES CAJA DE DIRECCION  </t>
  </si>
  <si>
    <t>LADO</t>
  </si>
  <si>
    <t>IZQUIERDA</t>
  </si>
  <si>
    <t>DERECHA</t>
  </si>
  <si>
    <t xml:space="preserve">FUELLE DIR. TOYOTA HILUX   (02...) / FORD RANGER (12-17) - KUGA  (10…)  / RENAULT MEGANE 3 (10…)   (HIDRAULICA)- (IZQUIERDA) </t>
  </si>
  <si>
    <t xml:space="preserve">IZQ - DER </t>
  </si>
  <si>
    <t xml:space="preserve">DERECHA </t>
  </si>
  <si>
    <t>11030-TP</t>
  </si>
  <si>
    <t xml:space="preserve">IZQUIERDA </t>
  </si>
  <si>
    <t>M. IZQ - DER    H. IZQUIERDA</t>
  </si>
  <si>
    <t>H.  IZQUIERDA    M. IZQ - DER</t>
  </si>
  <si>
    <t>IZQ-DER</t>
  </si>
  <si>
    <t>KITS DE SUSPENSION</t>
  </si>
  <si>
    <t xml:space="preserve">KIT DE SUSP. TRASERO RENAULT DUSTER (11…) - LOGAN I/II (07…)  </t>
  </si>
  <si>
    <t xml:space="preserve">KIT DE SUSP. TRASERO PEOGEOT 407 (05-11) - 308 (09…) </t>
  </si>
  <si>
    <t>KIT DE SUSP. DELANTERO HONDA NEW FIT  (07-09)</t>
  </si>
  <si>
    <t>PRECINTOS PLASTICOS</t>
  </si>
  <si>
    <t>PRECINTO 140MM LARGO * 3.6MM ANCHO (100 UNIDADES)</t>
  </si>
  <si>
    <t>PRECINTO 180MM LARGO * 4.8MM ANCHO (100 UNIDADES)</t>
  </si>
  <si>
    <t>PRECINTO 225MM LARGO * 4.8MM ANCHO (100 UNIDADES)</t>
  </si>
  <si>
    <t>PRECINTO 300MM LARGO * 4.5MM ANCHO (100 UNIDADES)</t>
  </si>
  <si>
    <t>PRECINTO 300MM LARGO * 7.0MM ANCHO (100 UNIDADES)</t>
  </si>
  <si>
    <t>PRECINTO 375MM LARGO * 5,0MM ANCHO (100 UNIDADES)</t>
  </si>
  <si>
    <t>PRECINTO 375MM LARGO * 7.0MM ANCHO (100 UNIDADES)</t>
  </si>
  <si>
    <t>Reparaciones Fuelles de Transmision</t>
  </si>
  <si>
    <t>RUEDA IZQ-DER</t>
  </si>
  <si>
    <t>CAJA IZQ-DER</t>
  </si>
  <si>
    <t xml:space="preserve"> CAJA IZQUIERO</t>
  </si>
  <si>
    <t>20015/25</t>
  </si>
  <si>
    <t>CAJA IZQ-DER / TRAS.</t>
  </si>
  <si>
    <t>CARDAN</t>
  </si>
  <si>
    <t xml:space="preserve"> CAJA DERECHO</t>
  </si>
  <si>
    <t xml:space="preserve">REPARACION HYUNDAI HB20 1,0L-1,6L (12,,,) </t>
  </si>
  <si>
    <t xml:space="preserve">REPARACION  FORD FOCUS (12,,,) </t>
  </si>
  <si>
    <t>CAJA-IZQ</t>
  </si>
  <si>
    <t>20100/23</t>
  </si>
  <si>
    <t>20100/25</t>
  </si>
  <si>
    <t>20101/23</t>
  </si>
  <si>
    <t>20101/25</t>
  </si>
  <si>
    <t>20102/28</t>
  </si>
  <si>
    <t>20103/28</t>
  </si>
  <si>
    <t>CAJA</t>
  </si>
  <si>
    <t>CAJA-DER</t>
  </si>
  <si>
    <t>CAJA DER-IZQ</t>
  </si>
  <si>
    <t>CAJA DERECHO</t>
  </si>
  <si>
    <t xml:space="preserve">CAJA DERECHO </t>
  </si>
  <si>
    <t>20490/23</t>
  </si>
  <si>
    <t>20490/24</t>
  </si>
  <si>
    <t>20492/23</t>
  </si>
  <si>
    <t>20492/24</t>
  </si>
  <si>
    <t>20492/25</t>
  </si>
  <si>
    <t>RUEDA - DIF</t>
  </si>
  <si>
    <t>RUEDA IZQ-DER      CAJA IZQ-DER</t>
  </si>
  <si>
    <t>RULEMANES</t>
  </si>
  <si>
    <t>RULEMAN PALIER (RENAULT - FIAT) DIAMETRO 24MM</t>
  </si>
  <si>
    <t>RULEMAN PALIER (RENAULT - FIAT) DIAMETRO 23MM</t>
  </si>
  <si>
    <t>RULEMAN PALIER (RENAULT - FIAT) DIAMETRO 25,7MM</t>
  </si>
  <si>
    <t>SACHET'S</t>
  </si>
  <si>
    <t>0856</t>
  </si>
  <si>
    <t>SACHET'S DE ACEITE</t>
  </si>
  <si>
    <t>0862</t>
  </si>
  <si>
    <t>SACHET'S DE GRASA CON DISULFURO DE MOLIBDENO</t>
  </si>
  <si>
    <t>FUELLES DE SUSPENSION</t>
  </si>
  <si>
    <t>TOPES DE SUSPENSION</t>
  </si>
  <si>
    <t xml:space="preserve">FUELLES DE TRANSMISION  </t>
  </si>
  <si>
    <t xml:space="preserve">FUELLE HYUNDAI HB20 1,0L-1,6L (12,,,) </t>
  </si>
  <si>
    <t xml:space="preserve">FUELLE  FORD FOCUS (12,,,) </t>
  </si>
  <si>
    <t>RUEDA y CAJA IZQ-DER</t>
  </si>
  <si>
    <t>RUEDA</t>
  </si>
  <si>
    <t>FUELLE SELECTOR DE CAJA R12 (...80)</t>
  </si>
  <si>
    <t>FUELLE SELECTOR DE CAJA R12 (81...)</t>
  </si>
  <si>
    <t>GUARDAPOLVO EJE SELECTOR DE CAJA R12</t>
  </si>
  <si>
    <t xml:space="preserve">ESPINAS /TUERCAS </t>
  </si>
  <si>
    <t>ESPINA ELASTICA 3X50 R6 = R12</t>
  </si>
  <si>
    <t xml:space="preserve">ESPINA ELASTICA 5X50 R6 = R12 </t>
  </si>
  <si>
    <t>ESPINA ELASTICA 3X40 R18</t>
  </si>
  <si>
    <t>ESPINA ELASTICA 5X40 R18</t>
  </si>
  <si>
    <t xml:space="preserve">ESPINA ELASTICA 350X50 TRAFIC </t>
  </si>
  <si>
    <t>ESPINA ELASTICA 6X50 TRAFIC</t>
  </si>
  <si>
    <t>TUERCA SEMIEJE R6 - R12</t>
  </si>
  <si>
    <t>TUERCA SEMIEJE R9-R11-R18-R21-MEGANE-LAGUNA-TRAFIC</t>
  </si>
  <si>
    <t>TUERCA SEMIEJE FIAT 128 (1100)</t>
  </si>
  <si>
    <t>TUERCA SEMIEJE FIAT 128 (1300)-UNO-DUNA-FIORINO-REGATT</t>
  </si>
  <si>
    <t>TUERCA SEMIEJE SIERRA DERECHO (DORADA)</t>
  </si>
  <si>
    <t>TUERCA SEMIEJE SIERRA IZQUIERDO (PLATEADA)</t>
  </si>
  <si>
    <t>TUERCA SEMIEJE ESCORT (H/1995) - PEUGEOT 205</t>
  </si>
  <si>
    <t>TUERCA SEMIEJE PEUGEOT 405 (H/1995)</t>
  </si>
  <si>
    <t>TUERCA SEMIEJE MONZA - CORSA</t>
  </si>
  <si>
    <t>TUERCA SEMIEJE VW POINTER = FIAT TIPO-PALIO-SIENA = FORD ORION - FIESTA ESCORT (D/1996)</t>
  </si>
  <si>
    <t>TUERCA SEMIEJE DUCATO - BOXER</t>
  </si>
  <si>
    <t>TUERCA SEMIEJE VW GACEL - GOL - SENDA - SAVEIRO = FORD GALAXY</t>
  </si>
  <si>
    <t>TUERCA SEMIEJE FIAT TEMPRA = PEUGEOT 306 - 405 (D/1996)</t>
  </si>
  <si>
    <t>TUERCA SEMIEJE MERCEDES BENZ</t>
  </si>
  <si>
    <t>TUERCA AUTOFRENANTE PARA MANCHONES DE DIRECCION</t>
  </si>
  <si>
    <t xml:space="preserve">BULON HEXAGONAL PARA MANCHON 404 - 504 = R6 - R12 = V.W. 1500 </t>
  </si>
  <si>
    <t>BULON ALLEN PARA MANCHON 505 - 504 GR</t>
  </si>
  <si>
    <t>PINZA PARA ABRAZADERAS</t>
  </si>
  <si>
    <t xml:space="preserve">KITS DE DIRECCION </t>
  </si>
  <si>
    <t>31030-TP</t>
  </si>
  <si>
    <t>31031</t>
  </si>
  <si>
    <t>H./IZQUIERDA  -  M./IZQ - DER</t>
  </si>
  <si>
    <t>CAZOLETAS</t>
  </si>
  <si>
    <t>REFERENCIA DE FABRICA</t>
  </si>
  <si>
    <t>DESCRIPCIÓN</t>
  </si>
  <si>
    <t>SERRAT</t>
  </si>
  <si>
    <t>CAZOLETA AMORTIGUADOR TRASERO FIAT IDEA/LINEA/PUNTO/GRAN SIENA (TODOS LOS MODELOS)</t>
  </si>
  <si>
    <t>Suspenmec - Parrillas de Suspensión</t>
  </si>
  <si>
    <t>Linea:</t>
  </si>
  <si>
    <t>004028</t>
  </si>
  <si>
    <t>PARRILLA AUDI A3 DER. E IZQ.</t>
  </si>
  <si>
    <t>004060</t>
  </si>
  <si>
    <t xml:space="preserve">PARRILLA AUDI A1 DER. </t>
  </si>
  <si>
    <t>004061</t>
  </si>
  <si>
    <t>PARRILLA AUDI A1 IZQ.</t>
  </si>
  <si>
    <t>002002</t>
  </si>
  <si>
    <t>PARRILLA CHEVROLET 400 INFERIOR DER.</t>
  </si>
  <si>
    <t>002003</t>
  </si>
  <si>
    <t>PARRILLA CHEVROLET 400 INFERIOR IZQ.</t>
  </si>
  <si>
    <t>002011</t>
  </si>
  <si>
    <t>PARRILLA CHEVROLET 400 SUPERIOR</t>
  </si>
  <si>
    <t>002012</t>
  </si>
  <si>
    <t>PARRILLA CHEVROLET CORSA - COMBO DER.</t>
  </si>
  <si>
    <t>002013</t>
  </si>
  <si>
    <t>PARRILLA CHEVROLET CORSA - COMBO IZQ.</t>
  </si>
  <si>
    <t>002014</t>
  </si>
  <si>
    <t>PARRILLA CHEVROLET CORSA M.N-CLASSIC-COMBO 99-03 DER.</t>
  </si>
  <si>
    <t>002015</t>
  </si>
  <si>
    <t>PARRILLA CHEVROLET CORSA M.N-CLASSIC-COMBO 99-03 IZQ.</t>
  </si>
  <si>
    <t>002016</t>
  </si>
  <si>
    <t>PARRILLA CHEVROLET CORSA II DER.</t>
  </si>
  <si>
    <t>002017</t>
  </si>
  <si>
    <t>PARRILLA CHEVROLET CORSA II IZQ.</t>
  </si>
  <si>
    <t>002018</t>
  </si>
  <si>
    <t>PARRILLA CHEVROLET MERIVA DER.</t>
  </si>
  <si>
    <t>002019</t>
  </si>
  <si>
    <t>PARRILLA CHEVROLET MERIVA IZQ.</t>
  </si>
  <si>
    <t>002030</t>
  </si>
  <si>
    <t>SOPORTE TENSOR CORSA-COMBO 2000 C/BUJE DER.</t>
  </si>
  <si>
    <t>002031</t>
  </si>
  <si>
    <t>SOPORTE TENSOR CORSA-COMBO 2000 C/BUJE IZQ.</t>
  </si>
  <si>
    <t>002035</t>
  </si>
  <si>
    <t>SOPORTE TENSOR CORSA-COMBO 98/ C/BUJE HIDRAULICO  IZQ.</t>
  </si>
  <si>
    <t>002034</t>
  </si>
  <si>
    <t xml:space="preserve">SOPORTE TENSOR CORSA-COMBO 98/ C/BUJE HIDRAULICO DER. </t>
  </si>
  <si>
    <t>002032</t>
  </si>
  <si>
    <t>SOPORTE TENSOR AGILE-MONTANA 2011 C/BUJE DER.</t>
  </si>
  <si>
    <t>002033</t>
  </si>
  <si>
    <t>SOPORTE TENSOR AGILE-MONTANA 2011 C/BUJE IZQ.</t>
  </si>
  <si>
    <t>002020</t>
  </si>
  <si>
    <t>PARRILLA AVEO DER.</t>
  </si>
  <si>
    <t>002021</t>
  </si>
  <si>
    <t>PARRILLA AVEO IZQ.</t>
  </si>
  <si>
    <t>002022</t>
  </si>
  <si>
    <t>PARRILLA ONIX/COBAL/SPIN/PRISMA 2012/SONIC 2013 DER.</t>
  </si>
  <si>
    <t>002023</t>
  </si>
  <si>
    <t>PARRILLA ONIX/COBAL/SPIN/PRISMA 2012/SONIC 2013 IZQ.</t>
  </si>
  <si>
    <t>002050</t>
  </si>
  <si>
    <t>PARRILLA  ONIX NUEVO  MOD 2021 DER.</t>
  </si>
  <si>
    <t>002051</t>
  </si>
  <si>
    <t>PARRILLA  ONIX NUEVO  MOD 2021 IZQ.</t>
  </si>
  <si>
    <t>006600</t>
  </si>
  <si>
    <t>PARRILLA DAEWO TICO-MATIZ/CHEV. SPARK/CHERY QQ</t>
  </si>
  <si>
    <t>006602</t>
  </si>
  <si>
    <t>PARRILLA SPARK  2011/.. DER. C/ROTULA Y REPARACION BUJE TRAS.</t>
  </si>
  <si>
    <t>006603</t>
  </si>
  <si>
    <t>PARRILLA SPARK  2011/.. IZQ. C/ROTULA Y REPARACION BUJE TRAS.</t>
  </si>
  <si>
    <t>006604</t>
  </si>
  <si>
    <t>PARRILLA CRUZE 2017/.. DER. C/ROTULA</t>
  </si>
  <si>
    <t>006605</t>
  </si>
  <si>
    <t>PARRILLA CRUZE 2017/.. IZQ. C/ROTULA</t>
  </si>
  <si>
    <t>006606</t>
  </si>
  <si>
    <t>PARRILLA TRACKER DER.</t>
  </si>
  <si>
    <t>006607</t>
  </si>
  <si>
    <t>PARRILLA TRACKER IZQ.</t>
  </si>
  <si>
    <t>006502</t>
  </si>
  <si>
    <t>PARRILLA CHERY TIGGO DER.</t>
  </si>
  <si>
    <t>006503</t>
  </si>
  <si>
    <t xml:space="preserve">PARRILLA CHERY TIGGO IZQ. </t>
  </si>
  <si>
    <t>005000</t>
  </si>
  <si>
    <t>PARRILLA 306/CITROEN XSARA  BUJE PARA BULON 8MM DER.</t>
  </si>
  <si>
    <t>005001</t>
  </si>
  <si>
    <t>PARRILLA 306/CITROEN XSARA  BUJE PARA BULON 8MM  IZQ.</t>
  </si>
  <si>
    <t>006000</t>
  </si>
  <si>
    <t>PARRILLA PARTNER/BERLINGO BUJE PARA BULON 10MM DER.</t>
  </si>
  <si>
    <t>006001</t>
  </si>
  <si>
    <t>PARRILLA PARTNER/BERLINGO BUJE PARA BULON 10MM IZQ.</t>
  </si>
  <si>
    <t>005010</t>
  </si>
  <si>
    <t>PARRILLA (FUNDICION) PARTNER/306/BERLINGO/ XSARA/PICASSO ROT/CAMBIABLE DER.</t>
  </si>
  <si>
    <t>005011</t>
  </si>
  <si>
    <t>PARRILLA (FUNDICION) PARTNER/306/BERLINGO/ XSARA/PICASSO ROT/CAMBIABLE IZQ.</t>
  </si>
  <si>
    <t>006004</t>
  </si>
  <si>
    <t>PARRILLA CITROEN C-3 M/N / C-3 AIRCROSS / PEUGEOT 208 DER</t>
  </si>
  <si>
    <t>006005</t>
  </si>
  <si>
    <t>PARRILLA CITROEN C-3 M/N / C-3 AIRCROSS / PEUGEOT 208 IZQ.</t>
  </si>
  <si>
    <t>006006</t>
  </si>
  <si>
    <t>PARRILLA CITROEN CACTUS/DS3 2016../C-ELYSEE DER.</t>
  </si>
  <si>
    <t>006007</t>
  </si>
  <si>
    <t>PARRILLA CITROEN CACTUS/DS3 2016../C-ELYSEE IZQ.</t>
  </si>
  <si>
    <t>006008</t>
  </si>
  <si>
    <t>PARRILLA CITROEN C4 LOUNGE / DS4 DER.</t>
  </si>
  <si>
    <t>BREVE</t>
  </si>
  <si>
    <t>006009</t>
  </si>
  <si>
    <t>PARRILLA CITROEN C4 LOUNGE / DS4 IZQ.</t>
  </si>
  <si>
    <t>006020</t>
  </si>
  <si>
    <t>BRAZO PEUGEOT 205-CITROEN C15 DER. CON ROTULA (NACIONAL)</t>
  </si>
  <si>
    <t>006021</t>
  </si>
  <si>
    <t>BRAZO PEUGEOT 205-CITROEN C15 IZQ. CON ROTULA  (NACIONAL)</t>
  </si>
  <si>
    <t>007010</t>
  </si>
  <si>
    <t>SOPORTE EMBRAGUE REFORMA (AYUDA PEDAL) PARTNER/BERLINGO</t>
  </si>
  <si>
    <t>DAEWO</t>
  </si>
  <si>
    <t>003000</t>
  </si>
  <si>
    <t>PARRILLA FIAT 1500-1600-125 INFERIOR DER.</t>
  </si>
  <si>
    <t>003001</t>
  </si>
  <si>
    <t>PARRILLA FIAT 1500-1600-125 INFERIOR IZQ.</t>
  </si>
  <si>
    <t>003004</t>
  </si>
  <si>
    <t>PARRILLA FIAT 128 TRASERA</t>
  </si>
  <si>
    <t>003005</t>
  </si>
  <si>
    <t>PARRILLA FIAT REGATA TRASERA IZQ.</t>
  </si>
  <si>
    <t>003006</t>
  </si>
  <si>
    <t>PARRILLA FIAT REGATA TRASERA DER.</t>
  </si>
  <si>
    <t>003008</t>
  </si>
  <si>
    <t>PARRILLA FIAT REGATA CON BUJE Y EJE IZQ.</t>
  </si>
  <si>
    <t>003009</t>
  </si>
  <si>
    <t>PARRILLA FIAT REGATA CON BUJE Y EJE DER.</t>
  </si>
  <si>
    <t>003013</t>
  </si>
  <si>
    <t>PARRILLA FIAT DUNA-UNO-FIORINO TRASERA DER. 147 DER E IZQ</t>
  </si>
  <si>
    <t>003014</t>
  </si>
  <si>
    <t>PARRILLA FIAT DUNA-UNO-FIORINO TRASERA IZQ.</t>
  </si>
  <si>
    <t>003015</t>
  </si>
  <si>
    <t>PARRILLA FIAT 147 TRASERA CON BUJE Y EJE</t>
  </si>
  <si>
    <t>003018</t>
  </si>
  <si>
    <t>PARRILLA FIAT DUNA-UNO TRASERA CON BUJE Y EJE DER.</t>
  </si>
  <si>
    <t>003019</t>
  </si>
  <si>
    <t>PARRILLA FIAT DUNA-UNO TRASERA CON BUJE Y EJE IZQ.</t>
  </si>
  <si>
    <t>003020</t>
  </si>
  <si>
    <t>PARRILLA FIAT 128 TRASERA CON EJE</t>
  </si>
  <si>
    <t>003021</t>
  </si>
  <si>
    <t>PARRILLA PALIO-SIENA (HIDRAULICA) DER.</t>
  </si>
  <si>
    <t>003022</t>
  </si>
  <si>
    <t>PARRILLA PALIO-SIENA (HIDRAULICA) IZQ.</t>
  </si>
  <si>
    <t>003023</t>
  </si>
  <si>
    <t>PARRILLA PALIO-SIENA (MECANICA) DER.</t>
  </si>
  <si>
    <t>003024</t>
  </si>
  <si>
    <t>PARRILLA PALIO-SIENA (MECANICA) IZQ.</t>
  </si>
  <si>
    <t>003027</t>
  </si>
  <si>
    <t>PARRILLA FIAT PALIO FIRE WEEKEND (HIDRAULICA) DER.</t>
  </si>
  <si>
    <t>003028</t>
  </si>
  <si>
    <t>PARRILLA FIAT PALIO FIRE WEEKEND (HIDRAULICA) IZQ.</t>
  </si>
  <si>
    <t>003029</t>
  </si>
  <si>
    <t>PARRILLA IDEA/PALIO/SIENA FIRE ..08/STRADA 01 BUJE C/BULÓN DER.</t>
  </si>
  <si>
    <t>003030</t>
  </si>
  <si>
    <t>PARRILLA IDEA/PALIO/SIENA FIRE ..08/STRADA 01 BUJE C/BULÓN IZQ.</t>
  </si>
  <si>
    <t>003031</t>
  </si>
  <si>
    <t>PARRILLA PALIO FIRE/STRADA ../08 BUJE S/BARRA ESTAB. DER.</t>
  </si>
  <si>
    <t>003032</t>
  </si>
  <si>
    <t>PARRILLA PALIO FIRE/STRADA ../08 BUJE S/BARRA ESTAB. IZQ.</t>
  </si>
  <si>
    <t>003033</t>
  </si>
  <si>
    <t>PARRILLA PALIO ADVENTURE BUJE C/BULÓN DER.</t>
  </si>
  <si>
    <t>003034</t>
  </si>
  <si>
    <t>PARRILLA PALIO ADVENTURE BUJE C/BULÓN IZQ.</t>
  </si>
  <si>
    <t>003035</t>
  </si>
  <si>
    <t>PARRILLA DOBLO ADVENTURE 2002/2009 BUJE ALUMINIO DER.</t>
  </si>
  <si>
    <t>003036</t>
  </si>
  <si>
    <t>PARRILLA DOBLO ADVENTURE 2002/2009 BUJE ALUMINIO IZQ</t>
  </si>
  <si>
    <t>003038</t>
  </si>
  <si>
    <t>PARRILLA PUNTO/LINEA (BUJE ALTO 60MM) DER. E IZQ.</t>
  </si>
  <si>
    <t>003050</t>
  </si>
  <si>
    <t>PARRILLA QUBO/ALFA MITO (BUJE ALTO 66MM) DER. E IZQ.</t>
  </si>
  <si>
    <t>003040</t>
  </si>
  <si>
    <t>PARRILLA GRAND SIENA DER.</t>
  </si>
  <si>
    <t>003041</t>
  </si>
  <si>
    <t>PARRILLA GRAND SIENA IZQ.</t>
  </si>
  <si>
    <t>003042</t>
  </si>
  <si>
    <t xml:space="preserve">PARRILLA UNO NUOVO BUJE C/ DER. </t>
  </si>
  <si>
    <t>003043</t>
  </si>
  <si>
    <t>PARRILLA UNO NUOVO BUJE C/ IZQ.</t>
  </si>
  <si>
    <t>003044</t>
  </si>
  <si>
    <t>PARRILLA MOBI BUJE C/ DER.</t>
  </si>
  <si>
    <t>003045</t>
  </si>
  <si>
    <t xml:space="preserve">PARRILLA MOBI BUJE C/ IZQ. </t>
  </si>
  <si>
    <t>003046</t>
  </si>
  <si>
    <t>PARRILLA FIAT TORO DER. C/ROTULA</t>
  </si>
  <si>
    <t>003047</t>
  </si>
  <si>
    <t>PARRILLA FIAT TORO IZQ. C/ROTULA</t>
  </si>
  <si>
    <t>003054</t>
  </si>
  <si>
    <t>PARRILLA FIAT TORO DER. E IZQ.</t>
  </si>
  <si>
    <t>003048</t>
  </si>
  <si>
    <t>PARRILLA FIAT 500 DER. C/ROTULA</t>
  </si>
  <si>
    <t>003049</t>
  </si>
  <si>
    <t>PARRILLA FIAT 500 IZQ. C/ROTULA</t>
  </si>
  <si>
    <t>003052</t>
  </si>
  <si>
    <t>PARRILLA FIAT ARGO/CRONOS DER.</t>
  </si>
  <si>
    <t>003053</t>
  </si>
  <si>
    <t>PARRILLA FIAT ARGO/CRONOS IZQ.</t>
  </si>
  <si>
    <t>003055</t>
  </si>
  <si>
    <t>PARRILLA DOBLO M/NUEVO 2017/.. FIAT 500 L (BUJE ALTO 60MM) DER. E IZQ.</t>
  </si>
  <si>
    <t>003058</t>
  </si>
  <si>
    <t>PARRILLA FIAT PULSE DER.</t>
  </si>
  <si>
    <t>003059</t>
  </si>
  <si>
    <t>PARRILLA FIAT PULSE IZQ.</t>
  </si>
  <si>
    <t>001000</t>
  </si>
  <si>
    <t>PARRILLA FALCON SUPERIOR M.NUEVO (P/BUJES)</t>
  </si>
  <si>
    <t>001001</t>
  </si>
  <si>
    <t>PARRILLA FALCON SUPERIOR M.VIEJO (P/TAPON)</t>
  </si>
  <si>
    <t>001010</t>
  </si>
  <si>
    <t>PARRILLA FALCON SUPERIOR CON BUJE EJE Y TORNILLO</t>
  </si>
  <si>
    <t>001011</t>
  </si>
  <si>
    <t>PARRILLA FALCON INFERIOR M.VIEJO (4 AGUJ)</t>
  </si>
  <si>
    <t>001015</t>
  </si>
  <si>
    <t>TENSOR TRASERO TAUNUS CORTO</t>
  </si>
  <si>
    <t>001016</t>
  </si>
  <si>
    <t>TENSOR TRASERO TAUNUS LARGO</t>
  </si>
  <si>
    <t>001017</t>
  </si>
  <si>
    <t>PARRILLA TAUNUS INFERIOR</t>
  </si>
  <si>
    <t>001019</t>
  </si>
  <si>
    <t>PARRILLA FALCON INFERIOR M.NUEVO (2 AGUJ)</t>
  </si>
  <si>
    <t>001020</t>
  </si>
  <si>
    <t>PARRILLA TAUNUS SUPERIOR</t>
  </si>
  <si>
    <t>001022</t>
  </si>
  <si>
    <t>PARRILLA FAIRLANE SUPERIOR</t>
  </si>
  <si>
    <t>001023</t>
  </si>
  <si>
    <t>PARRILLA FORD GALAXI INFERIOR DER.</t>
  </si>
  <si>
    <t>001024</t>
  </si>
  <si>
    <t>PARRILLA FORD GALAXI INFERIOR IZQ.</t>
  </si>
  <si>
    <t>001027</t>
  </si>
  <si>
    <t>PARRILLA ORION/ ESCORT/ POINTER INF. DER.</t>
  </si>
  <si>
    <t>001028</t>
  </si>
  <si>
    <t>PARRILLA ORION/ ESCORT/ POINTER INF. IZQ.</t>
  </si>
  <si>
    <t>001031</t>
  </si>
  <si>
    <t>PARRILLA FORD FIESTA M/V - KA DER.</t>
  </si>
  <si>
    <t>001032</t>
  </si>
  <si>
    <t>PARRILLA FORD FIESTA M/V - KA IZQ.</t>
  </si>
  <si>
    <t>001033</t>
  </si>
  <si>
    <t>PARRILLA FORD MONDEO DER.</t>
  </si>
  <si>
    <t>001034</t>
  </si>
  <si>
    <t>PARRILLA FORD MONDEO IZQ.</t>
  </si>
  <si>
    <t>001037</t>
  </si>
  <si>
    <t>PARRILLA FORD ECOSPORT - FIESTA 2003 DER.</t>
  </si>
  <si>
    <t>001038</t>
  </si>
  <si>
    <t>PARRILLA FORD ECOSPORT - FIESTA 2003  IZQ.</t>
  </si>
  <si>
    <t>001039</t>
  </si>
  <si>
    <t>PARRILLA FORD FOCUS DER.</t>
  </si>
  <si>
    <t>001040</t>
  </si>
  <si>
    <t>PARRILLA FORD FOCUS IZQ.</t>
  </si>
  <si>
    <t>001041</t>
  </si>
  <si>
    <t>PARRILLA REFORMA ORION/ POINTER/ ESCORT DER.</t>
  </si>
  <si>
    <t>001042</t>
  </si>
  <si>
    <t>PARRILLA REFORMA ORION/ POINTER/ ESCORT IZQ.</t>
  </si>
  <si>
    <t>001050</t>
  </si>
  <si>
    <t>PARRILLA RANGER SUP. 98/.. C/BUJES Y ROTULA CAMBIABLE DER.</t>
  </si>
  <si>
    <t>001051</t>
  </si>
  <si>
    <t>PARRILLA RANGER SUP. 98/.. C/BUJES Y ROTULA CAMBIABLE IZQ.</t>
  </si>
  <si>
    <t>001054</t>
  </si>
  <si>
    <t>PARRILLA NUEVA RANGER SUP. 2012/.. C/ROTULA DER. (chapa)</t>
  </si>
  <si>
    <t>001055</t>
  </si>
  <si>
    <t>PARRILLA NUEVA RANGER SUP. 2012/.. C/ROTULA IZQ.  (chapa)</t>
  </si>
  <si>
    <t>001060</t>
  </si>
  <si>
    <t>PARRILLA FORD ECOSPORT KINETIC C/ROTULA DER.</t>
  </si>
  <si>
    <t>001061</t>
  </si>
  <si>
    <t>PARRILLA FORD ECOSPORT KINETIC C/ROTULA IZQ.</t>
  </si>
  <si>
    <t>R301</t>
  </si>
  <si>
    <t>ROTULA RANGER (REPARAC. PARRILLA 1050-1051)</t>
  </si>
  <si>
    <t>001070</t>
  </si>
  <si>
    <t>PARRILLA FORD FIESTA KINETIC C/ROTULA DER.</t>
  </si>
  <si>
    <t>001071</t>
  </si>
  <si>
    <t>PARRILLA FORD FIESTA KINETIC C/ROTULA IZQ.</t>
  </si>
  <si>
    <t>001072</t>
  </si>
  <si>
    <t>PARRILLA KA VIRAL 08/10 /ECOSPORT 03/../FIESTA II 02/..FIESTA MAX 05/...DER. (corta)</t>
  </si>
  <si>
    <t>001073</t>
  </si>
  <si>
    <t>PARRILLA KA VIRAL 08/10 /ECOSPORT 03/../FIESTA II 02/..FIESTA MAX 05/...IZQ. (corta)</t>
  </si>
  <si>
    <t>001074</t>
  </si>
  <si>
    <t>PARRILLA FIESTA MAX /KA ..2010 DER. (larga)</t>
  </si>
  <si>
    <t>001075</t>
  </si>
  <si>
    <t>PARRILLA FIESTA MAX /KA ..2010 IZQ. (larga)</t>
  </si>
  <si>
    <t>001076</t>
  </si>
  <si>
    <t>PARRILLA FOCUS II /KUGA 2007/2013/VOLVO S40 2008/2010 DER.</t>
  </si>
  <si>
    <t>001077</t>
  </si>
  <si>
    <t>PARRILLA FOCUS II /KUGA 2007/2013/VOLVO S40 2008/2010 IZQ.</t>
  </si>
  <si>
    <t>001078</t>
  </si>
  <si>
    <t>PARRILLA FOCUS III /KUGA 2013/2017 DER.</t>
  </si>
  <si>
    <t>001079</t>
  </si>
  <si>
    <t>PARRILLA FOCUS III /KUGA 2013/2017 IZQ.</t>
  </si>
  <si>
    <t>001080</t>
  </si>
  <si>
    <t>PARRILLA TERRITORY DER.</t>
  </si>
  <si>
    <t>001081</t>
  </si>
  <si>
    <t>PARRILLA TERRITORY IZQ.</t>
  </si>
  <si>
    <t>007500</t>
  </si>
  <si>
    <t>PARRILLA LIFAN FOISON TRUCK C/ROTULA CAMBIABLE DER.</t>
  </si>
  <si>
    <t>007501</t>
  </si>
  <si>
    <t>PARRILLA LIFAN FOISON TRUCK C/ROTULA CAMBIABLE IZQ.</t>
  </si>
  <si>
    <t>R3327</t>
  </si>
  <si>
    <t>ROTULA LIFAN FOISON TRUCK ( para parr. 7500-7501)</t>
  </si>
  <si>
    <t>005004</t>
  </si>
  <si>
    <t>PARRILLA PEUGEOT 206/207 (REFORMA) DER.</t>
  </si>
  <si>
    <t>005005</t>
  </si>
  <si>
    <t>PARRILLA PEUGEOT 206/207 (REFORMA) IZQ.</t>
  </si>
  <si>
    <t>005006</t>
  </si>
  <si>
    <t>PARRILLA PEUGEOT 206/207 (REFORMA) C/ROTULA NACIONAL DER.</t>
  </si>
  <si>
    <t>005007</t>
  </si>
  <si>
    <t>PARRILLA PEUGEOT 206/207 (REFORMA) C/ROTULA NACIONAL IZQ.</t>
  </si>
  <si>
    <t>005012</t>
  </si>
  <si>
    <t>PARRILLA PEUGEOT 206/207 (FORJA) DER.</t>
  </si>
  <si>
    <t>005013</t>
  </si>
  <si>
    <t>PARRILLA PEUGEOT 206/207 (FORJA) IZQ.</t>
  </si>
  <si>
    <t>005016</t>
  </si>
  <si>
    <t>PARRILLA PEUGEOT 206/207 (FORJA) C/ROTULA CAMBIABLE DER. (Nacional)</t>
  </si>
  <si>
    <t>005017</t>
  </si>
  <si>
    <t>PARRILLA PEUGEOT 206/207 (FORJA) C/ROTULA CAMBIABLE IZQ. (Nacional)</t>
  </si>
  <si>
    <t>PARRILLA  PEUGEOT 301 DER.</t>
  </si>
  <si>
    <t>PARRILLA  PEUGEOT 301 IZQ.</t>
  </si>
  <si>
    <t>PARRILLA PEUGEOT 308/3008/408/5008 DER.</t>
  </si>
  <si>
    <t>PARRILLA PEUGEOT 308/3008/408/5008 IZQ.</t>
  </si>
  <si>
    <t>006010</t>
  </si>
  <si>
    <t>PARRILLA  PEUGEOT 208 II MOD 2021/..  DER.</t>
  </si>
  <si>
    <t>006011</t>
  </si>
  <si>
    <t>PARRILLA  PEUGEOT 208 II MOD 2021/..  IZQ.</t>
  </si>
  <si>
    <t>R609</t>
  </si>
  <si>
    <t>ROTULA PARTNER-PEUGEOT 206 FORJA (18MM) (para parr. Fundicion 5010-5011-5016-5017)</t>
  </si>
  <si>
    <t>000013</t>
  </si>
  <si>
    <t>PARRILLA TORINO M. VIEJO</t>
  </si>
  <si>
    <t>000014</t>
  </si>
  <si>
    <t>PARRILLA TORINO M. NUEVO</t>
  </si>
  <si>
    <t>000027</t>
  </si>
  <si>
    <t>TENSOR R12 TRASERO</t>
  </si>
  <si>
    <t>000029</t>
  </si>
  <si>
    <t>PARRILLA R12 INFERIOR</t>
  </si>
  <si>
    <t>000030</t>
  </si>
  <si>
    <t>PARRILLA R12 SUPERIOR</t>
  </si>
  <si>
    <t>000031</t>
  </si>
  <si>
    <t>PARRILLA R12 INFERIOR REFORMA</t>
  </si>
  <si>
    <t>000032</t>
  </si>
  <si>
    <t>PARRILLA R18 INFERIOR DER.</t>
  </si>
  <si>
    <t>000033</t>
  </si>
  <si>
    <t>PARRILLA R18 INFERIOR IZQ.</t>
  </si>
  <si>
    <t>000035</t>
  </si>
  <si>
    <t>PARRILLA R12 TRASERA</t>
  </si>
  <si>
    <t>000038</t>
  </si>
  <si>
    <t>PARRILLA R18 TRASERA</t>
  </si>
  <si>
    <t>000039</t>
  </si>
  <si>
    <t>PARRILLA R18 SUPERIOR</t>
  </si>
  <si>
    <t>000058</t>
  </si>
  <si>
    <t>PARRILLA R11 INFERIOR DER.</t>
  </si>
  <si>
    <t>000059</t>
  </si>
  <si>
    <t>PARRILLA R11 INFERIOR IZQ.</t>
  </si>
  <si>
    <t>000060</t>
  </si>
  <si>
    <t>PARRILLA R19 - MEGANE INFERIOR DER.</t>
  </si>
  <si>
    <t>000061</t>
  </si>
  <si>
    <t>PARRILLA R19 - MEGANE INFERIOR IZQ.</t>
  </si>
  <si>
    <t>000062</t>
  </si>
  <si>
    <t>PARRILLA CLIO (A. ROT Ø 10MM) 89/98 C/RANURA 16 VAL BUJE CILINDRICO DER.</t>
  </si>
  <si>
    <t>000063</t>
  </si>
  <si>
    <t>PARRILLA CLIO (A. ROT Ø 10MM) 89/98 C/RANURA 16 VAL BUJE CILINDRICO IZQ.</t>
  </si>
  <si>
    <t>000064</t>
  </si>
  <si>
    <t>PARRILLA EXPRESS DER.</t>
  </si>
  <si>
    <t>000065</t>
  </si>
  <si>
    <t>PARRILLA EXPRESS IZQ.</t>
  </si>
  <si>
    <t>000068</t>
  </si>
  <si>
    <t>PARRILLA KANGOO/CLIO II (A. ROT Ø 10MM) C/RANURA BUJE INT. ALUMINIO DER.</t>
  </si>
  <si>
    <t>000069</t>
  </si>
  <si>
    <t>PARRILLA KANGOO/CLIO II (A. ROT Ø 10MM) C/RANURA BUJE INT. ALUMINIO IZQ.</t>
  </si>
  <si>
    <t>000070</t>
  </si>
  <si>
    <t>PARRILLA CLIO II / KANGOO / SYMBOL (A. ROT Ø 10MM) P/BIELETA BUJE. INT. ALUMINIO DER.</t>
  </si>
  <si>
    <t>000071</t>
  </si>
  <si>
    <t>PARRILLA CLIO II / KANGOO / SYMBOL (A. ROT Ø 10MM) P/BIELETA BUJE. INT. ALUMINIO IZQ.</t>
  </si>
  <si>
    <t>000072</t>
  </si>
  <si>
    <t>PARRILLA CLIO (A. ROT Ø 12MM) 89/98 C/RANURA 16 VAL. BUJE CILINDRICO DER.</t>
  </si>
  <si>
    <t>000073</t>
  </si>
  <si>
    <t>PARRILLA CLIO (A. ROT Ø 12MM) 89/98 C/RANURA 16 VAL. BUJE CILINDRICO IZQ.</t>
  </si>
  <si>
    <t>000074</t>
  </si>
  <si>
    <t>PARRILLA KANGOO/CLIO II (A. ROT Ø 12MM) C/RANURA BUJE INT. ALUMINIO DER.</t>
  </si>
  <si>
    <t>000075</t>
  </si>
  <si>
    <t>PARRILLA KANGOO/CLIO II (A. ROT Ø 12MM) C/RANURA BUJE INT. ALUMINIO IZQ.</t>
  </si>
  <si>
    <t>000076</t>
  </si>
  <si>
    <t>PARRILLA CLIO MIO / KANGOO 2013/.. / SYMBOL (A. ROT Ø 12MM) P/BIELETA BUJE. INT. ALUMINIO DER.</t>
  </si>
  <si>
    <t>000077</t>
  </si>
  <si>
    <t>PARRILLA CLIO MIO / KANGOO 2013/.. / SYMBOL (A. ROT Ø 12MM) P/BIELETA BUJE. INT. ALUMINIO IZQ.</t>
  </si>
  <si>
    <t>000080</t>
  </si>
  <si>
    <t>PARRILLA LOGAN / SANDERO / STEPWAY DER. CON RÓTULA</t>
  </si>
  <si>
    <t>000081</t>
  </si>
  <si>
    <t>PARRILLA LOGAN / SANDERO / STEPWAY IZQ. CON RÓTULA</t>
  </si>
  <si>
    <t>000086</t>
  </si>
  <si>
    <t>PARRILLA LOGAN II 2014/.. / KANGOO II 2018/.. /SANDERO II 2015/.. DER. C/ROTULA</t>
  </si>
  <si>
    <t>000087</t>
  </si>
  <si>
    <t>PARRILLA LOGAN II 2014/.. / KANGOO II 2018/.. /SANDERO II 2015/.. IZQ.  C/ROTULA</t>
  </si>
  <si>
    <t>000090</t>
  </si>
  <si>
    <t>PARRILLA DUSTER 2011/OROCH DER.</t>
  </si>
  <si>
    <t>000091</t>
  </si>
  <si>
    <t>PARRILLA DUSTER 2011/OROCH  IZQ.</t>
  </si>
  <si>
    <t>000092</t>
  </si>
  <si>
    <t>PARRILLA FLUENCE /MEGANE III/ SCENIC III DER.</t>
  </si>
  <si>
    <t>000093</t>
  </si>
  <si>
    <t>PARRILLA FLUENCE /MEGANE III/ SCENIC III IZQ.</t>
  </si>
  <si>
    <t>000094</t>
  </si>
  <si>
    <t>PARRILLA MEGANE II 10-2002/.. DER. C/ROT 18MM</t>
  </si>
  <si>
    <t>000095</t>
  </si>
  <si>
    <t>PARRILLA MEGANE II 10-2002/.. IZQ. C/ROT 18MM</t>
  </si>
  <si>
    <t>000096</t>
  </si>
  <si>
    <t>PARRILLA MEGANE II 10-2002/.. DER. C/ROT 16MM</t>
  </si>
  <si>
    <t>000097</t>
  </si>
  <si>
    <t>PARRILLA MEGANE II 10-2002/.. IZQ. C/ROT 16MM</t>
  </si>
  <si>
    <t>000098</t>
  </si>
  <si>
    <t>PARRILLA KWID DER. C/ROTULA</t>
  </si>
  <si>
    <t>000099</t>
  </si>
  <si>
    <t>PARRILLA KWID IZQ.  C/ROTULA</t>
  </si>
  <si>
    <t>000150</t>
  </si>
  <si>
    <t>PARRILLA CAPTUR DER.</t>
  </si>
  <si>
    <t>000151</t>
  </si>
  <si>
    <t>PARRILLA CAPTUR IZQ.</t>
  </si>
  <si>
    <t>PARRILLA TOLEDO 00.. -LEON 01.. DER. E IZQ.</t>
  </si>
  <si>
    <t>004002</t>
  </si>
  <si>
    <t>PARRILLA DODGE 1500 TRASERA</t>
  </si>
  <si>
    <t>004003</t>
  </si>
  <si>
    <t>TENSOR DODGE 1500 TRASERO</t>
  </si>
  <si>
    <t>004004</t>
  </si>
  <si>
    <t>TENSOR DODGE 1500 DELANTERO</t>
  </si>
  <si>
    <t>004007</t>
  </si>
  <si>
    <t>TENSOR VOLKSWAGEN 1500 TRASERO N/N (BUJE 3 CAÑOS)</t>
  </si>
  <si>
    <t>004008</t>
  </si>
  <si>
    <t>TENSOR VOLKSWAGEN DODGE 1500 M/N DELANTERO</t>
  </si>
  <si>
    <t>004012</t>
  </si>
  <si>
    <t>PARRILLA VOLKSWAGEN GACEL</t>
  </si>
  <si>
    <t>004014</t>
  </si>
  <si>
    <t>PARRILLA VOLKSWAGEN GOL-SENDA-SAVEIRO M/N</t>
  </si>
  <si>
    <t>004018</t>
  </si>
  <si>
    <t>PARRILLA VW POLO/CADDY (17MM) DER. E IZQ.</t>
  </si>
  <si>
    <t>004020</t>
  </si>
  <si>
    <t>PARRILLA VW GOLF M/VIEJO ../99 DER. E IZQ.</t>
  </si>
  <si>
    <t>004022</t>
  </si>
  <si>
    <t>PARRILLA VW CADDY/POLO (13MM) DER. E IZQ.</t>
  </si>
  <si>
    <t>004024</t>
  </si>
  <si>
    <t>PARRILLA VW GOL TREND/ SURAN 2011 DER.</t>
  </si>
  <si>
    <t>004025</t>
  </si>
  <si>
    <t>PARRILLA VW GOL TREND/SURAN 2011 IZQ.</t>
  </si>
  <si>
    <t>004026</t>
  </si>
  <si>
    <t>4012-1</t>
  </si>
  <si>
    <t>PARRILLA VW GACEL CON BUJE GALAXI</t>
  </si>
  <si>
    <t>4014-1</t>
  </si>
  <si>
    <t>PARRILLA VW GOL-SENDA-SAVEIRO M/N CON BUJE GALAXI</t>
  </si>
  <si>
    <t>004050</t>
  </si>
  <si>
    <t>BARRA TENSORA ENTRE CHASIS (REFORMA) DODGE 1500</t>
  </si>
  <si>
    <t>PARRILLA BORA-GOLF FASE IV-NEW BEETLE-AUDI 3-TOLEDO 00..-LEON 01.. DER. E IZQ.</t>
  </si>
  <si>
    <t>4028-R</t>
  </si>
  <si>
    <t>PARRILLA REFORMA BORA-GOLF FASE IV-NEW BEETLE-AUDI 3-TOLEDO 00..-LEON 01.. DER. E IZQ.</t>
  </si>
  <si>
    <t>004030</t>
  </si>
  <si>
    <t>PARRILLA VW GOLF M/VIEJO ../99 DER. E IZQ.  (BUJE 13MM)</t>
  </si>
  <si>
    <t>PARRILLA VW UP / POLO 2012/.. DER.</t>
  </si>
  <si>
    <t>PARRILLA VW UP /POLO 2012/.. IZQ.</t>
  </si>
  <si>
    <t>004062</t>
  </si>
  <si>
    <t xml:space="preserve">PARRILLA VENTO 2011/.. DER. </t>
  </si>
  <si>
    <t>004063</t>
  </si>
  <si>
    <t>PARRILLA VENTO 2011/.. IZQ.</t>
  </si>
  <si>
    <t>004064</t>
  </si>
  <si>
    <t>PARRILLA GOLF 2014/.. DER.</t>
  </si>
  <si>
    <t>004065</t>
  </si>
  <si>
    <t>PARRILLA GOLF 2014/.. IZQ.</t>
  </si>
  <si>
    <t>004066</t>
  </si>
  <si>
    <t>PARRILLA GOL TREND/SURAN 2011 (BUJE REFORMA) DER.</t>
  </si>
  <si>
    <t>004067</t>
  </si>
  <si>
    <t>PARRILLA GOL TREND/SURAN 2011 (BUJE REFORMA) IZQ.</t>
  </si>
  <si>
    <t>004068</t>
  </si>
  <si>
    <t>PARRILLA POLO 2016/.. VIRTUS  DER.</t>
  </si>
  <si>
    <t>004069</t>
  </si>
  <si>
    <t>PARRILLA POLO 2016/.. VIRTUS  IZQ.</t>
  </si>
  <si>
    <t>004070</t>
  </si>
  <si>
    <t>PARRILLA AMAROK SUP. C/ROTULA DER.</t>
  </si>
  <si>
    <t>004071</t>
  </si>
  <si>
    <t>PARRILLA AMAROK SUP. C/ROTULA IZQ.</t>
  </si>
  <si>
    <t>006500</t>
  </si>
  <si>
    <t xml:space="preserve">PARRILLA TOYOTA ETIOS C/ROTULA DER. </t>
  </si>
  <si>
    <t>006501</t>
  </si>
  <si>
    <t>PARRILLA TOYOTA ETIOS C/ROTULA  IZQ.</t>
  </si>
  <si>
    <t>PARRILLA TOYOTA RAV 4 II 2001/.. DER.</t>
  </si>
  <si>
    <t xml:space="preserve">PARRILLA TOYOTA RAV 4 II 2001/.. IZQ. </t>
  </si>
  <si>
    <t>006504</t>
  </si>
  <si>
    <t xml:space="preserve">PARRILLA TOYOTA COROLLA 2012/..  DER. </t>
  </si>
  <si>
    <t>006505</t>
  </si>
  <si>
    <t xml:space="preserve">PARRILLA TOYOTA COROLLA 2012/..  IZQ. </t>
  </si>
  <si>
    <t>006506</t>
  </si>
  <si>
    <t>PARRILLA TOYOTA HILUX SUP. DER. CON ROTULA</t>
  </si>
  <si>
    <t>006507</t>
  </si>
  <si>
    <t>PARRILLA TOYOTA HILUX SUP. IZQ. CON ROTULA</t>
  </si>
  <si>
    <t>007004</t>
  </si>
  <si>
    <t>PARRILLA NISSAN MARCH-NOTE-VERSA 2011/.. C/ROTULA DER.</t>
  </si>
  <si>
    <t>007005</t>
  </si>
  <si>
    <t>PARRILLA NISSAN MARCH-NOTE-VERSA 2011/.. C/ROTULA IZQ.</t>
  </si>
  <si>
    <t>007006</t>
  </si>
  <si>
    <t>PARRILLA NISSAN TIIDA 07/..  C/ROTULA DER.</t>
  </si>
  <si>
    <t>007007</t>
  </si>
  <si>
    <t>PARRILLA NISSAN TIIDA 07/... C/ROTULA IZQ</t>
  </si>
  <si>
    <t>006700</t>
  </si>
  <si>
    <t>PARRILLA JEEP RENEGADE 2017/..-COMPASS 4X4 DER.</t>
  </si>
  <si>
    <t>006701</t>
  </si>
  <si>
    <t>PARRILLA JEEP RENEGADE 2017/..-COMPASS 4X4 IZQ.</t>
  </si>
  <si>
    <t>006702</t>
  </si>
  <si>
    <t>PARRILLA JEEP RENEGADE 2017/..-COMPASS 4X4 DER. C/ROTULA</t>
  </si>
  <si>
    <t>006703</t>
  </si>
  <si>
    <t>PARRILLA JEEP RENEGADE 2017/..-COMPASS 4X4 IZQ.  C/ROTULA</t>
  </si>
  <si>
    <t>SHINERAY</t>
  </si>
  <si>
    <t>007700</t>
  </si>
  <si>
    <t>PARRILLA SHINERAY CAMION T30-T32 C/ROT CAMBIABLE DER.</t>
  </si>
  <si>
    <t>007701</t>
  </si>
  <si>
    <t>PARRILLA SHINERAY CAMION T30-T32 C/ROT CAMBIABLE IZQ.</t>
  </si>
  <si>
    <t>R3329</t>
  </si>
  <si>
    <t>ROTULA SHINERAY (para parr. 7700-7701)</t>
  </si>
  <si>
    <t>HERRAMIENTAS-VARIOS</t>
  </si>
  <si>
    <t>007000</t>
  </si>
  <si>
    <t>COMPRIMIDOR DE ESPIRALES (JUEGO 2 PIEZAS)</t>
  </si>
  <si>
    <t>007020</t>
  </si>
  <si>
    <t>PINZA TIJERA PARA DESARMAR Y ARMAR CUBIERTAS DE KARTIN</t>
  </si>
  <si>
    <t>AUTOPARTES TB</t>
  </si>
  <si>
    <t>VTH</t>
  </si>
  <si>
    <t>CAPEMI</t>
  </si>
  <si>
    <t>OEM</t>
  </si>
  <si>
    <t>1218</t>
  </si>
  <si>
    <t>5671</t>
  </si>
  <si>
    <t>7285</t>
  </si>
  <si>
    <t>SOPORTE MOTOR IZQUIERDO CORSA 1.4/1.6 NAFTERO CON AA 96/..</t>
  </si>
  <si>
    <t>CORSA-AGILE</t>
  </si>
  <si>
    <t>1219</t>
  </si>
  <si>
    <t>5659</t>
  </si>
  <si>
    <t>7286</t>
  </si>
  <si>
    <t>SOPORTE MOTOR DERECHO CORSA 1.4-1.6 N. AA 96/..</t>
  </si>
  <si>
    <t>1244</t>
  </si>
  <si>
    <t>5673</t>
  </si>
  <si>
    <t>682600/682603/90538063</t>
  </si>
  <si>
    <t>SOPORTE TRASERO DE MOTOR CORSA/AGILE</t>
  </si>
  <si>
    <t>50023</t>
  </si>
  <si>
    <t>5614</t>
  </si>
  <si>
    <t>7044</t>
  </si>
  <si>
    <t>BUJE PARRILLA DELANTERA CORSA</t>
  </si>
  <si>
    <t>50037</t>
  </si>
  <si>
    <t>5640</t>
  </si>
  <si>
    <t>7255</t>
  </si>
  <si>
    <t>BUJE TENSOR CORSA 00/... COMBO SUZUKI FUN</t>
  </si>
  <si>
    <t>CORSA-COMBO-AGILE</t>
  </si>
  <si>
    <t>50054</t>
  </si>
  <si>
    <t>5636</t>
  </si>
  <si>
    <t>6078</t>
  </si>
  <si>
    <t>SOPORTE AMORT.DEL.CORSA II/MERIVA/ASTRA</t>
  </si>
  <si>
    <t>CORSA II-MERIVA-ASTRA-AGILE</t>
  </si>
  <si>
    <t>55054</t>
  </si>
  <si>
    <t>SOPORTE AMORT.DEL.CORSA II/MERIVA/ASTRA CON RODAMIENTO</t>
  </si>
  <si>
    <t>CORSA II/MERIVA/ASTRA</t>
  </si>
  <si>
    <t>50112</t>
  </si>
  <si>
    <t>BUJE BARRA ESTABILIZADORA DELANTERA AGILE-MONTANA Ø21.5mm</t>
  </si>
  <si>
    <t>AGILE-MONTANA</t>
  </si>
  <si>
    <t>56112</t>
  </si>
  <si>
    <t>KIT BUJES TREN DEL. AGILE-MONTANA  (8 PIEZAS)</t>
  </si>
  <si>
    <t>50071</t>
  </si>
  <si>
    <t>5685/16</t>
  </si>
  <si>
    <t>6172</t>
  </si>
  <si>
    <t>96870461</t>
  </si>
  <si>
    <t>BUJE BARRA ESTAB. AVEO Ø16MM</t>
  </si>
  <si>
    <t>50072</t>
  </si>
  <si>
    <t>5685/17</t>
  </si>
  <si>
    <t>6170</t>
  </si>
  <si>
    <t>BUJE BARRA ESTAB. AVEO Ø17MM</t>
  </si>
  <si>
    <t>50073</t>
  </si>
  <si>
    <t>5688</t>
  </si>
  <si>
    <t>6160</t>
  </si>
  <si>
    <t>SOPORTE AMORTIGUADOR DEL. AVEO/SPARK</t>
  </si>
  <si>
    <t>AVEO-SPARK</t>
  </si>
  <si>
    <t>50077</t>
  </si>
  <si>
    <t>5686</t>
  </si>
  <si>
    <t>1705</t>
  </si>
  <si>
    <t>96535087</t>
  </si>
  <si>
    <t>BUJE PARR. DEL.PARTE DEL.AVEO (Carretel)</t>
  </si>
  <si>
    <t>50078</t>
  </si>
  <si>
    <t>5687</t>
  </si>
  <si>
    <t>1704</t>
  </si>
  <si>
    <t>96653381</t>
  </si>
  <si>
    <t>BUJE PARR.DEL.PARTE TRASERA. AVEO</t>
  </si>
  <si>
    <t>50084</t>
  </si>
  <si>
    <t>8812</t>
  </si>
  <si>
    <t>SOPORTE AMORT.DEL. AVEO G3</t>
  </si>
  <si>
    <t>50085</t>
  </si>
  <si>
    <t>1208</t>
  </si>
  <si>
    <t>BIELETA BARRA ESTABILIZADORA AVEO</t>
  </si>
  <si>
    <t>50086</t>
  </si>
  <si>
    <t>8857</t>
  </si>
  <si>
    <t>CAZOLETA AMORTIGUADOR TRASERA CHEVROLET AVEO</t>
  </si>
  <si>
    <t>50178</t>
  </si>
  <si>
    <t>55073</t>
  </si>
  <si>
    <t>SOPORTE AMORTIGUADOR DEL. AVEO/SPARKC/CRAPODINA</t>
  </si>
  <si>
    <t>55077</t>
  </si>
  <si>
    <t>2000/232</t>
  </si>
  <si>
    <t>50077-50078</t>
  </si>
  <si>
    <t>KIT REPARACION PARRILLA AVEO (2 PIEZAS)</t>
  </si>
  <si>
    <t>55084</t>
  </si>
  <si>
    <t>8812C</t>
  </si>
  <si>
    <t>SOPORTE AMORT.DEL. AVEO G3 C/CRAPODINA</t>
  </si>
  <si>
    <t>56071</t>
  </si>
  <si>
    <t>8200-166</t>
  </si>
  <si>
    <t>2000/234</t>
  </si>
  <si>
    <t>KIT COMPLETO TREN DEL. AVEO Ø16MM (6 piezas)</t>
  </si>
  <si>
    <t>56072</t>
  </si>
  <si>
    <t>8200-165</t>
  </si>
  <si>
    <t>2000/233</t>
  </si>
  <si>
    <t>KIT COMPLETO TREN DEL. AVEO Ø17MM (6 piezas)</t>
  </si>
  <si>
    <t>75335</t>
  </si>
  <si>
    <t>5476r</t>
  </si>
  <si>
    <t>7063/2</t>
  </si>
  <si>
    <t>1J0412249</t>
  </si>
  <si>
    <t>CRAPODINA SOP.AMORT. AVEO</t>
  </si>
  <si>
    <t>ASTRA / VECTRA</t>
  </si>
  <si>
    <t>1245</t>
  </si>
  <si>
    <t>5682</t>
  </si>
  <si>
    <t>90575190 </t>
  </si>
  <si>
    <t>SOP.DEL.MOTOR ASTRA 2.0 16V NA</t>
  </si>
  <si>
    <t>1257</t>
  </si>
  <si>
    <t>93333050-90575186</t>
  </si>
  <si>
    <t>SOPORTE DELANTERO DE MOTOR ASTRA-ZAFIRA 8V-MERIVA</t>
  </si>
  <si>
    <t>ASTRA-MERIVA-ZAFIRA</t>
  </si>
  <si>
    <t>50019</t>
  </si>
  <si>
    <t>BIELETA BARRA ESTABILIZADORA VECTRA</t>
  </si>
  <si>
    <t>50020</t>
  </si>
  <si>
    <t>1204</t>
  </si>
  <si>
    <t>BIELETA BARRA ESTABILIZADORA ASTRA</t>
  </si>
  <si>
    <t>50030</t>
  </si>
  <si>
    <t>ABRAZADERA BARRA ESTABILIZADORA VECTRA</t>
  </si>
  <si>
    <t>50057</t>
  </si>
  <si>
    <t>5641</t>
  </si>
  <si>
    <t>6084</t>
  </si>
  <si>
    <t>BUJE PARR.DEL.PARTE DEL.ASTRA 99/..VECTRA CARRETEL</t>
  </si>
  <si>
    <t>50058</t>
  </si>
  <si>
    <t>5634</t>
  </si>
  <si>
    <t>7283</t>
  </si>
  <si>
    <t>BUJE PARR.DEL. P/TRASERA ASTRA 99/...PESTAÑA</t>
  </si>
  <si>
    <t>50150</t>
  </si>
  <si>
    <t>5632-18</t>
  </si>
  <si>
    <t>BUJE BARRA ESTABILIZADORA ASTRA 99/... Ø17.5mm</t>
  </si>
  <si>
    <t>56150</t>
  </si>
  <si>
    <t>8200-140</t>
  </si>
  <si>
    <t>KIT COMPLETO TREN DEL.ASTRA 99/.. 6 PIEZAS</t>
  </si>
  <si>
    <t>BLAZER / LUV  / SILVERADO / C10-20 / S10-20</t>
  </si>
  <si>
    <t>1220</t>
  </si>
  <si>
    <t>8977805 - 512021232</t>
  </si>
  <si>
    <t>SOPORTE TRAVESAÑO BLAZER DIESEL</t>
  </si>
  <si>
    <t>1236</t>
  </si>
  <si>
    <t>SOP.DELANT.DE MOTOR (NO HIDRAULICO)     SILVERADO DEL 80 AL 85 DIESEL</t>
  </si>
  <si>
    <t>50031</t>
  </si>
  <si>
    <t>ABRAZADERA BARRA ESTABILIZADORA BLAZER</t>
  </si>
  <si>
    <t>50039</t>
  </si>
  <si>
    <t>3161</t>
  </si>
  <si>
    <t>BUJE PARRILLA SUPERIOR S-10/SILVERADO/BLAZER</t>
  </si>
  <si>
    <t>BLAZER-SILVERADO</t>
  </si>
  <si>
    <t>50040</t>
  </si>
  <si>
    <t>3147</t>
  </si>
  <si>
    <t>BUJE PARRILLA INFERIOR CHICO S-10/SILVERADO/BLAZER</t>
  </si>
  <si>
    <t>BLAZ-SILVER/S10</t>
  </si>
  <si>
    <t>50041</t>
  </si>
  <si>
    <t>3148</t>
  </si>
  <si>
    <t>BUJE PARRILLA INFERIOR GRANDE S-10/SILVERADO/BLAZER</t>
  </si>
  <si>
    <t>50042</t>
  </si>
  <si>
    <t>3135</t>
  </si>
  <si>
    <t>BUJE PARRILLA SUPERIOR C10/C20/D10/D20</t>
  </si>
  <si>
    <t>C10/20/S10/20</t>
  </si>
  <si>
    <t>50043</t>
  </si>
  <si>
    <t>5620</t>
  </si>
  <si>
    <t>3136</t>
  </si>
  <si>
    <t>BUJE PARRILLA INFERIOR C10/C20/D10/D20</t>
  </si>
  <si>
    <t>50044</t>
  </si>
  <si>
    <t>6700</t>
  </si>
  <si>
    <t>2050/1</t>
  </si>
  <si>
    <t>BUJE PARRILLA SUPERIOR ISUZU/LUV/HONDA</t>
  </si>
  <si>
    <t>50045</t>
  </si>
  <si>
    <t>6701</t>
  </si>
  <si>
    <t>2049/1</t>
  </si>
  <si>
    <t>BUJE PARRILLA INFERIOR ISUZU/LUV/HONDA</t>
  </si>
  <si>
    <t>50046</t>
  </si>
  <si>
    <t>5630</t>
  </si>
  <si>
    <t>1506</t>
  </si>
  <si>
    <t>BUJE BARRA ESTABILIZADORA DELANTERA Ø30,5mm BLAZER</t>
  </si>
  <si>
    <t>50047</t>
  </si>
  <si>
    <t>1507</t>
  </si>
  <si>
    <t>BUJE BARRA ESTABILIZADORA DELANTERA Ø26,5mm S10 95/00</t>
  </si>
  <si>
    <t>S10</t>
  </si>
  <si>
    <t>50087</t>
  </si>
  <si>
    <t>BUJE BARRA ESTAB.DELANTERA S10 2012/.. (diam 29mm)</t>
  </si>
  <si>
    <t>S-10 12/..</t>
  </si>
  <si>
    <t>50102</t>
  </si>
  <si>
    <t>BUJE PARRILLA DELANTERA SUPERIOR S10 12/..-TRAILBLAZER (CORTO)</t>
  </si>
  <si>
    <t>S10 12/…</t>
  </si>
  <si>
    <t>50103</t>
  </si>
  <si>
    <t>BUJE PARRILLA DELANTERA INFERIOR S10 12/..-TRAILBLAZER (LARGO)</t>
  </si>
  <si>
    <t>56046</t>
  </si>
  <si>
    <t>KIT COMPLETO TREN DEL.Ø30,5mm BLAZER 10 PIEZAS</t>
  </si>
  <si>
    <t>56047</t>
  </si>
  <si>
    <t>KIT COMPLETO TREN DEL.Ø26,5mm S10 95/00 10 PIEZAS</t>
  </si>
  <si>
    <t>56087</t>
  </si>
  <si>
    <t>8200-187</t>
  </si>
  <si>
    <t>50102-50103-50087</t>
  </si>
  <si>
    <t>KIT TREN DELANTERO CHEVROLET S10 2012/.. (10 PIEZAS)</t>
  </si>
  <si>
    <t>S10 12/16</t>
  </si>
  <si>
    <t xml:space="preserve">COBALT / CRUZE / ONIX / PRISMA / SONIC / SPIN / TRACKER </t>
  </si>
  <si>
    <t>1274</t>
  </si>
  <si>
    <t>SOPORTE MOTOR TRASERO COBALT-ONIX-SPIN-SONIC-PRISMA 2-TRACKER</t>
  </si>
  <si>
    <t>COBALT-ONIX-SPIN-SONIC-PRISMA 2-TRACKER</t>
  </si>
  <si>
    <t>50088</t>
  </si>
  <si>
    <t>8816</t>
  </si>
  <si>
    <t>1810</t>
  </si>
  <si>
    <t>SOPORTE AMORT.DEL. ONIX-SPIN-COBALT-SONIC-PRISMA 2</t>
  </si>
  <si>
    <t>ONIX-SPIN-COBALT-SONIC-PRISMA 2</t>
  </si>
  <si>
    <t>50090</t>
  </si>
  <si>
    <t>CAZOLETA AMORTIGUADOR DELANTERO CRUZE 11/16-TRACKER 14/19 C/ROD.</t>
  </si>
  <si>
    <t>CRUZE-TRACKER</t>
  </si>
  <si>
    <t>50092</t>
  </si>
  <si>
    <t>BUJE BARRA ESTAB.18 mm COBALT-ONIX-PRISMA 2-SPIN (BARRA 21mm)</t>
  </si>
  <si>
    <t>COBALT-ONIX-PRISMA 2-SONIC-SPIN</t>
  </si>
  <si>
    <t>50095</t>
  </si>
  <si>
    <t>8823</t>
  </si>
  <si>
    <t>1813</t>
  </si>
  <si>
    <t>BUJE PARRILLA PARTE POST. COBALT-ONIX-PRISMA 13/..-SPIN-SONIC</t>
  </si>
  <si>
    <t>COBALT-ONIX-PRISMA-SONIC-SPIN</t>
  </si>
  <si>
    <t>50100</t>
  </si>
  <si>
    <t>8824</t>
  </si>
  <si>
    <t>1814</t>
  </si>
  <si>
    <t>BUJE PARRILLA PARTE ANT. COBALT-ONIX-PRISMA 13/..-SPIN (CARRETEL)</t>
  </si>
  <si>
    <t>COBALT-ONIX-PRISMA-SPIN</t>
  </si>
  <si>
    <t>50101</t>
  </si>
  <si>
    <t>1250</t>
  </si>
  <si>
    <t>BIELETA BARA EST. COBALT-ONIX-PRISMA 2-SONIC-SPIN</t>
  </si>
  <si>
    <t>50110</t>
  </si>
  <si>
    <t>9017D</t>
  </si>
  <si>
    <t>CAZOLETA TRASERA ONIX 12/..-COBALT 11/..-PRISMA 2 13/..-SONIC 12/14-SPIN 12/.. LADO DER.</t>
  </si>
  <si>
    <t>ONIX-COBALT-PRISMA 2-SONIC-SPIN</t>
  </si>
  <si>
    <t>50111</t>
  </si>
  <si>
    <t>9017I</t>
  </si>
  <si>
    <t>CAZOLETA TRASERA ONIX 12/..-COBALT 11/..-PRISMA 2 13/..-SONIC 12/14-SPIN 12/.. LADO IZQ.</t>
  </si>
  <si>
    <t>50113</t>
  </si>
  <si>
    <t>BUJE PARRILLA DEL. PARTE DEL. COBALT-ONIX-SONIC SILENT-BLOCK</t>
  </si>
  <si>
    <t>COBALT-ONIX-SPIN-SONIC-PRISMA 2</t>
  </si>
  <si>
    <t>50192</t>
  </si>
  <si>
    <t>BUJE BARRA ESTAB.17,5 mm COBALT-ONIX-PRISMA 2-SPIN (BARRA 19mm)</t>
  </si>
  <si>
    <t>51095</t>
  </si>
  <si>
    <t>BUJE PARRILLA MACIZO PARTE POST. COBALT-ONIX-PRISMA 13/..-SONIC-SPIN</t>
  </si>
  <si>
    <t>55088</t>
  </si>
  <si>
    <t>8816C</t>
  </si>
  <si>
    <t>SOPORTE AMORT.DEL. ONIX-SPIN-COBALT-SONIC-PRISMA 2 C/CRAPODINA</t>
  </si>
  <si>
    <t>56100</t>
  </si>
  <si>
    <t>8200-191</t>
  </si>
  <si>
    <t>50092-50095-500100</t>
  </si>
  <si>
    <t>KIT TREN DEL.COBALT-ONIX-PRISMA 2-SPIN BARRA 21mm (C/CARRETEL) 6 PZAS</t>
  </si>
  <si>
    <t>56113</t>
  </si>
  <si>
    <t>8200-195</t>
  </si>
  <si>
    <t>50092-50095-50113</t>
  </si>
  <si>
    <t>KIT TREN DEL.COBALT-ONIX-PRISMA 2-SPIN BARRA 21mm (C/SILENT-BLOCK) 6 PZAS</t>
  </si>
  <si>
    <t>75588</t>
  </si>
  <si>
    <t>8816R</t>
  </si>
  <si>
    <t>CRAPODINA SOP.DEL.ONIX-SPIN-COBALT-SONIC-PRISMA 2</t>
  </si>
  <si>
    <t>CHEVROLET 400 / CHEVY / PICK UP</t>
  </si>
  <si>
    <t>1207</t>
  </si>
  <si>
    <t>3893156 3962720</t>
  </si>
  <si>
    <t>SOPORTE CARROCERIA CHEVY GRANDE COMPLETO</t>
  </si>
  <si>
    <t>3928380 3914802</t>
  </si>
  <si>
    <t>SOPORTE CARROCERIA CHEVY CHICO COMPLETO</t>
  </si>
  <si>
    <t>20008</t>
  </si>
  <si>
    <t>BIELETA BARRA ESTABILIZADORA CHEVY</t>
  </si>
  <si>
    <t>50009</t>
  </si>
  <si>
    <t>1349/1</t>
  </si>
  <si>
    <t>BASE ESPIRAL CHEVROLET 400</t>
  </si>
  <si>
    <t>C-400</t>
  </si>
  <si>
    <t>50010</t>
  </si>
  <si>
    <t>SOPORTE CABINA DELANTERO COMPLETO P-UP CHEV.</t>
  </si>
  <si>
    <t>50011</t>
  </si>
  <si>
    <t>SOPORTE CABINA TRASERO COMPLETO P-UP CHEV.</t>
  </si>
  <si>
    <t>C10-C20-D10-D20</t>
  </si>
  <si>
    <t>77013</t>
  </si>
  <si>
    <t>1468/1</t>
  </si>
  <si>
    <t>BUJE AMORT.CARRETEL CHICO C/CAÑO Ø int 12,2mm</t>
  </si>
  <si>
    <t>77014</t>
  </si>
  <si>
    <t>BUJE AMORTIGUADOR CARRETEL C/TUBO S10.C10.D20 Øint 14 mm</t>
  </si>
  <si>
    <t>1216</t>
  </si>
  <si>
    <t>7289</t>
  </si>
  <si>
    <t>90495169 93201397</t>
  </si>
  <si>
    <t>SOP.MOT.LADO IZQUIERDO CORSA 1.6-MONZA</t>
  </si>
  <si>
    <t>1217</t>
  </si>
  <si>
    <t>2005</t>
  </si>
  <si>
    <t>7288</t>
  </si>
  <si>
    <t>93230328 - 52272845/47</t>
  </si>
  <si>
    <t>SOPORTE DE MOTOR (LADO DERECHO) CORSA 1.6 Y TRASERO MONZA</t>
  </si>
  <si>
    <t>1223</t>
  </si>
  <si>
    <t>5689</t>
  </si>
  <si>
    <t>93269291 </t>
  </si>
  <si>
    <t>SOPORTE MOTOR LADO CAJA CORSA 1.7 DIESEL</t>
  </si>
  <si>
    <t>1242</t>
  </si>
  <si>
    <t>SOPORTE MOTOR LADO DERECHO CORSA-TIGRA-CELTA-PRISMA SIN AIRE AC.</t>
  </si>
  <si>
    <t>CORSA-CELTA-FUN-PRISMA-TIGRA</t>
  </si>
  <si>
    <t>50015</t>
  </si>
  <si>
    <t>11068352Y93271440</t>
  </si>
  <si>
    <t>ABRAZADERA BARRA ESTABILIZADORA CORSA 98/...</t>
  </si>
  <si>
    <t>50016</t>
  </si>
  <si>
    <t>5648C</t>
  </si>
  <si>
    <t>7258/1</t>
  </si>
  <si>
    <t>90447969/0288</t>
  </si>
  <si>
    <t>SOP. AMORT. TRASERO CORSA-CORSA II-PRISMA (3PZAS)</t>
  </si>
  <si>
    <t>CORSA-PRISMA</t>
  </si>
  <si>
    <t>50024</t>
  </si>
  <si>
    <t>2006</t>
  </si>
  <si>
    <t>7031</t>
  </si>
  <si>
    <t>BUJE BRAZO TENSOR CORSA  .../97</t>
  </si>
  <si>
    <t>50025</t>
  </si>
  <si>
    <t>1625-7042</t>
  </si>
  <si>
    <t>BUJE BARRA ESTABILIZADORA CORSA Ø22mm</t>
  </si>
  <si>
    <t>50026</t>
  </si>
  <si>
    <t>7043</t>
  </si>
  <si>
    <t>BUJE BARRA ESTABILIZADORA CORSA Ø18mm</t>
  </si>
  <si>
    <t>50028</t>
  </si>
  <si>
    <t>1520</t>
  </si>
  <si>
    <t>SOPORTE AMORTIGUADOR DELANTERO CORSA</t>
  </si>
  <si>
    <t>55028</t>
  </si>
  <si>
    <t>SOPORTE AMORTIGUADOR DELANTERO CORSA CON RODAMIENTO</t>
  </si>
  <si>
    <t>50029</t>
  </si>
  <si>
    <t>ABRAZADERA BARRA ESTABILIZADORA CORSA</t>
  </si>
  <si>
    <t>50034</t>
  </si>
  <si>
    <t>5647D</t>
  </si>
  <si>
    <t>7260/D</t>
  </si>
  <si>
    <t>SOPORTE TENSOR CORSA MODELO NUEVO DERECHO</t>
  </si>
  <si>
    <t>50035</t>
  </si>
  <si>
    <t>5647I</t>
  </si>
  <si>
    <t>7260/I</t>
  </si>
  <si>
    <t>SOPORTE TENSOR CORSA MODELO NUEVO IZQUIERDO</t>
  </si>
  <si>
    <t>50036</t>
  </si>
  <si>
    <t>1530</t>
  </si>
  <si>
    <t>BUJE BRAZO TENSOR CORSA  M/NUEVO 98/99</t>
  </si>
  <si>
    <t>50048</t>
  </si>
  <si>
    <t>BUJE EJE TRASERO CORSA-TIGRA 98/.. PRISMA</t>
  </si>
  <si>
    <t>50061</t>
  </si>
  <si>
    <t>5657</t>
  </si>
  <si>
    <t>1680</t>
  </si>
  <si>
    <t>AISLADOR BARRA ESTAB.DELANTERA CORSA Ø21</t>
  </si>
  <si>
    <t>50063</t>
  </si>
  <si>
    <t>BUJE BARRA ESTABILIZADORA TRASERA CORSA-CELTA-FUN</t>
  </si>
  <si>
    <t>CORSA-CELTA-FUN</t>
  </si>
  <si>
    <t>50161</t>
  </si>
  <si>
    <t>5656</t>
  </si>
  <si>
    <t>AISLADOR BARRA ESTAB.DELANTERA CORSA Ø18</t>
  </si>
  <si>
    <t>55023</t>
  </si>
  <si>
    <t>KIT REP.PARRILLA Y BARRA CORSA 22MM</t>
  </si>
  <si>
    <t>55037</t>
  </si>
  <si>
    <t>KIT REP.BARRA Y TENSOR DEL.CORSA 00/... 22mm (12 p</t>
  </si>
  <si>
    <t>56026</t>
  </si>
  <si>
    <t>2000/164</t>
  </si>
  <si>
    <t>KIT COMPLETO TREN DEL. CORSA 18mm 8 PIEZAS .../97</t>
  </si>
  <si>
    <t>56036</t>
  </si>
  <si>
    <t>2000/165</t>
  </si>
  <si>
    <t>KIT COMPLETO TREN DEL.CORSA 22mm 8 PIEZAS. 98/99</t>
  </si>
  <si>
    <t>56037</t>
  </si>
  <si>
    <t>2000/220</t>
  </si>
  <si>
    <t>KIT COMPLETO TREN DEL.CORSA-COMBO-AGILE 22mm 12 PIEZAS  00/...</t>
  </si>
  <si>
    <t>1243</t>
  </si>
  <si>
    <t>5693</t>
  </si>
  <si>
    <t>6202</t>
  </si>
  <si>
    <t>SOPORTE DELANTERO DE MOTOR (LADO IZQUIERDO) CORSA II Y MERIVA</t>
  </si>
  <si>
    <t>CORSA II - MERIVA</t>
  </si>
  <si>
    <t>1252</t>
  </si>
  <si>
    <t>5680</t>
  </si>
  <si>
    <t>93302286 </t>
  </si>
  <si>
    <t>SOPORTE TENSOR SUPERIOR CORSA 2/MERIVA</t>
  </si>
  <si>
    <t>CORSA 2-MERIVA</t>
  </si>
  <si>
    <t>1253</t>
  </si>
  <si>
    <t>5681</t>
  </si>
  <si>
    <t>6199</t>
  </si>
  <si>
    <t>SOPORTE TENSOR INFERIOR CORSA2</t>
  </si>
  <si>
    <t>50021</t>
  </si>
  <si>
    <t>1205</t>
  </si>
  <si>
    <t>BIELETA B.ESTABILIZADORA CORSA II / MERIVA</t>
  </si>
  <si>
    <t>50050</t>
  </si>
  <si>
    <t>5632</t>
  </si>
  <si>
    <t>1607</t>
  </si>
  <si>
    <t>BUJE BARRA ESTABILIZADORA CORSA II Ø16mm</t>
  </si>
  <si>
    <t>50051</t>
  </si>
  <si>
    <t>5645</t>
  </si>
  <si>
    <t>1606</t>
  </si>
  <si>
    <t>93309245 - 24428980B</t>
  </si>
  <si>
    <t>BUJE PARRILLA CORSA II/MERIVA C/ACOPLE FUNDICION</t>
  </si>
  <si>
    <t>50052</t>
  </si>
  <si>
    <t>5642</t>
  </si>
  <si>
    <t>1668</t>
  </si>
  <si>
    <t>93395604</t>
  </si>
  <si>
    <t xml:space="preserve">BUJE PARRILLA CORSA II/MERIVA VENTILADO C/ALA </t>
  </si>
  <si>
    <t>50070</t>
  </si>
  <si>
    <t>5635</t>
  </si>
  <si>
    <t>1555</t>
  </si>
  <si>
    <t>BUJE PARRILLA CORSA II VENTILADO S/ALA</t>
  </si>
  <si>
    <t>50170</t>
  </si>
  <si>
    <t>50080</t>
  </si>
  <si>
    <t>BUJE EJE TRASERO CORSA II</t>
  </si>
  <si>
    <t>50250</t>
  </si>
  <si>
    <t>5669</t>
  </si>
  <si>
    <t>BUJE BARRA ESTABILIZADORA MERIVA Ø22mm</t>
  </si>
  <si>
    <t>51051</t>
  </si>
  <si>
    <t>5645R</t>
  </si>
  <si>
    <t>1606/1</t>
  </si>
  <si>
    <t>BUJE PARRILLA CORSA II/MERIVA SIN ACOPLE FUNDICION</t>
  </si>
  <si>
    <t>51052</t>
  </si>
  <si>
    <t>55052</t>
  </si>
  <si>
    <t>8300-107</t>
  </si>
  <si>
    <t>50051-50052</t>
  </si>
  <si>
    <t>KIT REPARACION PARRILLA MERIVA C/SOPORTE (2 PIEZAS)</t>
  </si>
  <si>
    <t>55070</t>
  </si>
  <si>
    <t>8300-106</t>
  </si>
  <si>
    <t>50051-50070</t>
  </si>
  <si>
    <t>KIT REPARACION PARRILLA CORSA II C/SOPORTE (2 PIEZAS)</t>
  </si>
  <si>
    <t>56050</t>
  </si>
  <si>
    <t>8200/112</t>
  </si>
  <si>
    <t>KIT COMPLETO TREN DEL. CORSA II (6PIEZAS)</t>
  </si>
  <si>
    <t>56250</t>
  </si>
  <si>
    <t>KIT COMPLETO TREN DEL. MERIVA (6PIEZAS)</t>
  </si>
  <si>
    <t>C-3</t>
  </si>
  <si>
    <t>40062</t>
  </si>
  <si>
    <t>1201</t>
  </si>
  <si>
    <t>5087-450</t>
  </si>
  <si>
    <t>BIELETA BARRA EST. P.206/CITROEN C3</t>
  </si>
  <si>
    <t>80028</t>
  </si>
  <si>
    <t>7454</t>
  </si>
  <si>
    <t>6110</t>
  </si>
  <si>
    <t>5031-80</t>
  </si>
  <si>
    <t>SOPORTE AMORTIGUADOR DEL C3</t>
  </si>
  <si>
    <t>80036</t>
  </si>
  <si>
    <t>7457</t>
  </si>
  <si>
    <t>1663</t>
  </si>
  <si>
    <t>5094-AC</t>
  </si>
  <si>
    <t>BUJE BARRA ESTABILIZADORA CITROEN C-3</t>
  </si>
  <si>
    <t>80037</t>
  </si>
  <si>
    <t>7452</t>
  </si>
  <si>
    <t>1654</t>
  </si>
  <si>
    <t>3523-98</t>
  </si>
  <si>
    <t>BUJE PARRILLA DELANTERA (PARTE TRASERA) C-3</t>
  </si>
  <si>
    <t>80038</t>
  </si>
  <si>
    <t>7453</t>
  </si>
  <si>
    <t>1653</t>
  </si>
  <si>
    <t>3523-99</t>
  </si>
  <si>
    <t>BUJE PARRILLA DELANTERA (PARTE DELANTERA) C-3</t>
  </si>
  <si>
    <t>80039</t>
  </si>
  <si>
    <t>7485</t>
  </si>
  <si>
    <t>1789</t>
  </si>
  <si>
    <t>3523CC</t>
  </si>
  <si>
    <t>BUJE PARRILLA DEL. (PARTE DELANTERA) P208-C3 11/..-PICASSO-AIRCROSS</t>
  </si>
  <si>
    <t>CITROEN-PEUGEOT</t>
  </si>
  <si>
    <t>C3 11/..-PICASSO-AIRCROSS-P208</t>
  </si>
  <si>
    <t>80040</t>
  </si>
  <si>
    <t>7486</t>
  </si>
  <si>
    <t>1788</t>
  </si>
  <si>
    <t>3523EC</t>
  </si>
  <si>
    <t>BUJE PARRILLA DEL. (PARTE CENTRAL) P208-C3 11/..-PICASSO-AIRCROSS (BARRIL)</t>
  </si>
  <si>
    <t>80060</t>
  </si>
  <si>
    <t>7492</t>
  </si>
  <si>
    <t>1801</t>
  </si>
  <si>
    <t>BUJE BARRA ESTAB.P208/C3 2011/...</t>
  </si>
  <si>
    <t>C3 11/…</t>
  </si>
  <si>
    <t>80061</t>
  </si>
  <si>
    <t>7493</t>
  </si>
  <si>
    <t>1811</t>
  </si>
  <si>
    <t>5038G60</t>
  </si>
  <si>
    <t>CAZOLETA SUSP.DELANTERA P.208/C3 2011/...</t>
  </si>
  <si>
    <t>81038</t>
  </si>
  <si>
    <t>BUJE ANTERIOR PARILLA DEL.C3 (Macizo)</t>
  </si>
  <si>
    <t>85037</t>
  </si>
  <si>
    <t>8300-100</t>
  </si>
  <si>
    <t>2000/212</t>
  </si>
  <si>
    <t>80037-80038</t>
  </si>
  <si>
    <t>KIT REPARACION PARRILLA C-3 ../10 (2 PIEZAS)</t>
  </si>
  <si>
    <t>85039</t>
  </si>
  <si>
    <t>8200-192</t>
  </si>
  <si>
    <t>80039-80040</t>
  </si>
  <si>
    <t>86036</t>
  </si>
  <si>
    <t>8200-110</t>
  </si>
  <si>
    <t>2000/213</t>
  </si>
  <si>
    <t>KIT COMPLETO TREN DELANTERO CITROEN C-3 (6 PZAS)</t>
  </si>
  <si>
    <t>86060</t>
  </si>
  <si>
    <t>KIT COMPLETO TREN DELANTERO P.208/C3 2011/… (6 PZAS)</t>
  </si>
  <si>
    <t>88028</t>
  </si>
  <si>
    <t>SOPORTE AMORTIGUADOR DEL C3 CON RODAMIENTO</t>
  </si>
  <si>
    <t>C3 ../10</t>
  </si>
  <si>
    <t>88061</t>
  </si>
  <si>
    <t>7493E</t>
  </si>
  <si>
    <t>CAZOLETA SUSP.DELANTERA P.208/C3 2011/… CON RODAMIENTO</t>
  </si>
  <si>
    <t>C-4</t>
  </si>
  <si>
    <t>40063</t>
  </si>
  <si>
    <t>1202</t>
  </si>
  <si>
    <t>BIELETA PEUGEOT 307- CITROEN C4</t>
  </si>
  <si>
    <t>7084</t>
  </si>
  <si>
    <t>7475</t>
  </si>
  <si>
    <t>6145</t>
  </si>
  <si>
    <t>SOPORTE MOTOR HIDRAULICO DER.P.307-C4 1.6 16V NAFTA</t>
  </si>
  <si>
    <t>C4-P307</t>
  </si>
  <si>
    <t>7085</t>
  </si>
  <si>
    <t>7474</t>
  </si>
  <si>
    <t>6146</t>
  </si>
  <si>
    <t>SOPORTE MOTOR HIDRAULICO DER.P-307 EW10EJ4 2,0 NAFTA</t>
  </si>
  <si>
    <t>7086</t>
  </si>
  <si>
    <t>7476</t>
  </si>
  <si>
    <t>6147</t>
  </si>
  <si>
    <t>SOP.MOTOR HIDRAULICO DER.C4-XSARA PICASSO-P307 2.0 HDI DIESEL</t>
  </si>
  <si>
    <t>8393</t>
  </si>
  <si>
    <t>1807GF</t>
  </si>
  <si>
    <t>SOPORTE MOTOR HIDRAULICO DERECHO P.307-C4 1.6 HDI (DV6)</t>
  </si>
  <si>
    <t>75433</t>
  </si>
  <si>
    <t>7413</t>
  </si>
  <si>
    <t>5035200</t>
  </si>
  <si>
    <t>CRAPODINA CAZOLETA P-206/306/405/504 GR  R-9/11/19 MEGANE/21</t>
  </si>
  <si>
    <t>80003</t>
  </si>
  <si>
    <t>7434</t>
  </si>
  <si>
    <t>1491</t>
  </si>
  <si>
    <t>3523-770</t>
  </si>
  <si>
    <t>BUJE PUNTA PARRILLA P-206/P-307 (PESTAÑA)</t>
  </si>
  <si>
    <t>80027</t>
  </si>
  <si>
    <t>7442-23</t>
  </si>
  <si>
    <t>5094-89</t>
  </si>
  <si>
    <t>BUJE BARRA P.307-308-C4-BERLINGO PICASSO 23mm</t>
  </si>
  <si>
    <t>C4-BERLINGO PICASSO</t>
  </si>
  <si>
    <t>80029</t>
  </si>
  <si>
    <t>7441</t>
  </si>
  <si>
    <t>1598</t>
  </si>
  <si>
    <t>BUJE CENTRAL PARRILLA P-307/CITROEN C4 (BARRIL)</t>
  </si>
  <si>
    <t>80031</t>
  </si>
  <si>
    <t>7442-22</t>
  </si>
  <si>
    <t>1597</t>
  </si>
  <si>
    <t>5094-88</t>
  </si>
  <si>
    <t>BUJE BARRA P.307 C-4 LOUNGE 22mm</t>
  </si>
  <si>
    <t>80035</t>
  </si>
  <si>
    <t>7444</t>
  </si>
  <si>
    <t>7249</t>
  </si>
  <si>
    <t>5031-770</t>
  </si>
  <si>
    <t>SOPORTE AMORTIGUADOR DELANTERO P.307-CITROEN C4</t>
  </si>
  <si>
    <t>CITROEN/PEUGEOT</t>
  </si>
  <si>
    <t>307-C4</t>
  </si>
  <si>
    <t>80062</t>
  </si>
  <si>
    <t>CAZOLETA AMORTIGUADOR TRASERA PEUGEOT 307 / CITROEN C4</t>
  </si>
  <si>
    <t>PEUGEOT-CITROEN</t>
  </si>
  <si>
    <t>P.307-C4</t>
  </si>
  <si>
    <t>85029</t>
  </si>
  <si>
    <t>2000/194</t>
  </si>
  <si>
    <t>80003-80029</t>
  </si>
  <si>
    <t>KIT REPARACION PARRILLA P-307-C4 (2 PIEZAS)</t>
  </si>
  <si>
    <t>P307-C4</t>
  </si>
  <si>
    <t>86027</t>
  </si>
  <si>
    <t>KIT COMPLETO T. DEL.P-307/CITROEN C4 23mm (6 pzas)</t>
  </si>
  <si>
    <t>88035</t>
  </si>
  <si>
    <t>7444E</t>
  </si>
  <si>
    <t>7249/1</t>
  </si>
  <si>
    <t>5031-770 (K)</t>
  </si>
  <si>
    <t>SOPORTE AMORT. DELANTERO P.307-CITROEN C4 C/RODAMIENTO</t>
  </si>
  <si>
    <t>BERLINGO-ZX-XSARA-XANTIA</t>
  </si>
  <si>
    <t>7021</t>
  </si>
  <si>
    <t>SOPORTE DE MOTOR (NO HIDRAULICO) LADO DERECHO (CHICO)</t>
  </si>
  <si>
    <t>205 - 306 -405 - PARTNER- BERLINGO-(NAFTA)</t>
  </si>
  <si>
    <t>7022</t>
  </si>
  <si>
    <t>7367</t>
  </si>
  <si>
    <t>SOPORTE DE MOTOR IZQ. P-106/205/405N/PARTNER CITROEN C-15 XANTIA</t>
  </si>
  <si>
    <t>P-106/205/405N/PARTNER CITROEN C-15 XANTIA</t>
  </si>
  <si>
    <t>7029</t>
  </si>
  <si>
    <t>7419(n/h)</t>
  </si>
  <si>
    <t>SOPORTE DE MOTOR (NO HIDRAULICO) LADO DERECHO (GRANDE) (=RG7037)</t>
  </si>
  <si>
    <t>206TD/NAFTA - 405TD -306 XD/XDT/XS/XSI - PARTNER -406</t>
  </si>
  <si>
    <t>7081</t>
  </si>
  <si>
    <t>7419</t>
  </si>
  <si>
    <t>1610</t>
  </si>
  <si>
    <t>SOPORTE DE MOTOR HIDRAULICO LADO DERECHO (GRANDE)</t>
  </si>
  <si>
    <t>7082</t>
  </si>
  <si>
    <t>7368/7432</t>
  </si>
  <si>
    <t>1556</t>
  </si>
  <si>
    <t>1844420 - 1844750</t>
  </si>
  <si>
    <t>SOPORTE DE MOTOR HIDRAULICO LADO DERECHO (CHICO)</t>
  </si>
  <si>
    <t>7089</t>
  </si>
  <si>
    <t>7429</t>
  </si>
  <si>
    <t>180747 - 180756 - 180917</t>
  </si>
  <si>
    <t>SOPORTE INFERIOR DE MOTOR 106,205,206,PARTNER 1.4/1.6 NAFTERO/1.9 DIESEL 05/.., 206 Ø65mm</t>
  </si>
  <si>
    <t>106-205-206-PARTNER NAFTA/DIESEL 05/… -BERLINGO</t>
  </si>
  <si>
    <t>40038</t>
  </si>
  <si>
    <t>5097-390</t>
  </si>
  <si>
    <t>ABRAZADERA BARRA ESTABILIZADORA P.306</t>
  </si>
  <si>
    <t>40045</t>
  </si>
  <si>
    <t>7393</t>
  </si>
  <si>
    <t>7023</t>
  </si>
  <si>
    <t>3523542</t>
  </si>
  <si>
    <t>BUJE SOP.PARRILLA SUSPENSION P-306 (Pico Pato) eje Ø18.7</t>
  </si>
  <si>
    <t>40046</t>
  </si>
  <si>
    <t>7399</t>
  </si>
  <si>
    <t>7073</t>
  </si>
  <si>
    <t>3523-750</t>
  </si>
  <si>
    <t>BUJE SOP.PARRILLA SUSPENSION P-306 (Pico Pato) eje Ø19.0</t>
  </si>
  <si>
    <t>40047</t>
  </si>
  <si>
    <t>7390</t>
  </si>
  <si>
    <t>7024</t>
  </si>
  <si>
    <t>3523541</t>
  </si>
  <si>
    <t>BUJE SOP.PARRILLA SUSPENSION P-306 (Pico Pato) eje Ø19.6</t>
  </si>
  <si>
    <t>40056</t>
  </si>
  <si>
    <t>5030</t>
  </si>
  <si>
    <t>7025</t>
  </si>
  <si>
    <t>3523-401</t>
  </si>
  <si>
    <t>BUJE PARRILLA SUSPENSION P.306 (PESTAÑA)</t>
  </si>
  <si>
    <t>40058</t>
  </si>
  <si>
    <t>1200</t>
  </si>
  <si>
    <t>5087-420</t>
  </si>
  <si>
    <t>BIELETA SUSP. P.306/CITROEN XSARA</t>
  </si>
  <si>
    <t>40090</t>
  </si>
  <si>
    <t>5029</t>
  </si>
  <si>
    <t>7026</t>
  </si>
  <si>
    <t>1809-160</t>
  </si>
  <si>
    <t>BUJE GRANDE SOPORTE MOTOR P-405/306</t>
  </si>
  <si>
    <t>XSARA-ZX</t>
  </si>
  <si>
    <t>40093</t>
  </si>
  <si>
    <t>5027</t>
  </si>
  <si>
    <t>7027</t>
  </si>
  <si>
    <t>1809-040</t>
  </si>
  <si>
    <t>BUJE CHICO SOPORTE MOTOR P-405/205</t>
  </si>
  <si>
    <t>41045</t>
  </si>
  <si>
    <t>BUJE PAR.P-306 (Pico Pato) eje Ø18.7 R10x1.25</t>
  </si>
  <si>
    <t>41046</t>
  </si>
  <si>
    <t>7437</t>
  </si>
  <si>
    <t>7105</t>
  </si>
  <si>
    <t>BUJE PAR.P-306 EJE 19 R10x1.25</t>
  </si>
  <si>
    <t>80006</t>
  </si>
  <si>
    <t>7396-18</t>
  </si>
  <si>
    <t>1522</t>
  </si>
  <si>
    <t>5094-640</t>
  </si>
  <si>
    <t>BUJE BARRA ESTABILIZADORA P-306 Ø18mm</t>
  </si>
  <si>
    <t>80007</t>
  </si>
  <si>
    <t>7396-19</t>
  </si>
  <si>
    <t>1523</t>
  </si>
  <si>
    <t>5094-660</t>
  </si>
  <si>
    <t>BUJE BARRA ESTABILIZADORA P-306 Ø19mm</t>
  </si>
  <si>
    <t>80008</t>
  </si>
  <si>
    <t>7396-20</t>
  </si>
  <si>
    <t>1524</t>
  </si>
  <si>
    <t>5094-790</t>
  </si>
  <si>
    <t>BUJE BARRA ESTABILIZADORA P-306 Ø20mm</t>
  </si>
  <si>
    <t>80013</t>
  </si>
  <si>
    <t>7418</t>
  </si>
  <si>
    <t>1608</t>
  </si>
  <si>
    <t>BUJE BARRA ESTABILIZADORA P-306 Ø21mm</t>
  </si>
  <si>
    <t>80024</t>
  </si>
  <si>
    <t>7490</t>
  </si>
  <si>
    <t>BUJE AMORTIGUADOR TRASERO INF./SUP.P.405-INF. 306/PARTNER Øint 16mm</t>
  </si>
  <si>
    <t>306-405-PARTNER-BERLINGO</t>
  </si>
  <si>
    <t>80025</t>
  </si>
  <si>
    <t>BUJE AMORTIGUADOR TRASERO SUPERIOR P.206-306-PARTNER-BERLINGO</t>
  </si>
  <si>
    <t>206-306-PARTNER-BERLINGO</t>
  </si>
  <si>
    <t>80033</t>
  </si>
  <si>
    <t>7416 / 7394</t>
  </si>
  <si>
    <t>5038-21</t>
  </si>
  <si>
    <t>SOPORTE DE AMORTIGUADOR DEL.P-306/PARTNER</t>
  </si>
  <si>
    <t>80043</t>
  </si>
  <si>
    <t>1657</t>
  </si>
  <si>
    <t>1809.205-1807.47-1807.56-1809.17</t>
  </si>
  <si>
    <t>BUJE SOP.MOTOR P.106-205-206 1.6-Partner Ø65m</t>
  </si>
  <si>
    <t>P.106-205-206-PARTNER</t>
  </si>
  <si>
    <t>80057</t>
  </si>
  <si>
    <t>7416R</t>
  </si>
  <si>
    <t>5038-24</t>
  </si>
  <si>
    <t>SOPORTE DE AMORTIGUADOR DEL.PARTNER PERNO INVERTIDO</t>
  </si>
  <si>
    <t>86006</t>
  </si>
  <si>
    <t>8224</t>
  </si>
  <si>
    <t>KIT COMPLETO TREN DELANTERO P-306 18mm 8 PZAS</t>
  </si>
  <si>
    <t>86007</t>
  </si>
  <si>
    <t>KIT COMPLETO TREN DEL.P306 BARRA 19mm (8PZAS).</t>
  </si>
  <si>
    <t>P306</t>
  </si>
  <si>
    <t>86008</t>
  </si>
  <si>
    <t>KIT COMPLETO TREN DELANTERO P-306 20mm 8 PZAS</t>
  </si>
  <si>
    <t>86013</t>
  </si>
  <si>
    <t>KIT COMPLETO TREN DELANTERO P-306 21mm 8 PZAS</t>
  </si>
  <si>
    <t>88033</t>
  </si>
  <si>
    <t>7416C / 7394C</t>
  </si>
  <si>
    <t>SOPORTE DE AMORTIGUADOR DEL.P-306/PARTNER C/CRAP</t>
  </si>
  <si>
    <t>88057</t>
  </si>
  <si>
    <t>7416RC</t>
  </si>
  <si>
    <t>SOPORTE DE AMORTIGUADOR DEL.PARTNER PERNO INVERTIDO C/CRAP.</t>
  </si>
  <si>
    <t>46023</t>
  </si>
  <si>
    <t>5279</t>
  </si>
  <si>
    <t>KIT BASICO TREN DEL.P-205 23mm 8 PIEZ</t>
  </si>
  <si>
    <t>P-205</t>
  </si>
  <si>
    <t>80014</t>
  </si>
  <si>
    <t>5046</t>
  </si>
  <si>
    <t>1456</t>
  </si>
  <si>
    <t>3523-200</t>
  </si>
  <si>
    <t>BUJE BRAZO ROTULA PUNTA P-205 LISO</t>
  </si>
  <si>
    <t>60423</t>
  </si>
  <si>
    <t>7386</t>
  </si>
  <si>
    <t>7019</t>
  </si>
  <si>
    <t>BUJE BARRA ESTABILIZADORA P-205 Ø23MM</t>
  </si>
  <si>
    <t>80015</t>
  </si>
  <si>
    <t>5032</t>
  </si>
  <si>
    <t>7015</t>
  </si>
  <si>
    <t>3523-490</t>
  </si>
  <si>
    <t>BUJE BRAZO ROTULA P-205 PESTAÑA</t>
  </si>
  <si>
    <t>FIAT 125 / 600 /1500</t>
  </si>
  <si>
    <t>40001</t>
  </si>
  <si>
    <t>6207-16</t>
  </si>
  <si>
    <t>521 Y 1075</t>
  </si>
  <si>
    <t>4125492/89</t>
  </si>
  <si>
    <t>BUJE TENSOR FIAT 125/DUNA</t>
  </si>
  <si>
    <t>DUNA-UNO-F.1500</t>
  </si>
  <si>
    <t>40002</t>
  </si>
  <si>
    <t>521/1</t>
  </si>
  <si>
    <t>4125492/89 C</t>
  </si>
  <si>
    <t>BUJE TENSOR FIAT 125/DUNA CON CAÑO</t>
  </si>
  <si>
    <t>40004</t>
  </si>
  <si>
    <t>371</t>
  </si>
  <si>
    <t>BUJE PARRILLA SUPERIOR F-600</t>
  </si>
  <si>
    <t>F.600</t>
  </si>
  <si>
    <t>40005</t>
  </si>
  <si>
    <t>BUJE SOPORTE DIRECCION F-600</t>
  </si>
  <si>
    <t>40008</t>
  </si>
  <si>
    <t>ABRAZADERA BARRA ESTABILIZADORA F-1500</t>
  </si>
  <si>
    <t>F.1500</t>
  </si>
  <si>
    <t>40108</t>
  </si>
  <si>
    <t>BUJE PARRILLA SUP. CORTO FIAT 1500/125</t>
  </si>
  <si>
    <t>F-1500</t>
  </si>
  <si>
    <t>40109</t>
  </si>
  <si>
    <t>BUJE PARRILLA SUP. LARGO FIAT 1500/125</t>
  </si>
  <si>
    <t>40111</t>
  </si>
  <si>
    <t>BUJE PARRILLA INFERIOR F-1500/125</t>
  </si>
  <si>
    <t>40112</t>
  </si>
  <si>
    <t>5817</t>
  </si>
  <si>
    <t>605</t>
  </si>
  <si>
    <t>BUJE BARRA ESTABILIZADORA F-1500/125</t>
  </si>
  <si>
    <t>40115</t>
  </si>
  <si>
    <t>BUJE PUNTA DE EJE F-600</t>
  </si>
  <si>
    <t>40116</t>
  </si>
  <si>
    <t>BUJE PARRILLA TRASERA F-600</t>
  </si>
  <si>
    <t>46006</t>
  </si>
  <si>
    <t>KIT COMPLETO TREN DELANTERO F-600</t>
  </si>
  <si>
    <t>46112</t>
  </si>
  <si>
    <t>KIT COMPLETO TREN DELANTERO F-1500/125 18 PIEZAS</t>
  </si>
  <si>
    <t>FIAT 147 / 128</t>
  </si>
  <si>
    <t>2273</t>
  </si>
  <si>
    <t>5968403 - 4188797</t>
  </si>
  <si>
    <t>TACO ELASTICO (LARGO) APOYO BZO OSCIL SUSP POST MODELO 128 Y REGATTA</t>
  </si>
  <si>
    <t>F.128/REGATTA</t>
  </si>
  <si>
    <t>2277</t>
  </si>
  <si>
    <t>5834</t>
  </si>
  <si>
    <t>4191524</t>
  </si>
  <si>
    <t>TACO ELASTICO (CORTO) APOYO RESORTE BZO OSC SUSP POSTERIOR MOD 128</t>
  </si>
  <si>
    <t>F.128/F.147/DUNA/UNO</t>
  </si>
  <si>
    <t>2327</t>
  </si>
  <si>
    <t>1481244</t>
  </si>
  <si>
    <t>TACO DE APOYO ELASTICO MOD.147-DUNA-UNO C/REFUERZO TEXTIL</t>
  </si>
  <si>
    <t>F.147/DUNA/UNO</t>
  </si>
  <si>
    <t>40015</t>
  </si>
  <si>
    <t>5839</t>
  </si>
  <si>
    <t>1161</t>
  </si>
  <si>
    <t>BUJE TENSOR FIAT 128 (GOMA SOLA)</t>
  </si>
  <si>
    <t>F.128</t>
  </si>
  <si>
    <t>40016</t>
  </si>
  <si>
    <t>604/1</t>
  </si>
  <si>
    <t>BUJE CONJUNTO TENSOR FIAT 128 (5 PIEZAS)</t>
  </si>
  <si>
    <t>40017</t>
  </si>
  <si>
    <t>5904</t>
  </si>
  <si>
    <t>1200 Y 1200/1</t>
  </si>
  <si>
    <t>BUJE TENSOR BRAZO ROTULA DUNA/UNO CONICO</t>
  </si>
  <si>
    <t>DUNA-UNO</t>
  </si>
  <si>
    <t>40018</t>
  </si>
  <si>
    <t>5937</t>
  </si>
  <si>
    <t>1482</t>
  </si>
  <si>
    <t>7558961 X</t>
  </si>
  <si>
    <t>BUJE TENSOR BRAZO ROTULA DUNA/UNO C/ARANDELA</t>
  </si>
  <si>
    <t>40020</t>
  </si>
  <si>
    <t>5850</t>
  </si>
  <si>
    <t>983/1</t>
  </si>
  <si>
    <t>BUJE BRAZO ROTULA DUNA/UNO/128 8mm</t>
  </si>
  <si>
    <t>40042</t>
  </si>
  <si>
    <t>5855</t>
  </si>
  <si>
    <t>BUJE BRAZO ROTULA F128/S.EUROPA</t>
  </si>
  <si>
    <t>F.128-S.EUROPA</t>
  </si>
  <si>
    <t>40067</t>
  </si>
  <si>
    <t>1082</t>
  </si>
  <si>
    <t>5987114</t>
  </si>
  <si>
    <t>BUJE AMORTIGUADOR TRASERO FIAT</t>
  </si>
  <si>
    <t>AMORTIGUADOR</t>
  </si>
  <si>
    <t>FIAT VARIOS</t>
  </si>
  <si>
    <t>40085</t>
  </si>
  <si>
    <t>5812</t>
  </si>
  <si>
    <t>1071</t>
  </si>
  <si>
    <t>7507423</t>
  </si>
  <si>
    <t>BUJE PARRILLA TRASERA F.147</t>
  </si>
  <si>
    <t>F.147</t>
  </si>
  <si>
    <t>40091</t>
  </si>
  <si>
    <t>1001/3</t>
  </si>
  <si>
    <t>BIELETA BARRA ESTABILIZADORA FIAT 128/SE</t>
  </si>
  <si>
    <t>40094</t>
  </si>
  <si>
    <t>1154</t>
  </si>
  <si>
    <t>SOPORTE AMORTIGUDOR DELANTERO F-147/128</t>
  </si>
  <si>
    <t>F.128-147</t>
  </si>
  <si>
    <t>40100</t>
  </si>
  <si>
    <t>5993</t>
  </si>
  <si>
    <t>595</t>
  </si>
  <si>
    <t>BUJE TRASERO F128 13mm</t>
  </si>
  <si>
    <t>40101</t>
  </si>
  <si>
    <t>595/1</t>
  </si>
  <si>
    <t>BUJE PARRILLA TRASERA F.128 EUROPA</t>
  </si>
  <si>
    <t>F.128 EUROPA</t>
  </si>
  <si>
    <t>40102</t>
  </si>
  <si>
    <t>1045</t>
  </si>
  <si>
    <t>BUJE PAR.TRASERA F128 EUROPA/REGATTA</t>
  </si>
  <si>
    <t>F.128-REGATTA</t>
  </si>
  <si>
    <t>40103</t>
  </si>
  <si>
    <t>1044</t>
  </si>
  <si>
    <t>BUJE PARR.TRAS.F128/REGATTA EXAGONAL</t>
  </si>
  <si>
    <t>40110</t>
  </si>
  <si>
    <t>984/1</t>
  </si>
  <si>
    <t>SUPLEMENTO BUJE B.R. F-128 SUPER EUROPA</t>
  </si>
  <si>
    <t>SUPER EUROPA</t>
  </si>
  <si>
    <t>40119</t>
  </si>
  <si>
    <t>902/1</t>
  </si>
  <si>
    <t>BUJE BRAZO TENSOR F.147 FINO diam 10mm</t>
  </si>
  <si>
    <t>40127</t>
  </si>
  <si>
    <t>5915-15</t>
  </si>
  <si>
    <t>1078</t>
  </si>
  <si>
    <t>BUJE B.E.UNO FIRE-REGAT.16mm BAJO</t>
  </si>
  <si>
    <t>UNO-REGATTA</t>
  </si>
  <si>
    <t>44085</t>
  </si>
  <si>
    <t>KIT COMPLETO TREN TRASERO F-147</t>
  </si>
  <si>
    <t>F-147/128</t>
  </si>
  <si>
    <t>46085</t>
  </si>
  <si>
    <t>KIT COMPLETO TREN DEL. F-147/128 MOTOR 1100</t>
  </si>
  <si>
    <t>46100</t>
  </si>
  <si>
    <t>KIT COMPLETO TRASERO F-128 13mm</t>
  </si>
  <si>
    <t>F-128</t>
  </si>
  <si>
    <t>46101</t>
  </si>
  <si>
    <t>KIT COMPLETO TRASERO F128 EUROPA</t>
  </si>
  <si>
    <t>46809</t>
  </si>
  <si>
    <t>KIT COMPLETO TREN DEL.F128 EUROPA MOTOR 1300</t>
  </si>
  <si>
    <t>46810</t>
  </si>
  <si>
    <t>KIT COMPLETO TREN DEL.F-SUPER EUROPA</t>
  </si>
  <si>
    <t>80009</t>
  </si>
  <si>
    <t>1481050/1481049</t>
  </si>
  <si>
    <t>ABRAZADERA BARRA ESTABILIZADORA F-128</t>
  </si>
  <si>
    <t>80018</t>
  </si>
  <si>
    <t>5989-20</t>
  </si>
  <si>
    <t>1378/1</t>
  </si>
  <si>
    <t>BUJE BARRA ESTAB. F-128 Ø22mm</t>
  </si>
  <si>
    <t>80019</t>
  </si>
  <si>
    <t>5989-18</t>
  </si>
  <si>
    <t>1378</t>
  </si>
  <si>
    <t>BUJE BARRA ESTAB. F-128/147 Ø20mm</t>
  </si>
  <si>
    <t>40009</t>
  </si>
  <si>
    <t>ABRAZADE.SUP.PUNTA C/TORNILLO REGATTA</t>
  </si>
  <si>
    <t>40010</t>
  </si>
  <si>
    <t>ABRAZAD.DELANT.CENTRO REGATTA</t>
  </si>
  <si>
    <t>40013</t>
  </si>
  <si>
    <t>ABRAZ.PUNTA S/T DUNA/UNO/REGATTA</t>
  </si>
  <si>
    <t>DUNA-UNO-REGATTA</t>
  </si>
  <si>
    <t>40019</t>
  </si>
  <si>
    <t>5840</t>
  </si>
  <si>
    <t>983</t>
  </si>
  <si>
    <t>BUJE BRAZO ROT.DUNA/UNO 10mm</t>
  </si>
  <si>
    <t>40128</t>
  </si>
  <si>
    <t>5916</t>
  </si>
  <si>
    <t>1079/1</t>
  </si>
  <si>
    <t>BUJE BARRA REGATTA BAJO 21mm</t>
  </si>
  <si>
    <t>40129</t>
  </si>
  <si>
    <t>1232</t>
  </si>
  <si>
    <t>BUJE BARRA REGATTA ALTO 16mm</t>
  </si>
  <si>
    <t>80001</t>
  </si>
  <si>
    <t>5832</t>
  </si>
  <si>
    <t>1199 Y 1199/1</t>
  </si>
  <si>
    <t>BUJE TENSOR BR.ROTULA REGATTA CONICO</t>
  </si>
  <si>
    <t>80010</t>
  </si>
  <si>
    <t>1152</t>
  </si>
  <si>
    <t>BUJE TENSOR BR.ROTULA REGATTA C/ARANDELA</t>
  </si>
  <si>
    <t>DUCATO / LINEA / MAREA / PUNTO / QUBO</t>
  </si>
  <si>
    <t>40023</t>
  </si>
  <si>
    <t>BUJE BRAZO ROTULA DUCATO M/V (GOMA SOLA)</t>
  </si>
  <si>
    <t>40024</t>
  </si>
  <si>
    <t>1420</t>
  </si>
  <si>
    <t>83BB5493A</t>
  </si>
  <si>
    <t>CONJUNTO BUJE BRAZO ROTULA DUCATO (3 PIEZAS) M/V</t>
  </si>
  <si>
    <t>40069</t>
  </si>
  <si>
    <t>BIELETA BARRA ESTABILIZADORA MAREA</t>
  </si>
  <si>
    <t>40105</t>
  </si>
  <si>
    <t>5865</t>
  </si>
  <si>
    <t>1480</t>
  </si>
  <si>
    <t>BUJE BARRA ESTABILIZADORA DUCATO/BOXER/JUMPER Ø23m</t>
  </si>
  <si>
    <t>FIAT/PEUGEOT</t>
  </si>
  <si>
    <t>DUCATO-BOXER-JUMPER</t>
  </si>
  <si>
    <t>40130</t>
  </si>
  <si>
    <t>5854D</t>
  </si>
  <si>
    <t>7110</t>
  </si>
  <si>
    <t>1307246080D</t>
  </si>
  <si>
    <t>SOPORTE AMORTIGUADOR BOXER-JUMPER-DUCATO 95/04 DER.</t>
  </si>
  <si>
    <t>FIAT-PEUGEOT-CITROEN</t>
  </si>
  <si>
    <t>BOXER-JUMPER-DUCATO 95/04</t>
  </si>
  <si>
    <t>40131</t>
  </si>
  <si>
    <t>5854I</t>
  </si>
  <si>
    <t>7109</t>
  </si>
  <si>
    <t>1307245080I</t>
  </si>
  <si>
    <t>SOPORTE AMORTIGUADOR BOXER-JUMPER-DUCATO 95/04 IZQ.</t>
  </si>
  <si>
    <t>40144</t>
  </si>
  <si>
    <t>BUJE BARRA ESTABILIZA PUNTO 08/.. Ø17mm</t>
  </si>
  <si>
    <t>40145</t>
  </si>
  <si>
    <t>46835713-51790360</t>
  </si>
  <si>
    <t>BUJE PARRILLA DEL. PARTE ANT. PUNTO-LINEA-STILO-QUBO (CARRETEL)</t>
  </si>
  <si>
    <t>PUNTO-LINEA-STILO-QUBO</t>
  </si>
  <si>
    <t>40146</t>
  </si>
  <si>
    <t>BUJE PARR.DEL.PARTE TRASERA LINEA-PUNTO (SILENT-BLOCK)</t>
  </si>
  <si>
    <t>PUNTO-LINEA</t>
  </si>
  <si>
    <t>40147</t>
  </si>
  <si>
    <t>5992D</t>
  </si>
  <si>
    <t>6213/D</t>
  </si>
  <si>
    <t>CAZOLETA DELANTERA PUNTO-LINEA DERECHA</t>
  </si>
  <si>
    <t>40148</t>
  </si>
  <si>
    <t>5992I</t>
  </si>
  <si>
    <t>6213/I</t>
  </si>
  <si>
    <t>CAZOLETA DELANTERA PUNTO-LINEA IZQUIERDA</t>
  </si>
  <si>
    <t>40151</t>
  </si>
  <si>
    <t>1213</t>
  </si>
  <si>
    <t>BIELETA DEL. PUNTO-LINEA 07/.-STILO 01/10-QUBO-CRONOS</t>
  </si>
  <si>
    <t>PUNTO-LINEA 07/..-STILO 01/10-QUBO-CRONOS</t>
  </si>
  <si>
    <t>40155</t>
  </si>
  <si>
    <t>8872</t>
  </si>
  <si>
    <t>CAZOLETA SUSP.TRASERA IDEA 06/..-GRAND SIENA 13/..</t>
  </si>
  <si>
    <t>GRAND SIENA-IDEA-LINEA-PUNTO</t>
  </si>
  <si>
    <t>40160</t>
  </si>
  <si>
    <t>9026D</t>
  </si>
  <si>
    <t>CAZOLETA AMORTIG.DELANT.DERECHA ALUMINIO DUCATO/BOXER/JUMPER 2004/10</t>
  </si>
  <si>
    <t>BOXER-JUMPER-DUCATO 04/10</t>
  </si>
  <si>
    <t>40161</t>
  </si>
  <si>
    <t>9026I</t>
  </si>
  <si>
    <t>CAZOLETA AMORTIG.DELANT. IZQUIERDA ALUMINIO DUCATO/BOXER/JUMPER 2004/10</t>
  </si>
  <si>
    <t>44130</t>
  </si>
  <si>
    <t>5854DC</t>
  </si>
  <si>
    <t>7110/1</t>
  </si>
  <si>
    <t>SOPORTE AMORTIGUADOR BOXER-JUMPER-DUCATO 95/04 DER.C/CRAPODINA</t>
  </si>
  <si>
    <t>44131</t>
  </si>
  <si>
    <t>5854IC</t>
  </si>
  <si>
    <t>7109/1</t>
  </si>
  <si>
    <t>SOPORTE AMORTIGUADOR BOXER-JUMPER-DUCATO 95/04 IZQ. C/CRAPODINA</t>
  </si>
  <si>
    <t>44147</t>
  </si>
  <si>
    <t>5992DC</t>
  </si>
  <si>
    <t>51841472SR</t>
  </si>
  <si>
    <t>CAZOLETA DEL. FIAT PUNTO-LINEA DERECHA C/CRAPODINA</t>
  </si>
  <si>
    <t>44148</t>
  </si>
  <si>
    <t>5992IC</t>
  </si>
  <si>
    <t>51841471SR</t>
  </si>
  <si>
    <t>CAZOLETA DEL. FIAT PUNTO-LINEA IZQUIERDA C/CRAPODINA</t>
  </si>
  <si>
    <t>75430</t>
  </si>
  <si>
    <t>5854R</t>
  </si>
  <si>
    <t>7110CR</t>
  </si>
  <si>
    <t>CRAPODINA SOP. AMORT. DELANTERO DUCATO-BOXER</t>
  </si>
  <si>
    <t>FIAT-PEUGEOT</t>
  </si>
  <si>
    <t>DUCATO-BOXER</t>
  </si>
  <si>
    <t>75447</t>
  </si>
  <si>
    <t>5992R</t>
  </si>
  <si>
    <t>6183CRP</t>
  </si>
  <si>
    <t>AP-41840-S02</t>
  </si>
  <si>
    <t>CRAPODINA CAZOLETA DEL. FIAT PUNTO-LINEA-QUBO</t>
  </si>
  <si>
    <t>PUNTO-LINEA-QUBO</t>
  </si>
  <si>
    <t>80016</t>
  </si>
  <si>
    <t>5853</t>
  </si>
  <si>
    <t>7002</t>
  </si>
  <si>
    <t>BUJE SOPORTE PARRILLA DUCATO/BOXER (PICO PATO)</t>
  </si>
  <si>
    <t>80017</t>
  </si>
  <si>
    <t>5864</t>
  </si>
  <si>
    <t>1445</t>
  </si>
  <si>
    <t>BUJE REFORMA PARRILLA DUCATO/BOXER</t>
  </si>
  <si>
    <t>80117</t>
  </si>
  <si>
    <t>BUJE REFORMA PARRILLA DUCATO/BOXER 2005/2010 DIAM.EX: 47.1mm</t>
  </si>
  <si>
    <t>85016</t>
  </si>
  <si>
    <t>8300-131</t>
  </si>
  <si>
    <t>2000/110</t>
  </si>
  <si>
    <t>80016-80017</t>
  </si>
  <si>
    <t>KIT REPARACION PARRILLA DUCATO-BOXER-JUMPER (2 PIEZAS)</t>
  </si>
  <si>
    <t>DUNA / UNO</t>
  </si>
  <si>
    <t>2287</t>
  </si>
  <si>
    <t>5902/5932/5918</t>
  </si>
  <si>
    <t>SOPORTE DE MOTOR MODELOS UNO Y DUNA CON MOTOR TIPO 1.4 Y 1.6</t>
  </si>
  <si>
    <t>DUNA/UNO NA TIPO 1.4/1.6 DI 1.3</t>
  </si>
  <si>
    <t>2299</t>
  </si>
  <si>
    <t>5851/5849</t>
  </si>
  <si>
    <t>1300</t>
  </si>
  <si>
    <t>SOPORTE DE CAJA DE VEL.MODELOS DUNA Y   UNO 1.4 - 1.6 WEEKEND 1.7 DIESEL</t>
  </si>
  <si>
    <t>DUNA Y UNO TIPO 1.4-1.6 NA/WEEKEND 1.7 DI/UNO FIRE</t>
  </si>
  <si>
    <t>40011</t>
  </si>
  <si>
    <t>ABRAZADERA DEL.PUNTA DUNA/UNO C/TORNILLOS</t>
  </si>
  <si>
    <t>40012</t>
  </si>
  <si>
    <t>ABRAZADERA DEL.CENTRAL DUNA/UNO C/CORREDERA</t>
  </si>
  <si>
    <t>ABRAZADERA PUNTA  DUNA/UNO/REGATTA S/TORNILLOS</t>
  </si>
  <si>
    <t>40014</t>
  </si>
  <si>
    <t>ABRAZADERA BARRA EST. DUNA/UNO C/TORNILLOS Trapezoidal</t>
  </si>
  <si>
    <t>BUJE TENSOR BR.ROTULA DUNA/UNO CONICO</t>
  </si>
  <si>
    <t>BUJE TENSOR BR.ROTULA DUNA/UNO C/ARANDELA</t>
  </si>
  <si>
    <t>BUJE BRAZO ROT. DUNA/UNO/128 8mm</t>
  </si>
  <si>
    <t>40021</t>
  </si>
  <si>
    <t>5930</t>
  </si>
  <si>
    <t>1127</t>
  </si>
  <si>
    <t>BUJE PARR.TRASERA DUNA/UNO C/ALA PLANA</t>
  </si>
  <si>
    <t>40022</t>
  </si>
  <si>
    <t>5929</t>
  </si>
  <si>
    <t>1126</t>
  </si>
  <si>
    <t>BUJE PAR.TRAS.DUNA/UNO C/ALA "U"</t>
  </si>
  <si>
    <t>40025</t>
  </si>
  <si>
    <t>5914</t>
  </si>
  <si>
    <t>1079</t>
  </si>
  <si>
    <t>BUJE BARRA DUNA diam.19mm (BAJO)</t>
  </si>
  <si>
    <t>40026</t>
  </si>
  <si>
    <t>5913</t>
  </si>
  <si>
    <t>1233 y 1433</t>
  </si>
  <si>
    <t>BUJE BARRA PUNTA DUNA diam22mm (ALTO)</t>
  </si>
  <si>
    <t>40041</t>
  </si>
  <si>
    <t>5927</t>
  </si>
  <si>
    <t>7004</t>
  </si>
  <si>
    <t>SOPORTE AMORTIGUADOR TRASERO DUNA-UNO (LARGO)</t>
  </si>
  <si>
    <t>40043</t>
  </si>
  <si>
    <t>5905</t>
  </si>
  <si>
    <t>1261</t>
  </si>
  <si>
    <t>CAZOLETA AMORTIGUADOR DELANTERO DUNA/UNO</t>
  </si>
  <si>
    <t>40118</t>
  </si>
  <si>
    <t>SOPORTE AMORTIGUADOR TRASERO DUNA-UNO (CORTO)</t>
  </si>
  <si>
    <t>40135</t>
  </si>
  <si>
    <t>5924-18</t>
  </si>
  <si>
    <t>1374</t>
  </si>
  <si>
    <t>BUJE B.E.DUNA BRASIL BARRA Ø18mm Ag 17mm</t>
  </si>
  <si>
    <t>40136</t>
  </si>
  <si>
    <t>5924-19</t>
  </si>
  <si>
    <t>BUJE BAR.E.DUNA BRAS BARRA Ø19mm Ag 18mm</t>
  </si>
  <si>
    <t>40137</t>
  </si>
  <si>
    <t>5925</t>
  </si>
  <si>
    <t>1375</t>
  </si>
  <si>
    <t>BUJE B..E.UNO BRASIL-FIORUNO ALTO Ø22mm</t>
  </si>
  <si>
    <t>DUNA-UNO-FIORUNO</t>
  </si>
  <si>
    <t>40140</t>
  </si>
  <si>
    <t>5924-15</t>
  </si>
  <si>
    <t>1667</t>
  </si>
  <si>
    <t>BUJE B.E.UNO FIRE BARRA Ø15mm Ag 14mm</t>
  </si>
  <si>
    <t>UNO FIRE</t>
  </si>
  <si>
    <t>46010</t>
  </si>
  <si>
    <t>KIT COMPLETO TREN DEL.S/SILENT.DUNA 10p</t>
  </si>
  <si>
    <t>46011</t>
  </si>
  <si>
    <t>8200-127</t>
  </si>
  <si>
    <t>2000/13</t>
  </si>
  <si>
    <t>KIT COMPLETO TREN DEL.DUNA C/SILEN. 12p</t>
  </si>
  <si>
    <t>46014</t>
  </si>
  <si>
    <t>8200-128</t>
  </si>
  <si>
    <t>KIT COMPLETO TREN DELANTERO UNO FIRE</t>
  </si>
  <si>
    <t>46019</t>
  </si>
  <si>
    <t>KIT COMPLETO TREN TRASERO UNO FIRE (8PIEZAS)</t>
  </si>
  <si>
    <t>46021</t>
  </si>
  <si>
    <t>8283</t>
  </si>
  <si>
    <t>2000/35</t>
  </si>
  <si>
    <t>KIT COMPLETO TRASERO DUNA-UNO (8 PIZAS)</t>
  </si>
  <si>
    <t>PALIO / SIENA / GRAND SIENA/ IDEA / UNO FASE II / UNO WAY / MOBI</t>
  </si>
  <si>
    <t>2332</t>
  </si>
  <si>
    <t>5958</t>
  </si>
  <si>
    <t>7054</t>
  </si>
  <si>
    <t>SOPORTE DE MOTOR (LADO CAJA)            FIAT SIENA/PALIO MOTOR 1.3 NAFTA</t>
  </si>
  <si>
    <t>PALIO/SIENA</t>
  </si>
  <si>
    <t>2336</t>
  </si>
  <si>
    <t>5986</t>
  </si>
  <si>
    <t>7294</t>
  </si>
  <si>
    <t>SOPORTE DE MOTOR (L/CAJA) SIENA/PALIO   FASE 2 C/MOTOR FIRE MPI 1.3 Y 1.6 16V</t>
  </si>
  <si>
    <t>2338</t>
  </si>
  <si>
    <t>5987</t>
  </si>
  <si>
    <t>7295</t>
  </si>
  <si>
    <t>SOPORTE. SUP. DE MOTOR (L/D) UNO C/MOT  FIRE 1.3 8V PALIO SIENA STRADA 16V</t>
  </si>
  <si>
    <t>UNO FIRE NA 1.3 8V/PALIO FIRE NA 1.3 16V/ PALIO FIRE NA 1.4</t>
  </si>
  <si>
    <t>2341</t>
  </si>
  <si>
    <t>SOPORTE CAJA DE VELOCIDADES PALIO 1.8</t>
  </si>
  <si>
    <t>PALIO 1.8</t>
  </si>
  <si>
    <t>2344</t>
  </si>
  <si>
    <t>9213</t>
  </si>
  <si>
    <t>SOPORTE CAJA DE VELOCIDADES PALIO/SIENA 1.4</t>
  </si>
  <si>
    <t>PALIO 1.4 /SIENA 1.4</t>
  </si>
  <si>
    <t>2369</t>
  </si>
  <si>
    <t>SOPORTE MOTOR IZQ. UNO FASE II-FIORINO XMF-GRAND SIENA 1.4 FIRE EVO NA.</t>
  </si>
  <si>
    <t>UNO FASE II-FIORINO XMF-GRAND SIENA</t>
  </si>
  <si>
    <t>2377</t>
  </si>
  <si>
    <t>SOPORTE MOTOR TRASERO GRAND SIENA-SIENA-STRADA 11/12 1.6 MOTOR E-TORQ</t>
  </si>
  <si>
    <t>GRAND SIENA-SIENA-STRADA</t>
  </si>
  <si>
    <t>2378</t>
  </si>
  <si>
    <t>SOPORTE MOTOR TRASERO GRAND SIENA 1.4 MPI 8V (FIRE) 12/..</t>
  </si>
  <si>
    <t>GRAND SIENA-PALIO FIRE</t>
  </si>
  <si>
    <t>40031</t>
  </si>
  <si>
    <t>46450458</t>
  </si>
  <si>
    <t>ABRAZADERA BARRA ESTABILIZADORA PALIO-SIENA DER.</t>
  </si>
  <si>
    <t>PALIO-SIENA</t>
  </si>
  <si>
    <t>40032</t>
  </si>
  <si>
    <t>46450457</t>
  </si>
  <si>
    <t>ABRAZADERA BARRA ESTABILIZADORA PALIO-SIENA IZQ.</t>
  </si>
  <si>
    <t>40034</t>
  </si>
  <si>
    <t>5952d</t>
  </si>
  <si>
    <t>1470/D</t>
  </si>
  <si>
    <t>BUJE PARRILLA PALIO-SIENA CON DIRECCION DER.</t>
  </si>
  <si>
    <t>40035</t>
  </si>
  <si>
    <t>5952i</t>
  </si>
  <si>
    <t>1470/I</t>
  </si>
  <si>
    <t>BUJE PARRILLA PALIO-SIENA CON DIRECCION IZQ.</t>
  </si>
  <si>
    <t>40036</t>
  </si>
  <si>
    <t>5953d</t>
  </si>
  <si>
    <t>1469/D</t>
  </si>
  <si>
    <t>BUJE PARRILLA PALIO-SIENA SIN DIRECCION DER.</t>
  </si>
  <si>
    <t>40037</t>
  </si>
  <si>
    <t>5953i</t>
  </si>
  <si>
    <t>1469/I</t>
  </si>
  <si>
    <t>BUJE PARRILLA PALIO-SIENA SIN DIRECCION IZQ.</t>
  </si>
  <si>
    <t>40048</t>
  </si>
  <si>
    <t>5946-22</t>
  </si>
  <si>
    <t>BUJE BARRA E.CENTRAL PALIO-SIENA-FIRE-STRADA 22mm</t>
  </si>
  <si>
    <t>40057</t>
  </si>
  <si>
    <t>ABRAZADERA BARRA ESTABILIZADORA PUNTA PALIO</t>
  </si>
  <si>
    <t>40075</t>
  </si>
  <si>
    <t>5959D</t>
  </si>
  <si>
    <t>7052</t>
  </si>
  <si>
    <t>86491440</t>
  </si>
  <si>
    <t>SOPORTE AMORT.DEL.PALIO-SIENA DERECHO</t>
  </si>
  <si>
    <t>PALIO /SIENA</t>
  </si>
  <si>
    <t>40076</t>
  </si>
  <si>
    <t>5959I</t>
  </si>
  <si>
    <t>7053</t>
  </si>
  <si>
    <t>86491441</t>
  </si>
  <si>
    <t>SOPORTE AMORT.DEL.PALIO-SIENA IZQUIERDO</t>
  </si>
  <si>
    <t>40080</t>
  </si>
  <si>
    <t>5946-23</t>
  </si>
  <si>
    <t>BUJE CENTRAL BARRA ESTAB. PALIO-SIENA Ø23mm</t>
  </si>
  <si>
    <t>40081</t>
  </si>
  <si>
    <t>5945</t>
  </si>
  <si>
    <t>1464</t>
  </si>
  <si>
    <t>BUJE CENTRAL BARRA ESTAB. PALIO-SIENA Ø19mm</t>
  </si>
  <si>
    <t>40082</t>
  </si>
  <si>
    <t>5946</t>
  </si>
  <si>
    <t>1463</t>
  </si>
  <si>
    <t>BUJE CENTRAL BARRA ESTAB. PALIO-SIENA Ø20mm</t>
  </si>
  <si>
    <t>40088</t>
  </si>
  <si>
    <t>5945-18</t>
  </si>
  <si>
    <t>BUJE BARRA EST. PALIO/SIENA 1,7 TD 97/2000 D.18mm</t>
  </si>
  <si>
    <t>40089</t>
  </si>
  <si>
    <t>5946-21</t>
  </si>
  <si>
    <t>BUJE BARRA EST. PALIO/SIENA/FIRE/ADVENTURE-D.21mm</t>
  </si>
  <si>
    <t>40098</t>
  </si>
  <si>
    <t>5939</t>
  </si>
  <si>
    <t>1471</t>
  </si>
  <si>
    <t>BUJE BARRA PUNTA PALIO</t>
  </si>
  <si>
    <t>40099</t>
  </si>
  <si>
    <t>5944</t>
  </si>
  <si>
    <t>7000 o 1660</t>
  </si>
  <si>
    <t>BUJE PARRILLA PALIO-SIENA SILENTBLOCK</t>
  </si>
  <si>
    <t>40104</t>
  </si>
  <si>
    <t>5964</t>
  </si>
  <si>
    <t>7278</t>
  </si>
  <si>
    <t>BUJE BARRA ESTABILIZADORA PUNTA PALIO FIRE</t>
  </si>
  <si>
    <t>40106</t>
  </si>
  <si>
    <t>5963D</t>
  </si>
  <si>
    <t>7079</t>
  </si>
  <si>
    <t>BUJE SOPORTE PARRILLA SIENA/PALIO FIRE 01/.. DER.</t>
  </si>
  <si>
    <t>40107</t>
  </si>
  <si>
    <t>5963I</t>
  </si>
  <si>
    <t>7078</t>
  </si>
  <si>
    <t>BUJE SOPORTE PARRILLA SIENA/PALIO FIRE 01/.. IZQ.</t>
  </si>
  <si>
    <t>40149</t>
  </si>
  <si>
    <t>5995</t>
  </si>
  <si>
    <t>6182</t>
  </si>
  <si>
    <t>CAZOLETA DEL.UNO FASE 2-GRAND SIENA-NUEVO PALIO</t>
  </si>
  <si>
    <t>UNO FASE 2-MOBI-GRAND SIENA</t>
  </si>
  <si>
    <t>40150</t>
  </si>
  <si>
    <t>1249</t>
  </si>
  <si>
    <t>BIELETA DEL. ROTULADA GRAND SIENA/UNO WAY/MOBI</t>
  </si>
  <si>
    <t>GRAND SIENA-UNO WAY-MOBI</t>
  </si>
  <si>
    <t>40156</t>
  </si>
  <si>
    <t>5971D</t>
  </si>
  <si>
    <t>1662</t>
  </si>
  <si>
    <t>BUJE SOPORTE PARR.DEL.PALIO-SIENA-IDEA-FIRE 07/..C/TOR DER.</t>
  </si>
  <si>
    <t>PALIO-SIENA-IDEA</t>
  </si>
  <si>
    <t>40157</t>
  </si>
  <si>
    <t>5971I</t>
  </si>
  <si>
    <t>1661</t>
  </si>
  <si>
    <t>BUJE SOPORTE PARR.DEL.PALIO-SIENA-IDEA-FIRE 07/..C/TOR IZQ.</t>
  </si>
  <si>
    <t>40158</t>
  </si>
  <si>
    <t>BIELETA DEL. IDEA-STRADA 04/...-PALIO WEEKEND III DER</t>
  </si>
  <si>
    <t>IDEA-STRADA-PALIO WEEKEND III</t>
  </si>
  <si>
    <t>40159</t>
  </si>
  <si>
    <t>BIELETA DEL. IDEA-STRADA 04/...-PALIO WEEKEND III IZQ</t>
  </si>
  <si>
    <t>44149</t>
  </si>
  <si>
    <t>5995C</t>
  </si>
  <si>
    <t>CAZOLETA DEL.UNO FASE 2-GRAND SIENA-NUEVO PALIO C/CRAPODINA</t>
  </si>
  <si>
    <t>45034</t>
  </si>
  <si>
    <t>8300-124</t>
  </si>
  <si>
    <t>2000/138</t>
  </si>
  <si>
    <t>40034-40099</t>
  </si>
  <si>
    <t>KIT REPARACION PARRILLA DER. PALIO-SIENA 97/01 C/DIR. (2 PIEZAS)</t>
  </si>
  <si>
    <t>45035</t>
  </si>
  <si>
    <t>2000/137</t>
  </si>
  <si>
    <t>40035-40099</t>
  </si>
  <si>
    <t>KIT REPARACION PARRILLA IZQ. PALIO-SIENA 97/01 C/DIR. (2 PIEZAS)</t>
  </si>
  <si>
    <t>45106</t>
  </si>
  <si>
    <t>8300-118</t>
  </si>
  <si>
    <t>2000/144</t>
  </si>
  <si>
    <t>40106-40099</t>
  </si>
  <si>
    <t>KIT REPARACION PARRILLA DER. PALIO-SIENA 01/.. (2 PIEZAS)</t>
  </si>
  <si>
    <t>45107</t>
  </si>
  <si>
    <t>8300-119</t>
  </si>
  <si>
    <t>2000/145</t>
  </si>
  <si>
    <t>40107-40099</t>
  </si>
  <si>
    <t>KIT REPARACION PARRILLA IZQ. PALIO-SIENA 01/.. (2 PIEZAS)</t>
  </si>
  <si>
    <t>45156</t>
  </si>
  <si>
    <t>8300-101</t>
  </si>
  <si>
    <t>2000/198</t>
  </si>
  <si>
    <t>40156-40099</t>
  </si>
  <si>
    <t>KIT REPARACION PARRILLA DER.PALIO-SIENA-IDEA-FIRE 07/..C/TOR(2 PIEZAS)</t>
  </si>
  <si>
    <t>IDEA-PALIO/SIENA</t>
  </si>
  <si>
    <t>45157</t>
  </si>
  <si>
    <t>8300-102</t>
  </si>
  <si>
    <t>2000/199</t>
  </si>
  <si>
    <t>40157-40099</t>
  </si>
  <si>
    <t>KIT REPARACION PARRILLA IZQ.PALIO-SIENA-IDEA-FIRE 07/..C/TOR(2 PIEZAS)</t>
  </si>
  <si>
    <t>46033</t>
  </si>
  <si>
    <t>KIT BAS.T.DEL.PALIO D/H 19mm8P</t>
  </si>
  <si>
    <t>46034</t>
  </si>
  <si>
    <t>KIT COMPLETO TREN DEL.PALIO D/H 20mm 8P</t>
  </si>
  <si>
    <t>46035</t>
  </si>
  <si>
    <t>KIT COMPLETO TREN DEL.PALIO D/H 23mm 8P</t>
  </si>
  <si>
    <t>46036</t>
  </si>
  <si>
    <t>8282</t>
  </si>
  <si>
    <t>KIT COMPLETO TREN DEL.PALIO D/M 4 PIEZA</t>
  </si>
  <si>
    <t>75449</t>
  </si>
  <si>
    <t>5995R</t>
  </si>
  <si>
    <t>6183C</t>
  </si>
  <si>
    <t>51833942 A</t>
  </si>
  <si>
    <t>CRAPODINA SOP.DEL.UNO FASE 2-MOBI-GRAND SIENA</t>
  </si>
  <si>
    <t>40168</t>
  </si>
  <si>
    <t>CAZOLETA SUSPENSION TRASERA FIAT TORO</t>
  </si>
  <si>
    <t>40153</t>
  </si>
  <si>
    <t>9050-20</t>
  </si>
  <si>
    <t>BUJE BARRA ESTAB. DEL. F.TORO-JEEP RENEGADE-COMPASS-2016 Ø20mm</t>
  </si>
  <si>
    <t>FIAT-JEEP</t>
  </si>
  <si>
    <t>TORO-RENEGADE-COMPASS 16/..</t>
  </si>
  <si>
    <t>40154</t>
  </si>
  <si>
    <t>9050-23</t>
  </si>
  <si>
    <t>BUJE BARRA ESTAB. DEL. F.TORO-JEEP RENEGADE-COMPASS-2016 Ø23mm</t>
  </si>
  <si>
    <t>40163</t>
  </si>
  <si>
    <t>CAZOLETA DELANTERA F.TORO-JEEP RENEGADE-COMPASS 16/..</t>
  </si>
  <si>
    <t>40164</t>
  </si>
  <si>
    <t>BUJE PARRILLA PARTE ANT. TORO-JEEP RENEGADE-COMPASS 16/.. (CARRETEL)</t>
  </si>
  <si>
    <t>40165</t>
  </si>
  <si>
    <t>BUJE PARRILLA PARTE POST. TORO-JEEP RENEGADE-COMPASS 16/.. (SILENT-BLOCK)</t>
  </si>
  <si>
    <t>40152</t>
  </si>
  <si>
    <t>BIELETA BARRA ESTABILIZADORA FIAT TORO-JEEP RENEGADE</t>
  </si>
  <si>
    <t>TORO-RENEGADE</t>
  </si>
  <si>
    <t>ESCORT/ORION/FIESTA 95/96</t>
  </si>
  <si>
    <t>20036</t>
  </si>
  <si>
    <t>5572</t>
  </si>
  <si>
    <t>6066</t>
  </si>
  <si>
    <t>95AB3K155AD</t>
  </si>
  <si>
    <t>CAZOLETA ESCORT M/N 97/..</t>
  </si>
  <si>
    <t>20037</t>
  </si>
  <si>
    <t>5560</t>
  </si>
  <si>
    <t>6049</t>
  </si>
  <si>
    <t>CAZOLETA AMORT.DELANTERO ORION/POINTER</t>
  </si>
  <si>
    <t>ORION-FIESTA</t>
  </si>
  <si>
    <t>20045</t>
  </si>
  <si>
    <t>ABRAZADERA BARRA ESTABILIZADORA ESCORT 88/92</t>
  </si>
  <si>
    <t>20046</t>
  </si>
  <si>
    <t>547-411335A</t>
  </si>
  <si>
    <t>ABRAZADERA BARRA ESTABILIZADORA ESCORT 93/96</t>
  </si>
  <si>
    <t>20047</t>
  </si>
  <si>
    <t>91AB5488BA</t>
  </si>
  <si>
    <t>ABRAZADERA BARRA ESTABILIZADORA FIESTA-ESCORT 96/...</t>
  </si>
  <si>
    <t>ESCORT-FIESTA</t>
  </si>
  <si>
    <t>20051</t>
  </si>
  <si>
    <t>5562</t>
  </si>
  <si>
    <t>1518</t>
  </si>
  <si>
    <t xml:space="preserve">95AB5K653CA </t>
  </si>
  <si>
    <t>BUJE EJE TRASERO KA/ESCORT 96/01</t>
  </si>
  <si>
    <t>ESCORT-ORION</t>
  </si>
  <si>
    <t>20052</t>
  </si>
  <si>
    <t>5569</t>
  </si>
  <si>
    <t>6013</t>
  </si>
  <si>
    <t>547501541A</t>
  </si>
  <si>
    <t>BUJE EJE TRASERO )/ORION/ESCORT (93/96</t>
  </si>
  <si>
    <t>20054</t>
  </si>
  <si>
    <t>5578</t>
  </si>
  <si>
    <t>1476</t>
  </si>
  <si>
    <t>96FB-3K155-AG</t>
  </si>
  <si>
    <t>CAZOLETA AMORT.DELANTERO Ka/FIESTA M/NUEVO</t>
  </si>
  <si>
    <t>FIESTA-Ka</t>
  </si>
  <si>
    <t>20055</t>
  </si>
  <si>
    <t>7521</t>
  </si>
  <si>
    <t>XS6C3W015AA</t>
  </si>
  <si>
    <t>CHAPA SUP.CAZOLETA Ka/FIESTA</t>
  </si>
  <si>
    <t>20057</t>
  </si>
  <si>
    <t>1203</t>
  </si>
  <si>
    <t>BIELETA B.E. KA/FIESTA</t>
  </si>
  <si>
    <t>20060</t>
  </si>
  <si>
    <t>5551</t>
  </si>
  <si>
    <t>1272 o 1272/1</t>
  </si>
  <si>
    <t>81AB5K897-BA</t>
  </si>
  <si>
    <t>BUJE TENSOR DELANTERO ESCORT</t>
  </si>
  <si>
    <t>20061</t>
  </si>
  <si>
    <t>5557</t>
  </si>
  <si>
    <t>1270</t>
  </si>
  <si>
    <t>77FB3063AE</t>
  </si>
  <si>
    <t>BUJE PUNTA BRAZO OSCILANTE ESCORT/SIERRA</t>
  </si>
  <si>
    <t>20062</t>
  </si>
  <si>
    <t>5559</t>
  </si>
  <si>
    <t>1448</t>
  </si>
  <si>
    <t>94AB5484AA</t>
  </si>
  <si>
    <t>BUJE DE BARRA FIESTA-ESCORT 96/....    Ø16mm</t>
  </si>
  <si>
    <t>20063</t>
  </si>
  <si>
    <t>5553</t>
  </si>
  <si>
    <t>1424</t>
  </si>
  <si>
    <t>BUJE BARRA ESTABILIZADORA ESCORT 91-95 Ø22mm</t>
  </si>
  <si>
    <t>20065</t>
  </si>
  <si>
    <t>5554</t>
  </si>
  <si>
    <t>1417</t>
  </si>
  <si>
    <t>BUJE PARRILLA BARRIL ESCORT/FIESTA</t>
  </si>
  <si>
    <t>20066</t>
  </si>
  <si>
    <t>5555</t>
  </si>
  <si>
    <t>1418</t>
  </si>
  <si>
    <t>547407184 A</t>
  </si>
  <si>
    <t>BUJE PARRILLA PESTAÑA ESCORT/FIESTA</t>
  </si>
  <si>
    <t>20067</t>
  </si>
  <si>
    <t>5552</t>
  </si>
  <si>
    <t>6046</t>
  </si>
  <si>
    <t>86AUBK132AA</t>
  </si>
  <si>
    <t>CAZOLETA AMORT.DELANT. ESCORT M/V SIERRA</t>
  </si>
  <si>
    <t>20072</t>
  </si>
  <si>
    <t>1419 Y 1492</t>
  </si>
  <si>
    <t>547411327A</t>
  </si>
  <si>
    <t>BUJE DE BARRA ORION-POINTER Ø14mm</t>
  </si>
  <si>
    <t>ORION-ESCORT</t>
  </si>
  <si>
    <t>20082</t>
  </si>
  <si>
    <t>5570</t>
  </si>
  <si>
    <t>6057</t>
  </si>
  <si>
    <t>95AB5789AA</t>
  </si>
  <si>
    <t>SOPORTE AMORTIGUADOR TRASERO ESCORT</t>
  </si>
  <si>
    <t>20112</t>
  </si>
  <si>
    <t>5587</t>
  </si>
  <si>
    <t>1481</t>
  </si>
  <si>
    <t>96-FB18198-AG</t>
  </si>
  <si>
    <t>CAZOLETA TRASERA FORD FIESTA/KA</t>
  </si>
  <si>
    <t>22036</t>
  </si>
  <si>
    <t>6066/1</t>
  </si>
  <si>
    <t>CAZOLETA ESCORT M/N 97/.. C/CRAPODINA</t>
  </si>
  <si>
    <t>22067</t>
  </si>
  <si>
    <t>5552C</t>
  </si>
  <si>
    <t>6046/1</t>
  </si>
  <si>
    <t>CAZOLETA DEL.ESCORT M/V C/CRAP</t>
  </si>
  <si>
    <t>25065</t>
  </si>
  <si>
    <t>8700</t>
  </si>
  <si>
    <t>2000/129</t>
  </si>
  <si>
    <t>20065-20066</t>
  </si>
  <si>
    <t>KIT REPARACION PAR.ESCORT-FIESTA-KA-ORION-POINTER(2 PIEZAS)</t>
  </si>
  <si>
    <t>ESCORT-FIESTA-KA-ORION-POINTER</t>
  </si>
  <si>
    <t>26062</t>
  </si>
  <si>
    <t>8253</t>
  </si>
  <si>
    <t>2000/97</t>
  </si>
  <si>
    <t>KIT COMPLETO TREN DELANTERO ESCORT-FIESTA 16mm 6p</t>
  </si>
  <si>
    <t>26063</t>
  </si>
  <si>
    <t>8252</t>
  </si>
  <si>
    <t>KIT COMPLETO TREN DEL.ESCORT 22mm</t>
  </si>
  <si>
    <t>33030</t>
  </si>
  <si>
    <t>8424C</t>
  </si>
  <si>
    <t>SOPORTE AMORTIGUADOR TRASERO ESCORT/POINTER</t>
  </si>
  <si>
    <t>75267</t>
  </si>
  <si>
    <t>5560R</t>
  </si>
  <si>
    <t>CRAPODINA CAZOLETA ESCORT M/V</t>
  </si>
  <si>
    <t>ECOSPORT / FIESTA II (03/…)</t>
  </si>
  <si>
    <t>2S616P082AB</t>
  </si>
  <si>
    <t>SOPORTE TRASERO DE MOTOR FIESTA - ECOSPORT MOTOR ROCAM</t>
  </si>
  <si>
    <t>FIESTA-ECOSPORT</t>
  </si>
  <si>
    <t>3531</t>
  </si>
  <si>
    <t>7582</t>
  </si>
  <si>
    <t>2S656F012-LB - 2N156F012/NA</t>
  </si>
  <si>
    <t>SOPORTE DE MOTOR (LADO DERECHO) FIESTA - ECOSPORT 1.6 NAFTA MOTOR ROCAM</t>
  </si>
  <si>
    <t>3532</t>
  </si>
  <si>
    <t>SOPORTE DE MOTOR (LADO DERECHO) FIESTA - ECOSPORT NAFTA/DIESEL 03/…</t>
  </si>
  <si>
    <t>3535</t>
  </si>
  <si>
    <t>2S657M121AA</t>
  </si>
  <si>
    <t>SOPORTE MOTOR LADO CAJA ECOSPORT 4X2 MOTOR 1.4 DIESEL</t>
  </si>
  <si>
    <t>ECOSPORT-FIESTA</t>
  </si>
  <si>
    <t>3566</t>
  </si>
  <si>
    <t>2N156P082CA</t>
  </si>
  <si>
    <t>SOPORTE MOTOR TRAS.INFERIOR ECOSPORT 03/17 2.0 NA. MANUAL</t>
  </si>
  <si>
    <t>20083</t>
  </si>
  <si>
    <t>5595</t>
  </si>
  <si>
    <t>1505 Y 1582</t>
  </si>
  <si>
    <t>2S65-3A262-AB</t>
  </si>
  <si>
    <t>BUJE PARRILLA ECOSPORT C/PLASTICO</t>
  </si>
  <si>
    <t>ECOSPORT-FIESTA II</t>
  </si>
  <si>
    <t>20084</t>
  </si>
  <si>
    <t>5596</t>
  </si>
  <si>
    <t>1577</t>
  </si>
  <si>
    <t>2S65-3063-AA</t>
  </si>
  <si>
    <t>BUJE PARR.ECOSPORT CARRETEL</t>
  </si>
  <si>
    <t>20085</t>
  </si>
  <si>
    <t>5591</t>
  </si>
  <si>
    <t>6085</t>
  </si>
  <si>
    <t>2S65-3K155-CB</t>
  </si>
  <si>
    <t>CAZOLETA ECOSPORT-FIESTA II</t>
  </si>
  <si>
    <t>20104</t>
  </si>
  <si>
    <t>BIELETA BARRA ESTABILIZADORA ECOSPORT-FIESTA II</t>
  </si>
  <si>
    <t>FIESTA II-ECOSPORT-Ka</t>
  </si>
  <si>
    <t>20105</t>
  </si>
  <si>
    <t>7505</t>
  </si>
  <si>
    <t>1604</t>
  </si>
  <si>
    <t>2N155484AC</t>
  </si>
  <si>
    <t>BUJE BARRA EST.ECOSPORT 4X2 Ø 16MM</t>
  </si>
  <si>
    <t>ECOSPORT 4x2</t>
  </si>
  <si>
    <t>20106</t>
  </si>
  <si>
    <t>7506</t>
  </si>
  <si>
    <t>1603</t>
  </si>
  <si>
    <t>2N155484BA</t>
  </si>
  <si>
    <t>BUJE BARRA EST.ECOSPORT 4X4 Ø 18MM</t>
  </si>
  <si>
    <t>20107</t>
  </si>
  <si>
    <t>7504</t>
  </si>
  <si>
    <t>2S65-5484-AB</t>
  </si>
  <si>
    <t>BUJE BARRA EST.FIESTA 03/... Ø 12MM</t>
  </si>
  <si>
    <t>FIESTA II</t>
  </si>
  <si>
    <t>20113</t>
  </si>
  <si>
    <t>7522</t>
  </si>
  <si>
    <t>6174</t>
  </si>
  <si>
    <t>2S6518A116AE</t>
  </si>
  <si>
    <t>SOPORTE AMORT.TRASERO ECOSPORT</t>
  </si>
  <si>
    <t>20132</t>
  </si>
  <si>
    <t>7579</t>
  </si>
  <si>
    <t>1836</t>
  </si>
  <si>
    <t>2S65-3063-AB</t>
  </si>
  <si>
    <t>BUJE PARR. DEL. PARTE DELANTERA ECOSPORT 08/.. FIESTA08/.. KA10/..</t>
  </si>
  <si>
    <t>ECOSP-FIESTA-KA</t>
  </si>
  <si>
    <t>21083</t>
  </si>
  <si>
    <t>5595C</t>
  </si>
  <si>
    <t>1582/1</t>
  </si>
  <si>
    <t>2S65-3C268-AA</t>
  </si>
  <si>
    <t>BUJE PARR. DEL. PARTE TRASERA C/ SOPORTE DE ALUMINIO</t>
  </si>
  <si>
    <t>22085</t>
  </si>
  <si>
    <t>5591C</t>
  </si>
  <si>
    <t>6085/1</t>
  </si>
  <si>
    <t>CAZOLETA ECOSPORT-FIESTA II C/CRAPODINA</t>
  </si>
  <si>
    <t>25084</t>
  </si>
  <si>
    <t>2000/183</t>
  </si>
  <si>
    <t>20083-20084</t>
  </si>
  <si>
    <t>KIT REPARACION PARRILLA ECOSPORT 03/08 (C-CARRETEL)(2 PIEZAS)</t>
  </si>
  <si>
    <t>ECOSPORT-FIESTA 2</t>
  </si>
  <si>
    <t>25132</t>
  </si>
  <si>
    <t>20083-20132</t>
  </si>
  <si>
    <t>KIT REPARACION PAR. ECOSPORT 08/12 (C-SILENTBLOCK)(2 PIEZAS)</t>
  </si>
  <si>
    <t>26105</t>
  </si>
  <si>
    <t>8200-145</t>
  </si>
  <si>
    <t>2000/186</t>
  </si>
  <si>
    <t>KIT COMPLETO TREN DEL. ECOSPORT 4X2 Ø 16MM</t>
  </si>
  <si>
    <t>26106</t>
  </si>
  <si>
    <t>8200-146</t>
  </si>
  <si>
    <t>KIT COMPLETO TREN DEL. ECOSPORT 4X4 Ø 18MM</t>
  </si>
  <si>
    <t>26107</t>
  </si>
  <si>
    <t>8200-147</t>
  </si>
  <si>
    <t>KIT COMPLETO TREN DEL. FIESTA 03/... Ø 12MM</t>
  </si>
  <si>
    <t>26135</t>
  </si>
  <si>
    <t>KIT COMPLETO T.DEL. ECOSPORT 4X2 08/... 16mm (6 Pzs)</t>
  </si>
  <si>
    <t>ECOSPORT 4X2</t>
  </si>
  <si>
    <t>26136</t>
  </si>
  <si>
    <t>KIT COMPLETO T.DEL. ECOSPORT 4X4 08/... 18mm (6 Pzs)</t>
  </si>
  <si>
    <t>ECOSPORT 4X4</t>
  </si>
  <si>
    <t>26137</t>
  </si>
  <si>
    <t>KIT COMPLETO T.DEL. FIESTA II 08/... 12mm (6 Pzs)</t>
  </si>
  <si>
    <t>75238</t>
  </si>
  <si>
    <t>8805R</t>
  </si>
  <si>
    <t>8V513K099A1E</t>
  </si>
  <si>
    <t>CRAPODINA CAZOLETA. DEL.ECOSPORT KINETIC/FIESTA KINETIC</t>
  </si>
  <si>
    <t>ECOSPORT KINETIC-FIESTA KINETIC</t>
  </si>
  <si>
    <t>75285</t>
  </si>
  <si>
    <t>5591R</t>
  </si>
  <si>
    <t>CRAPODINA DEL SOPORTE DE AMORT. DEL. ECOSPORT</t>
  </si>
  <si>
    <t>ECOSPORT KINETIC / FIESTA KINETIC</t>
  </si>
  <si>
    <t>3574</t>
  </si>
  <si>
    <t>8V5Z6068A</t>
  </si>
  <si>
    <t>SOPORTE TRASERO DE MOTOR FIESTA KINETIC 1.6 NAFTA-KA 1.5 14/18</t>
  </si>
  <si>
    <t>FIESTA KINETIC-KA</t>
  </si>
  <si>
    <t>35872</t>
  </si>
  <si>
    <t>CN156P082CA</t>
  </si>
  <si>
    <t>SOPORTE MOTOR TRAS.INF.ECOSPORT KINETIC 13/17 2.0 C.MANUAL IB5 DURATEC</t>
  </si>
  <si>
    <t>35873</t>
  </si>
  <si>
    <t>SOPORTE MOTOR TRAS.INF.ECOSPORT KINETIC 13/17 1.6 C.MANUAL</t>
  </si>
  <si>
    <t>20138</t>
  </si>
  <si>
    <t>8805</t>
  </si>
  <si>
    <t>6208</t>
  </si>
  <si>
    <t>8V513K155BA</t>
  </si>
  <si>
    <t>CAZOLETA DELANTERA ECOSPORT KINETIC/FIESTA KINETIC</t>
  </si>
  <si>
    <t>FIESTA KINETIC-ECOSPORT KINETIC</t>
  </si>
  <si>
    <t>20140</t>
  </si>
  <si>
    <t>8877</t>
  </si>
  <si>
    <t>8V5118A116AA</t>
  </si>
  <si>
    <t>CAZOLETA TRASERA FIESTA-ECOSPORT KINETIC-KA 16/..</t>
  </si>
  <si>
    <t>20141</t>
  </si>
  <si>
    <t>7592-21</t>
  </si>
  <si>
    <t>1853</t>
  </si>
  <si>
    <t>155484AA</t>
  </si>
  <si>
    <t>BUJE B.EST.ECOSPORT KINETIC 1.6 4x2 ø22,5mm</t>
  </si>
  <si>
    <t>20142</t>
  </si>
  <si>
    <t>7592-24</t>
  </si>
  <si>
    <t>CN15/5484/BA</t>
  </si>
  <si>
    <t>BUJE B.EST.ECOSPORT KINETIC 2.0 4x2/4x4 ø24 mm</t>
  </si>
  <si>
    <t>20143</t>
  </si>
  <si>
    <t>7586</t>
  </si>
  <si>
    <t>6207</t>
  </si>
  <si>
    <t>1737309S2/7250525S447</t>
  </si>
  <si>
    <t>BUJE PARRILLA DEL.PARTE POST.FIESTA Y ECOSPORT KINETIC 2012/…-KA 16/…</t>
  </si>
  <si>
    <t>ECOSPORT KINETIC-FIESTA KINETIC-KA</t>
  </si>
  <si>
    <t>20146</t>
  </si>
  <si>
    <t>1737309S1-E3B13063AA</t>
  </si>
  <si>
    <t>BUJE PARRILLA DELANTERA CARRETEL FIESTA KINETIC/KA 16/...</t>
  </si>
  <si>
    <t>FIESTA KINETIC-KA 16/..</t>
  </si>
  <si>
    <t>20147</t>
  </si>
  <si>
    <t>CN153063AB</t>
  </si>
  <si>
    <t>BUJE PARRILLA DELANTERA PARTE DELANTERA ECOSPORT KINETIC</t>
  </si>
  <si>
    <t>20148</t>
  </si>
  <si>
    <t>1260</t>
  </si>
  <si>
    <t>8V5Z5K484A</t>
  </si>
  <si>
    <t>BIELETA DELANTERA FIESTA KINETIC-ECOSPORT KINETIC</t>
  </si>
  <si>
    <t>20149</t>
  </si>
  <si>
    <t>3545801-1528314-C1BC5484BB-8V515484</t>
  </si>
  <si>
    <t>BUJE BARRA ESTAB.DELANTERA FIESTA KINETIC/KA 16/… (CON CHAPA)</t>
  </si>
  <si>
    <t>22138</t>
  </si>
  <si>
    <t>8805C</t>
  </si>
  <si>
    <t>6208/1</t>
  </si>
  <si>
    <t>CAZOLETA DELANTERA ECOSPORT KINETIC/FIESTA KINETIC C/CRAPODINA</t>
  </si>
  <si>
    <t>26141</t>
  </si>
  <si>
    <t>8200-189</t>
  </si>
  <si>
    <t>2000/259</t>
  </si>
  <si>
    <t>KIT T. DELANTERO ECOSPORT KINETIC 4X2 1.6 BARRA Ø22.5MM (6 PZAS.)</t>
  </si>
  <si>
    <t>26142</t>
  </si>
  <si>
    <t>8200-190</t>
  </si>
  <si>
    <t>2000/261</t>
  </si>
  <si>
    <t>KIT TREN DELANTERO ECOSPORT KINETIC 4X4 2.0 BARRA Ø24MM (6 PZAS.)</t>
  </si>
  <si>
    <t>FIESTA (97/02)/COURIER</t>
  </si>
  <si>
    <t>10132</t>
  </si>
  <si>
    <t>7718</t>
  </si>
  <si>
    <t>BUJE EJE TRASERO R21/SCENIC/LAGUNA/COURIER  Ø32mm EXT.Ø72mm</t>
  </si>
  <si>
    <t>FORD-RENAULT</t>
  </si>
  <si>
    <t>COURIER-R.21</t>
  </si>
  <si>
    <t>ABRAZADERA BARRA ESTAB. FIESTA-ESCORT 96/...</t>
  </si>
  <si>
    <t>20050</t>
  </si>
  <si>
    <t>7577</t>
  </si>
  <si>
    <t>6016</t>
  </si>
  <si>
    <t>97AG-5K653-AA</t>
  </si>
  <si>
    <t>BUJE TRASERO FORD COURIER</t>
  </si>
  <si>
    <t>BUJE EJE TRAS.Ka/ESCORT 97/02</t>
  </si>
  <si>
    <t>20073</t>
  </si>
  <si>
    <t>5574</t>
  </si>
  <si>
    <t>1454</t>
  </si>
  <si>
    <t>98FB3063AA</t>
  </si>
  <si>
    <t>BUJE PARILLA COURIER/FIESTA (PARTE DELANTERA CHICO)</t>
  </si>
  <si>
    <t>COURIER-FIESTA</t>
  </si>
  <si>
    <t>20074</t>
  </si>
  <si>
    <t>5573</t>
  </si>
  <si>
    <t>1479 y 1567</t>
  </si>
  <si>
    <t>96FB3A262BA</t>
  </si>
  <si>
    <t>BUJE PARR.COURIER VENTILADO (PARTE TRAS.GRANDE) Ø12mm 98/...</t>
  </si>
  <si>
    <t>20075</t>
  </si>
  <si>
    <t>5573R</t>
  </si>
  <si>
    <t>20174</t>
  </si>
  <si>
    <t>1453 y 1453/1</t>
  </si>
  <si>
    <t>98FB3A262AA</t>
  </si>
  <si>
    <t>BUJE PAR.COURIER VENTILADO (PARTE TR.GRANDE) Ø13mm 97/98</t>
  </si>
  <si>
    <t>22054</t>
  </si>
  <si>
    <t>5578c</t>
  </si>
  <si>
    <t>CAZOLETA DEL.Ka/FIESTA M/N C/CRAPODINA</t>
  </si>
  <si>
    <t>25074</t>
  </si>
  <si>
    <t>8701</t>
  </si>
  <si>
    <t>2000/149</t>
  </si>
  <si>
    <t>20073-20074</t>
  </si>
  <si>
    <t>KIT REPARACIÓN PARRILLA FIESTA - COURIER (2 PIEZAS)</t>
  </si>
  <si>
    <t>26074</t>
  </si>
  <si>
    <t>8254</t>
  </si>
  <si>
    <t>KIT BASIO TREN DEL.COURIER</t>
  </si>
  <si>
    <t>75236</t>
  </si>
  <si>
    <t>5578r</t>
  </si>
  <si>
    <t>96FB1215AA</t>
  </si>
  <si>
    <t>CRAPODINA CAZOLETA ESCORT M/N</t>
  </si>
  <si>
    <t>3466</t>
  </si>
  <si>
    <t>7549</t>
  </si>
  <si>
    <t>97KB6B032AE</t>
  </si>
  <si>
    <t>SOPORTE MOTOR LADO IZQUIERDO KA ../08</t>
  </si>
  <si>
    <t>3467</t>
  </si>
  <si>
    <t>97KB68049AH</t>
  </si>
  <si>
    <t>SOPORTE MOTOR LADO CAJA KA</t>
  </si>
  <si>
    <t>ESCORT-ORION-KA</t>
  </si>
  <si>
    <t>20092</t>
  </si>
  <si>
    <t>5559-13</t>
  </si>
  <si>
    <t>97KB5484AA</t>
  </si>
  <si>
    <t>BUJE BARRA ESTAB.KA Ø12mm</t>
  </si>
  <si>
    <t>ECOSPORT-FIESTA-KA</t>
  </si>
  <si>
    <t>26092</t>
  </si>
  <si>
    <t>F81Z3B203AA</t>
  </si>
  <si>
    <t>KIT COMPLETO TREN DELANTERO ESCORT-FIESTA 12mm 6p</t>
  </si>
  <si>
    <t>ESCORT-FIESTA-KA</t>
  </si>
  <si>
    <t>F100 / 350 / 600 / 700 /1000 / 3500</t>
  </si>
  <si>
    <t>3327</t>
  </si>
  <si>
    <t>6DZ6038-F</t>
  </si>
  <si>
    <t>SOPORTE DELANTERO DE MOTOR FAIRLANE     6 CILINDROS Y FALCON</t>
  </si>
  <si>
    <t>FALCON/FAIRLANE/F100</t>
  </si>
  <si>
    <t>3341</t>
  </si>
  <si>
    <t>1046</t>
  </si>
  <si>
    <t>BAD0DZ6038A</t>
  </si>
  <si>
    <t>SOPORTE DELANTERO DE MOTOR PICK UP Y    CAM C MOTOR PERKINS</t>
  </si>
  <si>
    <t>F100</t>
  </si>
  <si>
    <t>3418</t>
  </si>
  <si>
    <t>D5UZ1000155A</t>
  </si>
  <si>
    <t>SOPORTE CAB.F-100 TRASERO M.81/..</t>
  </si>
  <si>
    <t>3419</t>
  </si>
  <si>
    <t>D3TZ1000396B</t>
  </si>
  <si>
    <t>SOPORTE CAB.F-100 DELANT. 73/...</t>
  </si>
  <si>
    <t>3420</t>
  </si>
  <si>
    <t>D3TZ100396A</t>
  </si>
  <si>
    <t>SOPORTE CAB.F-100 TRASERO 73/81</t>
  </si>
  <si>
    <t>3421</t>
  </si>
  <si>
    <t>C7TZ8100155</t>
  </si>
  <si>
    <t>SOPORTE CAB.F-100 CHICO 73/81</t>
  </si>
  <si>
    <t>3422</t>
  </si>
  <si>
    <t>C7TZ8100154C</t>
  </si>
  <si>
    <t>SOPORTE CAB.F-100 EXAGONAL M.81</t>
  </si>
  <si>
    <t>3423</t>
  </si>
  <si>
    <t>C5TZ8100155A</t>
  </si>
  <si>
    <t>SOPORTE CARR.Y RADI.F-100 61/73</t>
  </si>
  <si>
    <t>3424</t>
  </si>
  <si>
    <t>C5TZ8100154A</t>
  </si>
  <si>
    <t>SOPORTE CARROCERIA F-100 61/73</t>
  </si>
  <si>
    <t>20012</t>
  </si>
  <si>
    <t>5531</t>
  </si>
  <si>
    <t>813</t>
  </si>
  <si>
    <t>B7C5781-A</t>
  </si>
  <si>
    <t>BUJE ELASTICO TRASERO F-100</t>
  </si>
  <si>
    <t>20026</t>
  </si>
  <si>
    <t>5542</t>
  </si>
  <si>
    <t>634</t>
  </si>
  <si>
    <t>C5TZ 3B177A</t>
  </si>
  <si>
    <t>BUJE SUSP.DEL.TWIN I BEAN F-100 Ø16mm</t>
  </si>
  <si>
    <t>20027</t>
  </si>
  <si>
    <t>5539</t>
  </si>
  <si>
    <t>811</t>
  </si>
  <si>
    <t>C5TZ3B177B</t>
  </si>
  <si>
    <t>BUJE SUSP.DEL.TWIN I BEAN F-350 Ø19mm</t>
  </si>
  <si>
    <t>20029</t>
  </si>
  <si>
    <t>5540</t>
  </si>
  <si>
    <t>759</t>
  </si>
  <si>
    <t>C5TZ3B203/B</t>
  </si>
  <si>
    <t>BUJE TENSOR PICK UP F-100</t>
  </si>
  <si>
    <t>20038</t>
  </si>
  <si>
    <t>5558</t>
  </si>
  <si>
    <t>634/1 Y 634/G</t>
  </si>
  <si>
    <t>C5TA38177A</t>
  </si>
  <si>
    <t>BUJE SUS.TWIN I BEAN F-1000 Ø14mm</t>
  </si>
  <si>
    <t>20039</t>
  </si>
  <si>
    <t>5538</t>
  </si>
  <si>
    <t>811/1</t>
  </si>
  <si>
    <t>C8TZ3B177AA</t>
  </si>
  <si>
    <t>BUJE SUS.TWIN I BEAN F-3500</t>
  </si>
  <si>
    <t>F-3500</t>
  </si>
  <si>
    <t>20040</t>
  </si>
  <si>
    <t>5556-A</t>
  </si>
  <si>
    <t>1396/1</t>
  </si>
  <si>
    <t>E6TZ 3B203 AX</t>
  </si>
  <si>
    <t>BUJE TENSOR DELANTERO F-100 C/PLASTICO</t>
  </si>
  <si>
    <t>F-100/ F-1000</t>
  </si>
  <si>
    <t>20042</t>
  </si>
  <si>
    <t>5592</t>
  </si>
  <si>
    <t>1502</t>
  </si>
  <si>
    <t>F81Z3B177AA</t>
  </si>
  <si>
    <t>BUJE BRAZO SUSPENSION F-100 MOD. 2000/…</t>
  </si>
  <si>
    <t>20043</t>
  </si>
  <si>
    <t>5593</t>
  </si>
  <si>
    <t>1515</t>
  </si>
  <si>
    <t>BUJE BRAZO MULETA F-100 MOD. 2000/…</t>
  </si>
  <si>
    <t>20044</t>
  </si>
  <si>
    <t>5583</t>
  </si>
  <si>
    <t>1503</t>
  </si>
  <si>
    <t>F81Z5484HA</t>
  </si>
  <si>
    <t>BUJE BARRA ESTABILIZADORA F-100 MOD. 2000/…</t>
  </si>
  <si>
    <t>20049</t>
  </si>
  <si>
    <t>5588</t>
  </si>
  <si>
    <t>1090</t>
  </si>
  <si>
    <t>BUJE TENSOR DELANTERO F-350 …/74</t>
  </si>
  <si>
    <t>20275</t>
  </si>
  <si>
    <t>BUJE ESPIGA AMORTIGUADOR F-100</t>
  </si>
  <si>
    <t>26029</t>
  </si>
  <si>
    <t>KIT COMPLETO TREN DELANTERO BUJES F-100 M/V 12pzs</t>
  </si>
  <si>
    <t>26040</t>
  </si>
  <si>
    <t>KIT COMPLETO TREN DELANTERO BUJES F-100 M/V 10pza</t>
  </si>
  <si>
    <t>26044</t>
  </si>
  <si>
    <t>8290</t>
  </si>
  <si>
    <t>2000/120</t>
  </si>
  <si>
    <t>KIT COMPLETO TREN DEL.F100 M/N 6piezas</t>
  </si>
  <si>
    <t>70028</t>
  </si>
  <si>
    <t>3118</t>
  </si>
  <si>
    <t>CT75348ARB-100</t>
  </si>
  <si>
    <t>BUJE ELASTICO FORD F-600/700</t>
  </si>
  <si>
    <t>F-600-F700</t>
  </si>
  <si>
    <t>78014</t>
  </si>
  <si>
    <t>BUJE AMORTIGUADOR TRASERO F-100 C/CAÑO Ø int 13.2 mm</t>
  </si>
  <si>
    <t>TAUNUS / FAIRLANE</t>
  </si>
  <si>
    <t>20003</t>
  </si>
  <si>
    <t>650</t>
  </si>
  <si>
    <t>74BR 3068 B</t>
  </si>
  <si>
    <t>BUJE PARRILLA SUPERIOR TAUNUS</t>
  </si>
  <si>
    <t>20004</t>
  </si>
  <si>
    <t>5548</t>
  </si>
  <si>
    <t>339</t>
  </si>
  <si>
    <t>C90T 3068 C</t>
  </si>
  <si>
    <t>BUJE PARR.INFERIOR FALCON/FAIRLANE (C/ALA)</t>
  </si>
  <si>
    <t>BIELETA BARRA ESTABIL.FAIRLANE</t>
  </si>
  <si>
    <t>20009</t>
  </si>
  <si>
    <t>BIELETA BARRA ESTABIL.TAUNUS</t>
  </si>
  <si>
    <t>20011</t>
  </si>
  <si>
    <t>ABRAZADERA BARRA ESTAB.TAUNUS</t>
  </si>
  <si>
    <t>20033</t>
  </si>
  <si>
    <t>958 Y 965</t>
  </si>
  <si>
    <t>KO 55490 A</t>
  </si>
  <si>
    <t>BUJE BIELETA FALCON (GOMA SOLA)</t>
  </si>
  <si>
    <t>20041</t>
  </si>
  <si>
    <t>5547</t>
  </si>
  <si>
    <t>74BR5484C</t>
  </si>
  <si>
    <t>BUJE BARRA ESTABILIZADORA TAUNUS</t>
  </si>
  <si>
    <t>20127</t>
  </si>
  <si>
    <t>818</t>
  </si>
  <si>
    <t>74BR-5A103-B</t>
  </si>
  <si>
    <t>AISLADOR CARROCERIA TAUNUS BAJO</t>
  </si>
  <si>
    <t>20128</t>
  </si>
  <si>
    <t>819</t>
  </si>
  <si>
    <t>74BR-5L021-B</t>
  </si>
  <si>
    <t>AISLADOR CARROCERIA TAUNUS ALTO</t>
  </si>
  <si>
    <t>20129</t>
  </si>
  <si>
    <t>808</t>
  </si>
  <si>
    <t>74BR-3069-B</t>
  </si>
  <si>
    <t>BUJE PARRILLA INFERIOR TAUNUS</t>
  </si>
  <si>
    <t>26041</t>
  </si>
  <si>
    <t>KIT COMPLETO TREN DEL TAUNUS 20 PZAS.</t>
  </si>
  <si>
    <t>3411</t>
  </si>
  <si>
    <t>87BR06038A</t>
  </si>
  <si>
    <t>SOPORTE DELANTERO DE MOTOR SIERRA 1.6   SIN AIRE</t>
  </si>
  <si>
    <t>20013</t>
  </si>
  <si>
    <t>ABRAZADERA BARRA ESTAB.SIERRA</t>
  </si>
  <si>
    <t>20015</t>
  </si>
  <si>
    <t>5527</t>
  </si>
  <si>
    <t>1267</t>
  </si>
  <si>
    <t>83BB-5484BC</t>
  </si>
  <si>
    <t>BUJE BARRA ESTABILIZADORA SIERRA diam.25mm</t>
  </si>
  <si>
    <t>20034</t>
  </si>
  <si>
    <t>5544</t>
  </si>
  <si>
    <t>1132 y 1132/1</t>
  </si>
  <si>
    <t>CONJUNTO REFORMA TENSOR DEL.SIERRA C/ARANDELAS</t>
  </si>
  <si>
    <t>ESCORT-SIERRA</t>
  </si>
  <si>
    <t>20125</t>
  </si>
  <si>
    <t>5529</t>
  </si>
  <si>
    <t>1133</t>
  </si>
  <si>
    <t>BUJE BARRA ESTABILIZADORA SIERRA diam.24mm</t>
  </si>
  <si>
    <t>20001</t>
  </si>
  <si>
    <t>5500</t>
  </si>
  <si>
    <t>518</t>
  </si>
  <si>
    <t>C8DZ 3A187</t>
  </si>
  <si>
    <t>BUJE TENSOR FALCON M/V.</t>
  </si>
  <si>
    <t>20002</t>
  </si>
  <si>
    <t>5549</t>
  </si>
  <si>
    <t>918 Y 338 Y 338</t>
  </si>
  <si>
    <t>C5AA 3068 A</t>
  </si>
  <si>
    <t>BUJE PARRILLA SUPERIOR FALCON</t>
  </si>
  <si>
    <t>20005</t>
  </si>
  <si>
    <t>633</t>
  </si>
  <si>
    <t>C5ZZ 3356 A</t>
  </si>
  <si>
    <t>BUJE AUTOLUBRICADO FALCON</t>
  </si>
  <si>
    <t>20007</t>
  </si>
  <si>
    <t>BIELETA BARRA ESTABIL.FALCON</t>
  </si>
  <si>
    <t>20010</t>
  </si>
  <si>
    <t>ABRAZADERA BARRA ESTAB.FALCON</t>
  </si>
  <si>
    <t>20014</t>
  </si>
  <si>
    <t>691</t>
  </si>
  <si>
    <t>C707 3358 A</t>
  </si>
  <si>
    <t>BUJE BRAZO AUXILIAR FALCON</t>
  </si>
  <si>
    <t>20016</t>
  </si>
  <si>
    <t>Z6DT 3063 A</t>
  </si>
  <si>
    <t xml:space="preserve">BUJE PARR.INF.FALCON M/V </t>
  </si>
  <si>
    <t>20019</t>
  </si>
  <si>
    <t>7578</t>
  </si>
  <si>
    <t>1059/1</t>
  </si>
  <si>
    <t>C70A5A305B</t>
  </si>
  <si>
    <t>BASE ESPIRAL FALCON M/VIEJO</t>
  </si>
  <si>
    <t>20020</t>
  </si>
  <si>
    <t>1059/D</t>
  </si>
  <si>
    <t>76DR3388A</t>
  </si>
  <si>
    <t>BASE ESPIRAL FALCON M/N DERECH</t>
  </si>
  <si>
    <t>20021</t>
  </si>
  <si>
    <t>1059/I</t>
  </si>
  <si>
    <t>76DR3010A</t>
  </si>
  <si>
    <t>BASE ESPIRAL FALCON M/N IZQUIE</t>
  </si>
  <si>
    <t>20025</t>
  </si>
  <si>
    <t>633/1</t>
  </si>
  <si>
    <t>D5DW38368</t>
  </si>
  <si>
    <t>BUJE AUTOLUBRICADO FALCON M/N.</t>
  </si>
  <si>
    <t>20028</t>
  </si>
  <si>
    <t>5543</t>
  </si>
  <si>
    <t>1221</t>
  </si>
  <si>
    <t>BAE2TZ3B187</t>
  </si>
  <si>
    <t>BUJE TENSOR FALCON M/NUEVO CON CAÑO</t>
  </si>
  <si>
    <t>20080</t>
  </si>
  <si>
    <t>1304</t>
  </si>
  <si>
    <t>BUJE INFERIOR AMORTIGUADOR FALCON (PLANO)</t>
  </si>
  <si>
    <t>20081</t>
  </si>
  <si>
    <t>1306</t>
  </si>
  <si>
    <t>C155-18198-D</t>
  </si>
  <si>
    <t>BUJE SUPERIOR AMORTIGUADOR FALCON AGUJERO Ø11mm</t>
  </si>
  <si>
    <t>20091</t>
  </si>
  <si>
    <t>BUJE SUPERIOR AMORTIGUADOR FALCON AGUJERO Ø8 mm</t>
  </si>
  <si>
    <t>26001</t>
  </si>
  <si>
    <t>KIT COMPLETO TREN DEL.FALCON M/V 18pzas</t>
  </si>
  <si>
    <t>26028</t>
  </si>
  <si>
    <t>8258</t>
  </si>
  <si>
    <t>KIT COMPLETO TREN DEL. FALCON M/N 18p</t>
  </si>
  <si>
    <t>60209</t>
  </si>
  <si>
    <t>BUJE BARRA ESTABILIZADORA RANCHERA Ø GRANDE</t>
  </si>
  <si>
    <t>RANCHERA</t>
  </si>
  <si>
    <t>60210</t>
  </si>
  <si>
    <t>C60Z5493D</t>
  </si>
  <si>
    <t>BUJE BARRA ESTABILIZADORA FALCON Ø CHICO</t>
  </si>
  <si>
    <t>62115</t>
  </si>
  <si>
    <t>956</t>
  </si>
  <si>
    <t>CODZ-5781-A</t>
  </si>
  <si>
    <t>BUJE GEMELO ELASTICO FALCON</t>
  </si>
  <si>
    <t>62116</t>
  </si>
  <si>
    <t>BUJE GEMELO ELASTICO RANCHERA AGUJ.14mm</t>
  </si>
  <si>
    <t>62117</t>
  </si>
  <si>
    <t>BUJE GEMELO ELASTICO RANCHERA AGUJ.17mm</t>
  </si>
  <si>
    <t>FOCUS / FOCUS 2 / FOCUS 3 / KUGA</t>
  </si>
  <si>
    <t>7547</t>
  </si>
  <si>
    <t xml:space="preserve">98AB7M121 </t>
  </si>
  <si>
    <t>SOPORTE CAJA FOCUS MOTOR ZETEC 1.8 Y 2.0</t>
  </si>
  <si>
    <t>20078</t>
  </si>
  <si>
    <t>98AG-5488-BB</t>
  </si>
  <si>
    <t>ABRAZADERA B.ESTAB.DEL. FOCUS</t>
  </si>
  <si>
    <t>20079</t>
  </si>
  <si>
    <t>98AG-5B484-BB</t>
  </si>
  <si>
    <t>ABRAZADERA B.ESTAB.TRAS.FOCUS</t>
  </si>
  <si>
    <t>20088</t>
  </si>
  <si>
    <t>7500</t>
  </si>
  <si>
    <t>1513</t>
  </si>
  <si>
    <t>98AG-4A37-BA</t>
  </si>
  <si>
    <t>BUJE BARRA ESTABILIZADORA TRASERA FOCUS</t>
  </si>
  <si>
    <t>20089</t>
  </si>
  <si>
    <t>5582</t>
  </si>
  <si>
    <t>1510</t>
  </si>
  <si>
    <t>98AG-5484-DA</t>
  </si>
  <si>
    <t>BUJE BARRA ESTABILIZADORA DELANTERA FOCUS Ø19mm</t>
  </si>
  <si>
    <t>20090</t>
  </si>
  <si>
    <t>5581</t>
  </si>
  <si>
    <t>1519</t>
  </si>
  <si>
    <t>SOPORTE AMORTIGUADOR DELANTERO FOCUS</t>
  </si>
  <si>
    <t>20100</t>
  </si>
  <si>
    <t>5579</t>
  </si>
  <si>
    <t>1504</t>
  </si>
  <si>
    <t>98AG-3063-AE</t>
  </si>
  <si>
    <t>BUJE PARRILLA INFERIOR FOCUS</t>
  </si>
  <si>
    <t>20108</t>
  </si>
  <si>
    <t xml:space="preserve">98AG5K896AB </t>
  </si>
  <si>
    <t>BUJE TENSOR TRASERO FOCUS-VOLVO-S40-2008/2010</t>
  </si>
  <si>
    <t>20109</t>
  </si>
  <si>
    <t>7501</t>
  </si>
  <si>
    <t>1536</t>
  </si>
  <si>
    <t>98AG-5K6553-AE</t>
  </si>
  <si>
    <t>BUJE SUSP.TRAS FOCUS 99/..</t>
  </si>
  <si>
    <t>20110</t>
  </si>
  <si>
    <t>1940/1</t>
  </si>
  <si>
    <t>3M5J3A262BP/1477858s1</t>
  </si>
  <si>
    <t>BUJE PARRILLA DELANTERA PARTE TRAS. FOCUS 2/KUGA 2007/2013</t>
  </si>
  <si>
    <t>FOCUS-FOCUS 2-KUGA</t>
  </si>
  <si>
    <t>20122</t>
  </si>
  <si>
    <t>5580</t>
  </si>
  <si>
    <t>1505/1</t>
  </si>
  <si>
    <t>98-AB-3A262</t>
  </si>
  <si>
    <t>SOPORTE PARRILLA PICO DE PATO FOCUS</t>
  </si>
  <si>
    <t>20130</t>
  </si>
  <si>
    <t>9069D</t>
  </si>
  <si>
    <t>BUJE PARRILLA DELANTERA PARTE TRAS. FOCUS 3/KUGA  2013/17 DERECHO</t>
  </si>
  <si>
    <t>FOCUS 3/KUGA  2013/17</t>
  </si>
  <si>
    <t>20131</t>
  </si>
  <si>
    <t>9069I</t>
  </si>
  <si>
    <t>BUJE PARRILLA DELANTERA PARTE TRAS. FOCUS 3/KUGA  2013/17 IZQUIER</t>
  </si>
  <si>
    <t xml:space="preserve"> FOCUS 3/KUGA  2013/17</t>
  </si>
  <si>
    <t>20133</t>
  </si>
  <si>
    <t>3N615484AA</t>
  </si>
  <si>
    <t>BUJE BARRA ESTAB. FORD FOCUS II - KUGA 2007/2013</t>
  </si>
  <si>
    <t>FOCUS II-KUGA</t>
  </si>
  <si>
    <t>20144</t>
  </si>
  <si>
    <t>8845</t>
  </si>
  <si>
    <t>6221</t>
  </si>
  <si>
    <t>3M5118A116AB</t>
  </si>
  <si>
    <t>SOPORTE AMORT.TRASERO FOCUS-FOCUS 2-KUGA</t>
  </si>
  <si>
    <t>20145</t>
  </si>
  <si>
    <t>9021</t>
  </si>
  <si>
    <t>AV6118A116AE</t>
  </si>
  <si>
    <t>SOPORTE AMORTIGUADOR TRASERA FOCUS 3 ALUMINIO</t>
  </si>
  <si>
    <t>20150</t>
  </si>
  <si>
    <t>3M513B438AB</t>
  </si>
  <si>
    <t>BIELETA DELANTERA FOCUS II 04/.. -KUGA 2008/.. IZQ-DER</t>
  </si>
  <si>
    <t>20155</t>
  </si>
  <si>
    <t>7570</t>
  </si>
  <si>
    <t>6229</t>
  </si>
  <si>
    <t>3M513K155DC</t>
  </si>
  <si>
    <t>CAZOLETA DEL. FOCUS II-FOCUS-III-KUGA</t>
  </si>
  <si>
    <t xml:space="preserve"> FOCUS II-FOCUS-III-KUGA</t>
  </si>
  <si>
    <t>20183</t>
  </si>
  <si>
    <t>1505</t>
  </si>
  <si>
    <t>BUJE PARRILLA PLASTICO FOCUS (70ShA)</t>
  </si>
  <si>
    <t>22090</t>
  </si>
  <si>
    <t>5581C</t>
  </si>
  <si>
    <t>SOPORTE AMORTIGUADOR DELANTERO FOCUS / CRAPODINA</t>
  </si>
  <si>
    <t>22155</t>
  </si>
  <si>
    <t>7570C</t>
  </si>
  <si>
    <t>CAZOLETA DEL. FOCUS II-FOCUS-III-KUGA C/CRAPODINA</t>
  </si>
  <si>
    <t>FOCUS II-FOCUS-III-KUGA</t>
  </si>
  <si>
    <t>25100</t>
  </si>
  <si>
    <t>8300-123</t>
  </si>
  <si>
    <t>2000/147</t>
  </si>
  <si>
    <t>20100-20122</t>
  </si>
  <si>
    <t>KIT REPARACION PARRILLA FOCUS (2 PIEZAS)</t>
  </si>
  <si>
    <t>26089</t>
  </si>
  <si>
    <t>KIT COMPLETO TREN DELANTERO FOCUS 6 PZAS</t>
  </si>
  <si>
    <t>35877</t>
  </si>
  <si>
    <t>3M5-16F012-CJ/AG</t>
  </si>
  <si>
    <t>NUCLEO HIDRA.SOP.MOTOR L.DER.FOCUS I y II 2.0-1.6</t>
  </si>
  <si>
    <t>75255</t>
  </si>
  <si>
    <t>7570R</t>
  </si>
  <si>
    <t>3M513K099AD</t>
  </si>
  <si>
    <t>CRAPODINA CAZOLETA DEL. FOCUS II-FOCUS-III-KUGA</t>
  </si>
  <si>
    <t>75290</t>
  </si>
  <si>
    <t>5581R</t>
  </si>
  <si>
    <t>7126</t>
  </si>
  <si>
    <t>CRAPODINA DEL SOPORTE DE AMORT. DEL. FOCUS</t>
  </si>
  <si>
    <t>GALAXY / SANTANA</t>
  </si>
  <si>
    <t>3434</t>
  </si>
  <si>
    <t>2017</t>
  </si>
  <si>
    <t>6048</t>
  </si>
  <si>
    <t>SOPORTE DELANTERO DE MOTOR GALAXY</t>
  </si>
  <si>
    <t>3435</t>
  </si>
  <si>
    <t>5448</t>
  </si>
  <si>
    <t>811.399.151B</t>
  </si>
  <si>
    <t>SOPORTE DE CAJA DE VELOCIDADES          MODELO GALAXY</t>
  </si>
  <si>
    <t>20058</t>
  </si>
  <si>
    <t>3X0497469</t>
  </si>
  <si>
    <t>BIELETA FORD GALAXY</t>
  </si>
  <si>
    <t>20059</t>
  </si>
  <si>
    <t>5464</t>
  </si>
  <si>
    <t>6079</t>
  </si>
  <si>
    <t>ZBC412323</t>
  </si>
  <si>
    <t>CAZOLETA GALAXY SIN CRAPODINA</t>
  </si>
  <si>
    <t>20068</t>
  </si>
  <si>
    <t>ABRAZADERA BARRA ESTAB.GALAXY</t>
  </si>
  <si>
    <t>20069</t>
  </si>
  <si>
    <t>5461</t>
  </si>
  <si>
    <t>1341 Y 1496</t>
  </si>
  <si>
    <t>857407181</t>
  </si>
  <si>
    <t>BUJE PARRILLA INFERIOR GALAXI</t>
  </si>
  <si>
    <t>20076</t>
  </si>
  <si>
    <t>5463</t>
  </si>
  <si>
    <t>7014</t>
  </si>
  <si>
    <t>811411327A</t>
  </si>
  <si>
    <t>BUJE BARRA ESTABILIZADORA GALAXY diam.19mm</t>
  </si>
  <si>
    <t>20077</t>
  </si>
  <si>
    <t>893411327C</t>
  </si>
  <si>
    <t>BUJE BARRA ESTABILIZADORA GALAXY diam.21mm</t>
  </si>
  <si>
    <t>20258</t>
  </si>
  <si>
    <t>1348</t>
  </si>
  <si>
    <t>BUJE CARRETEL BIELETA GALAXY C/CAÑO</t>
  </si>
  <si>
    <t>20259</t>
  </si>
  <si>
    <t>1347</t>
  </si>
  <si>
    <t>BUJE YOYO BIELETA GALAXY C/CAÑO</t>
  </si>
  <si>
    <t>22059</t>
  </si>
  <si>
    <t>5468</t>
  </si>
  <si>
    <t>6079/1</t>
  </si>
  <si>
    <t>CAZOLETA GALAXY CON CRAPODINA</t>
  </si>
  <si>
    <t>26069</t>
  </si>
  <si>
    <t>KIT COMPLETO T.DEL.GALAXY 10PZAS</t>
  </si>
  <si>
    <t>30054</t>
  </si>
  <si>
    <t>5482</t>
  </si>
  <si>
    <t>1425</t>
  </si>
  <si>
    <t>BUJE EJE TRASERO GALAXY-GOL AB9</t>
  </si>
  <si>
    <t>20093</t>
  </si>
  <si>
    <t>5585</t>
  </si>
  <si>
    <t>3196/1</t>
  </si>
  <si>
    <t>F57A-3A262-CA</t>
  </si>
  <si>
    <t>BUJE PARRILLA INFERIOR (P.TRAS) RANGER</t>
  </si>
  <si>
    <t>20094</t>
  </si>
  <si>
    <t>5586</t>
  </si>
  <si>
    <t>3195/1</t>
  </si>
  <si>
    <t>F67A-3069-AA</t>
  </si>
  <si>
    <t>BUJE PARRILLA INFERIOR (P.DEL.) RANGER</t>
  </si>
  <si>
    <t>20095</t>
  </si>
  <si>
    <t>5597</t>
  </si>
  <si>
    <t>1497</t>
  </si>
  <si>
    <t>2L54-3084-BA</t>
  </si>
  <si>
    <t>BUJE PARRILLA SUP. RANGER</t>
  </si>
  <si>
    <t>20096</t>
  </si>
  <si>
    <t>5599-25</t>
  </si>
  <si>
    <t>1563</t>
  </si>
  <si>
    <t>5L55-5484-AA</t>
  </si>
  <si>
    <t>BUJE BARRA RANGER 25mm (NEGRO) C/GRASA SILICONADA</t>
  </si>
  <si>
    <t>20097</t>
  </si>
  <si>
    <t>5598</t>
  </si>
  <si>
    <t>1514/1</t>
  </si>
  <si>
    <t>2L5Z-5484-AA</t>
  </si>
  <si>
    <t>BUJE BARRA RANGER 96/07 29mm (GRIS) C/GRASA SILICONADA</t>
  </si>
  <si>
    <t>RANGER 96/..</t>
  </si>
  <si>
    <t>20098</t>
  </si>
  <si>
    <t>5599-33</t>
  </si>
  <si>
    <t>1514</t>
  </si>
  <si>
    <t>F87A-5493-DA</t>
  </si>
  <si>
    <t>BUJE BARRA RANGER 98/12 33mm (NATURAL) C/GRASA SILICONAD</t>
  </si>
  <si>
    <t>RANGER 1 TON 98/12</t>
  </si>
  <si>
    <t>20099</t>
  </si>
  <si>
    <t>5599-27</t>
  </si>
  <si>
    <t>1727</t>
  </si>
  <si>
    <t>2L5Z-5484-BA</t>
  </si>
  <si>
    <t>BUJE BARRA RANGER 4X2 03/12 27mm (MARRON) C/GRASA SILICONADA</t>
  </si>
  <si>
    <t>RANGER 96/12</t>
  </si>
  <si>
    <t>20101</t>
  </si>
  <si>
    <t>BIELETA BARRA ESTABILIZADORA DEL.RANGER</t>
  </si>
  <si>
    <t>20114</t>
  </si>
  <si>
    <t>BUJE AMORTIGUADOR DELANTERO RANGER 12/.. (FRIC-ROT 84754) 40mm</t>
  </si>
  <si>
    <t>20115</t>
  </si>
  <si>
    <t>9009-42</t>
  </si>
  <si>
    <t>BUJE AMORTIGUADOR DEL. RANGER 12/..(CORVEN 64155G/SACHS) 42mm</t>
  </si>
  <si>
    <t>20139</t>
  </si>
  <si>
    <t>AB315484BB</t>
  </si>
  <si>
    <t>BUJE BARRA EST.DELANT.RANGER 2012/.. DIAM.28</t>
  </si>
  <si>
    <t>20151</t>
  </si>
  <si>
    <t>AB31-3068-BB</t>
  </si>
  <si>
    <t>BUJE PARRILLA SUPERIOR RANGER 12/..</t>
  </si>
  <si>
    <t>RANGER 12/..</t>
  </si>
  <si>
    <t>20152</t>
  </si>
  <si>
    <t>AB313069AB</t>
  </si>
  <si>
    <t>BUJE PARRILLA INFERIOR DEL. PARTE TRAS.RANGER 12/.. (CON CHAVETA)</t>
  </si>
  <si>
    <t>20153</t>
  </si>
  <si>
    <t>AB313A493BB</t>
  </si>
  <si>
    <t xml:space="preserve">BUJE PARRILLA INFERIOR DEL. PARTE DEL.RANGER 12/.. </t>
  </si>
  <si>
    <t>20184</t>
  </si>
  <si>
    <t>7068</t>
  </si>
  <si>
    <t>E77A4A037-AA</t>
  </si>
  <si>
    <t>BUJE BARRA ESTABILIZADORA TRASERA RANGER</t>
  </si>
  <si>
    <t>21101</t>
  </si>
  <si>
    <t>REPARACION BIELETA BARRA ESTABILIZADORA DEL.RANGER</t>
  </si>
  <si>
    <t>26096</t>
  </si>
  <si>
    <t>8200-116</t>
  </si>
  <si>
    <t>KIT COMPLETO TREN DEL.RANGER Ø25mm C/GRASA (10 PZAS)</t>
  </si>
  <si>
    <t>26097</t>
  </si>
  <si>
    <t>8200-101</t>
  </si>
  <si>
    <t>KIT COMPLETO TREN DEL.RANGER Ø29mm C/GRASA (10 PZAS)</t>
  </si>
  <si>
    <t>26098</t>
  </si>
  <si>
    <t>2000/115</t>
  </si>
  <si>
    <t>KIT COMPLETO TREN DEL.RANGER 98/12 Ø33mm C/GRASA (10 PZAS)</t>
  </si>
  <si>
    <t>26099</t>
  </si>
  <si>
    <t>8200-117</t>
  </si>
  <si>
    <t>KIT COMPLETO TREN DEL.RANGER Ø27mm C/GRASA (10 PZAS)</t>
  </si>
  <si>
    <t>26139</t>
  </si>
  <si>
    <t>8200-188</t>
  </si>
  <si>
    <t>20151-20152-20153-20139</t>
  </si>
  <si>
    <t>KIT TREN DELANTERO RANGER-12/.. (10 PIEZAS)</t>
  </si>
  <si>
    <t>P-106 / 205 / 406</t>
  </si>
  <si>
    <t>40055</t>
  </si>
  <si>
    <t>5097-270</t>
  </si>
  <si>
    <t>ABRAZADERA BARRA ESTAB.P.205</t>
  </si>
  <si>
    <t>40059</t>
  </si>
  <si>
    <t>1222</t>
  </si>
  <si>
    <t>5178-380</t>
  </si>
  <si>
    <t>BIELETA P.406 TRASERA</t>
  </si>
  <si>
    <t>406</t>
  </si>
  <si>
    <t>40061</t>
  </si>
  <si>
    <t>5087-430</t>
  </si>
  <si>
    <t>BIELETA P.406 DELANTERA M/N</t>
  </si>
  <si>
    <t>40092</t>
  </si>
  <si>
    <t>5097-340</t>
  </si>
  <si>
    <t>ABRAZADERA CENTRAL BARRA ESTABILIZADORA P.106</t>
  </si>
  <si>
    <t>205-405</t>
  </si>
  <si>
    <t>P-206-207</t>
  </si>
  <si>
    <t>7036</t>
  </si>
  <si>
    <t>7461</t>
  </si>
  <si>
    <t>SOP.MOTOR (L.IZQ.) P. 206 m.1.6/307 HDI 2.0L 110CV</t>
  </si>
  <si>
    <t>P-206/P-307</t>
  </si>
  <si>
    <t>40039</t>
  </si>
  <si>
    <t>5097-430</t>
  </si>
  <si>
    <t>ABRAZADERA BARRA ESTABILIZADORA P.206</t>
  </si>
  <si>
    <t>BIELETA BARRA EST. P.206</t>
  </si>
  <si>
    <t>40065</t>
  </si>
  <si>
    <t>7430I</t>
  </si>
  <si>
    <t>7128</t>
  </si>
  <si>
    <t>5038-400</t>
  </si>
  <si>
    <t>CAZOLETA AMORTIGUADOR P-206 IZQUIERDA</t>
  </si>
  <si>
    <t>40066</t>
  </si>
  <si>
    <t>7430D</t>
  </si>
  <si>
    <t>7127</t>
  </si>
  <si>
    <t>5038-360</t>
  </si>
  <si>
    <t>CAZOLETA AMORTIGUADOR P-206 DERECHA</t>
  </si>
  <si>
    <t>44065</t>
  </si>
  <si>
    <t>7430IC</t>
  </si>
  <si>
    <t>CAZOLETA AMORTIGUADOR P-206 IZQUIERDA C/CRAPODINA</t>
  </si>
  <si>
    <t>44066</t>
  </si>
  <si>
    <t>7430DC</t>
  </si>
  <si>
    <t>CAZOLETA AMORTIGUADOR P-206 DERECHA C/CRAPODINA</t>
  </si>
  <si>
    <t>PEUGEOT-RENAULT</t>
  </si>
  <si>
    <t>P206-306-307-405 R9-11-19-21</t>
  </si>
  <si>
    <t>80002</t>
  </si>
  <si>
    <t>7433</t>
  </si>
  <si>
    <t>1490</t>
  </si>
  <si>
    <t>3523-760</t>
  </si>
  <si>
    <t>BUJE PARRILLA CENTRAL P-206 (BARRIL)</t>
  </si>
  <si>
    <t>206-307-C4</t>
  </si>
  <si>
    <t>80004</t>
  </si>
  <si>
    <t>7431-18</t>
  </si>
  <si>
    <t>1516</t>
  </si>
  <si>
    <t>5094-810</t>
  </si>
  <si>
    <t>BUJE BARRA ESTABILIZADORA P-206 17mm</t>
  </si>
  <si>
    <t>80005</t>
  </si>
  <si>
    <t>7431-19</t>
  </si>
  <si>
    <t>1525</t>
  </si>
  <si>
    <t>5094-800</t>
  </si>
  <si>
    <t>BUJE BARRA ESTABILIZADORA P-206 18mm</t>
  </si>
  <si>
    <t>80045</t>
  </si>
  <si>
    <t>7462</t>
  </si>
  <si>
    <t>5131A9</t>
  </si>
  <si>
    <t>BUJE PUENTE TRASERO P-206 (APLASTADO LA MITAD)</t>
  </si>
  <si>
    <t>P-206</t>
  </si>
  <si>
    <t>80046</t>
  </si>
  <si>
    <t>7463</t>
  </si>
  <si>
    <t>BUJE PUENTE TRASERO P-206 (DOS CARAS APLASTADAS)</t>
  </si>
  <si>
    <t>80051</t>
  </si>
  <si>
    <t>7431-20</t>
  </si>
  <si>
    <t>5094-820</t>
  </si>
  <si>
    <t>BUJE BARRA ESTABILIZADORA P-206/207 Ø19,2 E/C 15,6mm</t>
  </si>
  <si>
    <t>P.206-207</t>
  </si>
  <si>
    <t>80058</t>
  </si>
  <si>
    <t>7491</t>
  </si>
  <si>
    <t>BUJE INFERIOR AMORTIGUADOR TRASERO P.206</t>
  </si>
  <si>
    <t>P.206</t>
  </si>
  <si>
    <t>85002</t>
  </si>
  <si>
    <t>5293</t>
  </si>
  <si>
    <t>2000/128</t>
  </si>
  <si>
    <t>80002-80003</t>
  </si>
  <si>
    <t>KIT REPARACION PARRILLA P-206-207 (2 PIEZAS)</t>
  </si>
  <si>
    <t>P206-P207</t>
  </si>
  <si>
    <t>86004</t>
  </si>
  <si>
    <t>8238</t>
  </si>
  <si>
    <t>KIT COMPLETO TREN DEL.P-206 DIESEL Ø17,2 E/C 13,5mm (6 Pzas)</t>
  </si>
  <si>
    <t>86005</t>
  </si>
  <si>
    <t>KIT TREN DEL. P206 Ø18,2 E/C 14,5mm (6 Pzas)</t>
  </si>
  <si>
    <t>86051</t>
  </si>
  <si>
    <t>KIT TREN DEL.P-206/207 DIESEL Ø19,2 E/C 15,6mm (6 PZAS.)</t>
  </si>
  <si>
    <t>P-208</t>
  </si>
  <si>
    <t>P208-C3 11/..-PICASSO-AIRCROSS</t>
  </si>
  <si>
    <t>P208</t>
  </si>
  <si>
    <t xml:space="preserve"> P208-C3 11/..-PICASSO-AIRCROSS</t>
  </si>
  <si>
    <t>P-306-PARTNER</t>
  </si>
  <si>
    <t>306-205-405</t>
  </si>
  <si>
    <t>45045</t>
  </si>
  <si>
    <t>5289</t>
  </si>
  <si>
    <t>2000/246</t>
  </si>
  <si>
    <t>40045-40056x2</t>
  </si>
  <si>
    <t>KIT REPARACION PARRILLA P.306 EJE 18.7mm ROSCA 8x1,25 (3 PIEZAS)</t>
  </si>
  <si>
    <t>P306-PARTNER</t>
  </si>
  <si>
    <t>45046</t>
  </si>
  <si>
    <t>5290</t>
  </si>
  <si>
    <t>40046-40056x2</t>
  </si>
  <si>
    <t>KIT REPARACION PARRILLA PARTNER EJE 19.0mm ROSCA 8x1,25 (3 PIEZAS)</t>
  </si>
  <si>
    <t>45047</t>
  </si>
  <si>
    <t>5288</t>
  </si>
  <si>
    <t>2000/91</t>
  </si>
  <si>
    <t>40047-40056x2</t>
  </si>
  <si>
    <t>KIT REPARACION PARRILLA P.306-PARTNER EJE 19.6mm ROSCA 8x1,25 (3 PIEZAS)</t>
  </si>
  <si>
    <t>45145</t>
  </si>
  <si>
    <t>44045-40056x2</t>
  </si>
  <si>
    <t>KIT REPARACION PARRILLA P.306 EJE 18.7mm ROSCA 10x1,25 (3 PIEZAS)</t>
  </si>
  <si>
    <t>45146</t>
  </si>
  <si>
    <t>8300-110</t>
  </si>
  <si>
    <t>41046-40056x2</t>
  </si>
  <si>
    <t>KIT REPARACION PARRILLA PARTNER EJE 19.0mm ROSCA 10x1,25 (3 PIEZAS)</t>
  </si>
  <si>
    <t>306-PARTNER</t>
  </si>
  <si>
    <t>KIT COMPLETO TREN DEL.P-206 18mm</t>
  </si>
  <si>
    <t>86021</t>
  </si>
  <si>
    <t>P-307 / 308</t>
  </si>
  <si>
    <t>5029/5029P</t>
  </si>
  <si>
    <t>SOPORTE BUJE CENTRAL DE MOTOR MOD.405   NAFTA, PARTNER Y 307 (TB40090)</t>
  </si>
  <si>
    <t>405-307</t>
  </si>
  <si>
    <t>BIELETA PEUGEOT P.307/308</t>
  </si>
  <si>
    <t>307-308</t>
  </si>
  <si>
    <t>P206-306-307-308-405 R9-11-19-21</t>
  </si>
  <si>
    <t>206-307-308-C4</t>
  </si>
  <si>
    <t>p-308-C4-BERLINGO PICASSO</t>
  </si>
  <si>
    <t>BUJE CENTRAL PARRILLA P-307-308-CITROEN C4 (BARRIL)</t>
  </si>
  <si>
    <t>307-308-C4</t>
  </si>
  <si>
    <t>80030</t>
  </si>
  <si>
    <t>7442-21</t>
  </si>
  <si>
    <t>1596</t>
  </si>
  <si>
    <t>5094-87</t>
  </si>
  <si>
    <t xml:space="preserve">BUJE BARRA ESTABILIZADORA P.307 Ø21mm </t>
  </si>
  <si>
    <t>SOPORTE AMORTIGUADOR DELANTERO P.307-308-CITROEN C4</t>
  </si>
  <si>
    <t>P307</t>
  </si>
  <si>
    <t>86030</t>
  </si>
  <si>
    <t>KIT COMPLETO TREN DEL.P-307 diam.21mm  (6 Pzas)</t>
  </si>
  <si>
    <t>86031</t>
  </si>
  <si>
    <t>KIT COMPLETO TREN DEL.P-307 diam.22mm  (6 Pzas)</t>
  </si>
  <si>
    <t>SOPORTE AMORT. DELANTERO P.307-308-CITROEN C4 C/RODAMIENTO</t>
  </si>
  <si>
    <t>P-405</t>
  </si>
  <si>
    <t>7030</t>
  </si>
  <si>
    <t>SOPORTE MOTOR LADO IZQUIERDO P.405 DTI</t>
  </si>
  <si>
    <t>40028</t>
  </si>
  <si>
    <t>5028</t>
  </si>
  <si>
    <t>1299</t>
  </si>
  <si>
    <t>3523-400</t>
  </si>
  <si>
    <t>BUJE PARRILLA DELANTERA P.405</t>
  </si>
  <si>
    <t>40033</t>
  </si>
  <si>
    <t>7382</t>
  </si>
  <si>
    <t>7028</t>
  </si>
  <si>
    <t>5037-250</t>
  </si>
  <si>
    <t xml:space="preserve">CAZOLETA AMORTIGUADOR P-405 </t>
  </si>
  <si>
    <t>40040</t>
  </si>
  <si>
    <t>7365a</t>
  </si>
  <si>
    <t>1547</t>
  </si>
  <si>
    <t>3523-890X</t>
  </si>
  <si>
    <t>BUJE SOPORTE PARRILLA (PICO PATO) P-405 eje Ø18,0mm</t>
  </si>
  <si>
    <t>40044</t>
  </si>
  <si>
    <t>7365</t>
  </si>
  <si>
    <t>1372</t>
  </si>
  <si>
    <t>3523-540</t>
  </si>
  <si>
    <t>BUJE SOPORTE PARRILLA (PICO PATO) P-405 eje Ø18,2mm</t>
  </si>
  <si>
    <t>40070</t>
  </si>
  <si>
    <t>5087-270</t>
  </si>
  <si>
    <t>BIELETA BARRA P.405</t>
  </si>
  <si>
    <t>40073</t>
  </si>
  <si>
    <t>7362</t>
  </si>
  <si>
    <t>5094 530</t>
  </si>
  <si>
    <t>BUJE BARRA ESTABILIZADOA Ø20 P-405</t>
  </si>
  <si>
    <t>40074</t>
  </si>
  <si>
    <t>7364</t>
  </si>
  <si>
    <t>7029/1</t>
  </si>
  <si>
    <t>5094 680</t>
  </si>
  <si>
    <t>BUJE BARRA ESTABILIZADOA Ø22 P-405</t>
  </si>
  <si>
    <t>44033</t>
  </si>
  <si>
    <t>CAZOLETA AMORTIGUADOR DELANTERO P-405 C/CRAPODINA</t>
  </si>
  <si>
    <t>45040</t>
  </si>
  <si>
    <t>5287</t>
  </si>
  <si>
    <t>2000/184</t>
  </si>
  <si>
    <t>40028-40040</t>
  </si>
  <si>
    <t>KIT REPARACION PARRILLA P-405 17.8mm (2 PIEZAS)</t>
  </si>
  <si>
    <t>P405</t>
  </si>
  <si>
    <t>45044</t>
  </si>
  <si>
    <t>5286</t>
  </si>
  <si>
    <t>2000/50</t>
  </si>
  <si>
    <t>40028-40044</t>
  </si>
  <si>
    <t>KIT REPARACION PARRILLA P-405 18.0mm (2 PIEZAS)</t>
  </si>
  <si>
    <t>46073</t>
  </si>
  <si>
    <t>8220</t>
  </si>
  <si>
    <t>KIT COMPLETO TREN DEL. P-405 20mm 8pzas</t>
  </si>
  <si>
    <t>46074</t>
  </si>
  <si>
    <t>8222</t>
  </si>
  <si>
    <t>KIT COMPLETO TREN DEL.P-405 22mm 8pzas</t>
  </si>
  <si>
    <t>75476</t>
  </si>
  <si>
    <t>BUJE BIELETA P.405 EXAGONAL</t>
  </si>
  <si>
    <t>75477</t>
  </si>
  <si>
    <t>5372</t>
  </si>
  <si>
    <t>1277</t>
  </si>
  <si>
    <t>BUJE BIELETA P-504 CON CAÑO</t>
  </si>
  <si>
    <t>80034</t>
  </si>
  <si>
    <t>5033</t>
  </si>
  <si>
    <t>5131-470</t>
  </si>
  <si>
    <t>BUJE SUSPENSION TRASERA P.405</t>
  </si>
  <si>
    <t>P-504 / 505</t>
  </si>
  <si>
    <t>5311</t>
  </si>
  <si>
    <t>SOPORTE DELAN.DE MOTOR MOD.404 DIESEL,  504 DIESEL Y 505 NAFTERO.</t>
  </si>
  <si>
    <t>404 DI/504 DI/505 NA</t>
  </si>
  <si>
    <t>7017</t>
  </si>
  <si>
    <t>7329</t>
  </si>
  <si>
    <t>1807-280</t>
  </si>
  <si>
    <t>SOPORTE DELANTERO DE MOTOR MODELOS 504 Y 505 DIESEL.</t>
  </si>
  <si>
    <t>504-505</t>
  </si>
  <si>
    <t>7018</t>
  </si>
  <si>
    <t>1807-430</t>
  </si>
  <si>
    <t>SOPORTE DELANTERO DE MOTOR NO HIDRAULICOMODELO 505 DIESEL</t>
  </si>
  <si>
    <t>40003</t>
  </si>
  <si>
    <t>7455</t>
  </si>
  <si>
    <t>1000</t>
  </si>
  <si>
    <t>4059-050</t>
  </si>
  <si>
    <t>BUJE CILINDRO HIDRAULICO P-504</t>
  </si>
  <si>
    <t>40006</t>
  </si>
  <si>
    <t>5398</t>
  </si>
  <si>
    <t>3561-060</t>
  </si>
  <si>
    <t>BUJE TENSOR PEUGEOT 505</t>
  </si>
  <si>
    <t>505</t>
  </si>
  <si>
    <t>40007</t>
  </si>
  <si>
    <t>5020</t>
  </si>
  <si>
    <t>998</t>
  </si>
  <si>
    <t>3523-160</t>
  </si>
  <si>
    <t>BUJE BRAZO OSCILANTE P-505</t>
  </si>
  <si>
    <t>40027</t>
  </si>
  <si>
    <t>5397</t>
  </si>
  <si>
    <t>1008</t>
  </si>
  <si>
    <t>3561-090</t>
  </si>
  <si>
    <t>BUJE TENSOR PEUGEOT 505 M 89/..</t>
  </si>
  <si>
    <t>40029</t>
  </si>
  <si>
    <t>5011</t>
  </si>
  <si>
    <t>690</t>
  </si>
  <si>
    <t>3523-100</t>
  </si>
  <si>
    <t>BUJE CONICO PARRILLA PEUGEOT 504/505</t>
  </si>
  <si>
    <t>40030</t>
  </si>
  <si>
    <t>5021</t>
  </si>
  <si>
    <t>1212</t>
  </si>
  <si>
    <t>3523-120</t>
  </si>
  <si>
    <t>BUJE BRAZO P.504/505 GR MOD.82/87</t>
  </si>
  <si>
    <t>40050</t>
  </si>
  <si>
    <t>BIELETA TRAS.P-504/505GR C/BUJE</t>
  </si>
  <si>
    <t>40051</t>
  </si>
  <si>
    <t>757/1 D</t>
  </si>
  <si>
    <t>BIELETA DELAN.P-504/505 DER.C/BUJE</t>
  </si>
  <si>
    <t>40052</t>
  </si>
  <si>
    <t>757/1 I</t>
  </si>
  <si>
    <t>BIELETA DELAN.P-504/505 IZQ.C/BUJE</t>
  </si>
  <si>
    <t>40053</t>
  </si>
  <si>
    <t>5008</t>
  </si>
  <si>
    <t>758 Y 1011</t>
  </si>
  <si>
    <t>5179-020</t>
  </si>
  <si>
    <t>BUJE BIELETA TRASERA P-504/505</t>
  </si>
  <si>
    <t>40054</t>
  </si>
  <si>
    <t>5005</t>
  </si>
  <si>
    <t>757</t>
  </si>
  <si>
    <t>5088-020</t>
  </si>
  <si>
    <t>BUJE BIELETA DELANTERA P-504/505</t>
  </si>
  <si>
    <t>40072</t>
  </si>
  <si>
    <t>7330</t>
  </si>
  <si>
    <t>7013</t>
  </si>
  <si>
    <t>5210-220</t>
  </si>
  <si>
    <t>CAZOLETA PEUGEOT 504/505 (HEXAGONAL)</t>
  </si>
  <si>
    <t>40077</t>
  </si>
  <si>
    <t>BIELETA DELANTERA P.504 CORTA COMPLETA</t>
  </si>
  <si>
    <t>40078</t>
  </si>
  <si>
    <t>1277/1</t>
  </si>
  <si>
    <t>BIELETA DELANTERA P.504 MEDIANA COMPLETA</t>
  </si>
  <si>
    <t>40079</t>
  </si>
  <si>
    <t>1001/2</t>
  </si>
  <si>
    <t>BIELETA TRAS.LARGA P.505 SUSP.INDEP.COMPLETA</t>
  </si>
  <si>
    <t>40083</t>
  </si>
  <si>
    <t>BIELETA DELANTERA 504GR D/ASIST.86/.. DER</t>
  </si>
  <si>
    <t>40084</t>
  </si>
  <si>
    <t>BIELETA DELANTERA 504GR D/ASIST.86/.. IZQ</t>
  </si>
  <si>
    <t>40086</t>
  </si>
  <si>
    <t>1277/D</t>
  </si>
  <si>
    <t>BIELETA DELANTERA P-505/PICK UP 504 DER.</t>
  </si>
  <si>
    <t>40087</t>
  </si>
  <si>
    <t>1277/I</t>
  </si>
  <si>
    <t>BIELETA DELANTERA P-505/PICK UP 504 IZQ.</t>
  </si>
  <si>
    <t>40095</t>
  </si>
  <si>
    <t>5339</t>
  </si>
  <si>
    <t>1002</t>
  </si>
  <si>
    <t>5094-090</t>
  </si>
  <si>
    <t>BUJE BARRA ESTABILIZADORA P-504/505 Ø19 (505 1977/1982)</t>
  </si>
  <si>
    <t>40096</t>
  </si>
  <si>
    <t>5399</t>
  </si>
  <si>
    <t>997</t>
  </si>
  <si>
    <t>5094-022</t>
  </si>
  <si>
    <t>BUJE BARRA ESTABILIZADORA P-504/505 Ø24 (505 1981/...)</t>
  </si>
  <si>
    <t>40097</t>
  </si>
  <si>
    <t>5326</t>
  </si>
  <si>
    <t>1487</t>
  </si>
  <si>
    <t>5094-011</t>
  </si>
  <si>
    <t>BUJE BARRA P.504 DIAM 25mm</t>
  </si>
  <si>
    <t>44029</t>
  </si>
  <si>
    <t>BUJE CONICO BRAZO ROTULA P-504/5 C/ARANDELA</t>
  </si>
  <si>
    <t>44072</t>
  </si>
  <si>
    <t>CAZOLETA PEUGEOT 504/505 (HEXAGONAL) C/RODAMIENTO</t>
  </si>
  <si>
    <t>45078</t>
  </si>
  <si>
    <t>1001/1</t>
  </si>
  <si>
    <t>CONJ.REPARACION BIEL.DEL.PEUGE</t>
  </si>
  <si>
    <t>46007</t>
  </si>
  <si>
    <t>5284</t>
  </si>
  <si>
    <t>2000/47</t>
  </si>
  <si>
    <t>KIT COMPLETO TREN DEL.P-505/504 P.UP 10 PIEZAS</t>
  </si>
  <si>
    <t>46012</t>
  </si>
  <si>
    <t>5281</t>
  </si>
  <si>
    <t>2000/1</t>
  </si>
  <si>
    <t>KIT COMPLETO TREN DELANTERO P-404 (1964/…)-504 (1969/1981) 12 pzas.</t>
  </si>
  <si>
    <t>404-504</t>
  </si>
  <si>
    <t>46030</t>
  </si>
  <si>
    <t>5285</t>
  </si>
  <si>
    <t>2000/46</t>
  </si>
  <si>
    <t>KIT COMPLETO TREN DEL.P-504  1982/1987 10 PIEZAS</t>
  </si>
  <si>
    <t>75478</t>
  </si>
  <si>
    <t>7334</t>
  </si>
  <si>
    <t>1001</t>
  </si>
  <si>
    <t>BUJE BIELETA P-504 CILINDRICO SIN CAÑO</t>
  </si>
  <si>
    <t>80012</t>
  </si>
  <si>
    <t>5010</t>
  </si>
  <si>
    <t>686</t>
  </si>
  <si>
    <t>3561-040</t>
  </si>
  <si>
    <t>BUJE TENSOR P504 M/V (PESTAÑA)</t>
  </si>
  <si>
    <t>80021</t>
  </si>
  <si>
    <t>ABRAZADERA BARRA EST. TRASERA P-504</t>
  </si>
  <si>
    <t>80023</t>
  </si>
  <si>
    <t>BUJE AMORTIGUADOR P.504</t>
  </si>
  <si>
    <t>80048</t>
  </si>
  <si>
    <t>5001</t>
  </si>
  <si>
    <t>689</t>
  </si>
  <si>
    <t>3523-090</t>
  </si>
  <si>
    <t>BUJE BRAZO OSCILANTE EJE DELANTERO P-404/504</t>
  </si>
  <si>
    <t>80049</t>
  </si>
  <si>
    <t>5004</t>
  </si>
  <si>
    <t>687</t>
  </si>
  <si>
    <t>5248-040</t>
  </si>
  <si>
    <t>BUJE EXTREMO DE DIRECCION P-404/504</t>
  </si>
  <si>
    <t>RENAULT 4/6</t>
  </si>
  <si>
    <t>10008</t>
  </si>
  <si>
    <t>154</t>
  </si>
  <si>
    <t>BUJE TENSOR DELANTERO R4/R6</t>
  </si>
  <si>
    <t>R4-R6</t>
  </si>
  <si>
    <t>10012</t>
  </si>
  <si>
    <t>5744</t>
  </si>
  <si>
    <t>287</t>
  </si>
  <si>
    <t>BUJE CENTRAL BARRA ESTABILIZADORA R-4/6</t>
  </si>
  <si>
    <t>10016</t>
  </si>
  <si>
    <t>ABRAZADERA BARRA ESTABIL.R4/6</t>
  </si>
  <si>
    <t>10110</t>
  </si>
  <si>
    <t>5715</t>
  </si>
  <si>
    <t>475</t>
  </si>
  <si>
    <t>BUJE PUNTA BARRA ESTABILIZADORA R-4/6</t>
  </si>
  <si>
    <t>10111</t>
  </si>
  <si>
    <t>5714</t>
  </si>
  <si>
    <t>149</t>
  </si>
  <si>
    <t>BUJE PARRILLA INFERIOR R4/R6</t>
  </si>
  <si>
    <t>10112</t>
  </si>
  <si>
    <t>150</t>
  </si>
  <si>
    <t>BUJE PARRILLA SUPERIOR R4/R6</t>
  </si>
  <si>
    <t>16006</t>
  </si>
  <si>
    <t>2000/15</t>
  </si>
  <si>
    <t>KIT COMPLETO TREN DEL.BASICO R-4/6</t>
  </si>
  <si>
    <t>RENAULT 9/11</t>
  </si>
  <si>
    <t>5763</t>
  </si>
  <si>
    <t>SOPORTE DELANTERO  IZQUIERDO DE CAJA    DE VELOCIDADES MOD.R9 Y R11</t>
  </si>
  <si>
    <t>R9-R11</t>
  </si>
  <si>
    <t>7523</t>
  </si>
  <si>
    <t>5764</t>
  </si>
  <si>
    <t>SOPORTE DELANTERO DERECHO DE MOTOR      MODELO R9 Y R11</t>
  </si>
  <si>
    <t>7524</t>
  </si>
  <si>
    <t>SOPORTE DE MOTOR TRASERO CENTRAL R9 Y R11</t>
  </si>
  <si>
    <t>10029</t>
  </si>
  <si>
    <t>ABRAZADERA CENTRAL BARRA EST.R9/11</t>
  </si>
  <si>
    <t>10030</t>
  </si>
  <si>
    <t>ABRAZADERA PUNTA BARRA ESTAB.R9/11</t>
  </si>
  <si>
    <t>10049</t>
  </si>
  <si>
    <t>5749</t>
  </si>
  <si>
    <t>1119</t>
  </si>
  <si>
    <t>BUJE PARRILLA INFERIOR R-9/EXPRESS</t>
  </si>
  <si>
    <t>10055</t>
  </si>
  <si>
    <t>5797</t>
  </si>
  <si>
    <t>7048</t>
  </si>
  <si>
    <t>BUJE EJE TRASERO R-9/11</t>
  </si>
  <si>
    <t>10066</t>
  </si>
  <si>
    <t>5784</t>
  </si>
  <si>
    <t>1111</t>
  </si>
  <si>
    <t>7702093869</t>
  </si>
  <si>
    <t>CRUCETA DIRECCION R-9/11</t>
  </si>
  <si>
    <t>10067</t>
  </si>
  <si>
    <t>BUJE INFERIOR AMORTIGUADOR TRASERO R-9/11</t>
  </si>
  <si>
    <t>10089</t>
  </si>
  <si>
    <t>5782</t>
  </si>
  <si>
    <t>1121</t>
  </si>
  <si>
    <t>BUJE CENTRAL BARRA ESTABILIZADORA R9/11 M/VIEJO</t>
  </si>
  <si>
    <t>10090</t>
  </si>
  <si>
    <t>5751</t>
  </si>
  <si>
    <t>1376</t>
  </si>
  <si>
    <t>BUJE CENTRAL BARRA ESTABILIZADORA R9/R11 M/NUEVO</t>
  </si>
  <si>
    <t>10091</t>
  </si>
  <si>
    <t>5783</t>
  </si>
  <si>
    <t>1120</t>
  </si>
  <si>
    <t>BUJE PUNTA BARRA ESTABILIZADORA R9/11</t>
  </si>
  <si>
    <t>10109</t>
  </si>
  <si>
    <t>5781</t>
  </si>
  <si>
    <t>7007</t>
  </si>
  <si>
    <t>SOPORTE AMORTIGUADOR DELANTERO R-9/11</t>
  </si>
  <si>
    <t>11091</t>
  </si>
  <si>
    <t>BUJE PUNTA BARRA ESTABILIZADORA R9/11 C/GRASA SILICONADA</t>
  </si>
  <si>
    <t>11109</t>
  </si>
  <si>
    <t>5781C</t>
  </si>
  <si>
    <t>SOPORTE AMORTIGUADOR DELANTERO R-9/11 CON RODAMIENTO</t>
  </si>
  <si>
    <t>16009</t>
  </si>
  <si>
    <t>8271</t>
  </si>
  <si>
    <t>2000/53</t>
  </si>
  <si>
    <t>KIT COMPLETO TREN DELANTERO R-9/11 M/V 8pzas.</t>
  </si>
  <si>
    <t>16011</t>
  </si>
  <si>
    <t>8272</t>
  </si>
  <si>
    <t>2000/54</t>
  </si>
  <si>
    <t>KIT COMPLETO TREN DELANTERO R-9/11 M/N 8pzas.</t>
  </si>
  <si>
    <t>RENAULT 12</t>
  </si>
  <si>
    <t>7746</t>
  </si>
  <si>
    <t>SOPORTE CAJA DE VELOCIDADES MODELO R12</t>
  </si>
  <si>
    <t>7745</t>
  </si>
  <si>
    <t>SOPORTE DELANTERO DE MOTOR MODELO R 12</t>
  </si>
  <si>
    <t>SOPORTE TRASERO DE MOTOR R 18, MOT.1400 Y R12 CON CAJA 5TA.</t>
  </si>
  <si>
    <t>R12 C.5TA/R18 1400</t>
  </si>
  <si>
    <t>10017</t>
  </si>
  <si>
    <t>57/1</t>
  </si>
  <si>
    <t>REPARACION BUJE TENSOR R12 (5 PIEZAS)</t>
  </si>
  <si>
    <t>10019</t>
  </si>
  <si>
    <t>CONJUNTO ABRAZADERA B.EST.R12 (3 piezas)</t>
  </si>
  <si>
    <t>10021</t>
  </si>
  <si>
    <t>301/1</t>
  </si>
  <si>
    <t>BIELETA BARRA ESTABILIZAD.R12</t>
  </si>
  <si>
    <t>10023</t>
  </si>
  <si>
    <t>301 Y 182</t>
  </si>
  <si>
    <t>BUJE BIELETA ESTAB.R12/TORINO</t>
  </si>
  <si>
    <t>R12-TORINO</t>
  </si>
  <si>
    <t>10024</t>
  </si>
  <si>
    <t>669</t>
  </si>
  <si>
    <t>BUJE PARR.INFERIOR DELANT.R12</t>
  </si>
  <si>
    <t>10026</t>
  </si>
  <si>
    <t>1047</t>
  </si>
  <si>
    <t>SOPORTE AMORTIG.DELANT.R12/18 "T"</t>
  </si>
  <si>
    <t>R12-R18</t>
  </si>
  <si>
    <t>10027</t>
  </si>
  <si>
    <t>5722</t>
  </si>
  <si>
    <t>293</t>
  </si>
  <si>
    <t>BUJE SOPORTE AMORT.DEL.R12/18</t>
  </si>
  <si>
    <t>10035</t>
  </si>
  <si>
    <t>SOPORTE INFER.AMORT.TRAS.R12</t>
  </si>
  <si>
    <t>10037</t>
  </si>
  <si>
    <t>5752</t>
  </si>
  <si>
    <t>671</t>
  </si>
  <si>
    <t>CRUCETA DIRECCION R12</t>
  </si>
  <si>
    <t>10039</t>
  </si>
  <si>
    <t>SOPORTE AMORT.DEL.R12/18 TUBO ROSC.LARGO</t>
  </si>
  <si>
    <t>10044</t>
  </si>
  <si>
    <t>EJE PARR.INF.R-12 COMP.C/ARAND</t>
  </si>
  <si>
    <t>10048</t>
  </si>
  <si>
    <t>ABRAZADERA PARRILLA TRASERA R12/18</t>
  </si>
  <si>
    <t>R12-18</t>
  </si>
  <si>
    <t>10050</t>
  </si>
  <si>
    <t>BUJE SALIDA CREMALLERA R12</t>
  </si>
  <si>
    <t>R12-R4-R6</t>
  </si>
  <si>
    <t>10051</t>
  </si>
  <si>
    <t>668</t>
  </si>
  <si>
    <t>BUJE PARRILLA SUPERIOR R12</t>
  </si>
  <si>
    <t>10064</t>
  </si>
  <si>
    <t>5743</t>
  </si>
  <si>
    <t>851</t>
  </si>
  <si>
    <t xml:space="preserve">BUJE CENTRAL B.ESTAB.R12 </t>
  </si>
  <si>
    <t>10065</t>
  </si>
  <si>
    <t>5742C</t>
  </si>
  <si>
    <t>53/2</t>
  </si>
  <si>
    <t>BUJE CENTRAL PARRILLA TRASERA R12 CON CAÑO</t>
  </si>
  <si>
    <t>10087</t>
  </si>
  <si>
    <t>ACOPLE SALIDA CREMALLERA R12</t>
  </si>
  <si>
    <t>16012</t>
  </si>
  <si>
    <t>8270</t>
  </si>
  <si>
    <t>2000/32</t>
  </si>
  <si>
    <t>KIT COMPLETO TREN DEL.R-12 16pzas.</t>
  </si>
  <si>
    <t>60117</t>
  </si>
  <si>
    <t>GOMA REPARACION TENSOR R12</t>
  </si>
  <si>
    <t>RENAULT 18</t>
  </si>
  <si>
    <t>10013</t>
  </si>
  <si>
    <t>5724</t>
  </si>
  <si>
    <t>1088</t>
  </si>
  <si>
    <t>BUJE PARRILLA INFERIOR R18 LISO</t>
  </si>
  <si>
    <t>10020</t>
  </si>
  <si>
    <t>ABRAZADERA BARRA ESTABIL.R18 M.VIEJO</t>
  </si>
  <si>
    <t>10022</t>
  </si>
  <si>
    <t>1018</t>
  </si>
  <si>
    <t>BIELETA BARRA ESTABILIZAD.R18</t>
  </si>
  <si>
    <t>10034</t>
  </si>
  <si>
    <t>ABRAZADERA BARRA ESTABIL.R18 M.NUEVO</t>
  </si>
  <si>
    <t>10038</t>
  </si>
  <si>
    <t>5729</t>
  </si>
  <si>
    <t>1087</t>
  </si>
  <si>
    <t>BUJE PARRILLA INF.R18 (C/PEST)</t>
  </si>
  <si>
    <t>10042</t>
  </si>
  <si>
    <t>1204/1</t>
  </si>
  <si>
    <t>PIPA DEL TENSOR DELANTERO R18 CON BUJE</t>
  </si>
  <si>
    <t>10046</t>
  </si>
  <si>
    <t>EJE PARR.INF.R-18 COMP.C/ARAND</t>
  </si>
  <si>
    <t>10052</t>
  </si>
  <si>
    <t>5731</t>
  </si>
  <si>
    <t>1016</t>
  </si>
  <si>
    <t>BUJE PARRILLA TRASERA R18</t>
  </si>
  <si>
    <t>10097</t>
  </si>
  <si>
    <t>5723</t>
  </si>
  <si>
    <t>1089</t>
  </si>
  <si>
    <t>BUJE PARRILLA SUPERIOR R-18</t>
  </si>
  <si>
    <t>16017</t>
  </si>
  <si>
    <t>8274</t>
  </si>
  <si>
    <t>KIT COMPLETO TREN DEL.R-18 M/N 12 PIEZAS</t>
  </si>
  <si>
    <t>16018</t>
  </si>
  <si>
    <t>8273</t>
  </si>
  <si>
    <t>KIT COMPLETO TREN DEL.R-18 M/V 12 PIEZAS</t>
  </si>
  <si>
    <t>75122</t>
  </si>
  <si>
    <t>5720</t>
  </si>
  <si>
    <t>1019</t>
  </si>
  <si>
    <t>BUJE BIELETA R18 (CON CAÑO)</t>
  </si>
  <si>
    <t>75123</t>
  </si>
  <si>
    <t>5725</t>
  </si>
  <si>
    <t>1020</t>
  </si>
  <si>
    <t>BUJE BIELETA R18 (CARRETEL)</t>
  </si>
  <si>
    <t>75128</t>
  </si>
  <si>
    <t>5732</t>
  </si>
  <si>
    <t>1017</t>
  </si>
  <si>
    <t>BUJE TENSOR TRASERO R.18</t>
  </si>
  <si>
    <t>75142</t>
  </si>
  <si>
    <t>5721</t>
  </si>
  <si>
    <t>BUJE TENSOR DELANTERO R-18</t>
  </si>
  <si>
    <t>75196</t>
  </si>
  <si>
    <t>5750</t>
  </si>
  <si>
    <t>1281</t>
  </si>
  <si>
    <t>BUJE BARRA ESTAB.R-18 M/NUEVO</t>
  </si>
  <si>
    <t>75197</t>
  </si>
  <si>
    <t>5730</t>
  </si>
  <si>
    <t>1021</t>
  </si>
  <si>
    <t>BUJE BARRA ESTAB.R-18 M/VIEJO</t>
  </si>
  <si>
    <t>RENAULT 19/MEGANE/SCENIC/ MEGANE II</t>
  </si>
  <si>
    <t>7534</t>
  </si>
  <si>
    <t>0773</t>
  </si>
  <si>
    <t>7075</t>
  </si>
  <si>
    <t>SOPORTE DELANTERO DE MOTOR (LADO DER.)  MOD. R-19, CLIO Y MEGANE MOT.1600</t>
  </si>
  <si>
    <t>R19-CLIO-MEGANE 1.6-KANGOO NA</t>
  </si>
  <si>
    <t>7535</t>
  </si>
  <si>
    <t>0774</t>
  </si>
  <si>
    <t>SOPORTE DELANTERO DE MOTOR (LADO IZQ.)  MOD. R19, CLIO Y MEGANE MOT. 1600</t>
  </si>
  <si>
    <t>R19-CLIO-MEGANE</t>
  </si>
  <si>
    <t>7536</t>
  </si>
  <si>
    <t>7715</t>
  </si>
  <si>
    <t>6036</t>
  </si>
  <si>
    <t>SOPORTE CENTRAL DE MOTOR MODELOS: R 19, CLIO Y MEGANE MOT. 1600</t>
  </si>
  <si>
    <t>7539</t>
  </si>
  <si>
    <t>5777</t>
  </si>
  <si>
    <t>SOPORTE MOTOR (LADO CAJA) CLIO NAFTERO Y R19 DIESEL (ALUMINIO)</t>
  </si>
  <si>
    <t>7541</t>
  </si>
  <si>
    <t>SOPORTE DE MOTOR IZQUIERDO R-19, MEGANE, SCENIC 1.6 2.0 DIESEL, CLIO 1.2 16V</t>
  </si>
  <si>
    <t>R19-MEGANE-CLIO-SCENIC</t>
  </si>
  <si>
    <t>7548</t>
  </si>
  <si>
    <t>7781</t>
  </si>
  <si>
    <t>SOPORTE SUSP. MOTOR LADO CAJA R-19 /    CLIO / EXPRESS DIESEL  ALT=41 MM.</t>
  </si>
  <si>
    <t>R19-CLIO-EXPRESS</t>
  </si>
  <si>
    <t>7592</t>
  </si>
  <si>
    <t>7774</t>
  </si>
  <si>
    <t>SOPORTE INFERIOR DE MOTOR CLIO II , MEGANE 1.6 Y SCENIC FASE II</t>
  </si>
  <si>
    <t>MEGANE-CLIO II-SCENIC</t>
  </si>
  <si>
    <t>7611</t>
  </si>
  <si>
    <t>SOPORTE MOTOR HIDRAULICO DERECHO MEGANE 2.0</t>
  </si>
  <si>
    <t>7615</t>
  </si>
  <si>
    <t>7712</t>
  </si>
  <si>
    <t>6095</t>
  </si>
  <si>
    <t>7700437391 8200277791</t>
  </si>
  <si>
    <t>SOP.MOTOR HIDRAULICO LADO DER. SCENIC 16V-MEGANE 1.6 Y CLIO FASE II</t>
  </si>
  <si>
    <t>10045</t>
  </si>
  <si>
    <t>BRIDA SOPORTE MOTOR CENTRAL R19 (ALUMINIO) 50 mm</t>
  </si>
  <si>
    <t>10053</t>
  </si>
  <si>
    <t>ABRAZADERA CENTRAL BARRA ESTAB.R19/CLIO</t>
  </si>
  <si>
    <t>10054</t>
  </si>
  <si>
    <t>ABRAZADERA PUNTA BARRA ESTABILIZADORA R19/CLIO</t>
  </si>
  <si>
    <t>10057</t>
  </si>
  <si>
    <t>5778/5779</t>
  </si>
  <si>
    <t>7061</t>
  </si>
  <si>
    <t>BUJE EJE TRASERO R-19</t>
  </si>
  <si>
    <t>10062</t>
  </si>
  <si>
    <t>5788</t>
  </si>
  <si>
    <t>6014</t>
  </si>
  <si>
    <t>7700835254</t>
  </si>
  <si>
    <t>SOPORTE AMORTIGUADOR DELANTERO R-19 MEGANE</t>
  </si>
  <si>
    <t>R-19</t>
  </si>
  <si>
    <t>10068</t>
  </si>
  <si>
    <t>BUJE INFERIOR AMORTIGUADOR TRASERO R-19/CLIO</t>
  </si>
  <si>
    <t>CLIO-R19</t>
  </si>
  <si>
    <t>10088</t>
  </si>
  <si>
    <t>5787</t>
  </si>
  <si>
    <t>7001</t>
  </si>
  <si>
    <t>BUJE PARRILLA R19</t>
  </si>
  <si>
    <t>10092</t>
  </si>
  <si>
    <t>5786</t>
  </si>
  <si>
    <t>1377</t>
  </si>
  <si>
    <t xml:space="preserve">BUJE CENTRAL BARRA EST.R19/CLIO </t>
  </si>
  <si>
    <t>10093</t>
  </si>
  <si>
    <t>5785</t>
  </si>
  <si>
    <t>7020</t>
  </si>
  <si>
    <t xml:space="preserve">BUJE PUNTA BARRA ESTAB.R19/CLIO </t>
  </si>
  <si>
    <t>10103</t>
  </si>
  <si>
    <t>BUJE BARRA ESTABILIZADORA PUNTA SCENIC FASE II/ MEGANE FASE II 22mm</t>
  </si>
  <si>
    <t>10106</t>
  </si>
  <si>
    <t>7710</t>
  </si>
  <si>
    <t>7104</t>
  </si>
  <si>
    <t>BUJE BARRA ESTABILIZADORA PUNTA SCENIC / MEGANE FASE II 23mm</t>
  </si>
  <si>
    <t>10107</t>
  </si>
  <si>
    <t>BUJE BARRA ESTABILIZADORA CENTRAL SCENIC FASE II / MEGANE FASE II 22mm</t>
  </si>
  <si>
    <t>10108</t>
  </si>
  <si>
    <t>7714</t>
  </si>
  <si>
    <t>1377/1</t>
  </si>
  <si>
    <t>BUJE BARRA ESTABILIZADORA CENTRAL SCENIC FASE II / MEGANE FASE II 23mm</t>
  </si>
  <si>
    <t>10125</t>
  </si>
  <si>
    <t>7721</t>
  </si>
  <si>
    <t>1650</t>
  </si>
  <si>
    <t>BUJE PARR.MEGANE II PESTAÑADO Ø int.12mm</t>
  </si>
  <si>
    <t>10126</t>
  </si>
  <si>
    <t>7720</t>
  </si>
  <si>
    <t>1651</t>
  </si>
  <si>
    <t>BUJE PARRILLA MEGANE II BARRIL Øint. 12mm</t>
  </si>
  <si>
    <t>10127</t>
  </si>
  <si>
    <t>7719</t>
  </si>
  <si>
    <t>CAZOLETA DELANTERA MEGANE II</t>
  </si>
  <si>
    <t>RENAULT-FORD</t>
  </si>
  <si>
    <t>R21-SCENIC-LAGUNA-COURIER</t>
  </si>
  <si>
    <t>10134</t>
  </si>
  <si>
    <t>7722</t>
  </si>
  <si>
    <t>1666</t>
  </si>
  <si>
    <t>7701056096</t>
  </si>
  <si>
    <t>BUJE BARRA ESTABILIZADORE CENTRAL MEGANE II</t>
  </si>
  <si>
    <t>11062</t>
  </si>
  <si>
    <t>5788C</t>
  </si>
  <si>
    <t>SOPORTE AMORT.DEL. R19-MEGANE C/RODAMIENTO</t>
  </si>
  <si>
    <t>11093</t>
  </si>
  <si>
    <t>BUJE PUNTA BARRA ESTAB.R19/CLIO C/GRASA SILICONADA</t>
  </si>
  <si>
    <t>11127</t>
  </si>
  <si>
    <t>7719C</t>
  </si>
  <si>
    <t>CAZOLETA DELANTERA MEGANE II C/CRAPODINA</t>
  </si>
  <si>
    <t>15125</t>
  </si>
  <si>
    <t>2000/225</t>
  </si>
  <si>
    <t>10125-10126</t>
  </si>
  <si>
    <t>KIT REPARACIÓN PARRILLA MEGANE II (2 PIEZAS)</t>
  </si>
  <si>
    <t>16019</t>
  </si>
  <si>
    <t>8275</t>
  </si>
  <si>
    <t>KIT COMPLETO TREN DEL.R-19/MEGANE 8pzas</t>
  </si>
  <si>
    <t>16134</t>
  </si>
  <si>
    <t>8200/108</t>
  </si>
  <si>
    <t>2000/226</t>
  </si>
  <si>
    <t>KIT COMPLETO TREN DEL. MEGANE II (6 PZAS)</t>
  </si>
  <si>
    <t>75127</t>
  </si>
  <si>
    <t>7719R</t>
  </si>
  <si>
    <t>CRAPODINA SOP. AMORT. DELANTERO MEGANE II</t>
  </si>
  <si>
    <t>7548/1</t>
  </si>
  <si>
    <t>SOPORTE SUSP.MOTOR LADO CAJA A=50 MM R19CLIO, EXPRESS DIESEL.</t>
  </si>
  <si>
    <t>7592X</t>
  </si>
  <si>
    <t>RENAULT MEGANE III-FLUENCE-KWID</t>
  </si>
  <si>
    <t>10131</t>
  </si>
  <si>
    <t>8809</t>
  </si>
  <si>
    <t>543200001r</t>
  </si>
  <si>
    <t>CAZOLETA DELANTERA MEGANE III-FLUENCE</t>
  </si>
  <si>
    <t>MEGANE III - FLUENCE</t>
  </si>
  <si>
    <t>10138</t>
  </si>
  <si>
    <t>1225</t>
  </si>
  <si>
    <t>546180009R</t>
  </si>
  <si>
    <t>BIELETA BARRA ESTABILIZADORA FLUENCE-MEGANE III</t>
  </si>
  <si>
    <t>FLUENCE-MEGANE III</t>
  </si>
  <si>
    <t>10140</t>
  </si>
  <si>
    <t>543029771R</t>
  </si>
  <si>
    <t>CAZOLETA DELANTERA KWID</t>
  </si>
  <si>
    <t>75131</t>
  </si>
  <si>
    <t>CRAPODINA SUSP. MEGANE III - FLUENCE</t>
  </si>
  <si>
    <t>MEGANEIII-FLUENCE</t>
  </si>
  <si>
    <t>10144</t>
  </si>
  <si>
    <t>1724/1</t>
  </si>
  <si>
    <t>BUJE BARRA ESTAB.MEGANE III-FLUENCE DIAM.21mm C/PLASTICO</t>
  </si>
  <si>
    <t>10145</t>
  </si>
  <si>
    <t>545600004B</t>
  </si>
  <si>
    <t>BUJE PARRILLA SUSPENSION (PARTE POSTERIOR) FLUENCE-MEGANE III</t>
  </si>
  <si>
    <t>10146</t>
  </si>
  <si>
    <t>545600005B</t>
  </si>
  <si>
    <t>BUJE PARRILLA SUSPENSION (PARTE ANTERIOR) FLUENCE-MEGANE III</t>
  </si>
  <si>
    <t>16144</t>
  </si>
  <si>
    <t>8200-181</t>
  </si>
  <si>
    <t>2000/240</t>
  </si>
  <si>
    <t>KIT COMPLETO TREN DELANTERO MEGANE III-FLUENCE (6PIEZAS)</t>
  </si>
  <si>
    <t>11131</t>
  </si>
  <si>
    <t>CAZOLETA DELANTERA MEGANE III-FLUENCE C/CRAPODINA</t>
  </si>
  <si>
    <t>RENAULT 21</t>
  </si>
  <si>
    <t>10040</t>
  </si>
  <si>
    <t>5747</t>
  </si>
  <si>
    <t>1301 Y 1285</t>
  </si>
  <si>
    <t>7700754515</t>
  </si>
  <si>
    <t>BUJE PARRILLA INFERIOR LISO R-21</t>
  </si>
  <si>
    <t>10041</t>
  </si>
  <si>
    <t>5748</t>
  </si>
  <si>
    <t>1421</t>
  </si>
  <si>
    <t>7700771562</t>
  </si>
  <si>
    <t>BUJE PARRILLA INFERIOR C/PESTAÑA R-21</t>
  </si>
  <si>
    <t>10086</t>
  </si>
  <si>
    <t>7728</t>
  </si>
  <si>
    <t xml:space="preserve">CAZOLETA AMORTIGUADOR R21 </t>
  </si>
  <si>
    <t>10094</t>
  </si>
  <si>
    <t>ABRAZADERA CENTRAL BARRA ESTAB.R21</t>
  </si>
  <si>
    <t>10095</t>
  </si>
  <si>
    <t>ABRAZADERA PUNTA DERECHA BARRA R21</t>
  </si>
  <si>
    <t>10096</t>
  </si>
  <si>
    <t>ABRAZADERA PUNTA IZQUIERDA BARRA R21</t>
  </si>
  <si>
    <t>10194</t>
  </si>
  <si>
    <t>5745</t>
  </si>
  <si>
    <t>BUJE CENTRAL BARRA ESTAB.R.21</t>
  </si>
  <si>
    <t>10195</t>
  </si>
  <si>
    <t>5746</t>
  </si>
  <si>
    <t>7011</t>
  </si>
  <si>
    <t>BUJE PUNTA BARRA ESTAB.R.21</t>
  </si>
  <si>
    <t>11086</t>
  </si>
  <si>
    <t>7728C</t>
  </si>
  <si>
    <t>CAZOLETA AMORTIGUADOR DELANTERO R-21 C/CRAPODINA</t>
  </si>
  <si>
    <t>16021</t>
  </si>
  <si>
    <t>8276</t>
  </si>
  <si>
    <t>KIT COMPLETO TREN DEL.R-21 8p</t>
  </si>
  <si>
    <t>ABRAZADERA PUNTA BARRA ESTAB.R19/CLIO</t>
  </si>
  <si>
    <t>10058</t>
  </si>
  <si>
    <t>7717</t>
  </si>
  <si>
    <t>7262 Y 1656</t>
  </si>
  <si>
    <t>BUJE EJE TRASERO EXPRESS/KANGOO</t>
  </si>
  <si>
    <t>EXPRESS-KANGOO</t>
  </si>
  <si>
    <t>10074</t>
  </si>
  <si>
    <t>5766</t>
  </si>
  <si>
    <t>7057</t>
  </si>
  <si>
    <t>GOMA CAZOLETA AMORT.DEL.EXPRESS</t>
  </si>
  <si>
    <t>10075</t>
  </si>
  <si>
    <t>6363</t>
  </si>
  <si>
    <t>7056</t>
  </si>
  <si>
    <t>CHAPA CAZOLETA AMORT.DELANT.EXPRESS</t>
  </si>
  <si>
    <t>10076</t>
  </si>
  <si>
    <t>CAZOLETA DEL.EXPRESS COMPLETA</t>
  </si>
  <si>
    <t>10080</t>
  </si>
  <si>
    <t>7708</t>
  </si>
  <si>
    <t>CUBRE CAZOLETA CLIO/EXPRESS/LAGUNA</t>
  </si>
  <si>
    <t>CLIO-LAGUNA</t>
  </si>
  <si>
    <t xml:space="preserve">BUJE PUNTA BARRA ESTABILIZADORA R19/CLIO </t>
  </si>
  <si>
    <t>11076</t>
  </si>
  <si>
    <t>CAZOLETA AMORTIGUADOR DELANTERO EXPRESS C/CRAPO.</t>
  </si>
  <si>
    <t>16075</t>
  </si>
  <si>
    <t>KIT COMPLETO TREN DELANTERO EXPRESS</t>
  </si>
  <si>
    <t>7525</t>
  </si>
  <si>
    <t>SOPORTE MOTOR TRAFIC 1400</t>
  </si>
  <si>
    <t>7528</t>
  </si>
  <si>
    <t>5771</t>
  </si>
  <si>
    <t>SOPORTE CAJA 5 VELOCIDADES TRAFIC       NAFTERO O DIESEL.</t>
  </si>
  <si>
    <t>TRAFIC C.5TA</t>
  </si>
  <si>
    <t>7533</t>
  </si>
  <si>
    <t>5772</t>
  </si>
  <si>
    <t xml:space="preserve">SOPORTE DELANTERO DE MOTOR TRAFIC MOTOR 2000 </t>
  </si>
  <si>
    <t>TRAFIC M.2000</t>
  </si>
  <si>
    <t>10032</t>
  </si>
  <si>
    <t>CONJUNTO ABRAZADERA EST.TRAFIC (2 piezas)</t>
  </si>
  <si>
    <t>10033</t>
  </si>
  <si>
    <t>5759</t>
  </si>
  <si>
    <t>1288</t>
  </si>
  <si>
    <t>BUJE PARR.DELANTERA TRAFIC</t>
  </si>
  <si>
    <t>10083</t>
  </si>
  <si>
    <t>7763</t>
  </si>
  <si>
    <t>7080</t>
  </si>
  <si>
    <t>SOPORTE AMORTIGUADOR DELANTERO TRAFIC CON RODAMIENTO</t>
  </si>
  <si>
    <t>10084</t>
  </si>
  <si>
    <t>BIELETA DELANTERA TRAFIC COMPLETA</t>
  </si>
  <si>
    <t>10101</t>
  </si>
  <si>
    <t>5769-22G</t>
  </si>
  <si>
    <t>BUJE BARRA ESTABILIZADORA TRAFIC REF. 22mm</t>
  </si>
  <si>
    <t>10102</t>
  </si>
  <si>
    <t>5769-25G</t>
  </si>
  <si>
    <t>7060</t>
  </si>
  <si>
    <t>BUJE BARRA ESTABILIZADORA TRAFIC REF. 25mm</t>
  </si>
  <si>
    <t>16032</t>
  </si>
  <si>
    <t>KIT COMPLETO TREN DEL.TRAFIC 22mm 14pzs</t>
  </si>
  <si>
    <t>16033</t>
  </si>
  <si>
    <t>KIT COMPLETO TREN DEL.TRAFIC 25mm 14pzs</t>
  </si>
  <si>
    <t>60184</t>
  </si>
  <si>
    <t>1289</t>
  </si>
  <si>
    <t>BUJE BIELETA DELANTERA TRAFIC</t>
  </si>
  <si>
    <t>TWINGO / LAGUNA</t>
  </si>
  <si>
    <t>10059</t>
  </si>
  <si>
    <t>BUJE SOPORTE CAJA LAGUNA</t>
  </si>
  <si>
    <t>10077</t>
  </si>
  <si>
    <t>7702</t>
  </si>
  <si>
    <t>CAZOLETA DELANTERA TWINGO</t>
  </si>
  <si>
    <t>TWINGO-CLIO</t>
  </si>
  <si>
    <t>10098</t>
  </si>
  <si>
    <t>5792</t>
  </si>
  <si>
    <t>7069</t>
  </si>
  <si>
    <t>7700819929A</t>
  </si>
  <si>
    <t>BUJE PARRILLA TWINGO LISO</t>
  </si>
  <si>
    <t>10099</t>
  </si>
  <si>
    <t>5793</t>
  </si>
  <si>
    <t>7070</t>
  </si>
  <si>
    <t>7700831364A</t>
  </si>
  <si>
    <t>BUJE PARRILLA TWINGO PESTAÑADO</t>
  </si>
  <si>
    <t>10143</t>
  </si>
  <si>
    <t>BUJE SUPERIOR AMORTIGUADOR TRASERO TWINGO</t>
  </si>
  <si>
    <t>11077</t>
  </si>
  <si>
    <t>7702C</t>
  </si>
  <si>
    <t>CAZOLETA AMORT. TWINGO-CLIO C/CRAPODINA</t>
  </si>
  <si>
    <t>16098</t>
  </si>
  <si>
    <t>KIT COMPLETO TREN DEL.TWINGO</t>
  </si>
  <si>
    <t>75177</t>
  </si>
  <si>
    <t>5789R</t>
  </si>
  <si>
    <t>1488CR</t>
  </si>
  <si>
    <t>CRAPODINA CAZOLETA CLIO-TWINGO</t>
  </si>
  <si>
    <t>KANGOO / CLIO / CLIO II</t>
  </si>
  <si>
    <t>SOPORTE DE MOTOR (LADO CAJA) CLIO NAFTERO- R19 DIESEL (ALUMINIO)</t>
  </si>
  <si>
    <t>SOPORTE MOTOR LADO CAJA R-19 /    CLIO / EXPRESS DIESEL  ALT=41 MM.</t>
  </si>
  <si>
    <t>7614</t>
  </si>
  <si>
    <t>7701</t>
  </si>
  <si>
    <t>7259</t>
  </si>
  <si>
    <t>SOPORTE  DE MOTOR HIDRAULICO DERECHO CLIO II, KANGOO 1,9 DIESEL 00/03</t>
  </si>
  <si>
    <t>CLIO II-KANGOO</t>
  </si>
  <si>
    <t>ABRAZADERA CENTRAL BARRA ESTABILIZADORA R19/CLIO</t>
  </si>
  <si>
    <t>CLIO-R9-R11</t>
  </si>
  <si>
    <t>R9-R11-KANGOO</t>
  </si>
  <si>
    <t>10056</t>
  </si>
  <si>
    <t>7705</t>
  </si>
  <si>
    <t>7049</t>
  </si>
  <si>
    <t>BUJE EJE TRASERO CLIO</t>
  </si>
  <si>
    <t>10060</t>
  </si>
  <si>
    <t>5754</t>
  </si>
  <si>
    <t>BUJE PARRILLA INFERIOR CLIO LISO</t>
  </si>
  <si>
    <t>10061</t>
  </si>
  <si>
    <t>5753</t>
  </si>
  <si>
    <t>1452</t>
  </si>
  <si>
    <t>BUJE PARRILLA INFERIOR CON PESTAÑA CLIO</t>
  </si>
  <si>
    <t>10069</t>
  </si>
  <si>
    <t>BUJE INFERIOR AMORTIGUADOR TRASERO KANGOO</t>
  </si>
  <si>
    <t>10070</t>
  </si>
  <si>
    <t>BUJE SUPERIOR AMORTIGUADOR TRASERO CLIO</t>
  </si>
  <si>
    <t>10073</t>
  </si>
  <si>
    <t>7707</t>
  </si>
  <si>
    <t>7083</t>
  </si>
  <si>
    <t>BIELETA DEL.BARRA EST.CLIO 2</t>
  </si>
  <si>
    <t>KANGOO-CLIO II</t>
  </si>
  <si>
    <t>CLIO-TWINGO</t>
  </si>
  <si>
    <t>10081</t>
  </si>
  <si>
    <t>5789</t>
  </si>
  <si>
    <t>1489</t>
  </si>
  <si>
    <t>CAZOLETA AMORTIGUADOR CLIO</t>
  </si>
  <si>
    <t>10082</t>
  </si>
  <si>
    <t>7703</t>
  </si>
  <si>
    <t>1488</t>
  </si>
  <si>
    <t>SOPORTE AMORTIGUADOR DEL. KANGOO CLIO II</t>
  </si>
  <si>
    <t xml:space="preserve">BUJE CENTRAL BARRA ESTABILIZADORA R19/CLIO </t>
  </si>
  <si>
    <t>10100</t>
  </si>
  <si>
    <t>5798</t>
  </si>
  <si>
    <t>1477</t>
  </si>
  <si>
    <t>BUJE PARRILLA KANGOO</t>
  </si>
  <si>
    <t>10116</t>
  </si>
  <si>
    <t>7709</t>
  </si>
  <si>
    <t>7102</t>
  </si>
  <si>
    <t>BUJE SUSPENSION TRASERA CLIO II</t>
  </si>
  <si>
    <t>10137</t>
  </si>
  <si>
    <t>7730-25</t>
  </si>
  <si>
    <t>BUJE BARRA ESTABILIZADORA KANGOO 2 18/.. Ø25mm</t>
  </si>
  <si>
    <t>11081</t>
  </si>
  <si>
    <t>5789C</t>
  </si>
  <si>
    <t>CAZOLETA AMORT. CLIO M/V C/CRAPODINA</t>
  </si>
  <si>
    <t>11082</t>
  </si>
  <si>
    <t>7703C</t>
  </si>
  <si>
    <t>1488/1</t>
  </si>
  <si>
    <t>SOPORTE AMORTIGUADOR DEL. KANGOO CLIO II C/ROD.</t>
  </si>
  <si>
    <t>15060</t>
  </si>
  <si>
    <t>8300-114</t>
  </si>
  <si>
    <t>2000/135</t>
  </si>
  <si>
    <t>10060-10061</t>
  </si>
  <si>
    <t>KIT REPARACIÓN PARRILLA CLIO (2 PIEZAS)</t>
  </si>
  <si>
    <t>16015</t>
  </si>
  <si>
    <t>8277</t>
  </si>
  <si>
    <t>2000/113</t>
  </si>
  <si>
    <t>KIT COMPLETO TREN DELANTERO CLIO 8pzas.</t>
  </si>
  <si>
    <t>16073</t>
  </si>
  <si>
    <t>8279</t>
  </si>
  <si>
    <t>KIT COMPLETO TREN DELANTERO CLIO II-KANGOO CON BIELETA 8 pzas.</t>
  </si>
  <si>
    <t>16082</t>
  </si>
  <si>
    <t>8278</t>
  </si>
  <si>
    <t>2000/107</t>
  </si>
  <si>
    <t>KIT COMPLETO T.DEL.KANGOO-CLIO II</t>
  </si>
  <si>
    <t>LOGAN/SANDERO/DUSTER</t>
  </si>
  <si>
    <t>7629</t>
  </si>
  <si>
    <t>7776</t>
  </si>
  <si>
    <t>6152</t>
  </si>
  <si>
    <t>SOP. INFERIOR MOTOR LOGAN 1.5 DCI  2007/.. SANDERO</t>
  </si>
  <si>
    <t>LOGAN SANDERO</t>
  </si>
  <si>
    <t>7646</t>
  </si>
  <si>
    <t>SOPORTE MOTOR IZQ LOGAN 1.6 8V-SANDERO 1.6 8V/16V NAFTA</t>
  </si>
  <si>
    <t>LOGAN-SANDERO</t>
  </si>
  <si>
    <t>10118</t>
  </si>
  <si>
    <t>7733</t>
  </si>
  <si>
    <t>1665</t>
  </si>
  <si>
    <t>SOPORTE AMORTIGUADOR DELANTERO DUSTER-LOGAN-SANDERO</t>
  </si>
  <si>
    <t>DUSTER-LOGAN-SANDERO</t>
  </si>
  <si>
    <t>10119</t>
  </si>
  <si>
    <t>7727</t>
  </si>
  <si>
    <t>7083/1</t>
  </si>
  <si>
    <t>BIELETA BARRA ESTAB. LOGAN-SANDERO(C/ARANDELA)</t>
  </si>
  <si>
    <t>10120</t>
  </si>
  <si>
    <t>7777</t>
  </si>
  <si>
    <t>1739</t>
  </si>
  <si>
    <t>BUJE BARRA ESTABILIZADORA DUSTER</t>
  </si>
  <si>
    <t>10121</t>
  </si>
  <si>
    <t>7780</t>
  </si>
  <si>
    <t>1738</t>
  </si>
  <si>
    <t xml:space="preserve">BUJE PARRILLA DELANTERA DUSTER-OROCH-LOGAN 2-CAPTUR </t>
  </si>
  <si>
    <t>DUSTER-OROCH</t>
  </si>
  <si>
    <t>10129</t>
  </si>
  <si>
    <t>1226</t>
  </si>
  <si>
    <t>BIELETA BARRA ESTABILIZADORA DUSTER</t>
  </si>
  <si>
    <t>10133</t>
  </si>
  <si>
    <t>7726</t>
  </si>
  <si>
    <t>1671</t>
  </si>
  <si>
    <t>7700302122</t>
  </si>
  <si>
    <t>BUJE PARRILLA LOGAN-SANDERO</t>
  </si>
  <si>
    <t>10135</t>
  </si>
  <si>
    <t>7730</t>
  </si>
  <si>
    <t>1673</t>
  </si>
  <si>
    <t>600154714/820262344</t>
  </si>
  <si>
    <t>BUJE BARRA ESTABILIZADORA LOGAN-SANDERO</t>
  </si>
  <si>
    <t>11118</t>
  </si>
  <si>
    <t>7733C</t>
  </si>
  <si>
    <t>SOPORTE AMORT. DEL. DUSTER-LOGAN-SANDERO C/CRAPODINA</t>
  </si>
  <si>
    <t>16120</t>
  </si>
  <si>
    <t>8200-175</t>
  </si>
  <si>
    <t>KIT TREN DELANTERO DUSTER-OROCH-CAPTUR-LOGAN 2 (6 PZAS)</t>
  </si>
  <si>
    <t>DUSTER-OROCH-LOGAN 2-CAPTUR</t>
  </si>
  <si>
    <t>16135</t>
  </si>
  <si>
    <t>8200-122</t>
  </si>
  <si>
    <t>2000/211</t>
  </si>
  <si>
    <t>KIT COMPLETO TREN DEL.LOGAN-SANDERO (8 PZAS)</t>
  </si>
  <si>
    <t>TORINO</t>
  </si>
  <si>
    <t>10003</t>
  </si>
  <si>
    <t>177</t>
  </si>
  <si>
    <t>BUJE PARRILLA SUPERIOR TORINO</t>
  </si>
  <si>
    <t>10006</t>
  </si>
  <si>
    <t>175</t>
  </si>
  <si>
    <t>BUJE AUTOLUBRICADO TORINO</t>
  </si>
  <si>
    <t>10007</t>
  </si>
  <si>
    <t>176</t>
  </si>
  <si>
    <t>BUJE TENSOR TRASERO TORINO</t>
  </si>
  <si>
    <t>DODGE 1500</t>
  </si>
  <si>
    <t>30102</t>
  </si>
  <si>
    <t>2H0411313B</t>
  </si>
  <si>
    <t>BUJE BARRA ESTABILIZADORA DELANTERA VW AMAROK</t>
  </si>
  <si>
    <t>4404</t>
  </si>
  <si>
    <t>SOPORTE DELANTERO DE MOTOR MODELO 1500 Y1.8</t>
  </si>
  <si>
    <t>D-1500</t>
  </si>
  <si>
    <t>30001</t>
  </si>
  <si>
    <t>1096</t>
  </si>
  <si>
    <t>CAZOLETA AMORT.D1500 C/RULEMAN</t>
  </si>
  <si>
    <t>D1500</t>
  </si>
  <si>
    <t>30003</t>
  </si>
  <si>
    <t>1096/1</t>
  </si>
  <si>
    <t>CAZOLETA AMORT.DELANT.D1500 M/N</t>
  </si>
  <si>
    <t>30005</t>
  </si>
  <si>
    <t>BIELETA BARRA ESTABILIZ.D1500</t>
  </si>
  <si>
    <t>30007</t>
  </si>
  <si>
    <t>ABRAZADERA BARRA ESTAB.D1500</t>
  </si>
  <si>
    <t>30012</t>
  </si>
  <si>
    <t>BUJE AMORTIGUADOR TRAS.D-1500</t>
  </si>
  <si>
    <t>D.1500</t>
  </si>
  <si>
    <t>30022</t>
  </si>
  <si>
    <t>5400</t>
  </si>
  <si>
    <t>782</t>
  </si>
  <si>
    <t>BUJE CONICO BRAZO ROTULA D-1500 (Aguj. Chico)</t>
  </si>
  <si>
    <t>30023</t>
  </si>
  <si>
    <t>5413</t>
  </si>
  <si>
    <t>782/1</t>
  </si>
  <si>
    <t>71248055 ref.</t>
  </si>
  <si>
    <t>BUJE CONICO BRAZO ROTULA D-1500 REFORMA Ø13mm</t>
  </si>
  <si>
    <t>30024</t>
  </si>
  <si>
    <t>5402</t>
  </si>
  <si>
    <t>843</t>
  </si>
  <si>
    <t>BUJE TENSOR DELANTERO D-1500 M/V</t>
  </si>
  <si>
    <t>30025</t>
  </si>
  <si>
    <t>5412</t>
  </si>
  <si>
    <t>BUJE TENSOR DELANTERO D-1500 M/N</t>
  </si>
  <si>
    <t>30027</t>
  </si>
  <si>
    <t>5451</t>
  </si>
  <si>
    <t>BUJE BARRA ESTABILIZADORA D-1500</t>
  </si>
  <si>
    <t>30063</t>
  </si>
  <si>
    <t>5481</t>
  </si>
  <si>
    <t>735</t>
  </si>
  <si>
    <t>79199011</t>
  </si>
  <si>
    <t>BUJE CENTRAL BRAZO ROTULA D-1500</t>
  </si>
  <si>
    <t>36022</t>
  </si>
  <si>
    <t>8240</t>
  </si>
  <si>
    <t>KIT COMPLETO TREN DEL.D-1500 ../81 16 P</t>
  </si>
  <si>
    <t>36023</t>
  </si>
  <si>
    <t>8241</t>
  </si>
  <si>
    <t>KIT COMPLETO TREN DEL.D-1500 82/..18Pza</t>
  </si>
  <si>
    <t>60305</t>
  </si>
  <si>
    <t>5406</t>
  </si>
  <si>
    <t>960</t>
  </si>
  <si>
    <t>GOMA BIELETA D1500</t>
  </si>
  <si>
    <t>GACEL / GOL / SENDA / SANTANA</t>
  </si>
  <si>
    <t>4427</t>
  </si>
  <si>
    <t>SOPORTE DE MOTOR MODELO GACEL, CARAT    GOL, SAVEIRO Y SENDA.</t>
  </si>
  <si>
    <t>GOL/GACEL/CARAT/SAVEIRO/SENDA/SANTANA</t>
  </si>
  <si>
    <t>4438</t>
  </si>
  <si>
    <t>6059</t>
  </si>
  <si>
    <t>SOPORTE CAJA DE QUINTA GACEL Y CARAT</t>
  </si>
  <si>
    <t>GACEL C.5TA/CARAT C.5TA</t>
  </si>
  <si>
    <t>30009</t>
  </si>
  <si>
    <t>ABRAZADERA B.ESTAB.PUNTA GACEL</t>
  </si>
  <si>
    <t>30010</t>
  </si>
  <si>
    <t>ABRAZADERA B.ESTAB.CENTRO GACEL</t>
  </si>
  <si>
    <t>30011</t>
  </si>
  <si>
    <t>5425</t>
  </si>
  <si>
    <t>1136</t>
  </si>
  <si>
    <t>ZBA.412.353</t>
  </si>
  <si>
    <t>CAZOLETA GACEL-GOL .../95 SIN RODAMIENTO</t>
  </si>
  <si>
    <t>30013</t>
  </si>
  <si>
    <t>5425c</t>
  </si>
  <si>
    <t>1136/1</t>
  </si>
  <si>
    <t>ZBA.412.353 X</t>
  </si>
  <si>
    <t>CAZOLETA GACEL-GOL .../95 COMPLETO C/RODAMIENTO</t>
  </si>
  <si>
    <t>30014</t>
  </si>
  <si>
    <t>5425r</t>
  </si>
  <si>
    <t>CRAPODINA PARA CAZOLETA GACEL/GOL/SENDA</t>
  </si>
  <si>
    <t>30028</t>
  </si>
  <si>
    <t>5480</t>
  </si>
  <si>
    <t>7072</t>
  </si>
  <si>
    <t>305419809-1</t>
  </si>
  <si>
    <t>BUJE DIRECCION GACEL-GOL-GOLF</t>
  </si>
  <si>
    <t>30032</t>
  </si>
  <si>
    <t>TUERCA INTERNA CAZOLETA GOL-SENDA-GACEL</t>
  </si>
  <si>
    <t>GOL-GACEL-SENDA</t>
  </si>
  <si>
    <t>30033</t>
  </si>
  <si>
    <t>5499c</t>
  </si>
  <si>
    <t>6080/1</t>
  </si>
  <si>
    <t>5X0-412329</t>
  </si>
  <si>
    <t>SOPORTE AMORTIGUADOR DELANTERO GOL 02/…</t>
  </si>
  <si>
    <t>30037</t>
  </si>
  <si>
    <t>8401C</t>
  </si>
  <si>
    <t>SOPORTE AMORT.GOL 96/99 COMPLETO REFORZADA</t>
  </si>
  <si>
    <t>30038</t>
  </si>
  <si>
    <t>5462c</t>
  </si>
  <si>
    <t>6011/1</t>
  </si>
  <si>
    <t>CAZOLETA AMORT.GOL 96/99 COMPLETO C/RODAMIENTO</t>
  </si>
  <si>
    <t>30041</t>
  </si>
  <si>
    <t>5470-18</t>
  </si>
  <si>
    <t>1143</t>
  </si>
  <si>
    <t>305.411.327.1</t>
  </si>
  <si>
    <t>BUJE CENTRAL BARRA GOL 18mm</t>
  </si>
  <si>
    <t>30042</t>
  </si>
  <si>
    <t>5469-18</t>
  </si>
  <si>
    <t>1142/1</t>
  </si>
  <si>
    <t>305.411.313.1</t>
  </si>
  <si>
    <t>BUJE PUNTA BARRA GOL 18mm</t>
  </si>
  <si>
    <t>30043</t>
  </si>
  <si>
    <t>5470-15</t>
  </si>
  <si>
    <t>1143/1</t>
  </si>
  <si>
    <t>BUJE CENTRAL BARRA GOL 15mm</t>
  </si>
  <si>
    <t>30044</t>
  </si>
  <si>
    <t>5469-15</t>
  </si>
  <si>
    <t>1142</t>
  </si>
  <si>
    <t>BUJE PUNTA BARRA GOL 15mm</t>
  </si>
  <si>
    <t>30045</t>
  </si>
  <si>
    <t>5450</t>
  </si>
  <si>
    <t>811407181A</t>
  </si>
  <si>
    <t>BUJE PARRILLA INFERIOR GOL-GACEL</t>
  </si>
  <si>
    <t>GACEL-GOL</t>
  </si>
  <si>
    <t>30056</t>
  </si>
  <si>
    <t>5421</t>
  </si>
  <si>
    <t>7012</t>
  </si>
  <si>
    <t>BUJE EJE TRASERO GACEL</t>
  </si>
  <si>
    <t>GOL / N.SAVEIRO</t>
  </si>
  <si>
    <t>SOPORTE AMORTIGUADOR TRASERO GOL 96/…</t>
  </si>
  <si>
    <t>36041</t>
  </si>
  <si>
    <t>8200-151</t>
  </si>
  <si>
    <t>KIT COMPLETO TREN DEL.GACEL/GOL 18mm 8p</t>
  </si>
  <si>
    <t>36043</t>
  </si>
  <si>
    <t>8242</t>
  </si>
  <si>
    <t>2000/61</t>
  </si>
  <si>
    <t>KIT COMPLETO TREN DEL.GACEL/GOL 15mm 8p</t>
  </si>
  <si>
    <t>BORA / GOL TREND / VOYAGE / SAVEIRO 2010/.. /UP</t>
  </si>
  <si>
    <t>8492</t>
  </si>
  <si>
    <t>5U0199167B</t>
  </si>
  <si>
    <t>SOPORTE DE MOTOR (LADO DERECHO) FOX-GOL TREND-SURAN-VOYAGE 1.0/1.6 NAFTA/ 08/..</t>
  </si>
  <si>
    <t>FOX-GOL TREND-SURAN-VOYAGE</t>
  </si>
  <si>
    <t>4475</t>
  </si>
  <si>
    <t>6Q0199851AD</t>
  </si>
  <si>
    <t>SOPORTE TRASERO MOTOR FOX-SURAN-GOL TREND 1.0/1.6 NAFTA</t>
  </si>
  <si>
    <t>FOX-SURAN-GOL TREND-VOYAGE</t>
  </si>
  <si>
    <t>4482</t>
  </si>
  <si>
    <t>8434</t>
  </si>
  <si>
    <t>1J0199851AA </t>
  </si>
  <si>
    <t>SOPORTE TENSOR DE MOTOR BORA-GOLF IV-NEW BEETLE 1.8-1.6-2.0 NAFTA</t>
  </si>
  <si>
    <t>BORA-GOLF 4-NEW BEETLE</t>
  </si>
  <si>
    <t>4483</t>
  </si>
  <si>
    <t>1J0199555AJ</t>
  </si>
  <si>
    <t>SOPORTE MOTOR IZQUIERDO LADO CAJA A3-BORA-GOLF IV-NEW BEETLE</t>
  </si>
  <si>
    <t>8954</t>
  </si>
  <si>
    <t>1J0199262CE-1J0199262BH</t>
  </si>
  <si>
    <t>SOPORTE MOTOR DERECHO HIDRAULICO GOLF IV -BORA-AUDI TT-NEW BEETLE</t>
  </si>
  <si>
    <t>30004</t>
  </si>
  <si>
    <t>5494</t>
  </si>
  <si>
    <t>1580</t>
  </si>
  <si>
    <t>1J0412331-C</t>
  </si>
  <si>
    <t>BUJE BARRA EST.DEL.GOLF 99/..-BORA 03/..A3 Ø21mm</t>
  </si>
  <si>
    <t>BORA 03/..-GOLF 99/..</t>
  </si>
  <si>
    <t>30008</t>
  </si>
  <si>
    <t>BUJE BARRA EST.DEL.GOLF 99/..-BORA 03/..A3 Ø23mm</t>
  </si>
  <si>
    <t>BORA-GOLF 4</t>
  </si>
  <si>
    <t>30018</t>
  </si>
  <si>
    <t>5473</t>
  </si>
  <si>
    <t>1457</t>
  </si>
  <si>
    <t>BUJE PARRILLA POLO-GOLF CHICO</t>
  </si>
  <si>
    <t>TREND-VOYAGE</t>
  </si>
  <si>
    <t>30020</t>
  </si>
  <si>
    <t>5474-12</t>
  </si>
  <si>
    <t>1458/1</t>
  </si>
  <si>
    <t>BUJE PAR. GOLF-BORA-A3-TREND-NEW B.-VOYAGE GRANDE Ø12mm</t>
  </si>
  <si>
    <t>30048</t>
  </si>
  <si>
    <t>5490</t>
  </si>
  <si>
    <t>1557</t>
  </si>
  <si>
    <t>1J0412331C</t>
  </si>
  <si>
    <t>CAZOLETA DELANTERA GOLF M/N</t>
  </si>
  <si>
    <t>30053</t>
  </si>
  <si>
    <t>8408</t>
  </si>
  <si>
    <t>7280/1</t>
  </si>
  <si>
    <t>6Q0-411314-M</t>
  </si>
  <si>
    <t>BUJE BARRA ESTAB.FOX-GOL TREND Ø17mm Barra 20mm</t>
  </si>
  <si>
    <t>TREND-VOYAGE-FOX</t>
  </si>
  <si>
    <t>30072</t>
  </si>
  <si>
    <t>8436</t>
  </si>
  <si>
    <t>1850</t>
  </si>
  <si>
    <t>1JO407181 REF</t>
  </si>
  <si>
    <t>BUJE PARRILLA REFORMA GOLF/BORA/TREND/N.BEETLE Ø12</t>
  </si>
  <si>
    <t>TREND-BORA</t>
  </si>
  <si>
    <t>30082</t>
  </si>
  <si>
    <t>8415</t>
  </si>
  <si>
    <t>1J0411314C-1J0411314R</t>
  </si>
  <si>
    <t xml:space="preserve">BUJE BARRA EST.GOLF 4-BORA 00/.. Ø19mm BARRA 21mm </t>
  </si>
  <si>
    <t>30083</t>
  </si>
  <si>
    <t>8416</t>
  </si>
  <si>
    <t>1J0411314T</t>
  </si>
  <si>
    <t xml:space="preserve">BUJE BARRA EST.GOLF 4-BORA 00/.. Ø21mm BARRA 23mm </t>
  </si>
  <si>
    <t>30084</t>
  </si>
  <si>
    <t>8416-22</t>
  </si>
  <si>
    <t xml:space="preserve">BUJE BARRA EST.GOLF 4-BORA 00/.. Ø22mm BARRA 24mm </t>
  </si>
  <si>
    <t>30090</t>
  </si>
  <si>
    <t>1JO513353C</t>
  </si>
  <si>
    <t>CAZOLETA TRASERA A1-A3-GOLF IV-SURAN-FOX-BORA-POLO-NEW BEETLE</t>
  </si>
  <si>
    <t>BORA-GOLF 4-NEW BEETLE-FOX-SURAN-A1-A4</t>
  </si>
  <si>
    <t>30100</t>
  </si>
  <si>
    <t>1J0199262BK</t>
  </si>
  <si>
    <t>SOPORTE MOTOR DERECHO HIDRAULICO BORA/GOLF 4</t>
  </si>
  <si>
    <t>30104</t>
  </si>
  <si>
    <t>BIELETA BARRA ESTABILIZADORA FOX-SURAN</t>
  </si>
  <si>
    <t>TREND-VOYAGE-FOX-SURAN</t>
  </si>
  <si>
    <t>30153</t>
  </si>
  <si>
    <t>8496</t>
  </si>
  <si>
    <t>1848</t>
  </si>
  <si>
    <t>6Q0411314Q</t>
  </si>
  <si>
    <t>BUJE BARRA EST.FOX-TREND-SURAN-VOYAGE Ø17mm Barra 19mm c/ALA</t>
  </si>
  <si>
    <t>FOX-SURAN-TREND-VOYAGE</t>
  </si>
  <si>
    <t>30164</t>
  </si>
  <si>
    <t>8912-18</t>
  </si>
  <si>
    <t>1848/19</t>
  </si>
  <si>
    <t>6Q0411314R</t>
  </si>
  <si>
    <t>BUJE BARRA EST.FOX-SAVEIRO-SURAN-VOYAGE Ø18mm Barra 20mm c/ALA</t>
  </si>
  <si>
    <t>FOX-SURAN-VOYAGE-SAVEIRO</t>
  </si>
  <si>
    <t>30178</t>
  </si>
  <si>
    <t>8912</t>
  </si>
  <si>
    <t>6Q0411314P</t>
  </si>
  <si>
    <t>BUJE BARRA ESTABILIZADORA POLO 2016-UP Ø18mm Barra 20mm c/ALA</t>
  </si>
  <si>
    <t>POLO 2016-UP</t>
  </si>
  <si>
    <t>31020</t>
  </si>
  <si>
    <t>33048</t>
  </si>
  <si>
    <t>5490C</t>
  </si>
  <si>
    <t>1J0-412331CR</t>
  </si>
  <si>
    <t>SOPORTE AMORT.GOLF 98/00 C/RODAMIENTO</t>
  </si>
  <si>
    <t>TREND-VOYAGE-GOLF-POLO</t>
  </si>
  <si>
    <t>33348</t>
  </si>
  <si>
    <t>5498C</t>
  </si>
  <si>
    <t>CAZOLETA DEL.GOL TREND-VOYAGE-SAVEIRO G5 2010/..-</t>
  </si>
  <si>
    <t>GOL TREND-VOYAGE-SAVEIRO G5 2010/..-POLO 2016-VIRTUS-UP</t>
  </si>
  <si>
    <t>35020</t>
  </si>
  <si>
    <t>30018-30020</t>
  </si>
  <si>
    <t>KIT REPARACION PARRILLA BORA-GOLF-TREND-VOYAGE-NEW BEETLE Ø12mm (2 PIEZAS)</t>
  </si>
  <si>
    <t>BORA-GOLF-TREND-VOYAGE-NEW BEETLE</t>
  </si>
  <si>
    <t>36004</t>
  </si>
  <si>
    <t>8245</t>
  </si>
  <si>
    <t>KIT TREN DEL.BORA 03/08-GOLF IV (MK4) 99/..A3 Ø21mm (6 Pzas)</t>
  </si>
  <si>
    <t>36072</t>
  </si>
  <si>
    <t>KIT T. DEL.BORA 03/08-GOLF IV (MK4) 99/..A3 Ø21 (6 Pzas)REFORZADO</t>
  </si>
  <si>
    <t>36082</t>
  </si>
  <si>
    <t>8200-158</t>
  </si>
  <si>
    <t>KIT TREN DEL.GOLF 4 (MK6)-BORA 08/.. Ø19mm BARRA 21mm</t>
  </si>
  <si>
    <t>36083</t>
  </si>
  <si>
    <t>8200-155</t>
  </si>
  <si>
    <t>KIT TREN DEL.GOLF 4 (MK6)-BORA 08/.. Ø21mm BARRA 23mm</t>
  </si>
  <si>
    <t>36084</t>
  </si>
  <si>
    <t xml:space="preserve">KIT TREN DEL.GOLF 4 (MK6)-BORA 08/.. Ø22mm BARRA 24mm </t>
  </si>
  <si>
    <t>36120</t>
  </si>
  <si>
    <t>KIT COMPLETO T. DEL.GOL TREND-VOYAGE 6P</t>
  </si>
  <si>
    <t>36178</t>
  </si>
  <si>
    <t>KIT TREN DEL.POLO 2016-UP  Ø15.5mm Barra 18mm c/ALA (6 Pzas)</t>
  </si>
  <si>
    <t>UP-POLO 2016</t>
  </si>
  <si>
    <t>CRAPODINA SOP.AMORT. POLO-GOLF</t>
  </si>
  <si>
    <t>POLO-GOLF-GOL TREND</t>
  </si>
  <si>
    <t>75348</t>
  </si>
  <si>
    <t>8955R</t>
  </si>
  <si>
    <t>6R0412249</t>
  </si>
  <si>
    <t>CRAPODINA CAZOLETA DEL.GOL TREND-VOYAGE-UP-POLO 16/..</t>
  </si>
  <si>
    <t>GOL TREND-VOYAGE-UP-POLO16/..VIRTUS</t>
  </si>
  <si>
    <t>4452</t>
  </si>
  <si>
    <t>547199262D</t>
  </si>
  <si>
    <t>SOPORTE DELANTERO INFERIOR DE MOTOR     POINTER</t>
  </si>
  <si>
    <t>VW-FORD</t>
  </si>
  <si>
    <t>POINTER-ORION-FIESTA</t>
  </si>
  <si>
    <t>POINTER-ESCORT</t>
  </si>
  <si>
    <t>POINTER-ORION-ESCORT</t>
  </si>
  <si>
    <t>22037</t>
  </si>
  <si>
    <t>5560C</t>
  </si>
  <si>
    <t>6049/1</t>
  </si>
  <si>
    <t>CAZOLETA AMORT.DELANTERO ORION/POINTER C/CRAPO.</t>
  </si>
  <si>
    <t>POINTER-ORION</t>
  </si>
  <si>
    <t>POINTER-ESCORT-FIESTA-KA-ORION</t>
  </si>
  <si>
    <t>26072</t>
  </si>
  <si>
    <t>2000/93</t>
  </si>
  <si>
    <t>KIT COMPLETO TREN DELANTERO ESCORT-FIESTA 14mm 6p</t>
  </si>
  <si>
    <t>ORION-POINTER</t>
  </si>
  <si>
    <t>POINTER-GOL-GACEL-SENDA</t>
  </si>
  <si>
    <t>POLO / GOLF / CADDY</t>
  </si>
  <si>
    <t>4446</t>
  </si>
  <si>
    <t>8445</t>
  </si>
  <si>
    <t>1HO199609B</t>
  </si>
  <si>
    <t>SOPORTE DELANTERO CENTRAL DE MOTOR      POLO NAFTERO O DIESEL.</t>
  </si>
  <si>
    <t>4447</t>
  </si>
  <si>
    <t>8439</t>
  </si>
  <si>
    <t>1HO199262B</t>
  </si>
  <si>
    <t>SOPORTE DE MOTOR (LADO DISTRIBUCION)    MODELO POLO DIESEL/NAFTA</t>
  </si>
  <si>
    <t>4473</t>
  </si>
  <si>
    <t>5495</t>
  </si>
  <si>
    <t>6101</t>
  </si>
  <si>
    <t xml:space="preserve">357199381C </t>
  </si>
  <si>
    <t>SOPORTE MOTOR HIDRAULICO LADO CAJA POLO/GOLF/INCA/CADDY</t>
  </si>
  <si>
    <t>POLO -GOLF-INCA-CADDY</t>
  </si>
  <si>
    <t>4479</t>
  </si>
  <si>
    <t>1K0199855AE - 1K0199855AJ</t>
  </si>
  <si>
    <t>SOPORTE MOTOR APOYO TRASERO VENTO 06/.. A3 Y GOLF IV 03/13 NAFTA</t>
  </si>
  <si>
    <t>VENTO 06/.. A3 Y GOLF IV 03/13</t>
  </si>
  <si>
    <t>4484</t>
  </si>
  <si>
    <t>1J0199262BE</t>
  </si>
  <si>
    <t>SOPORTE MOTOR LADO DERECHO AUDI A3-GOLF IV 1.6 8V</t>
  </si>
  <si>
    <t>AUDI A3-GOLF IV 1.6 8V</t>
  </si>
  <si>
    <t>30015</t>
  </si>
  <si>
    <t>1451/1</t>
  </si>
  <si>
    <t>191411315A</t>
  </si>
  <si>
    <t>BIELETA BARRA EST.POLO DESPLAZADA</t>
  </si>
  <si>
    <t>30016</t>
  </si>
  <si>
    <t>1451/2</t>
  </si>
  <si>
    <t>191411315B</t>
  </si>
  <si>
    <t>BIELETA BARRA EST.GOLF CENTRADA</t>
  </si>
  <si>
    <t>30017</t>
  </si>
  <si>
    <t>5477</t>
  </si>
  <si>
    <t>1460</t>
  </si>
  <si>
    <t>BUJE BARRA ESTAB. POLO-GOLF Ø17mm  ,,,/97</t>
  </si>
  <si>
    <t>30019</t>
  </si>
  <si>
    <t>5474</t>
  </si>
  <si>
    <t>1458</t>
  </si>
  <si>
    <t>191407181D</t>
  </si>
  <si>
    <t>BUJE PARRILLA POLO-GOLF GRANDE Ø17mm</t>
  </si>
  <si>
    <t>30029</t>
  </si>
  <si>
    <t>5477-20</t>
  </si>
  <si>
    <t>1462</t>
  </si>
  <si>
    <t>1H0411314</t>
  </si>
  <si>
    <t>BUJE BARRA ESTAB. POLO-GOLF Ø19mm  98/,,,</t>
  </si>
  <si>
    <t>30034</t>
  </si>
  <si>
    <t>5476C</t>
  </si>
  <si>
    <t>7063/1</t>
  </si>
  <si>
    <t>357412331A X</t>
  </si>
  <si>
    <t>CAZOLETA AMORT.DEL.POLO/GOLF C/CRAPODINA</t>
  </si>
  <si>
    <t>POLO-GOLF</t>
  </si>
  <si>
    <t>30035</t>
  </si>
  <si>
    <t>5476</t>
  </si>
  <si>
    <t>7063</t>
  </si>
  <si>
    <t>357412331A</t>
  </si>
  <si>
    <t>CAZOLETA AMORT.DELANT.POLO/GOLF</t>
  </si>
  <si>
    <t>30039</t>
  </si>
  <si>
    <t>8412</t>
  </si>
  <si>
    <t>1H0412319B</t>
  </si>
  <si>
    <t>CUBRE CAZOLETA POLO</t>
  </si>
  <si>
    <t>30047</t>
  </si>
  <si>
    <t>6Q0-411333-B</t>
  </si>
  <si>
    <t>ABRAZADERA BARRA ESTABILIZADORA POLO</t>
  </si>
  <si>
    <t>30049</t>
  </si>
  <si>
    <t>8403</t>
  </si>
  <si>
    <t>7301</t>
  </si>
  <si>
    <t>6QO-412331-A</t>
  </si>
  <si>
    <t>SOPORTE AMORT.DEL.FOX/SURAN/POLO 2000/..</t>
  </si>
  <si>
    <t>FOX/SURAN/POLO</t>
  </si>
  <si>
    <t>GOLF/NEW BEETLE</t>
  </si>
  <si>
    <t>30073</t>
  </si>
  <si>
    <t>8467</t>
  </si>
  <si>
    <t>CAZOLETA SUSP.TRASERA SUPERIOR GOLF 90/98 POLO 95/00</t>
  </si>
  <si>
    <t>GOLF-POLO</t>
  </si>
  <si>
    <t>30074</t>
  </si>
  <si>
    <t>8465</t>
  </si>
  <si>
    <t>CAZOLETA SUSP.TRASERA INFERIOR GOLF 90/98 POLO 95/00</t>
  </si>
  <si>
    <t>33073</t>
  </si>
  <si>
    <t>30101</t>
  </si>
  <si>
    <t>1K0199262AR-AH-AQ-Q</t>
  </si>
  <si>
    <t>SOPORTE MOTOR HIDRAULICO GOLF/PASSAT</t>
  </si>
  <si>
    <t>GOLF 4-PASSAT</t>
  </si>
  <si>
    <t>30119</t>
  </si>
  <si>
    <t>30120</t>
  </si>
  <si>
    <t>8423</t>
  </si>
  <si>
    <t>1573 Y 1576 Y 1</t>
  </si>
  <si>
    <t>BUJE P.GOLF IV/NEW BEETLE Ø13mm</t>
  </si>
  <si>
    <t>GOLF-NEW BEETLE</t>
  </si>
  <si>
    <t>31120</t>
  </si>
  <si>
    <t>1573 Y 1578</t>
  </si>
  <si>
    <t>1JO407181</t>
  </si>
  <si>
    <t>33049</t>
  </si>
  <si>
    <t>8403C</t>
  </si>
  <si>
    <t>SOPORTE AMORT.DEL.FOX/SURAN/POLO 2000/..con CRAPODINA</t>
  </si>
  <si>
    <t>35015</t>
  </si>
  <si>
    <t>2000/94</t>
  </si>
  <si>
    <t>CONJ.BUJES BIELETA POLO 3pzas</t>
  </si>
  <si>
    <t>35019</t>
  </si>
  <si>
    <t>2000-133</t>
  </si>
  <si>
    <t>30018-30019</t>
  </si>
  <si>
    <t>KIT REPARACION PARRILLA POLO Ø17mm (2 PIEZAS)</t>
  </si>
  <si>
    <t>VOLKSWAGEN-SEAT</t>
  </si>
  <si>
    <t>POLO-CADDY-CORDOBA-IBIZA</t>
  </si>
  <si>
    <t>36019</t>
  </si>
  <si>
    <t>8243</t>
  </si>
  <si>
    <t>KIT COMPLETO TREN DEL.GOLF/POLO 17mm 6p</t>
  </si>
  <si>
    <t>36029</t>
  </si>
  <si>
    <t>KIT COMPLETO TREN DELANTERO POLO 97/..19mm 6P</t>
  </si>
  <si>
    <t>37019</t>
  </si>
  <si>
    <t>30015x2-30017x2-30018x2-30019x2</t>
  </si>
  <si>
    <t>KIT COMP.T.DEL.GOLF/POLO 17mm C/BIEL.DESP (8 PIEZAS)</t>
  </si>
  <si>
    <t>37029</t>
  </si>
  <si>
    <t>30016x2-30017x2-30018x2-30019x2</t>
  </si>
  <si>
    <t>KIT COMP.T.DEL.GOLF/POLO 17mm C/BIEL.RECT (8 PIEZAS)</t>
  </si>
  <si>
    <t>60315</t>
  </si>
  <si>
    <t>6NO411329</t>
  </si>
  <si>
    <t>BUJE CHICO BIELETA POLO/GOLF</t>
  </si>
  <si>
    <t>60316</t>
  </si>
  <si>
    <t>1451</t>
  </si>
  <si>
    <t>BUJE GRANDE BIELETA POLO/GOLF CARRETEL</t>
  </si>
  <si>
    <t>CRAPODINA CAZOLETA POLO</t>
  </si>
  <si>
    <t>75349</t>
  </si>
  <si>
    <t>8403R</t>
  </si>
  <si>
    <t>6NO412249/C</t>
  </si>
  <si>
    <t>CRAPODINA AMORTIG.DEL. POLO 01-09-2000/... FOX/SPACEFOX 03-2006/...</t>
  </si>
  <si>
    <t>POLO-FOX-SPACEFOX</t>
  </si>
  <si>
    <t>FOX / SURAN / VENTO</t>
  </si>
  <si>
    <t>FOX-SURAN-GOL TREND</t>
  </si>
  <si>
    <t>30051</t>
  </si>
  <si>
    <t>8406</t>
  </si>
  <si>
    <t>7256</t>
  </si>
  <si>
    <t>6Q0-407183-A</t>
  </si>
  <si>
    <t>BUJE CONSOLA SOPORTE PARRILLA FOX-SURAN</t>
  </si>
  <si>
    <t>FOX / SURAN</t>
  </si>
  <si>
    <t>30052</t>
  </si>
  <si>
    <t>8407</t>
  </si>
  <si>
    <t>7257</t>
  </si>
  <si>
    <t>6Q0-407182-A</t>
  </si>
  <si>
    <t>BUJE PARR.DELANTERA FOX-SURAN</t>
  </si>
  <si>
    <t>FOX-TREND</t>
  </si>
  <si>
    <t>30064</t>
  </si>
  <si>
    <t>8414</t>
  </si>
  <si>
    <t>7280</t>
  </si>
  <si>
    <t>6Q0411314N </t>
  </si>
  <si>
    <t>BUJE BARRA ESTAB.SURAN-SPACEFOX Ø18mm Barra 21mm</t>
  </si>
  <si>
    <t>SURAN-SPACEFOX</t>
  </si>
  <si>
    <t>30069</t>
  </si>
  <si>
    <t>8410</t>
  </si>
  <si>
    <t>1626</t>
  </si>
  <si>
    <t>1KO407183-B</t>
  </si>
  <si>
    <t>BUJE PARRILLA DELANTERA PARTE POST.VENTO-FOX</t>
  </si>
  <si>
    <t>VENTO-FOX-SURAN</t>
  </si>
  <si>
    <t>30070</t>
  </si>
  <si>
    <t>8435</t>
  </si>
  <si>
    <t>6228</t>
  </si>
  <si>
    <t xml:space="preserve">1K0412331B </t>
  </si>
  <si>
    <t>CAZOLETA AMORT.DELANTERA VENTO 06/..-TIGUAN-PASSAT4M/CC-A3-TT</t>
  </si>
  <si>
    <t>VENTO-TIGUAN</t>
  </si>
  <si>
    <t>30075</t>
  </si>
  <si>
    <t>BUJE PARRILLA DEL. PARTE POST.VENTO-FOX (ØEXTERIOR CHICO)</t>
  </si>
  <si>
    <t>30085</t>
  </si>
  <si>
    <t>8411</t>
  </si>
  <si>
    <t>1711</t>
  </si>
  <si>
    <t>1K0407182</t>
  </si>
  <si>
    <t xml:space="preserve">BUJE PARRILLA DEL. PARTE ANT. VENTO-PASSAT-AUDI A3 (CARRETEL) </t>
  </si>
  <si>
    <t>VENTO-PASSAT</t>
  </si>
  <si>
    <t>30093</t>
  </si>
  <si>
    <t>9033</t>
  </si>
  <si>
    <t>1K0505203B</t>
  </si>
  <si>
    <t>BUJE TENSOR TRASERO SUPERIOR PARTE EXTERNA VW VENTO</t>
  </si>
  <si>
    <t>30094</t>
  </si>
  <si>
    <t>9034</t>
  </si>
  <si>
    <t>1K0505279A</t>
  </si>
  <si>
    <t>BUJE TENSOR TRASERO SUPERIOR. PARTE INTERNA VW VENTO</t>
  </si>
  <si>
    <t>30095</t>
  </si>
  <si>
    <t>9035</t>
  </si>
  <si>
    <t>1K0505541B</t>
  </si>
  <si>
    <t>BUJE PORTA MAZA TRASERA PARTE DELANTERA VW VENTO</t>
  </si>
  <si>
    <t>30096</t>
  </si>
  <si>
    <t>9036</t>
  </si>
  <si>
    <t>1K0505543A</t>
  </si>
  <si>
    <t>BUJE TENSOR INFERIOR TRASERO VW VENTO</t>
  </si>
  <si>
    <t>30097</t>
  </si>
  <si>
    <t>9037</t>
  </si>
  <si>
    <t>1K0505553</t>
  </si>
  <si>
    <t>BUJE PORTA MAZA TRASERA PARTE TRASERA VW VENTO</t>
  </si>
  <si>
    <t>30098</t>
  </si>
  <si>
    <t>9038</t>
  </si>
  <si>
    <t>1K0505171B</t>
  </si>
  <si>
    <t>BUJE DE PARRILLA INFERIOR TRASERA VW VENTO</t>
  </si>
  <si>
    <t>30099</t>
  </si>
  <si>
    <t>8876</t>
  </si>
  <si>
    <t>BUJE BARRA EST.FOX-SURAN-SPACEFOX Ø20mm Barra 22mm</t>
  </si>
  <si>
    <t>FOX-SURAN-SPACEFOX</t>
  </si>
  <si>
    <t>FOX-SURAN</t>
  </si>
  <si>
    <t>30110</t>
  </si>
  <si>
    <t>1K0199555Q</t>
  </si>
  <si>
    <t>SOPORTE MOTOR IZQUIERDO VENTO 1.9/2.0 06/08</t>
  </si>
  <si>
    <t>30111</t>
  </si>
  <si>
    <t>1K0199262AS-1K0199262BA</t>
  </si>
  <si>
    <t>SOPORTE MOTOR DERECHO VENTO 06/08</t>
  </si>
  <si>
    <t>33070</t>
  </si>
  <si>
    <t>8435C</t>
  </si>
  <si>
    <t>CAZOLETA AMORT.DELANTERA VENTO 06/..-TIGUAN-PASSAT4M/CC-A3-TT C/CRAPODINA</t>
  </si>
  <si>
    <t>35069</t>
  </si>
  <si>
    <t>8300-111</t>
  </si>
  <si>
    <t>2000/191</t>
  </si>
  <si>
    <t>30052-30069</t>
  </si>
  <si>
    <t>KIT REPARACION PARRILLA FOX-SURAN-CROSSFOX (2 PIEZAS)</t>
  </si>
  <si>
    <t>FOX-SURAN-CROSSFOX</t>
  </si>
  <si>
    <t>35085</t>
  </si>
  <si>
    <t>8300-105</t>
  </si>
  <si>
    <t>2000/237</t>
  </si>
  <si>
    <t>30085-30069</t>
  </si>
  <si>
    <t>KIT REPARACION PARRILLA VENTO (2 PIEZAS)</t>
  </si>
  <si>
    <t>36053</t>
  </si>
  <si>
    <t>8200-106</t>
  </si>
  <si>
    <t>KIT COMPLETO T. DEL.FOX Ø17mm BARRA 20mm</t>
  </si>
  <si>
    <t>36064</t>
  </si>
  <si>
    <t>KIT COMPLETO T. DEL.SURAN SPACEFOX Ø18 BARRA 21</t>
  </si>
  <si>
    <t>36069</t>
  </si>
  <si>
    <t>8200-156</t>
  </si>
  <si>
    <t>KIT COMPLETO T. DEL.FOX REFØ17 BARRA 20</t>
  </si>
  <si>
    <t>36164</t>
  </si>
  <si>
    <t>KIT TREN DEL. FOX-SURAN 2014/..  6P</t>
  </si>
  <si>
    <t>36393</t>
  </si>
  <si>
    <t>KIT COMPLETO DE BUJES TREN TRASERO VENTO (14 piezas)</t>
  </si>
  <si>
    <t>POLO-GOLF-SPACEFOX</t>
  </si>
  <si>
    <t>ETIOS / COROLLA</t>
  </si>
  <si>
    <t>70041</t>
  </si>
  <si>
    <t>BUJE TENSOR TRASERO TOYOTA COROLLA</t>
  </si>
  <si>
    <t>70047</t>
  </si>
  <si>
    <t>6737-21</t>
  </si>
  <si>
    <t>BUJE BARRA ESTABILIZADORA TOYOTA COROLLA Ø21mm 02/08</t>
  </si>
  <si>
    <t>70048</t>
  </si>
  <si>
    <t>6737-22</t>
  </si>
  <si>
    <t>BUJE BARRA ESTABILIZADORA TOYOTA COROLLA Ø22mm 02/08</t>
  </si>
  <si>
    <t>70049</t>
  </si>
  <si>
    <t>6737-24</t>
  </si>
  <si>
    <t>1676/1</t>
  </si>
  <si>
    <t>BUJE BARRA ESTABILIZADORA TOYOTA COROLLA Ø24mm</t>
  </si>
  <si>
    <t>70054</t>
  </si>
  <si>
    <t>BUJE PARRILLA GRANDE TOYOTA COROLLA 01/18</t>
  </si>
  <si>
    <t>70055</t>
  </si>
  <si>
    <t>BUJE PARRILLA CHICO TOYOTA COROLLA 01/18 (CARRETEL)</t>
  </si>
  <si>
    <t>70056</t>
  </si>
  <si>
    <t>6748</t>
  </si>
  <si>
    <t>CAZOLETA DELANTERA COROLLA 03/07 C/RODAMIENTO</t>
  </si>
  <si>
    <t>COROLLA 03/07</t>
  </si>
  <si>
    <t>70057</t>
  </si>
  <si>
    <t>48609-12530</t>
  </si>
  <si>
    <t>CAZOLETA DELANTERA COROLLA 08/14 C/RODAMIENTO Ø int.14mm</t>
  </si>
  <si>
    <t>COROLLA 08/13</t>
  </si>
  <si>
    <t>70080</t>
  </si>
  <si>
    <t>6803</t>
  </si>
  <si>
    <t>6214</t>
  </si>
  <si>
    <t>51920SVBA03</t>
  </si>
  <si>
    <t>CAZOLETA DELANTERA HONDA CIVIC 07/12</t>
  </si>
  <si>
    <t>76048</t>
  </si>
  <si>
    <t>70054-70055-70048</t>
  </si>
  <si>
    <t>KIT TREN DELANTERO TOYOTA COROLLA Ø22mm 01/08</t>
  </si>
  <si>
    <t>COROLLA 01/08</t>
  </si>
  <si>
    <t>76049</t>
  </si>
  <si>
    <t>70054-70055-70049</t>
  </si>
  <si>
    <t>KIT TREN DELANTERO TOYOTA COROLLA Ø24mm 09/18</t>
  </si>
  <si>
    <t>COROLLA 09/18</t>
  </si>
  <si>
    <t>70045</t>
  </si>
  <si>
    <t>8817</t>
  </si>
  <si>
    <t>1846</t>
  </si>
  <si>
    <t>486090D120</t>
  </si>
  <si>
    <t>SOPORTE AMORT. DELANTERO TOYOTA ETIOS</t>
  </si>
  <si>
    <t>70065</t>
  </si>
  <si>
    <t>486550D111</t>
  </si>
  <si>
    <t>BUJE PARRILLA DELANTERA PARTE TRASERA TOYOTA ETIOS (SILENT-BLOCK</t>
  </si>
  <si>
    <t>70066</t>
  </si>
  <si>
    <t>BUJE PARRILLA DELANTERA PARTE DELANTERA TOYOTA ETIOS (CARRETEL)</t>
  </si>
  <si>
    <t>70067</t>
  </si>
  <si>
    <t>488150D160</t>
  </si>
  <si>
    <t>BUJE BARRA ESTABILIZADORA TOYOTA ETIOS 13/.. Ø24mm</t>
  </si>
  <si>
    <t>75745</t>
  </si>
  <si>
    <t>8817R</t>
  </si>
  <si>
    <t>CRAPODINA SOPORTE AMORT. DELANTERO TOYOTA ETIOS</t>
  </si>
  <si>
    <t>77045</t>
  </si>
  <si>
    <t>8817C</t>
  </si>
  <si>
    <t>SOPORTE AMORT. DELANTERO TOYOTA ETIOS C/CRAPODINA</t>
  </si>
  <si>
    <t>HILUX / SW4</t>
  </si>
  <si>
    <t>70001</t>
  </si>
  <si>
    <t>6725</t>
  </si>
  <si>
    <t>2070</t>
  </si>
  <si>
    <t>48654-35010</t>
  </si>
  <si>
    <t>BUJE PARRILLA INFERIOR HILUX 79/81 (4x2) 89/00 4x4</t>
  </si>
  <si>
    <t>70002</t>
  </si>
  <si>
    <t>6723</t>
  </si>
  <si>
    <t>2085</t>
  </si>
  <si>
    <t>48632-26010</t>
  </si>
  <si>
    <t>BUJE PARRILLA SUPERIOR HILUX 97/00 4x2</t>
  </si>
  <si>
    <t>70003</t>
  </si>
  <si>
    <t>6721</t>
  </si>
  <si>
    <t>2069</t>
  </si>
  <si>
    <t>48635-26010</t>
  </si>
  <si>
    <t>BUJE PAR.SUP.HILUX 97/.. 4x4</t>
  </si>
  <si>
    <t>70004</t>
  </si>
  <si>
    <t>6726</t>
  </si>
  <si>
    <t>48674-30040</t>
  </si>
  <si>
    <t>BUJE TENSOR TOYOTA HILUX</t>
  </si>
  <si>
    <t>70005</t>
  </si>
  <si>
    <t>6720</t>
  </si>
  <si>
    <t>2011/1</t>
  </si>
  <si>
    <t>BUJE PARRILLA INFERIOR HILUX 97/.. 4x4</t>
  </si>
  <si>
    <t>70006</t>
  </si>
  <si>
    <t>2071</t>
  </si>
  <si>
    <t>48815-30050</t>
  </si>
  <si>
    <t>BUJE BARRA ESTABILIZADORA CENTRAL HILUX 79/00 Ø22mm</t>
  </si>
  <si>
    <t>70007</t>
  </si>
  <si>
    <t>6722</t>
  </si>
  <si>
    <t>2072</t>
  </si>
  <si>
    <t>48815-14160</t>
  </si>
  <si>
    <t>BUJE BARRA EST.CENTRAL HILUX 01/05 (4x4) 97/05 (4x2) Ø25mm</t>
  </si>
  <si>
    <t>70019</t>
  </si>
  <si>
    <t>BIELETA BARRA ESTABILIZADORA HILUX../04</t>
  </si>
  <si>
    <t>70021</t>
  </si>
  <si>
    <t>6741</t>
  </si>
  <si>
    <t>1638</t>
  </si>
  <si>
    <t>48632-0K050</t>
  </si>
  <si>
    <t>BUJE PARR.SUP. TOYOTA HILUX 4X2/4X4 SW4 2005/...</t>
  </si>
  <si>
    <t>70022</t>
  </si>
  <si>
    <t>6742</t>
  </si>
  <si>
    <t>1639</t>
  </si>
  <si>
    <t>48654-0K050</t>
  </si>
  <si>
    <t>BUJE PAR. INF.PARTE DEL.HILUX 4X2-4X4-SW4 2005/...</t>
  </si>
  <si>
    <t>70023</t>
  </si>
  <si>
    <t>6743</t>
  </si>
  <si>
    <t>1641</t>
  </si>
  <si>
    <t>48655-0K050</t>
  </si>
  <si>
    <t>BUJE PARR. INF.PARTE TRAS.HILUX 4X2-4X4-SW4 2005/.</t>
  </si>
  <si>
    <t>70024</t>
  </si>
  <si>
    <t>6740</t>
  </si>
  <si>
    <t>1640</t>
  </si>
  <si>
    <t>48815-0K0402010</t>
  </si>
  <si>
    <t>BUJE BARRA EST.DELANTERA HILUX 4X2/4X4 05/..Ø30mm</t>
  </si>
  <si>
    <t>70029</t>
  </si>
  <si>
    <t>6791</t>
  </si>
  <si>
    <t>90385-15016</t>
  </si>
  <si>
    <t>BUJE ELASTICO TRASERO LARGO HILUX 4x2/4x4 SR5</t>
  </si>
  <si>
    <t>70030</t>
  </si>
  <si>
    <t>6790</t>
  </si>
  <si>
    <t>2003</t>
  </si>
  <si>
    <t>90385-18025</t>
  </si>
  <si>
    <t>BUJE ELASTICO TRASERO CORTO HILUX 4x2/4x4 SR5</t>
  </si>
  <si>
    <t>70038</t>
  </si>
  <si>
    <t>6727</t>
  </si>
  <si>
    <t>6194</t>
  </si>
  <si>
    <t>BUJE TENSOR TOYOTA HILUX 4x2-CORONA 80/86 ORIGINAL</t>
  </si>
  <si>
    <t>70039</t>
  </si>
  <si>
    <t>6812</t>
  </si>
  <si>
    <t>90385-T0001</t>
  </si>
  <si>
    <t>BUJE DE ELASTICO SUSP.TRAS.LARGO HILUX 05/..</t>
  </si>
  <si>
    <t>70040</t>
  </si>
  <si>
    <t>6792</t>
  </si>
  <si>
    <t>2062</t>
  </si>
  <si>
    <t>90389-T0005</t>
  </si>
  <si>
    <t>BUJE ELASTICO PARTE DEL. HILUX (SILENT BLOCK)</t>
  </si>
  <si>
    <t>70043</t>
  </si>
  <si>
    <t>6811</t>
  </si>
  <si>
    <t>90385-T0002</t>
  </si>
  <si>
    <t>BUJE CORTO ELASTICO SUSPENSION TRASERA HILUX 05/..</t>
  </si>
  <si>
    <t>70053</t>
  </si>
  <si>
    <t>1646</t>
  </si>
  <si>
    <t>90389-14048</t>
  </si>
  <si>
    <t>BUJE INF.AMORTIGUADOR DEL.SW4-4 RUNNER 96/03-HILUX 05/..</t>
  </si>
  <si>
    <t>HILUX-SW4-4 RUNNER</t>
  </si>
  <si>
    <t>CAZOLETA DELANTERA TOYOTA COROLLA 08/14 C/RODAMIENTO Ø int.14mm</t>
  </si>
  <si>
    <t>70060</t>
  </si>
  <si>
    <t>488200K030</t>
  </si>
  <si>
    <t>BIELETA DELANTERA SW4-HILUX 2005/16 DERECHA</t>
  </si>
  <si>
    <t>70061</t>
  </si>
  <si>
    <t>488100K010</t>
  </si>
  <si>
    <t>BIELETA DELANTERA SW4-HILUX 2005/16 IZQUIERDA</t>
  </si>
  <si>
    <t>70068</t>
  </si>
  <si>
    <t xml:space="preserve"> 48609-0K040</t>
  </si>
  <si>
    <t>SOPORTE AMORT.COMPLETO SW4-HILUX 2005/2016 Y HILUX 2017/..</t>
  </si>
  <si>
    <t>70069</t>
  </si>
  <si>
    <t>488150K090</t>
  </si>
  <si>
    <t>BUJE BARRA ESTABILIZADORA TOYOTA HILUX 16/..-SW4 16/.. Ø32mm</t>
  </si>
  <si>
    <t>HILUX-SW4</t>
  </si>
  <si>
    <t>70072</t>
  </si>
  <si>
    <t>BUJE PARRILLA INF.PARTE DEL.HILUX 4X2/4X4- SW4 16/.. Øint.16mm (Chico)</t>
  </si>
  <si>
    <t>70073</t>
  </si>
  <si>
    <t>BUJE PARRILLA INFERIOR PARTE TRAS.HILUX 4X2/4X4- SW4 16/.. Øint.16mm (Grande)</t>
  </si>
  <si>
    <t>75030</t>
  </si>
  <si>
    <t>8300-127</t>
  </si>
  <si>
    <t>70030x6</t>
  </si>
  <si>
    <t>KIT REPARACION ELASTICO TRASERO HILUX 93/01 (6 PIEZAS)</t>
  </si>
  <si>
    <t>75040</t>
  </si>
  <si>
    <t>8300-128</t>
  </si>
  <si>
    <t>2000/251</t>
  </si>
  <si>
    <t>70029x2-70030x2-70040x1</t>
  </si>
  <si>
    <t>KIT REPARACION ELASTICO TRASERO HILUX 01/12 (5 PIEZAS)</t>
  </si>
  <si>
    <t>76007</t>
  </si>
  <si>
    <t>8200-103</t>
  </si>
  <si>
    <t>2000/122</t>
  </si>
  <si>
    <t>KIT COMPLETO TREN DEL.TOYOTA HILUX 4X4-SR5 (10 PZAS)</t>
  </si>
  <si>
    <t>76024</t>
  </si>
  <si>
    <t>8200-109</t>
  </si>
  <si>
    <t>2000/206</t>
  </si>
  <si>
    <t>KIT BASICO TREN DEL.TOYOTA HILUX 2005/.. (10 PZAS)</t>
  </si>
  <si>
    <t>76069</t>
  </si>
  <si>
    <t>70072-70073-70021-70069</t>
  </si>
  <si>
    <t>KIT TREN DELANTERO TOYOTA HILUX 16/..-SW4 16/.. Ø32mm</t>
  </si>
  <si>
    <t>77004</t>
  </si>
  <si>
    <t>CONJUNTO TENSOR TOYOTA HILUX (3 PIEZAS)</t>
  </si>
  <si>
    <t>77038</t>
  </si>
  <si>
    <t>BUJES DE AMORTIGUADOR</t>
  </si>
  <si>
    <t>70010</t>
  </si>
  <si>
    <t>967 Y 967/1</t>
  </si>
  <si>
    <t>BUJE AMORTIGUADOR CONICO CHICO</t>
  </si>
  <si>
    <t>70011</t>
  </si>
  <si>
    <t>BUJE AMORTIGUADOR CONICO MEDIANO</t>
  </si>
  <si>
    <t>70012</t>
  </si>
  <si>
    <t>2028</t>
  </si>
  <si>
    <t>BUJE AMORTIGUADOR CONICO GRANDE</t>
  </si>
  <si>
    <t>70013</t>
  </si>
  <si>
    <t>1468</t>
  </si>
  <si>
    <t>BUJE AMORTIGUAADOR CARRETEL UNIVERSAL CHICO</t>
  </si>
  <si>
    <t>70014</t>
  </si>
  <si>
    <t>1308</t>
  </si>
  <si>
    <t>BUJE AMORTIGUAADOR CARRETEL UNIVERSAL MEDIANO</t>
  </si>
  <si>
    <t>70015</t>
  </si>
  <si>
    <t>7477</t>
  </si>
  <si>
    <t>BUJE AMORTIGUAADOR CARRETEL UNIVERSAL GRANDE</t>
  </si>
  <si>
    <t>70016</t>
  </si>
  <si>
    <t>959 Y 959/1</t>
  </si>
  <si>
    <t>BUJE AMORTIGUADOR GALLETA UNIVERSAL CHICO</t>
  </si>
  <si>
    <t>70017</t>
  </si>
  <si>
    <t>BUJE AMORTIGUADOR GALLETA UNIVERSAL MEDIANO</t>
  </si>
  <si>
    <t>70018</t>
  </si>
  <si>
    <t>1307</t>
  </si>
  <si>
    <t>BUJE AMORTIGUADOR GALLETA UNIVERSAL GRANDE</t>
  </si>
  <si>
    <t>70020</t>
  </si>
  <si>
    <t>BUJE AMORT. (DOBLE CONO) UNIVERSAL</t>
  </si>
  <si>
    <t>BUJE AMORT.CARRETEL CHICO C/CA Ø int 12,2mm</t>
  </si>
  <si>
    <t>BUJE AMORT.C/TUBO S10.C10.D20 Ø int 14mm</t>
  </si>
  <si>
    <t>77015</t>
  </si>
  <si>
    <t>BUJE INF.AMORT.TRASERO P.206/306/405 Ø int 16mm</t>
  </si>
  <si>
    <t>50001</t>
  </si>
  <si>
    <t>K1123038</t>
  </si>
  <si>
    <t>BUJE TENSOR B.M.W.</t>
  </si>
  <si>
    <t>70046</t>
  </si>
  <si>
    <t>6737-20</t>
  </si>
  <si>
    <t>TJJ2906013</t>
  </si>
  <si>
    <t>BUJE BARRA ESTABILIZADORA CHERY TI Ø20mm</t>
  </si>
  <si>
    <t>70062</t>
  </si>
  <si>
    <t>8874</t>
  </si>
  <si>
    <t>T11-2909070</t>
  </si>
  <si>
    <t>BUJE PARRILLA DELANTERA PARTE DEL. CHERY TIGGO 08/16 RAV 4 00/06</t>
  </si>
  <si>
    <t>70063</t>
  </si>
  <si>
    <t>8873</t>
  </si>
  <si>
    <t>T11-2909080</t>
  </si>
  <si>
    <t>BUJE PARRILLA DELANTERA PARTE TRAS. CHERY TIIGO 08/16-RAV 4 00/06</t>
  </si>
  <si>
    <t>50014</t>
  </si>
  <si>
    <t>ABRAZADERA BARRA ESTABILIZADORA MONZA</t>
  </si>
  <si>
    <t>70034</t>
  </si>
  <si>
    <t>6761</t>
  </si>
  <si>
    <t>51920SAA015</t>
  </si>
  <si>
    <t>CAZOLETA DELANTERA HONDA FIT-CITY</t>
  </si>
  <si>
    <t>CITY-FIT</t>
  </si>
  <si>
    <t>75734</t>
  </si>
  <si>
    <t>6761R</t>
  </si>
  <si>
    <t>6159R</t>
  </si>
  <si>
    <t>51726SAA003</t>
  </si>
  <si>
    <t>CRAPODINA CAZOLETA DELANTERA HONDA FIT-CITY</t>
  </si>
  <si>
    <t>77034</t>
  </si>
  <si>
    <t>6761C</t>
  </si>
  <si>
    <t>CAZOLETA DELANTERA HONDA FIT-CITY C/CRAPODINA</t>
  </si>
  <si>
    <t>75760</t>
  </si>
  <si>
    <t>6775R</t>
  </si>
  <si>
    <t>51726S5A004</t>
  </si>
  <si>
    <t>CRAPODINA CAZOLETA DEL. CIVIC ../01</t>
  </si>
  <si>
    <t>75770</t>
  </si>
  <si>
    <t>8976R</t>
  </si>
  <si>
    <t>51726S5A702</t>
  </si>
  <si>
    <t>CRAPODINA CAZOLETA DEL. CIVIC 02/06</t>
  </si>
  <si>
    <t>75780</t>
  </si>
  <si>
    <t>6803R</t>
  </si>
  <si>
    <t>6214CR</t>
  </si>
  <si>
    <t>51726SNA013</t>
  </si>
  <si>
    <t>CRAPODINA CAZOLETA DEL. CIVIC 07/12</t>
  </si>
  <si>
    <t>75790</t>
  </si>
  <si>
    <t>51726TR0A01</t>
  </si>
  <si>
    <t>CRAPODINA CAZOLETA DEL. CIVIC 12/16</t>
  </si>
  <si>
    <t>77080</t>
  </si>
  <si>
    <t>6803C</t>
  </si>
  <si>
    <t>6214/1</t>
  </si>
  <si>
    <t>70031</t>
  </si>
  <si>
    <t>6756</t>
  </si>
  <si>
    <t>1689</t>
  </si>
  <si>
    <t>BUJE PARR.DEL.PARTE ANTERIOR FIT 03/09</t>
  </si>
  <si>
    <t>70032</t>
  </si>
  <si>
    <t>6757</t>
  </si>
  <si>
    <t>1690</t>
  </si>
  <si>
    <t>BUJE PARR.DEL.PARTE TRASERA FIT 03/09</t>
  </si>
  <si>
    <t>70033</t>
  </si>
  <si>
    <t>51306SAAE02</t>
  </si>
  <si>
    <t>BUJE BARRA ESTAB.DELANTERA HONDA FIT Ø21mm 03/09</t>
  </si>
  <si>
    <t>70035</t>
  </si>
  <si>
    <t>BUJE PARR.DEL.ANTERIOR CARRETEL FIT 09/14 - CITY 10/14</t>
  </si>
  <si>
    <t xml:space="preserve"> FIT 09/14 - CITY 10/14</t>
  </si>
  <si>
    <t>70036</t>
  </si>
  <si>
    <t>BUJE PARR.DEL. POSTERIOR FIT 09/14 - CITY 10/14</t>
  </si>
  <si>
    <t>70037</t>
  </si>
  <si>
    <t>BUJE BARRA ESTABILIZADORA FIT 09/14-CITY 10/14 Ø21.5mm</t>
  </si>
  <si>
    <t>FIT 9/14 - CITY 10/14</t>
  </si>
  <si>
    <t>40162</t>
  </si>
  <si>
    <t>BUJE BARRA EST.TRASERA JEEP RENEGADE-FIAT TORO Ø19mm</t>
  </si>
  <si>
    <t>40166</t>
  </si>
  <si>
    <t>9177D</t>
  </si>
  <si>
    <t>6244/D</t>
  </si>
  <si>
    <t>CAZOLETA TRASERA JEEP RENEGADE-COMPASS (DERECHA)</t>
  </si>
  <si>
    <t>RENEGADE 15/.. -COMPASS 16/..</t>
  </si>
  <si>
    <t>40167</t>
  </si>
  <si>
    <t>9177I</t>
  </si>
  <si>
    <t>6244/I</t>
  </si>
  <si>
    <t>CAZOLETA TRASERA JEEP RENEGADE-COMPASS (IZQUIERDA)</t>
  </si>
  <si>
    <t>RENEGADE-COMPASS 16/..-TORO</t>
  </si>
  <si>
    <t>RENEGADE-TORO</t>
  </si>
  <si>
    <t>50032</t>
  </si>
  <si>
    <t>ABRAZADERA BARRA SPRINTER DELANTERA</t>
  </si>
  <si>
    <t>50033</t>
  </si>
  <si>
    <t>ABRAZADERA BARRA SPRINTER TRASERA</t>
  </si>
  <si>
    <t>50096</t>
  </si>
  <si>
    <t>8617</t>
  </si>
  <si>
    <t>1745/1</t>
  </si>
  <si>
    <t>A9043260881</t>
  </si>
  <si>
    <t>BUJE BARRA TRASERA SPRINTER 412 DIAM 27mm</t>
  </si>
  <si>
    <t>50097</t>
  </si>
  <si>
    <t>8620</t>
  </si>
  <si>
    <t>1745</t>
  </si>
  <si>
    <t>A9043261081</t>
  </si>
  <si>
    <t>BUJE BARRA TRASERA SPRINTER 413-413D LARGO DIAM 33mm</t>
  </si>
  <si>
    <t>50098</t>
  </si>
  <si>
    <t>8607-22</t>
  </si>
  <si>
    <t>1384</t>
  </si>
  <si>
    <t>A9013230185</t>
  </si>
  <si>
    <t>BUJE BARRA ESTAB.DELANTERA SPRINTER 22mm</t>
  </si>
  <si>
    <t>50099</t>
  </si>
  <si>
    <t>8607</t>
  </si>
  <si>
    <t>1320</t>
  </si>
  <si>
    <t>A9043230085</t>
  </si>
  <si>
    <t>BUJE BARRA ESTAB.DELANTERA SPRINTER 25mm</t>
  </si>
  <si>
    <t>70008</t>
  </si>
  <si>
    <t>3006</t>
  </si>
  <si>
    <t>54506-89500</t>
  </si>
  <si>
    <t>BUJE PARR.SUP.D21-4X2-4X4 PICKUP 720-PATHFINDER (DEL 79/97 TODOS)</t>
  </si>
  <si>
    <t>D21-PATHFINDER-PICK-UP 720</t>
  </si>
  <si>
    <t>70009</t>
  </si>
  <si>
    <t>2068</t>
  </si>
  <si>
    <t>54476-F0200</t>
  </si>
  <si>
    <t>BUJE TENSOR NISSAN 79/97 (4x2) Y (4x4)</t>
  </si>
  <si>
    <t>77009</t>
  </si>
  <si>
    <t>CONJ.BUJE TENSOR NISSAN 79/97 (4x2) Y (4x4) CON CAÑO</t>
  </si>
  <si>
    <t>70050</t>
  </si>
  <si>
    <t>6772D</t>
  </si>
  <si>
    <t>54320ZE70A-54320EL00A-NSS032</t>
  </si>
  <si>
    <t>CAZOLETA DELANTERA NISSAN SENTRA 07/13 DERECHA</t>
  </si>
  <si>
    <t>70051</t>
  </si>
  <si>
    <t>6772I</t>
  </si>
  <si>
    <t>54321EL000-543211FE0A-NSS033</t>
  </si>
  <si>
    <t>CAZOLETA DELANTERA NISSAN SENTRA 07/13 IZQUIERDA</t>
  </si>
  <si>
    <t>77050</t>
  </si>
  <si>
    <t>CAZOLETA DELANTERA NISSAN SENTRA 07/13 DERECHA C/CRAPODINA</t>
  </si>
  <si>
    <t>77051</t>
  </si>
  <si>
    <t>CAZOLETA DELANTERA NISSAN SENTRA 07/13 IZQUIERDA C/CRAPODINA</t>
  </si>
  <si>
    <t>70027</t>
  </si>
  <si>
    <t>7775</t>
  </si>
  <si>
    <t>BUJE ARAÑA DELANTERA NISSAN TIIDA</t>
  </si>
  <si>
    <t>70074</t>
  </si>
  <si>
    <t>54613ED501</t>
  </si>
  <si>
    <t>BUJE BARRA ESTABILIZADORA TIIDA 07/13 Ø21,5mm</t>
  </si>
  <si>
    <t>70075</t>
  </si>
  <si>
    <t>54501ED50A</t>
  </si>
  <si>
    <t>BUJE PARRILLA NISSAN TIIDA 07/13-SENTRA 13/.. ANTERIOR (CARRETEL)</t>
  </si>
  <si>
    <t>70076</t>
  </si>
  <si>
    <t>BUJE PARRILLA NISSAN TIIDA 07/13-SENTRA 13/.. POSTERIOR (SILENT-BLOCK)</t>
  </si>
  <si>
    <t>70058</t>
  </si>
  <si>
    <t>CAZOLETA DELANTERA NISSAN SENTRA 14/18 - TIIDA- DERECHA</t>
  </si>
  <si>
    <t>TIIDA-SENTRA</t>
  </si>
  <si>
    <t>70059</t>
  </si>
  <si>
    <t>CAZOLETA DELANTERA NISSAN SENTRA 14/18 - TIIDA -IZQUIERDA</t>
  </si>
  <si>
    <t>75750</t>
  </si>
  <si>
    <t>6772R</t>
  </si>
  <si>
    <t>6198CR</t>
  </si>
  <si>
    <t>5432EDO2A </t>
  </si>
  <si>
    <t>CRAPODINA CAZOLETA DEL.NISSAN TIIDA-SENTRA</t>
  </si>
  <si>
    <t>77058</t>
  </si>
  <si>
    <t>6772DC</t>
  </si>
  <si>
    <t>6197/1</t>
  </si>
  <si>
    <t>CAZOLETA DELANTERA NISSAN TIIDA-SENTRA 14/18 DERECHA C/CRAPODINA</t>
  </si>
  <si>
    <t>77059</t>
  </si>
  <si>
    <t>6772IC</t>
  </si>
  <si>
    <t>6198/1</t>
  </si>
  <si>
    <t>CAZOLETA DELANTERA NISSAN TIIDA-SENTRA 14/18 IZQ. C/CRAPODINA</t>
  </si>
  <si>
    <t>Mazas de Rueda</t>
  </si>
  <si>
    <t>Metalurgica</t>
  </si>
  <si>
    <t>CODIGOS</t>
  </si>
  <si>
    <t>DESCRIPCION                  LINEA FIAT</t>
  </si>
  <si>
    <t>PRECIOS</t>
  </si>
  <si>
    <t>c/ Iva y Dto</t>
  </si>
  <si>
    <t>MT1001</t>
  </si>
  <si>
    <t>PALIERS F-600 TRASERO</t>
  </si>
  <si>
    <t>MT1002</t>
  </si>
  <si>
    <t>ACOPLE FORJADO F-600  TRASERO</t>
  </si>
  <si>
    <t>MT1003</t>
  </si>
  <si>
    <t>ACOPLE FUNDIDO F-600</t>
  </si>
  <si>
    <t>MT1004</t>
  </si>
  <si>
    <t>MAZA TRASERA F-600</t>
  </si>
  <si>
    <t>MT1005</t>
  </si>
  <si>
    <t>PALIERS F-133 TRASERO</t>
  </si>
  <si>
    <t>MT1006</t>
  </si>
  <si>
    <t>ACOPLE FUNDIDO F-133 TRASERO</t>
  </si>
  <si>
    <t>MT1010</t>
  </si>
  <si>
    <t>MT1011</t>
  </si>
  <si>
    <t>MT1012</t>
  </si>
  <si>
    <t>MT1013</t>
  </si>
  <si>
    <t>MT1014</t>
  </si>
  <si>
    <t>MT1015</t>
  </si>
  <si>
    <t>MT1016</t>
  </si>
  <si>
    <t>MT1017</t>
  </si>
  <si>
    <t>MT1018</t>
  </si>
  <si>
    <t>MT1019</t>
  </si>
  <si>
    <t>MT1020</t>
  </si>
  <si>
    <t>MT1021</t>
  </si>
  <si>
    <t>MT1022</t>
  </si>
  <si>
    <t>MT1023</t>
  </si>
  <si>
    <t>MT1024</t>
  </si>
  <si>
    <t>MT1025</t>
  </si>
  <si>
    <t>MT1030</t>
  </si>
  <si>
    <t>MAZA TRASERA F-128  /  1100cc</t>
  </si>
  <si>
    <t>MT1031</t>
  </si>
  <si>
    <t>MAZA TRASERA F-128  /  1100cc C/RODAMIENTO</t>
  </si>
  <si>
    <t>MT1032</t>
  </si>
  <si>
    <t>MAZA TRASERA F-128 EUROPA 80´</t>
  </si>
  <si>
    <t>MT1033</t>
  </si>
  <si>
    <t>MAZA TRASERA F-147 / DUNA / UNO / REGATA</t>
  </si>
  <si>
    <t>MT1034</t>
  </si>
  <si>
    <t>MAZA TRASERA F-147 / DUNA / UNO / REGATA C/RODAMIENTO</t>
  </si>
  <si>
    <t>MT1035</t>
  </si>
  <si>
    <t>MAZA TRASERA F-PALIO / SIENA  C/RODAMIENTO</t>
  </si>
  <si>
    <t>MT1036</t>
  </si>
  <si>
    <t>MAZA TRASERA F-FIORINO / WEEK-END  C/RODILLOS CONICOS</t>
  </si>
  <si>
    <t>MT1037</t>
  </si>
  <si>
    <t>MAZA TRASERA F- DUCATO MOD. VIEJO</t>
  </si>
  <si>
    <t>MT1038</t>
  </si>
  <si>
    <t>MAZA TRASERA F- DUCATO MOD. NUEVO</t>
  </si>
  <si>
    <t>MT1040</t>
  </si>
  <si>
    <t>MT1080</t>
  </si>
  <si>
    <t>EJE DE PARRILLA TRASERO F-128  /  100cc</t>
  </si>
  <si>
    <t>MT1081</t>
  </si>
  <si>
    <t>EJE DE PARRILLA TRASERO F-DUNA / UNO / REGATA</t>
  </si>
  <si>
    <t xml:space="preserve">             </t>
  </si>
  <si>
    <t>DESCRIPCION                    LINEA PEUGEOT</t>
  </si>
  <si>
    <t>MT2001</t>
  </si>
  <si>
    <t>MT2002</t>
  </si>
  <si>
    <t>MT2003</t>
  </si>
  <si>
    <t>MT2004</t>
  </si>
  <si>
    <t>MAZA DELANTERA 504 / 505   4 BULONES</t>
  </si>
  <si>
    <t>MT2005</t>
  </si>
  <si>
    <t>MAZA DELANTERA 504 / 505 / PICK-UP 5 AGUJEROS   F/DISCO</t>
  </si>
  <si>
    <t>MT2006</t>
  </si>
  <si>
    <t>MT2030</t>
  </si>
  <si>
    <t>MAZA TRASERA 405 C/RODAMIENTO</t>
  </si>
  <si>
    <t>MT2031</t>
  </si>
  <si>
    <t>MAZA TRASERA 206 C/RODAMIENTO</t>
  </si>
  <si>
    <t>MT2032</t>
  </si>
  <si>
    <t>MAZA TRASERA 306 C/RODAMIENTO</t>
  </si>
  <si>
    <t>MT2033</t>
  </si>
  <si>
    <t>MAZA TRASERA PARTNER C/RODAMIENTO</t>
  </si>
  <si>
    <t>MT2034</t>
  </si>
  <si>
    <t>MAZA TRASERA BOXER MOD. VIEJO</t>
  </si>
  <si>
    <t>MT2035</t>
  </si>
  <si>
    <t>MAZA TRASERA BOXER MOD. NUEVO</t>
  </si>
  <si>
    <t>MT2036</t>
  </si>
  <si>
    <t>MAZA TRASERA 405 C/RODAMIENTO PARA ABS.</t>
  </si>
  <si>
    <t>MT2037</t>
  </si>
  <si>
    <t xml:space="preserve">MAZA TRASERA BOXER / JUMPER PARA ABS   5 AGUJ. d. 42mm </t>
  </si>
  <si>
    <t>MT2080</t>
  </si>
  <si>
    <t>PUNTA TRASERA 405</t>
  </si>
  <si>
    <t>DESCRIPCION          LINEA RENAULT</t>
  </si>
  <si>
    <t>MT3001</t>
  </si>
  <si>
    <t>MT3002</t>
  </si>
  <si>
    <t>MT3003</t>
  </si>
  <si>
    <t>MT3004</t>
  </si>
  <si>
    <t>MT3005</t>
  </si>
  <si>
    <t>MT3006</t>
  </si>
  <si>
    <t>MT3007</t>
  </si>
  <si>
    <t>MT3008</t>
  </si>
  <si>
    <t>MT3009</t>
  </si>
  <si>
    <t>MT3010</t>
  </si>
  <si>
    <t>MT3011</t>
  </si>
  <si>
    <t>MT3012</t>
  </si>
  <si>
    <t>MT3013</t>
  </si>
  <si>
    <t>MAZA DELANTERA  MASTER</t>
  </si>
  <si>
    <t>MT3014</t>
  </si>
  <si>
    <t>MT3030</t>
  </si>
  <si>
    <t>MAZA TRASERA R21 / EXPRESS / KANGOO  C/RODAM. (TGB 12095)</t>
  </si>
  <si>
    <t>MT3031</t>
  </si>
  <si>
    <t>MAZA TRASERA MEGANE SCENIC C/ABS Y ROD. (TGB 12095 S49)</t>
  </si>
  <si>
    <t>MT3032</t>
  </si>
  <si>
    <t>MAZA TRAS. LAGUNA C/ROD. SENSOR MAGN. ABS.4 AGUJ.  SNR</t>
  </si>
  <si>
    <t>MT3033</t>
  </si>
  <si>
    <t>MAZA TRAS. LAGUNA C/ROD. SENSOR MAGN. ABS.5 AGUJ.  SNR</t>
  </si>
  <si>
    <t>MT3034</t>
  </si>
  <si>
    <t>MAZA TRASERA JEEP IKA / TORINO / ESTANCIERA  58/79´</t>
  </si>
  <si>
    <t>MT3035</t>
  </si>
  <si>
    <t>MAZA TRAS. LAGUNA C/ROD. ABS 44 DIENTES 5 AGUJEROS</t>
  </si>
  <si>
    <t>MT3080</t>
  </si>
  <si>
    <t>PUNTA TRAESRA R12 DIAMETRO 10 mm IZQUIERDA</t>
  </si>
  <si>
    <t>MT3081</t>
  </si>
  <si>
    <t>PUNTA TRAESRA R12 DIAMETRO 10 mm DERECHA</t>
  </si>
  <si>
    <t>MT3082</t>
  </si>
  <si>
    <t>PUNTA TRASERA R12 BASE CUADRADA</t>
  </si>
  <si>
    <t>MT3083</t>
  </si>
  <si>
    <t>PUNTA TRASERA TRAFIC</t>
  </si>
  <si>
    <t>MT3084</t>
  </si>
  <si>
    <t>MT3085</t>
  </si>
  <si>
    <t>DESCRIPCION                  LINEA CHEVROLET</t>
  </si>
  <si>
    <t>MT4001</t>
  </si>
  <si>
    <t>MT4002</t>
  </si>
  <si>
    <t>MAZA DELANTERA PICK UP C10 / BRAVA  63/78´</t>
  </si>
  <si>
    <t>MT4003</t>
  </si>
  <si>
    <t>MT4004</t>
  </si>
  <si>
    <t>MT4005</t>
  </si>
  <si>
    <t>MT4006</t>
  </si>
  <si>
    <t>MT4007</t>
  </si>
  <si>
    <t>MT4008</t>
  </si>
  <si>
    <t>MT4009</t>
  </si>
  <si>
    <t>MT4010</t>
  </si>
  <si>
    <t>MAZA DELANTERA ASTRA C/RODAM. 5 AGUJEROS z-33</t>
  </si>
  <si>
    <t>MT4011</t>
  </si>
  <si>
    <t>MT4012</t>
  </si>
  <si>
    <t>MT4080</t>
  </si>
  <si>
    <t>PUNTA TRASERA CORSA</t>
  </si>
  <si>
    <t>MT4081</t>
  </si>
  <si>
    <t>DESCRIPCION                LINEAS  VARIAS</t>
  </si>
  <si>
    <t>MT5001</t>
  </si>
  <si>
    <t>MT5002</t>
  </si>
  <si>
    <t>MAZA DELANTERA TOYOTA HILUX (2002-2017) C/BULONES</t>
  </si>
  <si>
    <t>MT5050</t>
  </si>
  <si>
    <t>MT5053</t>
  </si>
  <si>
    <t>MT5052</t>
  </si>
  <si>
    <t>PORTA MAZA Y RULEMAN DELANTERO TOYOTA HILUX 3,0 D</t>
  </si>
  <si>
    <t>MT9000</t>
  </si>
  <si>
    <t>PUNTA Y MAZA C/RODAM. P/TRAILER RODADO 13" CAP. 250kg</t>
  </si>
  <si>
    <t>MT9001</t>
  </si>
  <si>
    <t>PUNTA Y MAZA C/RODAM. P/TRAILER RODADO 14" CAP. 400kg</t>
  </si>
  <si>
    <t>MT9002</t>
  </si>
  <si>
    <t>PUNTA Y MAZA C/RODAM. P/TRAILER RODADO 15" CAP. 750kg</t>
  </si>
  <si>
    <t>MT9003</t>
  </si>
  <si>
    <t xml:space="preserve">PUNTA Y MAZA C/ROD P/TRAI. LLANTA FALCON  14"  400kg </t>
  </si>
  <si>
    <t>DESCRIPCION                  LINEA VOKSWAGEN</t>
  </si>
  <si>
    <t>MT6001</t>
  </si>
  <si>
    <t>MT6002</t>
  </si>
  <si>
    <t>MT6003</t>
  </si>
  <si>
    <t>MT6004</t>
  </si>
  <si>
    <t>MT6005</t>
  </si>
  <si>
    <t>MAZA DELANTERA PICK UP DODGE 100   60/68´</t>
  </si>
  <si>
    <t>MT6006</t>
  </si>
  <si>
    <t>MAZA DELANTERA PICK UP DODGE 200 -  67/80´</t>
  </si>
  <si>
    <t>MT6007</t>
  </si>
  <si>
    <t>MT6008</t>
  </si>
  <si>
    <t>MT6009</t>
  </si>
  <si>
    <t>MT6010</t>
  </si>
  <si>
    <t>MT6030</t>
  </si>
  <si>
    <t>MAZA TRASERA POLO C/RODAMIENTO DIAMETRO 28mm &lt; 2000</t>
  </si>
  <si>
    <t>MT6031</t>
  </si>
  <si>
    <t>MAZA TRASERA POLO C/RODAM./ ABS DIAMETRO 28 mm &lt;2000</t>
  </si>
  <si>
    <t>MT6032</t>
  </si>
  <si>
    <t>MT6033</t>
  </si>
  <si>
    <t>MAZA TRASERA CADY C/RODAMIENTO DIAMETRO 30mm &lt; 2000</t>
  </si>
  <si>
    <t>MT6034</t>
  </si>
  <si>
    <t>MAZA TRASERA PICK UP DODGE 200 -  67/80</t>
  </si>
  <si>
    <t>MT6035</t>
  </si>
  <si>
    <t xml:space="preserve">MAZA TRASERA PASSAT C/RODAMIENTO - ABS Y PUNTA </t>
  </si>
  <si>
    <t>MT6036</t>
  </si>
  <si>
    <t xml:space="preserve">MAZA TRASERA FOX / SURAN C/RODAMIENTO /ABS DIAMETRO 28 mm </t>
  </si>
  <si>
    <t>MT6080</t>
  </si>
  <si>
    <t xml:space="preserve">PUNTA TRASERA POLO DIAMETRO 28mm &lt; 2000 </t>
  </si>
  <si>
    <t>MT6081</t>
  </si>
  <si>
    <t>PUNTA TRASERA GACEL / SAVEIRO / SENDA</t>
  </si>
  <si>
    <t>MT6082</t>
  </si>
  <si>
    <t>PUNTA TRASERA BORA / GOLF 4 / AUDI A3 DIAM. 30mm  C/ABS</t>
  </si>
  <si>
    <t>MT6083</t>
  </si>
  <si>
    <t>PUNTA TRASERA FOX / SURAN  P/ABS.  DIAMETRO 28 mm</t>
  </si>
  <si>
    <t>MT6084</t>
  </si>
  <si>
    <t>PUNTA TRASERA GOL TREND - VOYAGE (2009 al 2013)</t>
  </si>
  <si>
    <t>DESCRIPCION                           LINEA FORD</t>
  </si>
  <si>
    <t>MT7001</t>
  </si>
  <si>
    <t>MT7002</t>
  </si>
  <si>
    <t>MT7003</t>
  </si>
  <si>
    <t>MT7004</t>
  </si>
  <si>
    <t>MAZA DELANTERA SIERRA HASTA EL 86 IZQUIERDA</t>
  </si>
  <si>
    <t>MT7005</t>
  </si>
  <si>
    <t>MAZA DELANTERA SIERRA HASTA EL 86 DERECHA</t>
  </si>
  <si>
    <t>MT7006</t>
  </si>
  <si>
    <t>MAZA DELANTERA SIERRA DESDE EL 87 IZQUIERDA</t>
  </si>
  <si>
    <t>MT7007</t>
  </si>
  <si>
    <t>MAZA DELANTERA SIERRA DESDE EL 87 DERECHA</t>
  </si>
  <si>
    <t>MT7008</t>
  </si>
  <si>
    <t>MAZA DELANTERA FALCON FRENO DISCO  5 AGUJEROS  63/72´</t>
  </si>
  <si>
    <t>MT7009</t>
  </si>
  <si>
    <t>MAZA DELANTERA PICK UP F-100  60/74</t>
  </si>
  <si>
    <t>MT7010</t>
  </si>
  <si>
    <t>MAZA DELANTERA PCIK UP F-1000     92´</t>
  </si>
  <si>
    <t>MT7011</t>
  </si>
  <si>
    <t>MAZA DELANTERA EXPLORER 4x4 C/RODAMIENTO  C/CABLE  z.27</t>
  </si>
  <si>
    <t>MT7012</t>
  </si>
  <si>
    <t>PORTA RULEMAN RANGER 4x4   2000/</t>
  </si>
  <si>
    <t>MT7013</t>
  </si>
  <si>
    <t>MT7014</t>
  </si>
  <si>
    <t>MT7015</t>
  </si>
  <si>
    <t>MAZA DELANTERA F-4000 / DUTY. C/RODAMIENTO Y BULON</t>
  </si>
  <si>
    <t>MT7016</t>
  </si>
  <si>
    <t>MAZA DELANTERA RANGER 4x4 C/RODAMIENTO hasta el 2000</t>
  </si>
  <si>
    <t>MT7017</t>
  </si>
  <si>
    <t xml:space="preserve">MAZA DELANTERA TRANSIT DESDE EL 2000 </t>
  </si>
  <si>
    <t>MT7018</t>
  </si>
  <si>
    <t>MT7030</t>
  </si>
  <si>
    <t>MT7031</t>
  </si>
  <si>
    <t>MT7032</t>
  </si>
  <si>
    <t>MAZA TRASERA MONDEO / COURRIER. C/RODAMIENTO Y BULONES</t>
  </si>
  <si>
    <t>MT7080</t>
  </si>
  <si>
    <t>PUNTA TRASERA GALAXI</t>
  </si>
  <si>
    <t>MT7081</t>
  </si>
  <si>
    <t>SUSPENSION</t>
  </si>
  <si>
    <t>LINEA PEUGEOT</t>
  </si>
  <si>
    <t>COD</t>
  </si>
  <si>
    <t>MC</t>
  </si>
  <si>
    <t>Detalle</t>
  </si>
  <si>
    <t>Mod.</t>
  </si>
  <si>
    <t>Caracteristicas</t>
  </si>
  <si>
    <t>EXTREMO DE DIRECCION 504 / 505 GR</t>
  </si>
  <si>
    <t>81 / 01</t>
  </si>
  <si>
    <t>L = 92 mm Rm 14 x 1.50</t>
  </si>
  <si>
    <t>EXTREMO DE DIRECCION 405 DER</t>
  </si>
  <si>
    <t>L=240 mm Rm 14 X 1.50</t>
  </si>
  <si>
    <t>EXTREMO DE DIRECCION 405 IZQ</t>
  </si>
  <si>
    <t xml:space="preserve">ROTULA INFERIOR PARTNER </t>
  </si>
  <si>
    <t>P 16 MM corta</t>
  </si>
  <si>
    <t>ROTULA INFERIOR 504 GR</t>
  </si>
  <si>
    <t xml:space="preserve">81 / 01  </t>
  </si>
  <si>
    <t>Rm 40 x 1.50</t>
  </si>
  <si>
    <t>ROTULA INFERIOR 405</t>
  </si>
  <si>
    <t>88 / 96</t>
  </si>
  <si>
    <t>RM 38 x 1.50</t>
  </si>
  <si>
    <t xml:space="preserve">ROTULA INFERIOR 405 </t>
  </si>
  <si>
    <t>97 / 02</t>
  </si>
  <si>
    <t>99 / 08</t>
  </si>
  <si>
    <t>P 18MM corta</t>
  </si>
  <si>
    <t xml:space="preserve">ROTULA INFERIOR 307 / 308 / 408 / C4 </t>
  </si>
  <si>
    <t xml:space="preserve">EXTREMO DE DIRECCION  206 DER </t>
  </si>
  <si>
    <t xml:space="preserve">99 / </t>
  </si>
  <si>
    <t>L = 115 MM RM 14 x 1.50</t>
  </si>
  <si>
    <t xml:space="preserve">EXTREMO DE DIRECCION  206 IZQ </t>
  </si>
  <si>
    <t>99 /</t>
  </si>
  <si>
    <t>ROTULA INFERIOR 306</t>
  </si>
  <si>
    <t>93 / 98</t>
  </si>
  <si>
    <t>P 16 MM larga</t>
  </si>
  <si>
    <t>93 / 01</t>
  </si>
  <si>
    <t>P 18 MM larga</t>
  </si>
  <si>
    <t xml:space="preserve">EXTREMO DE DIRECCION BOXER </t>
  </si>
  <si>
    <t>96 / 02</t>
  </si>
  <si>
    <t>L = 120 MM RH 16 X 1.50</t>
  </si>
  <si>
    <t>EXTREMO DE DIRECCION BOXER 2.8 TD</t>
  </si>
  <si>
    <t xml:space="preserve">02 / </t>
  </si>
  <si>
    <t>ROTULA INFERIOR 208 / C3 II / PICASSO</t>
  </si>
  <si>
    <t>EXTREMO DERECHO 208 / C3 II / PICASSO</t>
  </si>
  <si>
    <t>EXTREMO IZQUIERDO 208 / C3 II / PICASSO</t>
  </si>
  <si>
    <t>LINEA CHEVROLET</t>
  </si>
  <si>
    <t>ROTULA INFERIOR CORSA CURVA</t>
  </si>
  <si>
    <t>99 / 09</t>
  </si>
  <si>
    <t>P 15 MM</t>
  </si>
  <si>
    <t>ROTULA INFERIOR CORSA CLASSIC / CELTA</t>
  </si>
  <si>
    <t xml:space="preserve">10 / </t>
  </si>
  <si>
    <t>ROTULA CHEVROLET CORSA</t>
  </si>
  <si>
    <t>94 / 98</t>
  </si>
  <si>
    <t>EXTREMO DE DIR CORSA WIND D HID</t>
  </si>
  <si>
    <t>L = 75 MM RH 14 x 1.50</t>
  </si>
  <si>
    <t>EXTREMO DE DIRECCION CORSA D HID</t>
  </si>
  <si>
    <t>94 / 99</t>
  </si>
  <si>
    <t>L = 75 MM RH 14 x 2</t>
  </si>
  <si>
    <t>EXTREMO DE DIRECCION CORSA D MEC</t>
  </si>
  <si>
    <t>L = 75 MM RH 12 x 1.50</t>
  </si>
  <si>
    <t xml:space="preserve">EXTREMO DE DIRECCION CORSA II </t>
  </si>
  <si>
    <t>02 /</t>
  </si>
  <si>
    <t>L= 95 MM  RH 14 X 1.50</t>
  </si>
  <si>
    <t>ROTULA INFERIOR AGILE</t>
  </si>
  <si>
    <t>09 /</t>
  </si>
  <si>
    <t>ROTULA INFERIOR MONTANA</t>
  </si>
  <si>
    <t>2011 /</t>
  </si>
  <si>
    <t>ROTULA INF ONIX / PRISMA / SONIC / SPIN / COBALT</t>
  </si>
  <si>
    <t>P 18, 15</t>
  </si>
  <si>
    <t>EXT DE DIRECCION ONIX / PRISMA / SPIN / COBALT</t>
  </si>
  <si>
    <t>L=75 MM RH 14 X 1.5</t>
  </si>
  <si>
    <t>ROTULA INFERIOR MERIVA</t>
  </si>
  <si>
    <t>08 /</t>
  </si>
  <si>
    <t xml:space="preserve"> P 16 MM</t>
  </si>
  <si>
    <t>EXTREMO DE DIRECCION MERIVA</t>
  </si>
  <si>
    <t>L= 105 MM RH 14 X 1.5</t>
  </si>
  <si>
    <t>ROTULA INFERIOR VECTRA / ASTRA / ZAFIRA</t>
  </si>
  <si>
    <t>EXT DE DIR ASTRA / ZAFIRA</t>
  </si>
  <si>
    <t>L = 135 MM RH 14 X 1.5</t>
  </si>
  <si>
    <t>ROTULA INFERIOR AVEO</t>
  </si>
  <si>
    <t>ROTULA INFERIOR CORSA II</t>
  </si>
  <si>
    <t>02 / 12.</t>
  </si>
  <si>
    <t>ROTULA SUPERIOR S 10 / TRAIL BLAZER</t>
  </si>
  <si>
    <t>12 /</t>
  </si>
  <si>
    <t>LINEA FIAT</t>
  </si>
  <si>
    <t>BRAZO DE ROTULA DUNA / UNO / FIORUNO</t>
  </si>
  <si>
    <t xml:space="preserve">88 / </t>
  </si>
  <si>
    <t>BUJE 10 MM L = 290 MM</t>
  </si>
  <si>
    <t>BRAZO DE ROTULA 147 / SPAZIO</t>
  </si>
  <si>
    <t>81 / 95</t>
  </si>
  <si>
    <t>BUJE 10 MM L = 278 MM</t>
  </si>
  <si>
    <t>BRAZO DE ROTULA FIAT 128 / REGATTA</t>
  </si>
  <si>
    <t>BUJE 10 MM L = 310 MM</t>
  </si>
  <si>
    <t>BRAZO DE ROTULA FIAT 128 SUPER EUROPA</t>
  </si>
  <si>
    <t>REPARACION BRAZO DE ROTULA</t>
  </si>
  <si>
    <t>EXTREMO TENSOR DUCATO / DUNA / UNO</t>
  </si>
  <si>
    <t>88 / 92</t>
  </si>
  <si>
    <t>L = 80 MM RH 16 X 1.50</t>
  </si>
  <si>
    <t>EXTREMO TENSOR DUNA / UNO / ADVENTURE</t>
  </si>
  <si>
    <t xml:space="preserve">93 / </t>
  </si>
  <si>
    <t>L = 80 MM RH 18 X 1.50</t>
  </si>
  <si>
    <t xml:space="preserve">EXT DE DIRECCION DUNA </t>
  </si>
  <si>
    <t>L = 137.5 MM RH 14 x 1.50</t>
  </si>
  <si>
    <t>88 / 93</t>
  </si>
  <si>
    <t>L= 160 MM RH 12 x 1.50</t>
  </si>
  <si>
    <t xml:space="preserve">EXT DE DIRECCION 147 </t>
  </si>
  <si>
    <t>84 / 92</t>
  </si>
  <si>
    <t>L = 130 MM RH 12 x 1.50</t>
  </si>
  <si>
    <t>EXTREMO DE DIRECCION 147 / VIVACE</t>
  </si>
  <si>
    <t>93 / 96</t>
  </si>
  <si>
    <t>L = 107.5 MM RH 14 x 1.50</t>
  </si>
  <si>
    <t>EXTREMO DE DIRECCION 128</t>
  </si>
  <si>
    <t>83 / 91</t>
  </si>
  <si>
    <t>L= 150 MM RH 12 X 1.5</t>
  </si>
  <si>
    <t>EXT DE DIRECCION 147 / BRIO / SPAZIO (BRASIL)</t>
  </si>
  <si>
    <t>81 / 83</t>
  </si>
  <si>
    <t>L= 190 MM RH 14 X 1</t>
  </si>
  <si>
    <t>EXT DE DIRECCION 128 EUROPA</t>
  </si>
  <si>
    <t>78 / 83</t>
  </si>
  <si>
    <t>L = 205 MM RH 14 X 1</t>
  </si>
  <si>
    <t>EXT DE DIRECCION 128</t>
  </si>
  <si>
    <t>71 / 80</t>
  </si>
  <si>
    <t>L = 220 MM RH 14 X 1</t>
  </si>
  <si>
    <t>EXT DE DIR REGATTA 85 / 100 / 2000 / WEEKEND</t>
  </si>
  <si>
    <t>85 / 92</t>
  </si>
  <si>
    <t>L = 115 MM RH 12 X 1.50</t>
  </si>
  <si>
    <t>L = 180 MM RH 14 X 1.50</t>
  </si>
  <si>
    <t>ROTULA IINFERIOR INCLINADA PALIO / SIENA</t>
  </si>
  <si>
    <t>ROTULA INFERIOR PALIO / SIENA</t>
  </si>
  <si>
    <t>99 / 01</t>
  </si>
  <si>
    <t>96 / 99</t>
  </si>
  <si>
    <t>EXTREMO DERECHO PALIO / SIENA</t>
  </si>
  <si>
    <t xml:space="preserve">96 / </t>
  </si>
  <si>
    <t>L = 145 MM RH 14 X 1.50</t>
  </si>
  <si>
    <t>EXTREMO IZQUIERDO PALIO / SIENA</t>
  </si>
  <si>
    <t>EXTREMO DERECHO PALIO / SIENA DIR HIDR</t>
  </si>
  <si>
    <t>L = 145 MM RH 14 X 2</t>
  </si>
  <si>
    <t>EXTREMO IZQUIERDO PALIO / SIENA DIR HIDR</t>
  </si>
  <si>
    <t>ROTULA INFERIOR IDEA DERECHA</t>
  </si>
  <si>
    <t>06 /</t>
  </si>
  <si>
    <t>P 17 MM</t>
  </si>
  <si>
    <t>ROTULA INFERIOR IDEA IZQUIERDA</t>
  </si>
  <si>
    <t>ROTULA INFERIOR IDEA ELX / HLX</t>
  </si>
  <si>
    <t>EXTREMO DE DIR DERECHO IDEA</t>
  </si>
  <si>
    <t xml:space="preserve">  </t>
  </si>
  <si>
    <t>L = 165 MM RH 14 X 1.50</t>
  </si>
  <si>
    <t>EXTREMO DE DIR IZQUIERDO IDEA</t>
  </si>
  <si>
    <t>ROTULA INFERIOR TORO</t>
  </si>
  <si>
    <t xml:space="preserve">EXTREMO DE DIRECCION DUCATO </t>
  </si>
  <si>
    <t xml:space="preserve">96 / 02 </t>
  </si>
  <si>
    <t>EXTREMO DE DIR DUCATO 2.8 TD</t>
  </si>
  <si>
    <t xml:space="preserve">94 / 02 </t>
  </si>
  <si>
    <t>ROTULA INFERIOR FIAT PUNTO</t>
  </si>
  <si>
    <t>EXTREMO DE DIRECCION PUNTO DERECHO</t>
  </si>
  <si>
    <t>L= 113 MM RH 14 X 1.5</t>
  </si>
  <si>
    <t>EXTREMO DE DIRECCION PUNTO IZQUIERDO</t>
  </si>
  <si>
    <t xml:space="preserve">08 / </t>
  </si>
  <si>
    <t xml:space="preserve">ROTULA DERECHA ARGO / CRONOS </t>
  </si>
  <si>
    <t>18 /</t>
  </si>
  <si>
    <t xml:space="preserve">ROTULA IZQUIERDA ARGO / CRONOS </t>
  </si>
  <si>
    <t>LINEA RENAULT</t>
  </si>
  <si>
    <t>ROTULA INFERIOR  R19 / KANGOO</t>
  </si>
  <si>
    <t>92 / 00</t>
  </si>
  <si>
    <t>BULON 10 MM</t>
  </si>
  <si>
    <t>ROTULA INFERIOR R9 / R11 / SYMBOL</t>
  </si>
  <si>
    <t>84 / 96</t>
  </si>
  <si>
    <t>BULON 12 MM</t>
  </si>
  <si>
    <t>EXTREMO DE DIRECCION  R9 / R11 / EXPRESS</t>
  </si>
  <si>
    <t>84 / 00</t>
  </si>
  <si>
    <t>L = 95 MM Rm 14 x 1.50</t>
  </si>
  <si>
    <t>EXTREMO DE DIRECCION R 19 DER</t>
  </si>
  <si>
    <t>L = 115 MM Rm 14 x 1.50</t>
  </si>
  <si>
    <t>EXTREMO DE DIRECCION R 19 IZQ</t>
  </si>
  <si>
    <t>93 / 00</t>
  </si>
  <si>
    <t>EXT DE DIRECCION CLIO DER</t>
  </si>
  <si>
    <t>92 / 94</t>
  </si>
  <si>
    <t>L = 130 MM Rm 14 x 1.50</t>
  </si>
  <si>
    <t>EXT DE DIRECCION CLIO IZQ</t>
  </si>
  <si>
    <t>L = 132 MM Rh 14 x 1.50</t>
  </si>
  <si>
    <t>L = 132 MM Rh 14 x 1.51</t>
  </si>
  <si>
    <t>EXTREMO DE DIR KANGOO / CLIO II DER</t>
  </si>
  <si>
    <t>RH 14 X 1.50</t>
  </si>
  <si>
    <t>EXTREMO DE DIR KANGOO / CLIO II IZQ</t>
  </si>
  <si>
    <t>ROTULA INFERIOR R18</t>
  </si>
  <si>
    <t>ROTULA SUPERIOR R 18</t>
  </si>
  <si>
    <t>ROTULA INFERIOR R 21</t>
  </si>
  <si>
    <t>86 / 96</t>
  </si>
  <si>
    <t>ROTULA INFERIOR LAGUNA</t>
  </si>
  <si>
    <t>DIAM 38,3 MM</t>
  </si>
  <si>
    <t>ROTULA R 12 INFERIOR</t>
  </si>
  <si>
    <t>71 / 94</t>
  </si>
  <si>
    <t>ROTULA R 12 SUPERIOR</t>
  </si>
  <si>
    <t>EXTREMO DE DIRECCION R 12 DER</t>
  </si>
  <si>
    <t>L = 236 MM</t>
  </si>
  <si>
    <t>EXTREMO DE DIRECCION R 12 IZQ</t>
  </si>
  <si>
    <t>ROTULA INFERIOR LOGAN / SANDERO</t>
  </si>
  <si>
    <t xml:space="preserve">07 / </t>
  </si>
  <si>
    <t>DIAM 38.6 P 18 MM</t>
  </si>
  <si>
    <t>EXT DE DIRECCION LOGAN / SANDERO DER</t>
  </si>
  <si>
    <t>07 /</t>
  </si>
  <si>
    <t>L = 212 MM RH 14 x 1.50</t>
  </si>
  <si>
    <t>EXT DE DIRECCION LOGAN / SANDERO IZQ</t>
  </si>
  <si>
    <t>ROTULA INFERIOR TRAFIC</t>
  </si>
  <si>
    <t>86 / 02</t>
  </si>
  <si>
    <t>DIAM 46 MM</t>
  </si>
  <si>
    <t>EXTREMO DE DIRECCION TRAFIC</t>
  </si>
  <si>
    <t>L= 95 MM RM 14 X 1.5</t>
  </si>
  <si>
    <t>ROTULA  MASTER III LADO DERECHO</t>
  </si>
  <si>
    <t>13 /</t>
  </si>
  <si>
    <t>RM 45 X 1.5 ROSCA IZQ</t>
  </si>
  <si>
    <t>ROTULA MASTER III LADO IZQUIERDA</t>
  </si>
  <si>
    <t>RM 45 X 1.5 ROSCA DER</t>
  </si>
  <si>
    <t>EXTREMO DE DIRECCION MASTER DERECHO</t>
  </si>
  <si>
    <t>EXTREMO DE DIRECCION MASTER IZQUIERDO</t>
  </si>
  <si>
    <t>ROTULA INFERIOR DUSTER / OROCH</t>
  </si>
  <si>
    <t>11 /</t>
  </si>
  <si>
    <t>ROTULA INFERIOR FLUENCE</t>
  </si>
  <si>
    <t>10 /</t>
  </si>
  <si>
    <t xml:space="preserve">EXTREMO DERECHO DUSTER / OROCH </t>
  </si>
  <si>
    <t>L= 225 MM RH 14 X 1.50</t>
  </si>
  <si>
    <t xml:space="preserve">EXTREMO IZQUIERDO DUSTER / OROCH </t>
  </si>
  <si>
    <t>EXTREMO DERECHO FLUENCE</t>
  </si>
  <si>
    <t>L= 215 MM RH 14 X 1.50</t>
  </si>
  <si>
    <t>EXTREMO IZQUIERDO FLUENCE</t>
  </si>
  <si>
    <t>L= 215 MM RH 14 X 1.51</t>
  </si>
  <si>
    <t>ROTULA INFERIOR RENAULT KWID</t>
  </si>
  <si>
    <t>LINEA VW</t>
  </si>
  <si>
    <t>ROTULA INFERIOR POLO / GOLF / CADDY</t>
  </si>
  <si>
    <t>ROTULA DER. GOL / SAVEIRO / SENDA</t>
  </si>
  <si>
    <t>93 / 95</t>
  </si>
  <si>
    <t>ROTULA IZQ. GOL / SAVEIRO / SENDA</t>
  </si>
  <si>
    <t>94 / 95</t>
  </si>
  <si>
    <t xml:space="preserve">ROT RECTA D MEC GOL / SAVEIRO / SENDA </t>
  </si>
  <si>
    <t>97 / 07</t>
  </si>
  <si>
    <t xml:space="preserve">ROT D HID IZQ GOL / SAVEIRO / SENDA </t>
  </si>
  <si>
    <t xml:space="preserve">ROT D HID DER GOL / SAVEIRO / SENDA </t>
  </si>
  <si>
    <t>95 / 97</t>
  </si>
  <si>
    <t>ROT D HID IZQ GOL / SAVEIRO / SENDA</t>
  </si>
  <si>
    <t>EXT. DIRECCION GOL D - HIDRAULICA</t>
  </si>
  <si>
    <t xml:space="preserve">95 / </t>
  </si>
  <si>
    <t>L = 60 MM RH 14 x 1.50</t>
  </si>
  <si>
    <t>EXTREMO DE DIRECCION VW GOL</t>
  </si>
  <si>
    <t>83 / 04</t>
  </si>
  <si>
    <t>L = 95 RM 14 x 1.50</t>
  </si>
  <si>
    <t>EXTREMO DERECHO POLO / CADDY</t>
  </si>
  <si>
    <t>L = 90 MM RH 14 X 1.50</t>
  </si>
  <si>
    <t>EXTREMO IZQUIERDO POLO / CADDY</t>
  </si>
  <si>
    <t>ROTULA DER. TREND / VOYAGE / SAVEIRO</t>
  </si>
  <si>
    <t>ROTULA IZQ.  TREND / VOYAGE / SAVEIRO</t>
  </si>
  <si>
    <t>EXT DERECHO TREND / VOYAGE / SAVEIRO</t>
  </si>
  <si>
    <t>L = 98 MM RH 14 X 1.50</t>
  </si>
  <si>
    <t>EXT IZQUIERDO TREND / VOYAGE / SAVEIRO</t>
  </si>
  <si>
    <t>L = 98 MM RH 14 X 1.51</t>
  </si>
  <si>
    <t>ROTULA INFERIOR FOX / SURAN DERECHA</t>
  </si>
  <si>
    <t xml:space="preserve">03 / </t>
  </si>
  <si>
    <t>ROTULA INFERIOR FOX / SURAN IZQUIERDA</t>
  </si>
  <si>
    <t>ROTULA INFERIOR TRANSPORTER</t>
  </si>
  <si>
    <t>EXTREMO DERECHO TRANSPORTER</t>
  </si>
  <si>
    <t>L = 90 MM RH 16 X 1.50</t>
  </si>
  <si>
    <t>EXTREMO IZQUIERDO TRANSPORTER</t>
  </si>
  <si>
    <t>96 / 00</t>
  </si>
  <si>
    <t>L = 80 MM RH 14 X 1.50</t>
  </si>
  <si>
    <t>L= 80 MM RH 14 X 1.50</t>
  </si>
  <si>
    <t xml:space="preserve">ROTULA DERECHA VENTO </t>
  </si>
  <si>
    <t xml:space="preserve">ROTULA IZQUIERDA VENTO </t>
  </si>
  <si>
    <t>ROTULA INF GACEL DERECHA</t>
  </si>
  <si>
    <t>83 / 93</t>
  </si>
  <si>
    <t>ROTULA INF GACEL IZQUIERDA</t>
  </si>
  <si>
    <t>ROTULA INF BORA / GOLF / NEW BEETLE DER.</t>
  </si>
  <si>
    <t xml:space="preserve">00 / </t>
  </si>
  <si>
    <t>ROTULA INF BORA / GOLF / NEW BEETLE IZQ</t>
  </si>
  <si>
    <t>00 /</t>
  </si>
  <si>
    <t>EXTREMO DE DIRECCION VW AMAROK DER</t>
  </si>
  <si>
    <t>RH 16 X 1.5</t>
  </si>
  <si>
    <t>EXTREMO DE DIRECCION VW AMAROK IZQ</t>
  </si>
  <si>
    <t xml:space="preserve">BARRA DE MANDO DERECHA </t>
  </si>
  <si>
    <t>L = 540 MM</t>
  </si>
  <si>
    <t>BARRA DE MANDO IZQUIERDA</t>
  </si>
  <si>
    <t>L = 545 MM</t>
  </si>
  <si>
    <t>83 / 95</t>
  </si>
  <si>
    <t>L = 515 MM</t>
  </si>
  <si>
    <t>85 / 95</t>
  </si>
  <si>
    <t>L = 525 MM</t>
  </si>
  <si>
    <t>BARRA DE MANDO GOL 1000 DIR MECANICA</t>
  </si>
  <si>
    <t xml:space="preserve">ROTULA INFERIOR ESCORT / ORION </t>
  </si>
  <si>
    <t>97 / 03</t>
  </si>
  <si>
    <t>ROTULA ECOSPORT / FIESTA 2003</t>
  </si>
  <si>
    <t>03 /</t>
  </si>
  <si>
    <t xml:space="preserve">EXTREMO DERECHO ECOSPORT / FIESTA </t>
  </si>
  <si>
    <t>L = 90 MM RH 14 X 2</t>
  </si>
  <si>
    <t>EXTREMO IZQUIERDO ECOSPOR / FIESTA</t>
  </si>
  <si>
    <t>ROTULA INFERIOR FORD FIESTA - KA</t>
  </si>
  <si>
    <t>89 / 04</t>
  </si>
  <si>
    <t>ROTULA INFERIOR  FOCUS III DERECHA</t>
  </si>
  <si>
    <t>14 /</t>
  </si>
  <si>
    <t>ROTULA INFERIOR FOCUS III IZQUIERDA</t>
  </si>
  <si>
    <t>EXTREMO DE DIR FOCUS III DERECHO</t>
  </si>
  <si>
    <t>RH 16 X 1.50</t>
  </si>
  <si>
    <t>EXTREMO DE DIR FOCUS III IZQUIERDO</t>
  </si>
  <si>
    <t>BRAZO DE ROTULA ESCORT DERECHO</t>
  </si>
  <si>
    <t>L = 301 MM</t>
  </si>
  <si>
    <t>BRAZO DE ROTULA ESCORT IZQUIERDO</t>
  </si>
  <si>
    <t xml:space="preserve">EXTREMO DE DIRECCION FORD ESCORT </t>
  </si>
  <si>
    <t>L  = 70 MM RH 1/2 x 20</t>
  </si>
  <si>
    <t xml:space="preserve">ROTULA INFERIOR FALCON </t>
  </si>
  <si>
    <t>78 / 91</t>
  </si>
  <si>
    <t>M / N 2 AGUJEROS</t>
  </si>
  <si>
    <t>62 / 77</t>
  </si>
  <si>
    <t>M / V 4 AGUJEROS</t>
  </si>
  <si>
    <t xml:space="preserve">ROTULA SUPERIOR FALCON </t>
  </si>
  <si>
    <t>62 / 91</t>
  </si>
  <si>
    <t>EXT DIR FALCON CORTO DIR MEC DER C / FINO</t>
  </si>
  <si>
    <t>71 / 77</t>
  </si>
  <si>
    <t>L 110 MM RM 11 / 16 X 18</t>
  </si>
  <si>
    <t>BRAZO PITMAN FORD FALCON DIR / MEC</t>
  </si>
  <si>
    <t>24 ESTRIAS</t>
  </si>
  <si>
    <t>26 ESTRIAS</t>
  </si>
  <si>
    <t>EXT DIR FALCON CORTO DIR HID DER C / GRUESO</t>
  </si>
  <si>
    <t xml:space="preserve">78 / </t>
  </si>
  <si>
    <t>BRAZO AUXILIAR FALCON / RANCHERO</t>
  </si>
  <si>
    <t>71 / 91</t>
  </si>
  <si>
    <t>EXTREMO DE DIR RANGER 4 X 2 / 4 X 4</t>
  </si>
  <si>
    <t xml:space="preserve">98 / </t>
  </si>
  <si>
    <t>L = 120 MM RH 14 X 1.50</t>
  </si>
  <si>
    <t>REP ROTULA SUP PARRILLA RANGER DER / IZQ</t>
  </si>
  <si>
    <t>98 / 04</t>
  </si>
  <si>
    <t xml:space="preserve">DIAM 44,10 </t>
  </si>
  <si>
    <t>ROTULA INFERIOR RANGER 4 X 2 / 4 X 4</t>
  </si>
  <si>
    <t>DIAM 44,50</t>
  </si>
  <si>
    <t>ROTULA INFERIOR GALAXY DIR HID DERECHA</t>
  </si>
  <si>
    <t>91 / 96</t>
  </si>
  <si>
    <t>ROTULA INFERIOR GALAXY DIR HID IZQUIERDA</t>
  </si>
  <si>
    <t xml:space="preserve">ROTULA INFERIOR TAUNUS </t>
  </si>
  <si>
    <t>74 / 84</t>
  </si>
  <si>
    <t>ROTULA SUPERIOR TAUNUS</t>
  </si>
  <si>
    <t>EXTREMO DE DIR TAUNUS</t>
  </si>
  <si>
    <t>L = 75 MM RH 14 X 2</t>
  </si>
  <si>
    <t>EXTREMO DE DIR ESCORT / ORION DERECHO</t>
  </si>
  <si>
    <t>L = 80 MM RH 14 X 2</t>
  </si>
  <si>
    <t>EXTREMO DE DIR ESCORT / ORION IZQUIERDO</t>
  </si>
  <si>
    <t>L = 80 MM RH 14 X 3</t>
  </si>
  <si>
    <t xml:space="preserve">BRAZO DE ROTULA  DODGE 1500 MOD VIEJO </t>
  </si>
  <si>
    <t>71 / 81</t>
  </si>
  <si>
    <t>L = 255 MM</t>
  </si>
  <si>
    <t>BRAZO DE ROTULA VW 1500 MOD NUEVO</t>
  </si>
  <si>
    <t>82 / 90</t>
  </si>
  <si>
    <t>L = 265 MM</t>
  </si>
  <si>
    <t>EXTREMO DE DIRECCION DODGE 1500</t>
  </si>
  <si>
    <t>75 / 90</t>
  </si>
  <si>
    <t>L = 95 MM RM 14 x 1.50</t>
  </si>
  <si>
    <t>LINEA CITROEN</t>
  </si>
  <si>
    <t xml:space="preserve">ROTULA INFERIOR C3 </t>
  </si>
  <si>
    <t>04 / 12.</t>
  </si>
  <si>
    <t>ROTULA INFERIOR C3 AIRCROSS</t>
  </si>
  <si>
    <t>Actualizada al 23-02-24</t>
  </si>
  <si>
    <t>42858G</t>
  </si>
  <si>
    <t>42050G</t>
  </si>
  <si>
    <t>34646G</t>
  </si>
  <si>
    <t>Pulse</t>
  </si>
  <si>
    <t>34647G</t>
  </si>
  <si>
    <t>42871G</t>
  </si>
  <si>
    <t>34637G</t>
  </si>
  <si>
    <t xml:space="preserve">Strada Endura 2P </t>
  </si>
  <si>
    <t>34638G</t>
  </si>
  <si>
    <t>34948G</t>
  </si>
  <si>
    <t>Strada Volca/Endu/Free 4P</t>
  </si>
  <si>
    <t>34949G</t>
  </si>
  <si>
    <t>62853G</t>
  </si>
  <si>
    <t>Strada Volc/Endu/Freedoom</t>
  </si>
  <si>
    <t>Alaskan</t>
  </si>
  <si>
    <t>42936G</t>
  </si>
  <si>
    <t>Corolla Cross Nafta</t>
  </si>
  <si>
    <t>Cabina Cargo  1317/ 1517/1722/ 1932/ 2428</t>
  </si>
  <si>
    <t>Atego 1315 1418 1725 Der</t>
  </si>
  <si>
    <t>Atego 1315 1418 1725 Izq</t>
  </si>
  <si>
    <t xml:space="preserve">Atego 1315 1418 1725 </t>
  </si>
  <si>
    <t>Cabina VW 17.280/19.330/19.360 (Coil Over)</t>
  </si>
  <si>
    <t>Cabina VM 210/240/260/310</t>
  </si>
  <si>
    <t>CAJAS DE DIRECCION</t>
  </si>
  <si>
    <t>LISTA 54</t>
  </si>
  <si>
    <t>DICIEMBRE 2023</t>
  </si>
  <si>
    <t>Precio CLIENTE</t>
  </si>
  <si>
    <t>LISTA N°61 DICIEMBRE 2023</t>
  </si>
  <si>
    <t>Precio CLIENTE x2</t>
  </si>
  <si>
    <t>09/23</t>
  </si>
  <si>
    <r>
      <t xml:space="preserve">2.0 8v </t>
    </r>
    <r>
      <rPr>
        <i/>
        <sz val="10"/>
        <color theme="1"/>
        <rFont val="Calibri"/>
        <family val="2"/>
        <scheme val="minor"/>
      </rPr>
      <t>(5 Agujeros)</t>
    </r>
  </si>
  <si>
    <r>
      <t>2.0 TD 16v</t>
    </r>
    <r>
      <rPr>
        <i/>
        <sz val="10"/>
        <color theme="1"/>
        <rFont val="Calibri"/>
        <family val="2"/>
        <scheme val="minor"/>
      </rPr>
      <t xml:space="preserve"> (5 Agujeros)</t>
    </r>
  </si>
  <si>
    <r>
      <t xml:space="preserve">4.3 V6 </t>
    </r>
    <r>
      <rPr>
        <i/>
        <sz val="10"/>
        <color theme="1"/>
        <rFont val="Calibri"/>
        <family val="2"/>
        <scheme val="minor"/>
      </rPr>
      <t>(6 Agujeros)</t>
    </r>
  </si>
  <si>
    <t>3DF3757</t>
  </si>
  <si>
    <t>BD1573</t>
  </si>
  <si>
    <t>3DF3763</t>
  </si>
  <si>
    <t>3DF7230</t>
  </si>
  <si>
    <t>252</t>
  </si>
  <si>
    <t>BD3586</t>
  </si>
  <si>
    <t>3DF7229</t>
  </si>
  <si>
    <t>BD1574</t>
  </si>
  <si>
    <t>1.4 8v GTI + Rodamiento</t>
  </si>
  <si>
    <t>1.6 VTI + Rodamiento + ABS</t>
  </si>
  <si>
    <t>3DF3603-KT</t>
  </si>
  <si>
    <t>BD5023-KT</t>
  </si>
  <si>
    <t>1.6 16v VTI + Rodamiento</t>
  </si>
  <si>
    <t>1.4 8v + Rodamiento</t>
  </si>
  <si>
    <t>1.4 HDI + Rodamiento</t>
  </si>
  <si>
    <t>1.5 8v + Rodamiento</t>
  </si>
  <si>
    <t>1.6 16v + Rodamiento</t>
  </si>
  <si>
    <r>
      <t xml:space="preserve">1.6 16v VTI </t>
    </r>
    <r>
      <rPr>
        <i/>
        <sz val="10"/>
        <color theme="1"/>
        <rFont val="Calibri"/>
        <family val="2"/>
        <scheme val="minor"/>
      </rPr>
      <t xml:space="preserve">(Rod. </t>
    </r>
    <r>
      <rPr>
        <i/>
        <sz val="10"/>
        <color indexed="8"/>
        <rFont val="Calibri"/>
        <family val="2"/>
      </rPr>
      <t>Ø30mm.)</t>
    </r>
  </si>
  <si>
    <r>
      <t xml:space="preserve">1.6 16v </t>
    </r>
    <r>
      <rPr>
        <i/>
        <sz val="10"/>
        <color theme="1"/>
        <rFont val="Calibri"/>
        <family val="2"/>
        <scheme val="minor"/>
      </rPr>
      <t xml:space="preserve">(Rod. </t>
    </r>
    <r>
      <rPr>
        <i/>
        <sz val="10"/>
        <color indexed="8"/>
        <rFont val="Calibri"/>
        <family val="2"/>
      </rPr>
      <t>Ø25mm.)</t>
    </r>
  </si>
  <si>
    <t>1.6 HDI + Rodamiento + ABS</t>
  </si>
  <si>
    <t>3DF3608-KT</t>
  </si>
  <si>
    <t>BD4034-KT</t>
  </si>
  <si>
    <r>
      <t xml:space="preserve">2.0 16v </t>
    </r>
    <r>
      <rPr>
        <i/>
        <sz val="10"/>
        <color theme="1"/>
        <rFont val="Calibri"/>
        <family val="2"/>
        <scheme val="minor"/>
      </rPr>
      <t xml:space="preserve">(Rod. </t>
    </r>
    <r>
      <rPr>
        <i/>
        <sz val="10"/>
        <color indexed="8"/>
        <rFont val="Calibri"/>
        <family val="2"/>
      </rPr>
      <t>Ø25mm.)</t>
    </r>
  </si>
  <si>
    <r>
      <t>2.0 HDI</t>
    </r>
    <r>
      <rPr>
        <i/>
        <sz val="10"/>
        <color theme="1"/>
        <rFont val="Calibri"/>
        <family val="2"/>
        <scheme val="minor"/>
      </rPr>
      <t xml:space="preserve"> (Rod. </t>
    </r>
    <r>
      <rPr>
        <i/>
        <sz val="10"/>
        <color indexed="8"/>
        <rFont val="Calibri"/>
        <family val="2"/>
      </rPr>
      <t>Ø25mm.)</t>
    </r>
  </si>
  <si>
    <t>2.0 VTS + Rodamiento + ABS</t>
  </si>
  <si>
    <r>
      <t xml:space="preserve">1.2 12v </t>
    </r>
    <r>
      <rPr>
        <i/>
        <sz val="10"/>
        <color theme="1"/>
        <rFont val="Calibri"/>
        <family val="2"/>
        <scheme val="minor"/>
      </rPr>
      <t>(Rod. Ø30mm.)</t>
    </r>
  </si>
  <si>
    <t>1.6 THP + Rodamiento + ABS</t>
  </si>
  <si>
    <t>2.0 16v + Rodamiento + ABS</t>
  </si>
  <si>
    <r>
      <t xml:space="preserve">2.0 16v </t>
    </r>
    <r>
      <rPr>
        <i/>
        <sz val="10"/>
        <color theme="1"/>
        <rFont val="Calibri"/>
        <family val="2"/>
        <scheme val="minor"/>
      </rPr>
      <t xml:space="preserve">(Rod. </t>
    </r>
    <r>
      <rPr>
        <i/>
        <sz val="10"/>
        <color indexed="8"/>
        <rFont val="Calibri"/>
        <family val="2"/>
      </rPr>
      <t>Ø30mm.)</t>
    </r>
  </si>
  <si>
    <r>
      <t xml:space="preserve">2.0 16v </t>
    </r>
    <r>
      <rPr>
        <i/>
        <sz val="10"/>
        <color theme="1"/>
        <rFont val="Calibri"/>
        <family val="2"/>
        <scheme val="minor"/>
      </rPr>
      <t>(Rod. Ø25mm.)</t>
    </r>
  </si>
  <si>
    <r>
      <t xml:space="preserve">1.6 THP 156cv </t>
    </r>
    <r>
      <rPr>
        <i/>
        <sz val="10"/>
        <color theme="1"/>
        <rFont val="Calibri"/>
        <family val="2"/>
        <scheme val="minor"/>
      </rPr>
      <t xml:space="preserve">(Rod. </t>
    </r>
    <r>
      <rPr>
        <i/>
        <sz val="10"/>
        <color indexed="8"/>
        <rFont val="Calibri"/>
        <family val="2"/>
      </rPr>
      <t>Ø30mm.)</t>
    </r>
  </si>
  <si>
    <r>
      <t xml:space="preserve">1.6 THP 208cv </t>
    </r>
    <r>
      <rPr>
        <i/>
        <sz val="10"/>
        <color theme="1"/>
        <rFont val="Calibri"/>
        <family val="2"/>
        <scheme val="minor"/>
      </rPr>
      <t xml:space="preserve">(Rod. </t>
    </r>
    <r>
      <rPr>
        <i/>
        <sz val="10"/>
        <color indexed="8"/>
        <rFont val="Calibri"/>
        <family val="2"/>
      </rPr>
      <t>Ø30mm.)</t>
    </r>
  </si>
  <si>
    <t>1.1 8v + Rodamiento</t>
  </si>
  <si>
    <t>1.4 8v VTS + Rodamiento</t>
  </si>
  <si>
    <t>1.5 D + Rodamiento</t>
  </si>
  <si>
    <r>
      <t xml:space="preserve">4.0 12v 160cv </t>
    </r>
    <r>
      <rPr>
        <i/>
        <sz val="10"/>
        <color theme="1"/>
        <rFont val="Calibri"/>
        <family val="2"/>
        <scheme val="minor"/>
      </rPr>
      <t>(Con Bulones)</t>
    </r>
  </si>
  <si>
    <r>
      <t>4.0 12v 205cv</t>
    </r>
    <r>
      <rPr>
        <i/>
        <sz val="10"/>
        <color theme="1"/>
        <rFont val="Calibri"/>
        <family val="2"/>
        <scheme val="minor"/>
      </rPr>
      <t xml:space="preserve"> (C/Bul.+ABS)</t>
    </r>
  </si>
  <si>
    <r>
      <t xml:space="preserve">3.6 12v </t>
    </r>
    <r>
      <rPr>
        <i/>
        <sz val="10"/>
        <color theme="1"/>
        <rFont val="Calibri"/>
        <family val="2"/>
        <scheme val="minor"/>
      </rPr>
      <t>(Con Bulones)</t>
    </r>
  </si>
  <si>
    <r>
      <t>3.9 TDI</t>
    </r>
    <r>
      <rPr>
        <i/>
        <sz val="10"/>
        <color theme="1"/>
        <rFont val="Calibri"/>
        <family val="2"/>
        <scheme val="minor"/>
      </rPr>
      <t xml:space="preserve"> (C/Bulones M14x1,5)</t>
    </r>
  </si>
  <si>
    <r>
      <t>3.9 TDI</t>
    </r>
    <r>
      <rPr>
        <i/>
        <sz val="10"/>
        <color theme="1"/>
        <rFont val="Calibri"/>
        <family val="2"/>
        <scheme val="minor"/>
      </rPr>
      <t xml:space="preserve"> (C/Bul.M14x1,5+ABS)</t>
    </r>
  </si>
  <si>
    <r>
      <t xml:space="preserve">4.2 V6 </t>
    </r>
    <r>
      <rPr>
        <i/>
        <sz val="10"/>
        <color theme="1"/>
        <rFont val="Calibri"/>
        <family val="2"/>
        <scheme val="minor"/>
      </rPr>
      <t>(C/Bulones M14x2)</t>
    </r>
  </si>
  <si>
    <r>
      <t xml:space="preserve">4.9i 12v </t>
    </r>
    <r>
      <rPr>
        <i/>
        <sz val="10"/>
        <color theme="1"/>
        <rFont val="Calibri"/>
        <family val="2"/>
        <scheme val="minor"/>
      </rPr>
      <t>(Con Bulones)</t>
    </r>
  </si>
  <si>
    <r>
      <t xml:space="preserve">2.3 8v MPI </t>
    </r>
    <r>
      <rPr>
        <i/>
        <sz val="10"/>
        <color indexed="8"/>
        <rFont val="Calibri"/>
        <family val="2"/>
      </rPr>
      <t>(Copa ciega + Bul)</t>
    </r>
  </si>
  <si>
    <r>
      <t>2.5 8v MPI</t>
    </r>
    <r>
      <rPr>
        <i/>
        <sz val="10"/>
        <color theme="1"/>
        <rFont val="Calibri"/>
        <family val="2"/>
        <scheme val="minor"/>
      </rPr>
      <t xml:space="preserve"> (Con Bulones)</t>
    </r>
  </si>
  <si>
    <r>
      <t xml:space="preserve">2.5 8v MPI </t>
    </r>
    <r>
      <rPr>
        <i/>
        <sz val="10"/>
        <color theme="1"/>
        <rFont val="Calibri"/>
        <family val="2"/>
        <scheme val="minor"/>
      </rPr>
      <t>(Copa ciega + Bul)</t>
    </r>
  </si>
  <si>
    <r>
      <t xml:space="preserve">2.5 8v MPI </t>
    </r>
    <r>
      <rPr>
        <i/>
        <sz val="10"/>
        <color theme="1"/>
        <rFont val="Calibri"/>
        <family val="2"/>
        <scheme val="minor"/>
      </rPr>
      <t xml:space="preserve"> (C/Bulones+ABS)</t>
    </r>
  </si>
  <si>
    <r>
      <t>2.5 8v MPI</t>
    </r>
    <r>
      <rPr>
        <i/>
        <sz val="10"/>
        <color theme="1"/>
        <rFont val="Calibri"/>
        <family val="2"/>
        <scheme val="minor"/>
      </rPr>
      <t xml:space="preserve"> (Copa abierta+Bul)</t>
    </r>
  </si>
  <si>
    <r>
      <t xml:space="preserve">2.5 TDI </t>
    </r>
    <r>
      <rPr>
        <i/>
        <sz val="10"/>
        <color theme="1"/>
        <rFont val="Calibri"/>
        <family val="2"/>
        <scheme val="minor"/>
      </rPr>
      <t>(Con Bulones)</t>
    </r>
  </si>
  <si>
    <r>
      <t xml:space="preserve">2.5 TDI </t>
    </r>
    <r>
      <rPr>
        <i/>
        <sz val="10"/>
        <color theme="1"/>
        <rFont val="Calibri"/>
        <family val="2"/>
        <scheme val="minor"/>
      </rPr>
      <t xml:space="preserve"> (C/Bulones + ABS)</t>
    </r>
  </si>
  <si>
    <r>
      <t xml:space="preserve">2.5 TDI </t>
    </r>
    <r>
      <rPr>
        <i/>
        <sz val="10"/>
        <color theme="1"/>
        <rFont val="Calibri"/>
        <family val="2"/>
        <scheme val="minor"/>
      </rPr>
      <t xml:space="preserve"> (Copa abierta+Bul)</t>
    </r>
  </si>
  <si>
    <r>
      <t xml:space="preserve">2.8 TDI </t>
    </r>
    <r>
      <rPr>
        <i/>
        <sz val="10"/>
        <color theme="1"/>
        <rFont val="Calibri"/>
        <family val="2"/>
        <scheme val="minor"/>
      </rPr>
      <t>(Con Bulones)</t>
    </r>
  </si>
  <si>
    <r>
      <t xml:space="preserve">2.8 TDI </t>
    </r>
    <r>
      <rPr>
        <i/>
        <sz val="10"/>
        <color theme="1"/>
        <rFont val="Calibri"/>
        <family val="2"/>
        <scheme val="minor"/>
      </rPr>
      <t xml:space="preserve"> (C/Bulones+ABS)</t>
    </r>
  </si>
  <si>
    <r>
      <t xml:space="preserve">2.8 TDI </t>
    </r>
    <r>
      <rPr>
        <i/>
        <sz val="10"/>
        <color theme="1"/>
        <rFont val="Calibri"/>
        <family val="2"/>
        <scheme val="minor"/>
      </rPr>
      <t xml:space="preserve"> (Copa abierta+Bul)</t>
    </r>
  </si>
  <si>
    <r>
      <t xml:space="preserve">3.0 TDI </t>
    </r>
    <r>
      <rPr>
        <i/>
        <sz val="10"/>
        <color theme="1"/>
        <rFont val="Calibri"/>
        <family val="2"/>
        <scheme val="minor"/>
      </rPr>
      <t>(Con Bulones)</t>
    </r>
  </si>
  <si>
    <r>
      <t xml:space="preserve">3.0 TDI </t>
    </r>
    <r>
      <rPr>
        <i/>
        <sz val="10"/>
        <color theme="1"/>
        <rFont val="Calibri"/>
        <family val="2"/>
        <scheme val="minor"/>
      </rPr>
      <t xml:space="preserve"> (C/Bulones+ABS)</t>
    </r>
  </si>
  <si>
    <r>
      <t>3.0 TDI</t>
    </r>
    <r>
      <rPr>
        <i/>
        <sz val="10"/>
        <color theme="1"/>
        <rFont val="Calibri"/>
        <family val="2"/>
        <scheme val="minor"/>
      </rPr>
      <t xml:space="preserve">  (Copa abierta+Bul)</t>
    </r>
  </si>
  <si>
    <r>
      <t xml:space="preserve">4.0 V6 </t>
    </r>
    <r>
      <rPr>
        <i/>
        <sz val="10"/>
        <color theme="1"/>
        <rFont val="Calibri"/>
        <family val="2"/>
        <scheme val="minor"/>
      </rPr>
      <t>(Copa ciega + Bulones)</t>
    </r>
  </si>
  <si>
    <r>
      <t>4.0 V6</t>
    </r>
    <r>
      <rPr>
        <i/>
        <sz val="10"/>
        <color theme="1"/>
        <rFont val="Calibri"/>
        <family val="2"/>
        <scheme val="minor"/>
      </rPr>
      <t xml:space="preserve">  (C/Bulones+ABS)</t>
    </r>
  </si>
  <si>
    <r>
      <t xml:space="preserve">4.0 V6 </t>
    </r>
    <r>
      <rPr>
        <i/>
        <sz val="10"/>
        <color theme="1"/>
        <rFont val="Calibri"/>
        <family val="2"/>
        <scheme val="minor"/>
      </rPr>
      <t>(Con Bulones)</t>
    </r>
  </si>
  <si>
    <t>225Nm</t>
  </si>
  <si>
    <t>3DF3748</t>
  </si>
  <si>
    <t xml:space="preserve"> VTEC</t>
  </si>
  <si>
    <t>3DF3764</t>
  </si>
  <si>
    <t>311,5</t>
  </si>
  <si>
    <t>BD2948</t>
  </si>
  <si>
    <t>3DF3765</t>
  </si>
  <si>
    <t>309,5</t>
  </si>
  <si>
    <t>BD2949</t>
  </si>
  <si>
    <r>
      <t xml:space="preserve">2.5 TD </t>
    </r>
    <r>
      <rPr>
        <i/>
        <sz val="10"/>
        <color rgb="FF000000"/>
        <rFont val="Calibri"/>
        <family val="2"/>
        <scheme val="minor"/>
      </rPr>
      <t>(Con Bulones)</t>
    </r>
  </si>
  <si>
    <r>
      <t xml:space="preserve">2.8 TD </t>
    </r>
    <r>
      <rPr>
        <i/>
        <sz val="10"/>
        <color rgb="FF000000"/>
        <rFont val="Calibri"/>
        <family val="2"/>
        <scheme val="minor"/>
      </rPr>
      <t>(Con Bulones)</t>
    </r>
  </si>
  <si>
    <r>
      <t>2.8 TD</t>
    </r>
    <r>
      <rPr>
        <i/>
        <sz val="10"/>
        <color rgb="FF000000"/>
        <rFont val="Calibri"/>
        <family val="2"/>
        <scheme val="minor"/>
      </rPr>
      <t xml:space="preserve"> (Con Bulones)</t>
    </r>
  </si>
  <si>
    <t>2.4 T 16v</t>
  </si>
  <si>
    <t>4N15</t>
  </si>
  <si>
    <t>3DF3756</t>
  </si>
  <si>
    <t>BD9996</t>
  </si>
  <si>
    <t>3DF7224</t>
  </si>
  <si>
    <t>73,5</t>
  </si>
  <si>
    <t>BD7024</t>
  </si>
  <si>
    <t>2.3 TD 190cv</t>
  </si>
  <si>
    <t>23/..</t>
  </si>
  <si>
    <t>Opcional</t>
  </si>
  <si>
    <t>3DF7225</t>
  </si>
  <si>
    <t>BD0026</t>
  </si>
  <si>
    <t>3DF3730</t>
  </si>
  <si>
    <t>BD2064</t>
  </si>
  <si>
    <t>1.8 + Rodamiento + ABS</t>
  </si>
  <si>
    <t>1.6 8v + Rodamiento</t>
  </si>
  <si>
    <t>1.9 D + Rodamiento</t>
  </si>
  <si>
    <t>2.0 16v + Rodamiento</t>
  </si>
  <si>
    <t>2.0 HDI + Rodamiento</t>
  </si>
  <si>
    <t>1.6 16v 110cv + Rodamiento</t>
  </si>
  <si>
    <t>1.6 16v 120cv + Rodamiento</t>
  </si>
  <si>
    <t>1.6 THP + Rodamiento</t>
  </si>
  <si>
    <t>1.5 DCI + Rodamiento + ABS</t>
  </si>
  <si>
    <t>1.6 16v + Rodamiento + ABS</t>
  </si>
  <si>
    <t>3DF1166-KT</t>
  </si>
  <si>
    <t>BD6328-KT</t>
  </si>
  <si>
    <t>M16A</t>
  </si>
  <si>
    <t>3DF3724</t>
  </si>
  <si>
    <t>BD6041</t>
  </si>
  <si>
    <t>3DF3725</t>
  </si>
  <si>
    <t>259</t>
  </si>
  <si>
    <t>43,5</t>
  </si>
  <si>
    <t>BD6097</t>
  </si>
  <si>
    <t>2GR</t>
  </si>
  <si>
    <t>4.0 V6 GR-S II</t>
  </si>
  <si>
    <t>20/23</t>
  </si>
  <si>
    <t xml:space="preserve">1.0 12v TSI 200Nm </t>
  </si>
  <si>
    <t>ROTULA INFERIOR FIESTA KINETIC</t>
  </si>
  <si>
    <t>EXTREMO DERECHO FIESTA KINETIC</t>
  </si>
  <si>
    <t>EXTREMO IZQUIERDO FIESTA KINETIC</t>
  </si>
  <si>
    <t>Juntas Homocineticas - N° 58 DICIEMBRE 2023</t>
  </si>
  <si>
    <t>PRECIO CLIENTE</t>
  </si>
  <si>
    <t>2JH0571</t>
  </si>
  <si>
    <t>2JH0566</t>
  </si>
  <si>
    <t>Semiejes - N° 61 DICIEMBRE 2023</t>
  </si>
  <si>
    <t>98/2006</t>
  </si>
  <si>
    <t>Vigencia 05-02-2024</t>
  </si>
  <si>
    <t xml:space="preserve">4033-2UP       </t>
  </si>
  <si>
    <t xml:space="preserve">PASTILLA TRANSIT DEL.                   </t>
  </si>
  <si>
    <t xml:space="preserve">4640-0         </t>
  </si>
  <si>
    <t xml:space="preserve">*PASTILLA CAPTIVA TRAS.                 </t>
  </si>
  <si>
    <t xml:space="preserve">4958-0UP       </t>
  </si>
  <si>
    <t xml:space="preserve">PASTILLA C4/BERLINGO/PARTNER DEL.       </t>
  </si>
  <si>
    <t xml:space="preserve">4978-0UP       </t>
  </si>
  <si>
    <t xml:space="preserve">PASTILLA 508 10/14 DEL.                 </t>
  </si>
  <si>
    <t>Clientes</t>
  </si>
  <si>
    <t>ROT SUSP INF NISSAN FRONTIER 2010&gt;</t>
  </si>
  <si>
    <t>EXT DIR DER S10 2012&gt;</t>
  </si>
  <si>
    <t>EXT DIR DER S10 2017&gt;</t>
  </si>
  <si>
    <t>EXT DIR DER CHEVROLET ONIX PRISMA SONIC 2017&gt;</t>
  </si>
  <si>
    <t>EXT DIR IZQ CHEVROLET ONIX PRISMA SONIC 2017&gt;</t>
  </si>
  <si>
    <t>EXT DIR DER NISSAN FRONTIER 08&gt;16</t>
  </si>
  <si>
    <t>EXT DIR IZQ NISSAN FRONTIER 08&gt;16</t>
  </si>
  <si>
    <t>c/Dto</t>
  </si>
  <si>
    <t>Suplemento espiral trasero GNC SP1010 Focus 1 y 2</t>
  </si>
  <si>
    <t>Suplemento espiral trasero GNC SP1011 Focus 3</t>
  </si>
  <si>
    <t>PARRILLA DS P206/207</t>
  </si>
  <si>
    <t>PARRILLA DS PARTNER/BERLINGO</t>
  </si>
  <si>
    <t>PARRILLA DS RANGER SUPERIOR</t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</si>
  <si>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>. 1500  (73-89) -</t>
    </r>
    <r>
      <rPr>
        <b/>
        <sz val="8"/>
        <rFont val="Arial"/>
        <family val="2"/>
      </rPr>
      <t xml:space="preserve"> (MECANICA)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</si>
  <si>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 (02...)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</si>
  <si>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TOYOTA </t>
    </r>
    <r>
      <rPr>
        <sz val="8"/>
        <rFont val="Arial"/>
        <family val="2"/>
      </rPr>
      <t xml:space="preserve">COROLLA    (02...)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</si>
  <si>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SW4 (98-02)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</si>
  <si>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NEW CIVIC (06…) FIT (02…) -</t>
    </r>
    <r>
      <rPr>
        <b/>
        <sz val="8"/>
        <rFont val="Arial"/>
        <family val="2"/>
      </rPr>
      <t xml:space="preserve"> (HIDRAULICA)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</si>
  <si>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AGILE (09…) - AVEO (08…) - SPARK (08…)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</si>
  <si>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(96...) - MERIVA  (03-13) VECTRA  (94…) - ZAFIRA (01-11)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</si>
  <si>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SANDERO I/II (07…) - SYMBOL (07…) - LOGAN I/II (07…) -</t>
    </r>
    <r>
      <rPr>
        <b/>
        <sz val="8"/>
        <rFont val="Arial"/>
        <family val="2"/>
      </rPr>
      <t xml:space="preserve"> (HIDRAULICA)  RENAULT KOLEOS 2009 -2014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</si>
  <si>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V.W. </t>
    </r>
    <r>
      <rPr>
        <sz val="8"/>
        <rFont val="Arial"/>
        <family val="2"/>
      </rPr>
      <t xml:space="preserve"> PASSAT (95…)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</si>
  <si>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V.W.</t>
    </r>
    <r>
      <rPr>
        <sz val="8"/>
        <rFont val="Arial"/>
        <family val="2"/>
      </rPr>
      <t xml:space="preserve"> 1500 (73-89) -</t>
    </r>
    <r>
      <rPr>
        <b/>
        <sz val="8"/>
        <rFont val="Arial"/>
        <family val="2"/>
      </rPr>
      <t xml:space="preserve"> (MECANICA)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</si>
  <si>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VW.</t>
    </r>
    <r>
      <rPr>
        <sz val="8"/>
        <rFont val="Arial"/>
        <family val="2"/>
      </rPr>
      <t xml:space="preserve"> AMAROK (10…)  - </t>
    </r>
    <r>
      <rPr>
        <b/>
        <sz val="8"/>
        <rFont val="Arial"/>
        <family val="2"/>
      </rPr>
      <t>(HIDRAULICA)</t>
    </r>
    <r>
      <rPr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</si>
  <si>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FUELLE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DUSTER (11…) - MATER ( 99…)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</si>
  <si>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>FUELLE DIR</t>
    </r>
    <r>
      <rPr>
        <b/>
        <sz val="8"/>
        <rFont val="Arial"/>
        <family val="2"/>
      </rPr>
      <t xml:space="preserve"> CHEVROLET </t>
    </r>
    <r>
      <rPr>
        <sz val="8"/>
        <rFont val="Arial"/>
        <family val="2"/>
      </rPr>
      <t xml:space="preserve">CORSA CLASSIC  (11…)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</si>
  <si>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 xml:space="preserve">FUELLE DIR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FIESTA (13…)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</si>
  <si>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 xml:space="preserve">FUELLE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ETIOS 1.5 (TODOS LOS MODELOS) (13….)  </t>
    </r>
  </si>
  <si>
    <r>
      <rPr>
        <sz val="8"/>
        <rFont val="Arial"/>
        <family val="2"/>
      </rPr>
      <t xml:space="preserve">FUELLE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TRANSIT (99-03)- </t>
    </r>
    <r>
      <rPr>
        <b/>
        <sz val="8"/>
        <rFont val="Arial"/>
        <family val="2"/>
      </rPr>
      <t>(HUDRAULICA)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</si>
  <si>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BORA (00-14) - FOX - FOX CROSS  - SURAN (04…) - GOLF (00…) - VENTO (06…)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</si>
  <si>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GALAXY (…96) /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>. CARAT (90-92) - GACEL  (85-94) - GOL (91…) -GOL COUNTRY (97-11) QUANTUM (91-00)- SANTANA  (03-07) - SAVEIRO (90…)- SENDA (89-97) -</t>
    </r>
    <r>
      <rPr>
        <b/>
        <sz val="8"/>
        <rFont val="Arial"/>
        <family val="2"/>
      </rPr>
      <t xml:space="preserve"> (MECANICA -HIDRAULICA)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</si>
  <si>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GALAXY (…96) /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>. CARAT (90-92) - GACEL  (85-94) - GOL (91…) -GOL COUNTRY (97-11) QUANTUM (91-00)- SANTANA  (03-07) - SAVEIRO (90…)- SENDA (89-97) -</t>
    </r>
    <r>
      <rPr>
        <b/>
        <sz val="8"/>
        <rFont val="Arial"/>
        <family val="2"/>
      </rPr>
      <t xml:space="preserve"> (MECANICA -HIDRAULICA) (TERMOPLASTICO)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</si>
  <si>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 (95-11) - INCA (98-13) - CORDOBA (95-10) - TOLEDO (94-10)  - VARIO (99…)  /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CADDY  (98-09) - GOLF (94…) - POLO  (96…) -</t>
    </r>
    <r>
      <rPr>
        <b/>
        <sz val="8"/>
        <rFont val="Arial"/>
        <family val="2"/>
      </rPr>
      <t xml:space="preserve"> AUDI</t>
    </r>
    <r>
      <rPr>
        <sz val="8"/>
        <rFont val="Arial"/>
        <family val="2"/>
      </rPr>
      <t xml:space="preserve"> A3 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</si>
  <si>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SIERRA 2.3 (…92) - TAUNUS  (TODOS LOS MODELOS) (…92) -</t>
    </r>
    <r>
      <rPr>
        <b/>
        <sz val="8"/>
        <rFont val="Arial"/>
        <family val="2"/>
      </rPr>
      <t xml:space="preserve"> (MECANICA)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</si>
  <si>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FORD </t>
    </r>
    <r>
      <rPr>
        <sz val="8"/>
        <rFont val="Arial"/>
        <family val="2"/>
      </rPr>
      <t xml:space="preserve">SIERRA 1.6 (…92)  - TAUNUS (TODOS LOS MODELOS) (…92)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</si>
  <si>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ESCORT (88 …) -</t>
    </r>
    <r>
      <rPr>
        <b/>
        <sz val="8"/>
        <rFont val="Arial"/>
        <family val="2"/>
      </rPr>
      <t xml:space="preserve"> (MECANICA) 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</si>
  <si>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FORD </t>
    </r>
    <r>
      <rPr>
        <sz val="8"/>
        <rFont val="Arial"/>
        <family val="2"/>
      </rPr>
      <t xml:space="preserve">COURRIER   (97…) - ESCORT (96-03) - FIESTA (94-99) - KA (97…)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</si>
  <si>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FORD </t>
    </r>
    <r>
      <rPr>
        <sz val="8"/>
        <rFont val="Arial"/>
        <family val="2"/>
      </rPr>
      <t xml:space="preserve"> ESCORT  (88…) -SIERRA 1.6 (…92) 2.3 (...94) -TAUNUS  (TODOS LOS MODELOS) - (…92)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</si>
  <si>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RANGER (TODOS LOS MODELOS) - (96-12) -</t>
    </r>
    <r>
      <rPr>
        <b/>
        <sz val="8"/>
        <rFont val="Arial"/>
        <family val="2"/>
      </rPr>
      <t xml:space="preserve"> (HIDRAULICA)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</si>
  <si>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COURRIER (97…) ECOSPORT 4WD (02…)-ESCORT  (96-03)-FIESTA GLX (93-97)-</t>
    </r>
    <r>
      <rPr>
        <b/>
        <sz val="8"/>
        <rFont val="Arial"/>
        <family val="2"/>
      </rPr>
      <t xml:space="preserve"> V.W. </t>
    </r>
    <r>
      <rPr>
        <sz val="8"/>
        <rFont val="Arial"/>
        <family val="2"/>
      </rPr>
      <t xml:space="preserve">POINTER: CLI- GTI- GLI  (94-97) </t>
    </r>
    <r>
      <rPr>
        <b/>
        <sz val="8"/>
        <rFont val="Arial"/>
        <family val="2"/>
      </rPr>
      <t>HIDRAULICA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</si>
  <si>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PEUGEOT</t>
    </r>
    <r>
      <rPr>
        <sz val="8"/>
        <rFont val="Arial"/>
        <family val="2"/>
      </rPr>
      <t xml:space="preserve"> 404: TODOS - 504: TODOS (…82)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</si>
  <si>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>FUELLE DIR</t>
    </r>
    <r>
      <rPr>
        <b/>
        <sz val="8"/>
        <rFont val="Arial"/>
        <family val="2"/>
      </rPr>
      <t xml:space="preserve">. CITROEN </t>
    </r>
    <r>
      <rPr>
        <sz val="8"/>
        <rFont val="Arial"/>
        <family val="2"/>
      </rPr>
      <t>BERLINGO   (02...) - C15 (92…) - VISA - ZX   (93-99) PEUGEOT 205 (92-00) - 306 (...96) - 405 (97-03)  - 504 (83-00) - 505 (82-95) - PARTNER (98...) -</t>
    </r>
    <r>
      <rPr>
        <b/>
        <sz val="8"/>
        <rFont val="Arial"/>
        <family val="2"/>
      </rPr>
      <t xml:space="preserve"> (HIDRAULICA -MECANICA)</t>
    </r>
  </si>
  <si>
    <r>
      <rPr>
        <sz val="8"/>
        <rFont val="Arial"/>
        <family val="2"/>
      </rPr>
      <t>FUELLE DIR</t>
    </r>
    <r>
      <rPr>
        <b/>
        <sz val="8"/>
        <rFont val="Arial"/>
        <family val="2"/>
      </rPr>
      <t xml:space="preserve">. CITROEN </t>
    </r>
    <r>
      <rPr>
        <sz val="8"/>
        <rFont val="Arial"/>
        <family val="2"/>
      </rPr>
      <t xml:space="preserve">BERLINGO   (02...) - C15 (92…) - VISA - ZX   (93-99) </t>
    </r>
    <r>
      <rPr>
        <b/>
        <sz val="8"/>
        <rFont val="Arial"/>
        <family val="2"/>
      </rPr>
      <t xml:space="preserve">PEUGEOT </t>
    </r>
    <r>
      <rPr>
        <sz val="8"/>
        <rFont val="Arial"/>
        <family val="2"/>
      </rPr>
      <t>205 (92-00) - 306 (...96) - 405 (97-03)  - 504 (83-00) - 505 (82-95) - PARTNER (98...) -</t>
    </r>
    <r>
      <rPr>
        <b/>
        <sz val="8"/>
        <rFont val="Arial"/>
        <family val="2"/>
      </rPr>
      <t xml:space="preserve"> (HIDRAULICA)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</si>
  <si>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R4 - 4L - R6  (82-92) -</t>
    </r>
    <r>
      <rPr>
        <b/>
        <sz val="8"/>
        <rFont val="Arial"/>
        <family val="2"/>
      </rPr>
      <t xml:space="preserve"> (MECANICA)</t>
    </r>
    <r>
      <rPr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</si>
  <si>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R11  (85-95) - R19 (88-00) - CLIO   (91-00) - CLIO 2  (00-03)  F2 (03…)  EXPRESS (91-02) - KANGOO  (98…) TWINGO (94-03)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</si>
  <si>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R12 CON TRICETA 4 VEL. (…81) - R 12 </t>
    </r>
    <r>
      <rPr>
        <b/>
        <sz val="8"/>
        <rFont val="Arial"/>
        <family val="2"/>
      </rPr>
      <t>CON HOMOCINETICA</t>
    </r>
    <r>
      <rPr>
        <sz val="8"/>
        <rFont val="Arial"/>
        <family val="2"/>
      </rPr>
      <t xml:space="preserve"> 5 VEL.  (87-95)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</si>
  <si>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(85-97)/ R11 (85-95)/ R18  (…91)/ R18  (…95)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</si>
  <si>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 (85-97) - R11  (85-95) - R18  (…95) - R19 (88-00) - CLIO  (91-02) - FUEGO  (…93)KANGOO  (98-02) - TRAFIC 2.0  (90-03) - TWINGO (94-03) -</t>
    </r>
    <r>
      <rPr>
        <b/>
        <sz val="8"/>
        <rFont val="Arial"/>
        <family val="2"/>
      </rPr>
      <t xml:space="preserve"> (HIDRAULICA) 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</si>
  <si>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RENAULT</t>
    </r>
    <r>
      <rPr>
        <sz val="8"/>
        <rFont val="Arial"/>
        <family val="2"/>
      </rPr>
      <t xml:space="preserve"> R9  (85-97) - R11  (85-95) - TRAFIC 1,4CC- 2,00CC (…89) - (90-03)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</si>
  <si>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 xml:space="preserve">R9 (85-97) / R11  (85-95) R18  (…95) - TRAFIC 1,4CC-2,00CC (…89)- 2,00CC (90-03)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</si>
  <si>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2  (00-03)  F2 (03…) - LAGUNA (93…) - MEGANE  (97-99)- MEGANE 2  (00…) -  SCENIC  (98-01)  KANGOO  (03…) - MASTER (02...)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</si>
  <si>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 (...91) - 147  (85-98) - DUNA - UNO (87…) (TODOS LOS MODELOS)- FIORINO (87…)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</si>
  <si>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 (...91) - 147  (85-98) - DUNA - UNO (87…) TODOS LOS MODELOS - FIORINO (87…)REGATTA (...95)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</si>
  <si>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 (97…) - SIENA (97…)  TEMPRA (93-97)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</si>
  <si>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PALIO (97…) - SIENA (97…)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</si>
  <si>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FIAT </t>
    </r>
    <r>
      <rPr>
        <sz val="8"/>
        <rFont val="Arial"/>
        <family val="2"/>
      </rPr>
      <t xml:space="preserve">REGATTA (...95) - </t>
    </r>
    <r>
      <rPr>
        <b/>
        <sz val="8"/>
        <rFont val="Arial"/>
        <family val="2"/>
      </rPr>
      <t>(INTERMEDIO)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</si>
  <si>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>REGATTA (...95)  -</t>
    </r>
    <r>
      <rPr>
        <b/>
        <sz val="8"/>
        <rFont val="Arial"/>
        <family val="2"/>
      </rPr>
      <t xml:space="preserve"> (INTERMEDIO)</t>
    </r>
  </si>
  <si>
    <r>
      <rPr>
        <sz val="8"/>
        <rFont val="Arial"/>
        <family val="2"/>
      </rPr>
      <t xml:space="preserve">SOPORTE CAJA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 (85-97) - R11 (85-95)/ R 18   (…95)</t>
    </r>
  </si>
  <si>
    <r>
      <rPr>
        <sz val="8"/>
        <rFont val="Arial"/>
        <family val="2"/>
      </rPr>
      <t xml:space="preserve">SOPORTE CAJA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 (85-95) - R18  (…95) </t>
    </r>
  </si>
  <si>
    <r>
      <rPr>
        <sz val="8"/>
        <rFont val="Arial"/>
        <family val="2"/>
      </rPr>
      <t xml:space="preserve">SOPORTE CAJA DIR. 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MEGANE  (97-99)- MEGANE 2  (00-02)-(03…)</t>
    </r>
  </si>
  <si>
    <r>
      <rPr>
        <sz val="8"/>
        <rFont val="Arial"/>
        <family val="2"/>
      </rPr>
      <t xml:space="preserve">SOPORTE CAJA DE DIRECCION </t>
    </r>
    <r>
      <rPr>
        <b/>
        <sz val="8"/>
        <rFont val="Arial"/>
        <family val="2"/>
      </rPr>
      <t xml:space="preserve">CHEVETTE </t>
    </r>
    <r>
      <rPr>
        <sz val="8"/>
        <rFont val="Arial"/>
        <family val="2"/>
      </rPr>
      <t xml:space="preserve">(CHICO) </t>
    </r>
  </si>
  <si>
    <r>
      <rPr>
        <sz val="8"/>
        <rFont val="Arial"/>
        <family val="2"/>
      </rPr>
      <t xml:space="preserve">SOPORTE CAJA DE DIRECCION </t>
    </r>
    <r>
      <rPr>
        <b/>
        <sz val="8"/>
        <rFont val="Arial"/>
        <family val="2"/>
      </rPr>
      <t>CHEVETTE</t>
    </r>
    <r>
      <rPr>
        <sz val="8"/>
        <rFont val="Arial"/>
        <family val="2"/>
      </rPr>
      <t xml:space="preserve"> (GRANDE) </t>
    </r>
  </si>
  <si>
    <r>
      <rPr>
        <sz val="8"/>
        <rFont val="Arial"/>
        <family val="2"/>
      </rPr>
      <t>ABRAZADERA DE GOMA  CAJA DE DIRECCION</t>
    </r>
    <r>
      <rPr>
        <b/>
        <sz val="8"/>
        <rFont val="Arial"/>
        <family val="2"/>
      </rPr>
      <t xml:space="preserve"> CHEVROLET</t>
    </r>
    <r>
      <rPr>
        <sz val="8"/>
        <rFont val="Arial"/>
        <family val="2"/>
      </rPr>
      <t xml:space="preserve"> CORSA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</si>
  <si>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 xml:space="preserve">RETEN PINON CREMALLERA </t>
    </r>
    <r>
      <rPr>
        <b/>
        <sz val="8"/>
        <rFont val="Arial"/>
        <family val="2"/>
      </rPr>
      <t xml:space="preserve"> PEUGEOT</t>
    </r>
    <r>
      <rPr>
        <sz val="8"/>
        <rFont val="Arial"/>
        <family val="2"/>
      </rPr>
      <t xml:space="preserve"> 504GR- 505</t>
    </r>
  </si>
  <si>
    <r>
      <rPr>
        <sz val="8"/>
        <rFont val="Arial"/>
        <family val="2"/>
      </rPr>
      <t xml:space="preserve">RETEN PINON CREMALLERA 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404- 504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</si>
  <si>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2CV - 3CV - AMI 8 - MEHARI -</t>
    </r>
    <r>
      <rPr>
        <b/>
        <sz val="8"/>
        <rFont val="Arial"/>
        <family val="2"/>
      </rPr>
      <t xml:space="preserve"> (MECANICA)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</si>
  <si>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CITROEN </t>
    </r>
    <r>
      <rPr>
        <sz val="8"/>
        <rFont val="Arial"/>
        <family val="2"/>
      </rPr>
      <t>2CV - 3CV - AMI 8 - MEHARI -</t>
    </r>
    <r>
      <rPr>
        <b/>
        <sz val="8"/>
        <rFont val="Arial"/>
        <family val="2"/>
      </rPr>
      <t xml:space="preserve"> (MECANICA)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</si>
  <si>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DUCATO (92-96) / </t>
    </r>
    <r>
      <rPr>
        <b/>
        <sz val="8"/>
        <rFont val="Arial"/>
        <family val="2"/>
      </rPr>
      <t xml:space="preserve">PEUGEOT </t>
    </r>
    <r>
      <rPr>
        <sz val="8"/>
        <rFont val="Arial"/>
        <family val="2"/>
      </rPr>
      <t xml:space="preserve">BOXER (95-97)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</si>
  <si>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>DUCATO (92-96) /</t>
    </r>
    <r>
      <rPr>
        <b/>
        <sz val="8"/>
        <rFont val="Arial"/>
        <family val="2"/>
      </rPr>
      <t xml:space="preserve"> PEUGEOT</t>
    </r>
    <r>
      <rPr>
        <sz val="8"/>
        <rFont val="Arial"/>
        <family val="2"/>
      </rPr>
      <t xml:space="preserve"> BOXER (95-97) </t>
    </r>
    <r>
      <rPr>
        <b/>
        <sz val="8"/>
        <rFont val="Arial"/>
        <family val="2"/>
      </rPr>
      <t>- (MECANICA)</t>
    </r>
  </si>
  <si>
    <r>
      <rPr>
        <sz val="8"/>
        <rFont val="Arial"/>
        <family val="2"/>
      </rPr>
      <t xml:space="preserve">RETEN PIÑON CREMALLERA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205- PARTNER/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BERLINGO - C15</t>
    </r>
  </si>
  <si>
    <r>
      <rPr>
        <sz val="8"/>
        <rFont val="Arial"/>
        <family val="2"/>
      </rPr>
      <t xml:space="preserve">RETEN PIÑON 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DUCATO/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BOXER</t>
    </r>
  </si>
  <si>
    <r>
      <rPr>
        <sz val="8"/>
        <rFont val="Arial"/>
        <family val="2"/>
      </rPr>
      <t xml:space="preserve">MANCHON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404: TODOS/ 504: TODOS (…82) /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 xml:space="preserve"> R4 - 4L - R6 </t>
    </r>
    <r>
      <rPr>
        <b/>
        <sz val="8"/>
        <rFont val="Arial"/>
        <family val="2"/>
      </rPr>
      <t>C/CRUCETAS</t>
    </r>
    <r>
      <rPr>
        <sz val="8"/>
        <rFont val="Arial"/>
        <family val="2"/>
      </rPr>
      <t xml:space="preserve"> - R6 </t>
    </r>
    <r>
      <rPr>
        <b/>
        <sz val="8"/>
        <rFont val="Arial"/>
        <family val="2"/>
      </rPr>
      <t>C/HOMOCINETICA</t>
    </r>
    <r>
      <rPr>
        <sz val="8"/>
        <rFont val="Arial"/>
        <family val="2"/>
      </rPr>
      <t xml:space="preserve"> (82-92) - R12 </t>
    </r>
    <r>
      <rPr>
        <b/>
        <sz val="8"/>
        <rFont val="Arial"/>
        <family val="2"/>
      </rPr>
      <t>C/TRICETA</t>
    </r>
    <r>
      <rPr>
        <sz val="8"/>
        <rFont val="Arial"/>
        <family val="2"/>
      </rPr>
      <t xml:space="preserve"> 4 VEL. GTS-L-TS-BREAK (…81)- R12 </t>
    </r>
    <r>
      <rPr>
        <b/>
        <sz val="8"/>
        <rFont val="Arial"/>
        <family val="2"/>
      </rPr>
      <t>C/HOMCINETICA</t>
    </r>
    <r>
      <rPr>
        <sz val="8"/>
        <rFont val="Arial"/>
        <family val="2"/>
      </rPr>
      <t xml:space="preserve"> 4 VEL.  (82-86) -R12 </t>
    </r>
    <r>
      <rPr>
        <b/>
        <sz val="8"/>
        <rFont val="Arial"/>
        <family val="2"/>
      </rPr>
      <t>C/HOMOCINETICA</t>
    </r>
    <r>
      <rPr>
        <sz val="8"/>
        <rFont val="Arial"/>
        <family val="2"/>
      </rPr>
      <t xml:space="preserve"> 5 VEL.  (87-95) /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 xml:space="preserve">. 1500 </t>
    </r>
  </si>
  <si>
    <r>
      <rPr>
        <sz val="8"/>
        <rFont val="Arial"/>
        <family val="2"/>
      </rPr>
      <t xml:space="preserve">MANCHON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404  - 504 (…82)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 R4 - 4L - R6 C/CRUCETAS - R6 </t>
    </r>
    <r>
      <rPr>
        <b/>
        <sz val="8"/>
        <rFont val="Arial"/>
        <family val="2"/>
      </rPr>
      <t>C/HOMOCINETICA</t>
    </r>
    <r>
      <rPr>
        <sz val="8"/>
        <rFont val="Arial"/>
        <family val="2"/>
      </rPr>
      <t xml:space="preserve"> (82-92) -R12 </t>
    </r>
    <r>
      <rPr>
        <b/>
        <sz val="8"/>
        <rFont val="Arial"/>
        <family val="2"/>
      </rPr>
      <t>C/TRICETA</t>
    </r>
    <r>
      <rPr>
        <sz val="8"/>
        <rFont val="Arial"/>
        <family val="2"/>
      </rPr>
      <t xml:space="preserve"> 4 VEL.(…81) - R12 </t>
    </r>
    <r>
      <rPr>
        <b/>
        <sz val="8"/>
        <rFont val="Arial"/>
        <family val="2"/>
      </rPr>
      <t>C/HOMCINETICA</t>
    </r>
    <r>
      <rPr>
        <sz val="8"/>
        <rFont val="Arial"/>
        <family val="2"/>
      </rPr>
      <t xml:space="preserve"> 4 VEL.  (82-86) - R12</t>
    </r>
    <r>
      <rPr>
        <b/>
        <sz val="8"/>
        <rFont val="Arial"/>
        <family val="2"/>
      </rPr>
      <t xml:space="preserve"> C/HOMOCINETICA</t>
    </r>
    <r>
      <rPr>
        <sz val="8"/>
        <rFont val="Arial"/>
        <family val="2"/>
      </rPr>
      <t xml:space="preserve"> 5 VEL. (87-95)/ 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1500 </t>
    </r>
    <r>
      <rPr>
        <b/>
        <sz val="8"/>
        <rFont val="Arial"/>
        <family val="2"/>
      </rPr>
      <t>(CON REFUERZO DE TELA)</t>
    </r>
  </si>
  <si>
    <r>
      <rPr>
        <sz val="8"/>
        <rFont val="Arial"/>
        <family val="2"/>
      </rPr>
      <t xml:space="preserve">MANCHON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504  (83-00) - 505 (82-95)  -</t>
    </r>
    <r>
      <rPr>
        <b/>
        <sz val="8"/>
        <rFont val="Arial"/>
        <family val="2"/>
      </rPr>
      <t xml:space="preserve"> (C/REFUERZO METALICO)</t>
    </r>
  </si>
  <si>
    <r>
      <rPr>
        <sz val="8"/>
        <rFont val="Arial"/>
        <family val="2"/>
      </rPr>
      <t xml:space="preserve">CAPUCHON PRECAP </t>
    </r>
    <r>
      <rPr>
        <b/>
        <sz val="8"/>
        <rFont val="Arial"/>
        <family val="2"/>
      </rPr>
      <t xml:space="preserve">CITROEN </t>
    </r>
    <r>
      <rPr>
        <sz val="8"/>
        <rFont val="Arial"/>
        <family val="2"/>
      </rPr>
      <t xml:space="preserve">BERLINGO (02…) - BX  (90-93) - PICASSO (01…)XANTIA: (93-01) - XM(93-95)/ XSARA (98…)-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306 (99-03) - 605 (92-00) - EXPERT(98…)</t>
    </r>
  </si>
  <si>
    <r>
      <rPr>
        <sz val="8"/>
        <rFont val="Arial"/>
        <family val="2"/>
      </rPr>
      <t>CAPUCHON PRECAP</t>
    </r>
    <r>
      <rPr>
        <b/>
        <sz val="8"/>
        <rFont val="Arial"/>
        <family val="2"/>
      </rPr>
      <t xml:space="preserve"> CITROEN</t>
    </r>
    <r>
      <rPr>
        <sz val="8"/>
        <rFont val="Arial"/>
        <family val="2"/>
      </rPr>
      <t xml:space="preserve"> BERLINGO  (98-01) - C15 (92…) - ZX (93-99) - </t>
    </r>
    <r>
      <rPr>
        <b/>
        <sz val="8"/>
        <rFont val="Arial"/>
        <family val="2"/>
      </rPr>
      <t xml:space="preserve">PEUGEOT </t>
    </r>
    <r>
      <rPr>
        <sz val="8"/>
        <rFont val="Arial"/>
        <family val="2"/>
      </rPr>
      <t xml:space="preserve">205  (92-00) - 306 - 405 (96-03) - 504  (83-00) - 505 (82-95) 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</si>
  <si>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CITROEN </t>
    </r>
    <r>
      <rPr>
        <sz val="8"/>
        <rFont val="Arial"/>
        <family val="2"/>
      </rPr>
      <t xml:space="preserve">BERLINGO (02…) - BX  (90-93) - PICASSO (01…)  XANTIA  (93-01) - XM  (93-95) -  XSARA (98…) 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306 (99-03) - 605 (92-00) - EXPERT (99…) - PARTNER (98…) </t>
    </r>
  </si>
  <si>
    <r>
      <rPr>
        <sz val="8"/>
        <color indexed="8"/>
        <rFont val="Arial"/>
        <family val="2"/>
      </rPr>
      <t xml:space="preserve">FUELLE DIR. </t>
    </r>
    <r>
      <rPr>
        <b/>
        <sz val="8"/>
        <color indexed="8"/>
        <rFont val="Arial"/>
        <family val="2"/>
      </rPr>
      <t xml:space="preserve">PEUGEOT </t>
    </r>
    <r>
      <rPr>
        <sz val="8"/>
        <color indexed="8"/>
        <rFont val="Arial"/>
        <family val="2"/>
      </rPr>
      <t>206  (99…) -</t>
    </r>
    <r>
      <rPr>
        <b/>
        <sz val="8"/>
        <color indexed="8"/>
        <rFont val="Arial"/>
        <family val="2"/>
      </rPr>
      <t xml:space="preserve"> (HIDRAULICA) 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</si>
  <si>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CITROEN </t>
    </r>
    <r>
      <rPr>
        <sz val="8"/>
        <rFont val="Arial"/>
        <family val="2"/>
      </rPr>
      <t xml:space="preserve">JUMPER (99…) / FIAT DUCATO (97…)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806  (92-02) - BOXER: (98-01) - </t>
    </r>
    <r>
      <rPr>
        <b/>
        <sz val="8"/>
        <rFont val="Arial"/>
        <family val="2"/>
      </rPr>
      <t>(HIDRAULICA -MECANICA)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</si>
  <si>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 (94-02) - CORSA 2  (02...)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</si>
  <si>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>CAPUCHON PIÑON</t>
    </r>
    <r>
      <rPr>
        <b/>
        <sz val="8"/>
        <rFont val="Arial"/>
        <family val="2"/>
      </rPr>
      <t xml:space="preserve"> FORD </t>
    </r>
    <r>
      <rPr>
        <sz val="8"/>
        <rFont val="Arial"/>
        <family val="2"/>
      </rPr>
      <t>TRANSIT</t>
    </r>
  </si>
  <si>
    <r>
      <rPr>
        <sz val="8"/>
        <rFont val="Arial"/>
        <family val="2"/>
      </rPr>
      <t xml:space="preserve">BUJE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PALIO- SIENA </t>
    </r>
    <r>
      <rPr>
        <b/>
        <sz val="8"/>
        <rFont val="Arial"/>
        <family val="2"/>
      </rPr>
      <t xml:space="preserve">(RETEN PIÑON DE CREMALLERA DE DIRECCION) </t>
    </r>
  </si>
  <si>
    <r>
      <rPr>
        <sz val="8"/>
        <rFont val="Arial"/>
        <family val="2"/>
      </rPr>
      <t xml:space="preserve">BUJE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MERIVA</t>
    </r>
  </si>
  <si>
    <r>
      <rPr>
        <sz val="8"/>
        <rFont val="Arial"/>
        <family val="2"/>
      </rPr>
      <t xml:space="preserve">BUJE </t>
    </r>
    <r>
      <rPr>
        <b/>
        <sz val="8"/>
        <rFont val="Arial"/>
        <family val="2"/>
      </rPr>
      <t xml:space="preserve">FORD </t>
    </r>
    <r>
      <rPr>
        <sz val="8"/>
        <rFont val="Arial"/>
        <family val="2"/>
      </rPr>
      <t>FIESTA</t>
    </r>
  </si>
  <si>
    <r>
      <rPr>
        <sz val="8"/>
        <rFont val="Arial"/>
        <family val="2"/>
      </rPr>
      <t xml:space="preserve">FUELLE DIR. </t>
    </r>
    <r>
      <rPr>
        <b/>
        <sz val="8"/>
        <rFont val="Arial"/>
        <family val="2"/>
      </rPr>
      <t xml:space="preserve">CHEVROLET </t>
    </r>
    <r>
      <rPr>
        <sz val="8"/>
        <rFont val="Arial"/>
        <family val="2"/>
      </rPr>
      <t xml:space="preserve">CORSA  (94-02) - CORSA 2 (02...)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</si>
  <si>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>FUELLE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FIESTA (94-04) - FOCUS (90..) KA  (99…) - MONDEO (94…) -</t>
    </r>
    <r>
      <rPr>
        <b/>
        <sz val="8"/>
        <rFont val="Arial"/>
        <family val="2"/>
      </rPr>
      <t xml:space="preserve"> (HIDRAULICA) 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</si>
  <si>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CITROEN</t>
    </r>
    <r>
      <rPr>
        <sz val="8"/>
        <rFont val="Arial Narrow"/>
        <family val="2"/>
      </rPr>
      <t xml:space="preserve"> JUMPER /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DUCATO (97…) /</t>
    </r>
    <r>
      <rPr>
        <b/>
        <sz val="8"/>
        <rFont val="Arial Narrow"/>
        <family val="2"/>
      </rPr>
      <t xml:space="preserve"> PEUGEOT</t>
    </r>
    <r>
      <rPr>
        <sz val="8"/>
        <rFont val="Arial Narrow"/>
        <family val="2"/>
      </rPr>
      <t xml:space="preserve"> BOXER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</si>
  <si>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CITROEN</t>
    </r>
    <r>
      <rPr>
        <sz val="8"/>
        <rFont val="Arial Narrow"/>
        <family val="2"/>
      </rPr>
      <t xml:space="preserve"> BERLINGO - PICASSO - XSARA - ZX / </t>
    </r>
    <r>
      <rPr>
        <b/>
        <sz val="8"/>
        <rFont val="Arial Narrow"/>
        <family val="2"/>
      </rPr>
      <t>PEUGEOT</t>
    </r>
    <r>
      <rPr>
        <sz val="8"/>
        <rFont val="Arial Narrow"/>
        <family val="2"/>
      </rPr>
      <t xml:space="preserve"> 205-306-405 PARTNER</t>
    </r>
  </si>
  <si>
    <r>
      <rPr>
        <sz val="8"/>
        <rFont val="Arial Narrow"/>
        <family val="2"/>
      </rPr>
      <t>KIT DE SUSP. DEL.</t>
    </r>
    <r>
      <rPr>
        <b/>
        <sz val="8"/>
        <rFont val="Arial Narrow"/>
        <family val="2"/>
      </rPr>
      <t xml:space="preserve"> CHEVROLET</t>
    </r>
    <r>
      <rPr>
        <sz val="8"/>
        <rFont val="Arial Narrow"/>
        <family val="2"/>
      </rPr>
      <t xml:space="preserve"> MONZA (90…)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</si>
  <si>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 xml:space="preserve"> CORSA 1.0 WIND - SEDAN - SW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</si>
  <si>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 xml:space="preserve"> CORSA 1.4-1.6 - PICK UP - TIGRA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</si>
  <si>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 xml:space="preserve"> CORSA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</si>
  <si>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 xml:space="preserve"> CORSA </t>
    </r>
    <r>
      <rPr>
        <b/>
        <sz val="8"/>
        <rFont val="Arial Narrow"/>
        <family val="2"/>
      </rPr>
      <t>(FUELLE CON LOCALIZADOR)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</si>
  <si>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PALIO - SIENA</t>
    </r>
  </si>
  <si>
    <r>
      <rPr>
        <sz val="8"/>
        <rFont val="Arial Narrow"/>
        <family val="2"/>
      </rPr>
      <t>KIT DE SUSP. DEL.</t>
    </r>
    <r>
      <rPr>
        <b/>
        <sz val="8"/>
        <rFont val="Arial Narrow"/>
        <family val="2"/>
      </rPr>
      <t xml:space="preserve"> FIAT</t>
    </r>
    <r>
      <rPr>
        <sz val="8"/>
        <rFont val="Arial Narrow"/>
        <family val="2"/>
      </rPr>
      <t xml:space="preserve"> PALIO - SIENA </t>
    </r>
    <r>
      <rPr>
        <b/>
        <sz val="8"/>
        <rFont val="Arial Narrow"/>
        <family val="2"/>
      </rPr>
      <t>(TOPE CON CAZOLETA)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</si>
  <si>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PALIO - SIENA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</si>
  <si>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PALIO - SIENA </t>
    </r>
    <r>
      <rPr>
        <b/>
        <sz val="8"/>
        <rFont val="Arial Narrow"/>
        <family val="2"/>
      </rPr>
      <t>(TOPE CON CAZOLETA)</t>
    </r>
  </si>
  <si>
    <r>
      <rPr>
        <sz val="8"/>
        <rFont val="Arial Narrow"/>
        <family val="2"/>
      </rPr>
      <t>KIT DE SUSP. DEL.</t>
    </r>
    <r>
      <rPr>
        <b/>
        <sz val="8"/>
        <rFont val="Arial Narrow"/>
        <family val="2"/>
      </rPr>
      <t xml:space="preserve"> FIAT</t>
    </r>
    <r>
      <rPr>
        <sz val="8"/>
        <rFont val="Arial Narrow"/>
        <family val="2"/>
      </rPr>
      <t xml:space="preserve"> TEMPRA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</si>
  <si>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TEMPRA 2.0 16V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</si>
  <si>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TIPO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</si>
  <si>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STILO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</si>
  <si>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STILO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</si>
  <si>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COURRIER - KA 1.0 (97…)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</si>
  <si>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ESCORT (94-96) - ORION /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POINTER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</si>
  <si>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ESCORT (94-96)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</si>
  <si>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ESCORT (97…)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</si>
  <si>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ESCORT (97…)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</si>
  <si>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FIESTA 1.4-1.6 Y 1.8 (…01) - KA 1.3 (97…) Y 1.6 (99-01)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</si>
  <si>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FOCUS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</si>
  <si>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FOCUS - KA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</si>
  <si>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KA 1.6 (01…)</t>
    </r>
  </si>
  <si>
    <r>
      <rPr>
        <sz val="8"/>
        <rFont val="Arial Narrow"/>
        <family val="2"/>
      </rPr>
      <t>KIT DE SUSP. DEL.</t>
    </r>
    <r>
      <rPr>
        <b/>
        <sz val="8"/>
        <rFont val="Arial Narrow"/>
        <family val="2"/>
      </rPr>
      <t xml:space="preserve"> FORD </t>
    </r>
    <r>
      <rPr>
        <sz val="8"/>
        <rFont val="Arial Narrow"/>
        <family val="2"/>
      </rPr>
      <t>ECOSPORT  - FIESTA 1.4 - 1.6 Y 1.8 (02…)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</si>
  <si>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RENAULT</t>
    </r>
    <r>
      <rPr>
        <sz val="8"/>
        <rFont val="Arial Narrow"/>
        <family val="2"/>
      </rPr>
      <t xml:space="preserve"> SCENIC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</si>
  <si>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PEUGEOT</t>
    </r>
    <r>
      <rPr>
        <sz val="8"/>
        <rFont val="Arial Narrow"/>
        <family val="2"/>
      </rPr>
      <t xml:space="preserve"> 106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</si>
  <si>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PEUGEOT</t>
    </r>
    <r>
      <rPr>
        <sz val="8"/>
        <rFont val="Arial Narrow"/>
        <family val="2"/>
      </rPr>
      <t xml:space="preserve"> 205 GTI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</si>
  <si>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PEUGEOT</t>
    </r>
    <r>
      <rPr>
        <sz val="8"/>
        <rFont val="Arial Narrow"/>
        <family val="2"/>
      </rPr>
      <t xml:space="preserve"> 206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</si>
  <si>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PEUGEOT</t>
    </r>
    <r>
      <rPr>
        <sz val="8"/>
        <rFont val="Arial Narrow"/>
        <family val="2"/>
      </rPr>
      <t xml:space="preserve"> 307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</si>
  <si>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PEUGEOT</t>
    </r>
    <r>
      <rPr>
        <sz val="8"/>
        <rFont val="Arial Narrow"/>
        <family val="2"/>
      </rPr>
      <t xml:space="preserve"> 406 - 605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</si>
  <si>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FOX - POLO (02…)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</si>
  <si>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 xml:space="preserve">VOLKSWAGEN </t>
    </r>
    <r>
      <rPr>
        <sz val="8"/>
        <rFont val="Arial Narrow"/>
        <family val="2"/>
      </rPr>
      <t>CARAT-GACEL-GOL(…02)-COUNTRY-SAVEIRO-SENDA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</si>
  <si>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GOL(94-02)-QUANTUM-SANTANA-SAVEIRO(94-02)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</si>
  <si>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BORA - PASSAT (94-97)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</si>
  <si>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BORA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</si>
  <si>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FOX - POLO (02…)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</si>
  <si>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 (02…) - COUNTRY - SAVEIRO (02…)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</si>
  <si>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 xml:space="preserve">FIAT </t>
    </r>
    <r>
      <rPr>
        <sz val="8"/>
        <rFont val="Arial Narrow"/>
        <family val="2"/>
      </rPr>
      <t>TEMPRA 8V</t>
    </r>
  </si>
  <si>
    <r>
      <rPr>
        <sz val="8"/>
        <rFont val="Arial Narrow"/>
        <family val="2"/>
      </rPr>
      <t>KIT DE SUSP. DEL.</t>
    </r>
    <r>
      <rPr>
        <b/>
        <sz val="8"/>
        <rFont val="Arial Narrow"/>
        <family val="2"/>
      </rPr>
      <t xml:space="preserve"> CHEVROLET</t>
    </r>
    <r>
      <rPr>
        <sz val="8"/>
        <rFont val="Arial Narrow"/>
        <family val="2"/>
      </rPr>
      <t xml:space="preserve"> MONZA (…89)</t>
    </r>
  </si>
  <si>
    <r>
      <rPr>
        <sz val="8"/>
        <rFont val="Arial Narrow"/>
        <family val="2"/>
      </rPr>
      <t>KIT DE SUSP. TRAS.</t>
    </r>
    <r>
      <rPr>
        <b/>
        <sz val="8"/>
        <rFont val="Arial Narrow"/>
        <family val="2"/>
      </rPr>
      <t xml:space="preserve"> VOLKSWAGEN</t>
    </r>
    <r>
      <rPr>
        <sz val="8"/>
        <rFont val="Arial Narrow"/>
        <family val="2"/>
      </rPr>
      <t xml:space="preserve"> SAVEIRO (02…)</t>
    </r>
    <r>
      <rPr>
        <b/>
        <sz val="8"/>
        <rFont val="Arial Narrow"/>
        <family val="2"/>
      </rPr>
      <t xml:space="preserve"> (TOPE CON CAZOLETA)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</si>
  <si>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GOLF (98…)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</si>
  <si>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GOLF (94-98)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</si>
  <si>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GOLF (94-98)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</si>
  <si>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POLO (00-02) / </t>
    </r>
    <r>
      <rPr>
        <b/>
        <sz val="8"/>
        <rFont val="Arial Narrow"/>
        <family val="2"/>
      </rPr>
      <t xml:space="preserve">SEAT </t>
    </r>
    <r>
      <rPr>
        <sz val="8"/>
        <rFont val="Arial Narrow"/>
        <family val="2"/>
      </rPr>
      <t>IBIZA (99…)-CORDOBA (99…) - TOLEDO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</si>
  <si>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GOLF (98…) / AUDI A 3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</si>
  <si>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SAVEIRO (02…) 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</si>
  <si>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 (02…) - COUNTRY (02…) </t>
    </r>
    <r>
      <rPr>
        <b/>
        <sz val="8"/>
        <rFont val="Arial Narrow"/>
        <family val="2"/>
      </rPr>
      <t>(TOPE CON CAZOLETA)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</si>
  <si>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ORION /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POINTER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</si>
  <si>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CADDY - POLO (96-00) / </t>
    </r>
    <r>
      <rPr>
        <b/>
        <sz val="8"/>
        <rFont val="Arial Narrow"/>
        <family val="2"/>
      </rPr>
      <t>SEAT</t>
    </r>
    <r>
      <rPr>
        <sz val="8"/>
        <rFont val="Arial Narrow"/>
        <family val="2"/>
      </rPr>
      <t xml:space="preserve"> IBIZA (97-99) - INCA (98…)- CORDOBA (97-99)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</si>
  <si>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POLO (96-02) / </t>
    </r>
    <r>
      <rPr>
        <b/>
        <sz val="8"/>
        <rFont val="Arial Narrow"/>
        <family val="2"/>
      </rPr>
      <t>SEAT</t>
    </r>
    <r>
      <rPr>
        <sz val="8"/>
        <rFont val="Arial Narrow"/>
        <family val="2"/>
      </rPr>
      <t xml:space="preserve"> IBIZA - CORDOBA - TOLEDO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</si>
  <si>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QUANTUM - SANTANA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</si>
  <si>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CARAT-GACEL-GOL (…94) - SAVEIRO (…95) - SENDA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</si>
  <si>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BMW</t>
    </r>
    <r>
      <rPr>
        <sz val="8"/>
        <rFont val="Arial Narrow"/>
        <family val="2"/>
      </rPr>
      <t xml:space="preserve"> SERIE 3 (91…)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</si>
  <si>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 xml:space="preserve">BMW </t>
    </r>
    <r>
      <rPr>
        <sz val="8"/>
        <rFont val="Arial Narrow"/>
        <family val="2"/>
      </rPr>
      <t>SERIE 3 (91…)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</si>
  <si>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 COUNTRY (…02)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</si>
  <si>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GOL (02…) - COUNTRY (02…) 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</si>
  <si>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ECOSPORT - FIESTA (02…)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</si>
  <si>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MONDEO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</si>
  <si>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AUDI</t>
    </r>
    <r>
      <rPr>
        <sz val="8"/>
        <rFont val="Arial Narrow"/>
        <family val="2"/>
      </rPr>
      <t xml:space="preserve"> A3</t>
    </r>
  </si>
  <si>
    <r>
      <rPr>
        <sz val="8"/>
        <rFont val="Arial Narrow"/>
        <family val="2"/>
      </rPr>
      <t>KIT DE SUSP. DEL.</t>
    </r>
    <r>
      <rPr>
        <b/>
        <sz val="8"/>
        <rFont val="Arial Narrow"/>
        <family val="2"/>
      </rPr>
      <t xml:space="preserve"> FIAT</t>
    </r>
    <r>
      <rPr>
        <sz val="8"/>
        <rFont val="Arial Narrow"/>
        <family val="2"/>
      </rPr>
      <t xml:space="preserve"> DUNA - FIORINO - UNO (93…)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</si>
  <si>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DUNA - UNO 1.5 - 1.6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</si>
  <si>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DUNA - FIORINO - UNO (…92)</t>
    </r>
  </si>
  <si>
    <r>
      <rPr>
        <sz val="8"/>
        <rFont val="Arial Narrow"/>
        <family val="2"/>
      </rPr>
      <t xml:space="preserve">KIT DE SUSP.TRAS. </t>
    </r>
    <r>
      <rPr>
        <b/>
        <sz val="8"/>
        <rFont val="Arial Narrow"/>
        <family val="2"/>
      </rPr>
      <t>VOLKWAGEN</t>
    </r>
    <r>
      <rPr>
        <sz val="8"/>
        <rFont val="Arial Narrow"/>
        <family val="2"/>
      </rPr>
      <t xml:space="preserve"> QUANTUM  (…94)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</si>
  <si>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MERCEDES BENZ</t>
    </r>
    <r>
      <rPr>
        <sz val="8"/>
        <rFont val="Arial Narrow"/>
        <family val="2"/>
      </rPr>
      <t xml:space="preserve"> CLASSE A (00…)</t>
    </r>
  </si>
  <si>
    <r>
      <rPr>
        <sz val="8"/>
        <rFont val="Arial Narrow"/>
        <family val="2"/>
      </rPr>
      <t>KIT DE SUSP. DEL.</t>
    </r>
    <r>
      <rPr>
        <b/>
        <sz val="8"/>
        <rFont val="Arial Narrow"/>
        <family val="2"/>
      </rPr>
      <t xml:space="preserve"> FIAT</t>
    </r>
    <r>
      <rPr>
        <sz val="8"/>
        <rFont val="Arial Narrow"/>
        <family val="2"/>
      </rPr>
      <t xml:space="preserve"> MAREA 2,0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</si>
  <si>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MAREA 2,4 (99…)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</si>
  <si>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PEUGEOT</t>
    </r>
    <r>
      <rPr>
        <sz val="8"/>
        <rFont val="Arial Narrow"/>
        <family val="2"/>
      </rPr>
      <t xml:space="preserve"> 307:CC- SW -XS -XR- X- XSI - XT (01…)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</si>
  <si>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 xml:space="preserve"> VECTRA (94-96)  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</si>
  <si>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 xml:space="preserve">HYUNDAI  </t>
    </r>
  </si>
  <si>
    <r>
      <rPr>
        <sz val="8"/>
        <rFont val="Arial Narrow"/>
        <family val="2"/>
      </rPr>
      <t>KIT DE SUSP. TRAS.</t>
    </r>
    <r>
      <rPr>
        <b/>
        <sz val="8"/>
        <rFont val="Arial Narrow"/>
        <family val="2"/>
      </rPr>
      <t xml:space="preserve"> HYUNDAI  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</si>
  <si>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NISSAN</t>
    </r>
    <r>
      <rPr>
        <sz val="8"/>
        <rFont val="Arial Narrow"/>
        <family val="2"/>
      </rPr>
      <t xml:space="preserve"> TIDA 1.8  </t>
    </r>
    <r>
      <rPr>
        <b/>
        <i/>
        <sz val="8"/>
        <rFont val="Arial Narrow"/>
        <family val="2"/>
      </rPr>
      <t xml:space="preserve"> 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</si>
  <si>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NISSAN</t>
    </r>
    <r>
      <rPr>
        <sz val="8"/>
        <rFont val="Arial Narrow"/>
        <family val="2"/>
      </rPr>
      <t xml:space="preserve"> TIDA 1.8  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</si>
  <si>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NISSAN</t>
    </r>
    <r>
      <rPr>
        <sz val="8"/>
        <rFont val="Arial Narrow"/>
        <family val="2"/>
      </rPr>
      <t xml:space="preserve"> SENTRA 2.0  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</si>
  <si>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RENAULT</t>
    </r>
    <r>
      <rPr>
        <sz val="8"/>
        <rFont val="Arial Narrow"/>
        <family val="2"/>
      </rPr>
      <t xml:space="preserve"> MEGANE 1.6/2.0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</si>
  <si>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PUNTO - IDEA - LINEA - GRAN SIENA (08…)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</si>
  <si>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 xml:space="preserve">FORD </t>
    </r>
    <r>
      <rPr>
        <sz val="8"/>
        <rFont val="Arial Narrow"/>
        <family val="2"/>
      </rPr>
      <t>FOCUS (08…)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</si>
  <si>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FOCUS (08…)</t>
    </r>
  </si>
  <si>
    <r>
      <rPr>
        <sz val="8"/>
        <rFont val="Arial Narrow"/>
        <family val="2"/>
      </rPr>
      <t xml:space="preserve">KIT DE SUSP. TRAS.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IDEA (TODOS LOS MODELOS 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</si>
  <si>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>- CORSA II (02/11) MERIVA (03…) C/ABS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</si>
  <si>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>- MERIVA (03…) S/ABS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</si>
  <si>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>- VECTRA (96/06)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</si>
  <si>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>- VECTRA (06…) ZAFIRA (03...)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</si>
  <si>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>. ZAFIRA (01/03)</t>
    </r>
  </si>
  <si>
    <r>
      <rPr>
        <sz val="8"/>
        <rFont val="Arial Narrow"/>
        <family val="2"/>
      </rPr>
      <t xml:space="preserve">KIT DE SUSP. DEL. </t>
    </r>
    <r>
      <rPr>
        <b/>
        <sz val="8"/>
        <rFont val="Arial Narrow"/>
        <family val="2"/>
      </rPr>
      <t>CITROEN</t>
    </r>
    <r>
      <rPr>
        <sz val="8"/>
        <rFont val="Arial Narrow"/>
        <family val="2"/>
      </rPr>
      <t xml:space="preserve"> C3-C4-C5</t>
    </r>
  </si>
  <si>
    <r>
      <rPr>
        <sz val="8"/>
        <rFont val="Arial Narrow"/>
        <family val="2"/>
      </rPr>
      <t xml:space="preserve">KIT DE SUSP. TRASERO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VENTO (05-08)</t>
    </r>
    <r>
      <rPr>
        <b/>
        <i/>
        <sz val="8"/>
        <rFont val="Arial Narrow"/>
        <family val="2"/>
      </rPr>
      <t xml:space="preserve"> </t>
    </r>
  </si>
  <si>
    <r>
      <rPr>
        <sz val="8"/>
        <rFont val="Arial Narrow"/>
        <family val="2"/>
      </rPr>
      <t xml:space="preserve">KIT DE SUSP. TRASERO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VENTO 133mm (08…) </t>
    </r>
  </si>
  <si>
    <r>
      <rPr>
        <sz val="8"/>
        <rFont val="Arial Narrow"/>
        <family val="2"/>
      </rPr>
      <t>KIT DE SUSP. TRASERO</t>
    </r>
    <r>
      <rPr>
        <b/>
        <sz val="8"/>
        <rFont val="Arial Narrow"/>
        <family val="2"/>
      </rPr>
      <t xml:space="preserve"> VOLKSWAGEN</t>
    </r>
    <r>
      <rPr>
        <sz val="8"/>
        <rFont val="Arial Narrow"/>
        <family val="2"/>
      </rPr>
      <t xml:space="preserve"> VENTO 118mm (08…) </t>
    </r>
  </si>
  <si>
    <r>
      <rPr>
        <sz val="8"/>
        <rFont val="Arial Narrow"/>
        <family val="2"/>
      </rPr>
      <t xml:space="preserve">KIT DE SUSP. DELANTERO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VENTO 70mm (08…)</t>
    </r>
    <r>
      <rPr>
        <b/>
        <i/>
        <sz val="8"/>
        <rFont val="Arial Narrow"/>
        <family val="2"/>
      </rPr>
      <t xml:space="preserve"> </t>
    </r>
  </si>
  <si>
    <r>
      <rPr>
        <sz val="8"/>
        <rFont val="Arial Narrow"/>
        <family val="2"/>
      </rPr>
      <t xml:space="preserve">KIT DE SUSP. DELANTERO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VENTO 55mm (08…) </t>
    </r>
  </si>
  <si>
    <r>
      <rPr>
        <sz val="8"/>
        <rFont val="Arial Narrow"/>
        <family val="2"/>
      </rPr>
      <t xml:space="preserve">KIT DE SUSP. DELANTERO </t>
    </r>
    <r>
      <rPr>
        <b/>
        <sz val="8"/>
        <rFont val="Arial Narrow"/>
        <family val="2"/>
      </rPr>
      <t>VOLKSWAGEN</t>
    </r>
    <r>
      <rPr>
        <sz val="8"/>
        <rFont val="Arial Narrow"/>
        <family val="2"/>
      </rPr>
      <t xml:space="preserve"> VENTO (05-08) </t>
    </r>
  </si>
  <si>
    <r>
      <rPr>
        <sz val="8"/>
        <rFont val="Arial Narrow"/>
        <family val="2"/>
      </rPr>
      <t xml:space="preserve">KIT DE SUSP. TRASERO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FIESTA (11…)</t>
    </r>
    <r>
      <rPr>
        <b/>
        <i/>
        <sz val="8"/>
        <rFont val="Arial Narrow"/>
        <family val="2"/>
      </rPr>
      <t xml:space="preserve"> </t>
    </r>
  </si>
  <si>
    <r>
      <rPr>
        <sz val="8"/>
        <rFont val="Arial Narrow"/>
        <family val="2"/>
      </rPr>
      <t xml:space="preserve">KIT DE SUSP. DELANTERO </t>
    </r>
    <r>
      <rPr>
        <b/>
        <sz val="8"/>
        <rFont val="Arial Narrow"/>
        <family val="2"/>
      </rPr>
      <t>FORD</t>
    </r>
    <r>
      <rPr>
        <sz val="8"/>
        <rFont val="Arial Narrow"/>
        <family val="2"/>
      </rPr>
      <t xml:space="preserve"> FIESTA (11…) </t>
    </r>
  </si>
  <si>
    <r>
      <rPr>
        <sz val="8"/>
        <rFont val="Arial Narrow"/>
        <family val="2"/>
      </rPr>
      <t xml:space="preserve">KIT DE SUSP. DELANTERO </t>
    </r>
    <r>
      <rPr>
        <b/>
        <sz val="8"/>
        <rFont val="Arial Narrow"/>
        <family val="2"/>
      </rPr>
      <t>REANULT</t>
    </r>
    <r>
      <rPr>
        <sz val="8"/>
        <rFont val="Arial Narrow"/>
        <family val="2"/>
      </rPr>
      <t xml:space="preserve"> TRAFIC (95…) </t>
    </r>
  </si>
  <si>
    <r>
      <rPr>
        <sz val="8"/>
        <rFont val="Arial Narrow"/>
        <family val="2"/>
      </rPr>
      <t>KIT DE SUSP. DELANTERO</t>
    </r>
    <r>
      <rPr>
        <b/>
        <sz val="8"/>
        <rFont val="Arial Narrow"/>
        <family val="2"/>
      </rPr>
      <t xml:space="preserve"> TOYOTA</t>
    </r>
    <r>
      <rPr>
        <sz val="8"/>
        <rFont val="Arial Narrow"/>
        <family val="2"/>
      </rPr>
      <t xml:space="preserve"> ETIOS 1.5 TODOS LOS MODELOS (13…) </t>
    </r>
  </si>
  <si>
    <r>
      <rPr>
        <sz val="8"/>
        <rFont val="Arial Narrow"/>
        <family val="2"/>
      </rPr>
      <t>KIT DE SUSP. TRASERO</t>
    </r>
    <r>
      <rPr>
        <b/>
        <sz val="8"/>
        <rFont val="Arial Narrow"/>
        <family val="2"/>
      </rPr>
      <t xml:space="preserve"> TOYOTA </t>
    </r>
    <r>
      <rPr>
        <sz val="8"/>
        <rFont val="Arial Narrow"/>
        <family val="2"/>
      </rPr>
      <t xml:space="preserve">ETIOS 1.5 TODOS LOS MODELOS (13…) </t>
    </r>
  </si>
  <si>
    <r>
      <rPr>
        <sz val="8"/>
        <rFont val="Arial Narrow"/>
        <family val="2"/>
      </rPr>
      <t xml:space="preserve">KIT DE SUSP. TRASERO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 xml:space="preserve"> SONIC (12…) COBALT 1,8 LT-LTZ- ADVANTAGE (13…) SPIN 1.8 LS-LTZ-ACTIV (12…) ONIX 1.4 EFFECT-LT-LTZ (13…) PRISMA 1.4 LS-LT-LTZ (11…)</t>
    </r>
  </si>
  <si>
    <r>
      <rPr>
        <sz val="8"/>
        <rFont val="Arial Narrow"/>
        <family val="2"/>
      </rPr>
      <t xml:space="preserve">KIT DE SUSP. DELANTERO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 xml:space="preserve"> SONIC (12…) COBALT 1,8 LT-LTZ- ADVANTAGE (13…) SPIN 1.8 LS-LTZ-ACTIV (12…) ONIX 1.4 EFFECT-LT-LTZ (13…) PRISMA 1.4 LS-LT-LTZ (11…)</t>
    </r>
  </si>
  <si>
    <r>
      <rPr>
        <sz val="8"/>
        <rFont val="Arial Narrow"/>
        <family val="2"/>
      </rPr>
      <t xml:space="preserve">KIT DE SUSP. DELANTERO </t>
    </r>
    <r>
      <rPr>
        <b/>
        <sz val="8"/>
        <rFont val="Arial Narrow"/>
        <family val="2"/>
      </rPr>
      <t>CHEVROLET</t>
    </r>
    <r>
      <rPr>
        <sz val="8"/>
        <rFont val="Arial Narrow"/>
        <family val="2"/>
      </rPr>
      <t xml:space="preserve"> CRUZE 1.4 I TURBO LT- LTZ (12…)</t>
    </r>
  </si>
  <si>
    <r>
      <rPr>
        <sz val="8"/>
        <rFont val="Arial Narrow"/>
        <family val="2"/>
      </rPr>
      <t xml:space="preserve">KIT DE SUSP. TRASERO </t>
    </r>
    <r>
      <rPr>
        <b/>
        <sz val="8"/>
        <rFont val="Arial Narrow"/>
        <family val="2"/>
      </rPr>
      <t xml:space="preserve">CHEVROLET </t>
    </r>
    <r>
      <rPr>
        <sz val="8"/>
        <rFont val="Arial Narrow"/>
        <family val="2"/>
      </rPr>
      <t>CRUZE 1.4 I TURBO LT- LTZ (12…)</t>
    </r>
  </si>
  <si>
    <r>
      <rPr>
        <sz val="8"/>
        <rFont val="Arial Narrow"/>
        <family val="2"/>
      </rPr>
      <t xml:space="preserve">KIT DE SUSP. DELANTERO </t>
    </r>
    <r>
      <rPr>
        <b/>
        <sz val="8"/>
        <rFont val="Arial Narrow"/>
        <family val="2"/>
      </rPr>
      <t>RENAULT</t>
    </r>
    <r>
      <rPr>
        <sz val="8"/>
        <rFont val="Arial Narrow"/>
        <family val="2"/>
      </rPr>
      <t xml:space="preserve"> MASTER (13…)</t>
    </r>
  </si>
  <si>
    <r>
      <rPr>
        <sz val="8"/>
        <rFont val="Arial Narrow"/>
        <family val="2"/>
      </rPr>
      <t xml:space="preserve">KIT DE SUSP. TRASERO </t>
    </r>
    <r>
      <rPr>
        <b/>
        <sz val="8"/>
        <rFont val="Arial Narrow"/>
        <family val="2"/>
      </rPr>
      <t>FIAT</t>
    </r>
    <r>
      <rPr>
        <sz val="8"/>
        <rFont val="Arial Narrow"/>
        <family val="2"/>
      </rPr>
      <t xml:space="preserve"> PALIO 1.4- 1.6 (12…) SIENA 1.4- 1.6 (12…) UNO 1.4- ATRACTIVE- WAY (12…)</t>
    </r>
  </si>
  <si>
    <r>
      <rPr>
        <sz val="8"/>
        <color indexed="8"/>
        <rFont val="Calibri"/>
        <family val="2"/>
      </rPr>
      <t>KIT  SUSP. DELANTERO</t>
    </r>
    <r>
      <rPr>
        <b/>
        <sz val="8"/>
        <color indexed="8"/>
        <rFont val="Calibri"/>
        <family val="2"/>
      </rPr>
      <t xml:space="preserve"> FIAT</t>
    </r>
    <r>
      <rPr>
        <sz val="8"/>
        <color indexed="8"/>
        <rFont val="Calibri"/>
        <family val="2"/>
      </rPr>
      <t xml:space="preserve"> DOBLO (02…)  </t>
    </r>
  </si>
  <si>
    <r>
      <rPr>
        <sz val="8"/>
        <color indexed="8"/>
        <rFont val="Calibri"/>
        <family val="2"/>
      </rPr>
      <t xml:space="preserve">KIT  SUSP. DELANTERO  </t>
    </r>
    <r>
      <rPr>
        <b/>
        <sz val="8"/>
        <color indexed="8"/>
        <rFont val="Calibri"/>
        <family val="2"/>
      </rPr>
      <t>CHEVROLET</t>
    </r>
    <r>
      <rPr>
        <sz val="8"/>
        <color indexed="8"/>
        <rFont val="Calibri"/>
        <family val="2"/>
      </rPr>
      <t xml:space="preserve"> AGILE (09…)  </t>
    </r>
  </si>
  <si>
    <r>
      <rPr>
        <sz val="8"/>
        <color indexed="8"/>
        <rFont val="Calibri"/>
        <family val="2"/>
      </rPr>
      <t xml:space="preserve">kit  SUSP. TRASERO </t>
    </r>
    <r>
      <rPr>
        <b/>
        <sz val="8"/>
        <color indexed="8"/>
        <rFont val="Calibri"/>
        <family val="2"/>
      </rPr>
      <t>CHEVROLET</t>
    </r>
    <r>
      <rPr>
        <sz val="8"/>
        <color indexed="8"/>
        <rFont val="Calibri"/>
        <family val="2"/>
      </rPr>
      <t xml:space="preserve"> AGILE  (09…) </t>
    </r>
  </si>
  <si>
    <r>
      <rPr>
        <sz val="8"/>
        <color indexed="8"/>
        <rFont val="Calibri"/>
        <family val="2"/>
      </rPr>
      <t xml:space="preserve">KIT  SUSP. DEL. </t>
    </r>
    <r>
      <rPr>
        <b/>
        <sz val="8"/>
        <color indexed="8"/>
        <rFont val="Calibri"/>
        <family val="2"/>
      </rPr>
      <t>CHEVROLET</t>
    </r>
    <r>
      <rPr>
        <sz val="8"/>
        <color indexed="8"/>
        <rFont val="Calibri"/>
        <family val="2"/>
      </rPr>
      <t xml:space="preserve"> ASTRA (99…) - VECTRA (96-01)</t>
    </r>
  </si>
  <si>
    <r>
      <rPr>
        <sz val="8"/>
        <color indexed="8"/>
        <rFont val="Calibri"/>
        <family val="2"/>
      </rPr>
      <t xml:space="preserve">KIT  SUSP. DEL. </t>
    </r>
    <r>
      <rPr>
        <b/>
        <sz val="8"/>
        <color indexed="8"/>
        <rFont val="Calibri"/>
        <family val="2"/>
      </rPr>
      <t>CHEVROLET</t>
    </r>
    <r>
      <rPr>
        <sz val="8"/>
        <color indexed="8"/>
        <rFont val="Calibri"/>
        <family val="2"/>
      </rPr>
      <t xml:space="preserve"> ASTRA (01…) - ZAFIRA (01…)</t>
    </r>
  </si>
  <si>
    <r>
      <rPr>
        <sz val="8"/>
        <color indexed="8"/>
        <rFont val="Calibri"/>
        <family val="2"/>
      </rPr>
      <t xml:space="preserve">KIT  SUSP. DEL. </t>
    </r>
    <r>
      <rPr>
        <b/>
        <sz val="8"/>
        <color indexed="8"/>
        <rFont val="Calibri"/>
        <family val="2"/>
      </rPr>
      <t>CHEVROLET</t>
    </r>
    <r>
      <rPr>
        <sz val="8"/>
        <color indexed="8"/>
        <rFont val="Calibri"/>
        <family val="2"/>
      </rPr>
      <t xml:space="preserve"> ASTRA AUT.(02…) - VECTRA (02-03) - ZAFIRA AUT.(03…)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</si>
  <si>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TOYOTA</t>
    </r>
    <r>
      <rPr>
        <sz val="8"/>
        <rFont val="Arial"/>
        <family val="2"/>
      </rPr>
      <t xml:space="preserve"> HILUX / SW4  (02…)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</si>
  <si>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/ SW4 (02…)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</si>
  <si>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TOYOTA </t>
    </r>
    <r>
      <rPr>
        <sz val="8"/>
        <rFont val="Arial"/>
        <family val="2"/>
      </rPr>
      <t>COROLLA (02…)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</si>
  <si>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COROLLA   (02…) - </t>
    </r>
    <r>
      <rPr>
        <b/>
        <sz val="8"/>
        <rFont val="Arial"/>
        <family val="2"/>
      </rPr>
      <t>(CON LOBULOS)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</si>
  <si>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SW4 (98-02)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</si>
  <si>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SW4 (98-02)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</si>
  <si>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CIVIC - ACCORD - PRELUDE (93-99) / </t>
    </r>
    <r>
      <rPr>
        <b/>
        <sz val="8"/>
        <rFont val="Arial"/>
        <family val="2"/>
      </rPr>
      <t>KIA</t>
    </r>
    <r>
      <rPr>
        <sz val="8"/>
        <rFont val="Arial"/>
        <family val="2"/>
      </rPr>
      <t xml:space="preserve"> SPORTAGE /</t>
    </r>
    <r>
      <rPr>
        <b/>
        <sz val="8"/>
        <rFont val="Arial"/>
        <family val="2"/>
      </rPr>
      <t xml:space="preserve"> MITSUBICHI</t>
    </r>
    <r>
      <rPr>
        <sz val="8"/>
        <rFont val="Arial"/>
        <family val="2"/>
      </rPr>
      <t xml:space="preserve"> L200 / </t>
    </r>
    <r>
      <rPr>
        <b/>
        <sz val="8"/>
        <rFont val="Arial"/>
        <family val="2"/>
      </rPr>
      <t>HYUNDAI</t>
    </r>
    <r>
      <rPr>
        <sz val="8"/>
        <rFont val="Arial"/>
        <family val="2"/>
      </rPr>
      <t xml:space="preserve"> SANTA FE (01…) -TUCSON (05…)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</si>
  <si>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CIVIC - ACCORD - PRELUDE (93-99) 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</si>
  <si>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HONDA</t>
    </r>
    <r>
      <rPr>
        <sz val="8"/>
        <rFont val="Arial"/>
        <family val="2"/>
      </rPr>
      <t xml:space="preserve"> CIVIC (00-05) NEW CIVIC (06...) FIT (02...) / </t>
    </r>
    <r>
      <rPr>
        <b/>
        <sz val="8"/>
        <rFont val="Arial"/>
        <family val="2"/>
      </rPr>
      <t xml:space="preserve">CHEVROLET </t>
    </r>
    <r>
      <rPr>
        <sz val="8"/>
        <rFont val="Arial"/>
        <family val="2"/>
      </rPr>
      <t xml:space="preserve">COBALT (13…) ONIX  (13…) PRISMA  (11…) SPIN  (12…)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</si>
  <si>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 FIT (02...) - </t>
    </r>
    <r>
      <rPr>
        <b/>
        <sz val="8"/>
        <rFont val="Arial"/>
        <family val="2"/>
      </rPr>
      <t xml:space="preserve">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</si>
  <si>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CIVIC (00-05) NEW CIVIC (06...) /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BERLINGO (02…)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PARTNER (98…) -206 (99…) - 207 (08…) </t>
    </r>
    <r>
      <rPr>
        <b/>
        <sz val="8"/>
        <rFont val="Arial"/>
        <family val="2"/>
      </rPr>
      <t xml:space="preserve">- 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</si>
  <si>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CITROEN </t>
    </r>
    <r>
      <rPr>
        <sz val="8"/>
        <rFont val="Arial"/>
        <family val="2"/>
      </rPr>
      <t>C4-C5=</t>
    </r>
    <r>
      <rPr>
        <b/>
        <sz val="8"/>
        <rFont val="Arial"/>
        <family val="2"/>
      </rPr>
      <t xml:space="preserve"> PEUGEOT</t>
    </r>
    <r>
      <rPr>
        <sz val="8"/>
        <rFont val="Arial"/>
        <family val="2"/>
      </rPr>
      <t xml:space="preserve"> 207-206-307-407 ( TODOS LOS MODELOS) - </t>
    </r>
    <r>
      <rPr>
        <b/>
        <sz val="8"/>
        <rFont val="Arial"/>
        <family val="2"/>
      </rPr>
      <t xml:space="preserve">( 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</si>
  <si>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CREVROLET </t>
    </r>
    <r>
      <rPr>
        <sz val="8"/>
        <rFont val="Arial"/>
        <family val="2"/>
      </rPr>
      <t>AVEO ( TODOS LOS  MODELOS) -</t>
    </r>
    <r>
      <rPr>
        <b/>
        <sz val="8"/>
        <rFont val="Arial"/>
        <family val="2"/>
      </rPr>
      <t xml:space="preserve"> ( 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</si>
  <si>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CREVROLET</t>
    </r>
    <r>
      <rPr>
        <sz val="8"/>
        <rFont val="Arial"/>
        <family val="2"/>
      </rPr>
      <t xml:space="preserve"> SPARK  (TODOS LOS MODELOS) -</t>
    </r>
    <r>
      <rPr>
        <b/>
        <sz val="8"/>
        <rFont val="Arial"/>
        <family val="2"/>
      </rPr>
      <t xml:space="preserve"> ( 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</si>
  <si>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 LOGAN (07…) - SANDERO (08…) - SYMBOL (07…)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</si>
  <si>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 LOGAN (07…) - SANDERO (08…) - SYMBOL (07…) </t>
    </r>
    <r>
      <rPr>
        <b/>
        <sz val="8"/>
        <rFont val="Arial"/>
        <family val="2"/>
      </rPr>
      <t>(CON RODAMIENTO Ø 25,7)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</si>
  <si>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MONDEO  (94...) - </t>
    </r>
    <r>
      <rPr>
        <b/>
        <sz val="8"/>
        <rFont val="Arial"/>
        <family val="2"/>
      </rPr>
      <t xml:space="preserve">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</si>
  <si>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VW.</t>
    </r>
    <r>
      <rPr>
        <sz val="8"/>
        <rFont val="Arial"/>
        <family val="2"/>
      </rPr>
      <t xml:space="preserve"> AMAROK (10…)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</si>
  <si>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VW</t>
    </r>
    <r>
      <rPr>
        <sz val="8"/>
        <rFont val="Arial"/>
        <family val="2"/>
      </rPr>
      <t>. AMAROK (10…) - PASSAT (95…) - VENTO (06…)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</si>
  <si>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VW</t>
    </r>
    <r>
      <rPr>
        <sz val="8"/>
        <rFont val="Arial"/>
        <family val="2"/>
      </rPr>
      <t>. AMAROK (10…) - PASSAT (95…) - VENTO (06…) - (</t>
    </r>
    <r>
      <rPr>
        <b/>
        <sz val="8"/>
        <rFont val="Arial"/>
        <family val="2"/>
      </rPr>
      <t>CON CHAPA)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</si>
  <si>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DUSTER  (11…) - FLUENCE (10…)  / </t>
    </r>
    <r>
      <rPr>
        <b/>
        <sz val="8"/>
        <rFont val="Arial"/>
        <family val="2"/>
      </rPr>
      <t>MITSUBISHI</t>
    </r>
    <r>
      <rPr>
        <sz val="8"/>
        <rFont val="Arial"/>
        <family val="2"/>
      </rPr>
      <t xml:space="preserve"> L200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</si>
  <si>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RENAULT</t>
    </r>
    <r>
      <rPr>
        <sz val="8"/>
        <rFont val="Arial"/>
        <family val="2"/>
      </rPr>
      <t xml:space="preserve"> DUSTER (11…)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</si>
  <si>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DUSTER (11…) - </t>
    </r>
    <r>
      <rPr>
        <b/>
        <sz val="8"/>
        <rFont val="Arial"/>
        <family val="2"/>
      </rPr>
      <t>(CON LOBULOS)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</si>
  <si>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HYUNDAI  </t>
    </r>
    <r>
      <rPr>
        <sz val="8"/>
        <rFont val="Arial"/>
        <family val="2"/>
      </rPr>
      <t xml:space="preserve">SANTA FE (01…) - TUCSON (05…) - </t>
    </r>
    <r>
      <rPr>
        <b/>
        <sz val="8"/>
        <rFont val="Arial"/>
        <family val="2"/>
      </rPr>
      <t>( CON LOBULOS) RENAULT KOLEOS 2009-2014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</si>
  <si>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NISSAN</t>
    </r>
    <r>
      <rPr>
        <sz val="8"/>
        <rFont val="Arial"/>
        <family val="2"/>
      </rPr>
      <t xml:space="preserve"> FRONTIER (02-14) -</t>
    </r>
    <r>
      <rPr>
        <b/>
        <sz val="8"/>
        <rFont val="Arial"/>
        <family val="2"/>
      </rPr>
      <t xml:space="preserve"> 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</si>
  <si>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NISSAN</t>
    </r>
    <r>
      <rPr>
        <sz val="8"/>
        <rFont val="Arial"/>
        <family val="2"/>
      </rPr>
      <t xml:space="preserve">  TIIDA (07-14) -</t>
    </r>
    <r>
      <rPr>
        <b/>
        <sz val="8"/>
        <rFont val="Arial"/>
        <family val="2"/>
      </rPr>
      <t xml:space="preserve"> ( CON LOBULOS 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</si>
  <si>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 CITY (09…) - NEW FIT (10…) - </t>
    </r>
    <r>
      <rPr>
        <b/>
        <sz val="8"/>
        <rFont val="Arial"/>
        <family val="2"/>
      </rPr>
      <t xml:space="preserve">( 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</si>
  <si>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 xml:space="preserve">FLUENCE (10…) / </t>
    </r>
    <r>
      <rPr>
        <b/>
        <sz val="8"/>
        <rFont val="Arial"/>
        <family val="2"/>
      </rPr>
      <t xml:space="preserve">NISSAN </t>
    </r>
    <r>
      <rPr>
        <sz val="8"/>
        <rFont val="Arial"/>
        <family val="2"/>
      </rPr>
      <t>SENTRA  (91…) -</t>
    </r>
    <r>
      <rPr>
        <b/>
        <sz val="8"/>
        <rFont val="Arial"/>
        <family val="2"/>
      </rPr>
      <t xml:space="preserve"> 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</si>
  <si>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RANGER  (96-12) - </t>
    </r>
    <r>
      <rPr>
        <b/>
        <sz val="8"/>
        <rFont val="Arial"/>
        <family val="2"/>
      </rPr>
      <t xml:space="preserve">(CON CHAPA) </t>
    </r>
  </si>
  <si>
    <r>
      <rPr>
        <sz val="8"/>
        <rFont val="Arial"/>
        <family val="2"/>
      </rPr>
      <t xml:space="preserve">REPARACIONE </t>
    </r>
    <r>
      <rPr>
        <b/>
        <sz val="8"/>
        <rFont val="Arial"/>
        <family val="2"/>
      </rPr>
      <t xml:space="preserve">TOYOTA </t>
    </r>
    <r>
      <rPr>
        <sz val="8"/>
        <rFont val="Arial"/>
        <family val="2"/>
      </rPr>
      <t>HILUX SW4 (98-02) -</t>
    </r>
    <r>
      <rPr>
        <b/>
        <sz val="8"/>
        <rFont val="Arial"/>
        <family val="2"/>
      </rPr>
      <t xml:space="preserve"> (CON LOBULOS)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</si>
  <si>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COBALT (13…) - ONIX (13…) - PRISMA (11…) - SPIN (12…) -</t>
    </r>
    <r>
      <rPr>
        <b/>
        <sz val="8"/>
        <rFont val="Arial"/>
        <family val="2"/>
      </rPr>
      <t xml:space="preserve"> (CON LOBULOS)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</si>
  <si>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RENAULT  </t>
    </r>
    <r>
      <rPr>
        <sz val="8"/>
        <rFont val="Arial"/>
        <family val="2"/>
      </rPr>
      <t xml:space="preserve">MASTER III  (13…)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</si>
  <si>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MASTER III (13…) - </t>
    </r>
    <r>
      <rPr>
        <b/>
        <sz val="8"/>
        <rFont val="Arial"/>
        <family val="2"/>
      </rPr>
      <t xml:space="preserve">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</si>
  <si>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 MASTER  (99-12) -</t>
    </r>
    <r>
      <rPr>
        <b/>
        <sz val="8"/>
        <rFont val="Arial"/>
        <family val="2"/>
      </rPr>
      <t xml:space="preserve"> (CON CHAPA)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</si>
  <si>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>DOBLO (10…) - LINEA (08…) - IDEA (05…) - PUNTO (07…) - STILO (03-11) -</t>
    </r>
    <r>
      <rPr>
        <b/>
        <sz val="8"/>
        <rFont val="Arial"/>
        <family val="2"/>
      </rPr>
      <t xml:space="preserve"> (CON LOBULOS)</t>
    </r>
  </si>
  <si>
    <r>
      <rPr>
        <sz val="8"/>
        <rFont val="Arial"/>
        <family val="2"/>
      </rPr>
      <t xml:space="preserve">REPARACION  </t>
    </r>
    <r>
      <rPr>
        <b/>
        <sz val="8"/>
        <rFont val="Arial"/>
        <family val="2"/>
      </rPr>
      <t xml:space="preserve">CITROEN </t>
    </r>
    <r>
      <rPr>
        <sz val="8"/>
        <rFont val="Arial"/>
        <family val="2"/>
      </rPr>
      <t xml:space="preserve">JUMPER (96…) /  </t>
    </r>
    <r>
      <rPr>
        <b/>
        <sz val="8"/>
        <rFont val="Arial"/>
        <family val="2"/>
      </rPr>
      <t xml:space="preserve">PEUGEOT </t>
    </r>
    <r>
      <rPr>
        <sz val="8"/>
        <rFont val="Arial"/>
        <family val="2"/>
      </rPr>
      <t xml:space="preserve">BOXER (96…) / 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>DUCATO  (96...)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</si>
  <si>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VW</t>
    </r>
    <r>
      <rPr>
        <sz val="8"/>
        <rFont val="Arial"/>
        <family val="2"/>
      </rPr>
      <t xml:space="preserve"> FOX-CROSSFOX (04…) - SURAN (04…) - GOL TREND (13…) - GOLF (00…)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</si>
  <si>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VW</t>
    </r>
    <r>
      <rPr>
        <sz val="8"/>
        <rFont val="Arial"/>
        <family val="2"/>
      </rPr>
      <t xml:space="preserve"> FOX-CROSSFOX (04…) - SURAN (04…) - GOL TREND (13…) - GOLF (00…) </t>
    </r>
    <r>
      <rPr>
        <b/>
        <sz val="8"/>
        <rFont val="Arial"/>
        <family val="2"/>
      </rPr>
      <t>(CON CHAPA)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</si>
  <si>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ETIOS (13…) - </t>
    </r>
    <r>
      <rPr>
        <b/>
        <sz val="8"/>
        <rFont val="Arial"/>
        <family val="2"/>
      </rPr>
      <t xml:space="preserve">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</si>
  <si>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206 (99-13) /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C3 (03…)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</si>
  <si>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UP (14…) - </t>
    </r>
    <r>
      <rPr>
        <b/>
        <sz val="8"/>
        <rFont val="Arial"/>
        <family val="2"/>
      </rPr>
      <t>HYUNDAI</t>
    </r>
    <r>
      <rPr>
        <sz val="8"/>
        <rFont val="Arial"/>
        <family val="2"/>
      </rPr>
      <t xml:space="preserve">  HB20 1.0 L/1.6 L  (12…) - TODOS LOS MODELOS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</si>
  <si>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UP TODOS LOS MODELOS (14…)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</si>
  <si>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>R9  (85-97) - R11 (85-95)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</si>
  <si>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 (85-97)  - R11 (85-95)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</si>
  <si>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 (85-95) - R19 (88-00) - CLIO ( 91-99) - EXPRESS (91-03)  KANGOO (99-07) - MEGANE I/II (97-09) - SCENIC (98-02) - TWINGO (94-03)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</si>
  <si>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 (85-95) - R19 (88-00) - CLIO ( 91-99) - EXPRESS (91-03)  KANGOO (99-07) - MEGANE I/II (97-09) - SCENIC (98-02) - TWINGO (94-03)</t>
    </r>
    <r>
      <rPr>
        <b/>
        <sz val="8"/>
        <rFont val="Arial"/>
        <family val="2"/>
      </rPr>
      <t xml:space="preserve"> (CON RODAMIENTO Ø 23)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</si>
  <si>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 (85-95) - R19 (88-00) - CLIO ( 91-99) - EXPRESS (91-03)  KANGOO (99-07) - MEGANE I/II (97-09) - SCENIC (98-02) - TWINGO (94-03)</t>
    </r>
    <r>
      <rPr>
        <b/>
        <sz val="8"/>
        <rFont val="Arial"/>
        <family val="2"/>
      </rPr>
      <t>(CON RODAMIENTO Ø 25,7)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</si>
  <si>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 (85-95) - R19 (88-00) - CLIO ( 91-99) - EXPRESS (91-03)  KANGOO (99-07) - MEGANE I/II (97-09) - SCENIC (98-02) KANGOO (99-07) - MEGANE I/II (97-09) - SCENIC (98-02) - TWINGO (94-03)- TWINGO (94-03) </t>
    </r>
    <r>
      <rPr>
        <b/>
        <sz val="8"/>
        <rFont val="Arial"/>
        <family val="2"/>
      </rPr>
      <t>(CON REFUERZO METALICO)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</si>
  <si>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 (85-95) - R19 (88-00) - CLIO ( 91-99) - EXPRESS (91-03)  KANGOO (99-07) - MEGANE I/II (97-09) - SCENIC (98-02) KANGOO (99-07) - MEGANE I/II (97-09) - SCENIC (98-02) - TWINGO (94-03)- TWINGO (94-03) </t>
    </r>
    <r>
      <rPr>
        <b/>
        <sz val="8"/>
        <rFont val="Arial"/>
        <family val="2"/>
      </rPr>
      <t>(CON REFUERZO METALICO)(CON RODAMIENTO Ø 23)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</si>
  <si>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 (85-95) - R19 (88-00) - CLIO ( 91-99) - EXPRESS (91-03)  KANGOO (99-07) - MEGANE I/II (97-09) - SCENIC (98-02) KANGOO (99-07) - MEGANE I/II (97-09) - SCENIC (98-02) - TWINGO (94-03)- TWINGO (94-03) </t>
    </r>
    <r>
      <rPr>
        <b/>
        <sz val="8"/>
        <rFont val="Arial"/>
        <family val="2"/>
      </rPr>
      <t>(CON REFUERZO METALICO)(CON RODAMIENTO Ø 25,7)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</si>
  <si>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RENAULT</t>
    </r>
    <r>
      <rPr>
        <sz val="8"/>
        <rFont val="Arial"/>
        <family val="2"/>
      </rPr>
      <t xml:space="preserve"> CLIO 2   (00...)  - KANGOO 2 (08…) - LAGUNA II (93-02) - MASTER ( 99-12) - MEGANE 2 (00-09) - SCENIC  II (02-12) 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</si>
  <si>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RENAULT</t>
    </r>
    <r>
      <rPr>
        <sz val="8"/>
        <rFont val="Arial"/>
        <family val="2"/>
      </rPr>
      <t xml:space="preserve"> CLIO 2   (00...)  - KANGOO 2 (08…) - LAGUNA II (93-02) - MASTER ( 99-12) - MEGANE 2 (00-09) - SCENIC  II (02-12) </t>
    </r>
    <r>
      <rPr>
        <b/>
        <sz val="8"/>
        <rFont val="Arial"/>
        <family val="2"/>
      </rPr>
      <t xml:space="preserve"> (CON RODAMIENTO Ø 28)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</si>
  <si>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2   (00...)  - KANGOO 2 (08…) - LAGUNA II (93-02) - MASTER ( 99-12) MEGANE 2 (00-09) - SCENIC  II (02-12)  </t>
    </r>
    <r>
      <rPr>
        <b/>
        <sz val="8"/>
        <rFont val="Arial"/>
        <family val="2"/>
      </rPr>
      <t xml:space="preserve">(CON REFUERZO METALICO 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</si>
  <si>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2   (00...)  - KANGOO 2 (08…) - LAGUNA II (93-02) - MASTER ( 99-12) MEGANE 2 (00-09) - SCENIC  II (02-12) </t>
    </r>
    <r>
      <rPr>
        <b/>
        <sz val="8"/>
        <rFont val="Arial"/>
        <family val="2"/>
      </rPr>
      <t xml:space="preserve"> (CON REFUERZO METALICO ) (CON RODAMIENTO Ø 28)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</si>
  <si>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R4 - 4L - R6 (61-84)(CON CRUCETAS) / R6 (CON HOMOCINETICA) (82-92)R12 CON TRICETA 4 VEL.(...81) / R12</t>
    </r>
    <r>
      <rPr>
        <b/>
        <sz val="8"/>
        <rFont val="Arial"/>
        <family val="2"/>
      </rPr>
      <t xml:space="preserve"> (CON HOMOCINETICA) </t>
    </r>
    <r>
      <rPr>
        <sz val="8"/>
        <rFont val="Arial"/>
        <family val="2"/>
      </rPr>
      <t>4 VEL. (82-86)</t>
    </r>
  </si>
  <si>
    <r>
      <rPr>
        <sz val="8"/>
        <rFont val="Arial"/>
        <family val="2"/>
      </rPr>
      <t xml:space="preserve">REPARACION 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R12 </t>
    </r>
    <r>
      <rPr>
        <b/>
        <sz val="8"/>
        <rFont val="Arial"/>
        <family val="2"/>
      </rPr>
      <t>CON TRICETA</t>
    </r>
    <r>
      <rPr>
        <sz val="8"/>
        <rFont val="Arial"/>
        <family val="2"/>
      </rPr>
      <t xml:space="preserve"> 4 VEL. (...81) / R19 (88-00) / CLIO (91-00) - EXPRESS (91-02) / KANGOO  (98-02) / TWINGO (94-03)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</si>
  <si>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RENAULT</t>
    </r>
    <r>
      <rPr>
        <sz val="8"/>
        <rFont val="Arial"/>
        <family val="2"/>
      </rPr>
      <t xml:space="preserve"> R12</t>
    </r>
    <r>
      <rPr>
        <b/>
        <sz val="8"/>
        <rFont val="Arial"/>
        <family val="2"/>
      </rPr>
      <t xml:space="preserve"> (CON TRICETA)</t>
    </r>
    <r>
      <rPr>
        <sz val="8"/>
        <rFont val="Arial"/>
        <family val="2"/>
      </rPr>
      <t xml:space="preserve"> 4 VEL. (...81)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</si>
  <si>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R12 </t>
    </r>
    <r>
      <rPr>
        <b/>
        <sz val="8"/>
        <rFont val="Arial"/>
        <family val="2"/>
      </rPr>
      <t>(CON TRICETA)</t>
    </r>
    <r>
      <rPr>
        <sz val="8"/>
        <rFont val="Arial"/>
        <family val="2"/>
      </rPr>
      <t xml:space="preserve"> 4 VEL. (...81)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</si>
  <si>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R6 </t>
    </r>
    <r>
      <rPr>
        <b/>
        <sz val="8"/>
        <rFont val="Arial"/>
        <family val="2"/>
      </rPr>
      <t>(CON HOMOCINETICA)</t>
    </r>
    <r>
      <rPr>
        <sz val="8"/>
        <rFont val="Arial"/>
        <family val="2"/>
      </rPr>
      <t xml:space="preserve"> (82-92) - R9 (85-97)  - R11 (85-95)  R12 </t>
    </r>
    <r>
      <rPr>
        <b/>
        <sz val="8"/>
        <rFont val="Arial"/>
        <family val="2"/>
      </rPr>
      <t>CON HOMOCINETICA</t>
    </r>
    <r>
      <rPr>
        <sz val="8"/>
        <rFont val="Arial"/>
        <family val="2"/>
      </rPr>
      <t xml:space="preserve"> 4 VEL. (82-86) - R12 </t>
    </r>
    <r>
      <rPr>
        <b/>
        <sz val="8"/>
        <rFont val="Arial"/>
        <family val="2"/>
      </rPr>
      <t xml:space="preserve">(CON HOMOCINETICA) </t>
    </r>
    <r>
      <rPr>
        <sz val="8"/>
        <rFont val="Arial"/>
        <family val="2"/>
      </rPr>
      <t xml:space="preserve">5 VEL. (87-95) - R18 (…91)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</si>
  <si>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(85-95) - R12 </t>
    </r>
    <r>
      <rPr>
        <b/>
        <sz val="8"/>
        <rFont val="Arial"/>
        <family val="2"/>
      </rPr>
      <t>(CON HOMOCINETICA)</t>
    </r>
    <r>
      <rPr>
        <sz val="8"/>
        <rFont val="Arial"/>
        <family val="2"/>
      </rPr>
      <t xml:space="preserve"> 5 VEL. (87-95)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</si>
  <si>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R12 (CON TRICETA) 4 VEL. (...81) - R12</t>
    </r>
    <r>
      <rPr>
        <b/>
        <sz val="8"/>
        <rFont val="Arial"/>
        <family val="2"/>
      </rPr>
      <t xml:space="preserve"> (CON HOMOCINETICA)</t>
    </r>
    <r>
      <rPr>
        <sz val="8"/>
        <rFont val="Arial"/>
        <family val="2"/>
      </rPr>
      <t xml:space="preserve"> 5 VEL. (87-95)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</si>
  <si>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 - R11 (85-95) - R12 </t>
    </r>
    <r>
      <rPr>
        <b/>
        <sz val="8"/>
        <rFont val="Arial"/>
        <family val="2"/>
      </rPr>
      <t>(CON HOMOCINETICA)</t>
    </r>
    <r>
      <rPr>
        <sz val="8"/>
        <rFont val="Arial"/>
        <family val="2"/>
      </rPr>
      <t xml:space="preserve"> 5 VEL. (87-95)</t>
    </r>
    <r>
      <rPr>
        <b/>
        <sz val="8"/>
        <rFont val="Arial"/>
        <family val="2"/>
      </rPr>
      <t>(CON CHAPA)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</si>
  <si>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 (…95)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</si>
  <si>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(…95) - R21  (86-97) - TRAFIC 1.4  (…89) - TRAFIC  2.0 (…89) - TRAFIC 2.0  (90-03)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</si>
  <si>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(…95) - R21  (86-97) - TRAFIC 1.4  (…89) - TRAFIC  2.0 (…89) - TRAFIC 2.0  (90-03)</t>
    </r>
    <r>
      <rPr>
        <b/>
        <sz val="8"/>
        <rFont val="Arial"/>
        <family val="2"/>
      </rPr>
      <t xml:space="preserve"> (CON CHAPA)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</si>
  <si>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 (...95) - TRAFIC  2.0 (90-03)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</si>
  <si>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 (...95) - TRAFIC   (90-03)- </t>
    </r>
    <r>
      <rPr>
        <b/>
        <sz val="8"/>
        <rFont val="Arial"/>
        <family val="2"/>
      </rPr>
      <t xml:space="preserve">(CON CHAPA)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</si>
  <si>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 (96...) - KADETT (91-97) - VECTRA (94…) -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TEMPRA (93-97) - TIPO (92-98) - MAREA (98-07)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 (…95) - FUEGO (80-95) - TRAFFIC  2,0 (90-03)</t>
    </r>
  </si>
  <si>
    <r>
      <rPr>
        <sz val="8"/>
        <rFont val="Arial"/>
        <family val="2"/>
      </rPr>
      <t xml:space="preserve">REPARACION 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 (96-03) GALAXY (92-96) - KA  (97-14) - ORION (93-97)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R21  (86-97)  /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 xml:space="preserve"> GOL CONTRY (97-11) - GOLF (94-99) - POINTER (94-97) - POLO (96-97) - QUANTUN (91-00) - SANTANA (03-07) SAVEIRO (96…)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</si>
  <si>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TRAFIC 2.0  (...89)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</si>
  <si>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 xml:space="preserve">TRAFIC  1.4 (...89)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</si>
  <si>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MERCEDES BENZ</t>
    </r>
    <r>
      <rPr>
        <sz val="8"/>
        <rFont val="Arial"/>
        <family val="2"/>
      </rPr>
      <t xml:space="preserve"> MB 180 (TODOS LOS MODELOS)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</si>
  <si>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 xml:space="preserve"> KANGOO2  (08…) - SANDERO I/II (08…) - SYMBOL (07…) - LOGAN I/II(07…) - CLIO 2  (00…) - </t>
    </r>
    <r>
      <rPr>
        <b/>
        <sz val="8"/>
        <rFont val="Arial"/>
        <family val="2"/>
      </rPr>
      <t xml:space="preserve">(CON LOBULOS)    </t>
    </r>
    <r>
      <rPr>
        <sz val="8"/>
        <rFont val="Arial"/>
        <family val="2"/>
      </rPr>
      <t xml:space="preserve">      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</si>
  <si>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R21 (86-97) - TRAFIC 1.4 (…89)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</si>
  <si>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R19  (88-00) - CLIO (91-00) - EXPRESS (91-03) - KANGOO (99-07) - TWINGO (94-03)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</si>
  <si>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>CLIO (91-99) / CLIO 2  (00…) - LOGAN I/II (07…) - SANDERO I/II (08…) - SYMBOL (07…)   EXPRESS (91-03) - KANGOO II (08…) - MEGANE II  (00-09) - SCENIC II (02-12)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</si>
  <si>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>CLIO 2  (00…) - KANGOO II (08…) - MEGANE 2  (00-09) - SCENIC II (02-12)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</si>
  <si>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(91-99) - CLIO 2 (00…) - EXPRESS (91-03) - KANGOO II (08…) - LAGUNA II (03-08) - MEGANE II (00-09) SCENIC (98-02) SCENIC II (02-12 ) -  </t>
    </r>
    <r>
      <rPr>
        <b/>
        <sz val="8"/>
        <rFont val="Arial"/>
        <family val="2"/>
      </rPr>
      <t xml:space="preserve">(CON LOBULOS) 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</si>
  <si>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 xml:space="preserve">CLIO (91-99) - CLIO 2 (00…) - EXPRESS (91-03) - KANGOO II (08…) - LAGUNA II (03-08) - MEGANE II (00-09) SCENIC (98-02) SCENIC II (02-12 ) SCENIC (98-02) SCENIC II (02-12 )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</si>
  <si>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VISA  (TODOS LOS MODELOS )  /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(...85) - REGATTA (…92)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</si>
  <si>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 (86-91) - 147 (81-97) - DUNA (87-01) - FIORINO (87…) - TIPO (92-98) - UNO  (TODOS LOS MODELOS 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</si>
  <si>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PALIO  (97...) - SIENA (97…) - STRADA (99…)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</si>
  <si>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 REGATTA  (92-96) - TEMPRA (92-98) - TIPO (92-98)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</si>
  <si>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 REGATTA  (92-96) - TEMPRA (92-98) - TIPO (92-98) - </t>
    </r>
    <r>
      <rPr>
        <b/>
        <sz val="8"/>
        <rFont val="Arial"/>
        <family val="2"/>
      </rPr>
      <t xml:space="preserve">(CON CHAPA)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</si>
  <si>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FIAT</t>
    </r>
    <r>
      <rPr>
        <sz val="8"/>
        <rFont val="Arial"/>
        <family val="2"/>
      </rPr>
      <t xml:space="preserve"> REGATTA (92-96)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</si>
  <si>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FIAT</t>
    </r>
    <r>
      <rPr>
        <sz val="8"/>
        <rFont val="Arial"/>
        <family val="2"/>
      </rPr>
      <t xml:space="preserve">  600 </t>
    </r>
    <r>
      <rPr>
        <b/>
        <sz val="8"/>
        <rFont val="Arial"/>
        <family val="2"/>
      </rPr>
      <t xml:space="preserve"> (CON RETEN Y PORTARETEN )</t>
    </r>
  </si>
  <si>
    <r>
      <rPr>
        <sz val="8"/>
        <rFont val="Arial"/>
        <family val="2"/>
      </rPr>
      <t xml:space="preserve">REPARACION 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128  (…85) - </t>
    </r>
    <r>
      <rPr>
        <b/>
        <sz val="8"/>
        <rFont val="Arial"/>
        <family val="2"/>
      </rPr>
      <t>(CON RETEN Y PORTARETEN 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</si>
  <si>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147  (81-97) - DUNA (87-95) - FIORINO (87…) - REGATTA (…92) - </t>
    </r>
    <r>
      <rPr>
        <b/>
        <sz val="8"/>
        <rFont val="Arial"/>
        <family val="2"/>
      </rPr>
      <t xml:space="preserve">(CON RETEN Y PORTARETEN)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</si>
  <si>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(86-91) - 147 (81-97) - DUNA (87-95) - FIORINO (87…) - UNO (…92) - </t>
    </r>
    <r>
      <rPr>
        <b/>
        <sz val="8"/>
        <rFont val="Arial"/>
        <family val="2"/>
      </rPr>
      <t xml:space="preserve">(PARA BRIDA)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</si>
  <si>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(86-91) - 147 (81-97) - DUNA (87-95) - FIORINO (87…) - UNO (…92) - </t>
    </r>
    <r>
      <rPr>
        <b/>
        <sz val="8"/>
        <rFont val="Arial"/>
        <family val="2"/>
      </rPr>
      <t>(PARA BRIDA)  (CON RODAMIENTO Ø 23)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</si>
  <si>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(86-91) - 147 (81-97) - DUNA (87-95) - FIORINO (87…) - UNO (…92) - </t>
    </r>
    <r>
      <rPr>
        <b/>
        <sz val="8"/>
        <rFont val="Arial"/>
        <family val="2"/>
      </rPr>
      <t>(PARA BRIDA)  (CON RODAMIENTO Ø 24,5)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</si>
  <si>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DUNA  (95-01) - FIORINO (87...) - PALIO (97…) - SIENA (97…) - TIPO (92-98) - UNO (93…) -</t>
    </r>
    <r>
      <rPr>
        <b/>
        <sz val="8"/>
        <rFont val="Arial"/>
        <family val="2"/>
      </rPr>
      <t xml:space="preserve"> (PARA ABRAZADERA)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</si>
  <si>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DUNA  (95-01) - FIORINO (87...) - PALIO (97…) - SIENA (97…) - TIPO (92-98) - UNO (93…) -</t>
    </r>
    <r>
      <rPr>
        <b/>
        <sz val="8"/>
        <rFont val="Arial"/>
        <family val="2"/>
      </rPr>
      <t xml:space="preserve"> (PARA ABRAZADERA) (CON RODAMIENTO Ø 23)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</si>
  <si>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DUNA  (95-01) - FIORINO (87...) - PALIO (97…) - SIENA (97…) - TIPO (92-98) - UNO (93…) -</t>
    </r>
    <r>
      <rPr>
        <b/>
        <sz val="8"/>
        <rFont val="Arial"/>
        <family val="2"/>
      </rPr>
      <t xml:space="preserve"> (PARA ABRAZADERA) (CON RODAMIENTO Ø 24,5)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</si>
  <si>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DUNA  (95-01) - FIORINO (87...) - PALIO (97…) - SIENA (97…) - TIPO (92-98) - UNO (93…) -</t>
    </r>
    <r>
      <rPr>
        <b/>
        <sz val="8"/>
        <rFont val="Arial"/>
        <family val="2"/>
      </rPr>
      <t xml:space="preserve"> (PARA ABRAZADERA) (CON RODAMIENTO Ø 25,7)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</si>
  <si>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DUCATO (92-96)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BOXER (95-06)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</si>
  <si>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GALAXY (92-96) /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CARAT  (90-92) - GACEL (85-94) - GOL (91…) - GOL CONTRY (97-11) - SAVEIRO (90-95) - SENDA (89-97)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</si>
  <si>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 (88-95)  - GALAXY  (...91)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 (…93) /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VARIO (99…) / 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 xml:space="preserve">. CARAT  (90-92) - GACEL  (85-94)  GOL  (91…) - GOL COUNTRY (97…) - SAVEIRO (90-95) - SENDA  (89-96)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</si>
  <si>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 (88-95)  - GALAXY  (...91)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 (…93) /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VARIO (99…) / 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>. CARAT  (90-92) - GACEL  (85-94)  GOL  (91…) - GOL COUNTRY (97…) - SAVEIRO (90-95) - SENDA  (89-96) -</t>
    </r>
    <r>
      <rPr>
        <b/>
        <sz val="8"/>
        <rFont val="Arial"/>
        <family val="2"/>
      </rPr>
      <t xml:space="preserve"> (CON CHAPA)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</si>
  <si>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FIAT</t>
    </r>
    <r>
      <rPr>
        <sz val="8"/>
        <rFont val="Arial"/>
        <family val="2"/>
      </rPr>
      <t xml:space="preserve"> REGATTA  (92-94) - TEMPRA  (93-97)  / </t>
    </r>
    <r>
      <rPr>
        <b/>
        <sz val="8"/>
        <rFont val="Arial"/>
        <family val="2"/>
      </rPr>
      <t xml:space="preserve">FORD </t>
    </r>
    <r>
      <rPr>
        <sz val="8"/>
        <rFont val="Arial"/>
        <family val="2"/>
      </rPr>
      <t>GALAXY (…91) /</t>
    </r>
    <r>
      <rPr>
        <b/>
        <sz val="8"/>
        <rFont val="Arial"/>
        <family val="2"/>
      </rPr>
      <t xml:space="preserve"> V.W.</t>
    </r>
    <r>
      <rPr>
        <sz val="8"/>
        <rFont val="Arial"/>
        <family val="2"/>
      </rPr>
      <t xml:space="preserve"> KOMBI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</si>
  <si>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FIAT</t>
    </r>
    <r>
      <rPr>
        <sz val="8"/>
        <rFont val="Arial"/>
        <family val="2"/>
      </rPr>
      <t xml:space="preserve"> REGATTA  (92-94) - TEMPRA  (93-97)  / </t>
    </r>
    <r>
      <rPr>
        <b/>
        <sz val="8"/>
        <rFont val="Arial"/>
        <family val="2"/>
      </rPr>
      <t xml:space="preserve">FORD </t>
    </r>
    <r>
      <rPr>
        <sz val="8"/>
        <rFont val="Arial"/>
        <family val="2"/>
      </rPr>
      <t>GALAXY (…91) /</t>
    </r>
    <r>
      <rPr>
        <b/>
        <sz val="8"/>
        <rFont val="Arial"/>
        <family val="2"/>
      </rPr>
      <t xml:space="preserve"> V.W</t>
    </r>
    <r>
      <rPr>
        <sz val="8"/>
        <rFont val="Arial"/>
        <family val="2"/>
      </rPr>
      <t xml:space="preserve">. KOMBI </t>
    </r>
    <r>
      <rPr>
        <b/>
        <sz val="8"/>
        <rFont val="Arial"/>
        <family val="2"/>
      </rPr>
      <t xml:space="preserve"> (CON CHAPA)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</si>
  <si>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(...03) - GALAXY (92-96) - ORION  (93-97) /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(95-11) - TOLEDO (94-10) INCA (98-13) - CORDOBA (95-10) /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CADDY  (98-09) / GOL  (91…) - GOL COUNTRY (97-11) - GOLF  (94...) - POINTER  (94-97)POLO  (96-10) - QUANTUM (91-00) - SANTANA ( 03-07) / SAVEIRO  (96...) / </t>
    </r>
    <r>
      <rPr>
        <b/>
        <sz val="8"/>
        <rFont val="Arial"/>
        <family val="2"/>
      </rPr>
      <t>AUDI</t>
    </r>
    <r>
      <rPr>
        <sz val="8"/>
        <rFont val="Arial"/>
        <family val="2"/>
      </rPr>
      <t xml:space="preserve"> A3   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</si>
  <si>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(...03) - GALAXY (92-96) - ORION  (93-97) /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(95-11) - TOLEDO (94-10) -INCA (98-13) - CORDOBA (95-10) - TOLEDO (94-10) / </t>
    </r>
    <r>
      <rPr>
        <b/>
        <sz val="8"/>
        <rFont val="Arial"/>
        <family val="2"/>
      </rPr>
      <t xml:space="preserve">V.W. </t>
    </r>
    <r>
      <rPr>
        <sz val="8"/>
        <rFont val="Arial"/>
        <family val="2"/>
      </rPr>
      <t xml:space="preserve">CADDY  (98-09) - GOL  (91…) - GOL COUNTRY (97-11) - GOLF  (94...) - POINTER  (94-97) POLO  (96-10) - QUANTUM (91-00) - SANTANA ( 03-07) / SAVEIRO  (96...) / </t>
    </r>
    <r>
      <rPr>
        <b/>
        <sz val="8"/>
        <rFont val="Arial"/>
        <family val="2"/>
      </rPr>
      <t>AUDI</t>
    </r>
    <r>
      <rPr>
        <sz val="8"/>
        <rFont val="Arial"/>
        <family val="2"/>
      </rPr>
      <t xml:space="preserve"> A3 - </t>
    </r>
    <r>
      <rPr>
        <b/>
        <sz val="8"/>
        <rFont val="Arial"/>
        <family val="2"/>
      </rPr>
      <t xml:space="preserve"> (CON CHAPA)   </t>
    </r>
  </si>
  <si>
    <r>
      <rPr>
        <sz val="8"/>
        <rFont val="Arial"/>
        <family val="2"/>
      </rPr>
      <t xml:space="preserve">REPARACION 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(95-11) - TOLEDO (94-10) - INCA (98-13) - CORDOBA (95-10)  /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CADDY  (98-09) - FOX - CROSSFOX - SURAN (04…) - GOLF  (94...) - POINTER  (94-97)   POLO  (96-10) </t>
    </r>
  </si>
  <si>
    <r>
      <rPr>
        <sz val="8"/>
        <rFont val="Arial"/>
        <family val="2"/>
      </rPr>
      <t xml:space="preserve">REPARACION 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(95-11) - TOLEDO (94-10) - INCA (98-13) - CORDOBA (95-10)  /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CADDY  (98-09) -FOX - CROSSFOX - SURAN (04…) - GOLF  (94...) - POINTER  (94-97)   POLO  (96-10) - </t>
    </r>
    <r>
      <rPr>
        <b/>
        <sz val="8"/>
        <rFont val="Arial"/>
        <family val="2"/>
      </rPr>
      <t xml:space="preserve">(CON CHAPA)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</si>
  <si>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SIERRA 1.6 (...92)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</si>
  <si>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FORD </t>
    </r>
    <r>
      <rPr>
        <sz val="8"/>
        <rFont val="Arial"/>
        <family val="2"/>
      </rPr>
      <t>SIERRA 1.6 (...92) -</t>
    </r>
    <r>
      <rPr>
        <b/>
        <sz val="8"/>
        <rFont val="Arial"/>
        <family val="2"/>
      </rPr>
      <t xml:space="preserve"> (CON CHAPA)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</si>
  <si>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SIERRA 2.3 (...94)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</si>
  <si>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SIERRA 2.3 (...94) - </t>
    </r>
    <r>
      <rPr>
        <b/>
        <sz val="8"/>
        <rFont val="Arial"/>
        <family val="2"/>
      </rPr>
      <t>(CON CHAPA)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</si>
  <si>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COURRIER  (97...) - ESCORT  (…03) - FIESTA  (94...)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</si>
  <si>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ECOSPORT (02...) - FOCUS (99-12) /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DOBLO (10..) - IDEA (05…) - LINEA ( 08…) - PUNTO (07…) - STILO (03-11)  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MIO 1.2 (13…) / TOYOTA ETIOS (13…)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</si>
  <si>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ECOSPORT  (02...) - FOCUS  (99-12) </t>
    </r>
    <r>
      <rPr>
        <b/>
        <sz val="8"/>
        <rFont val="Arial"/>
        <family val="2"/>
      </rPr>
      <t xml:space="preserve">- 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</si>
  <si>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ECOSPORT  (02…) - FOCUS (99-12)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</si>
  <si>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ECOSPORT  (02…) - FOCUS (99-12) - </t>
    </r>
    <r>
      <rPr>
        <b/>
        <sz val="8"/>
        <rFont val="Arial"/>
        <family val="2"/>
      </rPr>
      <t xml:space="preserve">(CON LOBULOS)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</si>
  <si>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RANGER (96-12)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</si>
  <si>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RANGER (96-12)  </t>
    </r>
    <r>
      <rPr>
        <b/>
        <sz val="8"/>
        <rFont val="Arial"/>
        <family val="2"/>
      </rPr>
      <t xml:space="preserve">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</si>
  <si>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COURRIER (97-11) - FIESTA (94-99) - KA  (97...)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</si>
  <si>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FORD </t>
    </r>
    <r>
      <rPr>
        <sz val="8"/>
        <rFont val="Arial"/>
        <family val="2"/>
      </rPr>
      <t xml:space="preserve">COURRIER  (97-11) - ESCORT  (...03) - FIESTA (94...) - KA  (97...) - </t>
    </r>
    <r>
      <rPr>
        <b/>
        <sz val="8"/>
        <rFont val="Arial"/>
        <family val="2"/>
      </rPr>
      <t xml:space="preserve">(CON LOBULOS)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</si>
  <si>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FORD </t>
    </r>
    <r>
      <rPr>
        <sz val="8"/>
        <rFont val="Arial"/>
        <family val="2"/>
      </rPr>
      <t xml:space="preserve">MONDEO  (94-12)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306 (99-03) - 405 (96-03) - 605 (92-00) / </t>
    </r>
    <r>
      <rPr>
        <b/>
        <sz val="8"/>
        <rFont val="Arial"/>
        <family val="2"/>
      </rPr>
      <t xml:space="preserve">HYUNDAI </t>
    </r>
    <r>
      <rPr>
        <sz val="8"/>
        <rFont val="Arial"/>
        <family val="2"/>
      </rPr>
      <t xml:space="preserve">SANTA FE (01…) - TUCSON (05…)  / </t>
    </r>
    <r>
      <rPr>
        <b/>
        <sz val="8"/>
        <rFont val="Arial"/>
        <family val="2"/>
      </rPr>
      <t xml:space="preserve">SEAT </t>
    </r>
    <r>
      <rPr>
        <sz val="8"/>
        <rFont val="Arial"/>
        <family val="2"/>
      </rPr>
      <t xml:space="preserve">CORDOBA (95-10) - IBIZA ( 95-11) - INCA (98-13) - TOLEDO (94-10) - VARIO (99…) /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CADDY (98-09) - BORA (00-14) - GOLF (94-99) - POLO ( 96-10) -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KOLEOS 2009 EN ADELANTE</t>
    </r>
    <r>
      <rPr>
        <b/>
        <sz val="8"/>
        <rFont val="Arial"/>
        <family val="2"/>
      </rPr>
      <t>(CON LABIO INTERIOR)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</si>
  <si>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 (96...) - KADETT (91-97) - MONZA  (82-98) -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 IDEA ( 05…) - LINEA (08…) - PALIO (04-09) - PUNTO (07…) / 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COURRIER  (97-11) - ESCORT (96-03) - FIESTA (94…) - KA (97-14)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R18 (…93) - FUEGO (80-95) - LAGUNA (93-02)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</si>
  <si>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RENAUL</t>
    </r>
    <r>
      <rPr>
        <sz val="8"/>
        <rFont val="Arial"/>
        <family val="2"/>
      </rPr>
      <t xml:space="preserve">T FUEGO  (80-95) - </t>
    </r>
    <r>
      <rPr>
        <b/>
        <sz val="8"/>
        <rFont val="Arial"/>
        <family val="2"/>
      </rPr>
      <t xml:space="preserve">(CON CHAPA)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</si>
  <si>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VISA (TODOS LOS MODELOS)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</si>
  <si>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CITROEN </t>
    </r>
    <r>
      <rPr>
        <sz val="8"/>
        <rFont val="Arial"/>
        <family val="2"/>
      </rPr>
      <t xml:space="preserve"> AX (93-95) - C15 (92...) / </t>
    </r>
    <r>
      <rPr>
        <b/>
        <sz val="8"/>
        <rFont val="Arial"/>
        <family val="2"/>
      </rPr>
      <t xml:space="preserve">PEUGEOT </t>
    </r>
    <r>
      <rPr>
        <sz val="8"/>
        <rFont val="Arial"/>
        <family val="2"/>
      </rPr>
      <t xml:space="preserve">205 (90-00) - 306 (99-03)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</si>
  <si>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AX  (93-95) - BERLINGO (02…) - C15 (92...) - SAXO (01-05) -  /</t>
    </r>
    <r>
      <rPr>
        <b/>
        <sz val="8"/>
        <rFont val="Arial"/>
        <family val="2"/>
      </rPr>
      <t xml:space="preserve"> PEUGEOT</t>
    </r>
    <r>
      <rPr>
        <sz val="8"/>
        <rFont val="Arial"/>
        <family val="2"/>
      </rPr>
      <t xml:space="preserve"> 106  (95-03) - 205  (90-99) - 306 (99-03)  - PARTNER (98...)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MEGANE  (97-99) - MEGANE 2  (00-02) - SCENIC  (98-01)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</si>
  <si>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AX  (93-95) -BERLINGO (02…) - C15 (92...) - SAXO (01-05)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106  (95-03) - 205  (90-99) - 306 (99-03)  -PARTNER (98...)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MEGANE  (97-99) - MEGANE 2  (00-09) - SCENIC  (98-01) - </t>
    </r>
    <r>
      <rPr>
        <b/>
        <sz val="8"/>
        <rFont val="Arial"/>
        <family val="2"/>
      </rPr>
      <t xml:space="preserve">(CON CHAPA)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</si>
  <si>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BERLINGO (02...)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306  (99-03) -  PARTNER (98...) -</t>
    </r>
    <r>
      <rPr>
        <b/>
        <sz val="8"/>
        <rFont val="Arial"/>
        <family val="2"/>
      </rPr>
      <t xml:space="preserve"> (CON CHAPA) </t>
    </r>
  </si>
  <si>
    <r>
      <rPr>
        <sz val="8"/>
        <rFont val="Arial"/>
        <family val="2"/>
      </rPr>
      <t xml:space="preserve">REPARACION 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BX (90-93) - C15 (92...) - XANTIA (93-01) - ZX (93-99) / </t>
    </r>
    <r>
      <rPr>
        <b/>
        <sz val="8"/>
        <rFont val="Arial"/>
        <family val="2"/>
      </rPr>
      <t xml:space="preserve">PEUGEOT </t>
    </r>
    <r>
      <rPr>
        <sz val="8"/>
        <rFont val="Arial"/>
        <family val="2"/>
      </rPr>
      <t xml:space="preserve">405 (96-03) - 806 (92-02) </t>
    </r>
  </si>
  <si>
    <r>
      <rPr>
        <sz val="8"/>
        <color indexed="8"/>
        <rFont val="Arial"/>
        <family val="2"/>
      </rPr>
      <t xml:space="preserve">REPARACION </t>
    </r>
    <r>
      <rPr>
        <b/>
        <sz val="8"/>
        <color indexed="8"/>
        <rFont val="Arial"/>
        <family val="2"/>
      </rPr>
      <t>PEUGEOT</t>
    </r>
    <r>
      <rPr>
        <sz val="8"/>
        <color indexed="8"/>
        <rFont val="Arial"/>
        <family val="2"/>
      </rPr>
      <t xml:space="preserve"> 206  (99-13) / </t>
    </r>
    <r>
      <rPr>
        <b/>
        <sz val="8"/>
        <color indexed="8"/>
        <rFont val="Arial"/>
        <family val="2"/>
      </rPr>
      <t>CITROEN</t>
    </r>
    <r>
      <rPr>
        <sz val="8"/>
        <color indexed="8"/>
        <rFont val="Arial"/>
        <family val="2"/>
      </rPr>
      <t xml:space="preserve"> C3 (03…) </t>
    </r>
  </si>
  <si>
    <r>
      <rPr>
        <sz val="8"/>
        <color indexed="8"/>
        <rFont val="Arial"/>
        <family val="2"/>
      </rPr>
      <t xml:space="preserve">REPARACION </t>
    </r>
    <r>
      <rPr>
        <b/>
        <sz val="8"/>
        <color indexed="8"/>
        <rFont val="Arial"/>
        <family val="2"/>
      </rPr>
      <t>PEUGEOT</t>
    </r>
    <r>
      <rPr>
        <sz val="8"/>
        <color indexed="8"/>
        <rFont val="Arial"/>
        <family val="2"/>
      </rPr>
      <t xml:space="preserve"> 206  (99-13) /</t>
    </r>
    <r>
      <rPr>
        <b/>
        <sz val="8"/>
        <color indexed="8"/>
        <rFont val="Arial"/>
        <family val="2"/>
      </rPr>
      <t xml:space="preserve"> CITROEN</t>
    </r>
    <r>
      <rPr>
        <sz val="8"/>
        <color indexed="8"/>
        <rFont val="Arial"/>
        <family val="2"/>
      </rPr>
      <t xml:space="preserve"> C3 (03…)  - </t>
    </r>
    <r>
      <rPr>
        <b/>
        <sz val="8"/>
        <color indexed="8"/>
        <rFont val="Arial"/>
        <family val="2"/>
      </rPr>
      <t xml:space="preserve">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</si>
  <si>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BERLINGO   (98-01) - BX (90-93) - C15 (92...) - XANTIA  (93-01) - ZX  (93-99) 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306 (99-03) - 405 (96-03) - 605   (92-00) - 806  (92-02)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</si>
  <si>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 xml:space="preserve">CITROEN BX </t>
    </r>
    <r>
      <rPr>
        <sz val="8"/>
        <rFont val="Arial"/>
        <family val="2"/>
      </rPr>
      <t xml:space="preserve"> (90-93) /</t>
    </r>
    <r>
      <rPr>
        <b/>
        <sz val="8"/>
        <rFont val="Arial"/>
        <family val="2"/>
      </rPr>
      <t xml:space="preserve"> FIAT</t>
    </r>
    <r>
      <rPr>
        <sz val="8"/>
        <rFont val="Arial"/>
        <family val="2"/>
      </rPr>
      <t xml:space="preserve"> DUCATO (99...) / 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BOXER (07...) -  </t>
    </r>
    <r>
      <rPr>
        <b/>
        <sz val="8"/>
        <rFont val="Arial"/>
        <family val="2"/>
      </rPr>
      <t>(CON LABIO INTERIOR)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</si>
  <si>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FIAT</t>
    </r>
    <r>
      <rPr>
        <sz val="8"/>
        <rFont val="Arial"/>
        <family val="2"/>
      </rPr>
      <t xml:space="preserve"> DUCATO (99…) -LINEA (08…) - IDEA (05…) - PALIO (04-09) - PUNTO (07…) /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NISSAN</t>
    </r>
    <r>
      <rPr>
        <sz val="8"/>
        <rFont val="Arial"/>
        <family val="2"/>
      </rPr>
      <t xml:space="preserve"> FRONTIER (02-14)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306 ( 99-03) - 405 (96-03) - PARTNER (98…) - BOXER (07…) /</t>
    </r>
    <r>
      <rPr>
        <b/>
        <sz val="8"/>
        <rFont val="Arial"/>
        <family val="2"/>
      </rPr>
      <t xml:space="preserve"> RENAULT</t>
    </r>
    <r>
      <rPr>
        <sz val="8"/>
        <rFont val="Arial"/>
        <family val="2"/>
      </rPr>
      <t xml:space="preserve"> LAGUNA I/II  (93-02) - MEGANE I/II (97…) - SCENIC (98-02) /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 xml:space="preserve">.  FOX - CROSSFOX (04…) - SURAN (04…) - PASSAT (95…) - GOLF (94…) - POLO (96-10) - VENTO (06…) 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</si>
  <si>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AX   (93-95) - BERLINGO   (98-01) - SAXO (01...)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106  (95-03) - 205  (90-00)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</si>
  <si>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 BERLINGO  (02...) - JUMPER (96...) - XANTIA  (93-01) - XM  (93-95) - XSARA (…12)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206 (99-13) -306 (99-03) - 307 (01-12) - 406 (96-05) - 407 (05-11) - EXPERT (99…) PARTNER (98…)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</si>
  <si>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CHEVROLET</t>
    </r>
    <r>
      <rPr>
        <sz val="8"/>
        <rFont val="Arial"/>
        <family val="2"/>
      </rPr>
      <t xml:space="preserve">  AGILE (09…) - CORSA  (94...) - CORSA 2 ( 02-11) MERIVA (03-13)  - MONZA (82-98) -ZAFIRA (01-11) -  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</si>
  <si>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CHEVROLET</t>
    </r>
    <r>
      <rPr>
        <sz val="8"/>
        <rFont val="Arial"/>
        <family val="2"/>
      </rPr>
      <t xml:space="preserve">  AGILE ( 09…) - CORSA  (94...) -  VECTRA (94…) </t>
    </r>
  </si>
  <si>
    <r>
      <rPr>
        <sz val="8"/>
        <rFont val="Arial"/>
        <family val="2"/>
      </rPr>
      <t>REPARACION</t>
    </r>
    <r>
      <rPr>
        <b/>
        <sz val="8"/>
        <rFont val="Arial"/>
        <family val="2"/>
      </rPr>
      <t xml:space="preserve"> CHEVROLET</t>
    </r>
    <r>
      <rPr>
        <sz val="8"/>
        <rFont val="Arial"/>
        <family val="2"/>
      </rPr>
      <t xml:space="preserve">  AGILE ( 09…) -  CORSA  (94...) -  VECTRA (94…) -</t>
    </r>
    <r>
      <rPr>
        <b/>
        <sz val="8"/>
        <rFont val="Arial"/>
        <family val="2"/>
      </rPr>
      <t xml:space="preserve"> (CON CHAPA)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</si>
  <si>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S10  (96…)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MASTER  (02...)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</si>
  <si>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S10  (96…) - </t>
    </r>
    <r>
      <rPr>
        <b/>
        <sz val="8"/>
        <rFont val="Arial"/>
        <family val="2"/>
      </rPr>
      <t xml:space="preserve">(CON LOBULOS)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</si>
  <si>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2  (02-11) - ZAFIRA (01-11) - MERIVA (03-13) </t>
    </r>
  </si>
  <si>
    <r>
      <rPr>
        <sz val="8"/>
        <rFont val="Arial"/>
        <family val="2"/>
      </rPr>
      <t xml:space="preserve">REPARACION </t>
    </r>
    <r>
      <rPr>
        <b/>
        <sz val="8"/>
        <rFont val="Arial"/>
        <family val="2"/>
      </rPr>
      <t>UNIVERSAL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</si>
  <si>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404  (…82) / 504  (...00)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</si>
  <si>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DUNA  (87-92) /FIORINO (87…) / UNO  (…92) </t>
    </r>
    <r>
      <rPr>
        <b/>
        <sz val="8"/>
        <rFont val="Arial"/>
        <family val="2"/>
      </rPr>
      <t>CORTO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</si>
  <si>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DUNA (93-01) / FIORINO (87…) / UNO  (93…) </t>
    </r>
    <r>
      <rPr>
        <b/>
        <sz val="8"/>
        <rFont val="Arial"/>
        <family val="2"/>
      </rPr>
      <t>LARGO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</si>
  <si>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505  (82-95)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</si>
  <si>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SCENIC 2 (02-12)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</si>
  <si>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MAREA  (98-07)</t>
    </r>
  </si>
  <si>
    <r>
      <rPr>
        <sz val="8"/>
        <rFont val="Arial"/>
        <family val="2"/>
      </rPr>
      <t>FUELLE SUSP. TRAS.</t>
    </r>
    <r>
      <rPr>
        <b/>
        <sz val="8"/>
        <rFont val="Arial"/>
        <family val="2"/>
      </rPr>
      <t xml:space="preserve"> FIAT</t>
    </r>
    <r>
      <rPr>
        <sz val="8"/>
        <rFont val="Arial"/>
        <family val="2"/>
      </rPr>
      <t xml:space="preserve"> IDEA (06…)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</si>
  <si>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 xml:space="preserve">VOLKSWAGEN </t>
    </r>
    <r>
      <rPr>
        <sz val="8"/>
        <rFont val="Arial"/>
        <family val="2"/>
      </rPr>
      <t>CARAT / GACEL / GOL / GOL COUNTRY /QUANTUM / SANTANA / SAVEIRO (…02)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</si>
  <si>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AMAROK 2.0 TD-TDI 4X2/4X4 (10…) </t>
    </r>
    <r>
      <rPr>
        <b/>
        <i/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</si>
  <si>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CADDY - POLO (96-00) /</t>
    </r>
    <r>
      <rPr>
        <b/>
        <sz val="8"/>
        <rFont val="Arial"/>
        <family val="2"/>
      </rPr>
      <t xml:space="preserve"> SEAT </t>
    </r>
    <r>
      <rPr>
        <sz val="8"/>
        <rFont val="Arial"/>
        <family val="2"/>
      </rPr>
      <t>IBIZA - INCA (98…) - CORDOBA (97-99)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</si>
  <si>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FLUENCE (10…) / MEGANE II/III (00...) / SCENIC II (02-12)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</si>
  <si>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 xml:space="preserve">VOLKSWAGEN </t>
    </r>
    <r>
      <rPr>
        <sz val="8"/>
        <rFont val="Arial"/>
        <family val="2"/>
      </rPr>
      <t xml:space="preserve">GOL (02…) - GOL COUNTRY (02…) - SAVEIRO (02…) -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</si>
  <si>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R19 (88-00)  /  R21  (86-97) / MEGANE (97-03) </t>
    </r>
  </si>
  <si>
    <r>
      <rPr>
        <sz val="8"/>
        <rFont val="Arial"/>
        <family val="2"/>
      </rPr>
      <t>FUELLE SUSP. DEL.</t>
    </r>
    <r>
      <rPr>
        <b/>
        <sz val="8"/>
        <rFont val="Arial"/>
        <family val="2"/>
      </rPr>
      <t xml:space="preserve"> RENAULT</t>
    </r>
    <r>
      <rPr>
        <sz val="8"/>
        <rFont val="Arial"/>
        <family val="2"/>
      </rPr>
      <t xml:space="preserve"> CLIO 2 (00…) / DUSTER (11…) / KANGOO (99-07) / LOGAN I/II (07…) </t>
    </r>
  </si>
  <si>
    <r>
      <rPr>
        <sz val="8"/>
        <rFont val="Arial"/>
        <family val="2"/>
      </rPr>
      <t xml:space="preserve">FUELLE SUSP. DEL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(91-99)</t>
    </r>
  </si>
  <si>
    <r>
      <rPr>
        <sz val="8"/>
        <rFont val="Arial"/>
        <family val="2"/>
      </rPr>
      <t>FUELLE SUSP. DEL.</t>
    </r>
    <r>
      <rPr>
        <b/>
        <sz val="8"/>
        <rFont val="Arial"/>
        <family val="2"/>
      </rPr>
      <t xml:space="preserve"> MERCEDES BENZ</t>
    </r>
    <r>
      <rPr>
        <sz val="8"/>
        <rFont val="Arial"/>
        <family val="2"/>
      </rPr>
      <t xml:space="preserve"> CLASSE A (00…)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</si>
  <si>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MERCEDES BENZ</t>
    </r>
    <r>
      <rPr>
        <sz val="8"/>
        <rFont val="Arial"/>
        <family val="2"/>
      </rPr>
      <t xml:space="preserve"> SPRINTER 310 (TODOS LOS MODELOS)</t>
    </r>
  </si>
  <si>
    <r>
      <rPr>
        <sz val="8"/>
        <rFont val="Arial"/>
        <family val="2"/>
      </rPr>
      <t>FUELLE SUSP. DEL.</t>
    </r>
    <r>
      <rPr>
        <b/>
        <sz val="8"/>
        <rFont val="Arial"/>
        <family val="2"/>
      </rPr>
      <t xml:space="preserve"> FIAT</t>
    </r>
    <r>
      <rPr>
        <sz val="8"/>
        <rFont val="Arial"/>
        <family val="2"/>
      </rPr>
      <t xml:space="preserve"> REGATTA (…96)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</si>
  <si>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(91-99) - KANGOO (99-07)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</si>
  <si>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  (97...) / SIENA (97…)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</si>
  <si>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 (97…) / SIENA (97…)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</si>
  <si>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TEMPRA (92-98)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</si>
  <si>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TEMPRA (92-98)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</si>
  <si>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TIPO (92-98)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</si>
  <si>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STILO (92-98)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</si>
  <si>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STILO (03-11)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</si>
  <si>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JUMPER (96…) /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DUCATO (97…)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BOXER (07…)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</si>
  <si>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COURRIER  (97-11) / ESCORT (97…) / FIESTA (…01) / KA (…01) / MONDEO (94-12)</t>
    </r>
  </si>
  <si>
    <r>
      <rPr>
        <sz val="8"/>
        <rFont val="Arial"/>
        <family val="2"/>
      </rPr>
      <t>FUELLE SUSP. DEL.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ECOSPORT  (96-03) / FIESTA (94…)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</si>
  <si>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(94-97) / ORION (93-97) /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POINTER (94-97)</t>
    </r>
  </si>
  <si>
    <r>
      <rPr>
        <sz val="8"/>
        <rFont val="Arial"/>
        <family val="2"/>
      </rPr>
      <t>FUELLE SUSP. TRAS.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ESCORT (94-97) /</t>
    </r>
    <r>
      <rPr>
        <b/>
        <sz val="8"/>
        <rFont val="Arial"/>
        <family val="2"/>
      </rPr>
      <t xml:space="preserve"> VOLKSWAGEN</t>
    </r>
    <r>
      <rPr>
        <sz val="8"/>
        <rFont val="Arial"/>
        <family val="2"/>
      </rPr>
      <t xml:space="preserve"> QUANTUM (91-00) / SANTANA (03-07) / SAVEIRO (90…)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</si>
  <si>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ECOSPORT (03…) / ESCORT (96…) / FIESTA (94...) / FOCUS (99-12) / KA ( 97-14)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</si>
  <si>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 xml:space="preserve">FORD </t>
    </r>
    <r>
      <rPr>
        <sz val="8"/>
        <rFont val="Arial"/>
        <family val="2"/>
      </rPr>
      <t>KA  (97-14)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</si>
  <si>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106 (95-03)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</si>
  <si>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FOX-CROSSFOX-SURAN (04…) / POLO (00-02) /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CORDOBA (95-10) /  TOLEDO (94-10)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</si>
  <si>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 xml:space="preserve">VOLKSWAGEN </t>
    </r>
    <r>
      <rPr>
        <sz val="8"/>
        <rFont val="Arial"/>
        <family val="2"/>
      </rPr>
      <t xml:space="preserve">BORA (00-14) / GOLF (94-99) / PASSAT (95...) / </t>
    </r>
    <r>
      <rPr>
        <b/>
        <sz val="8"/>
        <rFont val="Arial"/>
        <family val="2"/>
      </rPr>
      <t>AUDI</t>
    </r>
    <r>
      <rPr>
        <sz val="8"/>
        <rFont val="Arial"/>
        <family val="2"/>
      </rPr>
      <t xml:space="preserve"> A3 (TODOS LOS MODELOS) </t>
    </r>
  </si>
  <si>
    <r>
      <rPr>
        <sz val="8"/>
        <rFont val="Arial"/>
        <family val="2"/>
      </rPr>
      <t>FUELLE SUSP. TRAS.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BORA (00-14) / FOX-CROSSFOX-SURAN (04…) - GOLF (94-99) / POLO (02…) /</t>
    </r>
    <r>
      <rPr>
        <b/>
        <sz val="8"/>
        <rFont val="Arial"/>
        <family val="2"/>
      </rPr>
      <t xml:space="preserve"> AUDI</t>
    </r>
    <r>
      <rPr>
        <sz val="8"/>
        <rFont val="Arial"/>
        <family val="2"/>
      </rPr>
      <t xml:space="preserve"> A3 (TODOS LOS MODELOS)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</si>
  <si>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BERLINGO (98…) / XSARA (…12) / ZX (93-99) / </t>
    </r>
    <r>
      <rPr>
        <b/>
        <sz val="8"/>
        <rFont val="Arial"/>
        <family val="2"/>
      </rPr>
      <t xml:space="preserve">PEUGEOT </t>
    </r>
    <r>
      <rPr>
        <sz val="8"/>
        <rFont val="Arial"/>
        <family val="2"/>
      </rPr>
      <t xml:space="preserve">205 (90-00) / 306 (99-03) / 405 (96-03) / 406 (96-05) / 605 (92-02) / PARTNER (98…)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</si>
  <si>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(94…)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</si>
  <si>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(94…) / CORSA 2 (02-11) 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</si>
  <si>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 xml:space="preserve">CHEVROLET </t>
    </r>
    <r>
      <rPr>
        <sz val="8"/>
        <rFont val="Arial"/>
        <family val="2"/>
      </rPr>
      <t>ASTRA (96…) / MONZA (82-98)</t>
    </r>
  </si>
  <si>
    <r>
      <rPr>
        <sz val="8"/>
        <rFont val="Arial"/>
        <family val="2"/>
      </rPr>
      <t>FUELLE SUSP. DEL.</t>
    </r>
    <r>
      <rPr>
        <b/>
        <sz val="8"/>
        <rFont val="Arial"/>
        <family val="2"/>
      </rPr>
      <t xml:space="preserve"> CHEVROLET</t>
    </r>
    <r>
      <rPr>
        <sz val="8"/>
        <rFont val="Arial"/>
        <family val="2"/>
      </rPr>
      <t xml:space="preserve"> CORSA 2 (02-11) / MERIVA (03-13) / VECTRA (94…) / ZAFIRA (01-11)  </t>
    </r>
    <r>
      <rPr>
        <b/>
        <sz val="8"/>
        <rFont val="Arial"/>
        <family val="2"/>
      </rPr>
      <t>(CON LOCALIZADOR)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</si>
  <si>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ORION (93-97) / FOCUS (99-12) / KA (97-14) /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 (02…) / GOL COUNTRY (97-11) / POINTER (94-97)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</si>
  <si>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GOLF (…99) - POLO (96-01) /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(95-11) / CORDOBA (95-10) / TOLEDO (94-10) </t>
    </r>
  </si>
  <si>
    <r>
      <rPr>
        <sz val="8"/>
        <rFont val="Arial"/>
        <family val="2"/>
      </rPr>
      <t>FUELLE SUSP. DEL.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FOCUS (99-12)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</si>
  <si>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GOLF (94-99)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</si>
  <si>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BMW</t>
    </r>
    <r>
      <rPr>
        <sz val="8"/>
        <rFont val="Arial"/>
        <family val="2"/>
      </rPr>
      <t xml:space="preserve"> SERIE 3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</si>
  <si>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307 (01-12)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</si>
  <si>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>BMW</t>
    </r>
    <r>
      <rPr>
        <sz val="8"/>
        <rFont val="Arial"/>
        <family val="2"/>
      </rPr>
      <t xml:space="preserve"> SERIE 3</t>
    </r>
  </si>
  <si>
    <r>
      <rPr>
        <sz val="8"/>
        <rFont val="Arial"/>
        <family val="2"/>
      </rPr>
      <t xml:space="preserve">FUELLE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CARAT - GACEL - GOL (…94) - SAVEIRO (…95) - SENDA (89-97)</t>
    </r>
  </si>
  <si>
    <r>
      <rPr>
        <sz val="8"/>
        <rFont val="Arial"/>
        <family val="2"/>
      </rPr>
      <t>FUELLE SUSP. TRAS.</t>
    </r>
    <r>
      <rPr>
        <b/>
        <sz val="8"/>
        <rFont val="Arial"/>
        <family val="2"/>
      </rPr>
      <t xml:space="preserve"> PEUGEOT</t>
    </r>
    <r>
      <rPr>
        <sz val="8"/>
        <rFont val="Arial"/>
        <family val="2"/>
      </rPr>
      <t xml:space="preserve"> 307 (01-12)</t>
    </r>
  </si>
  <si>
    <r>
      <rPr>
        <sz val="8"/>
        <rFont val="Arial"/>
        <family val="2"/>
      </rPr>
      <t xml:space="preserve">FUELLE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206 (99-13)</t>
    </r>
  </si>
  <si>
    <r>
      <rPr>
        <sz val="8"/>
        <rFont val="Arial"/>
        <family val="2"/>
      </rPr>
      <t>FUELLE SUSP. DEL.</t>
    </r>
    <r>
      <rPr>
        <b/>
        <sz val="8"/>
        <rFont val="Arial"/>
        <family val="2"/>
      </rPr>
      <t xml:space="preserve"> CHEVROLET</t>
    </r>
    <r>
      <rPr>
        <sz val="8"/>
        <rFont val="Arial"/>
        <family val="2"/>
      </rPr>
      <t xml:space="preserve"> VECTRA (94… )  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</si>
  <si>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JUMPER /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DUCATO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BOXER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</si>
  <si>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JUMPER /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DUCATO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BOXER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</si>
  <si>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DUNA - UNO 1.5 - 1.6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</si>
  <si>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MAREA 2.0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</si>
  <si>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MAREA 2.4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</si>
  <si>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MAREA 2.0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</si>
  <si>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 - SIENA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</si>
  <si>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PALIO - SIENA </t>
    </r>
    <r>
      <rPr>
        <b/>
        <sz val="8"/>
        <rFont val="Arial"/>
        <family val="2"/>
      </rPr>
      <t>(CON CAZOLETA)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</si>
  <si>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 - SIENA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</si>
  <si>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 - SIENA </t>
    </r>
    <r>
      <rPr>
        <b/>
        <sz val="8"/>
        <rFont val="Arial"/>
        <family val="2"/>
      </rPr>
      <t>(CON CAZOLETA)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</si>
  <si>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 SW - MAREA SW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</si>
  <si>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TEMPRA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</si>
  <si>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TEMPRA 8V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</si>
  <si>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TEMPRA 2.0 16V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</si>
  <si>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TIPO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</si>
  <si>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TIPO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</si>
  <si>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DUNA - FIORINO - UNO (…92)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</si>
  <si>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MAREA 1.8 - 2.4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</si>
  <si>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STILO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</si>
  <si>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STILO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(CON CAZOLETA)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</si>
  <si>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>FIORINO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</si>
  <si>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- TWINGO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</si>
  <si>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SCENIC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</si>
  <si>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BERLINGO - PICASO - XSARA - ZX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205 - 306 - 405 - PARTNER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</si>
  <si>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(1.0 WIND - SEDAN - SW) 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</si>
  <si>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(1.4 - 1.6 - PICKUP - TIGRA)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</si>
  <si>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</si>
  <si>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PICKUP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</si>
  <si>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(95-97) - MONZA (90…)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</si>
  <si>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(98-00) - MONZA (…89) 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</si>
  <si>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VECTRA (…96)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</si>
  <si>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COURRIER - KA 1.0 (97…)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</si>
  <si>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COURRIER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</si>
  <si>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(88-93) Y (97…)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</si>
  <si>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(88-93)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</si>
  <si>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(94-96) - ORION /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POINTER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</si>
  <si>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(97…) - ORION /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POINTER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</si>
  <si>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ESCORT XR3 /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 COUNTRY (95-02)</t>
    </r>
  </si>
  <si>
    <r>
      <rPr>
        <sz val="8"/>
        <rFont val="Arial"/>
        <family val="2"/>
      </rPr>
      <t>TOPE SUSP. DEL.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FIESTA (…01) - KA 1.3 Y 1.6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</si>
  <si>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ECOSPORT - FIESTA (02…)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</si>
  <si>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 xml:space="preserve">FORD </t>
    </r>
    <r>
      <rPr>
        <sz val="8"/>
        <rFont val="Arial"/>
        <family val="2"/>
      </rPr>
      <t>FOCUS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</si>
  <si>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FOCUS - KA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</si>
  <si>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GALAXY / V</t>
    </r>
    <r>
      <rPr>
        <b/>
        <sz val="8"/>
        <rFont val="Arial"/>
        <family val="2"/>
      </rPr>
      <t>OLKSWAGEN</t>
    </r>
    <r>
      <rPr>
        <sz val="8"/>
        <rFont val="Arial"/>
        <family val="2"/>
      </rPr>
      <t xml:space="preserve"> GOL COUNTRY - QUANTUM - SANTANA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</si>
  <si>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GALAXY /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 (94-02) - QUANTUM - SANTANA - SAVEIRO (94-02)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</si>
  <si>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KA 1.6 (01…)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</si>
  <si>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FIESTA 1.4 - 1.6 Y 1.8 (…01)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</si>
  <si>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MONDEO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</si>
  <si>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ECOSPORT - FIESTA (02…)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</si>
  <si>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106 - 205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</si>
  <si>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206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</si>
  <si>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307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</si>
  <si>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406 - 605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</si>
  <si>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CADDY - POLO (96-00) /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(97-99) - INCA (98…) - CORDOBA (97-99)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</si>
  <si>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POLO (96-02) /</t>
    </r>
    <r>
      <rPr>
        <b/>
        <sz val="8"/>
        <rFont val="Arial"/>
        <family val="2"/>
      </rPr>
      <t xml:space="preserve"> SEAT</t>
    </r>
    <r>
      <rPr>
        <sz val="8"/>
        <rFont val="Arial"/>
        <family val="2"/>
      </rPr>
      <t xml:space="preserve"> IBIZA - CORDOBA - TOLEDO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</si>
  <si>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CARAT - GACEL - GOL - SAVEIRO - SENDA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</si>
  <si>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CARAT - QUANTUM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</si>
  <si>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BORA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</si>
  <si>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BORA - CARAT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</si>
  <si>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FOX - POLO (02…)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</si>
  <si>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FOX - POLO (02…)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</si>
  <si>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(99…) - VECTRA (96-01)</t>
    </r>
  </si>
  <si>
    <r>
      <rPr>
        <sz val="8"/>
        <rFont val="Arial"/>
        <family val="2"/>
      </rPr>
      <t>TOPE SUSP. TRAS.</t>
    </r>
    <r>
      <rPr>
        <b/>
        <sz val="8"/>
        <rFont val="Arial"/>
        <family val="2"/>
      </rPr>
      <t xml:space="preserve"> CHEVROLET</t>
    </r>
    <r>
      <rPr>
        <sz val="8"/>
        <rFont val="Arial"/>
        <family val="2"/>
      </rPr>
      <t xml:space="preserve"> VECTRA (96…)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</si>
  <si>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AUT.(02…) - VECTRA (02-03) - ZAFIRA AUT.(03…)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</si>
  <si>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BLAZER - MERIVA - S10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</si>
  <si>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BLAZER - MERIVA - S10 </t>
    </r>
    <r>
      <rPr>
        <b/>
        <sz val="8"/>
        <rFont val="Arial"/>
        <family val="2"/>
      </rPr>
      <t>(CON CAZOLETA)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</si>
  <si>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S10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</si>
  <si>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BLAZER (96-99)</t>
    </r>
  </si>
  <si>
    <r>
      <rPr>
        <sz val="8"/>
        <rFont val="Arial"/>
        <family val="2"/>
      </rPr>
      <t>TOPE SUSP. TRAS.</t>
    </r>
    <r>
      <rPr>
        <b/>
        <sz val="8"/>
        <rFont val="Arial"/>
        <family val="2"/>
      </rPr>
      <t xml:space="preserve"> CHEVROLET</t>
    </r>
    <r>
      <rPr>
        <sz val="8"/>
        <rFont val="Arial"/>
        <family val="2"/>
      </rPr>
      <t xml:space="preserve"> BLAZER (00-04)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</si>
  <si>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(01…) - ZAFIRA (01…)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</si>
  <si>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CIVIC (96-99)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</si>
  <si>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CIVIC (96-99)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</si>
  <si>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FIX (03…)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</si>
  <si>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FIX (03…)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</si>
  <si>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MERCEDES BENZ</t>
    </r>
    <r>
      <rPr>
        <sz val="8"/>
        <rFont val="Arial"/>
        <family val="2"/>
      </rPr>
      <t xml:space="preserve"> CLASE A (99…)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</si>
  <si>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BMW</t>
    </r>
    <r>
      <rPr>
        <sz val="8"/>
        <rFont val="Arial"/>
        <family val="2"/>
      </rPr>
      <t xml:space="preserve"> SERIE 3 (91…)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</si>
  <si>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 xml:space="preserve">BMW </t>
    </r>
    <r>
      <rPr>
        <sz val="8"/>
        <rFont val="Arial"/>
        <family val="2"/>
      </rPr>
      <t>SERIE 3 (91…)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</si>
  <si>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CHRYSLER</t>
    </r>
    <r>
      <rPr>
        <sz val="8"/>
        <rFont val="Arial"/>
        <family val="2"/>
      </rPr>
      <t xml:space="preserve"> DAKOTA 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</si>
  <si>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COROLLA 1.8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</si>
  <si>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CARAT - GACEL - GOL (…94) - SAVEIRO (…95) - SENDA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</si>
  <si>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GOLF (…94)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</si>
  <si>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GOLF (94...)</t>
    </r>
  </si>
  <si>
    <r>
      <rPr>
        <sz val="8"/>
        <rFont val="Arial"/>
        <family val="2"/>
      </rPr>
      <t>TOPE SUSP. TRAS.</t>
    </r>
    <r>
      <rPr>
        <b/>
        <sz val="8"/>
        <rFont val="Arial"/>
        <family val="2"/>
      </rPr>
      <t xml:space="preserve"> VOLKSWAGEN</t>
    </r>
    <r>
      <rPr>
        <sz val="8"/>
        <rFont val="Arial"/>
        <family val="2"/>
      </rPr>
      <t xml:space="preserve"> GOLF (94-98)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</si>
  <si>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 xml:space="preserve">VOLKSWAGEN </t>
    </r>
    <r>
      <rPr>
        <sz val="8"/>
        <rFont val="Arial"/>
        <family val="2"/>
      </rPr>
      <t>GOL (02…) - GOL COUNTRY (02…) - SAVEIRO (02…)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</si>
  <si>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 (02…) - GOL COUNTRY (02…) - SAVEIRO (02…)</t>
    </r>
    <r>
      <rPr>
        <b/>
        <sz val="8"/>
        <rFont val="Arial"/>
        <family val="2"/>
      </rPr>
      <t xml:space="preserve"> (CON CAZOLETA)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</si>
  <si>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PASSAT (94-97)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</si>
  <si>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GOLF (99...) / </t>
    </r>
    <r>
      <rPr>
        <b/>
        <sz val="8"/>
        <rFont val="Arial"/>
        <family val="2"/>
      </rPr>
      <t>AUDI</t>
    </r>
    <r>
      <rPr>
        <sz val="8"/>
        <rFont val="Arial"/>
        <family val="2"/>
      </rPr>
      <t xml:space="preserve"> A3 - A4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</si>
  <si>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PASSAT (98-01)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</si>
  <si>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PASSAT (98-01)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</si>
  <si>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GOLF (01…) / </t>
    </r>
    <r>
      <rPr>
        <b/>
        <sz val="8"/>
        <rFont val="Arial"/>
        <family val="2"/>
      </rPr>
      <t>AUDI</t>
    </r>
    <r>
      <rPr>
        <sz val="8"/>
        <rFont val="Arial"/>
        <family val="2"/>
      </rPr>
      <t xml:space="preserve"> A3 (01…)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</si>
  <si>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VOLKSWAGEN</t>
    </r>
    <r>
      <rPr>
        <sz val="8"/>
        <rFont val="Arial"/>
        <family val="2"/>
      </rPr>
      <t xml:space="preserve"> POLO (00-02) /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(99…) - CORDOBA (97-99) -TOLEDO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</si>
  <si>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(00…) - MERIVA (03…)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</si>
  <si>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2 (02…) </t>
    </r>
    <r>
      <rPr>
        <b/>
        <sz val="8"/>
        <rFont val="Arial"/>
        <family val="2"/>
      </rPr>
      <t>S/BARRA ESTABILIZADORA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</si>
  <si>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2 (02…) </t>
    </r>
    <r>
      <rPr>
        <b/>
        <sz val="8"/>
        <rFont val="Arial"/>
        <family val="2"/>
      </rPr>
      <t>C/BARRA ESTAB</t>
    </r>
    <r>
      <rPr>
        <sz val="8"/>
        <rFont val="Arial"/>
        <family val="2"/>
      </rPr>
      <t>. - MERIVA C/ABS (03..)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</si>
  <si>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MERIVA </t>
    </r>
    <r>
      <rPr>
        <b/>
        <sz val="8"/>
        <rFont val="Arial"/>
        <family val="2"/>
      </rPr>
      <t>S/ABS</t>
    </r>
    <r>
      <rPr>
        <sz val="8"/>
        <rFont val="Arial"/>
        <family val="2"/>
      </rPr>
      <t xml:space="preserve"> (03…)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</si>
  <si>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>DUNA - FIORINO - UNO (93…)</t>
    </r>
  </si>
  <si>
    <r>
      <rPr>
        <sz val="8"/>
        <color indexed="8"/>
        <rFont val="Arial"/>
        <family val="2"/>
      </rPr>
      <t xml:space="preserve">TOPE SUSP. TRAS. </t>
    </r>
    <r>
      <rPr>
        <b/>
        <sz val="8"/>
        <color indexed="8"/>
        <rFont val="Arial"/>
        <family val="2"/>
      </rPr>
      <t>VOLKSWAGEN</t>
    </r>
    <r>
      <rPr>
        <sz val="8"/>
        <color indexed="8"/>
        <rFont val="Arial"/>
        <family val="2"/>
      </rPr>
      <t xml:space="preserve"> SAVEIRO (…98)</t>
    </r>
  </si>
  <si>
    <r>
      <rPr>
        <sz val="8"/>
        <color indexed="8"/>
        <rFont val="Arial"/>
        <family val="2"/>
      </rPr>
      <t xml:space="preserve">TOPE SUSP. DEL. </t>
    </r>
    <r>
      <rPr>
        <b/>
        <sz val="8"/>
        <color indexed="8"/>
        <rFont val="Arial"/>
        <family val="2"/>
      </rPr>
      <t>HONDA</t>
    </r>
    <r>
      <rPr>
        <sz val="8"/>
        <color indexed="8"/>
        <rFont val="Arial"/>
        <family val="2"/>
      </rPr>
      <t xml:space="preserve"> CIVIC (06…)</t>
    </r>
  </si>
  <si>
    <r>
      <rPr>
        <sz val="8"/>
        <color indexed="8"/>
        <rFont val="Arial"/>
        <family val="2"/>
      </rPr>
      <t xml:space="preserve">TOPE SUSP. TRAS. </t>
    </r>
    <r>
      <rPr>
        <b/>
        <sz val="8"/>
        <color indexed="8"/>
        <rFont val="Arial"/>
        <family val="2"/>
      </rPr>
      <t>HONDA</t>
    </r>
    <r>
      <rPr>
        <sz val="8"/>
        <color indexed="8"/>
        <rFont val="Arial"/>
        <family val="2"/>
      </rPr>
      <t xml:space="preserve"> CIVIS (00-06)</t>
    </r>
  </si>
  <si>
    <r>
      <rPr>
        <sz val="8"/>
        <color indexed="8"/>
        <rFont val="Arial"/>
        <family val="2"/>
      </rPr>
      <t xml:space="preserve">TOPE SUSP. DEL. </t>
    </r>
    <r>
      <rPr>
        <b/>
        <sz val="8"/>
        <color indexed="8"/>
        <rFont val="Arial"/>
        <family val="2"/>
      </rPr>
      <t>HONDA</t>
    </r>
    <r>
      <rPr>
        <sz val="8"/>
        <color indexed="8"/>
        <rFont val="Arial"/>
        <family val="2"/>
      </rPr>
      <t xml:space="preserve"> ACCORD (02…)</t>
    </r>
  </si>
  <si>
    <r>
      <rPr>
        <sz val="8"/>
        <color indexed="8"/>
        <rFont val="Arial"/>
        <family val="2"/>
      </rPr>
      <t xml:space="preserve">TOPE SUSP. TRAS. </t>
    </r>
    <r>
      <rPr>
        <b/>
        <sz val="8"/>
        <color indexed="8"/>
        <rFont val="Arial"/>
        <family val="2"/>
      </rPr>
      <t>HONDA</t>
    </r>
    <r>
      <rPr>
        <sz val="8"/>
        <color indexed="8"/>
        <rFont val="Arial"/>
        <family val="2"/>
      </rPr>
      <t xml:space="preserve"> ACCORD (02…)</t>
    </r>
  </si>
  <si>
    <r>
      <rPr>
        <sz val="8"/>
        <color indexed="8"/>
        <rFont val="Arial"/>
        <family val="2"/>
      </rPr>
      <t xml:space="preserve">TOPE SUSP. DEL. </t>
    </r>
    <r>
      <rPr>
        <b/>
        <sz val="8"/>
        <color indexed="8"/>
        <rFont val="Arial"/>
        <family val="2"/>
      </rPr>
      <t>HONDA</t>
    </r>
    <r>
      <rPr>
        <sz val="8"/>
        <color indexed="8"/>
        <rFont val="Arial"/>
        <family val="2"/>
      </rPr>
      <t xml:space="preserve"> CIVIS (06…)</t>
    </r>
  </si>
  <si>
    <r>
      <rPr>
        <sz val="8"/>
        <color indexed="8"/>
        <rFont val="Arial"/>
        <family val="2"/>
      </rPr>
      <t xml:space="preserve">TOPE SUSP. TRAS. </t>
    </r>
    <r>
      <rPr>
        <b/>
        <sz val="8"/>
        <color indexed="8"/>
        <rFont val="Arial"/>
        <family val="2"/>
      </rPr>
      <t>PEUGEOT</t>
    </r>
    <r>
      <rPr>
        <sz val="8"/>
        <color indexed="8"/>
        <rFont val="Arial"/>
        <family val="2"/>
      </rPr>
      <t xml:space="preserve"> 307 (01…)</t>
    </r>
  </si>
  <si>
    <r>
      <rPr>
        <sz val="8"/>
        <rFont val="Arial"/>
        <family val="2"/>
      </rPr>
      <t>TOPE SUSP.DEL.</t>
    </r>
    <r>
      <rPr>
        <b/>
        <sz val="8"/>
        <rFont val="Arial"/>
        <family val="2"/>
      </rPr>
      <t xml:space="preserve"> CITROEN</t>
    </r>
    <r>
      <rPr>
        <sz val="8"/>
        <rFont val="Arial"/>
        <family val="2"/>
      </rPr>
      <t xml:space="preserve"> C3 - C4 - C5                                                    </t>
    </r>
    <r>
      <rPr>
        <b/>
        <i/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</si>
  <si>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CITROEN</t>
    </r>
    <r>
      <rPr>
        <sz val="8"/>
        <rFont val="Arial"/>
        <family val="2"/>
      </rPr>
      <t xml:space="preserve"> C3                                                                </t>
    </r>
  </si>
  <si>
    <r>
      <rPr>
        <sz val="8"/>
        <rFont val="Arial"/>
        <family val="2"/>
      </rPr>
      <t>TOPE SUSP. DEL.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RANGER ( Todos los modelos  96,,,)          </t>
    </r>
  </si>
  <si>
    <r>
      <rPr>
        <sz val="8"/>
        <rFont val="Arial"/>
        <family val="2"/>
      </rPr>
      <t xml:space="preserve">TOPE SUSP. TRAS. </t>
    </r>
    <r>
      <rPr>
        <b/>
        <sz val="8"/>
        <rFont val="Arial"/>
        <family val="2"/>
      </rPr>
      <t>MERCEDES BENZ</t>
    </r>
    <r>
      <rPr>
        <sz val="8"/>
        <rFont val="Arial"/>
        <family val="2"/>
      </rPr>
      <t xml:space="preserve"> CLASSE A                                   </t>
    </r>
    <r>
      <rPr>
        <b/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</si>
  <si>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TOPE SUSP. DEL.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COROLLA (02…)            </t>
    </r>
    <r>
      <rPr>
        <b/>
        <sz val="8"/>
        <rFont val="Arial"/>
        <family val="2"/>
      </rPr>
      <t xml:space="preserve"> </t>
    </r>
  </si>
  <si>
    <r>
      <rPr>
        <sz val="8"/>
        <rFont val="Arial"/>
        <family val="2"/>
      </rPr>
      <t>TOPE SUSP. DEL.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RANGER ( Todos los modelos  96,,,)   CON CAZOLETA   </t>
    </r>
    <r>
      <rPr>
        <b/>
        <i/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</si>
  <si>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TOPE SUSP. DELANTERA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4x4 2,5/3,0 SW4-TD-TDI-D-DR-SR-SRV-MT (02…)</t>
    </r>
  </si>
  <si>
    <r>
      <rPr>
        <sz val="8"/>
        <rFont val="Arial"/>
        <family val="2"/>
      </rPr>
      <t xml:space="preserve">TOPE SUSP. DELANTERO </t>
    </r>
    <r>
      <rPr>
        <b/>
        <sz val="8"/>
        <rFont val="Arial"/>
        <family val="2"/>
      </rPr>
      <t xml:space="preserve">NISSAN </t>
    </r>
    <r>
      <rPr>
        <sz val="8"/>
        <rFont val="Arial"/>
        <family val="2"/>
      </rPr>
      <t xml:space="preserve">FRONTIER </t>
    </r>
  </si>
  <si>
    <r>
      <rPr>
        <sz val="8"/>
        <rFont val="Arial"/>
        <family val="2"/>
      </rPr>
      <t xml:space="preserve">TOPE SUSP. TRASERO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AGILE  </t>
    </r>
  </si>
  <si>
    <r>
      <rPr>
        <sz val="8"/>
        <rFont val="Arial"/>
        <family val="2"/>
      </rPr>
      <t xml:space="preserve">TOPE SUSP. TRASERO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2002</t>
    </r>
    <r>
      <rPr>
        <b/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</si>
  <si>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TOPE SUSP. DELANTERO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CRV 4x2 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</si>
  <si>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TOPE SUSP. TRASERO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CRV 4x2 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</t>
    </r>
  </si>
  <si>
    <r>
      <rPr>
        <sz val="8"/>
        <color indexed="8"/>
        <rFont val="Arial"/>
        <family val="2"/>
      </rPr>
      <t>TOPE SUSP. DELANTERO</t>
    </r>
    <r>
      <rPr>
        <b/>
        <sz val="8"/>
        <color indexed="8"/>
        <rFont val="Arial"/>
        <family val="2"/>
      </rPr>
      <t xml:space="preserve"> FIAT</t>
    </r>
    <r>
      <rPr>
        <sz val="8"/>
        <color indexed="8"/>
        <rFont val="Arial"/>
        <family val="2"/>
      </rPr>
      <t xml:space="preserve"> DOBLO (02…)  </t>
    </r>
  </si>
  <si>
    <r>
      <rPr>
        <sz val="8"/>
        <color indexed="8"/>
        <rFont val="Arial"/>
        <family val="2"/>
      </rPr>
      <t xml:space="preserve">TOPE SUSP. DELANTERO </t>
    </r>
    <r>
      <rPr>
        <b/>
        <sz val="8"/>
        <color indexed="8"/>
        <rFont val="Arial"/>
        <family val="2"/>
      </rPr>
      <t>FIAT</t>
    </r>
    <r>
      <rPr>
        <sz val="8"/>
        <color indexed="8"/>
        <rFont val="Arial"/>
        <family val="2"/>
      </rPr>
      <t xml:space="preserve"> PUNTO (08…)  </t>
    </r>
    <r>
      <rPr>
        <b/>
        <i/>
        <sz val="8"/>
        <color indexed="8"/>
        <rFont val="Arial"/>
        <family val="2"/>
      </rPr>
      <t xml:space="preserve"> </t>
    </r>
  </si>
  <si>
    <r>
      <rPr>
        <sz val="8"/>
        <color indexed="8"/>
        <rFont val="Arial"/>
        <family val="2"/>
      </rPr>
      <t xml:space="preserve">TOPE SUSP. DELANTERO </t>
    </r>
    <r>
      <rPr>
        <b/>
        <sz val="8"/>
        <color indexed="8"/>
        <rFont val="Arial"/>
        <family val="2"/>
      </rPr>
      <t>FIAT</t>
    </r>
    <r>
      <rPr>
        <sz val="8"/>
        <color indexed="8"/>
        <rFont val="Arial"/>
        <family val="2"/>
      </rPr>
      <t xml:space="preserve"> NUEVO UNO (10…)  </t>
    </r>
  </si>
  <si>
    <r>
      <rPr>
        <sz val="8"/>
        <color indexed="8"/>
        <rFont val="Arial"/>
        <family val="2"/>
      </rPr>
      <t xml:space="preserve">TOPE SUSP. DELANTERO </t>
    </r>
    <r>
      <rPr>
        <b/>
        <sz val="8"/>
        <color indexed="8"/>
        <rFont val="Arial"/>
        <family val="2"/>
      </rPr>
      <t>FIAT</t>
    </r>
    <r>
      <rPr>
        <sz val="8"/>
        <color indexed="8"/>
        <rFont val="Arial"/>
        <family val="2"/>
      </rPr>
      <t xml:space="preserve"> LINEA (09-10)  </t>
    </r>
    <r>
      <rPr>
        <b/>
        <i/>
        <sz val="8"/>
        <color indexed="8"/>
        <rFont val="Arial"/>
        <family val="2"/>
      </rPr>
      <t xml:space="preserve"> </t>
    </r>
  </si>
  <si>
    <r>
      <rPr>
        <sz val="8"/>
        <color indexed="8"/>
        <rFont val="Arial"/>
        <family val="2"/>
      </rPr>
      <t xml:space="preserve">TOPE SUSP. DELANTERO </t>
    </r>
    <r>
      <rPr>
        <b/>
        <sz val="8"/>
        <color indexed="8"/>
        <rFont val="Arial"/>
        <family val="2"/>
      </rPr>
      <t>MITSUBISHI</t>
    </r>
    <r>
      <rPr>
        <sz val="8"/>
        <color indexed="8"/>
        <rFont val="Arial"/>
        <family val="2"/>
      </rPr>
      <t xml:space="preserve"> L200/L300 </t>
    </r>
  </si>
  <si>
    <r>
      <rPr>
        <sz val="8"/>
        <color indexed="8"/>
        <rFont val="Arial"/>
        <family val="2"/>
      </rPr>
      <t xml:space="preserve">TOPE SUSP. TRASERA </t>
    </r>
    <r>
      <rPr>
        <b/>
        <sz val="8"/>
        <color indexed="8"/>
        <rFont val="Arial"/>
        <family val="2"/>
      </rPr>
      <t>FIAT</t>
    </r>
    <r>
      <rPr>
        <sz val="8"/>
        <color indexed="8"/>
        <rFont val="Arial"/>
        <family val="2"/>
      </rPr>
      <t xml:space="preserve"> STRADA (…08) </t>
    </r>
  </si>
  <si>
    <r>
      <rPr>
        <sz val="8"/>
        <color indexed="8"/>
        <rFont val="Arial"/>
        <family val="2"/>
      </rPr>
      <t>TOPE SUSP. TRASERA</t>
    </r>
    <r>
      <rPr>
        <b/>
        <sz val="8"/>
        <color indexed="8"/>
        <rFont val="Arial"/>
        <family val="2"/>
      </rPr>
      <t xml:space="preserve"> PEUGEOT </t>
    </r>
    <r>
      <rPr>
        <sz val="8"/>
        <color indexed="8"/>
        <rFont val="Arial"/>
        <family val="2"/>
      </rPr>
      <t>PARTNER (98…)</t>
    </r>
  </si>
  <si>
    <r>
      <rPr>
        <sz val="8"/>
        <color indexed="8"/>
        <rFont val="Arial"/>
        <family val="2"/>
      </rPr>
      <t xml:space="preserve">TOPE SUSP. TRASERO </t>
    </r>
    <r>
      <rPr>
        <b/>
        <sz val="8"/>
        <color indexed="8"/>
        <rFont val="Arial"/>
        <family val="2"/>
      </rPr>
      <t>RENAULT</t>
    </r>
    <r>
      <rPr>
        <sz val="8"/>
        <color indexed="8"/>
        <rFont val="Arial"/>
        <family val="2"/>
      </rPr>
      <t xml:space="preserve"> MASTER (13…)</t>
    </r>
  </si>
  <si>
    <r>
      <rPr>
        <sz val="8"/>
        <color indexed="8"/>
        <rFont val="Arial"/>
        <family val="2"/>
      </rPr>
      <t xml:space="preserve">TOPE SUSP. TRASERO </t>
    </r>
    <r>
      <rPr>
        <b/>
        <sz val="8"/>
        <color indexed="8"/>
        <rFont val="Arial"/>
        <family val="2"/>
      </rPr>
      <t>FIAT</t>
    </r>
    <r>
      <rPr>
        <sz val="8"/>
        <color indexed="8"/>
        <rFont val="Arial"/>
        <family val="2"/>
      </rPr>
      <t xml:space="preserve"> FIORINO 2015 / DOBLO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</si>
  <si>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TOYOTA</t>
    </r>
    <r>
      <rPr>
        <sz val="7"/>
        <rFont val="Arial"/>
        <family val="2"/>
      </rPr>
      <t xml:space="preserve"> HILUX / SW4  (02…) / 044270K010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</si>
  <si>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TOYOTA</t>
    </r>
    <r>
      <rPr>
        <sz val="7"/>
        <rFont val="Arial"/>
        <family val="2"/>
      </rPr>
      <t xml:space="preserve"> HILUX / SW4 (02…)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</si>
  <si>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TOYOTA </t>
    </r>
    <r>
      <rPr>
        <sz val="7"/>
        <rFont val="Arial"/>
        <family val="2"/>
      </rPr>
      <t>COROLLA (02…)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</si>
  <si>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TOYOTA</t>
    </r>
    <r>
      <rPr>
        <sz val="7"/>
        <rFont val="Arial"/>
        <family val="2"/>
      </rPr>
      <t xml:space="preserve"> COROLLA   (02…) - </t>
    </r>
    <r>
      <rPr>
        <b/>
        <sz val="7"/>
        <rFont val="Arial"/>
        <family val="2"/>
      </rPr>
      <t>(CON LOBULOS)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</si>
  <si>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TOYOTA</t>
    </r>
    <r>
      <rPr>
        <sz val="7"/>
        <rFont val="Arial"/>
        <family val="2"/>
      </rPr>
      <t xml:space="preserve"> HILUX SW4 (98-02)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</si>
  <si>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TOYOTA</t>
    </r>
    <r>
      <rPr>
        <sz val="7"/>
        <rFont val="Arial"/>
        <family val="2"/>
      </rPr>
      <t xml:space="preserve"> HILUX SW4 (98-02)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</si>
  <si>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HONDA</t>
    </r>
    <r>
      <rPr>
        <sz val="7"/>
        <rFont val="Arial"/>
        <family val="2"/>
      </rPr>
      <t xml:space="preserve"> CIVIC - ACCORD - PRELUDE (93-99) / </t>
    </r>
    <r>
      <rPr>
        <b/>
        <sz val="7"/>
        <rFont val="Arial"/>
        <family val="2"/>
      </rPr>
      <t>KIA</t>
    </r>
    <r>
      <rPr>
        <sz val="7"/>
        <rFont val="Arial"/>
        <family val="2"/>
      </rPr>
      <t xml:space="preserve"> SPORTAGE /</t>
    </r>
    <r>
      <rPr>
        <b/>
        <sz val="7"/>
        <rFont val="Arial"/>
        <family val="2"/>
      </rPr>
      <t xml:space="preserve"> MITSUBICHI</t>
    </r>
    <r>
      <rPr>
        <sz val="7"/>
        <rFont val="Arial"/>
        <family val="2"/>
      </rPr>
      <t xml:space="preserve"> L200 / </t>
    </r>
    <r>
      <rPr>
        <b/>
        <sz val="7"/>
        <rFont val="Arial"/>
        <family val="2"/>
      </rPr>
      <t>HYUNDAI</t>
    </r>
    <r>
      <rPr>
        <sz val="7"/>
        <rFont val="Arial"/>
        <family val="2"/>
      </rPr>
      <t xml:space="preserve"> SANTA FE (01…) -TUCSON (05…)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</si>
  <si>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HONDA</t>
    </r>
    <r>
      <rPr>
        <sz val="7"/>
        <rFont val="Arial"/>
        <family val="2"/>
      </rPr>
      <t xml:space="preserve"> CIVIC - ACCORD - PRELUDE (93-99) 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</si>
  <si>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HONDA</t>
    </r>
    <r>
      <rPr>
        <sz val="7"/>
        <rFont val="Arial"/>
        <family val="2"/>
      </rPr>
      <t xml:space="preserve"> CIVIC (00-05) NEW CIVIC (06...) FIT (02...) / </t>
    </r>
    <r>
      <rPr>
        <b/>
        <sz val="7"/>
        <rFont val="Arial"/>
        <family val="2"/>
      </rPr>
      <t xml:space="preserve">CHEVROLET </t>
    </r>
    <r>
      <rPr>
        <sz val="7"/>
        <rFont val="Arial"/>
        <family val="2"/>
      </rPr>
      <t xml:space="preserve">COBALT (13…) ONIX  (13…) PRISMA  (11…) SPIN  (12…)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</si>
  <si>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HONDA</t>
    </r>
    <r>
      <rPr>
        <sz val="7"/>
        <rFont val="Arial"/>
        <family val="2"/>
      </rPr>
      <t xml:space="preserve">  FIT (02...) - </t>
    </r>
    <r>
      <rPr>
        <b/>
        <sz val="7"/>
        <rFont val="Arial"/>
        <family val="2"/>
      </rPr>
      <t xml:space="preserve">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</si>
  <si>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HONDA</t>
    </r>
    <r>
      <rPr>
        <sz val="7"/>
        <rFont val="Arial"/>
        <family val="2"/>
      </rPr>
      <t xml:space="preserve"> CIVIC (00-05) NEW CIVIC (06...) /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BERLINGO (02…) /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PARTNER (98…) -206 (99…) - 207 (08…) </t>
    </r>
    <r>
      <rPr>
        <b/>
        <sz val="7"/>
        <rFont val="Arial"/>
        <family val="2"/>
      </rPr>
      <t xml:space="preserve">- 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</si>
  <si>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CITROEN </t>
    </r>
    <r>
      <rPr>
        <sz val="7"/>
        <rFont val="Arial"/>
        <family val="2"/>
      </rPr>
      <t>C4-C5=</t>
    </r>
    <r>
      <rPr>
        <b/>
        <sz val="7"/>
        <rFont val="Arial"/>
        <family val="2"/>
      </rPr>
      <t xml:space="preserve"> PEUGEOT</t>
    </r>
    <r>
      <rPr>
        <sz val="7"/>
        <rFont val="Arial"/>
        <family val="2"/>
      </rPr>
      <t xml:space="preserve"> 207-206-307-407 ( TODOS LOS MODELOS) - </t>
    </r>
    <r>
      <rPr>
        <b/>
        <sz val="7"/>
        <rFont val="Arial"/>
        <family val="2"/>
      </rPr>
      <t xml:space="preserve">( 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</si>
  <si>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CREVROLET </t>
    </r>
    <r>
      <rPr>
        <sz val="7"/>
        <rFont val="Arial"/>
        <family val="2"/>
      </rPr>
      <t>AVEO ( TODOS LOS  MODELOS) -</t>
    </r>
    <r>
      <rPr>
        <b/>
        <sz val="7"/>
        <rFont val="Arial"/>
        <family val="2"/>
      </rPr>
      <t xml:space="preserve"> ( 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</si>
  <si>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CREVROLET</t>
    </r>
    <r>
      <rPr>
        <sz val="7"/>
        <rFont val="Arial"/>
        <family val="2"/>
      </rPr>
      <t xml:space="preserve"> SPARK  (TODOS LOS MODELOS) -</t>
    </r>
    <r>
      <rPr>
        <b/>
        <sz val="7"/>
        <rFont val="Arial"/>
        <family val="2"/>
      </rPr>
      <t xml:space="preserve"> ( 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</si>
  <si>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 LOGAN (07…) - SANDERO (08…) - SYMBOL (07…)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</si>
  <si>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MONDEO  (94...) - </t>
    </r>
    <r>
      <rPr>
        <b/>
        <sz val="7"/>
        <rFont val="Arial"/>
        <family val="2"/>
      </rPr>
      <t xml:space="preserve">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</si>
  <si>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VW.</t>
    </r>
    <r>
      <rPr>
        <sz val="7"/>
        <rFont val="Arial"/>
        <family val="2"/>
      </rPr>
      <t xml:space="preserve"> AMAROK (10…)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</si>
  <si>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VW</t>
    </r>
    <r>
      <rPr>
        <sz val="7"/>
        <rFont val="Arial"/>
        <family val="2"/>
      </rPr>
      <t>. AMAROK (10…) - PASSAT (95…) - VENTO (06…)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</si>
  <si>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VW</t>
    </r>
    <r>
      <rPr>
        <sz val="7"/>
        <rFont val="Arial"/>
        <family val="2"/>
      </rPr>
      <t>. AMAROK (10…) - PASSAT (95…) - VENTO (06…) - (</t>
    </r>
    <r>
      <rPr>
        <b/>
        <sz val="7"/>
        <rFont val="Arial"/>
        <family val="2"/>
      </rPr>
      <t>CON CHAPA)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</si>
  <si>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DUSTER  (11…) - FLUENCE (10…)  / </t>
    </r>
    <r>
      <rPr>
        <b/>
        <sz val="7"/>
        <rFont val="Arial"/>
        <family val="2"/>
      </rPr>
      <t>MITSUBISHI</t>
    </r>
    <r>
      <rPr>
        <sz val="7"/>
        <rFont val="Arial"/>
        <family val="2"/>
      </rPr>
      <t xml:space="preserve"> L200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</si>
  <si>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RENAULT</t>
    </r>
    <r>
      <rPr>
        <sz val="7"/>
        <rFont val="Arial"/>
        <family val="2"/>
      </rPr>
      <t xml:space="preserve"> DUSTER (11…)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</si>
  <si>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DUSTER (11…) - </t>
    </r>
    <r>
      <rPr>
        <b/>
        <sz val="7"/>
        <rFont val="Arial"/>
        <family val="2"/>
      </rPr>
      <t>(CON LOBULOS)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</si>
  <si>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HYUNDAI  </t>
    </r>
    <r>
      <rPr>
        <sz val="7"/>
        <rFont val="Arial"/>
        <family val="2"/>
      </rPr>
      <t xml:space="preserve">SANTA FE (01…) - TUCSON (05…) - </t>
    </r>
    <r>
      <rPr>
        <b/>
        <sz val="7"/>
        <rFont val="Arial"/>
        <family val="2"/>
      </rPr>
      <t>( CON LOBULOS)RENAULT KOLEOS 2009-2014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</si>
  <si>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NISSAN</t>
    </r>
    <r>
      <rPr>
        <sz val="7"/>
        <rFont val="Arial"/>
        <family val="2"/>
      </rPr>
      <t xml:space="preserve"> FRONTIER (02-14) -</t>
    </r>
    <r>
      <rPr>
        <b/>
        <sz val="7"/>
        <rFont val="Arial"/>
        <family val="2"/>
      </rPr>
      <t xml:space="preserve"> 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</si>
  <si>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NISSAN</t>
    </r>
    <r>
      <rPr>
        <sz val="7"/>
        <rFont val="Arial"/>
        <family val="2"/>
      </rPr>
      <t xml:space="preserve">  TIIDA (07-14) -</t>
    </r>
    <r>
      <rPr>
        <b/>
        <sz val="7"/>
        <rFont val="Arial"/>
        <family val="2"/>
      </rPr>
      <t xml:space="preserve"> ( CON LOBULOS 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</si>
  <si>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HONDA</t>
    </r>
    <r>
      <rPr>
        <sz val="7"/>
        <rFont val="Arial"/>
        <family val="2"/>
      </rPr>
      <t xml:space="preserve">  CITY (09…) - NEW FIT (10…) - </t>
    </r>
    <r>
      <rPr>
        <b/>
        <sz val="7"/>
        <rFont val="Arial"/>
        <family val="2"/>
      </rPr>
      <t xml:space="preserve">( 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</si>
  <si>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 xml:space="preserve">FLUENCE (10…) / </t>
    </r>
    <r>
      <rPr>
        <b/>
        <sz val="7"/>
        <rFont val="Arial"/>
        <family val="2"/>
      </rPr>
      <t xml:space="preserve">NISSAN </t>
    </r>
    <r>
      <rPr>
        <sz val="7"/>
        <rFont val="Arial"/>
        <family val="2"/>
      </rPr>
      <t>SENTRA  (91…) -</t>
    </r>
    <r>
      <rPr>
        <b/>
        <sz val="7"/>
        <rFont val="Arial"/>
        <family val="2"/>
      </rPr>
      <t xml:space="preserve"> 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</si>
  <si>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TOYOTA </t>
    </r>
    <r>
      <rPr>
        <sz val="7"/>
        <rFont val="Arial"/>
        <family val="2"/>
      </rPr>
      <t>HILUX SW4 (98-02) -</t>
    </r>
    <r>
      <rPr>
        <b/>
        <sz val="7"/>
        <rFont val="Arial"/>
        <family val="2"/>
      </rPr>
      <t xml:space="preserve"> (CON LOBULOS)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</si>
  <si>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CHEVROLET</t>
    </r>
    <r>
      <rPr>
        <sz val="7"/>
        <rFont val="Arial"/>
        <family val="2"/>
      </rPr>
      <t xml:space="preserve"> COBALT (13…) - ONIX (13…) - PRISMA (11…) - SPIN (12…) -</t>
    </r>
    <r>
      <rPr>
        <b/>
        <sz val="7"/>
        <rFont val="Arial"/>
        <family val="2"/>
      </rPr>
      <t xml:space="preserve"> (CON LOBULOS)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</si>
  <si>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RENAULT  </t>
    </r>
    <r>
      <rPr>
        <sz val="7"/>
        <rFont val="Arial"/>
        <family val="2"/>
      </rPr>
      <t xml:space="preserve">MASTER III  (13…)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</si>
  <si>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MASTER III (13…) - </t>
    </r>
    <r>
      <rPr>
        <b/>
        <sz val="7"/>
        <rFont val="Arial"/>
        <family val="2"/>
      </rPr>
      <t xml:space="preserve">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</si>
  <si>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 MASTER  (99-12) -</t>
    </r>
    <r>
      <rPr>
        <b/>
        <sz val="7"/>
        <rFont val="Arial"/>
        <family val="2"/>
      </rPr>
      <t xml:space="preserve"> (CON CHAPA)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</si>
  <si>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FIAT </t>
    </r>
    <r>
      <rPr>
        <sz val="7"/>
        <rFont val="Arial"/>
        <family val="2"/>
      </rPr>
      <t>DOBLO (10…) - LINEA (08…) - IDEA (05…) - PUNTO (07…) - STILO (03-11) -</t>
    </r>
    <r>
      <rPr>
        <b/>
        <sz val="7"/>
        <rFont val="Arial"/>
        <family val="2"/>
      </rPr>
      <t xml:space="preserve"> (CON LOBULOS)</t>
    </r>
  </si>
  <si>
    <r>
      <rPr>
        <sz val="7"/>
        <rFont val="Arial"/>
        <family val="2"/>
      </rPr>
      <t xml:space="preserve">FUELLE  </t>
    </r>
    <r>
      <rPr>
        <b/>
        <sz val="7"/>
        <rFont val="Arial"/>
        <family val="2"/>
      </rPr>
      <t xml:space="preserve">CITROEN </t>
    </r>
    <r>
      <rPr>
        <sz val="7"/>
        <rFont val="Arial"/>
        <family val="2"/>
      </rPr>
      <t xml:space="preserve">JUMPER (96…) /  </t>
    </r>
    <r>
      <rPr>
        <b/>
        <sz val="7"/>
        <rFont val="Arial"/>
        <family val="2"/>
      </rPr>
      <t xml:space="preserve">PEUGEOT </t>
    </r>
    <r>
      <rPr>
        <sz val="7"/>
        <rFont val="Arial"/>
        <family val="2"/>
      </rPr>
      <t xml:space="preserve">BOXER (96…) /  </t>
    </r>
    <r>
      <rPr>
        <b/>
        <sz val="7"/>
        <rFont val="Arial"/>
        <family val="2"/>
      </rPr>
      <t xml:space="preserve">FIAT </t>
    </r>
    <r>
      <rPr>
        <sz val="7"/>
        <rFont val="Arial"/>
        <family val="2"/>
      </rPr>
      <t>DUCATO  (96...)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</si>
  <si>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VW</t>
    </r>
    <r>
      <rPr>
        <sz val="7"/>
        <rFont val="Arial"/>
        <family val="2"/>
      </rPr>
      <t xml:space="preserve"> FOX-CROSSFOX (04…) - SURAN (04…) - GOL TREND (13…) - GOLF (00…)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</si>
  <si>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TOYOTA</t>
    </r>
    <r>
      <rPr>
        <sz val="7"/>
        <rFont val="Arial"/>
        <family val="2"/>
      </rPr>
      <t xml:space="preserve"> ETIOS (13…) - </t>
    </r>
    <r>
      <rPr>
        <b/>
        <sz val="7"/>
        <rFont val="Arial"/>
        <family val="2"/>
      </rPr>
      <t xml:space="preserve">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</si>
  <si>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R4 - 4L - R6 (61-84) </t>
    </r>
    <r>
      <rPr>
        <b/>
        <sz val="7"/>
        <rFont val="Arial"/>
        <family val="2"/>
      </rPr>
      <t xml:space="preserve">(CON CRUCETAS)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</si>
  <si>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206 (99-13) /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C3 (03…)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</si>
  <si>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VOLKSWAGEN</t>
    </r>
    <r>
      <rPr>
        <sz val="7"/>
        <rFont val="Arial"/>
        <family val="2"/>
      </rPr>
      <t xml:space="preserve"> UP (14…) - </t>
    </r>
    <r>
      <rPr>
        <b/>
        <sz val="7"/>
        <rFont val="Arial"/>
        <family val="2"/>
      </rPr>
      <t>HYUNDAI</t>
    </r>
    <r>
      <rPr>
        <sz val="7"/>
        <rFont val="Arial"/>
        <family val="2"/>
      </rPr>
      <t xml:space="preserve">  HB20 1.0 L/1.6 L  (12…) - TODOS LOS MODELOS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</si>
  <si>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VOLKSWAGEN</t>
    </r>
    <r>
      <rPr>
        <sz val="7"/>
        <rFont val="Arial"/>
        <family val="2"/>
      </rPr>
      <t xml:space="preserve"> UP TODOS LOS MODELOS (14…)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</si>
  <si>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>R9  (85-97) - R11 (85-95)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</si>
  <si>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R9  (85-97)  - R11 (85-95)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</si>
  <si>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R9 (85-97) - R11  (85-95) - R19 (88-00) - CLIO ( 91-99) - EXPRESS (91-03)  KANGOO (99-07) - MEGANE I/II (97-09) - SCENIC (98-02) - TWINGO (94-03)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</si>
  <si>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R9 (85-97) - R11  (85-95) - R19 (88-00) - CLIO ( 91-99) - EXPRESS (91-03)  KANGOO (99-07) - MEGANE I/II (97-09) - SCENIC (98-02) KANGOO (99-07) - MEGANE I/II (97-09) - SCENIC (98-02) - TWINGO (94-03)- TWINGO (94-03) </t>
    </r>
    <r>
      <rPr>
        <b/>
        <sz val="7"/>
        <rFont val="Arial"/>
        <family val="2"/>
      </rPr>
      <t>(CON REFUERZO METALICO)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</si>
  <si>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RENAULT</t>
    </r>
    <r>
      <rPr>
        <sz val="7"/>
        <rFont val="Arial"/>
        <family val="2"/>
      </rPr>
      <t xml:space="preserve"> CLIO 2   (00...)  - KANGOO 2 (08…) - LAGUNA II (93-02) - MASTER ( 99-12) - MEGANE 2 (00-09) - SCENIC  II (02-12) 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</si>
  <si>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CLIO 2   (00...)  - KANGOO 2 (08…) - LAGUNA II (93-02) - MASTER ( 99-12) MEGANE 2 (00-09) - SCENIC  II (02-12) </t>
    </r>
    <r>
      <rPr>
        <b/>
        <sz val="7"/>
        <rFont val="Arial"/>
        <family val="2"/>
      </rPr>
      <t xml:space="preserve"> (CON REFUERZO METALICO 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</si>
  <si>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>R4 - 4L - R6 (61-84)</t>
    </r>
    <r>
      <rPr>
        <b/>
        <sz val="7"/>
        <rFont val="Arial"/>
        <family val="2"/>
      </rPr>
      <t xml:space="preserve">(CON CRUCETAS) </t>
    </r>
    <r>
      <rPr>
        <sz val="7"/>
        <rFont val="Arial"/>
        <family val="2"/>
      </rPr>
      <t xml:space="preserve">/ R6 </t>
    </r>
    <r>
      <rPr>
        <b/>
        <sz val="7"/>
        <rFont val="Arial"/>
        <family val="2"/>
      </rPr>
      <t>(CON HOMOCINETICA)</t>
    </r>
    <r>
      <rPr>
        <sz val="7"/>
        <rFont val="Arial"/>
        <family val="2"/>
      </rPr>
      <t xml:space="preserve"> (82-92)R12 </t>
    </r>
    <r>
      <rPr>
        <b/>
        <sz val="7"/>
        <rFont val="Arial"/>
        <family val="2"/>
      </rPr>
      <t>CON TRICETA</t>
    </r>
    <r>
      <rPr>
        <sz val="7"/>
        <rFont val="Arial"/>
        <family val="2"/>
      </rPr>
      <t xml:space="preserve"> 4 VEL.(...81) / R12 </t>
    </r>
    <r>
      <rPr>
        <b/>
        <sz val="7"/>
        <rFont val="Arial"/>
        <family val="2"/>
      </rPr>
      <t>(CON HOMOCINETICA)</t>
    </r>
    <r>
      <rPr>
        <sz val="7"/>
        <rFont val="Arial"/>
        <family val="2"/>
      </rPr>
      <t xml:space="preserve"> 4 VEL. (82-86)</t>
    </r>
  </si>
  <si>
    <r>
      <rPr>
        <sz val="7"/>
        <rFont val="Arial"/>
        <family val="2"/>
      </rPr>
      <t xml:space="preserve">FUELLE 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R12 (</t>
    </r>
    <r>
      <rPr>
        <b/>
        <sz val="7"/>
        <rFont val="Arial"/>
        <family val="2"/>
      </rPr>
      <t>CON TRICETA)</t>
    </r>
    <r>
      <rPr>
        <sz val="7"/>
        <rFont val="Arial"/>
        <family val="2"/>
      </rPr>
      <t xml:space="preserve"> 4 VEL. (...81) / R19 (88-00) / CLIO (91-00) - EXPRESS (91-02) / KANGOO  (98-02) / TWINGO (94-03)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</si>
  <si>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RENAULT</t>
    </r>
    <r>
      <rPr>
        <sz val="7"/>
        <rFont val="Arial"/>
        <family val="2"/>
      </rPr>
      <t xml:space="preserve"> R12</t>
    </r>
    <r>
      <rPr>
        <b/>
        <sz val="7"/>
        <rFont val="Arial"/>
        <family val="2"/>
      </rPr>
      <t xml:space="preserve"> (CON TRICETA)</t>
    </r>
    <r>
      <rPr>
        <sz val="7"/>
        <rFont val="Arial"/>
        <family val="2"/>
      </rPr>
      <t xml:space="preserve"> 4 VEL. (...81)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</si>
  <si>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R6</t>
    </r>
    <r>
      <rPr>
        <b/>
        <sz val="7"/>
        <rFont val="Arial"/>
        <family val="2"/>
      </rPr>
      <t xml:space="preserve"> (CON HOMOCINETICA)</t>
    </r>
    <r>
      <rPr>
        <sz val="7"/>
        <rFont val="Arial"/>
        <family val="2"/>
      </rPr>
      <t xml:space="preserve"> (82-92) - R9 (85-97)  - R11 (85-95)  R12 (</t>
    </r>
    <r>
      <rPr>
        <b/>
        <sz val="7"/>
        <rFont val="Arial"/>
        <family val="2"/>
      </rPr>
      <t>CON HOMOCINETICA)</t>
    </r>
    <r>
      <rPr>
        <sz val="7"/>
        <rFont val="Arial"/>
        <family val="2"/>
      </rPr>
      <t xml:space="preserve"> 4 VEL. (82-86) - R12 </t>
    </r>
    <r>
      <rPr>
        <b/>
        <sz val="7"/>
        <rFont val="Arial"/>
        <family val="2"/>
      </rPr>
      <t>(CON HOMOCINETICA)</t>
    </r>
    <r>
      <rPr>
        <sz val="7"/>
        <rFont val="Arial"/>
        <family val="2"/>
      </rPr>
      <t xml:space="preserve"> 5 VEL. (87-95) - R18 (…91)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</si>
  <si>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R9 (85-97) - R11 (85-95) - R12 </t>
    </r>
    <r>
      <rPr>
        <b/>
        <sz val="7"/>
        <rFont val="Arial"/>
        <family val="2"/>
      </rPr>
      <t>(CON HOMOCINETICA)</t>
    </r>
    <r>
      <rPr>
        <sz val="7"/>
        <rFont val="Arial"/>
        <family val="2"/>
      </rPr>
      <t xml:space="preserve"> 5 VEL. (87-95)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</si>
  <si>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R12 (CON TRICETA) 4 VEL. (...81) - R12 </t>
    </r>
    <r>
      <rPr>
        <b/>
        <sz val="7"/>
        <rFont val="Arial"/>
        <family val="2"/>
      </rPr>
      <t xml:space="preserve">(CON HOMOCINETICA) </t>
    </r>
    <r>
      <rPr>
        <sz val="7"/>
        <rFont val="Arial"/>
        <family val="2"/>
      </rPr>
      <t>5 VEL. (87-95)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</si>
  <si>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R18  (…95)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</si>
  <si>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R18 (…95) - R21  (86-97) - TRAFIC 1.4  (…89) - TRAFIC  2.0 (…89) - TRAFIC 2.0  (90-03)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</si>
  <si>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R18  (...95) - TRAFIC  2.0 (90-03)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</si>
  <si>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CHEVROLET</t>
    </r>
    <r>
      <rPr>
        <sz val="7"/>
        <rFont val="Arial"/>
        <family val="2"/>
      </rPr>
      <t xml:space="preserve"> ASTRA  (96...) - KADETT (91-97) - VECTRA (94…) -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TEMPRA (93-97) - TIPO (92-98) - MAREA (98-07) RENAULT R18  (…95) - FUEGO (80-95) - TRAFFIC  2,0 (90-03)</t>
    </r>
  </si>
  <si>
    <r>
      <rPr>
        <sz val="7"/>
        <rFont val="Arial"/>
        <family val="2"/>
      </rPr>
      <t xml:space="preserve">FUELLE 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ESCORT  (96-03) GALAXY (92-96) - KA  (97-14) - ORION (93-97) /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R21  (86-97)  / </t>
    </r>
    <r>
      <rPr>
        <b/>
        <sz val="7"/>
        <rFont val="Arial"/>
        <family val="2"/>
      </rPr>
      <t>V.W</t>
    </r>
    <r>
      <rPr>
        <sz val="7"/>
        <rFont val="Arial"/>
        <family val="2"/>
      </rPr>
      <t xml:space="preserve"> GOL CONTRY (97-11) - GOLF (94-99) - POINTER (94-97) - POLO (96-97) - QUANTUN (91-00) - SANTANA (03-07) SAVEIRO (96…)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</si>
  <si>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TRAFIC 2.0  (...89)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</si>
  <si>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 xml:space="preserve">TRAFIC  1.4 (...89)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</si>
  <si>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MERCEDES BENZ</t>
    </r>
    <r>
      <rPr>
        <sz val="7"/>
        <rFont val="Arial"/>
        <family val="2"/>
      </rPr>
      <t xml:space="preserve"> MB 180 (TODOS LOS MODELOS)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</si>
  <si>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 xml:space="preserve"> KANGOO2  (08…) - SANDERO I/II (08…) - SYMBOL (07…) - LOGAN I/II(07…) - CLIO 2  (00…) - </t>
    </r>
    <r>
      <rPr>
        <b/>
        <sz val="7"/>
        <rFont val="Arial"/>
        <family val="2"/>
      </rPr>
      <t xml:space="preserve">(CON LOBULOS)    </t>
    </r>
    <r>
      <rPr>
        <sz val="7"/>
        <rFont val="Arial"/>
        <family val="2"/>
      </rPr>
      <t xml:space="preserve">      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</si>
  <si>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R21 (86-97) - TRAFIC 1.4 (…89)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</si>
  <si>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R19  (88-00) - CLIO (91-00) - EXPRESS (91-03) - KANGOO (99-07) - TWINGO (94-03)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</si>
  <si>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>CLIO (91-99) / CLIO 2  (00…) - LOGAN I/II (07…) - SANDERO I/II (08…) - SYMBOL (07…)   EXPRESS (91-03) - KANGOO II (08…) - MEGANE II  (00-09) - SCENIC II (02-12)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</si>
  <si>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>CLIO 2  (00…) - KANGOO II (08…) - MEGANE 2  (00-09) - SCENIC II (02-12)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</si>
  <si>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CLIO (91-99) - CLIO 2 (00…) - EXPRESS (91-03) - KANGOO II (08…) - LAGUNA II (03-08) - MEGANE II (00-09) SCENIC (98-02) SCENIC II (02-12 ) -  </t>
    </r>
    <r>
      <rPr>
        <b/>
        <sz val="7"/>
        <rFont val="Arial"/>
        <family val="2"/>
      </rPr>
      <t xml:space="preserve">(CON LOBULOS) 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</si>
  <si>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 xml:space="preserve">CLIO (91-99) - CLIO 2 (00…) - EXPRESS (91-03) - KANGOO II (08…) - LAGUNA II (03-08) - MEGANE II (00-09) SCENIC (98-02) SCENIC II (02-12 ) SCENIC (98-02) SCENIC II (02-12 )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</si>
  <si>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VISA  (TODOS LOS MODELOS )  /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128 (...85) - REGATTA (…92)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</si>
  <si>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128  (86-91) - 147 (81-97) - DUNA (87-01) - FIORINO (87…) - TIPO (92-98) - UNO</t>
    </r>
    <r>
      <rPr>
        <b/>
        <sz val="7"/>
        <rFont val="Arial"/>
        <family val="2"/>
      </rPr>
      <t xml:space="preserve">  (TODOS LOS MODELOS 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</si>
  <si>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FIAT </t>
    </r>
    <r>
      <rPr>
        <sz val="7"/>
        <rFont val="Arial"/>
        <family val="2"/>
      </rPr>
      <t xml:space="preserve">PALIO  (97...) - SIENA (97…) - STRADA (99…)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</si>
  <si>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 REGATTA  (92-96) - TEMPRA (92-98) - TIPO (92-98)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</si>
  <si>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FIAT</t>
    </r>
    <r>
      <rPr>
        <sz val="7"/>
        <rFont val="Arial"/>
        <family val="2"/>
      </rPr>
      <t xml:space="preserve"> REGATTA (92-96)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</si>
  <si>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FIAT</t>
    </r>
    <r>
      <rPr>
        <sz val="7"/>
        <rFont val="Arial"/>
        <family val="2"/>
      </rPr>
      <t xml:space="preserve">  600 </t>
    </r>
    <r>
      <rPr>
        <b/>
        <sz val="7"/>
        <rFont val="Arial"/>
        <family val="2"/>
      </rPr>
      <t xml:space="preserve"> (CON RETEN Y PORTARETEN )</t>
    </r>
  </si>
  <si>
    <r>
      <rPr>
        <sz val="7"/>
        <rFont val="Arial"/>
        <family val="2"/>
      </rPr>
      <t xml:space="preserve">FUELLE  </t>
    </r>
    <r>
      <rPr>
        <b/>
        <sz val="7"/>
        <rFont val="Arial"/>
        <family val="2"/>
      </rPr>
      <t xml:space="preserve">FIAT </t>
    </r>
    <r>
      <rPr>
        <sz val="7"/>
        <rFont val="Arial"/>
        <family val="2"/>
      </rPr>
      <t xml:space="preserve">128  (…85) - </t>
    </r>
    <r>
      <rPr>
        <b/>
        <sz val="7"/>
        <rFont val="Arial"/>
        <family val="2"/>
      </rPr>
      <t>(CON RETEN Y PORTARETEN 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</si>
  <si>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147  (81-97) - DUNA (87-95) - FIORINO (87…) - REGATTA (…92) - </t>
    </r>
    <r>
      <rPr>
        <b/>
        <sz val="7"/>
        <rFont val="Arial"/>
        <family val="2"/>
      </rPr>
      <t xml:space="preserve">(CON RETEN Y PORTARETEN)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</si>
  <si>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128 (86-91) - 147 (81-97) - DUNA (87-95) - FIORINO (87…) - UNO (…92) - </t>
    </r>
    <r>
      <rPr>
        <b/>
        <sz val="7"/>
        <rFont val="Arial"/>
        <family val="2"/>
      </rPr>
      <t xml:space="preserve">(PARA BRIDA)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</si>
  <si>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DUNA  (95-01) - FIORINO (87...) - PALIO (97…) - SIENA (97…) - TIPO (92-98) - UNO (93…) -</t>
    </r>
    <r>
      <rPr>
        <b/>
        <sz val="7"/>
        <rFont val="Arial"/>
        <family val="2"/>
      </rPr>
      <t xml:space="preserve"> (PARA ABRAZADERA)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</si>
  <si>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DUCATO (92-96) /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BOXER (95-06)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</si>
  <si>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GALAXY (92-96) / </t>
    </r>
    <r>
      <rPr>
        <b/>
        <sz val="7"/>
        <rFont val="Arial"/>
        <family val="2"/>
      </rPr>
      <t>V.W.</t>
    </r>
    <r>
      <rPr>
        <sz val="7"/>
        <rFont val="Arial"/>
        <family val="2"/>
      </rPr>
      <t xml:space="preserve"> CARAT  (90-92) - GACEL (85-94) - GOL (91…) - GOL CONTRY (97-11) - SAVEIRO (90-95) - SENDA (89-97)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</si>
  <si>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ESCORT  (88-95)  - GALAXY  (...91) /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R18  (…93) /</t>
    </r>
    <r>
      <rPr>
        <b/>
        <sz val="7"/>
        <rFont val="Arial"/>
        <family val="2"/>
      </rPr>
      <t>SEAT</t>
    </r>
    <r>
      <rPr>
        <sz val="7"/>
        <rFont val="Arial"/>
        <family val="2"/>
      </rPr>
      <t xml:space="preserve"> VARIO (99…) /  </t>
    </r>
    <r>
      <rPr>
        <b/>
        <sz val="7"/>
        <rFont val="Arial"/>
        <family val="2"/>
      </rPr>
      <t>V.W</t>
    </r>
    <r>
      <rPr>
        <sz val="7"/>
        <rFont val="Arial"/>
        <family val="2"/>
      </rPr>
      <t xml:space="preserve">. CARAT  (90-92) - GACEL  (85-94)  GOL  (91…) - GOL COUNTRY (97…) - SAVEIRO (90-95) - SENDA  (89-96)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</si>
  <si>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FIAT</t>
    </r>
    <r>
      <rPr>
        <sz val="7"/>
        <rFont val="Arial"/>
        <family val="2"/>
      </rPr>
      <t xml:space="preserve"> REGATTA  (92-94) - TEMPRA  (93-97)  / </t>
    </r>
    <r>
      <rPr>
        <b/>
        <sz val="7"/>
        <rFont val="Arial"/>
        <family val="2"/>
      </rPr>
      <t xml:space="preserve">FORD </t>
    </r>
    <r>
      <rPr>
        <sz val="7"/>
        <rFont val="Arial"/>
        <family val="2"/>
      </rPr>
      <t>GALAXY (…91) /</t>
    </r>
    <r>
      <rPr>
        <b/>
        <sz val="7"/>
        <rFont val="Arial"/>
        <family val="2"/>
      </rPr>
      <t xml:space="preserve"> V.W</t>
    </r>
    <r>
      <rPr>
        <sz val="7"/>
        <rFont val="Arial"/>
        <family val="2"/>
      </rPr>
      <t xml:space="preserve">. KOMBI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</si>
  <si>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ESCORT (...03) - GALAXY (92-96) - ORION  (93-97) /</t>
    </r>
    <r>
      <rPr>
        <b/>
        <sz val="7"/>
        <rFont val="Arial"/>
        <family val="2"/>
      </rPr>
      <t xml:space="preserve"> SEAT</t>
    </r>
    <r>
      <rPr>
        <sz val="7"/>
        <rFont val="Arial"/>
        <family val="2"/>
      </rPr>
      <t xml:space="preserve"> IBIZA (95-11) - TOLEDO (94-10) INCA (98-13) - CORDOBA (95-10) / </t>
    </r>
    <r>
      <rPr>
        <b/>
        <sz val="7"/>
        <rFont val="Arial"/>
        <family val="2"/>
      </rPr>
      <t>V.W</t>
    </r>
    <r>
      <rPr>
        <sz val="7"/>
        <rFont val="Arial"/>
        <family val="2"/>
      </rPr>
      <t xml:space="preserve">. CADDY  (98-09) / GOL  (91…) - GOL COUNTRY (97-11) - GOLF  (94...) - POINTER  (94-97)POLO  (96-10) - QUANTUM (91-00) - SANTANA ( 03-07) / SAVEIRO  (96...) / </t>
    </r>
    <r>
      <rPr>
        <b/>
        <sz val="7"/>
        <rFont val="Arial"/>
        <family val="2"/>
      </rPr>
      <t>AUDI</t>
    </r>
    <r>
      <rPr>
        <sz val="7"/>
        <rFont val="Arial"/>
        <family val="2"/>
      </rPr>
      <t xml:space="preserve"> A3    </t>
    </r>
  </si>
  <si>
    <r>
      <rPr>
        <sz val="7"/>
        <rFont val="Arial"/>
        <family val="2"/>
      </rPr>
      <t xml:space="preserve">FUELLE  </t>
    </r>
    <r>
      <rPr>
        <b/>
        <sz val="7"/>
        <rFont val="Arial"/>
        <family val="2"/>
      </rPr>
      <t>SEAT</t>
    </r>
    <r>
      <rPr>
        <sz val="7"/>
        <rFont val="Arial"/>
        <family val="2"/>
      </rPr>
      <t xml:space="preserve"> IBIZA (95-11) - TOLEDO (94-10) - INCA (98-13) - CORDOBA (95-10)  / </t>
    </r>
    <r>
      <rPr>
        <b/>
        <sz val="7"/>
        <rFont val="Arial"/>
        <family val="2"/>
      </rPr>
      <t xml:space="preserve">V.W. </t>
    </r>
    <r>
      <rPr>
        <sz val="7"/>
        <rFont val="Arial"/>
        <family val="2"/>
      </rPr>
      <t xml:space="preserve">CADDY  (98-09) - FOX - CROSSFOX - SURAN (04…) - GOLF  (94...) - POINTER  (94-97)   POLO  (96-10)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</si>
  <si>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SIERRA 1.6 (...92)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</si>
  <si>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SIERRA 2.3 (...94)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</si>
  <si>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FORD</t>
    </r>
    <r>
      <rPr>
        <sz val="7"/>
        <rFont val="Arial"/>
        <family val="2"/>
      </rPr>
      <t xml:space="preserve"> COURRIER  (97...) - ESCORT  (…03) - FIESTA  (94...)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</si>
  <si>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ECOSPORT (02...) - FOCUS (99-12) /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DOBLO (10..) - IDEA (05…) - LINEA ( 08…) - PUNTO (07…) - STILO (03-11)   /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CLIO MIO 1.2 (13…) / </t>
    </r>
    <r>
      <rPr>
        <b/>
        <sz val="7"/>
        <rFont val="Arial"/>
        <family val="2"/>
      </rPr>
      <t>TOYOTA</t>
    </r>
    <r>
      <rPr>
        <sz val="7"/>
        <rFont val="Arial"/>
        <family val="2"/>
      </rPr>
      <t xml:space="preserve"> ETIOS (13…)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</si>
  <si>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ECOSPORT  (02...) - FOCUS  (99-12) </t>
    </r>
    <r>
      <rPr>
        <b/>
        <sz val="7"/>
        <rFont val="Arial"/>
        <family val="2"/>
      </rPr>
      <t xml:space="preserve">- 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</si>
  <si>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ECOSPORT  (02…) - FOCUS (99-12)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</si>
  <si>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ECOSPORT  (02…) - FOCUS (99-12) - </t>
    </r>
    <r>
      <rPr>
        <b/>
        <sz val="7"/>
        <rFont val="Arial"/>
        <family val="2"/>
      </rPr>
      <t xml:space="preserve">(CON LOBULOS)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</si>
  <si>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FORD</t>
    </r>
    <r>
      <rPr>
        <sz val="7"/>
        <rFont val="Arial"/>
        <family val="2"/>
      </rPr>
      <t xml:space="preserve"> RANGER (96-12)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</si>
  <si>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RANGER (96-12)  </t>
    </r>
    <r>
      <rPr>
        <b/>
        <sz val="7"/>
        <rFont val="Arial"/>
        <family val="2"/>
      </rPr>
      <t xml:space="preserve">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</si>
  <si>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COURRIER (97-11) - FIESTA (94-99) - KA  (97...)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</si>
  <si>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FORD </t>
    </r>
    <r>
      <rPr>
        <sz val="7"/>
        <rFont val="Arial"/>
        <family val="2"/>
      </rPr>
      <t xml:space="preserve">COURRIER  (97-11) - ESCORT  (...03) - FIESTA (94...) - KA  (97...) - </t>
    </r>
    <r>
      <rPr>
        <b/>
        <sz val="7"/>
        <rFont val="Arial"/>
        <family val="2"/>
      </rPr>
      <t xml:space="preserve">(CON LOBULOS)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</si>
  <si>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FORD </t>
    </r>
    <r>
      <rPr>
        <sz val="7"/>
        <rFont val="Arial"/>
        <family val="2"/>
      </rPr>
      <t xml:space="preserve">MONDEO  (94-12) /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306 (99-03) - 405 (96-03) - 605 (92-00) / </t>
    </r>
    <r>
      <rPr>
        <b/>
        <sz val="7"/>
        <rFont val="Arial"/>
        <family val="2"/>
      </rPr>
      <t xml:space="preserve">HYUNDAI </t>
    </r>
    <r>
      <rPr>
        <sz val="7"/>
        <rFont val="Arial"/>
        <family val="2"/>
      </rPr>
      <t xml:space="preserve">SANTA FE (01…) - TUCSON (05…)  / </t>
    </r>
    <r>
      <rPr>
        <b/>
        <sz val="7"/>
        <rFont val="Arial"/>
        <family val="2"/>
      </rPr>
      <t>SEAT</t>
    </r>
    <r>
      <rPr>
        <sz val="7"/>
        <rFont val="Arial"/>
        <family val="2"/>
      </rPr>
      <t xml:space="preserve"> CORDOBA (95-10) - IBIZA ( 95-11) - INCA (98-13) - TOLEDO (94-10) - VARIO (99…) / </t>
    </r>
    <r>
      <rPr>
        <b/>
        <sz val="7"/>
        <rFont val="Arial"/>
        <family val="2"/>
      </rPr>
      <t>V.W.</t>
    </r>
    <r>
      <rPr>
        <sz val="7"/>
        <rFont val="Arial"/>
        <family val="2"/>
      </rPr>
      <t xml:space="preserve"> CADDY (98-09) - BORA (00-14) - GOLF (94-99) - POLO ( 96-10) -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KOLEOS TODOS LOS MOD.</t>
    </r>
    <r>
      <rPr>
        <b/>
        <sz val="7"/>
        <rFont val="Arial"/>
        <family val="2"/>
      </rPr>
      <t xml:space="preserve"> (CON LABIO INTERIOR)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</si>
  <si>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CHEVROLET</t>
    </r>
    <r>
      <rPr>
        <sz val="7"/>
        <rFont val="Arial"/>
        <family val="2"/>
      </rPr>
      <t xml:space="preserve"> ASTRA  (96...) - KADETT (91-97) - MONZA  (82-98) - </t>
    </r>
    <r>
      <rPr>
        <b/>
        <sz val="7"/>
        <rFont val="Arial"/>
        <family val="2"/>
      </rPr>
      <t>FIAT</t>
    </r>
    <r>
      <rPr>
        <sz val="7"/>
        <rFont val="Arial"/>
        <family val="2"/>
      </rPr>
      <t xml:space="preserve">  IDEA ( 05…) - LINEA (08…) - PALIO (04-09) - PUNTO (07…) /  </t>
    </r>
    <r>
      <rPr>
        <b/>
        <sz val="7"/>
        <rFont val="Arial"/>
        <family val="2"/>
      </rPr>
      <t>FORD</t>
    </r>
    <r>
      <rPr>
        <sz val="7"/>
        <rFont val="Arial"/>
        <family val="2"/>
      </rPr>
      <t xml:space="preserve"> COURRIER  (97-11) - ESCORT (96-03) - FIESTA (94…) - KA (97-14)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R18 (…93) - FUEGO (80-95) - LAGUNA (93-02)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</si>
  <si>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2CV - 3CV - AMI 8 - MEHARI ORIGINAL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</si>
  <si>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2CV - 3CV - AMI 8 - MEHARI REFORMA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</si>
  <si>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2CV - 3CV - AMI 8 - MEHARI PALIERS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</si>
  <si>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VISA (TODOS LOS MODELOS)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</si>
  <si>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SUPER AMERICA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</si>
  <si>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CITROEN </t>
    </r>
    <r>
      <rPr>
        <sz val="7"/>
        <rFont val="Arial"/>
        <family val="2"/>
      </rPr>
      <t xml:space="preserve"> AX (93-95) - C15 (92...) / </t>
    </r>
    <r>
      <rPr>
        <b/>
        <sz val="7"/>
        <rFont val="Arial"/>
        <family val="2"/>
      </rPr>
      <t xml:space="preserve">PEUGEOT </t>
    </r>
    <r>
      <rPr>
        <sz val="7"/>
        <rFont val="Arial"/>
        <family val="2"/>
      </rPr>
      <t xml:space="preserve">205 (90-00) - 306 (99-03)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</si>
  <si>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AX  (93-95) - BERLINGO (02…) - C15 (92...) - SAXO (01-05) -  /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106  (95-03) - 205  (90-99) - 306 (99-03)  - PARTNER (98...) / </t>
    </r>
    <r>
      <rPr>
        <b/>
        <sz val="7"/>
        <rFont val="Arial"/>
        <family val="2"/>
      </rPr>
      <t xml:space="preserve">RENAULT </t>
    </r>
    <r>
      <rPr>
        <sz val="7"/>
        <rFont val="Arial"/>
        <family val="2"/>
      </rPr>
      <t xml:space="preserve">MEGANE  (97-99) - MEGANE 2  (00-02) - SCENIC  (98-01)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</si>
  <si>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AX  (93-95) -BERLINGO (02…) - C15 (92...) - SAXO (01-05) / PEUGEOT 106  (95-03) - 205  (90-99) - 306 (99-03)  -PARTNER (98...) /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MEGANE  (97-99) - MEGANE 2  (00-09) - SCENIC  (98-01) - </t>
    </r>
    <r>
      <rPr>
        <b/>
        <sz val="7"/>
        <rFont val="Arial"/>
        <family val="2"/>
      </rPr>
      <t xml:space="preserve">(CON CHAPA)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</si>
  <si>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BERLINGO (02...) /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306  (99-03) -  PARTNER (98...) -</t>
    </r>
    <r>
      <rPr>
        <b/>
        <sz val="7"/>
        <rFont val="Arial"/>
        <family val="2"/>
      </rPr>
      <t xml:space="preserve"> (CON CHAPA) </t>
    </r>
  </si>
  <si>
    <r>
      <rPr>
        <sz val="7"/>
        <rFont val="Arial"/>
        <family val="2"/>
      </rPr>
      <t xml:space="preserve">FUELLE 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BX (90-93) - C15 (92...) - XANTIA (93-01) - ZX (93-99) / </t>
    </r>
    <r>
      <rPr>
        <b/>
        <sz val="7"/>
        <rFont val="Arial"/>
        <family val="2"/>
      </rPr>
      <t xml:space="preserve">PEUGEOT </t>
    </r>
    <r>
      <rPr>
        <sz val="7"/>
        <rFont val="Arial"/>
        <family val="2"/>
      </rPr>
      <t xml:space="preserve">405 (96-03) - 806 (92-02) </t>
    </r>
  </si>
  <si>
    <r>
      <rPr>
        <sz val="7"/>
        <color indexed="8"/>
        <rFont val="Arial"/>
        <family val="2"/>
      </rPr>
      <t xml:space="preserve">FUELLE </t>
    </r>
    <r>
      <rPr>
        <b/>
        <sz val="7"/>
        <color indexed="8"/>
        <rFont val="Arial"/>
        <family val="2"/>
      </rPr>
      <t>PEUGEOT</t>
    </r>
    <r>
      <rPr>
        <sz val="7"/>
        <color indexed="8"/>
        <rFont val="Arial"/>
        <family val="2"/>
      </rPr>
      <t xml:space="preserve"> 206  (99-13) / </t>
    </r>
    <r>
      <rPr>
        <b/>
        <sz val="7"/>
        <color indexed="8"/>
        <rFont val="Arial"/>
        <family val="2"/>
      </rPr>
      <t>CITROEN</t>
    </r>
    <r>
      <rPr>
        <sz val="7"/>
        <color indexed="8"/>
        <rFont val="Arial"/>
        <family val="2"/>
      </rPr>
      <t xml:space="preserve"> C3 (03…) </t>
    </r>
  </si>
  <si>
    <r>
      <rPr>
        <sz val="7"/>
        <color indexed="8"/>
        <rFont val="Arial"/>
        <family val="2"/>
      </rPr>
      <t xml:space="preserve">FUELLE </t>
    </r>
    <r>
      <rPr>
        <b/>
        <sz val="7"/>
        <color indexed="8"/>
        <rFont val="Arial"/>
        <family val="2"/>
      </rPr>
      <t>PEUGEOT</t>
    </r>
    <r>
      <rPr>
        <sz val="7"/>
        <color indexed="8"/>
        <rFont val="Arial"/>
        <family val="2"/>
      </rPr>
      <t xml:space="preserve"> 206  (99-13) /</t>
    </r>
    <r>
      <rPr>
        <b/>
        <sz val="7"/>
        <color indexed="8"/>
        <rFont val="Arial"/>
        <family val="2"/>
      </rPr>
      <t xml:space="preserve"> CITROEN</t>
    </r>
    <r>
      <rPr>
        <sz val="7"/>
        <color indexed="8"/>
        <rFont val="Arial"/>
        <family val="2"/>
      </rPr>
      <t xml:space="preserve"> C3 (03…)  - </t>
    </r>
    <r>
      <rPr>
        <b/>
        <sz val="7"/>
        <color indexed="8"/>
        <rFont val="Arial"/>
        <family val="2"/>
      </rPr>
      <t xml:space="preserve">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</si>
  <si>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BERLINGO   (98-01) - BX (90-93) - C15 (92...) - XANTIA  (93-01) - ZX  (93-99)  /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306 (99-03) - 405 (96-03) - 605   (92-00) - 806  (92-02)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</si>
  <si>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 xml:space="preserve">CITROEN BX </t>
    </r>
    <r>
      <rPr>
        <sz val="7"/>
        <rFont val="Arial"/>
        <family val="2"/>
      </rPr>
      <t xml:space="preserve"> (90-93) /</t>
    </r>
    <r>
      <rPr>
        <b/>
        <sz val="7"/>
        <rFont val="Arial"/>
        <family val="2"/>
      </rPr>
      <t xml:space="preserve"> FIAT</t>
    </r>
    <r>
      <rPr>
        <sz val="7"/>
        <rFont val="Arial"/>
        <family val="2"/>
      </rPr>
      <t xml:space="preserve"> DUCATO (99...) / 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BOXER (07...) -  </t>
    </r>
    <r>
      <rPr>
        <b/>
        <sz val="7"/>
        <rFont val="Arial"/>
        <family val="2"/>
      </rPr>
      <t>(CON LABIO INTERIOR)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</si>
  <si>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FIAT</t>
    </r>
    <r>
      <rPr>
        <sz val="7"/>
        <rFont val="Arial"/>
        <family val="2"/>
      </rPr>
      <t xml:space="preserve"> DUCATO (99…) -LINEA (08…) - IDEA (05…) - PALIO (04-09) - PUNTO (07…) /</t>
    </r>
    <r>
      <rPr>
        <b/>
        <sz val="7"/>
        <rFont val="Arial"/>
        <family val="2"/>
      </rPr>
      <t xml:space="preserve"> </t>
    </r>
    <r>
      <rPr>
        <sz val="7"/>
        <rFont val="Arial"/>
        <family val="2"/>
      </rPr>
      <t xml:space="preserve"> NISSAN FRONTIER (02-14) /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306 ( 99-03) - 405 (96-03) - PARTNER (98…) - BOXER (07…) /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LAGUNA I/II  (93-02) - MEGANE I/II (97…) - SCENIC (98-02) / </t>
    </r>
    <r>
      <rPr>
        <b/>
        <sz val="7"/>
        <rFont val="Arial"/>
        <family val="2"/>
      </rPr>
      <t>V.W.</t>
    </r>
    <r>
      <rPr>
        <sz val="7"/>
        <rFont val="Arial"/>
        <family val="2"/>
      </rPr>
      <t xml:space="preserve">  FOX - CROSSFOX (04…) - SURAN (04…) - PASSAT (95…) - GOLF (94…) - POLO (96-10) - VENTO (06…) 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</si>
  <si>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AX   (93-95) - BERLINGO   (98-01) - SAXO (01...) / PEUGEOT 106  (95-03) - 205  (90-00)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</si>
  <si>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 BERLINGO  (02...) - JUMPER (96...) - XANTIA  (93-01) - XM  (93-95) - XSARA (…12) </t>
    </r>
    <r>
      <rPr>
        <b/>
        <sz val="7"/>
        <rFont val="Arial"/>
        <family val="2"/>
      </rPr>
      <t>PEUGEOT</t>
    </r>
    <r>
      <rPr>
        <sz val="7"/>
        <rFont val="Arial"/>
        <family val="2"/>
      </rPr>
      <t xml:space="preserve"> 206 (99-13) -306 (99-03) - 307 (01-12) - 406 (96-05) - 407 (05-11) - EXPERT (99…) PARTNER (98…)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</si>
  <si>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CITROEN</t>
    </r>
    <r>
      <rPr>
        <sz val="7"/>
        <rFont val="Arial"/>
        <family val="2"/>
      </rPr>
      <t xml:space="preserve">  BERLINGO  (02...) - JUMPER (96...) - XANTIA  (93-01) - XM  (93-95) - XSARA (…12) </t>
    </r>
    <r>
      <rPr>
        <b/>
        <sz val="7"/>
        <rFont val="Arial"/>
        <family val="2"/>
      </rPr>
      <t xml:space="preserve">PEUGEOT </t>
    </r>
    <r>
      <rPr>
        <sz val="7"/>
        <rFont val="Arial"/>
        <family val="2"/>
      </rPr>
      <t xml:space="preserve">206 (99-13) -306 (99-03) - 307 (01-12) - 406 (96-05) - 407 (05-11) - EXPERT (99…) PARTNER (98…)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</si>
  <si>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CHEVROLET</t>
    </r>
    <r>
      <rPr>
        <sz val="7"/>
        <rFont val="Arial"/>
        <family val="2"/>
      </rPr>
      <t xml:space="preserve">  AGILE (09…) - CORSA  (94...) - CORSA 2 ( 02-11) MERIVA (03-13)  - MONZA (82-98) -ZAFIRA (01-11) -   </t>
    </r>
  </si>
  <si>
    <r>
      <rPr>
        <sz val="7"/>
        <rFont val="Arial"/>
        <family val="2"/>
      </rPr>
      <t>FUELLE</t>
    </r>
    <r>
      <rPr>
        <b/>
        <sz val="7"/>
        <rFont val="Arial"/>
        <family val="2"/>
      </rPr>
      <t xml:space="preserve"> CHEVROLET</t>
    </r>
    <r>
      <rPr>
        <sz val="7"/>
        <rFont val="Arial"/>
        <family val="2"/>
      </rPr>
      <t xml:space="preserve">  AGILE ( 09…) - CORSA  (94...) -  VECTRA (94…)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</si>
  <si>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CHEVROLET</t>
    </r>
    <r>
      <rPr>
        <sz val="7"/>
        <rFont val="Arial"/>
        <family val="2"/>
      </rPr>
      <t xml:space="preserve"> S10  (96…) / </t>
    </r>
    <r>
      <rPr>
        <b/>
        <sz val="7"/>
        <rFont val="Arial"/>
        <family val="2"/>
      </rPr>
      <t>RENAULT</t>
    </r>
    <r>
      <rPr>
        <sz val="7"/>
        <rFont val="Arial"/>
        <family val="2"/>
      </rPr>
      <t xml:space="preserve"> MASTER  (02...)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</si>
  <si>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CHEVROLET</t>
    </r>
    <r>
      <rPr>
        <sz val="7"/>
        <rFont val="Arial"/>
        <family val="2"/>
      </rPr>
      <t xml:space="preserve"> S10  (96…) - </t>
    </r>
    <r>
      <rPr>
        <b/>
        <sz val="7"/>
        <rFont val="Arial"/>
        <family val="2"/>
      </rPr>
      <t xml:space="preserve">(CON LOBULOS)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</si>
  <si>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CHEVROLET</t>
    </r>
    <r>
      <rPr>
        <sz val="7"/>
        <rFont val="Arial"/>
        <family val="2"/>
      </rPr>
      <t xml:space="preserve"> CORSA 2  (02-11) - ZAFIRA (01-11) - MERIVA (03-13) </t>
    </r>
  </si>
  <si>
    <r>
      <rPr>
        <sz val="7"/>
        <rFont val="Arial"/>
        <family val="2"/>
      </rPr>
      <t xml:space="preserve">FUELLE </t>
    </r>
    <r>
      <rPr>
        <b/>
        <sz val="7"/>
        <rFont val="Arial"/>
        <family val="2"/>
      </rPr>
      <t>UNIVERSAL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</si>
  <si>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>. 1500  (73-89) -</t>
    </r>
    <r>
      <rPr>
        <b/>
        <sz val="8"/>
        <rFont val="Arial"/>
        <family val="2"/>
      </rPr>
      <t xml:space="preserve"> (MECANICA)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</si>
  <si>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 (02...)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</si>
  <si>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  (02...) -</t>
    </r>
    <r>
      <rPr>
        <b/>
        <sz val="8"/>
        <rFont val="Arial"/>
        <family val="2"/>
      </rPr>
      <t xml:space="preserve"> (HIDRAULICA) FORD RANGER 2013 EN ADELANTE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</si>
  <si>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TOYOTA </t>
    </r>
    <r>
      <rPr>
        <sz val="8"/>
        <rFont val="Arial"/>
        <family val="2"/>
      </rPr>
      <t xml:space="preserve">COROLLA    (02...)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</si>
  <si>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HILUX SW4 (98-02)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</si>
  <si>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HONDA</t>
    </r>
    <r>
      <rPr>
        <sz val="8"/>
        <rFont val="Arial"/>
        <family val="2"/>
      </rPr>
      <t xml:space="preserve"> NEW CIVIC (06…) FIT (02…) -</t>
    </r>
    <r>
      <rPr>
        <b/>
        <sz val="8"/>
        <rFont val="Arial"/>
        <family val="2"/>
      </rPr>
      <t xml:space="preserve"> (HIDRAULICA)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</si>
  <si>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AGILE (09…) - AVEO (08…) - SPARK (08…)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</si>
  <si>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ASTRA (96...) - MERIVA  (03-13) VECTRA  (94…) - ZAFIRA (01-11) -</t>
    </r>
    <r>
      <rPr>
        <b/>
        <sz val="8"/>
        <rFont val="Arial"/>
        <family val="2"/>
      </rPr>
      <t xml:space="preserve"> (HIDRAULICA)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</si>
  <si>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SANDERO I/II (07…) - SYMBOL (07…) - LOGAN I/II (07…) -</t>
    </r>
    <r>
      <rPr>
        <b/>
        <sz val="8"/>
        <rFont val="Arial"/>
        <family val="2"/>
      </rPr>
      <t xml:space="preserve"> (HIDRAULICA) RENAULT KOLEOS 2009-2014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</si>
  <si>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 xml:space="preserve">V.W. </t>
    </r>
    <r>
      <rPr>
        <sz val="8"/>
        <rFont val="Arial"/>
        <family val="2"/>
      </rPr>
      <t xml:space="preserve"> PASSAT (95…)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</si>
  <si>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V.W.</t>
    </r>
    <r>
      <rPr>
        <sz val="8"/>
        <rFont val="Arial"/>
        <family val="2"/>
      </rPr>
      <t xml:space="preserve"> 1500 (73-89) -</t>
    </r>
    <r>
      <rPr>
        <b/>
        <sz val="8"/>
        <rFont val="Arial"/>
        <family val="2"/>
      </rPr>
      <t xml:space="preserve"> (MECANICA)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</si>
  <si>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VW.</t>
    </r>
    <r>
      <rPr>
        <sz val="8"/>
        <rFont val="Arial"/>
        <family val="2"/>
      </rPr>
      <t xml:space="preserve"> AMAROK (10…)  - </t>
    </r>
    <r>
      <rPr>
        <b/>
        <sz val="8"/>
        <rFont val="Arial"/>
        <family val="2"/>
      </rPr>
      <t>(HIDRAULICA)</t>
    </r>
    <r>
      <rPr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</si>
  <si>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KIT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DUSTER (11…) - MATER ( 99…)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</si>
  <si>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>KIT DIR</t>
    </r>
    <r>
      <rPr>
        <b/>
        <sz val="8"/>
        <rFont val="Arial"/>
        <family val="2"/>
      </rPr>
      <t xml:space="preserve"> CHEVROLET </t>
    </r>
    <r>
      <rPr>
        <sz val="8"/>
        <rFont val="Arial"/>
        <family val="2"/>
      </rPr>
      <t xml:space="preserve">CORSA CLASSIC  (11…)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</si>
  <si>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 xml:space="preserve">KIT DIR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FIESTA (13…) -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</si>
  <si>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>TOYOTA</t>
    </r>
    <r>
      <rPr>
        <sz val="8"/>
        <rFont val="Arial"/>
        <family val="2"/>
      </rPr>
      <t xml:space="preserve"> ETIOS 1.5 TODOS LOS MODELOS (13….) 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</si>
  <si>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TRANSIT (99-03)-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</si>
  <si>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V.W.</t>
    </r>
    <r>
      <rPr>
        <sz val="8"/>
        <rFont val="Arial"/>
        <family val="2"/>
      </rPr>
      <t xml:space="preserve"> BORA (00-14) - FOX - FOX CROSS  - SURAN (04…) - GOLF (00…) - VENTO (06…)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</si>
  <si>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GALAXY (…96) /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 xml:space="preserve">. CARAT (90-92) - GACEL  (85-94) - GOL (91…) -GOL COUNTRY (97-11) QUANTUM (91-00)- SANTANA  (03-07) - SAVEIRO (90…)- SENDA (89-97) - </t>
    </r>
    <r>
      <rPr>
        <b/>
        <sz val="8"/>
        <rFont val="Arial"/>
        <family val="2"/>
      </rPr>
      <t>(MECANICA -HIDRAULICA)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</si>
  <si>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GALAXY (…96) /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>. CARAT (90-92) - GACEL  (85-94) - GOL (91…) -GOL COUNTRY (97-11) QUANTUM (91-00)- SANTANA  (03-07) - SAVEIRO (90…)- SENDA (89-97) -</t>
    </r>
    <r>
      <rPr>
        <b/>
        <sz val="8"/>
        <rFont val="Arial"/>
        <family val="2"/>
      </rPr>
      <t xml:space="preserve"> (MECANICA -HIDRAULICA) (TERMOPLASTICO)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</si>
  <si>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SEAT</t>
    </r>
    <r>
      <rPr>
        <sz val="8"/>
        <rFont val="Arial"/>
        <family val="2"/>
      </rPr>
      <t xml:space="preserve"> IBIZA  (95-11) - INCA (98-13) - CORDOBA (95-10) - TOLEDO (94-10)  - VARIO (99…)  / </t>
    </r>
    <r>
      <rPr>
        <b/>
        <sz val="8"/>
        <rFont val="Arial"/>
        <family val="2"/>
      </rPr>
      <t xml:space="preserve">V.W. </t>
    </r>
    <r>
      <rPr>
        <sz val="8"/>
        <rFont val="Arial"/>
        <family val="2"/>
      </rPr>
      <t xml:space="preserve">CADDY  (98-09) - GOLF (94…) - POLO  (96…) - </t>
    </r>
    <r>
      <rPr>
        <b/>
        <sz val="8"/>
        <rFont val="Arial"/>
        <family val="2"/>
      </rPr>
      <t xml:space="preserve">AUDI </t>
    </r>
    <r>
      <rPr>
        <sz val="8"/>
        <rFont val="Arial"/>
        <family val="2"/>
      </rPr>
      <t xml:space="preserve">A3  </t>
    </r>
    <r>
      <rPr>
        <b/>
        <sz val="8"/>
        <rFont val="Arial"/>
        <family val="2"/>
      </rPr>
      <t xml:space="preserve">(HIDRAULICA) 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</si>
  <si>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SIERRA 2.3 (…92) - TAUNUS  (TODOS LOS MODELOS) (…92) -</t>
    </r>
    <r>
      <rPr>
        <b/>
        <sz val="8"/>
        <rFont val="Arial"/>
        <family val="2"/>
      </rPr>
      <t xml:space="preserve"> (MECANICA)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</si>
  <si>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FORD </t>
    </r>
    <r>
      <rPr>
        <sz val="8"/>
        <rFont val="Arial"/>
        <family val="2"/>
      </rPr>
      <t xml:space="preserve">SIERRA 1.6 (…92)  - TAUNUS (TODOS LOS MODELOS) (…92)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</si>
  <si>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ESCORT (88 …) -</t>
    </r>
    <r>
      <rPr>
        <b/>
        <sz val="8"/>
        <rFont val="Arial"/>
        <family val="2"/>
      </rPr>
      <t xml:space="preserve"> (MECANICA) 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</si>
  <si>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FORD </t>
    </r>
    <r>
      <rPr>
        <sz val="8"/>
        <rFont val="Arial"/>
        <family val="2"/>
      </rPr>
      <t xml:space="preserve">COURRIER   (97…) - ESCORT (96-03) - FIESTA (94-99) - KA (97…)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</si>
  <si>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 xml:space="preserve">FORD </t>
    </r>
    <r>
      <rPr>
        <sz val="8"/>
        <rFont val="Arial"/>
        <family val="2"/>
      </rPr>
      <t xml:space="preserve"> ESCORT  (88…) -SIERRA 1.6 (…92) 2.3 (...94) -TAUNUS  (TODOS LOS MODELOS) - (…92)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</si>
  <si>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RANGER (TODOS LOS MODELOS) - (96-12) -</t>
    </r>
    <r>
      <rPr>
        <b/>
        <sz val="8"/>
        <rFont val="Arial"/>
        <family val="2"/>
      </rPr>
      <t xml:space="preserve"> (HIDRAULICA)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</si>
  <si>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FORD</t>
    </r>
    <r>
      <rPr>
        <sz val="8"/>
        <rFont val="Arial"/>
        <family val="2"/>
      </rPr>
      <t xml:space="preserve"> COURRIER (97…) ECOSPORT 4WD (02…)-ESCORT  (96-03)-FIESTA GLX (93-97)- V.W. POINTER: CLI- GTI- GLI  (94-97) </t>
    </r>
    <r>
      <rPr>
        <b/>
        <sz val="8"/>
        <rFont val="Arial"/>
        <family val="2"/>
      </rPr>
      <t>HIDRAULICA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</si>
  <si>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PEUGEOT</t>
    </r>
    <r>
      <rPr>
        <sz val="8"/>
        <rFont val="Arial"/>
        <family val="2"/>
      </rPr>
      <t xml:space="preserve"> 404: TODOS - 504: TODOS (…82)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</si>
  <si>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>KIT DIR</t>
    </r>
    <r>
      <rPr>
        <b/>
        <sz val="8"/>
        <rFont val="Arial"/>
        <family val="2"/>
      </rPr>
      <t xml:space="preserve">. CITROEN </t>
    </r>
    <r>
      <rPr>
        <sz val="8"/>
        <rFont val="Arial"/>
        <family val="2"/>
      </rPr>
      <t xml:space="preserve">BERLINGO   (02...) - C15 (92…) - VISA - ZX   (93-99)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205 (92-00) - 306 (...96) - 405 (97-03)  - 504 (83-00) - 505 (82-95) - PARTNER (98...) - </t>
    </r>
    <r>
      <rPr>
        <b/>
        <sz val="8"/>
        <rFont val="Arial"/>
        <family val="2"/>
      </rPr>
      <t>(HIDRAULICA -MECANICA)</t>
    </r>
  </si>
  <si>
    <r>
      <rPr>
        <sz val="8"/>
        <rFont val="Arial"/>
        <family val="2"/>
      </rPr>
      <t>KIT DIR</t>
    </r>
    <r>
      <rPr>
        <b/>
        <sz val="8"/>
        <rFont val="Arial"/>
        <family val="2"/>
      </rPr>
      <t xml:space="preserve">. CITROEN </t>
    </r>
    <r>
      <rPr>
        <sz val="8"/>
        <rFont val="Arial"/>
        <family val="2"/>
      </rPr>
      <t xml:space="preserve">BERLINGO   (02...) - C15 (92…) - VISA - ZX   (93-99)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205 (92-00) - 306 (...96) - 405 (97-03)  - 504 (83-00) - 505 (82-95) - PARTNER (98...)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</si>
  <si>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R4 - 4L - R6  (82-92) -</t>
    </r>
    <r>
      <rPr>
        <b/>
        <sz val="8"/>
        <rFont val="Arial"/>
        <family val="2"/>
      </rPr>
      <t xml:space="preserve"> (MECANICA)</t>
    </r>
    <r>
      <rPr>
        <sz val="8"/>
        <rFont val="Arial"/>
        <family val="2"/>
      </rPr>
      <t xml:space="preserve">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</si>
  <si>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R11  (85-95) - R19 (88-00) - CLIO   (91-00) - CLIO 2  (00-03)  F2 (03…)  EXPRESS (91-02) - KANGOO  (98…) TWINGO (94-03)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</si>
  <si>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R12 CON TRICETA 4 VEL. (…81) - R 12 CON HOMOCINETICA 5 VEL.  (87-95)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</si>
  <si>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KIT SOPORTE CAJA DE DIRECCION </t>
    </r>
    <r>
      <rPr>
        <b/>
        <sz val="8"/>
        <rFont val="Arial"/>
        <family val="2"/>
      </rPr>
      <t>RENAULT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</si>
  <si>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(85-97)/ R11 (85-95)/ R18  (…91)/ R18  (…95)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</si>
  <si>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R9  (85-97) - R11  (85-95) - R18  (…95) - R19 (88-00) - CLIO  (91-02) - FUEGO  (…93)KANGOO  (98-02) - TRAFIC 2.0  (90-03) - TWINGO (94-03) -</t>
    </r>
    <r>
      <rPr>
        <b/>
        <sz val="8"/>
        <rFont val="Arial"/>
        <family val="2"/>
      </rPr>
      <t xml:space="preserve"> (HIDRAULICA) 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</si>
  <si>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RENAULT</t>
    </r>
    <r>
      <rPr>
        <sz val="8"/>
        <rFont val="Arial"/>
        <family val="2"/>
      </rPr>
      <t xml:space="preserve"> R9  (85-97) - R11  (85-95) - TRAFIC 1,4CC- 2,00CC (…89) - (90-03)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</si>
  <si>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 xml:space="preserve">R9 (85-97) / R11  (85-95) R18  (…95) - TRAFIC 1,4CC-2,00CC (…89)- 2,00CC (90-03)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</si>
  <si>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CLIO 2  (00-03)  F2 (03…) - LAGUNA (93…) - MEGANE  (97-99)- MEGANE 2  (00…) -  SCENIC  (98-01)  KANGOO  (03…) - MASTER (02...)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</si>
  <si>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 (...91) - 147  (85-98) - DUNA - UNO (87…) TODOS LOS MODELOS - FIORINO (87…) -</t>
    </r>
    <r>
      <rPr>
        <b/>
        <sz val="8"/>
        <rFont val="Arial"/>
        <family val="2"/>
      </rPr>
      <t xml:space="preserve"> (MECANICA)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</si>
  <si>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128  (...91) - 147  (85-98) - DUNA - UNO (87…) TODOS LOS MODELOS - FIORINO (87…)REGATTA (...95)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</si>
  <si>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PALIO (97…) - SIENA (97…)  TEMPRA (93-97) - </t>
    </r>
    <r>
      <rPr>
        <b/>
        <sz val="8"/>
        <rFont val="Arial"/>
        <family val="2"/>
      </rPr>
      <t xml:space="preserve">(MECANICA)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</si>
  <si>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PALIO (97…) - SIENA (97…)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</si>
  <si>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FIAT </t>
    </r>
    <r>
      <rPr>
        <sz val="8"/>
        <rFont val="Arial"/>
        <family val="2"/>
      </rPr>
      <t xml:space="preserve">REGATTA (...95) - </t>
    </r>
    <r>
      <rPr>
        <b/>
        <sz val="8"/>
        <rFont val="Arial"/>
        <family val="2"/>
      </rPr>
      <t>(INTERMEDIO)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</si>
  <si>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DUCATO (92-96) / </t>
    </r>
    <r>
      <rPr>
        <b/>
        <sz val="8"/>
        <rFont val="Arial"/>
        <family val="2"/>
      </rPr>
      <t xml:space="preserve">PEUGEOT </t>
    </r>
    <r>
      <rPr>
        <sz val="8"/>
        <rFont val="Arial"/>
        <family val="2"/>
      </rPr>
      <t xml:space="preserve">BOXER (95-97)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</si>
  <si>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 xml:space="preserve">FIAT </t>
    </r>
    <r>
      <rPr>
        <sz val="8"/>
        <rFont val="Arial"/>
        <family val="2"/>
      </rPr>
      <t xml:space="preserve">DUCATO (92-96) / PEUGEOT BOXER (95-97) </t>
    </r>
    <r>
      <rPr>
        <b/>
        <sz val="8"/>
        <rFont val="Arial"/>
        <family val="2"/>
      </rPr>
      <t>- (MECANICA)</t>
    </r>
  </si>
  <si>
    <r>
      <rPr>
        <sz val="8"/>
        <rFont val="Arial"/>
        <family val="2"/>
      </rPr>
      <t xml:space="preserve">KIT MANCHON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404: TODOS/ 504: TODOS (…82) / </t>
    </r>
    <r>
      <rPr>
        <b/>
        <sz val="8"/>
        <rFont val="Arial"/>
        <family val="2"/>
      </rPr>
      <t xml:space="preserve">RENAULT </t>
    </r>
    <r>
      <rPr>
        <sz val="8"/>
        <rFont val="Arial"/>
        <family val="2"/>
      </rPr>
      <t xml:space="preserve"> R4 - 4L - R6 </t>
    </r>
    <r>
      <rPr>
        <b/>
        <sz val="8"/>
        <rFont val="Arial"/>
        <family val="2"/>
      </rPr>
      <t xml:space="preserve">(CON CRUCETAS) </t>
    </r>
    <r>
      <rPr>
        <sz val="8"/>
        <rFont val="Arial"/>
        <family val="2"/>
      </rPr>
      <t xml:space="preserve">- R6 </t>
    </r>
    <r>
      <rPr>
        <b/>
        <sz val="8"/>
        <rFont val="Arial"/>
        <family val="2"/>
      </rPr>
      <t>(CON HOMOCINETICA)</t>
    </r>
    <r>
      <rPr>
        <sz val="8"/>
        <rFont val="Arial"/>
        <family val="2"/>
      </rPr>
      <t xml:space="preserve"> (82-92) - R12 </t>
    </r>
    <r>
      <rPr>
        <b/>
        <sz val="8"/>
        <rFont val="Arial"/>
        <family val="2"/>
      </rPr>
      <t>(CON TRICETA)</t>
    </r>
    <r>
      <rPr>
        <sz val="8"/>
        <rFont val="Arial"/>
        <family val="2"/>
      </rPr>
      <t xml:space="preserve"> 4 VEL. GTS-L-TS-BREAK (…81)- R12 </t>
    </r>
    <r>
      <rPr>
        <b/>
        <sz val="8"/>
        <rFont val="Arial"/>
        <family val="2"/>
      </rPr>
      <t xml:space="preserve">(CON HOMCINETICA) </t>
    </r>
    <r>
      <rPr>
        <sz val="8"/>
        <rFont val="Arial"/>
        <family val="2"/>
      </rPr>
      <t xml:space="preserve">4 VEL.  (82-86) -R12 </t>
    </r>
    <r>
      <rPr>
        <b/>
        <sz val="8"/>
        <rFont val="Arial"/>
        <family val="2"/>
      </rPr>
      <t>(CON HOMOCINETICA)</t>
    </r>
    <r>
      <rPr>
        <sz val="8"/>
        <rFont val="Arial"/>
        <family val="2"/>
      </rPr>
      <t xml:space="preserve"> 5 VEL.  (87-95) /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 xml:space="preserve">. 1500 </t>
    </r>
  </si>
  <si>
    <r>
      <rPr>
        <sz val="8"/>
        <rFont val="Arial"/>
        <family val="2"/>
      </rPr>
      <t xml:space="preserve">KIT MANCHON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404  - 504 (…82) / </t>
    </r>
    <r>
      <rPr>
        <b/>
        <sz val="8"/>
        <rFont val="Arial"/>
        <family val="2"/>
      </rPr>
      <t>RENAULT</t>
    </r>
    <r>
      <rPr>
        <sz val="8"/>
        <rFont val="Arial"/>
        <family val="2"/>
      </rPr>
      <t xml:space="preserve">  R4 - 4L - R6 </t>
    </r>
    <r>
      <rPr>
        <b/>
        <sz val="8"/>
        <rFont val="Arial"/>
        <family val="2"/>
      </rPr>
      <t xml:space="preserve">(CON CRUCETAS) </t>
    </r>
    <r>
      <rPr>
        <sz val="8"/>
        <rFont val="Arial"/>
        <family val="2"/>
      </rPr>
      <t xml:space="preserve">- R6 </t>
    </r>
    <r>
      <rPr>
        <b/>
        <sz val="8"/>
        <rFont val="Arial"/>
        <family val="2"/>
      </rPr>
      <t xml:space="preserve">(CON HOMOCINETICA) </t>
    </r>
    <r>
      <rPr>
        <sz val="8"/>
        <rFont val="Arial"/>
        <family val="2"/>
      </rPr>
      <t xml:space="preserve">(82-92) -R12 </t>
    </r>
    <r>
      <rPr>
        <b/>
        <sz val="8"/>
        <rFont val="Arial"/>
        <family val="2"/>
      </rPr>
      <t>(CON TRICETA)</t>
    </r>
    <r>
      <rPr>
        <sz val="8"/>
        <rFont val="Arial"/>
        <family val="2"/>
      </rPr>
      <t xml:space="preserve"> 4 VEL.(…81) - R12 </t>
    </r>
    <r>
      <rPr>
        <b/>
        <sz val="8"/>
        <rFont val="Arial"/>
        <family val="2"/>
      </rPr>
      <t>(CON HOMCINETICA)</t>
    </r>
    <r>
      <rPr>
        <sz val="8"/>
        <rFont val="Arial"/>
        <family val="2"/>
      </rPr>
      <t xml:space="preserve"> 4 VEL.  (82-86) - R12 </t>
    </r>
    <r>
      <rPr>
        <b/>
        <sz val="8"/>
        <rFont val="Arial"/>
        <family val="2"/>
      </rPr>
      <t xml:space="preserve">(CON HOMOCINETICA) </t>
    </r>
    <r>
      <rPr>
        <sz val="8"/>
        <rFont val="Arial"/>
        <family val="2"/>
      </rPr>
      <t xml:space="preserve">5 VEL. (87-95)/  </t>
    </r>
    <r>
      <rPr>
        <b/>
        <sz val="8"/>
        <rFont val="Arial"/>
        <family val="2"/>
      </rPr>
      <t>V.W</t>
    </r>
    <r>
      <rPr>
        <sz val="8"/>
        <rFont val="Arial"/>
        <family val="2"/>
      </rPr>
      <t xml:space="preserve">. 1500 </t>
    </r>
    <r>
      <rPr>
        <b/>
        <sz val="8"/>
        <rFont val="Arial"/>
        <family val="2"/>
      </rPr>
      <t>(CON REFUERZO DE TELA)</t>
    </r>
  </si>
  <si>
    <r>
      <rPr>
        <sz val="8"/>
        <rFont val="Arial"/>
        <family val="2"/>
      </rPr>
      <t>KIT</t>
    </r>
    <r>
      <rPr>
        <sz val="8"/>
        <color indexed="10"/>
        <rFont val="Arial"/>
        <family val="2"/>
      </rPr>
      <t xml:space="preserve"> </t>
    </r>
    <r>
      <rPr>
        <sz val="8"/>
        <rFont val="Arial"/>
        <family val="2"/>
      </rPr>
      <t>MANCHON</t>
    </r>
    <r>
      <rPr>
        <b/>
        <sz val="8"/>
        <rFont val="Arial"/>
        <family val="2"/>
      </rPr>
      <t xml:space="preserve"> PEUGEOT</t>
    </r>
    <r>
      <rPr>
        <sz val="8"/>
        <rFont val="Arial"/>
        <family val="2"/>
      </rPr>
      <t xml:space="preserve"> 504  (83-00) - 505 (82-95)  -</t>
    </r>
    <r>
      <rPr>
        <b/>
        <sz val="8"/>
        <rFont val="Arial"/>
        <family val="2"/>
      </rPr>
      <t xml:space="preserve"> (CON REFUERZO METALICO)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</si>
  <si>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CITROEN </t>
    </r>
    <r>
      <rPr>
        <sz val="8"/>
        <rFont val="Arial"/>
        <family val="2"/>
      </rPr>
      <t xml:space="preserve">BERLINGO (02…) - BX  (90-93) - PICASSO (01…)  XANTIA  (93-01) - XM  (93-95) -  XSARA (98…)  / </t>
    </r>
    <r>
      <rPr>
        <b/>
        <sz val="8"/>
        <rFont val="Arial"/>
        <family val="2"/>
      </rPr>
      <t>PEUGEOT</t>
    </r>
    <r>
      <rPr>
        <sz val="8"/>
        <rFont val="Arial"/>
        <family val="2"/>
      </rPr>
      <t xml:space="preserve"> 306 (99-03) - 605 (92-00) - EXPERT (99…) - PARTNER (98…) </t>
    </r>
  </si>
  <si>
    <r>
      <rPr>
        <sz val="8"/>
        <color indexed="8"/>
        <rFont val="Arial"/>
        <family val="2"/>
      </rPr>
      <t xml:space="preserve">KIT DIR. </t>
    </r>
    <r>
      <rPr>
        <b/>
        <sz val="8"/>
        <color indexed="8"/>
        <rFont val="Arial"/>
        <family val="2"/>
      </rPr>
      <t xml:space="preserve">PEUGEOT </t>
    </r>
    <r>
      <rPr>
        <sz val="8"/>
        <color indexed="8"/>
        <rFont val="Arial"/>
        <family val="2"/>
      </rPr>
      <t>206  (99…) -</t>
    </r>
    <r>
      <rPr>
        <b/>
        <sz val="8"/>
        <color indexed="8"/>
        <rFont val="Arial"/>
        <family val="2"/>
      </rPr>
      <t xml:space="preserve"> (HIDRAULICA) 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</si>
  <si>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 xml:space="preserve">CITROEN </t>
    </r>
    <r>
      <rPr>
        <sz val="8"/>
        <rFont val="Arial"/>
        <family val="2"/>
      </rPr>
      <t xml:space="preserve">JUMPER (99…) / </t>
    </r>
    <r>
      <rPr>
        <b/>
        <sz val="8"/>
        <rFont val="Arial"/>
        <family val="2"/>
      </rPr>
      <t>FIAT</t>
    </r>
    <r>
      <rPr>
        <sz val="8"/>
        <rFont val="Arial"/>
        <family val="2"/>
      </rPr>
      <t xml:space="preserve"> DUCATO (97…) /</t>
    </r>
    <r>
      <rPr>
        <b/>
        <sz val="8"/>
        <rFont val="Arial"/>
        <family val="2"/>
      </rPr>
      <t xml:space="preserve"> PEUGEOT </t>
    </r>
    <r>
      <rPr>
        <sz val="8"/>
        <rFont val="Arial"/>
        <family val="2"/>
      </rPr>
      <t xml:space="preserve">806  (92-02) - BOXER: (98-01) - </t>
    </r>
    <r>
      <rPr>
        <b/>
        <sz val="8"/>
        <rFont val="Arial"/>
        <family val="2"/>
      </rPr>
      <t>(HIDRAULICA -MECANICA)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</si>
  <si>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>CHEVROLET</t>
    </r>
    <r>
      <rPr>
        <sz val="8"/>
        <rFont val="Arial"/>
        <family val="2"/>
      </rPr>
      <t xml:space="preserve"> CORSA  (94-02) - CORSA 2  (02...) - </t>
    </r>
    <r>
      <rPr>
        <b/>
        <sz val="8"/>
        <rFont val="Arial"/>
        <family val="2"/>
      </rPr>
      <t>(MECANICA)</t>
    </r>
  </si>
  <si>
    <r>
      <rPr>
        <sz val="8"/>
        <rFont val="Arial"/>
        <family val="2"/>
      </rPr>
      <t xml:space="preserve">KIT DIR. </t>
    </r>
    <r>
      <rPr>
        <b/>
        <sz val="8"/>
        <rFont val="Arial"/>
        <family val="2"/>
      </rPr>
      <t xml:space="preserve">CHEVROLET </t>
    </r>
    <r>
      <rPr>
        <sz val="8"/>
        <rFont val="Arial"/>
        <family val="2"/>
      </rPr>
      <t xml:space="preserve">CORSA  (94-02) - CORSA 2 (02...) - </t>
    </r>
    <r>
      <rPr>
        <b/>
        <sz val="8"/>
        <rFont val="Arial"/>
        <family val="2"/>
      </rPr>
      <t>(HIDRAULICA)</t>
    </r>
  </si>
  <si>
    <r>
      <rPr>
        <sz val="8"/>
        <rFont val="Arial"/>
        <family val="2"/>
      </rPr>
      <t>KIT DIR.</t>
    </r>
    <r>
      <rPr>
        <b/>
        <sz val="8"/>
        <rFont val="Arial"/>
        <family val="2"/>
      </rPr>
      <t xml:space="preserve"> FORD</t>
    </r>
    <r>
      <rPr>
        <sz val="8"/>
        <rFont val="Arial"/>
        <family val="2"/>
      </rPr>
      <t xml:space="preserve"> FIESTA (94-04) - FOCUS (90..) KA  (99…) - MONDEO (94…) -</t>
    </r>
    <r>
      <rPr>
        <b/>
        <sz val="8"/>
        <rFont val="Arial"/>
        <family val="2"/>
      </rPr>
      <t xml:space="preserve"> (HIDRAULICA) </t>
    </r>
  </si>
  <si>
    <t>c/Iva y Dto</t>
  </si>
  <si>
    <t>PARRILLA FOX/SEAT CORDOBA/IBIZA/SURAN ../2006 (SIN BUJE GRANDE)</t>
  </si>
  <si>
    <t>P c/Iva y Dto</t>
  </si>
  <si>
    <t>20111</t>
  </si>
  <si>
    <t>1477858S2</t>
  </si>
  <si>
    <t>BUJE PARRILLA DEL. PARTE DEL. FOCUS 2/KUGA 07/13 CARRETEL</t>
  </si>
  <si>
    <t>30087</t>
  </si>
  <si>
    <t>1K0407183G</t>
  </si>
  <si>
    <t>BUJE PARRILLA DEL.VENTO-2011/.. NEW BEETLE-TIGUAN-A3-Q3 MACIZO</t>
  </si>
  <si>
    <t>VENTO-FOX-SURAN-TIGUAN</t>
  </si>
  <si>
    <r>
      <t xml:space="preserve">BUJE PARR.DEL.PARTE TRASERA. AVEO </t>
    </r>
    <r>
      <rPr>
        <b/>
        <u/>
        <sz val="8"/>
        <rFont val="Arial"/>
        <family val="2"/>
      </rPr>
      <t>MACIZO</t>
    </r>
  </si>
  <si>
    <r>
      <t xml:space="preserve">BUJE PARRILLA CORSA II S/ALA </t>
    </r>
    <r>
      <rPr>
        <b/>
        <u/>
        <sz val="8"/>
        <rFont val="Arial"/>
        <family val="2"/>
      </rPr>
      <t>MACIZO</t>
    </r>
  </si>
  <si>
    <r>
      <t xml:space="preserve">BUJE PARRILLA CORSA II/MERIVA </t>
    </r>
    <r>
      <rPr>
        <b/>
        <u/>
        <sz val="8"/>
        <rFont val="Arial"/>
        <family val="2"/>
      </rPr>
      <t>MACIZO</t>
    </r>
    <r>
      <rPr>
        <b/>
        <sz val="8"/>
        <rFont val="Arial"/>
        <family val="2"/>
      </rPr>
      <t xml:space="preserve"> C/ALA </t>
    </r>
  </si>
  <si>
    <r>
      <t xml:space="preserve">BUJE PARR.COURIER </t>
    </r>
    <r>
      <rPr>
        <b/>
        <u/>
        <sz val="8"/>
        <rFont val="Arial"/>
        <family val="2"/>
      </rPr>
      <t>MACIZO</t>
    </r>
    <r>
      <rPr>
        <b/>
        <sz val="8"/>
        <rFont val="Arial"/>
        <family val="2"/>
      </rPr>
      <t xml:space="preserve"> (PARTE TRAS.GR.) Ø12mm 98/...</t>
    </r>
  </si>
  <si>
    <r>
      <t xml:space="preserve">BUJE PAR.GOLF-BORA-A3-TREND-NEW B.-VOYAGE GRA. Ø12  </t>
    </r>
    <r>
      <rPr>
        <b/>
        <u/>
        <sz val="8"/>
        <rFont val="Arial"/>
        <family val="2"/>
      </rPr>
      <t>MACIZO</t>
    </r>
  </si>
  <si>
    <r>
      <t xml:space="preserve">CAZOLETA SUSPENSION TRASERA </t>
    </r>
    <r>
      <rPr>
        <b/>
        <u/>
        <sz val="8"/>
        <rFont val="Arial"/>
        <family val="2"/>
      </rPr>
      <t>COMPLETA</t>
    </r>
    <r>
      <rPr>
        <b/>
        <sz val="8"/>
        <rFont val="Arial"/>
        <family val="2"/>
      </rPr>
      <t xml:space="preserve"> GOLF 90/98 POLO 95/00</t>
    </r>
  </si>
  <si>
    <r>
      <t xml:space="preserve">BUJE PAR.PARTE TRASERA POLO 17mm </t>
    </r>
    <r>
      <rPr>
        <b/>
        <u/>
        <sz val="8"/>
        <rFont val="Arial"/>
        <family val="2"/>
      </rPr>
      <t>MACIZO</t>
    </r>
  </si>
  <si>
    <r>
      <t xml:space="preserve">BUJE PAR.PARTE TRAS.GOLF IV-NEW BEETLE 13mm </t>
    </r>
    <r>
      <rPr>
        <b/>
        <u/>
        <sz val="8"/>
        <rFont val="Arial"/>
        <family val="2"/>
      </rPr>
      <t>MACIZO</t>
    </r>
  </si>
  <si>
    <t>RM6083</t>
  </si>
  <si>
    <t>15/21</t>
  </si>
  <si>
    <t>RM6085</t>
  </si>
  <si>
    <t>RM6086</t>
  </si>
  <si>
    <t>Tiggo 3  Eq-Gas (1 Tubo-12,5m³/60kg máx.)</t>
  </si>
  <si>
    <t>RM4502</t>
  </si>
  <si>
    <t>RM8517</t>
  </si>
  <si>
    <t>RM8501</t>
  </si>
  <si>
    <t>Xsara Picasso 1.9 D</t>
  </si>
  <si>
    <t>RM1037</t>
  </si>
  <si>
    <t>Argo 1.8</t>
  </si>
  <si>
    <t>RM1642</t>
  </si>
  <si>
    <t>Fiorino Fire 1.3 L</t>
  </si>
  <si>
    <t>RM1643</t>
  </si>
  <si>
    <t>Fiorino Fire 1.4 L</t>
  </si>
  <si>
    <t>Palio Weekend reforma</t>
  </si>
  <si>
    <t>Focus II 2.0</t>
  </si>
  <si>
    <t>Focus II 4 y 5 ptas.</t>
  </si>
  <si>
    <t>Focus II 4 Y 5 ptas.Eq-Gas (1 Tubo-12,5m³/60kg máx.)</t>
  </si>
  <si>
    <t>Focus II 4 Y 5 ptas.Eq-Gas (2 Tubos)</t>
  </si>
  <si>
    <t>Focus III Kinetic 1.6 / 2.0</t>
  </si>
  <si>
    <t>Focus III Kinetic 1.6 / 2.0 Eq-Gas (1 Tubo-12,5m³/60kg máx.)</t>
  </si>
  <si>
    <t>97/12</t>
  </si>
  <si>
    <t>RM6380</t>
  </si>
  <si>
    <t>RM6376</t>
  </si>
  <si>
    <t>RM6377</t>
  </si>
  <si>
    <t>Tucson  Eq-Gas (1 Tubo-12,5m³/60kg máx.)</t>
  </si>
  <si>
    <t>RM6108</t>
  </si>
  <si>
    <t>Outlander</t>
  </si>
  <si>
    <t>RM6109</t>
  </si>
  <si>
    <t>Outlander  Eq-Gas ( 1 Tubo - 12,5m³/60kg máx.)</t>
  </si>
  <si>
    <t>RM5137</t>
  </si>
  <si>
    <t>208  1,6</t>
  </si>
  <si>
    <t>RM5138</t>
  </si>
  <si>
    <t>RM5139</t>
  </si>
  <si>
    <t>208   1.6  Eq-Gas ( 1 Tubo-12,5m³/60kg máx.)</t>
  </si>
  <si>
    <t>RM5538</t>
  </si>
  <si>
    <t>308 1,6THP</t>
  </si>
  <si>
    <t>RM5506</t>
  </si>
  <si>
    <t>Clio 2 reforma (3 4 y 5 Ptas)</t>
  </si>
  <si>
    <t>RM7625</t>
  </si>
  <si>
    <t>Kangoo Express / furgon 1.6 SCe</t>
  </si>
  <si>
    <t>RM7638</t>
  </si>
  <si>
    <t>Kangoo Stepway 5 plazas 1.6 Sce</t>
  </si>
  <si>
    <t>22/…</t>
  </si>
  <si>
    <t>RM7639</t>
  </si>
  <si>
    <t>Kangoo Stepway 5 plazas 1.6 SCe Eq-Gas (1 Tubo - 12,5m³/60kg máx.)</t>
  </si>
  <si>
    <r>
      <rPr>
        <sz val="12"/>
        <rFont val="Verdana"/>
        <family val="2"/>
      </rPr>
      <t xml:space="preserve">Sandero </t>
    </r>
    <r>
      <rPr>
        <b/>
        <sz val="12"/>
        <rFont val="Verdana"/>
        <family val="2"/>
      </rPr>
      <t>RS</t>
    </r>
    <r>
      <rPr>
        <sz val="12"/>
        <rFont val="Verdana"/>
        <family val="2"/>
      </rPr>
      <t xml:space="preserve">  2.0L</t>
    </r>
  </si>
  <si>
    <r>
      <rPr>
        <sz val="12"/>
        <rFont val="Verdana"/>
        <family val="2"/>
      </rPr>
      <t xml:space="preserve">Sandero </t>
    </r>
    <r>
      <rPr>
        <b/>
        <sz val="12"/>
        <rFont val="Verdana"/>
        <family val="2"/>
      </rPr>
      <t>RS</t>
    </r>
    <r>
      <rPr>
        <sz val="12"/>
        <rFont val="Verdana"/>
        <family val="2"/>
      </rPr>
      <t xml:space="preserve">  2.0L  Eq-Gas ( 1 Tubo-12,5m³/60kg máx.)</t>
    </r>
  </si>
  <si>
    <t>RM8374</t>
  </si>
  <si>
    <t>Corolla 1,8 L / 2,0 L</t>
  </si>
  <si>
    <t>21/…</t>
  </si>
  <si>
    <t>RM8375</t>
  </si>
  <si>
    <t>RM8376</t>
  </si>
  <si>
    <t xml:space="preserve">Corolla 1,8 L / 2,0 L Eq-Gas (1 Tubo-12,5m³/60kg máx.) </t>
  </si>
  <si>
    <t>Saveiro Reforma</t>
  </si>
  <si>
    <t>RM9946</t>
  </si>
  <si>
    <t>Saveiro  1.6L</t>
  </si>
  <si>
    <r>
      <t xml:space="preserve">MAZA DELANTERA F-128 / 1100cc  </t>
    </r>
    <r>
      <rPr>
        <i/>
        <sz val="10"/>
        <rFont val="Century"/>
        <family val="1"/>
      </rPr>
      <t xml:space="preserve"> d. 30 mm / z. 20</t>
    </r>
  </si>
  <si>
    <r>
      <t xml:space="preserve">MAZA DELANTERA F-128 EUROPA / 1300cc  </t>
    </r>
    <r>
      <rPr>
        <i/>
        <sz val="10"/>
        <rFont val="Century"/>
        <family val="1"/>
      </rPr>
      <t>d. 35 mm / z. 22</t>
    </r>
  </si>
  <si>
    <r>
      <t xml:space="preserve">MAZA DELANTERA F- 147 / DUNA / UNO / REGATA  </t>
    </r>
    <r>
      <rPr>
        <i/>
        <sz val="10"/>
        <rFont val="Century"/>
        <family val="1"/>
      </rPr>
      <t>d. 35 mm / z.22</t>
    </r>
  </si>
  <si>
    <r>
      <t xml:space="preserve">MAZA DELANTERA F-PALIO / SIENA </t>
    </r>
    <r>
      <rPr>
        <i/>
        <sz val="10"/>
        <rFont val="Century"/>
        <family val="1"/>
      </rPr>
      <t xml:space="preserve"> d. 35 mm / z. 22</t>
    </r>
  </si>
  <si>
    <r>
      <t xml:space="preserve">MAZA DELANTERA F-TIPO  </t>
    </r>
    <r>
      <rPr>
        <i/>
        <sz val="10"/>
        <rFont val="Century"/>
        <family val="1"/>
      </rPr>
      <t>d. 35 mm  / z. 22</t>
    </r>
  </si>
  <si>
    <r>
      <t xml:space="preserve">MAZA DELANTERA F-TEMPRA  </t>
    </r>
    <r>
      <rPr>
        <i/>
        <sz val="10"/>
        <rFont val="Century"/>
        <family val="1"/>
      </rPr>
      <t>d. 37 mm  / z. 25</t>
    </r>
  </si>
  <si>
    <r>
      <t xml:space="preserve">MAZA DELANTERA DUCATO  94/96´ </t>
    </r>
    <r>
      <rPr>
        <i/>
        <sz val="10"/>
        <rFont val="Century"/>
        <family val="1"/>
      </rPr>
      <t xml:space="preserve"> d. 50 mm  / z. 28 </t>
    </r>
  </si>
  <si>
    <r>
      <t xml:space="preserve">MAZA DELANTERA DUCATO MAXI </t>
    </r>
    <r>
      <rPr>
        <i/>
        <sz val="10"/>
        <rFont val="Century"/>
        <family val="1"/>
      </rPr>
      <t xml:space="preserve"> d 55 mm /  z. 35 </t>
    </r>
  </si>
  <si>
    <r>
      <t xml:space="preserve">MAZA DELANTERA FIORUNO </t>
    </r>
    <r>
      <rPr>
        <i/>
        <sz val="10"/>
        <rFont val="Century"/>
        <family val="1"/>
      </rPr>
      <t>d. 37 mm / z. 22</t>
    </r>
  </si>
  <si>
    <r>
      <t xml:space="preserve">MAZA DELANTERA DUCATO  3 </t>
    </r>
    <r>
      <rPr>
        <i/>
        <sz val="10"/>
        <rFont val="Century"/>
        <family val="1"/>
      </rPr>
      <t xml:space="preserve"> d. 49 mm / z. 28 </t>
    </r>
  </si>
  <si>
    <r>
      <t>MAZA DELANTERA F-IDEA</t>
    </r>
    <r>
      <rPr>
        <i/>
        <sz val="10"/>
        <rFont val="Century"/>
        <family val="1"/>
      </rPr>
      <t xml:space="preserve"> d.37 mm / z.25</t>
    </r>
  </si>
  <si>
    <r>
      <t xml:space="preserve">MAZA DELANTERA PUNTO / MOBI / QUBO / G.SIENA </t>
    </r>
    <r>
      <rPr>
        <i/>
        <sz val="10"/>
        <rFont val="Century"/>
        <family val="1"/>
      </rPr>
      <t>d. 35 mm / z. 22</t>
    </r>
  </si>
  <si>
    <r>
      <t xml:space="preserve">MAZA DELANTERA STRADA FASE III Y IV / IDEA </t>
    </r>
    <r>
      <rPr>
        <i/>
        <sz val="10"/>
        <rFont val="Century"/>
        <family val="1"/>
      </rPr>
      <t>d. 37 mm / z. 27</t>
    </r>
  </si>
  <si>
    <r>
      <t xml:space="preserve">MAZA DELANTERA DOBLO CARGO d. </t>
    </r>
    <r>
      <rPr>
        <i/>
        <sz val="10"/>
        <rFont val="Century"/>
        <family val="1"/>
      </rPr>
      <t>37 mm / z. 25</t>
    </r>
  </si>
  <si>
    <r>
      <t xml:space="preserve">MAZA DELANTERA 500 / NUEVO BRAVO ITALIANO </t>
    </r>
    <r>
      <rPr>
        <i/>
        <sz val="10"/>
        <rFont val="Century"/>
        <family val="1"/>
      </rPr>
      <t>d.37mm / z.25</t>
    </r>
  </si>
  <si>
    <r>
      <t xml:space="preserve">MAZA DELANTERA LINEA / PALIO 326 / PUNTO - E-TORQ </t>
    </r>
    <r>
      <rPr>
        <i/>
        <sz val="10"/>
        <rFont val="Century"/>
        <family val="1"/>
      </rPr>
      <t>d.37mm / z.25</t>
    </r>
  </si>
  <si>
    <r>
      <t>MAZA TRASERA DUCATO MAXICARGO PARA ABS   AGUJ.   </t>
    </r>
    <r>
      <rPr>
        <i/>
        <sz val="10"/>
        <rFont val="Century"/>
        <family val="1"/>
      </rPr>
      <t>d.</t>
    </r>
    <r>
      <rPr>
        <sz val="10"/>
        <rFont val="Century"/>
        <family val="1"/>
      </rPr>
      <t> </t>
    </r>
    <r>
      <rPr>
        <i/>
        <sz val="10"/>
        <rFont val="Century"/>
        <family val="1"/>
      </rPr>
      <t>42mm </t>
    </r>
  </si>
  <si>
    <r>
      <t xml:space="preserve">MAZA DELANTERA 405 / PARTNER / 306 / 307   </t>
    </r>
    <r>
      <rPr>
        <i/>
        <sz val="10"/>
        <rFont val="Century"/>
        <family val="1"/>
      </rPr>
      <t xml:space="preserve"> d. 42 mm  /  z. 25 </t>
    </r>
  </si>
  <si>
    <r>
      <t xml:space="preserve">MAZA DELANTERA 206 / 208   </t>
    </r>
    <r>
      <rPr>
        <i/>
        <sz val="10"/>
        <rFont val="Century"/>
        <family val="1"/>
      </rPr>
      <t xml:space="preserve"> d. 37 mm  /  z. 21 </t>
    </r>
  </si>
  <si>
    <r>
      <t xml:space="preserve">MAZA DELANTERA 205     </t>
    </r>
    <r>
      <rPr>
        <i/>
        <sz val="10"/>
        <rFont val="Century"/>
        <family val="1"/>
      </rPr>
      <t>d. 35 mm  /  z.  21</t>
    </r>
  </si>
  <si>
    <r>
      <t xml:space="preserve">MAZA DELANTERA BOXER 94/96´  </t>
    </r>
    <r>
      <rPr>
        <i/>
        <sz val="10"/>
        <rFont val="Century"/>
        <family val="1"/>
      </rPr>
      <t>d. 50 mm  /  z. 28</t>
    </r>
  </si>
  <si>
    <r>
      <t xml:space="preserve">MAZA DELANTERA R 12  </t>
    </r>
    <r>
      <rPr>
        <i/>
        <sz val="10"/>
        <rFont val="Century"/>
        <family val="1"/>
      </rPr>
      <t>d. 35 mm / z. 20</t>
    </r>
  </si>
  <si>
    <r>
      <t xml:space="preserve">MAZA DELANTERA R 12 C/BULONES  </t>
    </r>
    <r>
      <rPr>
        <i/>
        <sz val="10"/>
        <rFont val="Century"/>
        <family val="1"/>
      </rPr>
      <t>d. 35 mm / z. 20</t>
    </r>
  </si>
  <si>
    <r>
      <t xml:space="preserve">MAZA DELANTERA R18 LX / GTX  </t>
    </r>
    <r>
      <rPr>
        <i/>
        <sz val="10"/>
        <rFont val="Century"/>
        <family val="1"/>
      </rPr>
      <t>d. 40 mm / z. 23</t>
    </r>
  </si>
  <si>
    <r>
      <t xml:space="preserve">MAZA DELANTERA R18 GT / 2,2 / GTA /R21  </t>
    </r>
    <r>
      <rPr>
        <i/>
        <sz val="10"/>
        <rFont val="Century"/>
        <family val="1"/>
      </rPr>
      <t>d. 40 mm / z. 23</t>
    </r>
  </si>
  <si>
    <r>
      <t xml:space="preserve">MAZA DELANTERA R9 / 11 TURBO  </t>
    </r>
    <r>
      <rPr>
        <i/>
        <sz val="10"/>
        <rFont val="Century"/>
        <family val="1"/>
      </rPr>
      <t>d. 35 mm / z. 21</t>
    </r>
  </si>
  <si>
    <r>
      <t xml:space="preserve">MAZA DELANTERA R9 / 19 RT / RN / CLIO / EXPRESS  </t>
    </r>
    <r>
      <rPr>
        <i/>
        <sz val="10"/>
        <rFont val="Century"/>
        <family val="1"/>
      </rPr>
      <t>d. 37 mm / z. 21</t>
    </r>
  </si>
  <si>
    <r>
      <t xml:space="preserve">MAZA DELANTERA TRAFIC  C/ BULON </t>
    </r>
    <r>
      <rPr>
        <i/>
        <sz val="10"/>
        <rFont val="Century"/>
        <family val="1"/>
      </rPr>
      <t xml:space="preserve"> d. 42 mm / z. 23</t>
    </r>
  </si>
  <si>
    <r>
      <t xml:space="preserve">MAZA DELANTERA TRAFIC  C/ BULON </t>
    </r>
    <r>
      <rPr>
        <i/>
        <sz val="10"/>
        <rFont val="Century"/>
        <family val="1"/>
      </rPr>
      <t xml:space="preserve"> d. 42 mm / z. 25</t>
    </r>
  </si>
  <si>
    <r>
      <t xml:space="preserve">MAZA DELANTERA MEGANE / LAGUNA RT,D,4AGUJ. </t>
    </r>
    <r>
      <rPr>
        <i/>
        <sz val="10"/>
        <rFont val="Century"/>
        <family val="1"/>
      </rPr>
      <t>d.40mm / z. 23</t>
    </r>
  </si>
  <si>
    <r>
      <t xml:space="preserve">MAZA DELANTERA LAGUNA RXE  5 AGUJ. </t>
    </r>
    <r>
      <rPr>
        <i/>
        <sz val="10"/>
        <rFont val="Century"/>
        <family val="1"/>
      </rPr>
      <t xml:space="preserve"> d. 40mm / z. 23</t>
    </r>
  </si>
  <si>
    <r>
      <t xml:space="preserve">MAZA DELANTERA TWINGO </t>
    </r>
    <r>
      <rPr>
        <i/>
        <sz val="10"/>
        <rFont val="Century"/>
        <family val="1"/>
      </rPr>
      <t>d. 37mm / z. 21</t>
    </r>
  </si>
  <si>
    <r>
      <t xml:space="preserve">MAZA DEL.SANDERO / LOGAN / STEPWAY / KANGOO </t>
    </r>
    <r>
      <rPr>
        <i/>
        <sz val="10"/>
        <rFont val="Century"/>
        <family val="1"/>
      </rPr>
      <t>d. 37 mm / z. 23</t>
    </r>
  </si>
  <si>
    <r>
      <t xml:space="preserve">MAZA DELANTERA DUSTER/OROCH/CAPTUR </t>
    </r>
    <r>
      <rPr>
        <i/>
        <sz val="10"/>
        <rFont val="Century"/>
        <family val="1"/>
      </rPr>
      <t>d.42mm / z.25</t>
    </r>
  </si>
  <si>
    <r>
      <t>PUNTA TRASERA R21.</t>
    </r>
    <r>
      <rPr>
        <i/>
        <sz val="10"/>
        <rFont val="Century"/>
        <family val="1"/>
      </rPr>
      <t xml:space="preserve"> d. 25mm</t>
    </r>
  </si>
  <si>
    <r>
      <t xml:space="preserve">PUNTA EJE TRASERA DUSTER/OROCH/CAPTUR </t>
    </r>
    <r>
      <rPr>
        <i/>
        <sz val="10"/>
        <rFont val="Century"/>
        <family val="1"/>
      </rPr>
      <t>d. 30mm</t>
    </r>
  </si>
  <si>
    <r>
      <t xml:space="preserve">MAZA DELANTERA CORSA / COMBO </t>
    </r>
    <r>
      <rPr>
        <i/>
        <sz val="10"/>
        <rFont val="Century"/>
        <family val="1"/>
      </rPr>
      <t xml:space="preserve"> d. 34 mm / z. 22</t>
    </r>
  </si>
  <si>
    <r>
      <t xml:space="preserve">MAZA DELANTERA S/10 / BLAZER &gt;2000 4x4 C/RODAMIENTO    </t>
    </r>
    <r>
      <rPr>
        <i/>
        <sz val="10"/>
        <rFont val="Century"/>
        <family val="1"/>
      </rPr>
      <t>z-27</t>
    </r>
  </si>
  <si>
    <r>
      <t xml:space="preserve">MAZA DELANTERA S/10 / BLAZER &gt;2000 4x4 C/RODAMIENTO ABS   </t>
    </r>
    <r>
      <rPr>
        <i/>
        <sz val="10"/>
        <rFont val="Century"/>
        <family val="1"/>
      </rPr>
      <t>z-27</t>
    </r>
  </si>
  <si>
    <r>
      <t xml:space="preserve">MAZA DELANTERA S/10 / BLAZER &lt;2000 4x4 C/RODAM ABS CABLE  </t>
    </r>
    <r>
      <rPr>
        <i/>
        <sz val="10"/>
        <rFont val="Century"/>
        <family val="1"/>
      </rPr>
      <t>z-27</t>
    </r>
  </si>
  <si>
    <r>
      <t xml:space="preserve">MAZA DELANTERA ASTRA C/RODAM.       4 AGUJEROS      </t>
    </r>
    <r>
      <rPr>
        <i/>
        <sz val="10"/>
        <rFont val="Century"/>
        <family val="1"/>
      </rPr>
      <t xml:space="preserve"> z. 23</t>
    </r>
  </si>
  <si>
    <r>
      <t xml:space="preserve">MAZA DELANTERA ASTRA C/RODAM.  C/ABS.      4 AGUJEROS     </t>
    </r>
    <r>
      <rPr>
        <i/>
        <sz val="10"/>
        <rFont val="Century"/>
        <family val="1"/>
      </rPr>
      <t xml:space="preserve"> z. 23</t>
    </r>
  </si>
  <si>
    <r>
      <t xml:space="preserve">MAZA DELANTERA ASTRA C/RODAM.  C/ABS.      5 AGUJEROS      </t>
    </r>
    <r>
      <rPr>
        <i/>
        <sz val="10"/>
        <rFont val="Century"/>
        <family val="1"/>
      </rPr>
      <t>z 23</t>
    </r>
  </si>
  <si>
    <r>
      <t xml:space="preserve">MAZA DELANTERA MONZA  </t>
    </r>
    <r>
      <rPr>
        <i/>
        <sz val="10"/>
        <rFont val="Century"/>
        <family val="1"/>
      </rPr>
      <t>d. 39 mm / z. 33</t>
    </r>
  </si>
  <si>
    <r>
      <t xml:space="preserve">MAZA DELANTERA MERIVA - CORSA 2   </t>
    </r>
    <r>
      <rPr>
        <i/>
        <sz val="10"/>
        <rFont val="Century"/>
        <family val="1"/>
      </rPr>
      <t xml:space="preserve"> d. 34 mm / z. 22</t>
    </r>
  </si>
  <si>
    <r>
      <t xml:space="preserve">MAZA DELANTERA  AVEO C/ BULONES </t>
    </r>
    <r>
      <rPr>
        <i/>
        <sz val="10"/>
        <rFont val="Century"/>
        <family val="1"/>
      </rPr>
      <t xml:space="preserve"> d. 34 mm / z. 22</t>
    </r>
  </si>
  <si>
    <r>
      <t xml:space="preserve">PUNTA TRASERA CORSA ll  / MERIVA  </t>
    </r>
    <r>
      <rPr>
        <i/>
        <sz val="10"/>
        <rFont val="Century"/>
        <family val="1"/>
      </rPr>
      <t>d. 27 mm</t>
    </r>
  </si>
  <si>
    <r>
      <t xml:space="preserve">MAZA DELANTERA MRCEDES BENZ.  MB-180  </t>
    </r>
    <r>
      <rPr>
        <i/>
        <sz val="10"/>
        <rFont val="Century"/>
        <family val="1"/>
      </rPr>
      <t>d. 45/46 mm  /  z. 30</t>
    </r>
  </si>
  <si>
    <r>
      <t>MAZA TRASERA ROVER SERIE 200/400  DIAMETRO</t>
    </r>
    <r>
      <rPr>
        <i/>
        <sz val="10"/>
        <rFont val="Century"/>
        <family val="1"/>
      </rPr>
      <t xml:space="preserve"> INT. 30 mm</t>
    </r>
  </si>
  <si>
    <r>
      <t>MAZA TRASERA HONDA FIT C/BULONES</t>
    </r>
    <r>
      <rPr>
        <i/>
        <sz val="10"/>
        <rFont val="Century"/>
        <family val="1"/>
      </rPr>
      <t xml:space="preserve"> d. 30 mm</t>
    </r>
    <r>
      <rPr>
        <sz val="10"/>
        <rFont val="Century"/>
        <family val="1"/>
      </rPr>
      <t xml:space="preserve"> C/ABS MAGNETICO</t>
    </r>
  </si>
  <si>
    <r>
      <t xml:space="preserve">MAZA DEL.VOYAGE / TREND / GACEL / CARAT / GOL.   </t>
    </r>
    <r>
      <rPr>
        <i/>
        <sz val="10"/>
        <rFont val="Century"/>
        <family val="1"/>
      </rPr>
      <t>d.39 mm  /  z. 22</t>
    </r>
  </si>
  <si>
    <r>
      <t xml:space="preserve">MAZA DELANTERA POLO 1,6/1,8/D/GOLF 1,8 /GTI /DT  </t>
    </r>
    <r>
      <rPr>
        <i/>
        <sz val="10"/>
        <rFont val="Century"/>
        <family val="1"/>
      </rPr>
      <t>d. 40 mm / z. 22</t>
    </r>
  </si>
  <si>
    <r>
      <t xml:space="preserve">MAZA DELANTERA POINTER   </t>
    </r>
    <r>
      <rPr>
        <i/>
        <sz val="10"/>
        <rFont val="Century"/>
        <family val="1"/>
      </rPr>
      <t xml:space="preserve">d. 39 mm / z. 25 </t>
    </r>
  </si>
  <si>
    <r>
      <t xml:space="preserve">MAZA DELANTERA POINTER C/ BULONES  </t>
    </r>
    <r>
      <rPr>
        <i/>
        <sz val="10"/>
        <rFont val="Century"/>
        <family val="1"/>
      </rPr>
      <t>d. 39 mm / z. 25</t>
    </r>
  </si>
  <si>
    <r>
      <t xml:space="preserve">MAZA DELANTERA POLO &lt;2000     P/ABS  </t>
    </r>
    <r>
      <rPr>
        <i/>
        <sz val="10"/>
        <rFont val="Century"/>
        <family val="1"/>
      </rPr>
      <t xml:space="preserve"> d. 40 mm / z. 22 </t>
    </r>
  </si>
  <si>
    <r>
      <t xml:space="preserve">MAZA DELANTERA FOX / SURAN </t>
    </r>
    <r>
      <rPr>
        <i/>
        <sz val="10"/>
        <rFont val="Century"/>
        <family val="1"/>
      </rPr>
      <t xml:space="preserve"> d. 39 / z. 22</t>
    </r>
  </si>
  <si>
    <r>
      <t xml:space="preserve">MAZA DELANTERA GOF4 / BORA / NEW BEETLE C/ABS  </t>
    </r>
    <r>
      <rPr>
        <i/>
        <sz val="10"/>
        <rFont val="Century"/>
        <family val="1"/>
      </rPr>
      <t xml:space="preserve">d. 40  / z. 36 </t>
    </r>
  </si>
  <si>
    <r>
      <t xml:space="preserve">MAZA DELANTERA CROSSFOX / FOX / SURAN /POLO </t>
    </r>
    <r>
      <rPr>
        <i/>
        <sz val="10"/>
        <rFont val="Century"/>
        <family val="1"/>
      </rPr>
      <t xml:space="preserve">z. 36 </t>
    </r>
    <r>
      <rPr>
        <sz val="10"/>
        <rFont val="Century"/>
        <family val="1"/>
      </rPr>
      <t>C/ROD y ABS</t>
    </r>
  </si>
  <si>
    <r>
      <t xml:space="preserve">MAZA TRASERA BORA / GOLF 4 / AUDI A3 C/RODAM. /ABS       </t>
    </r>
    <r>
      <rPr>
        <i/>
        <sz val="10"/>
        <rFont val="Century"/>
        <family val="1"/>
      </rPr>
      <t>d.30mm</t>
    </r>
  </si>
  <si>
    <r>
      <t xml:space="preserve">MAZA DELANTERA ORION / GALAXI / FIESTA   </t>
    </r>
    <r>
      <rPr>
        <i/>
        <sz val="10"/>
        <rFont val="Century"/>
        <family val="1"/>
      </rPr>
      <t xml:space="preserve"> d. 39 mm / z. 25</t>
    </r>
  </si>
  <si>
    <r>
      <t>MAZA DELANTERA ORION/GALAXI/FIESTA C/BULON</t>
    </r>
    <r>
      <rPr>
        <i/>
        <sz val="10"/>
        <rFont val="Century"/>
        <family val="1"/>
      </rPr>
      <t xml:space="preserve"> d. 39 mm / z. 25</t>
    </r>
  </si>
  <si>
    <r>
      <t xml:space="preserve">MAZA DELANTERA ESCORT  </t>
    </r>
    <r>
      <rPr>
        <i/>
        <sz val="10"/>
        <rFont val="Century"/>
        <family val="1"/>
      </rPr>
      <t>d. 35 mm / z. 23</t>
    </r>
  </si>
  <si>
    <r>
      <t xml:space="preserve">MAZA DELANTERA RANGER 4x4  2000/  . C/PORTA RULEMAN    </t>
    </r>
    <r>
      <rPr>
        <i/>
        <sz val="10"/>
        <rFont val="Century"/>
        <family val="1"/>
      </rPr>
      <t>Z 27.</t>
    </r>
  </si>
  <si>
    <r>
      <t xml:space="preserve">MAZA DELANTERA MONDEO / COURRIER C/BULON </t>
    </r>
    <r>
      <rPr>
        <i/>
        <sz val="10"/>
        <rFont val="Century"/>
        <family val="1"/>
      </rPr>
      <t>d. 40mm / z. 27</t>
    </r>
  </si>
  <si>
    <r>
      <t xml:space="preserve">MAZA DELANTERA RANGER 4x4 desde 2012   </t>
    </r>
    <r>
      <rPr>
        <i/>
        <sz val="10"/>
        <rFont val="Century"/>
        <family val="1"/>
      </rPr>
      <t>d. 47mm / z. 28     6 agujeros</t>
    </r>
  </si>
  <si>
    <r>
      <t xml:space="preserve">MAZA TRASERA SIERRA </t>
    </r>
    <r>
      <rPr>
        <i/>
        <sz val="10"/>
        <rFont val="Century"/>
        <family val="1"/>
      </rPr>
      <t xml:space="preserve"> d. 50 mm / z. 28</t>
    </r>
  </si>
  <si>
    <r>
      <t xml:space="preserve">MAZA TRASERA SIERRA C/BULONES </t>
    </r>
    <r>
      <rPr>
        <i/>
        <sz val="10"/>
        <rFont val="Century"/>
        <family val="1"/>
      </rPr>
      <t xml:space="preserve"> d. 50 mm / z. 28 </t>
    </r>
  </si>
  <si>
    <r>
      <t>PUNTA TRASERA ECOSPORT/FOCUS/ESCORT/KA/FIESTA</t>
    </r>
    <r>
      <rPr>
        <i/>
        <sz val="10"/>
        <rFont val="Century"/>
        <family val="1"/>
      </rPr>
      <t xml:space="preserve"> d.29mm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</si>
</sst>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1">
    <numFmt numFmtId="164" formatCode="_-* #,##0.00\ [$€]_-;\-* #,##0.00\ [$€]_-;_-* \-??\ [$€]_-;_-@_-"/>
    <numFmt numFmtId="165" formatCode="_-* #,##0.00&quot; €&quot;_-;\-* #,##0.00&quot; €&quot;_-;_-* \-??&quot; €&quot;_-;_-@_-"/>
    <numFmt numFmtId="166" formatCode="_ [$€-2]\ * #,##0.00_ ;_ [$€-2]\ * \-#,##0.00_ ;_ [$€-2]\ * \-??_ "/>
    <numFmt numFmtId="167" formatCode="_-[$€-2]* #,##0.00_-;\-[$€-2]* #,##0.00_-;_-[$€-2]* \-??_-"/>
    <numFmt numFmtId="168" formatCode="_-* #,##0.00\ _€_-;\-* #,##0.00\ _€_-;_-* \-??\ _€_-;_-@_-"/>
    <numFmt numFmtId="169" formatCode="_ * #,##0.00_ ;_ * \-#,##0.00_ ;_ * \-??_ ;_ @_ "/>
    <numFmt numFmtId="170" formatCode="_(* #,##0.00_);_(* \(#,##0.00\);_(* \-??_);_(@_)"/>
    <numFmt numFmtId="171" formatCode="_-* #,##0.00\ _$_-;\-* #,##0.00\ _$_-;_-* \-??\ _$_-;_-@_-"/>
    <numFmt numFmtId="172" formatCode="_-* #,##0.00_-;\-* #,##0.00_-;_-* \-??_-;_-@_-"/>
    <numFmt numFmtId="173" formatCode="_-* #,##0\ _P_t_a_-;\-* #,##0\ _P_t_a_-;_-* &quot;- &quot;_P_t_a_-;_-@_-"/>
    <numFmt numFmtId="174" formatCode="_ * #,##0_ ;_ * \-#,##0_ ;_ * \-_ ;_ @_ "/>
    <numFmt numFmtId="175" formatCode="_ &quot;$ &quot;* #,##0.00_ ;_ &quot;$ &quot;* \-#,##0.00_ ;_ &quot;$ &quot;* \-??_ ;_ @_ "/>
    <numFmt numFmtId="176" formatCode="_-* #,##0.00&quot; $&quot;_-;\-* #,##0.00&quot; $&quot;_-;_-* \-??&quot; $&quot;_-;_-@_-"/>
    <numFmt numFmtId="177" formatCode="0.000"/>
    <numFmt numFmtId="178" formatCode="_(&quot;N$&quot;* #,##0.00_);_(&quot;N$&quot;* \(#,##0.00\);_(&quot;N$&quot;* \-??_);_(@_)"/>
    <numFmt numFmtId="179" formatCode="_-* #,##0.00&quot; Pta&quot;_-;\-* #,##0.00&quot; Pta&quot;_-;_-* \-??&quot; Pta&quot;_-;_-@_-"/>
    <numFmt numFmtId="180" formatCode="_-\$* #,##0.00_-;&quot;-$&quot;* #,##0.00_-;_-\$* \-??_-;_-@_-"/>
    <numFmt numFmtId="181" formatCode="_-* #,##0.00&quot; pta&quot;_-;\-* #,##0.00&quot; pta&quot;_-;_-* \-??&quot; pta&quot;_-;_-@_-"/>
    <numFmt numFmtId="182" formatCode="_-&quot;$ &quot;* #,##0.00_-;&quot;-$ &quot;* #,##0.00_-;_-&quot;$ &quot;* \-??_-;_-@_-"/>
    <numFmt numFmtId="183" formatCode="_-* #,##0&quot; Pts&quot;_-;\-* #,##0&quot; Pts&quot;_-;_-* &quot;- Pts&quot;_-;_-@_-"/>
    <numFmt numFmtId="184" formatCode="0\ %"/>
    <numFmt numFmtId="185" formatCode="[$$-2C0A]\ #,##0.00"/>
    <numFmt numFmtId="186" formatCode="&quot;$ &quot;#,##0.00"/>
    <numFmt numFmtId="187" formatCode="_ [$$-2C0A]\ * #,##0.00_ ;_ [$$-2C0A]\ * \-#,##0.00_ ;_ [$$-2C0A]\ * \-??_ ;_ @_ "/>
    <numFmt numFmtId="188" formatCode="&quot;$ &quot;#,##0"/>
    <numFmt numFmtId="190" formatCode="0.0"/>
    <numFmt numFmtId="191" formatCode="[$$-2C0A]\ #,##0.000"/>
    <numFmt numFmtId="192" formatCode="[$$-2C0A]\ #,##0.0"/>
    <numFmt numFmtId="193" formatCode="dd/mmm"/>
    <numFmt numFmtId="194" formatCode="_ &quot;$ &quot;* #,##0_ ;_ &quot;$ &quot;* \-#,##0_ ;_ &quot;$ &quot;* \-??_ ;_ @_ "/>
    <numFmt numFmtId="195" formatCode="[$$-2C0A]#,##0;[Red]\([$$-2C0A]#,##0\)"/>
    <numFmt numFmtId="201" formatCode="_ [$$-2C0A]\ * #,##0_ ;_ [$$-2C0A]\ * \-#,##0_ ;_ [$$-2C0A]\ * \-??_ ;_ @_ "/>
    <numFmt numFmtId="202" formatCode="dd/mm/yy"/>
    <numFmt numFmtId="203" formatCode="_-&quot;$ &quot;* #,##0_-;&quot;-$ &quot;* #,##0_-;_-&quot;$ &quot;* \-??_-;_-@_-"/>
    <numFmt numFmtId="204" formatCode="_-[$$-2C0A]\ * #,##0_-;\-[$$-2C0A]\ * #,##0_-;_-[$$-2C0A]\ * \-??_-;_-@_-"/>
    <numFmt numFmtId="205" formatCode="d\-m\-yy;@"/>
    <numFmt numFmtId="210" formatCode="_ [$$-2C0A]\ * #,##0.00_ ;_ [$$-2C0A]\ * \-#,##0.00_ ;_ [$$-2C0A]\ * &quot;-&quot;??_ ;_ @_ "/>
    <numFmt numFmtId="212" formatCode="_ &quot;$&quot;\ * #,##0_ ;_ &quot;$&quot;\ * \-#,##0_ ;_ &quot;$&quot;\ * &quot;-&quot;??_ ;_ @_ "/>
    <numFmt numFmtId="213" formatCode="&quot;$&quot;\ #,##0.00"/>
    <numFmt numFmtId="215" formatCode="&quot;$&quot;\ #,##0"/>
    <numFmt numFmtId="218" formatCode="[$$-2C0A]\ #,##0"/>
  </numFmts>
  <fonts count="211">
    <font>
      <sz val="10"/>
      <name val="Arial"/>
      <charset val="1"/>
    </font>
    <font>
      <sz val="10"/>
      <name val="Arial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1"/>
      <color rgb="FF800080"/>
      <name val="Calibri"/>
      <family val="2"/>
      <charset val="1"/>
    </font>
    <font>
      <sz val="11"/>
      <color rgb="FF006100"/>
      <name val="Calibri"/>
      <family val="2"/>
      <charset val="1"/>
    </font>
    <font>
      <b/>
      <sz val="11"/>
      <color rgb="FFFF9900"/>
      <name val="Calibri"/>
      <family val="2"/>
      <charset val="1"/>
    </font>
    <font>
      <b/>
      <sz val="11"/>
      <color rgb="FFFA7D00"/>
      <name val="Calibri"/>
      <family val="2"/>
      <charset val="1"/>
    </font>
    <font>
      <i/>
      <sz val="11"/>
      <color rgb="FF808080"/>
      <name val="Calibri"/>
      <family val="2"/>
      <charset val="1"/>
    </font>
    <font>
      <b/>
      <sz val="15"/>
      <color rgb="FF003366"/>
      <name val="Calibri"/>
      <family val="2"/>
      <charset val="1"/>
    </font>
    <font>
      <b/>
      <sz val="13"/>
      <color rgb="FF003366"/>
      <name val="Calibri"/>
      <family val="2"/>
      <charset val="1"/>
    </font>
    <font>
      <b/>
      <sz val="11"/>
      <color rgb="FF003366"/>
      <name val="Calibri"/>
      <family val="2"/>
      <charset val="1"/>
    </font>
    <font>
      <u/>
      <sz val="10"/>
      <color rgb="FF0000FF"/>
      <name val="MS Sans Serif"/>
      <family val="2"/>
      <charset val="1"/>
    </font>
    <font>
      <sz val="11"/>
      <color rgb="FF9C0006"/>
      <name val="Calibri"/>
      <family val="2"/>
      <charset val="1"/>
    </font>
    <font>
      <sz val="8"/>
      <color rgb="FF000000"/>
      <name val="MS Sans Serif"/>
      <family val="2"/>
      <charset val="1"/>
    </font>
    <font>
      <sz val="10"/>
      <color rgb="FF000080"/>
      <name val="Arial"/>
      <family val="2"/>
      <charset val="1"/>
    </font>
    <font>
      <sz val="10"/>
      <name val="Tahoma"/>
      <family val="2"/>
      <charset val="1"/>
    </font>
    <font>
      <sz val="12"/>
      <name val="Tahoma"/>
      <family val="2"/>
      <charset val="1"/>
    </font>
    <font>
      <sz val="10"/>
      <color rgb="FF000000"/>
      <name val="Times New Roman"/>
      <family val="1"/>
      <charset val="1"/>
    </font>
    <font>
      <sz val="10"/>
      <color rgb="FF000000"/>
      <name val="MS Sans Serif"/>
      <family val="2"/>
      <charset val="1"/>
    </font>
    <font>
      <sz val="12"/>
      <name val="宋体"/>
      <charset val="134"/>
    </font>
    <font>
      <b/>
      <sz val="11"/>
      <color rgb="FF333333"/>
      <name val="Calibri"/>
      <family val="2"/>
      <charset val="1"/>
    </font>
    <font>
      <b/>
      <sz val="18"/>
      <color rgb="FF003366"/>
      <name val="Cambria"/>
      <family val="2"/>
      <charset val="1"/>
    </font>
    <font>
      <sz val="10"/>
      <color rgb="FF333333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FFFFFF"/>
      <name val="Arial"/>
      <family val="2"/>
      <charset val="1"/>
    </font>
    <font>
      <sz val="8"/>
      <name val="Arial"/>
      <family val="2"/>
      <charset val="1"/>
    </font>
    <font>
      <sz val="10"/>
      <color rgb="FFFFCC00"/>
      <name val="Arial"/>
      <family val="2"/>
      <charset val="1"/>
    </font>
    <font>
      <b/>
      <sz val="14"/>
      <color rgb="FF008000"/>
      <name val="Times New Roman"/>
      <family val="1"/>
      <charset val="1"/>
    </font>
    <font>
      <b/>
      <u/>
      <sz val="14"/>
      <color rgb="FF008000"/>
      <name val="Times New Roman"/>
      <family val="1"/>
      <charset val="1"/>
    </font>
    <font>
      <sz val="20"/>
      <color rgb="FFFF0000"/>
      <name val="Arial"/>
      <family val="2"/>
      <charset val="1"/>
    </font>
    <font>
      <b/>
      <sz val="10"/>
      <name val="Arial"/>
      <family val="2"/>
      <charset val="1"/>
    </font>
    <font>
      <b/>
      <sz val="22"/>
      <name val="Impact"/>
      <family val="2"/>
      <charset val="1"/>
    </font>
    <font>
      <b/>
      <sz val="20"/>
      <color rgb="FFFFFFFF"/>
      <name val="Albertus Extra Bold"/>
      <family val="2"/>
      <charset val="1"/>
    </font>
    <font>
      <b/>
      <sz val="9"/>
      <name val="Comic Sans MS"/>
      <family val="4"/>
      <charset val="1"/>
    </font>
    <font>
      <b/>
      <sz val="14"/>
      <color rgb="FF0000FF"/>
      <name val="Arial"/>
      <family val="2"/>
      <charset val="1"/>
    </font>
    <font>
      <u/>
      <sz val="10"/>
      <color rgb="FF0000FF"/>
      <name val="Arial"/>
      <family val="2"/>
      <charset val="1"/>
    </font>
    <font>
      <b/>
      <sz val="9"/>
      <name val="Bookman Old Style"/>
      <family val="1"/>
      <charset val="1"/>
    </font>
    <font>
      <sz val="9"/>
      <name val="Bookman Old Style"/>
      <family val="1"/>
      <charset val="1"/>
    </font>
    <font>
      <sz val="16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sz val="14"/>
      <color rgb="FFFFFFFF"/>
      <name val="Arial"/>
      <family val="2"/>
      <charset val="1"/>
    </font>
    <font>
      <sz val="10"/>
      <color rgb="FFFFFFFF"/>
      <name val="Calibri"/>
      <family val="2"/>
      <charset val="1"/>
    </font>
    <font>
      <sz val="10"/>
      <name val="Calibri"/>
      <family val="2"/>
      <charset val="1"/>
    </font>
    <font>
      <b/>
      <sz val="12"/>
      <color rgb="FF0000FF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2"/>
      <name val="Arial"/>
      <family val="2"/>
      <charset val="1"/>
    </font>
    <font>
      <sz val="12"/>
      <name val="Comic Sans MS"/>
      <family val="4"/>
      <charset val="1"/>
    </font>
    <font>
      <b/>
      <sz val="16"/>
      <color rgb="FFFF0000"/>
      <name val="Arial Narrow"/>
      <family val="2"/>
      <charset val="1"/>
    </font>
    <font>
      <b/>
      <sz val="12"/>
      <color rgb="FFFF0000"/>
      <name val="Arial"/>
      <family val="2"/>
      <charset val="1"/>
    </font>
    <font>
      <b/>
      <sz val="12"/>
      <name val="Comic Sans MS"/>
      <family val="4"/>
      <charset val="1"/>
    </font>
    <font>
      <b/>
      <sz val="18"/>
      <color rgb="FF0000FF"/>
      <name val="Arial"/>
      <family val="2"/>
      <charset val="1"/>
    </font>
    <font>
      <b/>
      <i/>
      <sz val="12"/>
      <color rgb="FF0000FF"/>
      <name val="Arial Black"/>
      <family val="2"/>
      <charset val="1"/>
    </font>
    <font>
      <b/>
      <sz val="12"/>
      <color rgb="FF0000FF"/>
      <name val="Book Antiqua"/>
      <family val="1"/>
      <charset val="1"/>
    </font>
    <font>
      <b/>
      <i/>
      <sz val="45"/>
      <color rgb="FFFF0000"/>
      <name val="Arial Black"/>
      <family val="2"/>
      <charset val="1"/>
    </font>
    <font>
      <sz val="10"/>
      <name val="Arial Narrow"/>
      <family val="2"/>
      <charset val="1"/>
    </font>
    <font>
      <sz val="11"/>
      <color rgb="FF008000"/>
      <name val="Calibri"/>
      <family val="2"/>
      <charset val="1"/>
    </font>
    <font>
      <b/>
      <sz val="20"/>
      <color rgb="FF1F497D"/>
      <name val="Arial"/>
      <family val="2"/>
      <charset val="1"/>
    </font>
    <font>
      <b/>
      <sz val="12"/>
      <color rgb="FF1F497D"/>
      <name val="Arial"/>
      <family val="2"/>
      <charset val="1"/>
    </font>
    <font>
      <i/>
      <sz val="10"/>
      <name val="Arial"/>
      <family val="2"/>
      <charset val="1"/>
    </font>
    <font>
      <b/>
      <sz val="18"/>
      <name val="Verdana"/>
      <family val="2"/>
      <charset val="1"/>
    </font>
    <font>
      <i/>
      <sz val="10"/>
      <name val="Verdana"/>
      <family val="2"/>
      <charset val="1"/>
    </font>
    <font>
      <i/>
      <sz val="11"/>
      <name val="Verdana"/>
      <family val="2"/>
      <charset val="1"/>
    </font>
    <font>
      <sz val="10"/>
      <name val="Verdana"/>
      <family val="2"/>
      <charset val="1"/>
    </font>
    <font>
      <sz val="11"/>
      <name val="Verdana"/>
      <family val="2"/>
      <charset val="1"/>
    </font>
    <font>
      <b/>
      <sz val="18"/>
      <color rgb="FF000000"/>
      <name val="Arial Black"/>
      <family val="2"/>
      <charset val="1"/>
    </font>
    <font>
      <b/>
      <sz val="22"/>
      <color rgb="FF000000"/>
      <name val="Arial"/>
      <family val="2"/>
      <charset val="1"/>
    </font>
    <font>
      <i/>
      <sz val="11"/>
      <color rgb="FFFFFFFF"/>
      <name val="Verdana"/>
      <family val="2"/>
      <charset val="1"/>
    </font>
    <font>
      <sz val="16"/>
      <name val="Arial"/>
      <family val="2"/>
      <charset val="1"/>
    </font>
    <font>
      <b/>
      <sz val="10"/>
      <color rgb="FF000000"/>
      <name val="Arial"/>
      <family val="2"/>
      <charset val="1"/>
    </font>
    <font>
      <sz val="18"/>
      <color rgb="FFFFFFFF"/>
      <name val="Arial Black"/>
      <family val="2"/>
      <charset val="1"/>
    </font>
    <font>
      <sz val="12"/>
      <color rgb="FFFFFFFF"/>
      <name val="Arial Black"/>
      <family val="2"/>
      <charset val="1"/>
    </font>
    <font>
      <sz val="9"/>
      <color rgb="FFFFFFFF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b/>
      <sz val="15"/>
      <color rgb="FF000000"/>
      <name val="MS Sans Serif"/>
      <family val="2"/>
      <charset val="1"/>
    </font>
    <font>
      <b/>
      <u/>
      <sz val="10"/>
      <color rgb="FF0000FF"/>
      <name val="Verdana"/>
      <family val="2"/>
      <charset val="1"/>
    </font>
    <font>
      <b/>
      <sz val="10"/>
      <color rgb="FF000000"/>
      <name val="MS Sans Serif"/>
      <family val="2"/>
      <charset val="1"/>
    </font>
    <font>
      <b/>
      <u/>
      <sz val="12"/>
      <color rgb="FF000000"/>
      <name val="Tahoma"/>
      <family val="2"/>
      <charset val="1"/>
    </font>
    <font>
      <b/>
      <i/>
      <u/>
      <sz val="11"/>
      <color rgb="FF000000"/>
      <name val="Arial Black"/>
      <family val="2"/>
      <charset val="1"/>
    </font>
    <font>
      <b/>
      <i/>
      <sz val="11"/>
      <color rgb="FF000000"/>
      <name val="Arial Black"/>
      <family val="2"/>
      <charset val="1"/>
    </font>
    <font>
      <b/>
      <sz val="10"/>
      <color rgb="FF000000"/>
      <name val="Verdana"/>
      <family val="2"/>
      <charset val="1"/>
    </font>
    <font>
      <b/>
      <i/>
      <sz val="16"/>
      <color rgb="FFFFFFFF"/>
      <name val="Century Gothic"/>
      <family val="2"/>
      <charset val="1"/>
    </font>
    <font>
      <i/>
      <sz val="8"/>
      <name val="Arial"/>
      <family val="2"/>
      <charset val="1"/>
    </font>
    <font>
      <b/>
      <sz val="25"/>
      <color rgb="FFFFFFFF"/>
      <name val="Arial"/>
      <family val="2"/>
      <charset val="1"/>
    </font>
    <font>
      <b/>
      <sz val="22"/>
      <color rgb="FFFFFFFF"/>
      <name val="Arial"/>
      <family val="2"/>
      <charset val="1"/>
    </font>
    <font>
      <b/>
      <sz val="22"/>
      <color rgb="FFFFFFFF"/>
      <name val="Arial Black"/>
      <family val="2"/>
      <charset val="1"/>
    </font>
    <font>
      <sz val="10"/>
      <name val="Century"/>
      <family val="1"/>
      <charset val="1"/>
    </font>
    <font>
      <sz val="10"/>
      <name val="Arial"/>
      <charset val="1"/>
    </font>
    <font>
      <b/>
      <sz val="2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</font>
    <font>
      <b/>
      <sz val="14"/>
      <name val="Calibri"/>
      <family val="2"/>
      <scheme val="minor"/>
    </font>
    <font>
      <b/>
      <sz val="24"/>
      <name val="Calibri"/>
      <family val="2"/>
      <scheme val="minor"/>
    </font>
    <font>
      <b/>
      <sz val="22"/>
      <name val="Calibri"/>
      <family val="2"/>
      <scheme val="minor"/>
    </font>
    <font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name val="Arial"/>
      <family val="2"/>
    </font>
    <font>
      <sz val="20"/>
      <name val="Impact"/>
      <family val="2"/>
    </font>
    <font>
      <b/>
      <sz val="9"/>
      <name val="Comic Sans MS"/>
      <family val="4"/>
    </font>
    <font>
      <b/>
      <sz val="10"/>
      <name val="Comic Sans MS"/>
      <family val="4"/>
    </font>
    <font>
      <sz val="10"/>
      <name val="Comic Sans MS"/>
      <family val="4"/>
    </font>
    <font>
      <b/>
      <sz val="1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indexed="81"/>
      <name val="Tahoma"/>
      <family val="2"/>
    </font>
    <font>
      <sz val="22"/>
      <name val="Impact"/>
      <family val="2"/>
    </font>
    <font>
      <b/>
      <sz val="9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0"/>
      <name val="Arial Narrow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sz val="12"/>
      <color indexed="8"/>
      <name val="Calibri"/>
      <family val="2"/>
    </font>
    <font>
      <sz val="11"/>
      <name val="Calibri"/>
      <family val="2"/>
    </font>
    <font>
      <b/>
      <sz val="10"/>
      <color theme="0"/>
      <name val="Arial Narrow"/>
      <family val="2"/>
    </font>
    <font>
      <b/>
      <i/>
      <sz val="12"/>
      <name val="Verdana"/>
      <family val="2"/>
    </font>
    <font>
      <i/>
      <sz val="10"/>
      <name val="Verdana"/>
      <family val="2"/>
    </font>
    <font>
      <i/>
      <sz val="11"/>
      <name val="Verdana"/>
      <family val="2"/>
    </font>
    <font>
      <b/>
      <sz val="18"/>
      <color indexed="8"/>
      <name val="Calibri"/>
      <family val="2"/>
    </font>
    <font>
      <sz val="14"/>
      <name val="Arial"/>
      <family val="2"/>
    </font>
    <font>
      <sz val="16"/>
      <name val="Arial"/>
      <family val="2"/>
    </font>
    <font>
      <sz val="13.5"/>
      <name val="Arial"/>
      <family val="2"/>
    </font>
    <font>
      <b/>
      <sz val="10"/>
      <color indexed="8"/>
      <name val="Arial"/>
      <family val="2"/>
    </font>
    <font>
      <u/>
      <sz val="14"/>
      <name val="Bookman Old Style"/>
      <family val="1"/>
    </font>
    <font>
      <b/>
      <i/>
      <u/>
      <sz val="10"/>
      <name val="Comic Sans MS"/>
      <family val="4"/>
    </font>
    <font>
      <b/>
      <sz val="10"/>
      <color indexed="12"/>
      <name val="Arial"/>
      <family val="2"/>
    </font>
    <font>
      <sz val="14"/>
      <name val="Bookman Old Style"/>
      <family val="1"/>
    </font>
    <font>
      <sz val="8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7"/>
      <name val="Arial"/>
      <family val="2"/>
    </font>
    <font>
      <b/>
      <i/>
      <u val="double"/>
      <sz val="10"/>
      <name val="Comic Sans MS"/>
      <family val="4"/>
    </font>
    <font>
      <b/>
      <sz val="14"/>
      <color indexed="8"/>
      <name val="Arial"/>
      <family val="2"/>
    </font>
    <font>
      <b/>
      <sz val="10"/>
      <name val="Calibri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i/>
      <sz val="8"/>
      <name val="Arial Narrow"/>
      <family val="2"/>
    </font>
    <font>
      <sz val="8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i/>
      <u val="double"/>
      <sz val="14"/>
      <name val="Comic Sans MS"/>
      <family val="4"/>
    </font>
    <font>
      <b/>
      <i/>
      <u/>
      <sz val="12"/>
      <name val="Arial"/>
      <family val="2"/>
    </font>
    <font>
      <b/>
      <sz val="11"/>
      <color indexed="8"/>
      <name val="Arial"/>
      <family val="2"/>
    </font>
    <font>
      <b/>
      <sz val="24"/>
      <name val="Arial"/>
      <family val="2"/>
    </font>
    <font>
      <b/>
      <sz val="11"/>
      <color indexed="8"/>
      <name val="Calibri"/>
      <family val="2"/>
    </font>
    <font>
      <b/>
      <i/>
      <sz val="8"/>
      <name val="Arial"/>
      <family val="2"/>
    </font>
    <font>
      <sz val="11"/>
      <name val="Arial"/>
      <family val="2"/>
    </font>
    <font>
      <sz val="9"/>
      <name val="Arial Black"/>
      <family val="2"/>
    </font>
    <font>
      <sz val="16"/>
      <name val="Arial Black"/>
      <family val="2"/>
    </font>
    <font>
      <b/>
      <sz val="11"/>
      <name val="Calibri"/>
      <family val="2"/>
    </font>
    <font>
      <b/>
      <i/>
      <sz val="8"/>
      <color indexed="8"/>
      <name val="Arial"/>
      <family val="2"/>
    </font>
    <font>
      <b/>
      <sz val="7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16"/>
      <name val="Arial Black"/>
      <family val="2"/>
    </font>
    <font>
      <sz val="8"/>
      <color indexed="10"/>
      <name val="Arial"/>
      <family val="2"/>
    </font>
    <font>
      <b/>
      <sz val="18"/>
      <name val="Calibri"/>
      <family val="2"/>
    </font>
    <font>
      <b/>
      <sz val="10"/>
      <color theme="0"/>
      <name val="Arial"/>
      <family val="2"/>
    </font>
    <font>
      <b/>
      <i/>
      <u/>
      <sz val="12"/>
      <name val="Century Gothic"/>
      <family val="2"/>
    </font>
    <font>
      <b/>
      <i/>
      <u/>
      <sz val="8"/>
      <name val="Century Gothic"/>
      <family val="2"/>
    </font>
    <font>
      <b/>
      <i/>
      <sz val="10"/>
      <name val="Century Gothic"/>
      <family val="2"/>
    </font>
    <font>
      <b/>
      <u/>
      <sz val="8"/>
      <name val="Arial"/>
      <family val="2"/>
    </font>
    <font>
      <b/>
      <sz val="8"/>
      <name val="Century Gothic"/>
      <family val="2"/>
    </font>
    <font>
      <b/>
      <i/>
      <sz val="8"/>
      <name val="Century Gothic"/>
      <family val="2"/>
    </font>
    <font>
      <b/>
      <sz val="14"/>
      <color indexed="9"/>
      <name val="Verdana"/>
      <family val="2"/>
    </font>
    <font>
      <b/>
      <sz val="12"/>
      <name val="Verdana"/>
      <family val="2"/>
    </font>
    <font>
      <b/>
      <sz val="14"/>
      <name val="Verdana"/>
      <family val="2"/>
    </font>
    <font>
      <sz val="12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Verdana"/>
      <family val="2"/>
    </font>
    <font>
      <b/>
      <sz val="12"/>
      <color indexed="8"/>
      <name val="Verdana"/>
      <family val="2"/>
    </font>
    <font>
      <b/>
      <sz val="10"/>
      <name val="Century"/>
      <family val="1"/>
    </font>
    <font>
      <sz val="10"/>
      <name val="Century"/>
      <family val="1"/>
    </font>
    <font>
      <i/>
      <sz val="10"/>
      <name val="Century"/>
      <family val="1"/>
    </font>
  </fonts>
  <fills count="73">
    <fill>
      <patternFill patternType="none"/>
    </fill>
    <fill>
      <patternFill patternType="gray125"/>
    </fill>
    <fill>
      <patternFill patternType="solid">
        <fgColor rgb="FFCCCCFF"/>
        <bgColor rgb="FFD9D9D9"/>
      </patternFill>
    </fill>
    <fill>
      <patternFill patternType="solid">
        <fgColor rgb="FFFF99CC"/>
        <bgColor rgb="FFD99694"/>
      </patternFill>
    </fill>
    <fill>
      <patternFill patternType="solid">
        <fgColor rgb="FFCCFFCC"/>
        <bgColor rgb="FFC6EFCE"/>
      </patternFill>
    </fill>
    <fill>
      <patternFill patternType="solid">
        <fgColor rgb="FFCC99FF"/>
        <bgColor rgb="FFFF99CC"/>
      </patternFill>
    </fill>
    <fill>
      <patternFill patternType="solid">
        <fgColor rgb="FFCCFFFF"/>
        <bgColor rgb="FFCCFFCC"/>
      </patternFill>
    </fill>
    <fill>
      <patternFill patternType="solid">
        <fgColor rgb="FFFFCC99"/>
        <bgColor rgb="FFFFC7CE"/>
      </patternFill>
    </fill>
    <fill>
      <patternFill patternType="solid">
        <fgColor rgb="FF99CCFF"/>
        <bgColor rgb="FF8EB4E3"/>
      </patternFill>
    </fill>
    <fill>
      <patternFill patternType="solid">
        <fgColor rgb="FFFF8679"/>
        <bgColor rgb="FFD99694"/>
      </patternFill>
    </fill>
    <fill>
      <patternFill patternType="solid">
        <fgColor rgb="FF00FF00"/>
        <bgColor rgb="FF0F9E6A"/>
      </patternFill>
    </fill>
    <fill>
      <patternFill patternType="solid">
        <fgColor rgb="FFFFCC00"/>
        <bgColor rgb="FFFFC000"/>
      </patternFill>
    </fill>
    <fill>
      <patternFill patternType="solid">
        <fgColor rgb="FF0068CA"/>
        <bgColor rgb="FF2A6099"/>
      </patternFill>
    </fill>
    <fill>
      <patternFill patternType="solid">
        <fgColor rgb="FF730765"/>
        <bgColor rgb="FF333333"/>
      </patternFill>
    </fill>
    <fill>
      <patternFill patternType="solid">
        <fgColor rgb="FF0DC6E7"/>
        <bgColor rgb="FF0F9E6A"/>
      </patternFill>
    </fill>
    <fill>
      <patternFill patternType="solid">
        <fgColor rgb="FFFF9900"/>
        <bgColor rgb="FFFE8203"/>
      </patternFill>
    </fill>
    <fill>
      <patternFill patternType="solid">
        <fgColor rgb="FF333399"/>
        <bgColor rgb="FF1F497D"/>
      </patternFill>
    </fill>
    <fill>
      <patternFill patternType="solid">
        <fgColor rgb="FFFF0000"/>
        <bgColor rgb="FFBA070B"/>
      </patternFill>
    </fill>
    <fill>
      <patternFill patternType="darkGray">
        <fgColor rgb="FF0F9E6A"/>
        <bgColor rgb="FF558ED5"/>
      </patternFill>
    </fill>
    <fill>
      <patternFill patternType="solid">
        <fgColor rgb="FFFE6E00"/>
        <bgColor rgb="FFE46C0A"/>
      </patternFill>
    </fill>
    <fill>
      <patternFill patternType="solid">
        <fgColor rgb="FFC6EFCE"/>
        <bgColor rgb="FFCCFFCC"/>
      </patternFill>
    </fill>
    <fill>
      <patternFill patternType="solid">
        <fgColor rgb="FFC0C0C0"/>
        <bgColor rgb="FFBFBFBF"/>
      </patternFill>
    </fill>
    <fill>
      <patternFill patternType="solid">
        <fgColor rgb="FFF2F2F2"/>
        <bgColor rgb="FFEEECE1"/>
      </patternFill>
    </fill>
    <fill>
      <patternFill patternType="solid">
        <fgColor rgb="FFFFC7CE"/>
        <bgColor rgb="FFFFCC99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2F2F2"/>
      </patternFill>
    </fill>
    <fill>
      <patternFill patternType="solid">
        <fgColor rgb="FF333333"/>
        <bgColor rgb="FF1F497D"/>
      </patternFill>
    </fill>
    <fill>
      <patternFill patternType="solid">
        <fgColor rgb="FFFFC000"/>
        <bgColor rgb="FFFFCC00"/>
      </patternFill>
    </fill>
    <fill>
      <patternFill patternType="solid">
        <fgColor rgb="FF808080"/>
        <bgColor rgb="FF969696"/>
      </patternFill>
    </fill>
    <fill>
      <patternFill patternType="darkGray">
        <fgColor rgb="FF003366"/>
        <bgColor rgb="FF062370"/>
      </patternFill>
    </fill>
    <fill>
      <patternFill patternType="solid">
        <fgColor rgb="FF000000"/>
        <bgColor rgb="FF062370"/>
      </patternFill>
    </fill>
    <fill>
      <patternFill patternType="darkGray">
        <fgColor rgb="FF558ED5"/>
        <bgColor rgb="FF3F75EE"/>
      </patternFill>
    </fill>
    <fill>
      <patternFill patternType="solid">
        <fgColor rgb="FFFFFF00"/>
        <bgColor rgb="FFFFCC00"/>
      </patternFill>
    </fill>
    <fill>
      <patternFill patternType="solid">
        <fgColor rgb="FFD9D9D9"/>
        <bgColor rgb="FFCCCCFF"/>
      </patternFill>
    </fill>
    <fill>
      <patternFill patternType="solid">
        <fgColor rgb="FF92D050"/>
        <bgColor rgb="FF99CC00"/>
      </patternFill>
    </fill>
    <fill>
      <patternFill patternType="solid">
        <fgColor rgb="FFCCFF66"/>
        <bgColor rgb="FFFFFF99"/>
      </patternFill>
    </fill>
    <fill>
      <patternFill patternType="solid">
        <fgColor rgb="FFA6A6A6"/>
        <bgColor rgb="FFB2B2B2"/>
      </patternFill>
    </fill>
    <fill>
      <patternFill patternType="solid">
        <fgColor rgb="FFFFCC99"/>
        <bgColor rgb="FFFAC090"/>
      </patternFill>
    </fill>
    <fill>
      <patternFill patternType="solid">
        <fgColor rgb="FF000000"/>
        <bgColor rgb="FF003300"/>
      </patternFill>
    </fill>
    <fill>
      <patternFill patternType="solid">
        <fgColor rgb="FF969696"/>
        <bgColor rgb="FF808080"/>
      </patternFill>
    </fill>
    <fill>
      <patternFill patternType="solid">
        <fgColor rgb="FF3366FF"/>
        <bgColor rgb="FF0066CC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50"/>
        <bgColor indexed="51"/>
      </patternFill>
    </fill>
    <fill>
      <patternFill patternType="solid">
        <fgColor rgb="FFFFFF00"/>
        <bgColor rgb="FFFFFF00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13"/>
        <bgColor indexed="34"/>
      </patternFill>
    </fill>
    <fill>
      <patternFill patternType="solid">
        <fgColor rgb="FFE46C0A"/>
        <bgColor rgb="FFFF9900"/>
      </patternFill>
    </fill>
    <fill>
      <patternFill patternType="solid">
        <fgColor rgb="FFCCFF66"/>
        <bgColor rgb="FFCCFFCC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1"/>
      </patternFill>
    </fill>
    <fill>
      <patternFill patternType="solid">
        <fgColor indexed="17"/>
        <bgColor indexed="21"/>
      </patternFill>
    </fill>
    <fill>
      <patternFill patternType="solid">
        <fgColor theme="9"/>
        <bgColor indexed="58"/>
      </patternFill>
    </fill>
  </fills>
  <borders count="15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8CA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rgb="FFFFFFFF"/>
      </left>
      <right/>
      <top/>
      <bottom/>
      <diagonal/>
    </border>
    <border>
      <left/>
      <right/>
      <top/>
      <bottom style="hair">
        <color rgb="FFFFFFFF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244">
    <xf numFmtId="0" fontId="0" fillId="0" borderId="0"/>
    <xf numFmtId="169" fontId="94" fillId="0" borderId="0" applyBorder="0" applyProtection="0"/>
    <xf numFmtId="175" fontId="94" fillId="0" borderId="0" applyBorder="0" applyProtection="0"/>
    <xf numFmtId="0" fontId="37" fillId="0" borderId="0" applyBorder="0" applyProtection="0"/>
    <xf numFmtId="0" fontId="2" fillId="0" borderId="0"/>
    <xf numFmtId="0" fontId="3" fillId="2" borderId="0" applyBorder="0" applyProtection="0"/>
    <xf numFmtId="0" fontId="3" fillId="3" borderId="0" applyBorder="0" applyProtection="0"/>
    <xf numFmtId="0" fontId="3" fillId="4" borderId="0" applyBorder="0" applyProtection="0"/>
    <xf numFmtId="0" fontId="3" fillId="5" borderId="0" applyBorder="0" applyProtection="0"/>
    <xf numFmtId="0" fontId="3" fillId="6" borderId="0" applyBorder="0" applyProtection="0"/>
    <xf numFmtId="0" fontId="3" fillId="7" borderId="0" applyBorder="0" applyProtection="0"/>
    <xf numFmtId="0" fontId="3" fillId="8" borderId="0" applyBorder="0" applyProtection="0"/>
    <xf numFmtId="0" fontId="3" fillId="9" borderId="0" applyBorder="0" applyProtection="0"/>
    <xf numFmtId="0" fontId="3" fillId="10" borderId="0" applyBorder="0" applyProtection="0"/>
    <xf numFmtId="0" fontId="3" fillId="5" borderId="0" applyBorder="0" applyProtection="0"/>
    <xf numFmtId="0" fontId="3" fillId="8" borderId="0" applyBorder="0" applyProtection="0"/>
    <xf numFmtId="0" fontId="3" fillId="11" borderId="0" applyBorder="0" applyProtection="0"/>
    <xf numFmtId="0" fontId="4" fillId="12" borderId="0" applyBorder="0" applyProtection="0"/>
    <xf numFmtId="0" fontId="4" fillId="9" borderId="0" applyBorder="0" applyProtection="0"/>
    <xf numFmtId="0" fontId="4" fillId="10" borderId="0" applyBorder="0" applyProtection="0"/>
    <xf numFmtId="0" fontId="4" fillId="13" borderId="0" applyBorder="0" applyProtection="0"/>
    <xf numFmtId="0" fontId="4" fillId="14" borderId="0" applyBorder="0" applyProtection="0"/>
    <xf numFmtId="0" fontId="4" fillId="15" borderId="0" applyBorder="0" applyProtection="0"/>
    <xf numFmtId="0" fontId="4" fillId="16" borderId="0" applyBorder="0" applyProtection="0"/>
    <xf numFmtId="0" fontId="4" fillId="17" borderId="0" applyBorder="0" applyProtection="0"/>
    <xf numFmtId="0" fontId="4" fillId="18" borderId="0" applyBorder="0" applyProtection="0"/>
    <xf numFmtId="0" fontId="4" fillId="13" borderId="0" applyBorder="0" applyProtection="0"/>
    <xf numFmtId="0" fontId="4" fillId="14" borderId="0" applyBorder="0" applyProtection="0"/>
    <xf numFmtId="0" fontId="4" fillId="19" borderId="0" applyBorder="0" applyProtection="0"/>
    <xf numFmtId="0" fontId="5" fillId="3" borderId="0" applyBorder="0" applyProtection="0"/>
    <xf numFmtId="0" fontId="6" fillId="20" borderId="0" applyBorder="0" applyProtection="0"/>
    <xf numFmtId="0" fontId="7" fillId="21" borderId="1" applyProtection="0"/>
    <xf numFmtId="0" fontId="8" fillId="22" borderId="2" applyProtection="0"/>
    <xf numFmtId="0" fontId="2" fillId="0" borderId="0"/>
    <xf numFmtId="0" fontId="2" fillId="0" borderId="0"/>
    <xf numFmtId="164" fontId="94" fillId="0" borderId="0" applyBorder="0" applyProtection="0"/>
    <xf numFmtId="165" fontId="94" fillId="0" borderId="0" applyBorder="0" applyProtection="0"/>
    <xf numFmtId="166" fontId="94" fillId="0" borderId="0" applyBorder="0" applyProtection="0"/>
    <xf numFmtId="167" fontId="94" fillId="0" borderId="0" applyBorder="0" applyProtection="0"/>
    <xf numFmtId="0" fontId="9" fillId="0" borderId="0" applyBorder="0" applyProtection="0"/>
    <xf numFmtId="0" fontId="10" fillId="0" borderId="3" applyProtection="0"/>
    <xf numFmtId="0" fontId="11" fillId="0" borderId="4" applyProtection="0"/>
    <xf numFmtId="0" fontId="12" fillId="0" borderId="5" applyProtection="0"/>
    <xf numFmtId="0" fontId="13" fillId="0" borderId="0" applyBorder="0" applyProtection="0"/>
    <xf numFmtId="0" fontId="13" fillId="0" borderId="0" applyBorder="0" applyProtection="0"/>
    <xf numFmtId="0" fontId="14" fillId="23" borderId="0" applyBorder="0" applyProtection="0"/>
    <xf numFmtId="168" fontId="94" fillId="0" borderId="0" applyBorder="0" applyProtection="0"/>
    <xf numFmtId="168" fontId="94" fillId="0" borderId="0" applyBorder="0" applyProtection="0"/>
    <xf numFmtId="169" fontId="94" fillId="0" borderId="0" applyBorder="0" applyProtection="0"/>
    <xf numFmtId="168" fontId="94" fillId="0" borderId="0" applyBorder="0" applyProtection="0"/>
    <xf numFmtId="170" fontId="94" fillId="0" borderId="0" applyBorder="0" applyProtection="0"/>
    <xf numFmtId="168" fontId="94" fillId="0" borderId="0" applyBorder="0" applyProtection="0"/>
    <xf numFmtId="168" fontId="94" fillId="0" borderId="0" applyBorder="0" applyProtection="0"/>
    <xf numFmtId="168" fontId="94" fillId="0" borderId="0" applyBorder="0" applyProtection="0"/>
    <xf numFmtId="168" fontId="94" fillId="0" borderId="0" applyBorder="0" applyProtection="0"/>
    <xf numFmtId="171" fontId="94" fillId="0" borderId="0" applyBorder="0" applyProtection="0"/>
    <xf numFmtId="171" fontId="94" fillId="0" borderId="0" applyBorder="0" applyProtection="0"/>
    <xf numFmtId="168" fontId="94" fillId="0" borderId="0" applyBorder="0" applyProtection="0"/>
    <xf numFmtId="168" fontId="94" fillId="0" borderId="0" applyBorder="0" applyProtection="0"/>
    <xf numFmtId="169" fontId="94" fillId="0" borderId="0" applyBorder="0" applyProtection="0"/>
    <xf numFmtId="169" fontId="94" fillId="0" borderId="0" applyBorder="0" applyProtection="0"/>
    <xf numFmtId="169" fontId="94" fillId="0" borderId="0" applyBorder="0" applyProtection="0"/>
    <xf numFmtId="168" fontId="94" fillId="0" borderId="0" applyBorder="0" applyProtection="0"/>
    <xf numFmtId="168" fontId="94" fillId="0" borderId="0" applyBorder="0" applyProtection="0"/>
    <xf numFmtId="169" fontId="94" fillId="0" borderId="0" applyBorder="0" applyProtection="0"/>
    <xf numFmtId="171" fontId="94" fillId="0" borderId="0" applyBorder="0" applyProtection="0"/>
    <xf numFmtId="169" fontId="94" fillId="0" borderId="0" applyBorder="0" applyProtection="0"/>
    <xf numFmtId="168" fontId="94" fillId="0" borderId="0" applyBorder="0" applyProtection="0"/>
    <xf numFmtId="169" fontId="94" fillId="0" borderId="0" applyBorder="0" applyProtection="0"/>
    <xf numFmtId="168" fontId="94" fillId="0" borderId="0" applyBorder="0" applyProtection="0"/>
    <xf numFmtId="171" fontId="94" fillId="0" borderId="0" applyBorder="0" applyProtection="0"/>
    <xf numFmtId="168" fontId="94" fillId="0" borderId="0" applyBorder="0" applyProtection="0"/>
    <xf numFmtId="169" fontId="94" fillId="0" borderId="0" applyBorder="0" applyProtection="0"/>
    <xf numFmtId="168" fontId="94" fillId="0" borderId="0" applyBorder="0" applyProtection="0"/>
    <xf numFmtId="170" fontId="94" fillId="0" borderId="0" applyBorder="0" applyProtection="0"/>
    <xf numFmtId="168" fontId="94" fillId="0" borderId="0" applyBorder="0" applyProtection="0"/>
    <xf numFmtId="172" fontId="94" fillId="0" borderId="0" applyBorder="0" applyProtection="0"/>
    <xf numFmtId="168" fontId="94" fillId="0" borderId="0" applyBorder="0" applyProtection="0"/>
    <xf numFmtId="169" fontId="94" fillId="0" borderId="0" applyBorder="0" applyProtection="0"/>
    <xf numFmtId="168" fontId="94" fillId="0" borderId="0" applyBorder="0" applyProtection="0"/>
    <xf numFmtId="171" fontId="94" fillId="0" borderId="0" applyBorder="0" applyProtection="0"/>
    <xf numFmtId="168" fontId="94" fillId="0" borderId="0" applyBorder="0" applyProtection="0"/>
    <xf numFmtId="169" fontId="94" fillId="0" borderId="0" applyBorder="0" applyProtection="0"/>
    <xf numFmtId="168" fontId="94" fillId="0" borderId="0" applyBorder="0" applyProtection="0"/>
    <xf numFmtId="173" fontId="94" fillId="0" borderId="0" applyBorder="0" applyProtection="0"/>
    <xf numFmtId="174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6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6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7" fontId="94" fillId="0" borderId="0" applyBorder="0" applyProtection="0"/>
    <xf numFmtId="0" fontId="94" fillId="0" borderId="0" applyBorder="0" applyProtection="0"/>
    <xf numFmtId="0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6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8" fontId="94" fillId="0" borderId="0" applyBorder="0" applyProtection="0"/>
    <xf numFmtId="179" fontId="94" fillId="0" borderId="0" applyBorder="0" applyProtection="0"/>
    <xf numFmtId="165" fontId="94" fillId="0" borderId="0" applyBorder="0" applyProtection="0"/>
    <xf numFmtId="175" fontId="94" fillId="0" borderId="0" applyBorder="0" applyProtection="0"/>
    <xf numFmtId="179" fontId="94" fillId="0" borderId="0" applyBorder="0" applyProtection="0"/>
    <xf numFmtId="179" fontId="94" fillId="0" borderId="0" applyBorder="0" applyProtection="0"/>
    <xf numFmtId="176" fontId="94" fillId="0" borderId="0" applyBorder="0" applyProtection="0"/>
    <xf numFmtId="176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80" fontId="94" fillId="0" borderId="0" applyBorder="0" applyProtection="0"/>
    <xf numFmtId="181" fontId="94" fillId="0" borderId="0" applyBorder="0" applyProtection="0"/>
    <xf numFmtId="178" fontId="94" fillId="0" borderId="0" applyBorder="0" applyProtection="0"/>
    <xf numFmtId="165" fontId="94" fillId="0" borderId="0" applyBorder="0" applyProtection="0"/>
    <xf numFmtId="16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6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82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5" fontId="94" fillId="0" borderId="0" applyBorder="0" applyProtection="0"/>
    <xf numFmtId="176" fontId="94" fillId="0" borderId="0" applyBorder="0" applyProtection="0"/>
    <xf numFmtId="175" fontId="94" fillId="0" borderId="0" applyBorder="0" applyProtection="0"/>
    <xf numFmtId="183" fontId="94" fillId="0" borderId="0" applyBorder="0" applyProtection="0"/>
    <xf numFmtId="0" fontId="2" fillId="0" borderId="0"/>
    <xf numFmtId="0" fontId="94" fillId="0" borderId="0" applyBorder="0" applyProtection="0"/>
    <xf numFmtId="0" fontId="94" fillId="0" borderId="0" applyBorder="0" applyProtection="0"/>
    <xf numFmtId="0" fontId="94" fillId="0" borderId="0" applyBorder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15" fillId="0" borderId="0" applyBorder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37" fontId="16" fillId="0" borderId="0"/>
    <xf numFmtId="0" fontId="17" fillId="0" borderId="0"/>
    <xf numFmtId="0" fontId="2" fillId="0" borderId="0"/>
    <xf numFmtId="0" fontId="18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 applyBorder="0"/>
    <xf numFmtId="0" fontId="2" fillId="0" borderId="0" applyBorder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1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94" fillId="0" borderId="0" applyBorder="0" applyProtection="0"/>
    <xf numFmtId="0" fontId="94" fillId="0" borderId="0" applyBorder="0" applyProtection="0"/>
    <xf numFmtId="0" fontId="21" fillId="0" borderId="0"/>
    <xf numFmtId="0" fontId="2" fillId="0" borderId="0"/>
    <xf numFmtId="0" fontId="2" fillId="0" borderId="0"/>
    <xf numFmtId="0" fontId="94" fillId="24" borderId="6" applyProtection="0"/>
    <xf numFmtId="0" fontId="22" fillId="21" borderId="7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184" fontId="94" fillId="0" borderId="0" applyBorder="0" applyProtection="0"/>
    <xf numFmtId="0" fontId="23" fillId="0" borderId="0" applyBorder="0" applyProtection="0"/>
    <xf numFmtId="0" fontId="2" fillId="0" borderId="0"/>
    <xf numFmtId="0" fontId="62" fillId="4" borderId="0" applyBorder="0" applyProtection="0"/>
    <xf numFmtId="0" fontId="1" fillId="0" borderId="0"/>
    <xf numFmtId="165" fontId="1" fillId="0" borderId="0" applyFill="0" applyBorder="0" applyAlignment="0" applyProtection="0"/>
    <xf numFmtId="9" fontId="94" fillId="0" borderId="0" applyFont="0" applyFill="0" applyBorder="0" applyAlignment="0" applyProtection="0"/>
    <xf numFmtId="0" fontId="142" fillId="59" borderId="120" applyNumberFormat="0" applyAlignment="0" applyProtection="0"/>
    <xf numFmtId="0" fontId="143" fillId="61" borderId="0" applyNumberFormat="0" applyBorder="0" applyAlignment="0" applyProtection="0"/>
  </cellStyleXfs>
  <cellXfs count="1039">
    <xf numFmtId="0" fontId="0" fillId="0" borderId="0" xfId="0"/>
    <xf numFmtId="0" fontId="0" fillId="25" borderId="0" xfId="0" applyFill="1"/>
    <xf numFmtId="0" fontId="24" fillId="26" borderId="0" xfId="0" applyFont="1" applyFill="1"/>
    <xf numFmtId="0" fontId="25" fillId="26" borderId="0" xfId="0" applyFont="1" applyFill="1"/>
    <xf numFmtId="0" fontId="26" fillId="26" borderId="0" xfId="0" applyFont="1" applyFill="1"/>
    <xf numFmtId="0" fontId="27" fillId="25" borderId="0" xfId="0" applyFont="1" applyFill="1"/>
    <xf numFmtId="0" fontId="29" fillId="25" borderId="0" xfId="0" applyFont="1" applyFill="1" applyAlignment="1">
      <alignment horizontal="left" vertical="center" wrapText="1"/>
    </xf>
    <xf numFmtId="0" fontId="30" fillId="25" borderId="0" xfId="0" applyFont="1" applyFill="1" applyAlignment="1">
      <alignment horizontal="left" vertical="center" wrapText="1"/>
    </xf>
    <xf numFmtId="0" fontId="31" fillId="25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185" fontId="32" fillId="0" borderId="0" xfId="0" applyNumberFormat="1" applyFont="1" applyAlignment="1">
      <alignment horizontal="center" vertical="center"/>
    </xf>
    <xf numFmtId="49" fontId="33" fillId="27" borderId="0" xfId="33" applyNumberFormat="1" applyFont="1" applyFill="1" applyAlignment="1">
      <alignment horizontal="center"/>
    </xf>
    <xf numFmtId="0" fontId="34" fillId="2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38" fillId="28" borderId="9" xfId="0" applyFont="1" applyFill="1" applyBorder="1" applyAlignment="1">
      <alignment horizontal="center" vertical="center" wrapText="1"/>
    </xf>
    <xf numFmtId="0" fontId="32" fillId="0" borderId="0" xfId="0" applyFont="1"/>
    <xf numFmtId="0" fontId="39" fillId="0" borderId="11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49" fontId="39" fillId="0" borderId="14" xfId="0" applyNumberFormat="1" applyFont="1" applyBorder="1" applyAlignment="1">
      <alignment horizontal="center"/>
    </xf>
    <xf numFmtId="0" fontId="39" fillId="0" borderId="9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25" borderId="14" xfId="0" applyFont="1" applyFill="1" applyBorder="1" applyAlignment="1">
      <alignment horizontal="center"/>
    </xf>
    <xf numFmtId="0" fontId="39" fillId="25" borderId="14" xfId="0" applyFont="1" applyFill="1" applyBorder="1" applyAlignment="1">
      <alignment horizontal="center" wrapText="1"/>
    </xf>
    <xf numFmtId="171" fontId="2" fillId="0" borderId="0" xfId="55" applyFont="1" applyBorder="1" applyProtection="1"/>
    <xf numFmtId="0" fontId="44" fillId="0" borderId="24" xfId="0" applyFont="1" applyBorder="1" applyAlignment="1">
      <alignment horizontal="center"/>
    </xf>
    <xf numFmtId="0" fontId="44" fillId="0" borderId="14" xfId="0" applyFont="1" applyBorder="1" applyAlignment="1">
      <alignment horizontal="center"/>
    </xf>
    <xf numFmtId="0" fontId="45" fillId="27" borderId="0" xfId="3" applyFont="1" applyFill="1" applyBorder="1" applyAlignment="1" applyProtection="1">
      <alignment horizontal="center" vertical="center" wrapText="1"/>
    </xf>
    <xf numFmtId="0" fontId="46" fillId="31" borderId="0" xfId="3" applyFont="1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/>
    </xf>
    <xf numFmtId="0" fontId="3" fillId="0" borderId="0" xfId="172"/>
    <xf numFmtId="187" fontId="3" fillId="0" borderId="0" xfId="172" applyNumberFormat="1"/>
    <xf numFmtId="175" fontId="3" fillId="0" borderId="0" xfId="95" applyFont="1" applyBorder="1" applyProtection="1"/>
    <xf numFmtId="0" fontId="3" fillId="30" borderId="0" xfId="172" applyFill="1"/>
    <xf numFmtId="187" fontId="3" fillId="30" borderId="0" xfId="172" applyNumberFormat="1" applyFill="1"/>
    <xf numFmtId="175" fontId="3" fillId="30" borderId="0" xfId="95" applyFont="1" applyFill="1" applyBorder="1" applyProtection="1"/>
    <xf numFmtId="184" fontId="3" fillId="0" borderId="0" xfId="228" applyFont="1" applyBorder="1" applyProtection="1"/>
    <xf numFmtId="175" fontId="48" fillId="33" borderId="14" xfId="2" applyFont="1" applyFill="1" applyBorder="1" applyAlignment="1" applyProtection="1">
      <alignment vertical="center"/>
    </xf>
    <xf numFmtId="187" fontId="48" fillId="32" borderId="14" xfId="0" applyNumberFormat="1" applyFont="1" applyFill="1" applyBorder="1" applyAlignment="1">
      <alignment vertical="center"/>
    </xf>
    <xf numFmtId="0" fontId="47" fillId="33" borderId="14" xfId="0" applyFont="1" applyFill="1" applyBorder="1" applyAlignment="1">
      <alignment horizontal="left" vertical="center"/>
    </xf>
    <xf numFmtId="0" fontId="48" fillId="25" borderId="14" xfId="0" applyFont="1" applyFill="1" applyBorder="1" applyAlignment="1">
      <alignment horizontal="center" vertical="center"/>
    </xf>
    <xf numFmtId="0" fontId="47" fillId="27" borderId="14" xfId="0" applyFont="1" applyFill="1" applyBorder="1" applyAlignment="1">
      <alignment horizontal="center" vertical="center"/>
    </xf>
    <xf numFmtId="49" fontId="48" fillId="25" borderId="14" xfId="0" applyNumberFormat="1" applyFont="1" applyFill="1" applyBorder="1" applyAlignment="1">
      <alignment horizontal="center" vertical="center"/>
    </xf>
    <xf numFmtId="0" fontId="48" fillId="25" borderId="14" xfId="0" applyFont="1" applyFill="1" applyBorder="1" applyAlignment="1">
      <alignment horizontal="center"/>
    </xf>
    <xf numFmtId="0" fontId="2" fillId="0" borderId="0" xfId="0" applyFont="1"/>
    <xf numFmtId="0" fontId="3" fillId="0" borderId="0" xfId="172" applyAlignment="1">
      <alignment horizontal="left" vertical="center"/>
    </xf>
    <xf numFmtId="49" fontId="3" fillId="0" borderId="0" xfId="172" applyNumberFormat="1" applyAlignment="1">
      <alignment horizontal="center" vertical="center"/>
    </xf>
    <xf numFmtId="0" fontId="3" fillId="0" borderId="0" xfId="172" applyAlignment="1">
      <alignment horizontal="center" vertical="center"/>
    </xf>
    <xf numFmtId="0" fontId="51" fillId="0" borderId="0" xfId="172" applyFont="1" applyAlignment="1">
      <alignment horizontal="center" vertical="center"/>
    </xf>
    <xf numFmtId="0" fontId="50" fillId="0" borderId="0" xfId="172" applyFont="1" applyAlignment="1">
      <alignment horizontal="center" vertical="center"/>
    </xf>
    <xf numFmtId="186" fontId="3" fillId="0" borderId="0" xfId="172" applyNumberFormat="1" applyAlignment="1">
      <alignment horizontal="right" vertical="center"/>
    </xf>
    <xf numFmtId="0" fontId="3" fillId="0" borderId="0" xfId="172" applyAlignment="1">
      <alignment vertical="center"/>
    </xf>
    <xf numFmtId="0" fontId="0" fillId="0" borderId="42" xfId="0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49" fontId="0" fillId="0" borderId="42" xfId="0" applyNumberFormat="1" applyBorder="1" applyAlignment="1">
      <alignment horizontal="center" vertical="center"/>
    </xf>
    <xf numFmtId="190" fontId="0" fillId="0" borderId="42" xfId="0" applyNumberFormat="1" applyBorder="1" applyAlignment="1">
      <alignment horizontal="center" vertical="center"/>
    </xf>
    <xf numFmtId="0" fontId="2" fillId="0" borderId="0" xfId="212"/>
    <xf numFmtId="0" fontId="2" fillId="25" borderId="0" xfId="212" applyFill="1"/>
    <xf numFmtId="0" fontId="2" fillId="0" borderId="0" xfId="33"/>
    <xf numFmtId="0" fontId="52" fillId="0" borderId="0" xfId="0" applyFont="1"/>
    <xf numFmtId="0" fontId="53" fillId="0" borderId="0" xfId="0" applyFont="1"/>
    <xf numFmtId="0" fontId="53" fillId="0" borderId="0" xfId="0" applyFont="1" applyAlignment="1">
      <alignment horizontal="center"/>
    </xf>
    <xf numFmtId="15" fontId="54" fillId="0" borderId="0" xfId="0" applyNumberFormat="1" applyFont="1" applyAlignment="1">
      <alignment horizontal="center"/>
    </xf>
    <xf numFmtId="15" fontId="55" fillId="0" borderId="0" xfId="0" applyNumberFormat="1" applyFont="1" applyAlignment="1">
      <alignment horizontal="right"/>
    </xf>
    <xf numFmtId="0" fontId="56" fillId="0" borderId="0" xfId="0" applyFont="1" applyAlignment="1">
      <alignment horizontal="left"/>
    </xf>
    <xf numFmtId="0" fontId="52" fillId="25" borderId="0" xfId="0" applyFont="1" applyFill="1"/>
    <xf numFmtId="0" fontId="60" fillId="0" borderId="0" xfId="0" applyFont="1" applyAlignment="1">
      <alignment horizontal="center" wrapText="1" shrinkToFit="1"/>
    </xf>
    <xf numFmtId="0" fontId="60" fillId="25" borderId="0" xfId="0" applyFont="1" applyFill="1" applyAlignment="1">
      <alignment horizontal="center" wrapText="1" shrinkToFit="1"/>
    </xf>
    <xf numFmtId="0" fontId="61" fillId="34" borderId="14" xfId="0" applyFont="1" applyFill="1" applyBorder="1" applyAlignment="1">
      <alignment horizontal="center" vertical="center" wrapText="1"/>
    </xf>
    <xf numFmtId="191" fontId="52" fillId="0" borderId="0" xfId="0" applyNumberFormat="1" applyFont="1"/>
    <xf numFmtId="192" fontId="52" fillId="0" borderId="0" xfId="0" applyNumberFormat="1" applyFont="1"/>
    <xf numFmtId="0" fontId="61" fillId="0" borderId="19" xfId="0" applyFont="1" applyBorder="1" applyAlignment="1">
      <alignment horizontal="center" vertical="center"/>
    </xf>
    <xf numFmtId="0" fontId="61" fillId="0" borderId="47" xfId="0" applyFont="1" applyBorder="1" applyAlignment="1">
      <alignment horizontal="left" vertical="center"/>
    </xf>
    <xf numFmtId="0" fontId="61" fillId="0" borderId="48" xfId="0" applyFont="1" applyBorder="1" applyAlignment="1">
      <alignment horizontal="center"/>
    </xf>
    <xf numFmtId="4" fontId="2" fillId="0" borderId="20" xfId="0" applyNumberFormat="1" applyFont="1" applyBorder="1" applyAlignment="1">
      <alignment horizontal="center"/>
    </xf>
    <xf numFmtId="14" fontId="64" fillId="0" borderId="0" xfId="0" applyNumberFormat="1" applyFont="1" applyProtection="1">
      <protection locked="0"/>
    </xf>
    <xf numFmtId="194" fontId="94" fillId="0" borderId="0" xfId="2" applyNumberFormat="1" applyBorder="1" applyProtection="1"/>
    <xf numFmtId="0" fontId="65" fillId="0" borderId="0" xfId="0" applyFont="1"/>
    <xf numFmtId="0" fontId="65" fillId="0" borderId="0" xfId="0" applyFont="1" applyAlignment="1">
      <alignment horizontal="left"/>
    </xf>
    <xf numFmtId="175" fontId="65" fillId="0" borderId="0" xfId="2" applyFont="1" applyBorder="1" applyProtection="1"/>
    <xf numFmtId="4" fontId="65" fillId="0" borderId="0" xfId="0" applyNumberFormat="1" applyFont="1"/>
    <xf numFmtId="0" fontId="66" fillId="0" borderId="50" xfId="171" applyFont="1" applyBorder="1" applyAlignment="1">
      <alignment vertical="top"/>
    </xf>
    <xf numFmtId="0" fontId="67" fillId="0" borderId="0" xfId="171" applyFont="1" applyAlignment="1">
      <alignment horizontal="center"/>
    </xf>
    <xf numFmtId="2" fontId="68" fillId="0" borderId="0" xfId="171" applyNumberFormat="1" applyFont="1" applyAlignment="1">
      <alignment horizontal="right"/>
    </xf>
    <xf numFmtId="0" fontId="66" fillId="25" borderId="0" xfId="171" applyFont="1" applyFill="1" applyAlignment="1">
      <alignment vertical="top"/>
    </xf>
    <xf numFmtId="0" fontId="69" fillId="0" borderId="0" xfId="0" applyFont="1" applyAlignment="1">
      <alignment horizontal="center" vertical="center"/>
    </xf>
    <xf numFmtId="0" fontId="70" fillId="0" borderId="14" xfId="171" applyFont="1" applyBorder="1" applyAlignment="1">
      <alignment vertical="top"/>
    </xf>
    <xf numFmtId="0" fontId="67" fillId="0" borderId="14" xfId="171" applyFont="1" applyBorder="1" applyAlignment="1">
      <alignment horizontal="center"/>
    </xf>
    <xf numFmtId="14" fontId="67" fillId="0" borderId="14" xfId="171" applyNumberFormat="1" applyFont="1" applyBorder="1" applyAlignment="1">
      <alignment vertical="center"/>
    </xf>
    <xf numFmtId="0" fontId="70" fillId="25" borderId="51" xfId="171" applyFont="1" applyFill="1" applyBorder="1" applyAlignment="1">
      <alignment vertical="top"/>
    </xf>
    <xf numFmtId="0" fontId="25" fillId="0" borderId="0" xfId="0" applyFont="1"/>
    <xf numFmtId="0" fontId="72" fillId="0" borderId="0" xfId="0" applyFont="1"/>
    <xf numFmtId="0" fontId="68" fillId="0" borderId="36" xfId="0" applyFont="1" applyBorder="1" applyAlignment="1">
      <alignment horizontal="center" vertical="center"/>
    </xf>
    <xf numFmtId="0" fontId="68" fillId="0" borderId="37" xfId="0" applyFont="1" applyBorder="1" applyAlignment="1">
      <alignment horizontal="center" vertical="center"/>
    </xf>
    <xf numFmtId="4" fontId="73" fillId="0" borderId="45" xfId="0" applyNumberFormat="1" applyFont="1" applyBorder="1" applyAlignment="1">
      <alignment horizontal="center" vertical="center"/>
    </xf>
    <xf numFmtId="188" fontId="74" fillId="0" borderId="0" xfId="144" applyNumberFormat="1" applyFont="1" applyBorder="1" applyProtection="1"/>
    <xf numFmtId="0" fontId="74" fillId="0" borderId="0" xfId="0" applyFont="1"/>
    <xf numFmtId="0" fontId="2" fillId="0" borderId="0" xfId="195" applyAlignment="1">
      <alignment horizontal="center" vertical="center"/>
    </xf>
    <xf numFmtId="0" fontId="2" fillId="0" borderId="0" xfId="195"/>
    <xf numFmtId="0" fontId="78" fillId="26" borderId="0" xfId="193" applyFont="1" applyFill="1"/>
    <xf numFmtId="14" fontId="75" fillId="33" borderId="0" xfId="195" applyNumberFormat="1" applyFont="1" applyFill="1" applyAlignment="1">
      <alignment horizontal="center"/>
    </xf>
    <xf numFmtId="14" fontId="2" fillId="0" borderId="0" xfId="195" applyNumberFormat="1" applyAlignment="1">
      <alignment horizontal="center" vertical="center"/>
    </xf>
    <xf numFmtId="0" fontId="20" fillId="0" borderId="0" xfId="196"/>
    <xf numFmtId="49" fontId="87" fillId="35" borderId="14" xfId="0" applyNumberFormat="1" applyFont="1" applyFill="1" applyBorder="1" applyAlignment="1">
      <alignment vertical="center"/>
    </xf>
    <xf numFmtId="0" fontId="87" fillId="35" borderId="14" xfId="0" applyFont="1" applyFill="1" applyBorder="1" applyAlignment="1">
      <alignment vertical="center"/>
    </xf>
    <xf numFmtId="49" fontId="32" fillId="36" borderId="0" xfId="155" applyNumberFormat="1" applyFont="1" applyFill="1" applyAlignment="1">
      <alignment horizontal="left"/>
    </xf>
    <xf numFmtId="49" fontId="27" fillId="36" borderId="0" xfId="155" applyNumberFormat="1" applyFont="1" applyFill="1" applyAlignment="1">
      <alignment horizontal="right"/>
    </xf>
    <xf numFmtId="0" fontId="27" fillId="36" borderId="0" xfId="155" applyFont="1" applyFill="1" applyAlignment="1">
      <alignment horizontal="center"/>
    </xf>
    <xf numFmtId="0" fontId="27" fillId="36" borderId="0" xfId="155" applyFont="1" applyFill="1"/>
    <xf numFmtId="2" fontId="2" fillId="36" borderId="0" xfId="155" applyNumberFormat="1" applyFill="1" applyAlignment="1">
      <alignment horizontal="center"/>
    </xf>
    <xf numFmtId="4" fontId="2" fillId="36" borderId="0" xfId="155" applyNumberFormat="1" applyFill="1"/>
    <xf numFmtId="0" fontId="2" fillId="36" borderId="0" xfId="155" applyFill="1"/>
    <xf numFmtId="49" fontId="32" fillId="25" borderId="0" xfId="155" applyNumberFormat="1" applyFont="1" applyFill="1" applyAlignment="1">
      <alignment horizontal="left"/>
    </xf>
    <xf numFmtId="49" fontId="27" fillId="25" borderId="0" xfId="155" applyNumberFormat="1" applyFont="1" applyFill="1" applyAlignment="1">
      <alignment horizontal="right"/>
    </xf>
    <xf numFmtId="0" fontId="27" fillId="25" borderId="0" xfId="155" applyFont="1" applyFill="1" applyAlignment="1">
      <alignment horizontal="center"/>
    </xf>
    <xf numFmtId="0" fontId="27" fillId="25" borderId="0" xfId="155" applyFont="1" applyFill="1" applyAlignment="1">
      <alignment horizontal="left"/>
    </xf>
    <xf numFmtId="2" fontId="32" fillId="25" borderId="0" xfId="0" applyNumberFormat="1" applyFont="1" applyFill="1" applyAlignment="1">
      <alignment horizontal="left"/>
    </xf>
    <xf numFmtId="0" fontId="89" fillId="25" borderId="0" xfId="155" applyFont="1" applyFill="1" applyAlignment="1">
      <alignment horizontal="right"/>
    </xf>
    <xf numFmtId="2" fontId="32" fillId="25" borderId="0" xfId="0" applyNumberFormat="1" applyFont="1" applyFill="1" applyAlignment="1">
      <alignment horizontal="center"/>
    </xf>
    <xf numFmtId="0" fontId="27" fillId="25" borderId="0" xfId="155" applyFont="1" applyFill="1"/>
    <xf numFmtId="16" fontId="32" fillId="25" borderId="0" xfId="0" applyNumberFormat="1" applyFont="1" applyFill="1"/>
    <xf numFmtId="2" fontId="2" fillId="25" borderId="0" xfId="155" applyNumberFormat="1" applyFill="1" applyAlignment="1">
      <alignment horizontal="center"/>
    </xf>
    <xf numFmtId="14" fontId="0" fillId="25" borderId="0" xfId="0" applyNumberFormat="1" applyFill="1"/>
    <xf numFmtId="2" fontId="0" fillId="0" borderId="0" xfId="0" applyNumberFormat="1"/>
    <xf numFmtId="2" fontId="93" fillId="0" borderId="12" xfId="0" applyNumberFormat="1" applyFont="1" applyBorder="1"/>
    <xf numFmtId="2" fontId="93" fillId="0" borderId="15" xfId="0" applyNumberFormat="1" applyFont="1" applyBorder="1"/>
    <xf numFmtId="190" fontId="0" fillId="0" borderId="0" xfId="0" applyNumberFormat="1"/>
    <xf numFmtId="0" fontId="1" fillId="0" borderId="0" xfId="239" applyAlignment="1">
      <alignment horizontal="center"/>
    </xf>
    <xf numFmtId="0" fontId="1" fillId="0" borderId="0" xfId="239" applyAlignment="1">
      <alignment horizontal="left"/>
    </xf>
    <xf numFmtId="0" fontId="1" fillId="0" borderId="0" xfId="239"/>
    <xf numFmtId="0" fontId="31" fillId="25" borderId="0" xfId="0" applyFont="1" applyFill="1" applyAlignment="1">
      <alignment horizontal="center"/>
    </xf>
    <xf numFmtId="0" fontId="26" fillId="26" borderId="0" xfId="0" applyFont="1" applyFill="1" applyAlignment="1">
      <alignment horizontal="center"/>
    </xf>
    <xf numFmtId="0" fontId="25" fillId="26" borderId="0" xfId="0" applyFont="1" applyFill="1" applyAlignment="1">
      <alignment horizontal="center" vertical="center"/>
    </xf>
    <xf numFmtId="0" fontId="25" fillId="26" borderId="0" xfId="0" applyFont="1" applyFill="1" applyAlignment="1">
      <alignment horizontal="left"/>
    </xf>
    <xf numFmtId="0" fontId="28" fillId="26" borderId="0" xfId="0" applyFont="1" applyFill="1" applyAlignment="1">
      <alignment horizontal="left"/>
    </xf>
    <xf numFmtId="0" fontId="41" fillId="27" borderId="21" xfId="3" applyFont="1" applyFill="1" applyBorder="1" applyAlignment="1" applyProtection="1">
      <alignment horizontal="center" vertical="center" wrapText="1"/>
    </xf>
    <xf numFmtId="0" fontId="42" fillId="29" borderId="22" xfId="3" applyFont="1" applyFill="1" applyBorder="1" applyAlignment="1" applyProtection="1">
      <alignment horizontal="center" vertical="center" wrapText="1"/>
    </xf>
    <xf numFmtId="49" fontId="33" fillId="27" borderId="0" xfId="33" applyNumberFormat="1" applyFont="1" applyFill="1" applyAlignment="1">
      <alignment horizontal="center"/>
    </xf>
    <xf numFmtId="0" fontId="34" fillId="26" borderId="8" xfId="0" applyFont="1" applyFill="1" applyBorder="1" applyAlignment="1">
      <alignment horizontal="center" wrapText="1"/>
    </xf>
    <xf numFmtId="14" fontId="35" fillId="0" borderId="0" xfId="0" applyNumberFormat="1" applyFont="1" applyAlignment="1">
      <alignment horizontal="center"/>
    </xf>
    <xf numFmtId="0" fontId="36" fillId="27" borderId="0" xfId="3" applyFont="1" applyFill="1" applyBorder="1" applyAlignment="1" applyProtection="1">
      <alignment horizontal="center" vertical="center" wrapText="1"/>
    </xf>
    <xf numFmtId="0" fontId="40" fillId="29" borderId="0" xfId="3" applyFont="1" applyFill="1" applyBorder="1" applyAlignment="1" applyProtection="1">
      <alignment horizontal="center" vertical="center" wrapText="1"/>
    </xf>
    <xf numFmtId="0" fontId="57" fillId="0" borderId="0" xfId="0" applyFont="1" applyAlignment="1">
      <alignment horizontal="left" vertical="center" indent="2"/>
    </xf>
    <xf numFmtId="0" fontId="58" fillId="0" borderId="0" xfId="0" applyFont="1" applyAlignment="1">
      <alignment horizontal="left" vertical="center" wrapText="1" shrinkToFit="1"/>
    </xf>
    <xf numFmtId="0" fontId="59" fillId="0" borderId="0" xfId="0" applyFont="1" applyAlignment="1">
      <alignment horizontal="center" vertical="center" wrapText="1" shrinkToFit="1"/>
    </xf>
    <xf numFmtId="0" fontId="60" fillId="0" borderId="0" xfId="0" applyFont="1" applyAlignment="1">
      <alignment horizontal="center" wrapText="1" shrinkToFit="1"/>
    </xf>
    <xf numFmtId="0" fontId="63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center"/>
    </xf>
    <xf numFmtId="0" fontId="76" fillId="26" borderId="0" xfId="193" applyFont="1" applyFill="1" applyAlignment="1">
      <alignment horizontal="left"/>
    </xf>
    <xf numFmtId="0" fontId="81" fillId="0" borderId="0" xfId="196" applyFont="1" applyAlignment="1">
      <alignment horizontal="center" vertical="center"/>
    </xf>
    <xf numFmtId="0" fontId="88" fillId="12" borderId="14" xfId="0" applyFont="1" applyFill="1" applyBorder="1" applyAlignment="1">
      <alignment horizontal="center" vertical="center"/>
    </xf>
    <xf numFmtId="0" fontId="90" fillId="29" borderId="0" xfId="0" applyFont="1" applyFill="1" applyAlignment="1">
      <alignment horizontal="center"/>
    </xf>
    <xf numFmtId="0" fontId="91" fillId="29" borderId="0" xfId="0" applyFont="1" applyFill="1" applyAlignment="1">
      <alignment horizontal="center"/>
    </xf>
    <xf numFmtId="0" fontId="92" fillId="29" borderId="0" xfId="0" applyFont="1" applyFill="1" applyAlignment="1">
      <alignment horizontal="center"/>
    </xf>
    <xf numFmtId="185" fontId="38" fillId="28" borderId="9" xfId="92" applyNumberFormat="1" applyFont="1" applyFill="1" applyBorder="1" applyAlignment="1" applyProtection="1">
      <alignment horizontal="center" vertical="center" wrapText="1"/>
    </xf>
    <xf numFmtId="0" fontId="38" fillId="37" borderId="10" xfId="0" applyFont="1" applyFill="1" applyBorder="1" applyAlignment="1">
      <alignment horizontal="center"/>
    </xf>
    <xf numFmtId="0" fontId="38" fillId="37" borderId="11" xfId="0" applyFont="1" applyFill="1" applyBorder="1" applyAlignment="1">
      <alignment horizontal="center"/>
    </xf>
    <xf numFmtId="185" fontId="38" fillId="37" borderId="11" xfId="92" applyNumberFormat="1" applyFont="1" applyFill="1" applyBorder="1" applyAlignment="1" applyProtection="1">
      <alignment horizontal="center"/>
    </xf>
    <xf numFmtId="185" fontId="38" fillId="37" borderId="12" xfId="92" applyNumberFormat="1" applyFont="1" applyFill="1" applyBorder="1" applyAlignment="1" applyProtection="1">
      <alignment horizontal="center"/>
    </xf>
    <xf numFmtId="0" fontId="38" fillId="37" borderId="13" xfId="0" applyFont="1" applyFill="1" applyBorder="1" applyAlignment="1">
      <alignment horizontal="center"/>
    </xf>
    <xf numFmtId="0" fontId="38" fillId="37" borderId="14" xfId="0" applyFont="1" applyFill="1" applyBorder="1" applyAlignment="1">
      <alignment horizontal="center"/>
    </xf>
    <xf numFmtId="185" fontId="38" fillId="37" borderId="14" xfId="92" applyNumberFormat="1" applyFont="1" applyFill="1" applyBorder="1" applyAlignment="1" applyProtection="1">
      <alignment horizontal="center"/>
    </xf>
    <xf numFmtId="185" fontId="38" fillId="37" borderId="15" xfId="92" applyNumberFormat="1" applyFont="1" applyFill="1" applyBorder="1" applyAlignment="1" applyProtection="1">
      <alignment horizontal="center"/>
    </xf>
    <xf numFmtId="185" fontId="38" fillId="37" borderId="16" xfId="92" applyNumberFormat="1" applyFont="1" applyFill="1" applyBorder="1" applyAlignment="1" applyProtection="1">
      <alignment horizontal="center"/>
    </xf>
    <xf numFmtId="0" fontId="38" fillId="37" borderId="17" xfId="0" applyFont="1" applyFill="1" applyBorder="1" applyAlignment="1">
      <alignment horizontal="center"/>
    </xf>
    <xf numFmtId="0" fontId="38" fillId="37" borderId="18" xfId="0" applyFont="1" applyFill="1" applyBorder="1" applyAlignment="1">
      <alignment horizontal="center"/>
    </xf>
    <xf numFmtId="0" fontId="38" fillId="37" borderId="9" xfId="0" applyFont="1" applyFill="1" applyBorder="1" applyAlignment="1">
      <alignment horizontal="center"/>
    </xf>
    <xf numFmtId="0" fontId="38" fillId="37" borderId="19" xfId="0" applyFont="1" applyFill="1" applyBorder="1" applyAlignment="1">
      <alignment horizontal="center"/>
    </xf>
    <xf numFmtId="0" fontId="38" fillId="37" borderId="20" xfId="0" applyFont="1" applyFill="1" applyBorder="1" applyAlignment="1">
      <alignment horizontal="center"/>
    </xf>
    <xf numFmtId="0" fontId="38" fillId="37" borderId="14" xfId="0" applyFont="1" applyFill="1" applyBorder="1" applyAlignment="1">
      <alignment horizontal="center" vertical="center"/>
    </xf>
    <xf numFmtId="1" fontId="38" fillId="37" borderId="14" xfId="0" applyNumberFormat="1" applyFont="1" applyFill="1" applyBorder="1" applyAlignment="1">
      <alignment horizontal="center"/>
    </xf>
    <xf numFmtId="0" fontId="43" fillId="38" borderId="23" xfId="0" applyFont="1" applyFill="1" applyBorder="1" applyAlignment="1">
      <alignment horizontal="center"/>
    </xf>
    <xf numFmtId="0" fontId="43" fillId="38" borderId="13" xfId="0" applyFont="1" applyFill="1" applyBorder="1" applyAlignment="1">
      <alignment horizontal="center"/>
    </xf>
    <xf numFmtId="0" fontId="43" fillId="38" borderId="14" xfId="0" applyFont="1" applyFill="1" applyBorder="1" applyAlignment="1">
      <alignment horizontal="center"/>
    </xf>
    <xf numFmtId="0" fontId="43" fillId="38" borderId="19" xfId="0" applyFont="1" applyFill="1" applyBorder="1" applyAlignment="1">
      <alignment horizontal="center"/>
    </xf>
    <xf numFmtId="0" fontId="44" fillId="39" borderId="24" xfId="0" applyFont="1" applyFill="1" applyBorder="1" applyAlignment="1">
      <alignment horizontal="center"/>
    </xf>
    <xf numFmtId="0" fontId="0" fillId="0" borderId="24" xfId="0" applyFont="1" applyBorder="1" applyAlignment="1">
      <alignment horizontal="center"/>
    </xf>
    <xf numFmtId="186" fontId="43" fillId="40" borderId="24" xfId="92" applyNumberFormat="1" applyFont="1" applyFill="1" applyBorder="1" applyAlignment="1" applyProtection="1">
      <alignment horizontal="center" vertical="center" wrapText="1"/>
    </xf>
    <xf numFmtId="0" fontId="44" fillId="39" borderId="14" xfId="0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44" fillId="39" borderId="20" xfId="0" applyFont="1" applyFill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101" fillId="41" borderId="25" xfId="0" applyFont="1" applyFill="1" applyBorder="1" applyAlignment="1">
      <alignment horizontal="center"/>
    </xf>
    <xf numFmtId="0" fontId="101" fillId="41" borderId="0" xfId="0" applyFont="1" applyFill="1" applyAlignment="1">
      <alignment horizontal="center"/>
    </xf>
    <xf numFmtId="210" fontId="102" fillId="41" borderId="0" xfId="0" applyNumberFormat="1" applyFont="1" applyFill="1" applyAlignment="1">
      <alignment vertical="center"/>
    </xf>
    <xf numFmtId="175" fontId="102" fillId="41" borderId="26" xfId="2" applyFont="1" applyFill="1" applyBorder="1" applyAlignment="1">
      <alignment vertical="center"/>
    </xf>
    <xf numFmtId="0" fontId="101" fillId="41" borderId="27" xfId="0" applyFont="1" applyFill="1" applyBorder="1" applyAlignment="1">
      <alignment horizontal="center" vertical="center"/>
    </xf>
    <xf numFmtId="0" fontId="101" fillId="41" borderId="46" xfId="0" applyFont="1" applyFill="1" applyBorder="1" applyAlignment="1">
      <alignment horizontal="center" vertical="center"/>
    </xf>
    <xf numFmtId="49" fontId="101" fillId="41" borderId="46" xfId="0" applyNumberFormat="1" applyFont="1" applyFill="1" applyBorder="1" applyAlignment="1">
      <alignment horizontal="center" vertical="center"/>
    </xf>
    <xf numFmtId="49" fontId="101" fillId="41" borderId="28" xfId="0" applyNumberFormat="1" applyFont="1" applyFill="1" applyBorder="1" applyAlignment="1">
      <alignment horizontal="center" vertical="center"/>
    </xf>
    <xf numFmtId="0" fontId="103" fillId="42" borderId="24" xfId="0" applyFont="1" applyFill="1" applyBorder="1" applyAlignment="1">
      <alignment horizontal="center" vertical="center"/>
    </xf>
    <xf numFmtId="210" fontId="103" fillId="43" borderId="24" xfId="0" applyNumberFormat="1" applyFont="1" applyFill="1" applyBorder="1" applyAlignment="1">
      <alignment horizontal="center" vertical="center" wrapText="1"/>
    </xf>
    <xf numFmtId="175" fontId="103" fillId="44" borderId="24" xfId="2" applyFont="1" applyFill="1" applyBorder="1" applyAlignment="1">
      <alignment horizontal="center" vertical="center" wrapText="1"/>
    </xf>
    <xf numFmtId="0" fontId="104" fillId="45" borderId="14" xfId="0" applyFont="1" applyFill="1" applyBorder="1" applyAlignment="1">
      <alignment horizontal="left" vertical="center"/>
    </xf>
    <xf numFmtId="0" fontId="105" fillId="45" borderId="14" xfId="0" applyFont="1" applyFill="1" applyBorder="1" applyAlignment="1">
      <alignment horizontal="center"/>
    </xf>
    <xf numFmtId="210" fontId="106" fillId="45" borderId="22" xfId="0" applyNumberFormat="1" applyFont="1" applyFill="1" applyBorder="1" applyAlignment="1">
      <alignment vertical="center"/>
    </xf>
    <xf numFmtId="175" fontId="106" fillId="45" borderId="29" xfId="2" applyFont="1" applyFill="1" applyBorder="1" applyAlignment="1">
      <alignment vertical="center"/>
    </xf>
    <xf numFmtId="212" fontId="103" fillId="45" borderId="25" xfId="2" applyNumberFormat="1" applyFont="1" applyFill="1" applyBorder="1" applyAlignment="1">
      <alignment horizontal="center" vertical="center" wrapText="1"/>
    </xf>
    <xf numFmtId="0" fontId="103" fillId="42" borderId="24" xfId="0" applyFont="1" applyFill="1" applyBorder="1" applyAlignment="1">
      <alignment horizontal="left" vertical="center"/>
    </xf>
    <xf numFmtId="49" fontId="0" fillId="46" borderId="30" xfId="0" applyNumberFormat="1" applyFill="1" applyBorder="1" applyAlignment="1">
      <alignment horizontal="center" vertical="center" wrapText="1"/>
    </xf>
    <xf numFmtId="0" fontId="0" fillId="46" borderId="30" xfId="0" applyFill="1" applyBorder="1" applyAlignment="1">
      <alignment horizontal="center" vertical="center" wrapText="1"/>
    </xf>
    <xf numFmtId="0" fontId="103" fillId="45" borderId="25" xfId="0" applyFont="1" applyFill="1" applyBorder="1" applyAlignment="1">
      <alignment horizontal="center" vertical="center" wrapText="1"/>
    </xf>
    <xf numFmtId="0" fontId="0" fillId="46" borderId="30" xfId="0" applyFill="1" applyBorder="1" applyAlignment="1">
      <alignment horizontal="center" vertical="center"/>
    </xf>
    <xf numFmtId="210" fontId="107" fillId="43" borderId="14" xfId="0" applyNumberFormat="1" applyFont="1" applyFill="1" applyBorder="1" applyAlignment="1">
      <alignment horizontal="center" vertical="center" wrapText="1"/>
    </xf>
    <xf numFmtId="175" fontId="107" fillId="44" borderId="14" xfId="2" applyFont="1" applyFill="1" applyBorder="1" applyAlignment="1">
      <alignment vertical="center"/>
    </xf>
    <xf numFmtId="0" fontId="103" fillId="44" borderId="31" xfId="0" applyFont="1" applyFill="1" applyBorder="1" applyAlignment="1">
      <alignment vertical="center" wrapText="1"/>
    </xf>
    <xf numFmtId="0" fontId="0" fillId="46" borderId="26" xfId="0" applyFill="1" applyBorder="1" applyAlignment="1">
      <alignment horizontal="center" vertical="center"/>
    </xf>
    <xf numFmtId="210" fontId="107" fillId="43" borderId="14" xfId="0" applyNumberFormat="1" applyFont="1" applyFill="1" applyBorder="1" applyAlignment="1">
      <alignment vertical="center"/>
    </xf>
    <xf numFmtId="0" fontId="103" fillId="44" borderId="14" xfId="0" applyFont="1" applyFill="1" applyBorder="1" applyAlignment="1">
      <alignment horizontal="left" vertical="center"/>
    </xf>
    <xf numFmtId="0" fontId="107" fillId="46" borderId="14" xfId="0" applyFont="1" applyFill="1" applyBorder="1" applyAlignment="1">
      <alignment horizontal="center" vertical="center"/>
    </xf>
    <xf numFmtId="0" fontId="0" fillId="46" borderId="14" xfId="0" applyFill="1" applyBorder="1" applyAlignment="1">
      <alignment horizontal="center" vertical="center" wrapText="1"/>
    </xf>
    <xf numFmtId="0" fontId="103" fillId="45" borderId="14" xfId="0" applyFont="1" applyFill="1" applyBorder="1" applyAlignment="1">
      <alignment horizontal="center" vertical="center"/>
    </xf>
    <xf numFmtId="0" fontId="103" fillId="45" borderId="14" xfId="0" applyFont="1" applyFill="1" applyBorder="1" applyAlignment="1">
      <alignment horizontal="center" vertical="center" wrapText="1"/>
    </xf>
    <xf numFmtId="0" fontId="0" fillId="46" borderId="14" xfId="0" applyFill="1" applyBorder="1" applyAlignment="1">
      <alignment horizontal="center" vertical="center"/>
    </xf>
    <xf numFmtId="0" fontId="103" fillId="44" borderId="9" xfId="0" applyFont="1" applyFill="1" applyBorder="1" applyAlignment="1">
      <alignment vertical="center" wrapText="1"/>
    </xf>
    <xf numFmtId="49" fontId="0" fillId="46" borderId="14" xfId="0" applyNumberFormat="1" applyFill="1" applyBorder="1" applyAlignment="1">
      <alignment horizontal="center" vertical="center" wrapText="1"/>
    </xf>
    <xf numFmtId="49" fontId="107" fillId="46" borderId="14" xfId="0" applyNumberFormat="1" applyFont="1" applyFill="1" applyBorder="1" applyAlignment="1">
      <alignment horizontal="center" vertical="center"/>
    </xf>
    <xf numFmtId="0" fontId="103" fillId="45" borderId="30" xfId="0" applyFont="1" applyFill="1" applyBorder="1" applyAlignment="1">
      <alignment horizontal="center" vertical="center" wrapText="1"/>
    </xf>
    <xf numFmtId="0" fontId="103" fillId="44" borderId="14" xfId="0" applyFont="1" applyFill="1" applyBorder="1" applyAlignment="1">
      <alignment vertical="center" wrapText="1"/>
    </xf>
    <xf numFmtId="0" fontId="104" fillId="45" borderId="24" xfId="0" applyFont="1" applyFill="1" applyBorder="1" applyAlignment="1">
      <alignment horizontal="left" vertical="center"/>
    </xf>
    <xf numFmtId="0" fontId="105" fillId="45" borderId="24" xfId="0" applyFont="1" applyFill="1" applyBorder="1" applyAlignment="1">
      <alignment horizontal="center" vertical="center"/>
    </xf>
    <xf numFmtId="0" fontId="105" fillId="45" borderId="24" xfId="0" applyFont="1" applyFill="1" applyBorder="1" applyAlignment="1">
      <alignment horizontal="center"/>
    </xf>
    <xf numFmtId="210" fontId="106" fillId="45" borderId="0" xfId="0" applyNumberFormat="1" applyFont="1" applyFill="1" applyAlignment="1">
      <alignment vertical="center"/>
    </xf>
    <xf numFmtId="175" fontId="106" fillId="45" borderId="26" xfId="2" applyFont="1" applyFill="1" applyBorder="1" applyAlignment="1">
      <alignment vertical="center"/>
    </xf>
    <xf numFmtId="0" fontId="108" fillId="45" borderId="14" xfId="0" applyFont="1" applyFill="1" applyBorder="1" applyAlignment="1">
      <alignment horizontal="center" vertical="center"/>
    </xf>
    <xf numFmtId="0" fontId="108" fillId="45" borderId="14" xfId="0" applyFont="1" applyFill="1" applyBorder="1" applyAlignment="1">
      <alignment horizontal="center"/>
    </xf>
    <xf numFmtId="210" fontId="109" fillId="45" borderId="0" xfId="0" applyNumberFormat="1" applyFont="1" applyFill="1" applyAlignment="1">
      <alignment vertical="center"/>
    </xf>
    <xf numFmtId="175" fontId="109" fillId="45" borderId="26" xfId="2" applyFont="1" applyFill="1" applyBorder="1" applyAlignment="1">
      <alignment vertical="center"/>
    </xf>
    <xf numFmtId="0" fontId="103" fillId="44" borderId="25" xfId="0" applyFont="1" applyFill="1" applyBorder="1" applyAlignment="1">
      <alignment vertical="center" wrapText="1"/>
    </xf>
    <xf numFmtId="0" fontId="103" fillId="44" borderId="30" xfId="0" applyFont="1" applyFill="1" applyBorder="1" applyAlignment="1">
      <alignment vertical="center" wrapText="1"/>
    </xf>
    <xf numFmtId="0" fontId="103" fillId="44" borderId="32" xfId="0" applyFont="1" applyFill="1" applyBorder="1" applyAlignment="1">
      <alignment vertical="center" wrapText="1"/>
    </xf>
    <xf numFmtId="210" fontId="107" fillId="43" borderId="0" xfId="0" applyNumberFormat="1" applyFont="1" applyFill="1" applyAlignment="1">
      <alignment vertical="center"/>
    </xf>
    <xf numFmtId="0" fontId="103" fillId="44" borderId="8" xfId="0" applyFont="1" applyFill="1" applyBorder="1" applyAlignment="1">
      <alignment vertical="center" wrapText="1"/>
    </xf>
    <xf numFmtId="175" fontId="107" fillId="44" borderId="26" xfId="2" applyFont="1" applyFill="1" applyBorder="1" applyAlignment="1">
      <alignment vertical="center"/>
    </xf>
    <xf numFmtId="0" fontId="107" fillId="46" borderId="14" xfId="0" applyFont="1" applyFill="1" applyBorder="1" applyAlignment="1">
      <alignment horizontal="center"/>
    </xf>
    <xf numFmtId="0" fontId="107" fillId="46" borderId="14" xfId="0" applyFont="1" applyFill="1" applyBorder="1" applyAlignment="1">
      <alignment horizontal="center" vertical="top"/>
    </xf>
    <xf numFmtId="0" fontId="103" fillId="45" borderId="14" xfId="0" applyFont="1" applyFill="1" applyBorder="1" applyAlignment="1">
      <alignment horizontal="center" vertical="top"/>
    </xf>
    <xf numFmtId="49" fontId="107" fillId="46" borderId="14" xfId="0" applyNumberFormat="1" applyFont="1" applyFill="1" applyBorder="1" applyAlignment="1">
      <alignment horizontal="center" vertical="top"/>
    </xf>
    <xf numFmtId="0" fontId="0" fillId="46" borderId="26" xfId="0" applyFill="1" applyBorder="1" applyAlignment="1">
      <alignment horizontal="center" vertical="center" wrapText="1"/>
    </xf>
    <xf numFmtId="0" fontId="103" fillId="44" borderId="0" xfId="0" applyFont="1" applyFill="1" applyAlignment="1">
      <alignment vertical="center" wrapText="1"/>
    </xf>
    <xf numFmtId="0" fontId="103" fillId="44" borderId="14" xfId="0" applyFont="1" applyFill="1" applyBorder="1" applyAlignment="1">
      <alignment horizontal="left" vertical="top"/>
    </xf>
    <xf numFmtId="49" fontId="107" fillId="0" borderId="14" xfId="0" applyNumberFormat="1" applyFont="1" applyBorder="1" applyAlignment="1">
      <alignment horizontal="center" vertical="center"/>
    </xf>
    <xf numFmtId="0" fontId="110" fillId="41" borderId="2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95" fillId="0" borderId="16" xfId="0" applyFont="1" applyBorder="1" applyAlignment="1">
      <alignment vertical="center" wrapText="1"/>
    </xf>
    <xf numFmtId="0" fontId="95" fillId="0" borderId="33" xfId="0" applyFont="1" applyBorder="1" applyAlignment="1">
      <alignment vertical="center" wrapText="1"/>
    </xf>
    <xf numFmtId="0" fontId="95" fillId="0" borderId="33" xfId="0" applyFont="1" applyBorder="1" applyAlignment="1">
      <alignment vertical="center"/>
    </xf>
    <xf numFmtId="0" fontId="95" fillId="0" borderId="17" xfId="0" applyFont="1" applyBorder="1" applyAlignment="1">
      <alignment vertical="center" wrapText="1"/>
    </xf>
    <xf numFmtId="0" fontId="111" fillId="0" borderId="9" xfId="0" applyFont="1" applyBorder="1" applyAlignment="1">
      <alignment horizontal="center" vertical="center"/>
    </xf>
    <xf numFmtId="0" fontId="111" fillId="0" borderId="22" xfId="0" applyFont="1" applyBorder="1" applyAlignment="1">
      <alignment horizontal="center" vertical="center"/>
    </xf>
    <xf numFmtId="49" fontId="111" fillId="0" borderId="9" xfId="0" applyNumberFormat="1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2" fontId="111" fillId="0" borderId="9" xfId="0" applyNumberFormat="1" applyFont="1" applyBorder="1" applyAlignment="1">
      <alignment horizontal="center" vertical="center"/>
    </xf>
    <xf numFmtId="2" fontId="111" fillId="0" borderId="14" xfId="0" applyNumberFormat="1" applyFont="1" applyBorder="1" applyAlignment="1">
      <alignment horizontal="center" vertical="center"/>
    </xf>
    <xf numFmtId="49" fontId="111" fillId="0" borderId="14" xfId="0" applyNumberFormat="1" applyFont="1" applyBorder="1" applyAlignment="1">
      <alignment horizontal="center" vertical="center"/>
    </xf>
    <xf numFmtId="190" fontId="111" fillId="0" borderId="9" xfId="0" applyNumberFormat="1" applyFont="1" applyBorder="1" applyAlignment="1">
      <alignment horizontal="center" vertical="center"/>
    </xf>
    <xf numFmtId="190" fontId="111" fillId="0" borderId="9" xfId="0" applyNumberFormat="1" applyFont="1" applyBorder="1" applyAlignment="1">
      <alignment vertical="center"/>
    </xf>
    <xf numFmtId="213" fontId="111" fillId="43" borderId="9" xfId="0" applyNumberFormat="1" applyFont="1" applyFill="1" applyBorder="1" applyAlignment="1">
      <alignment horizontal="center" vertical="center" wrapText="1"/>
    </xf>
    <xf numFmtId="213" fontId="111" fillId="47" borderId="9" xfId="0" applyNumberFormat="1" applyFont="1" applyFill="1" applyBorder="1" applyAlignment="1">
      <alignment horizontal="center" vertical="center" wrapText="1"/>
    </xf>
    <xf numFmtId="175" fontId="103" fillId="44" borderId="25" xfId="2" applyFont="1" applyFill="1" applyBorder="1" applyAlignment="1">
      <alignment horizontal="center" vertical="center" wrapText="1"/>
    </xf>
    <xf numFmtId="0" fontId="111" fillId="0" borderId="24" xfId="0" applyFont="1" applyBorder="1" applyAlignment="1">
      <alignment horizontal="center" vertical="center"/>
    </xf>
    <xf numFmtId="0" fontId="111" fillId="0" borderId="21" xfId="0" applyFont="1" applyBorder="1" applyAlignment="1">
      <alignment horizontal="center" vertical="center"/>
    </xf>
    <xf numFmtId="49" fontId="111" fillId="0" borderId="24" xfId="0" applyNumberFormat="1" applyFont="1" applyBorder="1" applyAlignment="1">
      <alignment horizontal="center" vertical="center"/>
    </xf>
    <xf numFmtId="2" fontId="111" fillId="0" borderId="24" xfId="0" applyNumberFormat="1" applyFont="1" applyBorder="1" applyAlignment="1">
      <alignment horizontal="center" vertical="center"/>
    </xf>
    <xf numFmtId="190" fontId="111" fillId="0" borderId="24" xfId="0" applyNumberFormat="1" applyFont="1" applyBorder="1" applyAlignment="1">
      <alignment horizontal="center" vertical="center"/>
    </xf>
    <xf numFmtId="49" fontId="113" fillId="0" borderId="24" xfId="0" applyNumberFormat="1" applyFont="1" applyBorder="1" applyAlignment="1">
      <alignment horizontal="center" vertical="center"/>
    </xf>
    <xf numFmtId="213" fontId="111" fillId="43" borderId="24" xfId="0" applyNumberFormat="1" applyFont="1" applyFill="1" applyBorder="1" applyAlignment="1">
      <alignment horizontal="center" vertical="center" wrapText="1"/>
    </xf>
    <xf numFmtId="213" fontId="111" fillId="47" borderId="24" xfId="0" applyNumberFormat="1" applyFont="1" applyFill="1" applyBorder="1" applyAlignment="1">
      <alignment horizontal="center" vertical="center" wrapText="1"/>
    </xf>
    <xf numFmtId="0" fontId="114" fillId="45" borderId="38" xfId="0" applyFont="1" applyFill="1" applyBorder="1" applyAlignment="1">
      <alignment horizontal="left" vertical="center"/>
    </xf>
    <xf numFmtId="0" fontId="114" fillId="45" borderId="38" xfId="0" applyFont="1" applyFill="1" applyBorder="1" applyAlignment="1">
      <alignment horizontal="center" vertical="center"/>
    </xf>
    <xf numFmtId="0" fontId="115" fillId="45" borderId="38" xfId="0" applyFont="1" applyFill="1" applyBorder="1" applyAlignment="1">
      <alignment horizontal="center" vertical="center"/>
    </xf>
    <xf numFmtId="0" fontId="115" fillId="45" borderId="38" xfId="0" applyFont="1" applyFill="1" applyBorder="1" applyAlignment="1">
      <alignment vertical="center"/>
    </xf>
    <xf numFmtId="0" fontId="116" fillId="45" borderId="38" xfId="0" applyFont="1" applyFill="1" applyBorder="1" applyAlignment="1">
      <alignment horizontal="left" vertical="center"/>
    </xf>
    <xf numFmtId="0" fontId="117" fillId="45" borderId="38" xfId="0" applyFont="1" applyFill="1" applyBorder="1" applyAlignment="1">
      <alignment vertical="center"/>
    </xf>
    <xf numFmtId="49" fontId="115" fillId="45" borderId="38" xfId="0" applyNumberFormat="1" applyFont="1" applyFill="1" applyBorder="1" applyAlignment="1">
      <alignment vertical="center"/>
    </xf>
    <xf numFmtId="213" fontId="115" fillId="45" borderId="38" xfId="0" applyNumberFormat="1" applyFont="1" applyFill="1" applyBorder="1" applyAlignment="1">
      <alignment horizontal="right" vertical="center"/>
    </xf>
    <xf numFmtId="0" fontId="108" fillId="42" borderId="39" xfId="0" applyFont="1" applyFill="1" applyBorder="1" applyAlignment="1">
      <alignment vertical="center"/>
    </xf>
    <xf numFmtId="0" fontId="108" fillId="42" borderId="39" xfId="0" applyFont="1" applyFill="1" applyBorder="1" applyAlignment="1">
      <alignment horizontal="center" vertical="center"/>
    </xf>
    <xf numFmtId="0" fontId="115" fillId="42" borderId="40" xfId="0" applyFont="1" applyFill="1" applyBorder="1" applyAlignment="1">
      <alignment horizontal="center" vertical="center"/>
    </xf>
    <xf numFmtId="0" fontId="115" fillId="42" borderId="40" xfId="0" applyFont="1" applyFill="1" applyBorder="1" applyAlignment="1">
      <alignment vertical="center"/>
    </xf>
    <xf numFmtId="0" fontId="118" fillId="42" borderId="40" xfId="0" applyFont="1" applyFill="1" applyBorder="1" applyAlignment="1">
      <alignment horizontal="center" vertical="center"/>
    </xf>
    <xf numFmtId="0" fontId="117" fillId="42" borderId="40" xfId="0" applyFont="1" applyFill="1" applyBorder="1" applyAlignment="1">
      <alignment vertical="center"/>
    </xf>
    <xf numFmtId="49" fontId="115" fillId="42" borderId="40" xfId="0" applyNumberFormat="1" applyFont="1" applyFill="1" applyBorder="1" applyAlignment="1">
      <alignment vertical="center"/>
    </xf>
    <xf numFmtId="213" fontId="115" fillId="42" borderId="40" xfId="0" applyNumberFormat="1" applyFont="1" applyFill="1" applyBorder="1" applyAlignment="1">
      <alignment horizontal="right" vertical="center"/>
    </xf>
    <xf numFmtId="213" fontId="115" fillId="42" borderId="41" xfId="0" applyNumberFormat="1" applyFont="1" applyFill="1" applyBorder="1" applyAlignment="1">
      <alignment horizontal="right" vertical="center"/>
    </xf>
    <xf numFmtId="0" fontId="119" fillId="0" borderId="39" xfId="0" applyFont="1" applyBorder="1" applyAlignment="1">
      <alignment horizontal="left" vertical="center"/>
    </xf>
    <xf numFmtId="0" fontId="119" fillId="0" borderId="39" xfId="0" applyFont="1" applyBorder="1" applyAlignment="1">
      <alignment horizontal="center" vertical="center"/>
    </xf>
    <xf numFmtId="49" fontId="119" fillId="0" borderId="40" xfId="0" applyNumberFormat="1" applyFont="1" applyBorder="1" applyAlignment="1">
      <alignment horizontal="center" vertical="center"/>
    </xf>
    <xf numFmtId="0" fontId="119" fillId="0" borderId="40" xfId="0" applyFont="1" applyBorder="1" applyAlignment="1">
      <alignment horizontal="center" vertical="center"/>
    </xf>
    <xf numFmtId="0" fontId="120" fillId="0" borderId="40" xfId="0" applyFont="1" applyBorder="1" applyAlignment="1">
      <alignment horizontal="center" vertical="center"/>
    </xf>
    <xf numFmtId="0" fontId="121" fillId="0" borderId="40" xfId="0" applyFont="1" applyBorder="1" applyAlignment="1">
      <alignment horizontal="center" vertical="center"/>
    </xf>
    <xf numFmtId="213" fontId="121" fillId="43" borderId="40" xfId="0" applyNumberFormat="1" applyFont="1" applyFill="1" applyBorder="1" applyAlignment="1">
      <alignment horizontal="right" vertical="center"/>
    </xf>
    <xf numFmtId="213" fontId="121" fillId="47" borderId="41" xfId="0" applyNumberFormat="1" applyFont="1" applyFill="1" applyBorder="1" applyAlignment="1">
      <alignment horizontal="right" vertical="center"/>
    </xf>
    <xf numFmtId="190" fontId="119" fillId="0" borderId="40" xfId="0" applyNumberFormat="1" applyFont="1" applyBorder="1" applyAlignment="1">
      <alignment horizontal="center" vertical="center"/>
    </xf>
    <xf numFmtId="0" fontId="100" fillId="0" borderId="42" xfId="0" applyFont="1" applyBorder="1" applyAlignment="1">
      <alignment horizontal="center" vertical="center"/>
    </xf>
    <xf numFmtId="213" fontId="0" fillId="0" borderId="42" xfId="0" applyNumberFormat="1" applyBorder="1" applyAlignment="1">
      <alignment horizontal="right" vertical="center"/>
    </xf>
    <xf numFmtId="0" fontId="114" fillId="45" borderId="42" xfId="0" applyFont="1" applyFill="1" applyBorder="1" applyAlignment="1">
      <alignment horizontal="left" vertical="center"/>
    </xf>
    <xf numFmtId="0" fontId="114" fillId="45" borderId="42" xfId="0" applyFont="1" applyFill="1" applyBorder="1" applyAlignment="1">
      <alignment horizontal="center" vertical="center"/>
    </xf>
    <xf numFmtId="0" fontId="115" fillId="45" borderId="42" xfId="0" applyFont="1" applyFill="1" applyBorder="1" applyAlignment="1">
      <alignment horizontal="center" vertical="center"/>
    </xf>
    <xf numFmtId="0" fontId="115" fillId="45" borderId="42" xfId="0" applyFont="1" applyFill="1" applyBorder="1" applyAlignment="1">
      <alignment vertical="center"/>
    </xf>
    <xf numFmtId="0" fontId="116" fillId="45" borderId="42" xfId="0" applyFont="1" applyFill="1" applyBorder="1" applyAlignment="1">
      <alignment horizontal="left" vertical="center"/>
    </xf>
    <xf numFmtId="0" fontId="117" fillId="45" borderId="42" xfId="0" applyFont="1" applyFill="1" applyBorder="1" applyAlignment="1">
      <alignment vertical="center"/>
    </xf>
    <xf numFmtId="49" fontId="115" fillId="45" borderId="42" xfId="0" applyNumberFormat="1" applyFont="1" applyFill="1" applyBorder="1" applyAlignment="1">
      <alignment vertical="center"/>
    </xf>
    <xf numFmtId="213" fontId="115" fillId="45" borderId="42" xfId="0" applyNumberFormat="1" applyFont="1" applyFill="1" applyBorder="1" applyAlignment="1">
      <alignment horizontal="right" vertical="center"/>
    </xf>
    <xf numFmtId="0" fontId="108" fillId="42" borderId="39" xfId="0" applyFont="1" applyFill="1" applyBorder="1" applyAlignment="1">
      <alignment horizontal="left" vertical="center"/>
    </xf>
    <xf numFmtId="49" fontId="122" fillId="0" borderId="40" xfId="0" applyNumberFormat="1" applyFont="1" applyBorder="1" applyAlignment="1">
      <alignment horizontal="center" vertical="center"/>
    </xf>
    <xf numFmtId="0" fontId="121" fillId="0" borderId="39" xfId="0" applyFont="1" applyBorder="1" applyAlignment="1">
      <alignment horizontal="left" vertical="center"/>
    </xf>
    <xf numFmtId="0" fontId="121" fillId="0" borderId="39" xfId="0" applyFont="1" applyBorder="1" applyAlignment="1">
      <alignment horizontal="center" vertical="center"/>
    </xf>
    <xf numFmtId="49" fontId="121" fillId="0" borderId="40" xfId="0" applyNumberFormat="1" applyFont="1" applyBorder="1" applyAlignment="1">
      <alignment horizontal="center" vertical="center"/>
    </xf>
    <xf numFmtId="0" fontId="123" fillId="0" borderId="40" xfId="0" applyFont="1" applyBorder="1" applyAlignment="1">
      <alignment horizontal="center" vertical="center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22" fillId="0" borderId="40" xfId="0" applyFont="1" applyBorder="1" applyAlignment="1">
      <alignment horizontal="center" vertical="center"/>
    </xf>
    <xf numFmtId="0" fontId="121" fillId="0" borderId="39" xfId="0" applyFont="1" applyBorder="1" applyAlignment="1">
      <alignment vertical="center"/>
    </xf>
    <xf numFmtId="190" fontId="121" fillId="0" borderId="40" xfId="0" applyNumberFormat="1" applyFont="1" applyBorder="1" applyAlignment="1">
      <alignment horizontal="center" vertical="center"/>
    </xf>
    <xf numFmtId="0" fontId="125" fillId="0" borderId="40" xfId="0" applyFont="1" applyBorder="1" applyAlignment="1">
      <alignment horizontal="center" vertical="center"/>
    </xf>
    <xf numFmtId="0" fontId="123" fillId="48" borderId="40" xfId="0" applyFont="1" applyFill="1" applyBorder="1" applyAlignment="1">
      <alignment horizontal="center" vertical="center"/>
    </xf>
    <xf numFmtId="1" fontId="121" fillId="0" borderId="40" xfId="0" applyNumberFormat="1" applyFont="1" applyBorder="1" applyAlignment="1">
      <alignment horizontal="center" vertical="center"/>
    </xf>
    <xf numFmtId="49" fontId="125" fillId="0" borderId="40" xfId="0" applyNumberFormat="1" applyFont="1" applyBorder="1" applyAlignment="1">
      <alignment horizontal="center" vertical="center"/>
    </xf>
    <xf numFmtId="3" fontId="121" fillId="0" borderId="39" xfId="0" applyNumberFormat="1" applyFont="1" applyBorder="1" applyAlignment="1">
      <alignment horizontal="center" vertical="center"/>
    </xf>
    <xf numFmtId="3" fontId="121" fillId="0" borderId="39" xfId="0" applyNumberFormat="1" applyFont="1" applyBorder="1" applyAlignment="1">
      <alignment horizontal="left" vertical="center"/>
    </xf>
    <xf numFmtId="2" fontId="121" fillId="0" borderId="40" xfId="0" applyNumberFormat="1" applyFont="1" applyBorder="1" applyAlignment="1">
      <alignment horizontal="center" vertical="center"/>
    </xf>
    <xf numFmtId="190" fontId="121" fillId="0" borderId="40" xfId="1" applyNumberFormat="1" applyFont="1" applyBorder="1" applyAlignment="1">
      <alignment horizontal="center" vertical="center"/>
    </xf>
    <xf numFmtId="0" fontId="127" fillId="0" borderId="39" xfId="0" applyFont="1" applyBorder="1" applyAlignment="1">
      <alignment vertical="center"/>
    </xf>
    <xf numFmtId="0" fontId="127" fillId="0" borderId="39" xfId="0" applyFont="1" applyBorder="1" applyAlignment="1">
      <alignment horizontal="center" vertical="center"/>
    </xf>
    <xf numFmtId="0" fontId="121" fillId="0" borderId="40" xfId="0" applyFont="1" applyBorder="1" applyAlignment="1">
      <alignment horizontal="center" vertical="center" wrapText="1"/>
    </xf>
    <xf numFmtId="0" fontId="121" fillId="0" borderId="40" xfId="0" applyFont="1" applyBorder="1" applyAlignment="1">
      <alignment vertical="center"/>
    </xf>
    <xf numFmtId="17" fontId="121" fillId="0" borderId="39" xfId="0" applyNumberFormat="1" applyFont="1" applyBorder="1" applyAlignment="1">
      <alignment horizontal="center" vertical="center"/>
    </xf>
    <xf numFmtId="49" fontId="108" fillId="42" borderId="39" xfId="0" applyNumberFormat="1" applyFont="1" applyFill="1" applyBorder="1" applyAlignment="1">
      <alignment horizontal="left" vertical="center"/>
    </xf>
    <xf numFmtId="0" fontId="120" fillId="48" borderId="40" xfId="0" applyFont="1" applyFill="1" applyBorder="1" applyAlignment="1">
      <alignment horizontal="center" vertical="center"/>
    </xf>
    <xf numFmtId="1" fontId="119" fillId="0" borderId="40" xfId="0" applyNumberFormat="1" applyFont="1" applyBorder="1" applyAlignment="1">
      <alignment horizontal="center" vertical="center"/>
    </xf>
    <xf numFmtId="0" fontId="108" fillId="42" borderId="42" xfId="0" applyFont="1" applyFill="1" applyBorder="1" applyAlignment="1">
      <alignment horizontal="left" vertical="center"/>
    </xf>
    <xf numFmtId="0" fontId="108" fillId="42" borderId="42" xfId="0" applyFont="1" applyFill="1" applyBorder="1" applyAlignment="1">
      <alignment horizontal="center" vertical="center"/>
    </xf>
    <xf numFmtId="0" fontId="95" fillId="0" borderId="0" xfId="0" applyFont="1"/>
    <xf numFmtId="0" fontId="0" fillId="0" borderId="0" xfId="0" applyAlignment="1">
      <alignment horizontal="left"/>
    </xf>
    <xf numFmtId="205" fontId="96" fillId="0" borderId="0" xfId="0" applyNumberFormat="1" applyFont="1" applyAlignment="1">
      <alignment horizontal="left"/>
    </xf>
    <xf numFmtId="0" fontId="97" fillId="0" borderId="0" xfId="0" applyFont="1" applyAlignment="1">
      <alignment horizontal="left"/>
    </xf>
    <xf numFmtId="0" fontId="98" fillId="0" borderId="0" xfId="0" applyFont="1"/>
    <xf numFmtId="0" fontId="99" fillId="0" borderId="0" xfId="0" applyFont="1" applyAlignment="1">
      <alignment horizontal="center"/>
    </xf>
    <xf numFmtId="0" fontId="99" fillId="0" borderId="0" xfId="0" applyFont="1"/>
    <xf numFmtId="0" fontId="99" fillId="0" borderId="0" xfId="0" applyFont="1" applyAlignment="1">
      <alignment horizontal="left"/>
    </xf>
    <xf numFmtId="0" fontId="97" fillId="0" borderId="0" xfId="0" applyFont="1" applyBorder="1" applyAlignment="1">
      <alignment horizontal="left"/>
    </xf>
    <xf numFmtId="201" fontId="0" fillId="0" borderId="64" xfId="2" applyNumberFormat="1" applyFont="1" applyFill="1" applyBorder="1" applyAlignment="1" applyProtection="1"/>
    <xf numFmtId="0" fontId="97" fillId="0" borderId="64" xfId="0" applyFont="1" applyBorder="1" applyAlignment="1">
      <alignment horizontal="left"/>
    </xf>
    <xf numFmtId="0" fontId="97" fillId="0" borderId="64" xfId="0" applyNumberFormat="1" applyFont="1" applyBorder="1" applyAlignment="1">
      <alignment horizontal="center"/>
    </xf>
    <xf numFmtId="49" fontId="97" fillId="0" borderId="64" xfId="0" applyNumberFormat="1" applyFont="1" applyBorder="1"/>
    <xf numFmtId="185" fontId="97" fillId="0" borderId="64" xfId="0" applyNumberFormat="1" applyFont="1" applyBorder="1" applyAlignment="1">
      <alignment horizontal="left"/>
    </xf>
    <xf numFmtId="201" fontId="97" fillId="0" borderId="64" xfId="2" applyNumberFormat="1" applyFont="1" applyFill="1" applyBorder="1" applyAlignment="1" applyProtection="1"/>
    <xf numFmtId="0" fontId="97" fillId="0" borderId="0" xfId="0" applyFont="1" applyAlignment="1">
      <alignment horizontal="center"/>
    </xf>
    <xf numFmtId="0" fontId="97" fillId="0" borderId="0" xfId="0" applyFont="1"/>
    <xf numFmtId="193" fontId="97" fillId="0" borderId="0" xfId="0" applyNumberFormat="1" applyFont="1" applyAlignment="1">
      <alignment horizontal="left"/>
    </xf>
    <xf numFmtId="0" fontId="97" fillId="0" borderId="0" xfId="0" applyFont="1" applyBorder="1" applyAlignment="1">
      <alignment horizontal="center"/>
    </xf>
    <xf numFmtId="0" fontId="97" fillId="0" borderId="0" xfId="0" applyFont="1" applyBorder="1"/>
    <xf numFmtId="49" fontId="97" fillId="0" borderId="0" xfId="0" applyNumberFormat="1" applyFont="1" applyFill="1" applyBorder="1"/>
    <xf numFmtId="0" fontId="97" fillId="0" borderId="0" xfId="0" applyNumberFormat="1" applyFont="1" applyFill="1" applyBorder="1" applyAlignment="1">
      <alignment horizontal="center"/>
    </xf>
    <xf numFmtId="49" fontId="130" fillId="45" borderId="0" xfId="0" applyNumberFormat="1" applyFont="1" applyFill="1" applyAlignment="1">
      <alignment horizontal="center" vertical="center" wrapText="1"/>
    </xf>
    <xf numFmtId="49" fontId="131" fillId="49" borderId="0" xfId="0" applyNumberFormat="1" applyFont="1" applyFill="1" applyAlignment="1">
      <alignment horizontal="left" vertical="center" wrapText="1"/>
    </xf>
    <xf numFmtId="49" fontId="108" fillId="49" borderId="0" xfId="0" applyNumberFormat="1" applyFont="1" applyFill="1" applyAlignment="1">
      <alignment horizontal="center" vertical="center" wrapText="1"/>
    </xf>
    <xf numFmtId="49" fontId="132" fillId="49" borderId="0" xfId="0" applyNumberFormat="1" applyFont="1" applyFill="1" applyAlignment="1">
      <alignment vertical="center" wrapText="1"/>
    </xf>
    <xf numFmtId="185" fontId="133" fillId="49" borderId="0" xfId="0" applyNumberFormat="1" applyFont="1" applyFill="1" applyAlignment="1">
      <alignment vertical="center" wrapText="1"/>
    </xf>
    <xf numFmtId="2" fontId="133" fillId="49" borderId="0" xfId="0" applyNumberFormat="1" applyFont="1" applyFill="1" applyAlignment="1">
      <alignment vertical="center" wrapText="1"/>
    </xf>
    <xf numFmtId="2" fontId="132" fillId="49" borderId="0" xfId="0" applyNumberFormat="1" applyFont="1" applyFill="1" applyAlignment="1">
      <alignment vertical="center" wrapText="1"/>
    </xf>
    <xf numFmtId="0" fontId="108" fillId="50" borderId="64" xfId="0" applyFont="1" applyFill="1" applyBorder="1" applyAlignment="1">
      <alignment horizontal="center" vertical="center" wrapText="1"/>
    </xf>
    <xf numFmtId="0" fontId="108" fillId="51" borderId="64" xfId="0" applyFont="1" applyFill="1" applyBorder="1" applyAlignment="1">
      <alignment horizontal="center" vertical="center" wrapText="1"/>
    </xf>
    <xf numFmtId="0" fontId="108" fillId="51" borderId="64" xfId="0" applyFont="1" applyFill="1" applyBorder="1" applyAlignment="1" applyProtection="1">
      <alignment horizontal="center" vertical="center" wrapText="1"/>
      <protection locked="0"/>
    </xf>
    <xf numFmtId="0" fontId="108" fillId="52" borderId="64" xfId="0" applyFont="1" applyFill="1" applyBorder="1" applyAlignment="1">
      <alignment horizontal="center" vertical="center" wrapText="1"/>
    </xf>
    <xf numFmtId="0" fontId="109" fillId="46" borderId="64" xfId="0" applyFont="1" applyFill="1" applyBorder="1" applyAlignment="1">
      <alignment horizontal="left" vertical="center" wrapText="1"/>
    </xf>
    <xf numFmtId="213" fontId="108" fillId="52" borderId="64" xfId="0" applyNumberFormat="1" applyFont="1" applyFill="1" applyBorder="1" applyAlignment="1">
      <alignment horizontal="right" vertical="center" wrapText="1"/>
    </xf>
    <xf numFmtId="213" fontId="108" fillId="50" borderId="64" xfId="0" applyNumberFormat="1" applyFont="1" applyFill="1" applyBorder="1" applyAlignment="1">
      <alignment horizontal="right" vertical="center" wrapText="1"/>
    </xf>
    <xf numFmtId="215" fontId="99" fillId="53" borderId="64" xfId="0" applyNumberFormat="1" applyFont="1" applyFill="1" applyBorder="1" applyAlignment="1">
      <alignment horizontal="center" vertical="center"/>
    </xf>
    <xf numFmtId="0" fontId="134" fillId="54" borderId="64" xfId="0" applyFont="1" applyFill="1" applyBorder="1" applyAlignment="1">
      <alignment vertical="center" wrapText="1"/>
    </xf>
    <xf numFmtId="0" fontId="134" fillId="54" borderId="64" xfId="0" applyFont="1" applyFill="1" applyBorder="1" applyAlignment="1">
      <alignment vertical="center"/>
    </xf>
    <xf numFmtId="0" fontId="108" fillId="54" borderId="64" xfId="0" applyFont="1" applyFill="1" applyBorder="1" applyAlignment="1">
      <alignment horizontal="center" vertical="center" wrapText="1"/>
    </xf>
    <xf numFmtId="0" fontId="108" fillId="55" borderId="64" xfId="0" applyFont="1" applyFill="1" applyBorder="1" applyAlignment="1">
      <alignment horizontal="center" vertical="center" wrapText="1"/>
    </xf>
    <xf numFmtId="0" fontId="109" fillId="0" borderId="64" xfId="0" applyFont="1" applyBorder="1" applyAlignment="1">
      <alignment vertical="center" wrapText="1"/>
    </xf>
    <xf numFmtId="0" fontId="109" fillId="0" borderId="64" xfId="0" quotePrefix="1" applyFont="1" applyBorder="1" applyAlignment="1">
      <alignment horizontal="center" vertical="center" wrapText="1"/>
    </xf>
    <xf numFmtId="0" fontId="109" fillId="0" borderId="64" xfId="0" applyFont="1" applyBorder="1" applyAlignment="1">
      <alignment horizontal="center" vertical="center" wrapText="1"/>
    </xf>
    <xf numFmtId="0" fontId="134" fillId="54" borderId="64" xfId="0" applyFont="1" applyFill="1" applyBorder="1" applyAlignment="1">
      <alignment horizontal="center" vertical="center" wrapText="1"/>
    </xf>
    <xf numFmtId="185" fontId="108" fillId="55" borderId="64" xfId="0" applyNumberFormat="1" applyFont="1" applyFill="1" applyBorder="1" applyAlignment="1">
      <alignment vertical="center" wrapText="1"/>
    </xf>
    <xf numFmtId="0" fontId="109" fillId="46" borderId="64" xfId="0" applyFont="1" applyFill="1" applyBorder="1" applyAlignment="1">
      <alignment vertical="center" wrapText="1"/>
    </xf>
    <xf numFmtId="0" fontId="109" fillId="0" borderId="64" xfId="0" applyFont="1" applyBorder="1" applyAlignment="1">
      <alignment horizontal="center" vertical="center"/>
    </xf>
    <xf numFmtId="0" fontId="109" fillId="46" borderId="64" xfId="0" applyFont="1" applyFill="1" applyBorder="1"/>
    <xf numFmtId="0" fontId="109" fillId="49" borderId="64" xfId="0" applyFont="1" applyFill="1" applyBorder="1" applyAlignment="1">
      <alignment horizontal="center" vertical="center" wrapText="1"/>
    </xf>
    <xf numFmtId="169" fontId="108" fillId="52" borderId="64" xfId="1" applyFont="1" applyFill="1" applyBorder="1" applyAlignment="1">
      <alignment horizontal="right" vertical="center" wrapText="1"/>
    </xf>
    <xf numFmtId="0" fontId="134" fillId="54" borderId="64" xfId="0" applyFont="1" applyFill="1" applyBorder="1" applyAlignment="1">
      <alignment horizontal="center" vertical="center"/>
    </xf>
    <xf numFmtId="1" fontId="109" fillId="0" borderId="64" xfId="0" applyNumberFormat="1" applyFont="1" applyBorder="1" applyAlignment="1">
      <alignment horizontal="center" vertical="center" wrapText="1"/>
    </xf>
    <xf numFmtId="0" fontId="109" fillId="0" borderId="64" xfId="0" applyFont="1" applyBorder="1" applyAlignment="1">
      <alignment horizontal="left" vertical="center" wrapText="1"/>
    </xf>
    <xf numFmtId="0" fontId="109" fillId="0" borderId="64" xfId="0" applyFont="1" applyBorder="1"/>
    <xf numFmtId="3" fontId="108" fillId="50" borderId="64" xfId="0" applyNumberFormat="1" applyFont="1" applyFill="1" applyBorder="1" applyAlignment="1">
      <alignment horizontal="center"/>
    </xf>
    <xf numFmtId="49" fontId="109" fillId="0" borderId="64" xfId="0" applyNumberFormat="1" applyFont="1" applyBorder="1" applyAlignment="1">
      <alignment horizontal="left" vertical="center" wrapText="1"/>
    </xf>
    <xf numFmtId="0" fontId="109" fillId="49" borderId="64" xfId="0" applyFont="1" applyFill="1" applyBorder="1"/>
    <xf numFmtId="0" fontId="109" fillId="49" borderId="64" xfId="0" quotePrefix="1" applyFont="1" applyFill="1" applyBorder="1" applyAlignment="1">
      <alignment horizontal="center" vertical="center" wrapText="1"/>
    </xf>
    <xf numFmtId="0" fontId="109" fillId="49" borderId="64" xfId="0" applyFont="1" applyFill="1" applyBorder="1" applyAlignment="1">
      <alignment horizontal="center" vertical="center"/>
    </xf>
    <xf numFmtId="0" fontId="109" fillId="49" borderId="64" xfId="0" applyFont="1" applyFill="1" applyBorder="1" applyAlignment="1">
      <alignment vertical="center" wrapText="1"/>
    </xf>
    <xf numFmtId="0" fontId="135" fillId="46" borderId="64" xfId="0" applyFont="1" applyFill="1" applyBorder="1" applyAlignment="1">
      <alignment horizontal="center" vertical="center"/>
    </xf>
    <xf numFmtId="0" fontId="109" fillId="46" borderId="64" xfId="0" quotePrefix="1" applyFont="1" applyFill="1" applyBorder="1" applyAlignment="1">
      <alignment horizontal="center" vertical="center" wrapText="1"/>
    </xf>
    <xf numFmtId="0" fontId="135" fillId="0" borderId="64" xfId="0" applyFont="1" applyBorder="1" applyAlignment="1">
      <alignment horizontal="center" vertical="center"/>
    </xf>
    <xf numFmtId="49" fontId="137" fillId="42" borderId="65" xfId="0" applyNumberFormat="1" applyFont="1" applyFill="1" applyBorder="1" applyAlignment="1">
      <alignment horizontal="center"/>
    </xf>
    <xf numFmtId="49" fontId="137" fillId="42" borderId="0" xfId="0" applyNumberFormat="1" applyFont="1" applyFill="1" applyAlignment="1">
      <alignment horizontal="center"/>
    </xf>
    <xf numFmtId="0" fontId="0" fillId="42" borderId="0" xfId="0" applyFill="1"/>
    <xf numFmtId="0" fontId="99" fillId="50" borderId="66" xfId="0" applyFont="1" applyFill="1" applyBorder="1" applyAlignment="1">
      <alignment horizontal="center" vertical="center" wrapText="1"/>
    </xf>
    <xf numFmtId="0" fontId="99" fillId="50" borderId="67" xfId="0" applyFont="1" applyFill="1" applyBorder="1" applyAlignment="1">
      <alignment horizontal="center" vertical="center" wrapText="1"/>
    </xf>
    <xf numFmtId="0" fontId="138" fillId="50" borderId="66" xfId="0" applyFont="1" applyFill="1" applyBorder="1" applyAlignment="1">
      <alignment horizontal="center" vertical="center" wrapText="1"/>
    </xf>
    <xf numFmtId="185" fontId="138" fillId="52" borderId="66" xfId="2" applyNumberFormat="1" applyFont="1" applyFill="1" applyBorder="1" applyAlignment="1">
      <alignment horizontal="center" vertical="center" wrapText="1"/>
    </xf>
    <xf numFmtId="185" fontId="138" fillId="50" borderId="68" xfId="2" applyNumberFormat="1" applyFont="1" applyFill="1" applyBorder="1" applyAlignment="1">
      <alignment horizontal="center" vertical="center" wrapText="1"/>
    </xf>
    <xf numFmtId="185" fontId="138" fillId="50" borderId="69" xfId="2" applyNumberFormat="1" applyFont="1" applyFill="1" applyBorder="1" applyAlignment="1">
      <alignment horizontal="center" vertical="center" wrapText="1"/>
    </xf>
    <xf numFmtId="0" fontId="98" fillId="54" borderId="70" xfId="0" applyFont="1" applyFill="1" applyBorder="1" applyAlignment="1">
      <alignment vertical="center"/>
    </xf>
    <xf numFmtId="0" fontId="98" fillId="54" borderId="71" xfId="0" applyFont="1" applyFill="1" applyBorder="1" applyAlignment="1">
      <alignment horizontal="center" vertical="center"/>
    </xf>
    <xf numFmtId="0" fontId="98" fillId="54" borderId="71" xfId="0" applyFont="1" applyFill="1" applyBorder="1" applyAlignment="1">
      <alignment vertical="center"/>
    </xf>
    <xf numFmtId="0" fontId="98" fillId="54" borderId="72" xfId="0" applyFont="1" applyFill="1" applyBorder="1" applyAlignment="1">
      <alignment vertical="center"/>
    </xf>
    <xf numFmtId="0" fontId="98" fillId="55" borderId="73" xfId="0" applyFont="1" applyFill="1" applyBorder="1" applyAlignment="1">
      <alignment vertical="center" wrapText="1"/>
    </xf>
    <xf numFmtId="0" fontId="98" fillId="55" borderId="74" xfId="0" applyFont="1" applyFill="1" applyBorder="1" applyAlignment="1">
      <alignment vertical="center" wrapText="1"/>
    </xf>
    <xf numFmtId="0" fontId="98" fillId="55" borderId="75" xfId="0" applyFont="1" applyFill="1" applyBorder="1" applyAlignment="1">
      <alignment vertical="center" wrapText="1"/>
    </xf>
    <xf numFmtId="0" fontId="97" fillId="49" borderId="76" xfId="0" applyFont="1" applyFill="1" applyBorder="1" applyAlignment="1">
      <alignment horizontal="center" vertical="center"/>
    </xf>
    <xf numFmtId="0" fontId="99" fillId="50" borderId="77" xfId="0" applyFont="1" applyFill="1" applyBorder="1" applyAlignment="1">
      <alignment horizontal="center" vertical="center"/>
    </xf>
    <xf numFmtId="0" fontId="97" fillId="49" borderId="78" xfId="0" applyFont="1" applyFill="1" applyBorder="1" applyAlignment="1">
      <alignment horizontal="center" vertical="center"/>
    </xf>
    <xf numFmtId="0" fontId="0" fillId="49" borderId="79" xfId="0" applyFill="1" applyBorder="1" applyAlignment="1">
      <alignment horizontal="center" vertical="center"/>
    </xf>
    <xf numFmtId="185" fontId="99" fillId="52" borderId="79" xfId="2" applyNumberFormat="1" applyFont="1" applyFill="1" applyBorder="1" applyAlignment="1">
      <alignment horizontal="right" vertical="center"/>
    </xf>
    <xf numFmtId="185" fontId="99" fillId="50" borderId="80" xfId="2" applyNumberFormat="1" applyFont="1" applyFill="1" applyBorder="1" applyAlignment="1">
      <alignment vertical="center"/>
    </xf>
    <xf numFmtId="218" fontId="99" fillId="53" borderId="81" xfId="2" applyNumberFormat="1" applyFont="1" applyFill="1" applyBorder="1" applyAlignment="1">
      <alignment horizontal="center" vertical="center"/>
    </xf>
    <xf numFmtId="0" fontId="97" fillId="49" borderId="82" xfId="0" applyFont="1" applyFill="1" applyBorder="1" applyAlignment="1">
      <alignment horizontal="center" vertical="center"/>
    </xf>
    <xf numFmtId="0" fontId="99" fillId="50" borderId="83" xfId="0" applyFont="1" applyFill="1" applyBorder="1" applyAlignment="1">
      <alignment horizontal="center" vertical="center"/>
    </xf>
    <xf numFmtId="0" fontId="97" fillId="49" borderId="84" xfId="0" applyFont="1" applyFill="1" applyBorder="1" applyAlignment="1">
      <alignment horizontal="center" vertical="center"/>
    </xf>
    <xf numFmtId="0" fontId="97" fillId="49" borderId="64" xfId="0" applyFont="1" applyFill="1" applyBorder="1" applyAlignment="1">
      <alignment horizontal="center" vertical="center"/>
    </xf>
    <xf numFmtId="0" fontId="0" fillId="49" borderId="84" xfId="0" applyFill="1" applyBorder="1" applyAlignment="1">
      <alignment horizontal="center" vertical="center"/>
    </xf>
    <xf numFmtId="0" fontId="0" fillId="49" borderId="64" xfId="0" applyFill="1" applyBorder="1" applyAlignment="1">
      <alignment horizontal="center" vertical="center"/>
    </xf>
    <xf numFmtId="0" fontId="97" fillId="46" borderId="82" xfId="0" applyFont="1" applyFill="1" applyBorder="1" applyAlignment="1">
      <alignment horizontal="center" vertical="center"/>
    </xf>
    <xf numFmtId="0" fontId="97" fillId="46" borderId="85" xfId="0" applyFont="1" applyFill="1" applyBorder="1" applyAlignment="1">
      <alignment horizontal="center" vertical="center"/>
    </xf>
    <xf numFmtId="0" fontId="99" fillId="50" borderId="86" xfId="0" applyFont="1" applyFill="1" applyBorder="1" applyAlignment="1">
      <alignment horizontal="center" vertical="center"/>
    </xf>
    <xf numFmtId="0" fontId="0" fillId="49" borderId="87" xfId="0" applyFill="1" applyBorder="1" applyAlignment="1">
      <alignment horizontal="center" vertical="center"/>
    </xf>
    <xf numFmtId="0" fontId="0" fillId="49" borderId="88" xfId="0" applyFill="1" applyBorder="1" applyAlignment="1">
      <alignment horizontal="center" vertical="center"/>
    </xf>
    <xf numFmtId="185" fontId="99" fillId="55" borderId="30" xfId="2" applyNumberFormat="1" applyFont="1" applyFill="1" applyBorder="1" applyAlignment="1">
      <alignment vertical="center"/>
    </xf>
    <xf numFmtId="185" fontId="99" fillId="41" borderId="43" xfId="2" applyNumberFormat="1" applyFont="1" applyFill="1" applyBorder="1" applyAlignment="1">
      <alignment vertical="center"/>
    </xf>
    <xf numFmtId="185" fontId="99" fillId="41" borderId="25" xfId="2" applyNumberFormat="1" applyFont="1" applyFill="1" applyBorder="1" applyAlignment="1">
      <alignment vertical="center"/>
    </xf>
    <xf numFmtId="0" fontId="97" fillId="49" borderId="79" xfId="0" applyFont="1" applyFill="1" applyBorder="1" applyAlignment="1">
      <alignment horizontal="center" vertical="center"/>
    </xf>
    <xf numFmtId="0" fontId="97" fillId="49" borderId="89" xfId="0" applyFont="1" applyFill="1" applyBorder="1" applyAlignment="1">
      <alignment horizontal="center" vertical="center"/>
    </xf>
    <xf numFmtId="0" fontId="99" fillId="50" borderId="90" xfId="0" applyFont="1" applyFill="1" applyBorder="1" applyAlignment="1">
      <alignment horizontal="center" vertical="center"/>
    </xf>
    <xf numFmtId="0" fontId="97" fillId="49" borderId="91" xfId="0" applyFont="1" applyFill="1" applyBorder="1" applyAlignment="1">
      <alignment horizontal="center" vertical="center"/>
    </xf>
    <xf numFmtId="0" fontId="97" fillId="49" borderId="92" xfId="0" applyFont="1" applyFill="1" applyBorder="1" applyAlignment="1">
      <alignment horizontal="center" vertical="center"/>
    </xf>
    <xf numFmtId="0" fontId="97" fillId="56" borderId="76" xfId="0" applyFont="1" applyFill="1" applyBorder="1" applyAlignment="1">
      <alignment horizontal="center" vertical="center"/>
    </xf>
    <xf numFmtId="169" fontId="99" fillId="52" borderId="79" xfId="1" applyFont="1" applyFill="1" applyBorder="1" applyAlignment="1">
      <alignment horizontal="right" vertical="center"/>
    </xf>
    <xf numFmtId="9" fontId="0" fillId="0" borderId="73" xfId="241" applyFon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97" fillId="0" borderId="64" xfId="0" applyFont="1" applyBorder="1" applyAlignment="1">
      <alignment horizontal="center" vertical="center"/>
    </xf>
    <xf numFmtId="0" fontId="0" fillId="49" borderId="85" xfId="0" applyFill="1" applyBorder="1" applyAlignment="1">
      <alignment horizontal="center" vertical="center"/>
    </xf>
    <xf numFmtId="0" fontId="97" fillId="49" borderId="85" xfId="0" applyFont="1" applyFill="1" applyBorder="1" applyAlignment="1">
      <alignment horizontal="center" vertical="center"/>
    </xf>
    <xf numFmtId="0" fontId="97" fillId="49" borderId="88" xfId="0" applyFont="1" applyFill="1" applyBorder="1" applyAlignment="1">
      <alignment horizontal="center" vertical="center"/>
    </xf>
    <xf numFmtId="0" fontId="0" fillId="49" borderId="89" xfId="0" applyFill="1" applyBorder="1" applyAlignment="1">
      <alignment horizontal="center" vertical="center"/>
    </xf>
    <xf numFmtId="0" fontId="0" fillId="49" borderId="91" xfId="0" applyFill="1" applyBorder="1" applyAlignment="1">
      <alignment horizontal="center" vertical="center"/>
    </xf>
    <xf numFmtId="0" fontId="0" fillId="49" borderId="92" xfId="0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97" fillId="49" borderId="94" xfId="0" applyFont="1" applyFill="1" applyBorder="1" applyAlignment="1">
      <alignment horizontal="center" vertical="center"/>
    </xf>
    <xf numFmtId="0" fontId="99" fillId="50" borderId="95" xfId="0" applyFont="1" applyFill="1" applyBorder="1" applyAlignment="1">
      <alignment horizontal="center" vertical="center"/>
    </xf>
    <xf numFmtId="0" fontId="97" fillId="49" borderId="71" xfId="0" applyFont="1" applyFill="1" applyBorder="1" applyAlignment="1">
      <alignment horizontal="center" vertical="center"/>
    </xf>
    <xf numFmtId="0" fontId="97" fillId="49" borderId="96" xfId="0" applyFont="1" applyFill="1" applyBorder="1" applyAlignment="1">
      <alignment horizontal="center" vertical="center"/>
    </xf>
    <xf numFmtId="0" fontId="97" fillId="49" borderId="97" xfId="0" applyFont="1" applyFill="1" applyBorder="1" applyAlignment="1">
      <alignment horizontal="center" vertical="center"/>
    </xf>
    <xf numFmtId="0" fontId="97" fillId="49" borderId="98" xfId="0" applyFont="1" applyFill="1" applyBorder="1" applyAlignment="1">
      <alignment horizontal="center" vertical="center"/>
    </xf>
    <xf numFmtId="0" fontId="97" fillId="49" borderId="99" xfId="0" applyFont="1" applyFill="1" applyBorder="1" applyAlignment="1">
      <alignment horizontal="center" vertical="center"/>
    </xf>
    <xf numFmtId="0" fontId="0" fillId="49" borderId="82" xfId="0" applyFill="1" applyBorder="1" applyAlignment="1">
      <alignment horizontal="center" vertical="center"/>
    </xf>
    <xf numFmtId="0" fontId="97" fillId="46" borderId="84" xfId="0" applyFont="1" applyFill="1" applyBorder="1" applyAlignment="1">
      <alignment horizontal="center" vertical="center"/>
    </xf>
    <xf numFmtId="0" fontId="97" fillId="46" borderId="64" xfId="0" applyFont="1" applyFill="1" applyBorder="1" applyAlignment="1">
      <alignment horizontal="center" vertical="center"/>
    </xf>
    <xf numFmtId="0" fontId="97" fillId="49" borderId="100" xfId="0" applyFont="1" applyFill="1" applyBorder="1" applyAlignment="1">
      <alignment horizontal="center" vertical="center"/>
    </xf>
    <xf numFmtId="0" fontId="97" fillId="49" borderId="98" xfId="0" applyFont="1" applyFill="1" applyBorder="1" applyAlignment="1">
      <alignment horizontal="center" vertical="center"/>
    </xf>
    <xf numFmtId="0" fontId="97" fillId="46" borderId="84" xfId="0" applyFont="1" applyFill="1" applyBorder="1" applyAlignment="1">
      <alignment horizontal="center" vertical="center"/>
    </xf>
    <xf numFmtId="0" fontId="97" fillId="49" borderId="87" xfId="0" applyFont="1" applyFill="1" applyBorder="1" applyAlignment="1">
      <alignment horizontal="center" vertical="center"/>
    </xf>
    <xf numFmtId="185" fontId="99" fillId="41" borderId="101" xfId="2" applyNumberFormat="1" applyFont="1" applyFill="1" applyBorder="1" applyAlignment="1">
      <alignment vertical="center"/>
    </xf>
    <xf numFmtId="185" fontId="99" fillId="41" borderId="102" xfId="2" applyNumberFormat="1" applyFont="1" applyFill="1" applyBorder="1" applyAlignment="1">
      <alignment vertical="center"/>
    </xf>
    <xf numFmtId="0" fontId="97" fillId="0" borderId="64" xfId="0" quotePrefix="1" applyFont="1" applyBorder="1" applyAlignment="1">
      <alignment horizontal="center" vertical="center"/>
    </xf>
    <xf numFmtId="0" fontId="97" fillId="0" borderId="84" xfId="0" applyFont="1" applyBorder="1" applyAlignment="1">
      <alignment horizontal="center" vertical="center"/>
    </xf>
    <xf numFmtId="0" fontId="98" fillId="54" borderId="70" xfId="0" applyFont="1" applyFill="1" applyBorder="1" applyAlignment="1">
      <alignment horizontal="center" vertical="center"/>
    </xf>
    <xf numFmtId="0" fontId="98" fillId="54" borderId="72" xfId="0" applyFont="1" applyFill="1" applyBorder="1" applyAlignment="1">
      <alignment horizontal="center" vertical="center"/>
    </xf>
    <xf numFmtId="0" fontId="0" fillId="49" borderId="94" xfId="0" applyFill="1" applyBorder="1" applyAlignment="1">
      <alignment horizontal="center" vertical="center"/>
    </xf>
    <xf numFmtId="0" fontId="0" fillId="49" borderId="103" xfId="0" applyFill="1" applyBorder="1" applyAlignment="1">
      <alignment horizontal="center" vertical="center"/>
    </xf>
    <xf numFmtId="0" fontId="0" fillId="49" borderId="96" xfId="0" applyFill="1" applyBorder="1" applyAlignment="1">
      <alignment horizontal="center" vertical="center"/>
    </xf>
    <xf numFmtId="0" fontId="97" fillId="49" borderId="103" xfId="0" applyFont="1" applyFill="1" applyBorder="1" applyAlignment="1">
      <alignment horizontal="center" vertical="center"/>
    </xf>
    <xf numFmtId="0" fontId="98" fillId="54" borderId="104" xfId="0" applyFont="1" applyFill="1" applyBorder="1" applyAlignment="1">
      <alignment vertical="center"/>
    </xf>
    <xf numFmtId="0" fontId="98" fillId="54" borderId="105" xfId="0" applyFont="1" applyFill="1" applyBorder="1" applyAlignment="1">
      <alignment horizontal="center" vertical="center"/>
    </xf>
    <xf numFmtId="0" fontId="98" fillId="54" borderId="105" xfId="0" applyFont="1" applyFill="1" applyBorder="1" applyAlignment="1">
      <alignment vertical="center"/>
    </xf>
    <xf numFmtId="0" fontId="98" fillId="54" borderId="106" xfId="0" applyFont="1" applyFill="1" applyBorder="1" applyAlignment="1">
      <alignment vertical="center"/>
    </xf>
    <xf numFmtId="0" fontId="99" fillId="57" borderId="77" xfId="0" applyFont="1" applyFill="1" applyBorder="1" applyAlignment="1">
      <alignment horizontal="center" vertical="center"/>
    </xf>
    <xf numFmtId="0" fontId="97" fillId="49" borderId="23" xfId="0" applyFont="1" applyFill="1" applyBorder="1" applyAlignment="1">
      <alignment horizontal="center" vertical="center"/>
    </xf>
    <xf numFmtId="0" fontId="99" fillId="50" borderId="49" xfId="0" applyFont="1" applyFill="1" applyBorder="1" applyAlignment="1">
      <alignment horizontal="center" vertical="center"/>
    </xf>
    <xf numFmtId="0" fontId="97" fillId="49" borderId="34" xfId="0" applyFont="1" applyFill="1" applyBorder="1" applyAlignment="1">
      <alignment horizontal="center" vertical="center"/>
    </xf>
    <xf numFmtId="0" fontId="97" fillId="49" borderId="24" xfId="0" applyFont="1" applyFill="1" applyBorder="1" applyAlignment="1">
      <alignment horizontal="center" vertical="center"/>
    </xf>
    <xf numFmtId="0" fontId="139" fillId="0" borderId="107" xfId="0" applyFont="1" applyFill="1" applyBorder="1" applyAlignment="1">
      <alignment horizontal="center"/>
    </xf>
    <xf numFmtId="0" fontId="139" fillId="0" borderId="108" xfId="0" applyFont="1" applyFill="1" applyBorder="1" applyAlignment="1">
      <alignment horizontal="center" vertical="center"/>
    </xf>
    <xf numFmtId="0" fontId="139" fillId="0" borderId="108" xfId="0" applyFont="1" applyFill="1" applyBorder="1" applyAlignment="1">
      <alignment horizontal="center"/>
    </xf>
    <xf numFmtId="204" fontId="97" fillId="0" borderId="109" xfId="2" applyNumberFormat="1" applyFont="1" applyFill="1" applyBorder="1" applyAlignment="1" applyProtection="1">
      <alignment horizontal="center"/>
    </xf>
    <xf numFmtId="0" fontId="97" fillId="58" borderId="110" xfId="0" applyFont="1" applyFill="1" applyBorder="1" applyAlignment="1">
      <alignment horizontal="center"/>
    </xf>
    <xf numFmtId="175" fontId="140" fillId="58" borderId="111" xfId="2" applyFont="1" applyFill="1" applyBorder="1" applyAlignment="1" applyProtection="1">
      <alignment horizontal="center"/>
    </xf>
    <xf numFmtId="175" fontId="139" fillId="58" borderId="112" xfId="2" applyFont="1" applyFill="1" applyBorder="1" applyAlignment="1" applyProtection="1"/>
    <xf numFmtId="204" fontId="94" fillId="58" borderId="113" xfId="2" applyNumberFormat="1" applyFill="1" applyBorder="1" applyAlignment="1" applyProtection="1">
      <alignment horizontal="center"/>
    </xf>
    <xf numFmtId="0" fontId="141" fillId="0" borderId="114" xfId="0" applyFont="1" applyFill="1" applyBorder="1" applyAlignment="1">
      <alignment horizontal="center" vertical="center"/>
    </xf>
    <xf numFmtId="0" fontId="141" fillId="0" borderId="115" xfId="2" applyNumberFormat="1" applyFont="1" applyFill="1" applyBorder="1" applyAlignment="1" applyProtection="1">
      <alignment horizontal="left" vertical="center"/>
    </xf>
    <xf numFmtId="0" fontId="141" fillId="0" borderId="116" xfId="2" applyNumberFormat="1" applyFont="1" applyFill="1" applyBorder="1" applyAlignment="1" applyProtection="1">
      <alignment horizontal="center"/>
    </xf>
    <xf numFmtId="204" fontId="94" fillId="0" borderId="117" xfId="2" applyNumberFormat="1" applyFill="1" applyBorder="1" applyAlignment="1" applyProtection="1"/>
    <xf numFmtId="0" fontId="141" fillId="0" borderId="114" xfId="0" applyFont="1" applyBorder="1" applyAlignment="1">
      <alignment horizontal="center" vertical="center"/>
    </xf>
    <xf numFmtId="0" fontId="141" fillId="0" borderId="115" xfId="0" applyFont="1" applyBorder="1" applyAlignment="1">
      <alignment horizontal="left" vertical="center"/>
    </xf>
    <xf numFmtId="0" fontId="141" fillId="0" borderId="116" xfId="0" applyFont="1" applyBorder="1" applyAlignment="1">
      <alignment horizontal="center"/>
    </xf>
    <xf numFmtId="175" fontId="140" fillId="58" borderId="118" xfId="2" applyFont="1" applyFill="1" applyBorder="1" applyAlignment="1" applyProtection="1">
      <alignment horizontal="center"/>
    </xf>
    <xf numFmtId="175" fontId="139" fillId="58" borderId="119" xfId="2" applyFont="1" applyFill="1" applyBorder="1" applyAlignment="1" applyProtection="1"/>
    <xf numFmtId="204" fontId="94" fillId="58" borderId="55" xfId="2" applyNumberFormat="1" applyFill="1" applyBorder="1" applyAlignment="1" applyProtection="1"/>
    <xf numFmtId="0" fontId="141" fillId="0" borderId="115" xfId="0" applyFont="1" applyFill="1" applyBorder="1" applyAlignment="1">
      <alignment horizontal="left" vertical="center"/>
    </xf>
    <xf numFmtId="0" fontId="141" fillId="0" borderId="116" xfId="0" applyFont="1" applyFill="1" applyBorder="1" applyAlignment="1">
      <alignment horizontal="center"/>
    </xf>
    <xf numFmtId="175" fontId="139" fillId="58" borderId="119" xfId="2" applyFont="1" applyFill="1" applyBorder="1" applyAlignment="1" applyProtection="1">
      <alignment vertical="center"/>
    </xf>
    <xf numFmtId="0" fontId="141" fillId="0" borderId="116" xfId="242" applyNumberFormat="1" applyFont="1" applyFill="1" applyBorder="1" applyAlignment="1" applyProtection="1">
      <alignment horizontal="center"/>
    </xf>
    <xf numFmtId="0" fontId="141" fillId="0" borderId="121" xfId="0" applyFont="1" applyBorder="1" applyAlignment="1">
      <alignment horizontal="center" vertical="center"/>
    </xf>
    <xf numFmtId="0" fontId="141" fillId="0" borderId="122" xfId="0" applyFont="1" applyFill="1" applyBorder="1" applyAlignment="1">
      <alignment horizontal="left" vertical="center"/>
    </xf>
    <xf numFmtId="0" fontId="141" fillId="0" borderId="123" xfId="242" applyNumberFormat="1" applyFont="1" applyFill="1" applyBorder="1" applyAlignment="1" applyProtection="1">
      <alignment horizontal="center"/>
    </xf>
    <xf numFmtId="175" fontId="140" fillId="58" borderId="59" xfId="2" applyFont="1" applyFill="1" applyBorder="1" applyAlignment="1" applyProtection="1"/>
    <xf numFmtId="175" fontId="140" fillId="58" borderId="59" xfId="2" applyFont="1" applyFill="1" applyBorder="1" applyAlignment="1" applyProtection="1">
      <alignment horizontal="center"/>
    </xf>
    <xf numFmtId="175" fontId="139" fillId="58" borderId="53" xfId="2" applyFont="1" applyFill="1" applyBorder="1" applyAlignment="1" applyProtection="1"/>
    <xf numFmtId="0" fontId="141" fillId="0" borderId="124" xfId="0" applyFont="1" applyFill="1" applyBorder="1" applyAlignment="1">
      <alignment horizontal="center" vertical="center"/>
    </xf>
    <xf numFmtId="0" fontId="141" fillId="0" borderId="125" xfId="0" applyFont="1" applyFill="1" applyBorder="1" applyAlignment="1">
      <alignment horizontal="left" vertical="center"/>
    </xf>
    <xf numFmtId="0" fontId="141" fillId="0" borderId="126" xfId="242" applyNumberFormat="1" applyFont="1" applyFill="1" applyBorder="1" applyAlignment="1" applyProtection="1">
      <alignment horizontal="center"/>
    </xf>
    <xf numFmtId="175" fontId="140" fillId="58" borderId="110" xfId="2" applyFont="1" applyFill="1" applyBorder="1" applyAlignment="1" applyProtection="1"/>
    <xf numFmtId="175" fontId="139" fillId="58" borderId="63" xfId="2" applyFont="1" applyFill="1" applyBorder="1" applyAlignment="1" applyProtection="1"/>
    <xf numFmtId="1" fontId="141" fillId="60" borderId="127" xfId="2" applyNumberFormat="1" applyFont="1" applyFill="1" applyBorder="1" applyAlignment="1" applyProtection="1">
      <alignment horizontal="center"/>
    </xf>
    <xf numFmtId="1" fontId="141" fillId="60" borderId="115" xfId="2" applyNumberFormat="1" applyFont="1" applyFill="1" applyBorder="1" applyAlignment="1" applyProtection="1">
      <alignment horizontal="center"/>
    </xf>
    <xf numFmtId="175" fontId="140" fillId="58" borderId="128" xfId="2" applyFont="1" applyFill="1" applyBorder="1" applyAlignment="1" applyProtection="1"/>
    <xf numFmtId="175" fontId="140" fillId="58" borderId="60" xfId="2" applyFont="1" applyFill="1" applyBorder="1" applyAlignment="1" applyProtection="1">
      <alignment horizontal="center"/>
    </xf>
    <xf numFmtId="175" fontId="139" fillId="58" borderId="58" xfId="2" applyFont="1" applyFill="1" applyBorder="1" applyAlignment="1" applyProtection="1"/>
    <xf numFmtId="0" fontId="141" fillId="0" borderId="128" xfId="0" applyFont="1" applyFill="1" applyBorder="1" applyAlignment="1">
      <alignment horizontal="center" vertical="center"/>
    </xf>
    <xf numFmtId="0" fontId="141" fillId="0" borderId="127" xfId="0" applyFont="1" applyFill="1" applyBorder="1" applyAlignment="1">
      <alignment horizontal="left" vertical="center"/>
    </xf>
    <xf numFmtId="1" fontId="141" fillId="60" borderId="129" xfId="2" applyNumberFormat="1" applyFont="1" applyFill="1" applyBorder="1" applyAlignment="1" applyProtection="1">
      <alignment horizontal="center"/>
    </xf>
    <xf numFmtId="0" fontId="141" fillId="0" borderId="118" xfId="0" applyFont="1" applyFill="1" applyBorder="1" applyAlignment="1">
      <alignment horizontal="center" vertical="center"/>
    </xf>
    <xf numFmtId="1" fontId="141" fillId="60" borderId="119" xfId="2" applyNumberFormat="1" applyFont="1" applyFill="1" applyBorder="1" applyAlignment="1" applyProtection="1">
      <alignment horizontal="center"/>
    </xf>
    <xf numFmtId="0" fontId="141" fillId="0" borderId="130" xfId="0" applyFont="1" applyFill="1" applyBorder="1" applyAlignment="1">
      <alignment horizontal="left" vertical="center"/>
    </xf>
    <xf numFmtId="1" fontId="141" fillId="60" borderId="0" xfId="2" applyNumberFormat="1" applyFont="1" applyFill="1" applyBorder="1" applyAlignment="1" applyProtection="1">
      <alignment horizontal="center"/>
    </xf>
    <xf numFmtId="0" fontId="141" fillId="0" borderId="131" xfId="0" applyFont="1" applyFill="1" applyBorder="1" applyAlignment="1">
      <alignment horizontal="center" vertical="center"/>
    </xf>
    <xf numFmtId="0" fontId="141" fillId="0" borderId="132" xfId="0" applyFont="1" applyFill="1" applyBorder="1" applyAlignment="1">
      <alignment horizontal="center"/>
    </xf>
    <xf numFmtId="0" fontId="141" fillId="0" borderId="126" xfId="0" applyFont="1" applyFill="1" applyBorder="1" applyAlignment="1">
      <alignment horizontal="center"/>
    </xf>
    <xf numFmtId="0" fontId="141" fillId="0" borderId="116" xfId="243" applyNumberFormat="1" applyFont="1" applyFill="1" applyBorder="1" applyAlignment="1" applyProtection="1">
      <alignment horizontal="center"/>
    </xf>
    <xf numFmtId="0" fontId="141" fillId="0" borderId="133" xfId="0" applyFont="1" applyFill="1" applyBorder="1" applyAlignment="1">
      <alignment horizontal="center" vertical="center"/>
    </xf>
    <xf numFmtId="0" fontId="141" fillId="0" borderId="134" xfId="0" applyFont="1" applyFill="1" applyBorder="1" applyAlignment="1">
      <alignment horizontal="left" vertical="center"/>
    </xf>
    <xf numFmtId="0" fontId="141" fillId="0" borderId="135" xfId="0" applyFont="1" applyBorder="1" applyAlignment="1">
      <alignment horizontal="center"/>
    </xf>
    <xf numFmtId="175" fontId="140" fillId="58" borderId="111" xfId="2" applyFont="1" applyFill="1" applyBorder="1" applyAlignment="1" applyProtection="1"/>
    <xf numFmtId="0" fontId="141" fillId="62" borderId="114" xfId="0" applyFont="1" applyFill="1" applyBorder="1" applyAlignment="1">
      <alignment horizontal="center" vertical="center"/>
    </xf>
    <xf numFmtId="0" fontId="141" fillId="62" borderId="115" xfId="0" applyFont="1" applyFill="1" applyBorder="1" applyAlignment="1">
      <alignment horizontal="left" vertical="center"/>
    </xf>
    <xf numFmtId="0" fontId="141" fillId="62" borderId="116" xfId="242" applyNumberFormat="1" applyFont="1" applyFill="1" applyBorder="1" applyAlignment="1" applyProtection="1">
      <alignment horizontal="center"/>
    </xf>
    <xf numFmtId="0" fontId="141" fillId="0" borderId="122" xfId="0" applyFont="1" applyBorder="1" applyAlignment="1">
      <alignment horizontal="left" vertical="center"/>
    </xf>
    <xf numFmtId="0" fontId="141" fillId="0" borderId="123" xfId="0" applyFont="1" applyBorder="1" applyAlignment="1">
      <alignment horizontal="center"/>
    </xf>
    <xf numFmtId="0" fontId="141" fillId="0" borderId="125" xfId="0" applyFont="1" applyBorder="1" applyAlignment="1">
      <alignment horizontal="left" vertical="center"/>
    </xf>
    <xf numFmtId="0" fontId="141" fillId="0" borderId="126" xfId="0" applyFont="1" applyBorder="1" applyAlignment="1">
      <alignment horizontal="center"/>
    </xf>
    <xf numFmtId="0" fontId="141" fillId="0" borderId="114" xfId="243" applyNumberFormat="1" applyFont="1" applyFill="1" applyBorder="1" applyAlignment="1" applyProtection="1">
      <alignment horizontal="center" vertical="center"/>
    </xf>
    <xf numFmtId="0" fontId="141" fillId="0" borderId="115" xfId="243" applyNumberFormat="1" applyFont="1" applyFill="1" applyBorder="1" applyAlignment="1" applyProtection="1">
      <alignment horizontal="left" vertical="center"/>
    </xf>
    <xf numFmtId="49" fontId="141" fillId="0" borderId="116" xfId="0" applyNumberFormat="1" applyFont="1" applyFill="1" applyBorder="1" applyAlignment="1">
      <alignment horizontal="center"/>
    </xf>
    <xf numFmtId="0" fontId="141" fillId="0" borderId="114" xfId="2" applyNumberFormat="1" applyFont="1" applyFill="1" applyBorder="1" applyAlignment="1" applyProtection="1">
      <alignment horizontal="center" vertical="center"/>
    </xf>
    <xf numFmtId="193" fontId="141" fillId="0" borderId="116" xfId="0" applyNumberFormat="1" applyFont="1" applyFill="1" applyBorder="1" applyAlignment="1">
      <alignment horizontal="center"/>
    </xf>
    <xf numFmtId="0" fontId="141" fillId="62" borderId="114" xfId="2" applyNumberFormat="1" applyFont="1" applyFill="1" applyBorder="1" applyAlignment="1" applyProtection="1">
      <alignment horizontal="center" vertical="center"/>
    </xf>
    <xf numFmtId="0" fontId="141" fillId="62" borderId="116" xfId="0" applyFont="1" applyFill="1" applyBorder="1" applyAlignment="1">
      <alignment horizontal="center"/>
    </xf>
    <xf numFmtId="0" fontId="141" fillId="0" borderId="121" xfId="2" applyNumberFormat="1" applyFont="1" applyFill="1" applyBorder="1" applyAlignment="1" applyProtection="1">
      <alignment horizontal="center" vertical="center"/>
    </xf>
    <xf numFmtId="0" fontId="141" fillId="0" borderId="121" xfId="0" applyFont="1" applyFill="1" applyBorder="1" applyAlignment="1">
      <alignment horizontal="center" vertical="center"/>
    </xf>
    <xf numFmtId="175" fontId="140" fillId="58" borderId="128" xfId="2" applyFont="1" applyFill="1" applyBorder="1" applyAlignment="1" applyProtection="1">
      <alignment horizontal="center"/>
    </xf>
    <xf numFmtId="175" fontId="139" fillId="58" borderId="129" xfId="2" applyFont="1" applyFill="1" applyBorder="1" applyAlignment="1" applyProtection="1"/>
    <xf numFmtId="175" fontId="140" fillId="58" borderId="61" xfId="2" applyFont="1" applyFill="1" applyBorder="1" applyAlignment="1" applyProtection="1"/>
    <xf numFmtId="175" fontId="140" fillId="58" borderId="136" xfId="2" applyFont="1" applyFill="1" applyBorder="1" applyAlignment="1" applyProtection="1">
      <alignment horizontal="center"/>
    </xf>
    <xf numFmtId="0" fontId="141" fillId="0" borderId="115" xfId="0" applyFont="1" applyFill="1" applyBorder="1" applyAlignment="1">
      <alignment horizontal="center"/>
    </xf>
    <xf numFmtId="0" fontId="141" fillId="0" borderId="115" xfId="0" applyFont="1" applyBorder="1" applyAlignment="1">
      <alignment horizontal="center"/>
    </xf>
    <xf numFmtId="0" fontId="141" fillId="0" borderId="122" xfId="0" applyFont="1" applyFill="1" applyBorder="1" applyAlignment="1">
      <alignment horizontal="center"/>
    </xf>
    <xf numFmtId="0" fontId="141" fillId="62" borderId="121" xfId="0" applyFont="1" applyFill="1" applyBorder="1" applyAlignment="1">
      <alignment horizontal="center" vertical="center"/>
    </xf>
    <xf numFmtId="0" fontId="141" fillId="62" borderId="122" xfId="0" applyFont="1" applyFill="1" applyBorder="1" applyAlignment="1">
      <alignment horizontal="left" vertical="center"/>
    </xf>
    <xf numFmtId="0" fontId="141" fillId="62" borderId="122" xfId="0" applyFont="1" applyFill="1" applyBorder="1" applyAlignment="1">
      <alignment horizontal="center"/>
    </xf>
    <xf numFmtId="193" fontId="141" fillId="0" borderId="116" xfId="0" applyNumberFormat="1" applyFont="1" applyBorder="1" applyAlignment="1">
      <alignment horizontal="center"/>
    </xf>
    <xf numFmtId="0" fontId="141" fillId="0" borderId="124" xfId="0" applyFont="1" applyBorder="1" applyAlignment="1">
      <alignment horizontal="center" vertical="center"/>
    </xf>
    <xf numFmtId="175" fontId="140" fillId="58" borderId="55" xfId="2" applyFont="1" applyFill="1" applyBorder="1" applyAlignment="1" applyProtection="1">
      <alignment horizontal="center"/>
    </xf>
    <xf numFmtId="175" fontId="139" fillId="58" borderId="59" xfId="2" applyFont="1" applyFill="1" applyBorder="1" applyAlignment="1" applyProtection="1"/>
    <xf numFmtId="0" fontId="141" fillId="0" borderId="116" xfId="0" applyNumberFormat="1" applyFont="1" applyFill="1" applyBorder="1" applyAlignment="1">
      <alignment horizontal="center"/>
    </xf>
    <xf numFmtId="175" fontId="141" fillId="0" borderId="115" xfId="2" applyFont="1" applyFill="1" applyBorder="1" applyAlignment="1" applyProtection="1">
      <alignment horizontal="left" vertical="center"/>
    </xf>
    <xf numFmtId="175" fontId="141" fillId="0" borderId="116" xfId="2" applyFont="1" applyFill="1" applyBorder="1" applyAlignment="1" applyProtection="1">
      <alignment horizontal="center"/>
    </xf>
    <xf numFmtId="0" fontId="141" fillId="0" borderId="114" xfId="0" applyNumberFormat="1" applyFont="1" applyFill="1" applyBorder="1" applyAlignment="1">
      <alignment horizontal="center" vertical="center"/>
    </xf>
    <xf numFmtId="0" fontId="141" fillId="0" borderId="123" xfId="0" applyFont="1" applyFill="1" applyBorder="1" applyAlignment="1">
      <alignment horizontal="center"/>
    </xf>
    <xf numFmtId="0" fontId="141" fillId="0" borderId="133" xfId="0" applyFont="1" applyBorder="1" applyAlignment="1">
      <alignment horizontal="center" vertical="center"/>
    </xf>
    <xf numFmtId="175" fontId="140" fillId="58" borderId="137" xfId="2" applyFont="1" applyFill="1" applyBorder="1" applyAlignment="1" applyProtection="1">
      <alignment horizontal="center"/>
    </xf>
    <xf numFmtId="175" fontId="139" fillId="58" borderId="138" xfId="2" applyFont="1" applyFill="1" applyBorder="1" applyAlignment="1" applyProtection="1"/>
    <xf numFmtId="0" fontId="141" fillId="0" borderId="127" xfId="0" applyFont="1" applyBorder="1" applyAlignment="1">
      <alignment horizontal="left" vertical="center"/>
    </xf>
    <xf numFmtId="0" fontId="141" fillId="0" borderId="132" xfId="0" applyFont="1" applyBorder="1" applyAlignment="1">
      <alignment horizontal="center"/>
    </xf>
    <xf numFmtId="0" fontId="141" fillId="0" borderId="134" xfId="0" applyFont="1" applyBorder="1" applyAlignment="1">
      <alignment horizontal="left" vertical="center"/>
    </xf>
    <xf numFmtId="175" fontId="140" fillId="58" borderId="61" xfId="2" applyFont="1" applyFill="1" applyBorder="1" applyAlignment="1" applyProtection="1">
      <alignment horizontal="center"/>
    </xf>
    <xf numFmtId="175" fontId="139" fillId="58" borderId="52" xfId="2" applyFont="1" applyFill="1" applyBorder="1" applyAlignment="1" applyProtection="1"/>
    <xf numFmtId="0" fontId="141" fillId="0" borderId="131" xfId="0" applyFont="1" applyBorder="1" applyAlignment="1">
      <alignment horizontal="center" vertical="center"/>
    </xf>
    <xf numFmtId="0" fontId="144" fillId="0" borderId="0" xfId="0" applyFont="1" applyBorder="1" applyAlignment="1">
      <alignment vertical="center"/>
    </xf>
    <xf numFmtId="0" fontId="141" fillId="0" borderId="139" xfId="0" applyFont="1" applyFill="1" applyBorder="1" applyAlignment="1">
      <alignment horizontal="center"/>
    </xf>
    <xf numFmtId="0" fontId="141" fillId="62" borderId="129" xfId="0" applyFont="1" applyFill="1" applyBorder="1" applyAlignment="1">
      <alignment horizontal="left" vertical="center"/>
    </xf>
    <xf numFmtId="0" fontId="141" fillId="0" borderId="129" xfId="0" applyFont="1" applyFill="1" applyBorder="1" applyAlignment="1">
      <alignment horizontal="left" vertical="center"/>
    </xf>
    <xf numFmtId="0" fontId="141" fillId="0" borderId="140" xfId="0" applyFont="1" applyFill="1" applyBorder="1" applyAlignment="1">
      <alignment horizontal="center" vertical="center"/>
    </xf>
    <xf numFmtId="0" fontId="145" fillId="0" borderId="0" xfId="0" applyFont="1" applyFill="1" applyBorder="1"/>
    <xf numFmtId="0" fontId="141" fillId="0" borderId="62" xfId="0" applyFont="1" applyFill="1" applyBorder="1" applyAlignment="1">
      <alignment horizontal="center"/>
    </xf>
    <xf numFmtId="175" fontId="140" fillId="58" borderId="60" xfId="2" applyFont="1" applyFill="1" applyBorder="1" applyAlignment="1" applyProtection="1"/>
    <xf numFmtId="0" fontId="141" fillId="0" borderId="141" xfId="0" applyFont="1" applyFill="1" applyBorder="1" applyAlignment="1">
      <alignment horizontal="left" vertical="center"/>
    </xf>
    <xf numFmtId="0" fontId="141" fillId="0" borderId="142" xfId="0" applyFont="1" applyFill="1" applyBorder="1" applyAlignment="1">
      <alignment horizontal="center"/>
    </xf>
    <xf numFmtId="175" fontId="146" fillId="58" borderId="111" xfId="2" applyFont="1" applyFill="1" applyBorder="1" applyAlignment="1" applyProtection="1">
      <alignment horizontal="center"/>
    </xf>
    <xf numFmtId="175" fontId="146" fillId="58" borderId="118" xfId="2" applyFont="1" applyFill="1" applyBorder="1" applyAlignment="1" applyProtection="1">
      <alignment horizontal="center" vertical="center"/>
    </xf>
    <xf numFmtId="175" fontId="146" fillId="58" borderId="118" xfId="2" applyFont="1" applyFill="1" applyBorder="1" applyAlignment="1" applyProtection="1">
      <alignment horizontal="center"/>
    </xf>
    <xf numFmtId="175" fontId="146" fillId="58" borderId="59" xfId="2" applyFont="1" applyFill="1" applyBorder="1" applyAlignment="1" applyProtection="1">
      <alignment horizontal="center"/>
    </xf>
    <xf numFmtId="175" fontId="146" fillId="58" borderId="63" xfId="2" applyFont="1" applyFill="1" applyBorder="1" applyAlignment="1" applyProtection="1">
      <alignment horizontal="center"/>
    </xf>
    <xf numFmtId="175" fontId="146" fillId="58" borderId="60" xfId="2" applyFont="1" applyFill="1" applyBorder="1" applyAlignment="1" applyProtection="1">
      <alignment horizontal="center"/>
    </xf>
    <xf numFmtId="0" fontId="0" fillId="0" borderId="0" xfId="0" applyAlignment="1" applyProtection="1"/>
    <xf numFmtId="203" fontId="0" fillId="0" borderId="0" xfId="2" applyNumberFormat="1" applyFont="1" applyBorder="1" applyAlignment="1" applyProtection="1"/>
    <xf numFmtId="203" fontId="0" fillId="0" borderId="0" xfId="0" applyNumberFormat="1" applyBorder="1" applyAlignment="1" applyProtection="1"/>
    <xf numFmtId="0" fontId="0" fillId="63" borderId="0" xfId="0" applyFont="1" applyFill="1" applyBorder="1" applyAlignment="1" applyProtection="1"/>
    <xf numFmtId="0" fontId="147" fillId="0" borderId="108" xfId="0" applyFont="1" applyBorder="1" applyAlignment="1">
      <alignment horizontal="center" vertical="center" wrapText="1"/>
    </xf>
    <xf numFmtId="0" fontId="147" fillId="0" borderId="53" xfId="0" applyFont="1" applyBorder="1" applyAlignment="1">
      <alignment horizontal="center" vertical="center" wrapText="1"/>
    </xf>
    <xf numFmtId="1" fontId="148" fillId="0" borderId="130" xfId="0" applyNumberFormat="1" applyFont="1" applyBorder="1" applyAlignment="1">
      <alignment horizontal="center"/>
    </xf>
    <xf numFmtId="1" fontId="148" fillId="0" borderId="0" xfId="0" applyNumberFormat="1" applyFont="1" applyAlignment="1">
      <alignment horizontal="center"/>
    </xf>
    <xf numFmtId="4" fontId="149" fillId="0" borderId="130" xfId="0" applyNumberFormat="1" applyFont="1" applyFill="1" applyBorder="1" applyAlignment="1">
      <alignment horizontal="center"/>
    </xf>
    <xf numFmtId="3" fontId="149" fillId="0" borderId="0" xfId="0" applyNumberFormat="1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8" fillId="0" borderId="130" xfId="0" applyFont="1" applyBorder="1" applyAlignment="1">
      <alignment horizontal="center"/>
    </xf>
    <xf numFmtId="0" fontId="148" fillId="0" borderId="0" xfId="0" applyFont="1" applyBorder="1" applyAlignment="1">
      <alignment horizontal="center"/>
    </xf>
    <xf numFmtId="0" fontId="150" fillId="0" borderId="129" xfId="0" applyFont="1" applyBorder="1" applyAlignment="1"/>
    <xf numFmtId="0" fontId="151" fillId="0" borderId="0" xfId="0" applyFont="1"/>
    <xf numFmtId="188" fontId="152" fillId="0" borderId="0" xfId="144" applyNumberFormat="1" applyFont="1" applyFill="1" applyBorder="1" applyAlignment="1" applyProtection="1"/>
    <xf numFmtId="0" fontId="153" fillId="0" borderId="0" xfId="0" applyFont="1"/>
    <xf numFmtId="0" fontId="150" fillId="0" borderId="129" xfId="0" applyFont="1" applyBorder="1" applyAlignment="1">
      <alignment horizontal="left"/>
    </xf>
    <xf numFmtId="188" fontId="0" fillId="0" borderId="129" xfId="0" applyNumberFormat="1" applyFill="1" applyBorder="1"/>
    <xf numFmtId="0" fontId="152" fillId="0" borderId="0" xfId="0" applyFont="1"/>
    <xf numFmtId="0" fontId="152" fillId="0" borderId="0" xfId="0" applyFont="1" applyAlignment="1">
      <alignment wrapText="1"/>
    </xf>
    <xf numFmtId="0" fontId="0" fillId="0" borderId="0" xfId="0" applyFill="1"/>
    <xf numFmtId="0" fontId="0" fillId="0" borderId="129" xfId="0" applyFill="1" applyBorder="1"/>
    <xf numFmtId="0" fontId="150" fillId="0" borderId="129" xfId="0" applyFont="1" applyBorder="1" applyAlignment="1">
      <alignment horizontal="left"/>
    </xf>
    <xf numFmtId="0" fontId="3" fillId="0" borderId="0" xfId="192" applyAlignment="1">
      <alignment horizontal="center" vertical="center"/>
    </xf>
    <xf numFmtId="0" fontId="3" fillId="0" borderId="0" xfId="192"/>
    <xf numFmtId="0" fontId="3" fillId="64" borderId="0" xfId="192" applyFill="1"/>
    <xf numFmtId="0" fontId="3" fillId="0" borderId="0" xfId="192" applyBorder="1" applyAlignment="1">
      <alignment horizontal="center" vertical="center"/>
    </xf>
    <xf numFmtId="0" fontId="155" fillId="64" borderId="0" xfId="192" applyFont="1" applyFill="1" applyAlignment="1">
      <alignment horizontal="center"/>
    </xf>
    <xf numFmtId="0" fontId="156" fillId="0" borderId="0" xfId="192" applyFont="1" applyAlignment="1">
      <alignment horizontal="center"/>
    </xf>
    <xf numFmtId="0" fontId="157" fillId="0" borderId="61" xfId="192" applyFont="1" applyBorder="1" applyAlignment="1">
      <alignment horizontal="center" vertical="center"/>
    </xf>
    <xf numFmtId="0" fontId="157" fillId="0" borderId="54" xfId="192" applyFont="1" applyBorder="1" applyAlignment="1">
      <alignment horizontal="center"/>
    </xf>
    <xf numFmtId="14" fontId="154" fillId="64" borderId="61" xfId="192" applyNumberFormat="1" applyFont="1" applyFill="1" applyBorder="1" applyAlignment="1">
      <alignment horizontal="center"/>
    </xf>
    <xf numFmtId="14" fontId="154" fillId="64" borderId="55" xfId="192" applyNumberFormat="1" applyFont="1" applyFill="1" applyBorder="1" applyAlignment="1">
      <alignment horizontal="center"/>
    </xf>
    <xf numFmtId="0" fontId="3" fillId="0" borderId="60" xfId="192" applyBorder="1" applyAlignment="1">
      <alignment horizontal="center" vertical="center"/>
    </xf>
    <xf numFmtId="0" fontId="3" fillId="0" borderId="57" xfId="192" applyBorder="1"/>
    <xf numFmtId="2" fontId="154" fillId="64" borderId="57" xfId="192" applyNumberFormat="1" applyFont="1" applyFill="1" applyBorder="1" applyAlignment="1">
      <alignment horizontal="center"/>
    </xf>
    <xf numFmtId="0" fontId="138" fillId="0" borderId="115" xfId="0" applyFont="1" applyBorder="1" applyAlignment="1">
      <alignment horizontal="center"/>
    </xf>
    <xf numFmtId="201" fontId="0" fillId="0" borderId="115" xfId="2" applyNumberFormat="1" applyFont="1" applyFill="1" applyBorder="1" applyAlignment="1" applyProtection="1"/>
    <xf numFmtId="14" fontId="3" fillId="0" borderId="0" xfId="192" applyNumberFormat="1" applyAlignment="1">
      <alignment horizontal="center" vertical="center"/>
    </xf>
    <xf numFmtId="14" fontId="3" fillId="0" borderId="0" xfId="192" applyNumberFormat="1"/>
    <xf numFmtId="0" fontId="158" fillId="0" borderId="0" xfId="192" applyFont="1" applyBorder="1" applyAlignment="1">
      <alignment horizontal="center" vertical="center"/>
    </xf>
    <xf numFmtId="0" fontId="97" fillId="0" borderId="0" xfId="192" applyFont="1" applyFill="1" applyBorder="1" applyAlignment="1">
      <alignment horizontal="center" vertical="center"/>
    </xf>
    <xf numFmtId="0" fontId="138" fillId="0" borderId="143" xfId="0" applyFont="1" applyBorder="1" applyAlignment="1">
      <alignment horizontal="center"/>
    </xf>
    <xf numFmtId="0" fontId="138" fillId="0" borderId="111" xfId="0" applyFont="1" applyBorder="1"/>
    <xf numFmtId="2" fontId="0" fillId="0" borderId="117" xfId="0" applyNumberFormat="1" applyBorder="1"/>
    <xf numFmtId="0" fontId="138" fillId="0" borderId="144" xfId="0" applyFont="1" applyBorder="1" applyAlignment="1">
      <alignment horizontal="center"/>
    </xf>
    <xf numFmtId="0" fontId="138" fillId="0" borderId="118" xfId="0" applyFont="1" applyBorder="1"/>
    <xf numFmtId="0" fontId="138" fillId="60" borderId="144" xfId="0" applyFont="1" applyFill="1" applyBorder="1" applyAlignment="1">
      <alignment horizontal="center"/>
    </xf>
    <xf numFmtId="0" fontId="138" fillId="60" borderId="118" xfId="0" applyFont="1" applyFill="1" applyBorder="1"/>
    <xf numFmtId="0" fontId="138" fillId="0" borderId="145" xfId="0" applyFont="1" applyBorder="1" applyAlignment="1">
      <alignment horizontal="center"/>
    </xf>
    <xf numFmtId="0" fontId="138" fillId="0" borderId="137" xfId="0" applyFont="1" applyBorder="1"/>
    <xf numFmtId="14" fontId="129" fillId="0" borderId="0" xfId="192" applyNumberFormat="1" applyFont="1" applyFill="1" applyBorder="1" applyAlignment="1">
      <alignment horizontal="center" vertical="center"/>
    </xf>
    <xf numFmtId="0" fontId="159" fillId="0" borderId="0" xfId="192" applyFont="1"/>
    <xf numFmtId="0" fontId="129" fillId="0" borderId="0" xfId="192" applyFont="1" applyFill="1" applyBorder="1" applyAlignment="1">
      <alignment horizontal="center" vertical="center"/>
    </xf>
    <xf numFmtId="0" fontId="155" fillId="0" borderId="0" xfId="192" applyFont="1" applyFill="1" applyAlignment="1">
      <alignment horizontal="center"/>
    </xf>
    <xf numFmtId="0" fontId="160" fillId="65" borderId="122" xfId="0" applyFont="1" applyFill="1" applyBorder="1" applyAlignment="1">
      <alignment horizontal="center"/>
    </xf>
    <xf numFmtId="0" fontId="161" fillId="65" borderId="125" xfId="0" applyFont="1" applyFill="1" applyBorder="1" applyAlignment="1">
      <alignment horizontal="center"/>
    </xf>
    <xf numFmtId="0" fontId="162" fillId="65" borderId="125" xfId="0" applyFont="1" applyFill="1" applyBorder="1" applyAlignment="1">
      <alignment horizontal="center"/>
    </xf>
    <xf numFmtId="0" fontId="160" fillId="64" borderId="115" xfId="0" applyNumberFormat="1" applyFont="1" applyFill="1" applyBorder="1" applyAlignment="1">
      <alignment horizontal="center"/>
    </xf>
    <xf numFmtId="0" fontId="159" fillId="0" borderId="143" xfId="0" applyFont="1" applyFill="1" applyBorder="1" applyAlignment="1">
      <alignment horizontal="left" vertical="center" wrapText="1"/>
    </xf>
    <xf numFmtId="0" fontId="159" fillId="0" borderId="112" xfId="0" applyFont="1" applyFill="1" applyBorder="1" applyAlignment="1">
      <alignment horizontal="center" vertical="center"/>
    </xf>
    <xf numFmtId="0" fontId="159" fillId="0" borderId="144" xfId="0" applyFont="1" applyFill="1" applyBorder="1" applyAlignment="1">
      <alignment horizontal="left" vertical="center"/>
    </xf>
    <xf numFmtId="0" fontId="159" fillId="0" borderId="119" xfId="0" applyFont="1" applyFill="1" applyBorder="1" applyAlignment="1">
      <alignment horizontal="center" vertical="center"/>
    </xf>
    <xf numFmtId="2" fontId="159" fillId="0" borderId="63" xfId="0" applyNumberFormat="1" applyFont="1" applyFill="1" applyBorder="1" applyAlignment="1">
      <alignment horizontal="center" vertical="center"/>
    </xf>
    <xf numFmtId="0" fontId="160" fillId="64" borderId="122" xfId="0" applyNumberFormat="1" applyFont="1" applyFill="1" applyBorder="1" applyAlignment="1">
      <alignment horizontal="center" vertical="center"/>
    </xf>
    <xf numFmtId="0" fontId="159" fillId="0" borderId="146" xfId="0" applyFont="1" applyFill="1" applyBorder="1" applyAlignment="1">
      <alignment horizontal="left" vertical="center" wrapText="1"/>
    </xf>
    <xf numFmtId="0" fontId="159" fillId="0" borderId="144" xfId="0" applyFont="1" applyFill="1" applyBorder="1" applyAlignment="1">
      <alignment horizontal="left" vertical="center" wrapText="1"/>
    </xf>
    <xf numFmtId="0" fontId="160" fillId="64" borderId="115" xfId="0" applyNumberFormat="1" applyFont="1" applyFill="1" applyBorder="1" applyAlignment="1">
      <alignment horizontal="center" vertical="center"/>
    </xf>
    <xf numFmtId="0" fontId="159" fillId="0" borderId="147" xfId="0" applyFont="1" applyFill="1" applyBorder="1" applyAlignment="1">
      <alignment horizontal="left" vertical="center" wrapText="1"/>
    </xf>
    <xf numFmtId="0" fontId="159" fillId="0" borderId="56" xfId="0" applyFont="1" applyFill="1" applyBorder="1" applyAlignment="1">
      <alignment horizontal="left" vertical="center" wrapText="1"/>
    </xf>
    <xf numFmtId="0" fontId="159" fillId="0" borderId="144" xfId="0" applyFont="1" applyFill="1" applyBorder="1" applyAlignment="1">
      <alignment horizontal="left"/>
    </xf>
    <xf numFmtId="0" fontId="159" fillId="0" borderId="119" xfId="0" applyFont="1" applyFill="1" applyBorder="1" applyAlignment="1">
      <alignment horizontal="center"/>
    </xf>
    <xf numFmtId="0" fontId="159" fillId="0" borderId="63" xfId="0" applyFont="1" applyFill="1" applyBorder="1" applyAlignment="1">
      <alignment horizontal="center" vertical="center"/>
    </xf>
    <xf numFmtId="0" fontId="160" fillId="64" borderId="115" xfId="0" applyFont="1" applyFill="1" applyBorder="1" applyAlignment="1">
      <alignment horizontal="center" vertical="center"/>
    </xf>
    <xf numFmtId="2" fontId="159" fillId="0" borderId="146" xfId="0" applyNumberFormat="1" applyFont="1" applyFill="1" applyBorder="1" applyAlignment="1">
      <alignment horizontal="left" vertical="center" wrapText="1"/>
    </xf>
    <xf numFmtId="0" fontId="160" fillId="64" borderId="122" xfId="0" applyNumberFormat="1" applyFont="1" applyFill="1" applyBorder="1" applyAlignment="1">
      <alignment horizontal="center"/>
    </xf>
    <xf numFmtId="0" fontId="159" fillId="0" borderId="146" xfId="0" applyFont="1" applyFill="1" applyBorder="1" applyAlignment="1">
      <alignment horizontal="left" vertical="center"/>
    </xf>
    <xf numFmtId="0" fontId="159" fillId="0" borderId="0" xfId="0" applyFont="1" applyFill="1" applyBorder="1" applyAlignment="1">
      <alignment horizontal="center" vertical="center"/>
    </xf>
    <xf numFmtId="2" fontId="159" fillId="0" borderId="119" xfId="0" applyNumberFormat="1" applyFont="1" applyFill="1" applyBorder="1" applyAlignment="1">
      <alignment horizontal="center" vertical="center"/>
    </xf>
    <xf numFmtId="2" fontId="159" fillId="0" borderId="63" xfId="0" applyNumberFormat="1" applyFont="1" applyFill="1" applyBorder="1" applyAlignment="1">
      <alignment horizontal="center" vertical="center" wrapText="1"/>
    </xf>
    <xf numFmtId="0" fontId="160" fillId="64" borderId="130" xfId="0" applyFont="1" applyFill="1" applyBorder="1" applyAlignment="1">
      <alignment horizontal="center"/>
    </xf>
    <xf numFmtId="0" fontId="159" fillId="0" borderId="56" xfId="0" applyFont="1" applyFill="1" applyBorder="1" applyAlignment="1">
      <alignment horizontal="left" vertical="center"/>
    </xf>
    <xf numFmtId="0" fontId="160" fillId="64" borderId="122" xfId="0" applyFont="1" applyFill="1" applyBorder="1" applyAlignment="1">
      <alignment horizontal="center" vertical="center"/>
    </xf>
    <xf numFmtId="0" fontId="160" fillId="64" borderId="115" xfId="0" applyFont="1" applyFill="1" applyBorder="1" applyAlignment="1">
      <alignment horizontal="center"/>
    </xf>
    <xf numFmtId="0" fontId="160" fillId="64" borderId="117" xfId="0" applyFont="1" applyFill="1" applyBorder="1" applyAlignment="1">
      <alignment horizontal="center" vertical="center"/>
    </xf>
    <xf numFmtId="0" fontId="160" fillId="64" borderId="130" xfId="0" applyNumberFormat="1" applyFont="1" applyFill="1" applyBorder="1" applyAlignment="1">
      <alignment horizontal="center" vertical="center"/>
    </xf>
    <xf numFmtId="0" fontId="164" fillId="0" borderId="146" xfId="0" applyFont="1" applyFill="1" applyBorder="1" applyAlignment="1">
      <alignment horizontal="left" vertical="center"/>
    </xf>
    <xf numFmtId="0" fontId="159" fillId="0" borderId="145" xfId="0" applyFont="1" applyFill="1" applyBorder="1" applyAlignment="1">
      <alignment horizontal="left" vertical="center" wrapText="1"/>
    </xf>
    <xf numFmtId="0" fontId="159" fillId="0" borderId="138" xfId="0" applyFont="1" applyFill="1" applyBorder="1" applyAlignment="1">
      <alignment horizontal="center" vertical="center"/>
    </xf>
    <xf numFmtId="0" fontId="138" fillId="0" borderId="0" xfId="192" applyNumberFormat="1" applyFont="1" applyFill="1" applyBorder="1" applyAlignment="1">
      <alignment horizontal="center" vertical="center" wrapText="1"/>
    </xf>
    <xf numFmtId="0" fontId="159" fillId="0" borderId="0" xfId="192" applyFont="1" applyFill="1" applyBorder="1"/>
    <xf numFmtId="0" fontId="159" fillId="0" borderId="0" xfId="192" applyFont="1" applyFill="1" applyBorder="1" applyAlignment="1">
      <alignment horizontal="center"/>
    </xf>
    <xf numFmtId="0" fontId="166" fillId="0" borderId="0" xfId="192" applyFont="1" applyBorder="1"/>
    <xf numFmtId="0" fontId="3" fillId="65" borderId="0" xfId="192" applyFill="1"/>
    <xf numFmtId="0" fontId="167" fillId="65" borderId="0" xfId="192" applyFont="1" applyFill="1" applyAlignment="1">
      <alignment horizontal="center"/>
    </xf>
    <xf numFmtId="0" fontId="154" fillId="65" borderId="55" xfId="0" applyFont="1" applyFill="1" applyBorder="1" applyAlignment="1">
      <alignment horizontal="center" vertical="center"/>
    </xf>
    <xf numFmtId="180" fontId="168" fillId="65" borderId="59" xfId="2" applyNumberFormat="1" applyFont="1" applyFill="1" applyBorder="1" applyAlignment="1" applyProtection="1">
      <alignment horizontal="center" vertical="center"/>
    </xf>
    <xf numFmtId="0" fontId="169" fillId="65" borderId="148" xfId="0" applyFont="1" applyFill="1" applyBorder="1" applyAlignment="1">
      <alignment vertical="center"/>
    </xf>
    <xf numFmtId="0" fontId="169" fillId="65" borderId="149" xfId="0" applyFont="1" applyFill="1" applyBorder="1" applyAlignment="1">
      <alignment vertical="center"/>
    </xf>
    <xf numFmtId="0" fontId="138" fillId="64" borderId="115" xfId="0" applyFont="1" applyFill="1" applyBorder="1" applyAlignment="1">
      <alignment horizontal="center" vertical="center"/>
    </xf>
    <xf numFmtId="0" fontId="170" fillId="0" borderId="115" xfId="0" applyFont="1" applyBorder="1"/>
    <xf numFmtId="169" fontId="145" fillId="0" borderId="115" xfId="1" applyFont="1" applyFill="1" applyBorder="1" applyAlignment="1" applyProtection="1">
      <alignment horizontal="center" vertical="center"/>
    </xf>
    <xf numFmtId="0" fontId="170" fillId="0" borderId="115" xfId="0" applyFont="1" applyBorder="1" applyAlignment="1">
      <alignment wrapText="1"/>
    </xf>
    <xf numFmtId="0" fontId="170" fillId="0" borderId="115" xfId="0" applyFont="1" applyBorder="1" applyAlignment="1">
      <alignment horizontal="left" vertical="center" wrapText="1"/>
    </xf>
    <xf numFmtId="0" fontId="170" fillId="0" borderId="115" xfId="0" applyFont="1" applyFill="1" applyBorder="1" applyAlignment="1">
      <alignment horizontal="left" vertical="center" wrapText="1"/>
    </xf>
    <xf numFmtId="0" fontId="170" fillId="0" borderId="115" xfId="0" applyFont="1" applyBorder="1" applyAlignment="1">
      <alignment vertical="center" wrapText="1"/>
    </xf>
    <xf numFmtId="180" fontId="170" fillId="0" borderId="115" xfId="2" applyNumberFormat="1" applyFont="1" applyFill="1" applyBorder="1" applyAlignment="1" applyProtection="1">
      <alignment vertical="center" wrapText="1"/>
    </xf>
    <xf numFmtId="0" fontId="170" fillId="0" borderId="115" xfId="0" applyFont="1" applyFill="1" applyBorder="1" applyAlignment="1">
      <alignment vertical="center"/>
    </xf>
    <xf numFmtId="0" fontId="170" fillId="0" borderId="115" xfId="0" applyFont="1" applyBorder="1" applyAlignment="1">
      <alignment vertical="center"/>
    </xf>
    <xf numFmtId="0" fontId="173" fillId="0" borderId="115" xfId="0" applyFont="1" applyBorder="1"/>
    <xf numFmtId="0" fontId="145" fillId="0" borderId="115" xfId="0" applyFont="1" applyFill="1" applyBorder="1" applyAlignment="1">
      <alignment horizontal="center" vertical="center"/>
    </xf>
    <xf numFmtId="0" fontId="174" fillId="0" borderId="115" xfId="0" applyFont="1" applyFill="1" applyBorder="1" applyAlignment="1">
      <alignment vertical="center"/>
    </xf>
    <xf numFmtId="2" fontId="145" fillId="0" borderId="115" xfId="0" applyNumberFormat="1" applyFont="1" applyFill="1" applyBorder="1" applyAlignment="1">
      <alignment horizontal="center" vertical="center"/>
    </xf>
    <xf numFmtId="0" fontId="174" fillId="0" borderId="115" xfId="0" applyFont="1" applyFill="1" applyBorder="1" applyAlignment="1">
      <alignment vertical="center" wrapText="1"/>
    </xf>
    <xf numFmtId="0" fontId="174" fillId="66" borderId="115" xfId="0" applyFont="1" applyFill="1" applyBorder="1" applyAlignment="1">
      <alignment vertical="center" wrapText="1"/>
    </xf>
    <xf numFmtId="2" fontId="145" fillId="0" borderId="0" xfId="0" applyNumberFormat="1" applyFont="1" applyFill="1" applyBorder="1" applyAlignment="1">
      <alignment horizontal="center" vertical="center"/>
    </xf>
    <xf numFmtId="0" fontId="169" fillId="65" borderId="115" xfId="0" applyFont="1" applyFill="1" applyBorder="1" applyAlignment="1">
      <alignment horizontal="center" vertical="center"/>
    </xf>
    <xf numFmtId="0" fontId="169" fillId="65" borderId="116" xfId="0" applyFont="1" applyFill="1" applyBorder="1" applyAlignment="1">
      <alignment horizontal="center" vertical="center"/>
    </xf>
    <xf numFmtId="0" fontId="138" fillId="0" borderId="115" xfId="0" applyFont="1" applyBorder="1" applyAlignment="1">
      <alignment horizontal="left"/>
    </xf>
    <xf numFmtId="0" fontId="176" fillId="65" borderId="0" xfId="192" applyFont="1" applyFill="1" applyAlignment="1">
      <alignment horizontal="center"/>
    </xf>
    <xf numFmtId="0" fontId="177" fillId="0" borderId="0" xfId="192" applyFont="1" applyAlignment="1"/>
    <xf numFmtId="0" fontId="99" fillId="65" borderId="115" xfId="0" applyFont="1" applyFill="1" applyBorder="1" applyAlignment="1">
      <alignment horizontal="center" vertical="center"/>
    </xf>
    <xf numFmtId="0" fontId="159" fillId="0" borderId="115" xfId="0" applyFont="1" applyFill="1" applyBorder="1" applyAlignment="1">
      <alignment horizontal="left" vertical="center"/>
    </xf>
    <xf numFmtId="0" fontId="166" fillId="0" borderId="115" xfId="0" applyFont="1" applyFill="1" applyBorder="1" applyAlignment="1">
      <alignment horizontal="center" vertical="center"/>
    </xf>
    <xf numFmtId="0" fontId="159" fillId="0" borderId="115" xfId="0" applyFont="1" applyFill="1" applyBorder="1" applyAlignment="1">
      <alignment horizontal="left" vertical="center" wrapText="1"/>
    </xf>
    <xf numFmtId="2" fontId="166" fillId="0" borderId="115" xfId="0" applyNumberFormat="1" applyFont="1" applyFill="1" applyBorder="1" applyAlignment="1">
      <alignment horizontal="center" vertical="center" wrapText="1"/>
    </xf>
    <xf numFmtId="2" fontId="166" fillId="0" borderId="115" xfId="0" applyNumberFormat="1" applyFont="1" applyFill="1" applyBorder="1" applyAlignment="1">
      <alignment horizontal="center" vertical="center"/>
    </xf>
    <xf numFmtId="0" fontId="166" fillId="0" borderId="115" xfId="0" applyFont="1" applyFill="1" applyBorder="1" applyAlignment="1">
      <alignment horizontal="left" vertical="center" wrapText="1"/>
    </xf>
    <xf numFmtId="0" fontId="159" fillId="0" borderId="115" xfId="0" applyFont="1" applyBorder="1" applyAlignment="1">
      <alignment vertical="center" wrapText="1"/>
    </xf>
    <xf numFmtId="0" fontId="166" fillId="0" borderId="115" xfId="0" applyFont="1" applyBorder="1" applyAlignment="1">
      <alignment horizontal="center" vertical="center"/>
    </xf>
    <xf numFmtId="0" fontId="159" fillId="0" borderId="115" xfId="0" applyFont="1" applyFill="1" applyBorder="1" applyAlignment="1">
      <alignment horizontal="left" vertical="top" wrapText="1"/>
    </xf>
    <xf numFmtId="0" fontId="159" fillId="0" borderId="115" xfId="0" applyFont="1" applyFill="1" applyBorder="1" applyAlignment="1">
      <alignment wrapText="1"/>
    </xf>
    <xf numFmtId="2" fontId="159" fillId="0" borderId="115" xfId="0" applyNumberFormat="1" applyFont="1" applyFill="1" applyBorder="1" applyAlignment="1">
      <alignment horizontal="center" vertical="center"/>
    </xf>
    <xf numFmtId="0" fontId="159" fillId="0" borderId="115" xfId="0" applyFont="1" applyFill="1" applyBorder="1" applyAlignment="1">
      <alignment horizontal="left"/>
    </xf>
    <xf numFmtId="0" fontId="159" fillId="0" borderId="115" xfId="0" applyFont="1" applyFill="1" applyBorder="1" applyAlignment="1">
      <alignment horizontal="left" wrapText="1"/>
    </xf>
    <xf numFmtId="0" fontId="166" fillId="0" borderId="115" xfId="0" applyFont="1" applyFill="1" applyBorder="1" applyAlignment="1">
      <alignment vertical="center"/>
    </xf>
    <xf numFmtId="0" fontId="178" fillId="64" borderId="115" xfId="0" applyNumberFormat="1" applyFont="1" applyFill="1" applyBorder="1" applyAlignment="1">
      <alignment horizontal="center" vertical="center"/>
    </xf>
    <xf numFmtId="0" fontId="164" fillId="0" borderId="115" xfId="0" applyFont="1" applyFill="1" applyBorder="1" applyAlignment="1">
      <alignment horizontal="left" vertical="center"/>
    </xf>
    <xf numFmtId="0" fontId="166" fillId="0" borderId="115" xfId="0" applyFont="1" applyFill="1" applyBorder="1" applyAlignment="1">
      <alignment horizontal="center" vertical="center" wrapText="1"/>
    </xf>
    <xf numFmtId="0" fontId="159" fillId="0" borderId="0" xfId="0" applyFont="1" applyFill="1" applyBorder="1" applyAlignment="1">
      <alignment horizontal="left" vertical="center"/>
    </xf>
    <xf numFmtId="0" fontId="166" fillId="0" borderId="0" xfId="0" applyFont="1" applyFill="1" applyBorder="1" applyAlignment="1">
      <alignment horizontal="center" vertical="center"/>
    </xf>
    <xf numFmtId="0" fontId="179" fillId="0" borderId="0" xfId="192" applyFont="1" applyAlignment="1"/>
    <xf numFmtId="0" fontId="99" fillId="0" borderId="0" xfId="192" applyFont="1" applyAlignment="1">
      <alignment horizontal="center"/>
    </xf>
    <xf numFmtId="0" fontId="180" fillId="0" borderId="147" xfId="0" applyFont="1" applyBorder="1" applyAlignment="1">
      <alignment horizontal="center"/>
    </xf>
    <xf numFmtId="0" fontId="180" fillId="0" borderId="129" xfId="0" applyFont="1" applyBorder="1" applyAlignment="1">
      <alignment horizontal="left"/>
    </xf>
    <xf numFmtId="0" fontId="180" fillId="0" borderId="144" xfId="0" applyFont="1" applyBorder="1" applyAlignment="1">
      <alignment horizontal="center"/>
    </xf>
    <xf numFmtId="0" fontId="180" fillId="0" borderId="119" xfId="0" applyFont="1" applyBorder="1" applyAlignment="1">
      <alignment horizontal="left"/>
    </xf>
    <xf numFmtId="0" fontId="180" fillId="0" borderId="145" xfId="0" applyFont="1" applyBorder="1" applyAlignment="1">
      <alignment horizontal="center"/>
    </xf>
    <xf numFmtId="0" fontId="180" fillId="0" borderId="138" xfId="0" applyFont="1" applyBorder="1" applyAlignment="1">
      <alignment horizontal="left"/>
    </xf>
    <xf numFmtId="0" fontId="158" fillId="0" borderId="0" xfId="192" applyFont="1" applyFill="1" applyBorder="1" applyAlignment="1">
      <alignment horizontal="center" vertical="center"/>
    </xf>
    <xf numFmtId="0" fontId="138" fillId="0" borderId="111" xfId="192" applyFont="1" applyBorder="1" applyAlignment="1">
      <alignment horizontal="center" vertical="center"/>
    </xf>
    <xf numFmtId="0" fontId="138" fillId="0" borderId="143" xfId="192" applyFont="1" applyBorder="1"/>
    <xf numFmtId="0" fontId="138" fillId="0" borderId="116" xfId="192" applyFont="1" applyBorder="1" applyAlignment="1">
      <alignment horizontal="center" vertical="center"/>
    </xf>
    <xf numFmtId="0" fontId="138" fillId="0" borderId="144" xfId="192" applyFont="1" applyBorder="1"/>
    <xf numFmtId="0" fontId="3" fillId="0" borderId="135" xfId="192" applyBorder="1" applyAlignment="1">
      <alignment horizontal="center" vertical="center"/>
    </xf>
    <xf numFmtId="0" fontId="3" fillId="0" borderId="145" xfId="192" applyBorder="1"/>
    <xf numFmtId="0" fontId="3" fillId="0" borderId="138" xfId="192" applyBorder="1" applyAlignment="1">
      <alignment horizontal="center" vertical="center"/>
    </xf>
    <xf numFmtId="0" fontId="99" fillId="64" borderId="54" xfId="0" applyFont="1" applyFill="1" applyBorder="1" applyAlignment="1">
      <alignment horizontal="center" vertical="center"/>
    </xf>
    <xf numFmtId="0" fontId="160" fillId="0" borderId="0" xfId="0" applyFont="1" applyFill="1" applyBorder="1" applyAlignment="1">
      <alignment horizontal="center"/>
    </xf>
    <xf numFmtId="0" fontId="129" fillId="0" borderId="0" xfId="0" applyFont="1" applyFill="1" applyBorder="1" applyAlignment="1">
      <alignment horizontal="left" wrapText="1"/>
    </xf>
    <xf numFmtId="2" fontId="182" fillId="0" borderId="0" xfId="0" applyNumberFormat="1" applyFont="1" applyBorder="1"/>
    <xf numFmtId="0" fontId="183" fillId="65" borderId="54" xfId="0" applyFont="1" applyFill="1" applyBorder="1" applyAlignment="1">
      <alignment horizontal="center" vertical="center"/>
    </xf>
    <xf numFmtId="0" fontId="184" fillId="65" borderId="61" xfId="0" applyFont="1" applyFill="1" applyBorder="1" applyAlignment="1">
      <alignment horizontal="center" vertical="center"/>
    </xf>
    <xf numFmtId="14" fontId="185" fillId="65" borderId="0" xfId="0" applyNumberFormat="1" applyFont="1" applyFill="1" applyBorder="1" applyAlignment="1">
      <alignment horizontal="center"/>
    </xf>
    <xf numFmtId="0" fontId="185" fillId="65" borderId="0" xfId="0" applyFont="1" applyFill="1" applyBorder="1" applyAlignment="1">
      <alignment horizontal="center"/>
    </xf>
    <xf numFmtId="0" fontId="0" fillId="64" borderId="143" xfId="0" applyFont="1" applyFill="1" applyBorder="1" applyAlignment="1">
      <alignment horizontal="center" vertical="center"/>
    </xf>
    <xf numFmtId="0" fontId="159" fillId="0" borderId="112" xfId="0" applyFont="1" applyFill="1" applyBorder="1" applyAlignment="1">
      <alignment horizontal="left" vertical="center" wrapText="1"/>
    </xf>
    <xf numFmtId="169" fontId="0" fillId="0" borderId="147" xfId="1" applyFont="1" applyFill="1" applyBorder="1" applyAlignment="1" applyProtection="1"/>
    <xf numFmtId="0" fontId="0" fillId="64" borderId="144" xfId="0" applyFont="1" applyFill="1" applyBorder="1" applyAlignment="1">
      <alignment horizontal="center" vertical="center"/>
    </xf>
    <xf numFmtId="0" fontId="159" fillId="0" borderId="119" xfId="0" applyFont="1" applyFill="1" applyBorder="1" applyAlignment="1">
      <alignment horizontal="left" vertical="center" wrapText="1"/>
    </xf>
    <xf numFmtId="0" fontId="0" fillId="64" borderId="147" xfId="0" applyFont="1" applyFill="1" applyBorder="1" applyAlignment="1">
      <alignment horizontal="center" vertical="center"/>
    </xf>
    <xf numFmtId="0" fontId="159" fillId="0" borderId="129" xfId="0" applyFont="1" applyFill="1" applyBorder="1" applyAlignment="1">
      <alignment horizontal="left" vertical="center" wrapText="1"/>
    </xf>
    <xf numFmtId="0" fontId="159" fillId="0" borderId="63" xfId="0" applyFont="1" applyFill="1" applyBorder="1" applyAlignment="1">
      <alignment horizontal="left" vertical="center" wrapText="1"/>
    </xf>
    <xf numFmtId="0" fontId="0" fillId="64" borderId="146" xfId="0" applyFont="1" applyFill="1" applyBorder="1" applyAlignment="1">
      <alignment horizontal="center" vertical="center"/>
    </xf>
    <xf numFmtId="0" fontId="164" fillId="0" borderId="119" xfId="0" applyFont="1" applyBorder="1" applyAlignment="1">
      <alignment vertical="center"/>
    </xf>
    <xf numFmtId="0" fontId="0" fillId="64" borderId="144" xfId="0" applyFill="1" applyBorder="1" applyAlignment="1">
      <alignment horizontal="center" vertical="center"/>
    </xf>
    <xf numFmtId="0" fontId="164" fillId="0" borderId="119" xfId="0" applyFont="1" applyFill="1" applyBorder="1" applyAlignment="1">
      <alignment vertical="center"/>
    </xf>
    <xf numFmtId="0" fontId="0" fillId="64" borderId="56" xfId="0" applyFill="1" applyBorder="1" applyAlignment="1">
      <alignment horizontal="center" vertical="center"/>
    </xf>
    <xf numFmtId="0" fontId="164" fillId="0" borderId="0" xfId="0" applyFont="1" applyFill="1" applyBorder="1" applyAlignment="1">
      <alignment vertical="center"/>
    </xf>
    <xf numFmtId="0" fontId="164" fillId="0" borderId="119" xfId="0" applyFont="1" applyFill="1" applyBorder="1" applyAlignment="1">
      <alignment vertical="center" wrapText="1"/>
    </xf>
    <xf numFmtId="0" fontId="0" fillId="64" borderId="146" xfId="0" applyFill="1" applyBorder="1" applyAlignment="1">
      <alignment horizontal="center" vertical="center"/>
    </xf>
    <xf numFmtId="0" fontId="164" fillId="0" borderId="63" xfId="0" applyFont="1" applyFill="1" applyBorder="1" applyAlignment="1">
      <alignment vertical="center" wrapText="1"/>
    </xf>
    <xf numFmtId="0" fontId="0" fillId="64" borderId="145" xfId="0" applyFill="1" applyBorder="1" applyAlignment="1">
      <alignment horizontal="center" vertical="center"/>
    </xf>
    <xf numFmtId="0" fontId="164" fillId="0" borderId="0" xfId="0" applyFont="1" applyFill="1" applyBorder="1" applyAlignment="1">
      <alignment vertical="center" wrapText="1"/>
    </xf>
    <xf numFmtId="169" fontId="0" fillId="0" borderId="0" xfId="1" applyFont="1" applyFill="1" applyBorder="1" applyAlignment="1" applyProtection="1"/>
    <xf numFmtId="0" fontId="99" fillId="0" borderId="0" xfId="192" applyFont="1" applyAlignment="1">
      <alignment horizontal="center" vertical="center"/>
    </xf>
    <xf numFmtId="0" fontId="167" fillId="0" borderId="0" xfId="192" applyFont="1" applyFill="1" applyAlignment="1">
      <alignment horizontal="center"/>
    </xf>
    <xf numFmtId="0" fontId="99" fillId="65" borderId="143" xfId="0" applyFont="1" applyFill="1" applyBorder="1" applyAlignment="1">
      <alignment horizontal="center" vertical="center"/>
    </xf>
    <xf numFmtId="0" fontId="99" fillId="65" borderId="113" xfId="0" applyFont="1" applyFill="1" applyBorder="1" applyAlignment="1">
      <alignment horizontal="center"/>
    </xf>
    <xf numFmtId="0" fontId="131" fillId="65" borderId="150" xfId="0" applyFont="1" applyFill="1" applyBorder="1" applyAlignment="1">
      <alignment horizontal="center"/>
    </xf>
    <xf numFmtId="0" fontId="99" fillId="64" borderId="115" xfId="0" applyFont="1" applyFill="1" applyBorder="1" applyAlignment="1">
      <alignment horizontal="center" vertical="center"/>
    </xf>
    <xf numFmtId="0" fontId="166" fillId="0" borderId="115" xfId="0" applyFont="1" applyFill="1" applyBorder="1" applyAlignment="1">
      <alignment horizontal="left" vertical="center"/>
    </xf>
    <xf numFmtId="0" fontId="99" fillId="64" borderId="115" xfId="0" applyNumberFormat="1" applyFont="1" applyFill="1" applyBorder="1" applyAlignment="1">
      <alignment horizontal="center" vertical="center"/>
    </xf>
    <xf numFmtId="0" fontId="166" fillId="0" borderId="115" xfId="0" applyFont="1" applyFill="1" applyBorder="1" applyAlignment="1">
      <alignment vertical="center" wrapText="1"/>
    </xf>
    <xf numFmtId="0" fontId="99" fillId="64" borderId="115" xfId="0" applyNumberFormat="1" applyFont="1" applyFill="1" applyBorder="1" applyAlignment="1">
      <alignment horizontal="center" vertical="center" wrapText="1"/>
    </xf>
    <xf numFmtId="2" fontId="166" fillId="0" borderId="115" xfId="0" applyNumberFormat="1" applyFont="1" applyFill="1" applyBorder="1" applyAlignment="1">
      <alignment horizontal="center"/>
    </xf>
    <xf numFmtId="0" fontId="166" fillId="0" borderId="115" xfId="0" applyFont="1" applyFill="1" applyBorder="1" applyAlignment="1">
      <alignment horizontal="left"/>
    </xf>
    <xf numFmtId="0" fontId="166" fillId="0" borderId="115" xfId="0" applyFont="1" applyFill="1" applyBorder="1" applyAlignment="1">
      <alignment horizontal="center"/>
    </xf>
    <xf numFmtId="0" fontId="166" fillId="0" borderId="115" xfId="0" applyFont="1" applyFill="1" applyBorder="1" applyAlignment="1">
      <alignment horizontal="left" wrapText="1"/>
    </xf>
    <xf numFmtId="0" fontId="166" fillId="0" borderId="115" xfId="0" applyFont="1" applyFill="1" applyBorder="1"/>
    <xf numFmtId="0" fontId="166" fillId="60" borderId="115" xfId="0" applyFont="1" applyFill="1" applyBorder="1" applyAlignment="1">
      <alignment horizontal="center"/>
    </xf>
    <xf numFmtId="2" fontId="166" fillId="60" borderId="115" xfId="0" applyNumberFormat="1" applyFont="1" applyFill="1" applyBorder="1" applyAlignment="1">
      <alignment horizontal="center"/>
    </xf>
    <xf numFmtId="0" fontId="154" fillId="64" borderId="115" xfId="0" applyNumberFormat="1" applyFont="1" applyFill="1" applyBorder="1" applyAlignment="1">
      <alignment horizontal="center" vertical="center"/>
    </xf>
    <xf numFmtId="0" fontId="188" fillId="0" borderId="115" xfId="0" applyFont="1" applyFill="1" applyBorder="1" applyAlignment="1">
      <alignment horizontal="left" vertical="center"/>
    </xf>
    <xf numFmtId="0" fontId="166" fillId="0" borderId="0" xfId="0" applyFont="1" applyFill="1" applyBorder="1" applyAlignment="1">
      <alignment horizontal="left" vertical="center"/>
    </xf>
    <xf numFmtId="0" fontId="99" fillId="0" borderId="143" xfId="0" applyFont="1" applyBorder="1" applyAlignment="1">
      <alignment horizontal="center"/>
    </xf>
    <xf numFmtId="0" fontId="97" fillId="0" borderId="111" xfId="0" applyFont="1" applyFill="1" applyBorder="1"/>
    <xf numFmtId="2" fontId="97" fillId="0" borderId="125" xfId="0" applyNumberFormat="1" applyFont="1" applyBorder="1"/>
    <xf numFmtId="0" fontId="99" fillId="0" borderId="144" xfId="0" applyFont="1" applyBorder="1" applyAlignment="1">
      <alignment horizontal="center"/>
    </xf>
    <xf numFmtId="0" fontId="97" fillId="0" borderId="118" xfId="0" applyFont="1" applyFill="1" applyBorder="1"/>
    <xf numFmtId="2" fontId="97" fillId="0" borderId="115" xfId="0" applyNumberFormat="1" applyFont="1" applyBorder="1"/>
    <xf numFmtId="0" fontId="97" fillId="0" borderId="118" xfId="0" applyFont="1" applyFill="1" applyBorder="1" applyAlignment="1">
      <alignment horizontal="left"/>
    </xf>
    <xf numFmtId="0" fontId="99" fillId="0" borderId="145" xfId="0" applyFont="1" applyBorder="1" applyAlignment="1">
      <alignment horizontal="center"/>
    </xf>
    <xf numFmtId="0" fontId="97" fillId="0" borderId="137" xfId="0" applyFont="1" applyFill="1" applyBorder="1"/>
    <xf numFmtId="0" fontId="99" fillId="65" borderId="55" xfId="0" applyFont="1" applyFill="1" applyBorder="1" applyAlignment="1">
      <alignment horizontal="center" vertical="center"/>
    </xf>
    <xf numFmtId="0" fontId="99" fillId="65" borderId="55" xfId="0" applyFont="1" applyFill="1" applyBorder="1" applyAlignment="1">
      <alignment horizontal="center" vertical="center" wrapText="1"/>
    </xf>
    <xf numFmtId="14" fontId="99" fillId="65" borderId="54" xfId="0" applyNumberFormat="1" applyFont="1" applyFill="1" applyBorder="1" applyAlignment="1">
      <alignment horizontal="center"/>
    </xf>
    <xf numFmtId="0" fontId="99" fillId="65" borderId="0" xfId="0" applyFont="1" applyFill="1" applyBorder="1" applyAlignment="1">
      <alignment horizontal="center"/>
    </xf>
    <xf numFmtId="0" fontId="138" fillId="0" borderId="107" xfId="0" applyFont="1" applyBorder="1" applyAlignment="1">
      <alignment horizontal="center"/>
    </xf>
    <xf numFmtId="0" fontId="138" fillId="0" borderId="108" xfId="0" applyFont="1" applyBorder="1"/>
    <xf numFmtId="2" fontId="99" fillId="0" borderId="53" xfId="0" applyNumberFormat="1" applyFont="1" applyBorder="1"/>
    <xf numFmtId="0" fontId="190" fillId="65" borderId="0" xfId="0" applyFont="1" applyFill="1" applyAlignment="1">
      <alignment horizontal="center" vertical="center"/>
    </xf>
    <xf numFmtId="0" fontId="129" fillId="0" borderId="0" xfId="0" applyFont="1"/>
    <xf numFmtId="0" fontId="159" fillId="0" borderId="0" xfId="0" applyFont="1"/>
    <xf numFmtId="0" fontId="99" fillId="65" borderId="61" xfId="0" applyFont="1" applyFill="1" applyBorder="1" applyAlignment="1">
      <alignment horizontal="center"/>
    </xf>
    <xf numFmtId="0" fontId="159" fillId="65" borderId="60" xfId="0" applyFont="1" applyFill="1" applyBorder="1" applyAlignment="1">
      <alignment horizontal="center"/>
    </xf>
    <xf numFmtId="0" fontId="138" fillId="64" borderId="111" xfId="0" applyNumberFormat="1" applyFont="1" applyFill="1" applyBorder="1" applyAlignment="1">
      <alignment horizontal="center" vertical="center"/>
    </xf>
    <xf numFmtId="0" fontId="159" fillId="0" borderId="131" xfId="0" applyFont="1" applyFill="1" applyBorder="1" applyAlignment="1">
      <alignment horizontal="left" vertical="center" wrapText="1"/>
    </xf>
    <xf numFmtId="0" fontId="159" fillId="0" borderId="151" xfId="0" applyFont="1" applyFill="1" applyBorder="1" applyAlignment="1">
      <alignment horizontal="center" vertical="center"/>
    </xf>
    <xf numFmtId="0" fontId="138" fillId="64" borderId="118" xfId="0" applyNumberFormat="1" applyFont="1" applyFill="1" applyBorder="1" applyAlignment="1">
      <alignment horizontal="center" vertical="center"/>
    </xf>
    <xf numFmtId="0" fontId="159" fillId="0" borderId="114" xfId="0" applyFont="1" applyFill="1" applyBorder="1" applyAlignment="1">
      <alignment horizontal="left" vertical="center"/>
    </xf>
    <xf numFmtId="0" fontId="159" fillId="0" borderId="117" xfId="0" applyFont="1" applyFill="1" applyBorder="1" applyAlignment="1">
      <alignment horizontal="center" vertical="center"/>
    </xf>
    <xf numFmtId="2" fontId="159" fillId="0" borderId="152" xfId="0" applyNumberFormat="1" applyFont="1" applyFill="1" applyBorder="1" applyAlignment="1">
      <alignment horizontal="center" vertical="center"/>
    </xf>
    <xf numFmtId="0" fontId="138" fillId="64" borderId="136" xfId="0" applyNumberFormat="1" applyFont="1" applyFill="1" applyBorder="1" applyAlignment="1">
      <alignment horizontal="center" vertical="center"/>
    </xf>
    <xf numFmtId="0" fontId="159" fillId="0" borderId="121" xfId="0" applyFont="1" applyFill="1" applyBorder="1" applyAlignment="1">
      <alignment horizontal="left" vertical="center" wrapText="1"/>
    </xf>
    <xf numFmtId="0" fontId="159" fillId="0" borderId="128" xfId="0" applyFont="1" applyFill="1" applyBorder="1" applyAlignment="1">
      <alignment horizontal="left" vertical="center" wrapText="1"/>
    </xf>
    <xf numFmtId="0" fontId="159" fillId="0" borderId="114" xfId="0" applyFont="1" applyFill="1" applyBorder="1" applyAlignment="1">
      <alignment horizontal="left" vertical="center" wrapText="1"/>
    </xf>
    <xf numFmtId="0" fontId="159" fillId="0" borderId="124" xfId="0" applyFont="1" applyFill="1" applyBorder="1" applyAlignment="1">
      <alignment wrapText="1"/>
    </xf>
    <xf numFmtId="0" fontId="159" fillId="0" borderId="117" xfId="0" applyFont="1" applyFill="1" applyBorder="1" applyAlignment="1">
      <alignment horizontal="center"/>
    </xf>
    <xf numFmtId="0" fontId="159" fillId="0" borderId="110" xfId="0" applyFont="1" applyFill="1" applyBorder="1" applyAlignment="1">
      <alignment wrapText="1"/>
    </xf>
    <xf numFmtId="0" fontId="159" fillId="0" borderId="152" xfId="0" applyFont="1" applyFill="1" applyBorder="1" applyAlignment="1">
      <alignment horizontal="center" vertical="center"/>
    </xf>
    <xf numFmtId="49" fontId="138" fillId="64" borderId="136" xfId="0" applyNumberFormat="1" applyFont="1" applyFill="1" applyBorder="1" applyAlignment="1">
      <alignment horizontal="center" vertical="center"/>
    </xf>
    <xf numFmtId="2" fontId="159" fillId="0" borderId="121" xfId="0" applyNumberFormat="1" applyFont="1" applyFill="1" applyBorder="1" applyAlignment="1">
      <alignment horizontal="left" vertical="center" wrapText="1"/>
    </xf>
    <xf numFmtId="0" fontId="159" fillId="0" borderId="121" xfId="0" applyFont="1" applyFill="1" applyBorder="1" applyAlignment="1">
      <alignment horizontal="left" vertical="center"/>
    </xf>
    <xf numFmtId="0" fontId="159" fillId="0" borderId="150" xfId="0" applyFont="1" applyFill="1" applyBorder="1" applyAlignment="1">
      <alignment horizontal="center" vertical="center"/>
    </xf>
    <xf numFmtId="2" fontId="159" fillId="0" borderId="117" xfId="0" applyNumberFormat="1" applyFont="1" applyFill="1" applyBorder="1" applyAlignment="1">
      <alignment horizontal="center" vertical="center"/>
    </xf>
    <xf numFmtId="0" fontId="138" fillId="64" borderId="118" xfId="0" applyFont="1" applyFill="1" applyBorder="1" applyAlignment="1">
      <alignment horizontal="center" vertical="center"/>
    </xf>
    <xf numFmtId="2" fontId="159" fillId="0" borderId="152" xfId="0" applyNumberFormat="1" applyFont="1" applyFill="1" applyBorder="1" applyAlignment="1">
      <alignment horizontal="center" vertical="center" wrapText="1"/>
    </xf>
    <xf numFmtId="0" fontId="138" fillId="64" borderId="110" xfId="0" applyFont="1" applyFill="1" applyBorder="1" applyAlignment="1">
      <alignment horizontal="center" vertical="center"/>
    </xf>
    <xf numFmtId="0" fontId="159" fillId="0" borderId="140" xfId="0" applyFont="1" applyFill="1" applyBorder="1" applyAlignment="1">
      <alignment horizontal="left" vertical="center"/>
    </xf>
    <xf numFmtId="0" fontId="159" fillId="0" borderId="153" xfId="0" applyFont="1" applyFill="1" applyBorder="1" applyAlignment="1">
      <alignment horizontal="center" vertical="center"/>
    </xf>
    <xf numFmtId="0" fontId="138" fillId="64" borderId="136" xfId="0" applyFont="1" applyFill="1" applyBorder="1" applyAlignment="1">
      <alignment horizontal="center" vertical="center"/>
    </xf>
    <xf numFmtId="0" fontId="159" fillId="0" borderId="114" xfId="0" applyFont="1" applyFill="1" applyBorder="1" applyAlignment="1">
      <alignment horizontal="left"/>
    </xf>
    <xf numFmtId="0" fontId="164" fillId="0" borderId="121" xfId="0" applyFont="1" applyFill="1" applyBorder="1" applyAlignment="1">
      <alignment horizontal="left" vertical="center"/>
    </xf>
    <xf numFmtId="0" fontId="138" fillId="64" borderId="137" xfId="0" applyNumberFormat="1" applyFont="1" applyFill="1" applyBorder="1" applyAlignment="1">
      <alignment horizontal="center" vertical="center"/>
    </xf>
    <xf numFmtId="0" fontId="159" fillId="0" borderId="133" xfId="0" applyFont="1" applyFill="1" applyBorder="1" applyAlignment="1">
      <alignment horizontal="left" vertical="center"/>
    </xf>
    <xf numFmtId="0" fontId="159" fillId="0" borderId="154" xfId="0" applyFont="1" applyFill="1" applyBorder="1" applyAlignment="1">
      <alignment horizontal="center" vertical="center"/>
    </xf>
    <xf numFmtId="0" fontId="192" fillId="65" borderId="110" xfId="0" applyFont="1" applyFill="1" applyBorder="1" applyAlignment="1">
      <alignment vertical="center" wrapText="1"/>
    </xf>
    <xf numFmtId="0" fontId="145" fillId="0" borderId="0" xfId="0" applyFont="1"/>
    <xf numFmtId="0" fontId="163" fillId="65" borderId="55" xfId="0" applyFont="1" applyFill="1" applyBorder="1" applyAlignment="1">
      <alignment horizontal="center" vertical="center" wrapText="1"/>
    </xf>
    <xf numFmtId="0" fontId="162" fillId="65" borderId="52" xfId="0" applyFont="1" applyFill="1" applyBorder="1" applyAlignment="1">
      <alignment horizontal="center"/>
    </xf>
    <xf numFmtId="0" fontId="162" fillId="65" borderId="0" xfId="0" applyFont="1" applyFill="1" applyBorder="1" applyAlignment="1">
      <alignment horizontal="center"/>
    </xf>
    <xf numFmtId="0" fontId="0" fillId="0" borderId="115" xfId="0" applyBorder="1" applyAlignment="1">
      <alignment horizontal="center" vertical="center"/>
    </xf>
    <xf numFmtId="0" fontId="0" fillId="0" borderId="115" xfId="0" applyNumberFormat="1" applyFont="1" applyFill="1" applyBorder="1" applyAlignment="1">
      <alignment horizontal="left" vertical="center" wrapText="1"/>
    </xf>
    <xf numFmtId="0" fontId="99" fillId="0" borderId="119" xfId="0" applyNumberFormat="1" applyFont="1" applyFill="1" applyBorder="1" applyAlignment="1">
      <alignment horizontal="center" vertical="center"/>
    </xf>
    <xf numFmtId="0" fontId="157" fillId="0" borderId="64" xfId="192" applyFont="1" applyBorder="1" applyAlignment="1">
      <alignment horizontal="center" vertical="center"/>
    </xf>
    <xf numFmtId="0" fontId="157" fillId="0" borderId="64" xfId="192" applyFont="1" applyBorder="1" applyAlignment="1">
      <alignment horizontal="center"/>
    </xf>
    <xf numFmtId="14" fontId="154" fillId="64" borderId="64" xfId="192" applyNumberFormat="1" applyFont="1" applyFill="1" applyBorder="1" applyAlignment="1">
      <alignment horizontal="center"/>
    </xf>
    <xf numFmtId="0" fontId="3" fillId="0" borderId="64" xfId="192" applyBorder="1" applyAlignment="1">
      <alignment horizontal="center" vertical="center"/>
    </xf>
    <xf numFmtId="0" fontId="3" fillId="0" borderId="64" xfId="192" applyBorder="1"/>
    <xf numFmtId="2" fontId="154" fillId="64" borderId="64" xfId="192" applyNumberFormat="1" applyFont="1" applyFill="1" applyBorder="1" applyAlignment="1">
      <alignment horizontal="center"/>
    </xf>
    <xf numFmtId="0" fontId="138" fillId="0" borderId="64" xfId="0" applyFont="1" applyBorder="1" applyAlignment="1">
      <alignment horizontal="center"/>
    </xf>
    <xf numFmtId="0" fontId="138" fillId="0" borderId="64" xfId="0" applyFont="1" applyBorder="1"/>
    <xf numFmtId="2" fontId="0" fillId="0" borderId="64" xfId="0" applyNumberFormat="1" applyBorder="1"/>
    <xf numFmtId="14" fontId="193" fillId="64" borderId="64" xfId="192" applyNumberFormat="1" applyFont="1" applyFill="1" applyBorder="1" applyAlignment="1">
      <alignment horizontal="center"/>
    </xf>
    <xf numFmtId="2" fontId="193" fillId="64" borderId="64" xfId="192" applyNumberFormat="1" applyFont="1" applyFill="1" applyBorder="1" applyAlignment="1">
      <alignment horizontal="center"/>
    </xf>
    <xf numFmtId="0" fontId="82" fillId="0" borderId="25" xfId="43" applyFont="1" applyBorder="1" applyAlignment="1" applyProtection="1"/>
    <xf numFmtId="0" fontId="0" fillId="0" borderId="0" xfId="0" applyBorder="1" applyAlignment="1" applyProtection="1"/>
    <xf numFmtId="202" fontId="0" fillId="0" borderId="0" xfId="0" applyNumberFormat="1" applyBorder="1" applyAlignment="1" applyProtection="1"/>
    <xf numFmtId="0" fontId="0" fillId="0" borderId="26" xfId="0" applyBorder="1" applyAlignment="1" applyProtection="1"/>
    <xf numFmtId="0" fontId="84" fillId="0" borderId="48" xfId="0" applyFont="1" applyBorder="1" applyAlignment="1" applyProtection="1">
      <alignment horizontal="center" vertical="center"/>
    </xf>
    <xf numFmtId="0" fontId="83" fillId="0" borderId="44" xfId="0" applyFont="1" applyBorder="1" applyAlignment="1" applyProtection="1">
      <alignment horizontal="right"/>
    </xf>
    <xf numFmtId="2" fontId="83" fillId="0" borderId="35" xfId="0" applyNumberFormat="1" applyFont="1" applyBorder="1" applyAlignment="1" applyProtection="1">
      <alignment horizontal="center"/>
    </xf>
    <xf numFmtId="2" fontId="83" fillId="0" borderId="36" xfId="0" applyNumberFormat="1" applyFont="1" applyBorder="1" applyAlignment="1" applyProtection="1">
      <alignment horizontal="center"/>
    </xf>
    <xf numFmtId="0" fontId="85" fillId="67" borderId="64" xfId="0" applyFont="1" applyFill="1" applyBorder="1" applyAlignment="1" applyProtection="1">
      <alignment horizontal="left" vertical="center"/>
    </xf>
    <xf numFmtId="0" fontId="86" fillId="67" borderId="64" xfId="0" applyFont="1" applyFill="1" applyBorder="1" applyAlignment="1" applyProtection="1">
      <alignment vertical="center"/>
    </xf>
    <xf numFmtId="0" fontId="0" fillId="0" borderId="64" xfId="0" applyBorder="1" applyAlignment="1" applyProtection="1"/>
    <xf numFmtId="195" fontId="0" fillId="0" borderId="64" xfId="0" applyNumberFormat="1" applyBorder="1" applyAlignment="1" applyProtection="1"/>
    <xf numFmtId="0" fontId="84" fillId="0" borderId="64" xfId="0" applyFont="1" applyBorder="1" applyAlignment="1" applyProtection="1">
      <alignment horizontal="center" vertical="center"/>
    </xf>
    <xf numFmtId="0" fontId="83" fillId="0" borderId="64" xfId="0" applyFont="1" applyBorder="1" applyAlignment="1" applyProtection="1">
      <alignment horizontal="right"/>
    </xf>
    <xf numFmtId="49" fontId="87" fillId="0" borderId="64" xfId="0" applyNumberFormat="1" applyFont="1" applyBorder="1" applyAlignment="1" applyProtection="1">
      <alignment vertical="center"/>
    </xf>
    <xf numFmtId="0" fontId="87" fillId="0" borderId="64" xfId="0" applyFont="1" applyBorder="1" applyAlignment="1" applyProtection="1">
      <alignment vertical="center"/>
    </xf>
    <xf numFmtId="49" fontId="87" fillId="68" borderId="64" xfId="0" applyNumberFormat="1" applyFont="1" applyFill="1" applyBorder="1" applyAlignment="1" applyProtection="1">
      <alignment vertical="center"/>
    </xf>
    <xf numFmtId="0" fontId="87" fillId="68" borderId="64" xfId="0" applyFont="1" applyFill="1" applyBorder="1" applyAlignment="1" applyProtection="1">
      <alignment vertical="center"/>
    </xf>
    <xf numFmtId="0" fontId="87" fillId="0" borderId="64" xfId="0" applyFont="1" applyBorder="1" applyAlignment="1" applyProtection="1">
      <alignment vertical="center" wrapText="1"/>
    </xf>
    <xf numFmtId="0" fontId="79" fillId="0" borderId="64" xfId="0" applyFont="1" applyBorder="1" applyAlignment="1" applyProtection="1">
      <alignment vertical="center"/>
    </xf>
    <xf numFmtId="49" fontId="87" fillId="0" borderId="64" xfId="0" applyNumberFormat="1" applyFont="1" applyBorder="1" applyAlignment="1" applyProtection="1">
      <alignment horizontal="left" vertical="center"/>
    </xf>
    <xf numFmtId="0" fontId="80" fillId="0" borderId="64" xfId="0" applyFont="1" applyBorder="1" applyAlignment="1" applyProtection="1">
      <alignment vertical="center"/>
    </xf>
    <xf numFmtId="49" fontId="49" fillId="0" borderId="64" xfId="0" applyNumberFormat="1" applyFont="1" applyBorder="1" applyAlignment="1" applyProtection="1">
      <alignment horizontal="left"/>
    </xf>
    <xf numFmtId="49" fontId="49" fillId="0" borderId="64" xfId="0" applyNumberFormat="1" applyFont="1" applyBorder="1" applyAlignment="1" applyProtection="1"/>
    <xf numFmtId="2" fontId="87" fillId="0" borderId="64" xfId="0" applyNumberFormat="1" applyFont="1" applyBorder="1" applyAlignment="1" applyProtection="1">
      <alignment horizontal="center" vertical="center"/>
    </xf>
    <xf numFmtId="0" fontId="85" fillId="0" borderId="64" xfId="0" applyFont="1" applyBorder="1" applyAlignment="1" applyProtection="1">
      <alignment horizontal="left" vertical="center"/>
    </xf>
    <xf numFmtId="49" fontId="194" fillId="69" borderId="64" xfId="0" applyNumberFormat="1" applyFont="1" applyFill="1" applyBorder="1" applyAlignment="1">
      <alignment horizontal="left"/>
    </xf>
    <xf numFmtId="0" fontId="194" fillId="69" borderId="64" xfId="0" applyNumberFormat="1" applyFont="1" applyFill="1" applyBorder="1" applyAlignment="1">
      <alignment horizontal="left"/>
    </xf>
    <xf numFmtId="49" fontId="195" fillId="69" borderId="64" xfId="0" applyNumberFormat="1" applyFont="1" applyFill="1" applyBorder="1" applyAlignment="1">
      <alignment horizontal="left"/>
    </xf>
    <xf numFmtId="0" fontId="159" fillId="69" borderId="64" xfId="0" applyNumberFormat="1" applyFont="1" applyFill="1" applyBorder="1" applyAlignment="1">
      <alignment horizontal="center"/>
    </xf>
    <xf numFmtId="0" fontId="159" fillId="69" borderId="64" xfId="0" applyNumberFormat="1" applyFont="1" applyFill="1" applyBorder="1" applyAlignment="1">
      <alignment horizontal="right"/>
    </xf>
    <xf numFmtId="0" fontId="196" fillId="70" borderId="64" xfId="0" applyNumberFormat="1" applyFont="1" applyFill="1" applyBorder="1" applyAlignment="1">
      <alignment horizontal="center"/>
    </xf>
    <xf numFmtId="4" fontId="97" fillId="69" borderId="64" xfId="0" applyNumberFormat="1" applyFont="1" applyFill="1" applyBorder="1"/>
    <xf numFmtId="49" fontId="199" fillId="70" borderId="64" xfId="0" applyNumberFormat="1" applyFont="1" applyFill="1" applyBorder="1" applyAlignment="1">
      <alignment horizontal="left"/>
    </xf>
    <xf numFmtId="49" fontId="199" fillId="70" borderId="64" xfId="0" applyNumberFormat="1" applyFont="1" applyFill="1" applyBorder="1" applyAlignment="1">
      <alignment horizontal="center"/>
    </xf>
    <xf numFmtId="0" fontId="199" fillId="70" borderId="64" xfId="0" applyNumberFormat="1" applyFont="1" applyFill="1" applyBorder="1" applyAlignment="1">
      <alignment horizontal="center"/>
    </xf>
    <xf numFmtId="4" fontId="199" fillId="70" borderId="64" xfId="0" applyNumberFormat="1" applyFont="1" applyFill="1" applyBorder="1" applyAlignment="1">
      <alignment horizontal="center"/>
    </xf>
    <xf numFmtId="49" fontId="99" fillId="69" borderId="64" xfId="0" applyNumberFormat="1" applyFont="1" applyFill="1" applyBorder="1" applyAlignment="1">
      <alignment horizontal="left"/>
    </xf>
    <xf numFmtId="0" fontId="163" fillId="69" borderId="64" xfId="0" applyNumberFormat="1" applyFont="1" applyFill="1" applyBorder="1"/>
    <xf numFmtId="0" fontId="159" fillId="69" borderId="64" xfId="0" applyNumberFormat="1" applyFont="1" applyFill="1" applyBorder="1"/>
    <xf numFmtId="203" fontId="196" fillId="69" borderId="64" xfId="2" applyNumberFormat="1" applyFont="1" applyFill="1" applyBorder="1" applyAlignment="1" applyProtection="1">
      <alignment horizontal="center"/>
    </xf>
    <xf numFmtId="0" fontId="159" fillId="69" borderId="64" xfId="0" applyNumberFormat="1" applyFont="1" applyFill="1" applyBorder="1" applyAlignment="1">
      <alignment horizontal="left"/>
    </xf>
    <xf numFmtId="1" fontId="163" fillId="69" borderId="64" xfId="0" applyNumberFormat="1" applyFont="1" applyFill="1" applyBorder="1"/>
    <xf numFmtId="203" fontId="97" fillId="69" borderId="64" xfId="2" applyNumberFormat="1" applyFont="1" applyFill="1" applyBorder="1" applyAlignment="1" applyProtection="1"/>
    <xf numFmtId="0" fontId="163" fillId="69" borderId="64" xfId="0" applyNumberFormat="1" applyFont="1" applyFill="1" applyBorder="1" applyAlignment="1">
      <alignment horizontal="left"/>
    </xf>
    <xf numFmtId="2" fontId="97" fillId="69" borderId="64" xfId="0" applyNumberFormat="1" applyFont="1" applyFill="1" applyBorder="1" applyAlignment="1">
      <alignment horizontal="center"/>
    </xf>
    <xf numFmtId="203" fontId="97" fillId="69" borderId="64" xfId="2" applyNumberFormat="1" applyFont="1" applyFill="1" applyBorder="1" applyAlignment="1" applyProtection="1">
      <alignment horizontal="center"/>
    </xf>
    <xf numFmtId="0" fontId="163" fillId="69" borderId="64" xfId="0" applyFont="1" applyFill="1" applyBorder="1"/>
    <xf numFmtId="203" fontId="199" fillId="70" borderId="64" xfId="2" applyNumberFormat="1" applyFont="1" applyFill="1" applyBorder="1" applyAlignment="1" applyProtection="1">
      <alignment horizontal="center"/>
    </xf>
    <xf numFmtId="0" fontId="99" fillId="69" borderId="64" xfId="0" applyNumberFormat="1" applyFont="1" applyFill="1" applyBorder="1" applyAlignment="1">
      <alignment horizontal="left"/>
    </xf>
    <xf numFmtId="0" fontId="159" fillId="46" borderId="64" xfId="0" applyNumberFormat="1" applyFont="1" applyFill="1" applyBorder="1"/>
    <xf numFmtId="49" fontId="99" fillId="46" borderId="64" xfId="0" applyNumberFormat="1" applyFont="1" applyFill="1" applyBorder="1" applyAlignment="1">
      <alignment horizontal="left"/>
    </xf>
    <xf numFmtId="0" fontId="159" fillId="46" borderId="64" xfId="0" applyNumberFormat="1" applyFont="1" applyFill="1" applyBorder="1" applyAlignment="1">
      <alignment horizontal="center"/>
    </xf>
    <xf numFmtId="0" fontId="163" fillId="46" borderId="64" xfId="0" applyNumberFormat="1" applyFont="1" applyFill="1" applyBorder="1"/>
    <xf numFmtId="49" fontId="159" fillId="69" borderId="64" xfId="0" applyNumberFormat="1" applyFont="1" applyFill="1" applyBorder="1" applyAlignment="1">
      <alignment horizontal="center"/>
    </xf>
    <xf numFmtId="0" fontId="159" fillId="46" borderId="64" xfId="0" applyNumberFormat="1" applyFont="1" applyFill="1" applyBorder="1" applyAlignment="1">
      <alignment horizontal="left"/>
    </xf>
    <xf numFmtId="0" fontId="163" fillId="46" borderId="64" xfId="0" applyNumberFormat="1" applyFont="1" applyFill="1" applyBorder="1" applyAlignment="1">
      <alignment horizontal="left"/>
    </xf>
    <xf numFmtId="0" fontId="159" fillId="69" borderId="64" xfId="0" applyFont="1" applyFill="1" applyBorder="1" applyAlignment="1">
      <alignment horizontal="center"/>
    </xf>
    <xf numFmtId="0" fontId="163" fillId="69" borderId="64" xfId="0" applyFont="1" applyFill="1" applyBorder="1" applyAlignment="1">
      <alignment horizontal="left"/>
    </xf>
    <xf numFmtId="1" fontId="159" fillId="69" borderId="64" xfId="0" applyNumberFormat="1" applyFont="1" applyFill="1" applyBorder="1" applyAlignment="1">
      <alignment horizontal="center"/>
    </xf>
    <xf numFmtId="0" fontId="159" fillId="69" borderId="64" xfId="0" applyNumberFormat="1" applyFont="1" applyFill="1" applyBorder="1" applyAlignment="1"/>
    <xf numFmtId="49" fontId="194" fillId="46" borderId="64" xfId="0" applyNumberFormat="1" applyFont="1" applyFill="1" applyBorder="1" applyAlignment="1">
      <alignment horizontal="left"/>
    </xf>
    <xf numFmtId="49" fontId="195" fillId="46" borderId="64" xfId="0" applyNumberFormat="1" applyFont="1" applyFill="1" applyBorder="1" applyAlignment="1">
      <alignment horizontal="left"/>
    </xf>
    <xf numFmtId="0" fontId="163" fillId="46" borderId="64" xfId="0" applyFont="1" applyFill="1" applyBorder="1"/>
    <xf numFmtId="1" fontId="163" fillId="46" borderId="64" xfId="0" applyNumberFormat="1" applyFont="1" applyFill="1" applyBorder="1"/>
    <xf numFmtId="0" fontId="159" fillId="46" borderId="64" xfId="0" applyFont="1" applyFill="1" applyBorder="1" applyAlignment="1">
      <alignment horizontal="center"/>
    </xf>
    <xf numFmtId="49" fontId="159" fillId="46" borderId="64" xfId="0" applyNumberFormat="1" applyFont="1" applyFill="1" applyBorder="1" applyAlignment="1">
      <alignment horizontal="center"/>
    </xf>
    <xf numFmtId="49" fontId="99" fillId="46" borderId="64" xfId="171" applyNumberFormat="1" applyFont="1" applyFill="1" applyBorder="1" applyAlignment="1">
      <alignment horizontal="left"/>
    </xf>
    <xf numFmtId="0" fontId="159" fillId="46" borderId="64" xfId="171" applyNumberFormat="1" applyFont="1" applyFill="1" applyBorder="1" applyAlignment="1">
      <alignment horizontal="center"/>
    </xf>
    <xf numFmtId="0" fontId="163" fillId="46" borderId="64" xfId="171" applyFont="1" applyFill="1" applyBorder="1"/>
    <xf numFmtId="0" fontId="198" fillId="46" borderId="64" xfId="0" applyNumberFormat="1" applyFont="1" applyFill="1" applyBorder="1" applyAlignment="1">
      <alignment horizontal="left"/>
    </xf>
    <xf numFmtId="0" fontId="163" fillId="46" borderId="64" xfId="0" applyFont="1" applyFill="1" applyBorder="1" applyAlignment="1">
      <alignment horizontal="left"/>
    </xf>
    <xf numFmtId="0" fontId="97" fillId="69" borderId="64" xfId="0" applyFont="1" applyFill="1" applyBorder="1"/>
    <xf numFmtId="0" fontId="202" fillId="72" borderId="64" xfId="0" applyFont="1" applyFill="1" applyBorder="1" applyAlignment="1">
      <alignment horizontal="center"/>
    </xf>
    <xf numFmtId="186" fontId="202" fillId="72" borderId="64" xfId="0" applyNumberFormat="1" applyFont="1" applyFill="1" applyBorder="1" applyAlignment="1">
      <alignment horizontal="center"/>
    </xf>
    <xf numFmtId="0" fontId="201" fillId="0" borderId="64" xfId="0" applyFont="1" applyBorder="1" applyAlignment="1">
      <alignment horizontal="center"/>
    </xf>
    <xf numFmtId="0" fontId="201" fillId="0" borderId="64" xfId="0" applyFont="1" applyBorder="1"/>
    <xf numFmtId="186" fontId="201" fillId="0" borderId="64" xfId="0" applyNumberFormat="1" applyFont="1" applyBorder="1" applyAlignment="1">
      <alignment horizontal="center"/>
    </xf>
    <xf numFmtId="0" fontId="202" fillId="72" borderId="64" xfId="0" applyFont="1" applyFill="1" applyBorder="1" applyAlignment="1">
      <alignment horizontal="center"/>
    </xf>
    <xf numFmtId="0" fontId="202" fillId="0" borderId="64" xfId="0" applyFont="1" applyBorder="1"/>
    <xf numFmtId="0" fontId="203" fillId="0" borderId="64" xfId="0" applyFont="1" applyBorder="1"/>
    <xf numFmtId="0" fontId="203" fillId="0" borderId="64" xfId="0" applyFont="1" applyBorder="1" applyAlignment="1">
      <alignment horizontal="center"/>
    </xf>
    <xf numFmtId="188" fontId="201" fillId="0" borderId="64" xfId="0" applyNumberFormat="1" applyFont="1" applyBorder="1" applyAlignment="1">
      <alignment horizontal="center"/>
    </xf>
    <xf numFmtId="0" fontId="203" fillId="0" borderId="64" xfId="0" applyFont="1" applyBorder="1" applyAlignment="1">
      <alignment horizontal="left"/>
    </xf>
    <xf numFmtId="0" fontId="200" fillId="0" borderId="64" xfId="0" applyFont="1" applyFill="1" applyBorder="1" applyAlignment="1">
      <alignment horizontal="center"/>
    </xf>
    <xf numFmtId="0" fontId="204" fillId="0" borderId="64" xfId="0" applyFont="1" applyFill="1" applyBorder="1" applyAlignment="1">
      <alignment horizontal="center"/>
    </xf>
    <xf numFmtId="186" fontId="205" fillId="0" borderId="64" xfId="0" applyNumberFormat="1" applyFont="1" applyFill="1" applyBorder="1" applyAlignment="1">
      <alignment horizontal="center"/>
    </xf>
    <xf numFmtId="0" fontId="201" fillId="0" borderId="64" xfId="0" applyFont="1" applyFill="1" applyBorder="1" applyAlignment="1">
      <alignment horizontal="center"/>
    </xf>
    <xf numFmtId="0" fontId="203" fillId="0" borderId="64" xfId="0" applyFont="1" applyFill="1" applyBorder="1"/>
    <xf numFmtId="49" fontId="203" fillId="0" borderId="64" xfId="0" applyNumberFormat="1" applyFont="1" applyFill="1" applyBorder="1" applyAlignment="1">
      <alignment horizontal="center"/>
    </xf>
    <xf numFmtId="0" fontId="203" fillId="0" borderId="64" xfId="0" applyFont="1" applyFill="1" applyBorder="1" applyAlignment="1">
      <alignment horizontal="center"/>
    </xf>
    <xf numFmtId="0" fontId="206" fillId="0" borderId="64" xfId="0" applyFont="1" applyBorder="1" applyAlignment="1">
      <alignment horizontal="center"/>
    </xf>
    <xf numFmtId="0" fontId="206" fillId="0" borderId="64" xfId="0" applyFont="1" applyBorder="1"/>
    <xf numFmtId="186" fontId="206" fillId="0" borderId="64" xfId="0" applyNumberFormat="1" applyFont="1" applyBorder="1" applyAlignment="1">
      <alignment horizontal="center"/>
    </xf>
    <xf numFmtId="0" fontId="206" fillId="0" borderId="64" xfId="0" applyFont="1" applyBorder="1" applyAlignment="1">
      <alignment horizontal="left"/>
    </xf>
    <xf numFmtId="49" fontId="203" fillId="0" borderId="64" xfId="0" applyNumberFormat="1" applyFont="1" applyBorder="1" applyAlignment="1">
      <alignment horizontal="center"/>
    </xf>
    <xf numFmtId="0" fontId="201" fillId="66" borderId="64" xfId="0" applyFont="1" applyFill="1" applyBorder="1" applyAlignment="1">
      <alignment horizontal="center"/>
    </xf>
    <xf numFmtId="0" fontId="203" fillId="66" borderId="64" xfId="0" applyFont="1" applyFill="1" applyBorder="1"/>
    <xf numFmtId="49" fontId="203" fillId="66" borderId="64" xfId="0" applyNumberFormat="1" applyFont="1" applyFill="1" applyBorder="1" applyAlignment="1">
      <alignment horizontal="center"/>
    </xf>
    <xf numFmtId="0" fontId="203" fillId="66" borderId="64" xfId="0" applyFont="1" applyFill="1" applyBorder="1" applyAlignment="1">
      <alignment horizontal="center"/>
    </xf>
    <xf numFmtId="0" fontId="201" fillId="0" borderId="64" xfId="171" applyFont="1" applyFill="1" applyBorder="1" applyAlignment="1">
      <alignment horizontal="center"/>
    </xf>
    <xf numFmtId="0" fontId="203" fillId="0" borderId="64" xfId="171" applyFont="1" applyFill="1" applyBorder="1"/>
    <xf numFmtId="49" fontId="203" fillId="0" borderId="64" xfId="171" applyNumberFormat="1" applyFont="1" applyFill="1" applyBorder="1" applyAlignment="1">
      <alignment horizontal="center"/>
    </xf>
    <xf numFmtId="0" fontId="203" fillId="0" borderId="64" xfId="171" applyFont="1" applyFill="1" applyBorder="1" applyAlignment="1">
      <alignment horizontal="center"/>
    </xf>
    <xf numFmtId="0" fontId="201" fillId="64" borderId="64" xfId="0" applyFont="1" applyFill="1" applyBorder="1" applyAlignment="1">
      <alignment horizontal="center"/>
    </xf>
    <xf numFmtId="0" fontId="203" fillId="65" borderId="64" xfId="0" applyFont="1" applyFill="1" applyBorder="1"/>
    <xf numFmtId="0" fontId="203" fillId="65" borderId="64" xfId="0" applyFont="1" applyFill="1" applyBorder="1" applyAlignment="1">
      <alignment horizontal="center"/>
    </xf>
    <xf numFmtId="49" fontId="203" fillId="0" borderId="64" xfId="1" applyNumberFormat="1" applyFont="1" applyFill="1" applyBorder="1" applyAlignment="1" applyProtection="1">
      <alignment horizontal="center"/>
    </xf>
    <xf numFmtId="49" fontId="203" fillId="0" borderId="64" xfId="54" applyNumberFormat="1" applyFont="1" applyFill="1" applyBorder="1" applyAlignment="1" applyProtection="1">
      <alignment horizontal="center"/>
    </xf>
    <xf numFmtId="49" fontId="203" fillId="0" borderId="64" xfId="55" applyNumberFormat="1" applyFont="1" applyFill="1" applyBorder="1" applyAlignment="1" applyProtection="1">
      <alignment horizontal="center"/>
    </xf>
    <xf numFmtId="49" fontId="203" fillId="62" borderId="64" xfId="0" applyNumberFormat="1" applyFont="1" applyFill="1" applyBorder="1" applyAlignment="1">
      <alignment horizontal="center"/>
    </xf>
    <xf numFmtId="0" fontId="201" fillId="65" borderId="64" xfId="0" applyFont="1" applyFill="1" applyBorder="1" applyAlignment="1">
      <alignment horizontal="center"/>
    </xf>
    <xf numFmtId="0" fontId="0" fillId="0" borderId="64" xfId="0" applyBorder="1"/>
    <xf numFmtId="0" fontId="200" fillId="71" borderId="64" xfId="0" applyFont="1" applyFill="1" applyBorder="1" applyAlignment="1">
      <alignment horizontal="center"/>
    </xf>
    <xf numFmtId="0" fontId="98" fillId="0" borderId="64" xfId="0" applyFont="1" applyBorder="1"/>
    <xf numFmtId="0" fontId="151" fillId="0" borderId="64" xfId="0" applyFont="1" applyBorder="1"/>
    <xf numFmtId="0" fontId="203" fillId="0" borderId="64" xfId="0" applyFont="1" applyFill="1" applyBorder="1" applyAlignment="1">
      <alignment horizontal="left"/>
    </xf>
    <xf numFmtId="0" fontId="99" fillId="0" borderId="64" xfId="0" applyFont="1" applyBorder="1"/>
    <xf numFmtId="175" fontId="200" fillId="71" borderId="64" xfId="2" applyFont="1" applyFill="1" applyBorder="1" applyAlignment="1" applyProtection="1">
      <alignment horizontal="center"/>
    </xf>
    <xf numFmtId="0" fontId="203" fillId="62" borderId="64" xfId="0" applyFont="1" applyFill="1" applyBorder="1"/>
    <xf numFmtId="0" fontId="203" fillId="62" borderId="64" xfId="0" applyFont="1" applyFill="1" applyBorder="1" applyAlignment="1">
      <alignment horizontal="center"/>
    </xf>
    <xf numFmtId="0" fontId="201" fillId="60" borderId="64" xfId="0" applyFont="1" applyFill="1" applyBorder="1" applyAlignment="1">
      <alignment horizontal="center"/>
    </xf>
    <xf numFmtId="0" fontId="201" fillId="0" borderId="64" xfId="0" applyFont="1" applyBorder="1" applyAlignment="1">
      <alignment horizontal="center" vertical="center"/>
    </xf>
    <xf numFmtId="0" fontId="203" fillId="0" borderId="64" xfId="0" applyFont="1" applyBorder="1" applyAlignment="1">
      <alignment horizontal="left" vertical="center"/>
    </xf>
    <xf numFmtId="0" fontId="203" fillId="0" borderId="64" xfId="0" applyFont="1" applyBorder="1" applyAlignment="1">
      <alignment horizontal="center" vertical="center"/>
    </xf>
    <xf numFmtId="0" fontId="203" fillId="62" borderId="64" xfId="0" applyFont="1" applyFill="1" applyBorder="1" applyAlignment="1">
      <alignment horizontal="left" vertical="center"/>
    </xf>
    <xf numFmtId="0" fontId="200" fillId="71" borderId="64" xfId="171" applyFont="1" applyFill="1" applyBorder="1" applyAlignment="1">
      <alignment horizontal="center"/>
    </xf>
    <xf numFmtId="0" fontId="206" fillId="0" borderId="64" xfId="171" applyFont="1" applyBorder="1" applyAlignment="1">
      <alignment horizontal="center"/>
    </xf>
    <xf numFmtId="0" fontId="206" fillId="0" borderId="64" xfId="171" applyFont="1" applyBorder="1"/>
    <xf numFmtId="49" fontId="206" fillId="0" borderId="64" xfId="171" applyNumberFormat="1" applyFont="1" applyBorder="1" applyAlignment="1">
      <alignment horizontal="center"/>
    </xf>
    <xf numFmtId="0" fontId="207" fillId="0" borderId="64" xfId="171" applyFont="1" applyFill="1" applyBorder="1" applyAlignment="1">
      <alignment horizontal="center" vertical="center"/>
    </xf>
    <xf numFmtId="0" fontId="203" fillId="0" borderId="64" xfId="171" applyFont="1" applyFill="1" applyBorder="1" applyAlignment="1">
      <alignment horizontal="left"/>
    </xf>
    <xf numFmtId="0" fontId="203" fillId="66" borderId="64" xfId="0" applyFont="1" applyFill="1" applyBorder="1" applyAlignment="1">
      <alignment horizontal="left"/>
    </xf>
    <xf numFmtId="49" fontId="203" fillId="0" borderId="64" xfId="0" applyNumberFormat="1" applyFont="1" applyBorder="1" applyAlignment="1">
      <alignment horizontal="left"/>
    </xf>
    <xf numFmtId="0" fontId="203" fillId="62" borderId="64" xfId="0" applyFont="1" applyFill="1" applyBorder="1" applyAlignment="1">
      <alignment horizontal="left"/>
    </xf>
    <xf numFmtId="0" fontId="203" fillId="60" borderId="64" xfId="0" applyFont="1" applyFill="1" applyBorder="1" applyAlignment="1">
      <alignment horizontal="left"/>
    </xf>
    <xf numFmtId="0" fontId="203" fillId="60" borderId="64" xfId="0" applyFont="1" applyFill="1" applyBorder="1" applyAlignment="1">
      <alignment horizontal="center"/>
    </xf>
    <xf numFmtId="0" fontId="203" fillId="65" borderId="64" xfId="0" applyFont="1" applyFill="1" applyBorder="1" applyAlignment="1">
      <alignment horizontal="left"/>
    </xf>
    <xf numFmtId="49" fontId="203" fillId="65" borderId="64" xfId="0" applyNumberFormat="1" applyFont="1" applyFill="1" applyBorder="1" applyAlignment="1">
      <alignment horizontal="center"/>
    </xf>
    <xf numFmtId="49" fontId="99" fillId="0" borderId="64" xfId="0" applyNumberFormat="1" applyFont="1" applyBorder="1" applyAlignment="1">
      <alignment horizontal="right"/>
    </xf>
    <xf numFmtId="49" fontId="99" fillId="0" borderId="64" xfId="0" applyNumberFormat="1" applyFont="1" applyBorder="1" applyAlignment="1">
      <alignment horizontal="right"/>
    </xf>
    <xf numFmtId="202" fontId="145" fillId="61" borderId="64" xfId="243" applyNumberFormat="1" applyFont="1" applyBorder="1" applyAlignment="1" applyProtection="1">
      <alignment horizontal="center"/>
    </xf>
    <xf numFmtId="0" fontId="208" fillId="0" borderId="64" xfId="0" applyFont="1" applyBorder="1" applyAlignment="1">
      <alignment horizontal="center"/>
    </xf>
    <xf numFmtId="0" fontId="208" fillId="0" borderId="64" xfId="0" applyFont="1" applyBorder="1"/>
    <xf numFmtId="0" fontId="209" fillId="0" borderId="64" xfId="0" applyFont="1" applyBorder="1"/>
    <xf numFmtId="204" fontId="99" fillId="0" borderId="64" xfId="2" applyNumberFormat="1" applyFont="1" applyFill="1" applyBorder="1" applyAlignment="1" applyProtection="1"/>
    <xf numFmtId="204" fontId="99" fillId="0" borderId="64" xfId="2" applyNumberFormat="1" applyFont="1" applyFill="1" applyBorder="1" applyAlignment="1" applyProtection="1">
      <alignment horizontal="right"/>
    </xf>
    <xf numFmtId="0" fontId="209" fillId="0" borderId="64" xfId="0" applyFont="1" applyBorder="1" applyAlignment="1">
      <alignment wrapText="1"/>
    </xf>
    <xf numFmtId="0" fontId="97" fillId="0" borderId="64" xfId="0" applyFont="1" applyBorder="1"/>
    <xf numFmtId="204" fontId="208" fillId="0" borderId="64" xfId="2" applyNumberFormat="1" applyFont="1" applyFill="1" applyBorder="1" applyAlignment="1" applyProtection="1">
      <alignment horizontal="center"/>
    </xf>
    <xf numFmtId="0" fontId="99" fillId="0" borderId="64" xfId="0" applyFont="1" applyBorder="1" applyAlignment="1">
      <alignment horizontal="center"/>
    </xf>
    <xf numFmtId="183" fontId="97" fillId="0" borderId="64" xfId="154" applyFont="1" applyFill="1" applyBorder="1" applyAlignment="1" applyProtection="1"/>
    <xf numFmtId="0" fontId="208" fillId="0" borderId="64" xfId="0" applyFont="1" applyFill="1" applyBorder="1" applyAlignment="1">
      <alignment horizontal="center"/>
    </xf>
    <xf numFmtId="0" fontId="209" fillId="0" borderId="64" xfId="0" applyFont="1" applyBorder="1" applyAlignment="1">
      <alignment horizontal="left"/>
    </xf>
    <xf numFmtId="0" fontId="209" fillId="0" borderId="64" xfId="0" applyFont="1" applyFill="1" applyBorder="1" applyAlignment="1">
      <alignment horizontal="left"/>
    </xf>
    <xf numFmtId="0" fontId="209" fillId="0" borderId="64" xfId="0" applyFont="1" applyBorder="1" applyAlignment="1"/>
    <xf numFmtId="0" fontId="209" fillId="0" borderId="64" xfId="0" applyFont="1" applyFill="1" applyBorder="1"/>
    <xf numFmtId="0" fontId="208" fillId="0" borderId="64" xfId="0" applyFont="1" applyBorder="1" applyAlignment="1"/>
    <xf numFmtId="204" fontId="99" fillId="0" borderId="64" xfId="0" applyNumberFormat="1" applyFont="1" applyBorder="1"/>
    <xf numFmtId="204" fontId="99" fillId="0" borderId="64" xfId="0" applyNumberFormat="1" applyFont="1" applyBorder="1" applyAlignment="1">
      <alignment horizontal="right"/>
    </xf>
  </cellXfs>
  <cellStyles count="244">
    <cellStyle name="-15-1976" xfId="4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40% - Accent1" xfId="11"/>
    <cellStyle name="40% - Accent2" xfId="12"/>
    <cellStyle name="40% - Accent3" xfId="13"/>
    <cellStyle name="40% - Accent4" xfId="14"/>
    <cellStyle name="40% - Accent5" xfId="15"/>
    <cellStyle name="40% - Accent6" xfId="16"/>
    <cellStyle name="60% - Accent1" xfId="17"/>
    <cellStyle name="60% - Accent2" xfId="18"/>
    <cellStyle name="60% - Accent3" xfId="19"/>
    <cellStyle name="60% - Accent4" xfId="20"/>
    <cellStyle name="60% - Accent5" xfId="21"/>
    <cellStyle name="60% - Accent6" xfId="22"/>
    <cellStyle name="Accent1" xfId="23"/>
    <cellStyle name="Accent2" xfId="24"/>
    <cellStyle name="Accent3" xfId="25"/>
    <cellStyle name="Accent4" xfId="26"/>
    <cellStyle name="Accent5" xfId="27"/>
    <cellStyle name="Accent6" xfId="28"/>
    <cellStyle name="Bad 1" xfId="29"/>
    <cellStyle name="Buena 2" xfId="30"/>
    <cellStyle name="Calculation" xfId="31"/>
    <cellStyle name="Cálculo 2" xfId="32"/>
    <cellStyle name="Estilo 1" xfId="33"/>
    <cellStyle name="Estilo 1 2" xfId="34"/>
    <cellStyle name="Euro" xfId="35"/>
    <cellStyle name="Euro 2" xfId="36"/>
    <cellStyle name="Euro 3" xfId="37"/>
    <cellStyle name="Euro 4" xfId="38"/>
    <cellStyle name="Excel_BuiltIn_Buena" xfId="238"/>
    <cellStyle name="Excel_BuiltIn_Buena 1" xfId="243"/>
    <cellStyle name="Excel_BuiltIn_Entrada 1" xfId="242"/>
    <cellStyle name="Explanatory Text" xfId="39"/>
    <cellStyle name="Heading 1 2" xfId="40"/>
    <cellStyle name="Heading 2 3" xfId="41"/>
    <cellStyle name="Heading 3" xfId="42"/>
    <cellStyle name="Hipervínculo" xfId="3" builtinId="8"/>
    <cellStyle name="Hipervínculo 2" xfId="43"/>
    <cellStyle name="Hipervínculo 3" xfId="44"/>
    <cellStyle name="Incorrecto 2" xfId="45"/>
    <cellStyle name="Millares" xfId="1" builtinId="3"/>
    <cellStyle name="Millares [0] 2" xfId="84"/>
    <cellStyle name="Millares [0] 3" xfId="85"/>
    <cellStyle name="Millares 10" xfId="46"/>
    <cellStyle name="Millares 10 2" xfId="47"/>
    <cellStyle name="Millares 11" xfId="48"/>
    <cellStyle name="Millares 11 2" xfId="49"/>
    <cellStyle name="Millares 12" xfId="50"/>
    <cellStyle name="Millares 12 2" xfId="51"/>
    <cellStyle name="Millares 13" xfId="52"/>
    <cellStyle name="Millares 14" xfId="53"/>
    <cellStyle name="Millares 15" xfId="54"/>
    <cellStyle name="Millares 16" xfId="55"/>
    <cellStyle name="Millares 17" xfId="56"/>
    <cellStyle name="Millares 18" xfId="57"/>
    <cellStyle name="Millares 19" xfId="58"/>
    <cellStyle name="Millares 2" xfId="59"/>
    <cellStyle name="Millares 2 2" xfId="60"/>
    <cellStyle name="Millares 2 3" xfId="61"/>
    <cellStyle name="Millares 2 4" xfId="62"/>
    <cellStyle name="Millares 20" xfId="63"/>
    <cellStyle name="Millares 21" xfId="64"/>
    <cellStyle name="Millares 22" xfId="65"/>
    <cellStyle name="Millares 23" xfId="66"/>
    <cellStyle name="Millares 24" xfId="67"/>
    <cellStyle name="Millares 25" xfId="68"/>
    <cellStyle name="Millares 26" xfId="69"/>
    <cellStyle name="Millares 3" xfId="70"/>
    <cellStyle name="Millares 3 2" xfId="71"/>
    <cellStyle name="Millares 4" xfId="72"/>
    <cellStyle name="Millares 4 2" xfId="73"/>
    <cellStyle name="Millares 5" xfId="74"/>
    <cellStyle name="Millares 5 2" xfId="75"/>
    <cellStyle name="Millares 6" xfId="76"/>
    <cellStyle name="Millares 6 2" xfId="77"/>
    <cellStyle name="Millares 7" xfId="78"/>
    <cellStyle name="Millares 7 2" xfId="79"/>
    <cellStyle name="Millares 8" xfId="80"/>
    <cellStyle name="Millares 8 2" xfId="81"/>
    <cellStyle name="Millares 9" xfId="82"/>
    <cellStyle name="Millares 9 2" xfId="83"/>
    <cellStyle name="Moneda" xfId="2" builtinId="4"/>
    <cellStyle name="Moneda [0]_RENAULT-CHEVROLET-VARIOS" xfId="154"/>
    <cellStyle name="Moneda 10" xfId="86"/>
    <cellStyle name="Moneda 11" xfId="87"/>
    <cellStyle name="Moneda 12" xfId="88"/>
    <cellStyle name="Moneda 13" xfId="89"/>
    <cellStyle name="Moneda 14" xfId="90"/>
    <cellStyle name="Moneda 15" xfId="91"/>
    <cellStyle name="Moneda 16" xfId="92"/>
    <cellStyle name="Moneda 17" xfId="93"/>
    <cellStyle name="Moneda 18" xfId="94"/>
    <cellStyle name="Moneda 19" xfId="95"/>
    <cellStyle name="Moneda 2" xfId="96"/>
    <cellStyle name="Moneda 2 2" xfId="97"/>
    <cellStyle name="Moneda 20" xfId="98"/>
    <cellStyle name="Moneda 21" xfId="99"/>
    <cellStyle name="Moneda 22" xfId="100"/>
    <cellStyle name="Moneda 23" xfId="101"/>
    <cellStyle name="Moneda 24" xfId="102"/>
    <cellStyle name="Moneda 25" xfId="103"/>
    <cellStyle name="Moneda 26" xfId="104"/>
    <cellStyle name="Moneda 27" xfId="105"/>
    <cellStyle name="Moneda 28" xfId="106"/>
    <cellStyle name="Moneda 29" xfId="107"/>
    <cellStyle name="Moneda 3" xfId="108"/>
    <cellStyle name="Moneda 3 2" xfId="109"/>
    <cellStyle name="Moneda 3 3" xfId="110"/>
    <cellStyle name="Moneda 30" xfId="111"/>
    <cellStyle name="Moneda 31" xfId="112"/>
    <cellStyle name="Moneda 32" xfId="113"/>
    <cellStyle name="Moneda 33" xfId="114"/>
    <cellStyle name="Moneda 34" xfId="115"/>
    <cellStyle name="Moneda 35" xfId="116"/>
    <cellStyle name="Moneda 36" xfId="117"/>
    <cellStyle name="Moneda 37" xfId="118"/>
    <cellStyle name="Moneda 38" xfId="119"/>
    <cellStyle name="Moneda 39" xfId="120"/>
    <cellStyle name="Moneda 4" xfId="121"/>
    <cellStyle name="Moneda 4 2" xfId="122"/>
    <cellStyle name="Moneda 40" xfId="123"/>
    <cellStyle name="Moneda 41" xfId="124"/>
    <cellStyle name="Moneda 42" xfId="125"/>
    <cellStyle name="Moneda 43" xfId="126"/>
    <cellStyle name="Moneda 44" xfId="127"/>
    <cellStyle name="Moneda 45" xfId="128"/>
    <cellStyle name="Moneda 46" xfId="129"/>
    <cellStyle name="Moneda 47" xfId="130"/>
    <cellStyle name="Moneda 48" xfId="131"/>
    <cellStyle name="Moneda 49" xfId="132"/>
    <cellStyle name="Moneda 5" xfId="133"/>
    <cellStyle name="Moneda 50" xfId="134"/>
    <cellStyle name="Moneda 51" xfId="135"/>
    <cellStyle name="Moneda 52" xfId="136"/>
    <cellStyle name="Moneda 53" xfId="137"/>
    <cellStyle name="Moneda 54" xfId="138"/>
    <cellStyle name="Moneda 55" xfId="139"/>
    <cellStyle name="Moneda 56" xfId="140"/>
    <cellStyle name="Moneda 57" xfId="141"/>
    <cellStyle name="Moneda 58" xfId="142"/>
    <cellStyle name="Moneda 59" xfId="143"/>
    <cellStyle name="Moneda 6" xfId="144"/>
    <cellStyle name="Moneda 60" xfId="145"/>
    <cellStyle name="Moneda 61" xfId="146"/>
    <cellStyle name="Moneda 62" xfId="147"/>
    <cellStyle name="Moneda 63" xfId="148"/>
    <cellStyle name="Moneda 64" xfId="149"/>
    <cellStyle name="Moneda 65" xfId="150"/>
    <cellStyle name="Moneda 66" xfId="240"/>
    <cellStyle name="Moneda 7" xfId="151"/>
    <cellStyle name="Moneda 8" xfId="152"/>
    <cellStyle name="Moneda 9" xfId="153"/>
    <cellStyle name="Normal" xfId="0" builtinId="0"/>
    <cellStyle name="Normal 10" xfId="155"/>
    <cellStyle name="Normal 10 2" xfId="156"/>
    <cellStyle name="Normal 10 2 2" xfId="157"/>
    <cellStyle name="Normal 10 3" xfId="158"/>
    <cellStyle name="Normal 11" xfId="159"/>
    <cellStyle name="Normal 11 2" xfId="160"/>
    <cellStyle name="Normal 12" xfId="161"/>
    <cellStyle name="Normal 13" xfId="162"/>
    <cellStyle name="Normal 13 2" xfId="163"/>
    <cellStyle name="Normal 14" xfId="164"/>
    <cellStyle name="Normal 15" xfId="165"/>
    <cellStyle name="Normal 15 2" xfId="166"/>
    <cellStyle name="Normal 16" xfId="167"/>
    <cellStyle name="Normal 17" xfId="168"/>
    <cellStyle name="Normal 18" xfId="169"/>
    <cellStyle name="Normal 19" xfId="170"/>
    <cellStyle name="Normal 2" xfId="171"/>
    <cellStyle name="Normal 2 2" xfId="172"/>
    <cellStyle name="Normal 2 2 2" xfId="173"/>
    <cellStyle name="Normal 2 3" xfId="174"/>
    <cellStyle name="Normal 2 4" xfId="175"/>
    <cellStyle name="Normal 2 5" xfId="176"/>
    <cellStyle name="Normal 20" xfId="177"/>
    <cellStyle name="Normal 21" xfId="178"/>
    <cellStyle name="Normal 22" xfId="179"/>
    <cellStyle name="Normal 23" xfId="180"/>
    <cellStyle name="Normal 24" xfId="181"/>
    <cellStyle name="Normal 25" xfId="182"/>
    <cellStyle name="Normal 26" xfId="183"/>
    <cellStyle name="Normal 27" xfId="184"/>
    <cellStyle name="Normal 28" xfId="239"/>
    <cellStyle name="Normal 3" xfId="185"/>
    <cellStyle name="Normal 3 2" xfId="186"/>
    <cellStyle name="Normal 3 3" xfId="187"/>
    <cellStyle name="Normal 3 4" xfId="188"/>
    <cellStyle name="Normal 3 5" xfId="189"/>
    <cellStyle name="Normal 35" xfId="190"/>
    <cellStyle name="Normal 35 2" xfId="191"/>
    <cellStyle name="Normal 4" xfId="192"/>
    <cellStyle name="Normal 4 2" xfId="193"/>
    <cellStyle name="Normal 4 3" xfId="194"/>
    <cellStyle name="Normal 4 4" xfId="195"/>
    <cellStyle name="Normal 5" xfId="196"/>
    <cellStyle name="Normal 5 2" xfId="197"/>
    <cellStyle name="Normal 5 3" xfId="198"/>
    <cellStyle name="Normal 5 4" xfId="199"/>
    <cellStyle name="Normal 5 5" xfId="200"/>
    <cellStyle name="Normal 5 6" xfId="201"/>
    <cellStyle name="Normal 6" xfId="202"/>
    <cellStyle name="Normal 6 2" xfId="203"/>
    <cellStyle name="Normal 6 3" xfId="204"/>
    <cellStyle name="Normal 7" xfId="205"/>
    <cellStyle name="Normal 7 2" xfId="206"/>
    <cellStyle name="Normal 7 3" xfId="207"/>
    <cellStyle name="Normal 8" xfId="208"/>
    <cellStyle name="Normal 8 2" xfId="209"/>
    <cellStyle name="Normal 9" xfId="210"/>
    <cellStyle name="Normal 9 2" xfId="211"/>
    <cellStyle name="Normal_Semiejes y Homocineticas Corven" xfId="212"/>
    <cellStyle name="Notas 2" xfId="213"/>
    <cellStyle name="Output" xfId="214"/>
    <cellStyle name="Porcentaje" xfId="241" builtinId="5"/>
    <cellStyle name="Porcentaje 10" xfId="215"/>
    <cellStyle name="Porcentaje 11" xfId="216"/>
    <cellStyle name="Porcentaje 12" xfId="217"/>
    <cellStyle name="Porcentaje 13" xfId="218"/>
    <cellStyle name="Porcentaje 14" xfId="219"/>
    <cellStyle name="Porcentaje 15" xfId="220"/>
    <cellStyle name="Porcentaje 16" xfId="221"/>
    <cellStyle name="Porcentaje 17" xfId="222"/>
    <cellStyle name="Porcentaje 2" xfId="223"/>
    <cellStyle name="Porcentaje 2 2" xfId="224"/>
    <cellStyle name="Porcentaje 2 3" xfId="225"/>
    <cellStyle name="Porcentaje 3" xfId="226"/>
    <cellStyle name="Porcentaje 4" xfId="227"/>
    <cellStyle name="Porcentaje 5" xfId="228"/>
    <cellStyle name="Porcentaje 6" xfId="229"/>
    <cellStyle name="Porcentaje 7" xfId="230"/>
    <cellStyle name="Porcentaje 8" xfId="231"/>
    <cellStyle name="Porcentaje 9" xfId="232"/>
    <cellStyle name="Porcentual 2" xfId="233"/>
    <cellStyle name="Porcentual 3" xfId="234"/>
    <cellStyle name="Porcentual 3 2" xfId="235"/>
    <cellStyle name="Title" xfId="236"/>
    <cellStyle name="常规_IDENTIFY2" xfId="237"/>
  </cellStyles>
  <dxfs count="4">
    <dxf>
      <numFmt numFmtId="203" formatCode="_-&quot;$ &quot;* #,##0_-;&quot;-$ &quot;* #,##0_-;_-&quot;$ &quot;* \-??_-;_-@_-"/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03" formatCode="_-&quot;$ &quot;* #,##0_-;&quot;-$ &quot;* #,##0_-;_-&quot;$ &quot;* \-??_-;_-@_-"/>
      <alignment horizontal="general" vertical="bottom" textRotation="0" wrapText="0" indent="0" justifyLastLine="0" shrinkToFit="0" readingOrder="0"/>
      <protection locked="1" hidden="0"/>
    </dxf>
    <dxf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rgb="FFFFFF00"/>
          <bgColor rgb="FFFFFF00"/>
        </patternFill>
      </fill>
      <alignment horizontal="general" vertical="bottom" textRotation="0" wrapText="0" indent="0" justifyLastLine="0" shrinkToFit="0" readingOrder="0"/>
      <protection locked="1" hidden="0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BFBFBF"/>
      <rgbColor rgb="FFB7DEE8"/>
      <rgbColor rgb="FFBA070B"/>
      <rgbColor rgb="FF008000"/>
      <rgbColor rgb="FF062370"/>
      <rgbColor rgb="FF7D8606"/>
      <rgbColor rgb="FFA6A6A6"/>
      <rgbColor rgb="FF2A6099"/>
      <rgbColor rgb="FFC0C0C0"/>
      <rgbColor rgb="FF808080"/>
      <rgbColor rgb="FF8EB4E3"/>
      <rgbColor rgb="FFD99694"/>
      <rgbColor rgb="FFFFFFCC"/>
      <rgbColor rgb="FFCCFFFF"/>
      <rgbColor rgb="FF730765"/>
      <rgbColor rgb="FFFF8679"/>
      <rgbColor rgb="FF0068CA"/>
      <rgbColor rgb="FFCCCCFF"/>
      <rgbColor rgb="FFF2F2F2"/>
      <rgbColor rgb="FFFFC7CE"/>
      <rgbColor rgb="FFCCFF66"/>
      <rgbColor rgb="FF92D050"/>
      <rgbColor rgb="FFB2B2B2"/>
      <rgbColor rgb="FFFFC000"/>
      <rgbColor rgb="FF007E00"/>
      <rgbColor rgb="FFEEECE1"/>
      <rgbColor rgb="FF0DC6E7"/>
      <rgbColor rgb="FFC6EFCE"/>
      <rgbColor rgb="FFCCFFCC"/>
      <rgbColor rgb="FFFFFF99"/>
      <rgbColor rgb="FF99CCFF"/>
      <rgbColor rgb="FFFF99CC"/>
      <rgbColor rgb="FFCC99FF"/>
      <rgbColor rgb="FFFFCC99"/>
      <rgbColor rgb="FF3F75EE"/>
      <rgbColor rgb="FF558ED5"/>
      <rgbColor rgb="FF99CC00"/>
      <rgbColor rgb="FFFFCC00"/>
      <rgbColor rgb="FFFF9900"/>
      <rgbColor rgb="FFFE6E00"/>
      <rgbColor rgb="FF376092"/>
      <rgbColor rgb="FF969696"/>
      <rgbColor rgb="FF003366"/>
      <rgbColor rgb="FF0F9E6A"/>
      <rgbColor rgb="FFD9D9D9"/>
      <rgbColor rgb="FF1F497D"/>
      <rgbColor rgb="FFE46C0A"/>
      <rgbColor rgb="FFFE8203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api.whatsapp.com/send?phone=5493415726028" TargetMode="External"/><Relationship Id="rId13" Type="http://schemas.openxmlformats.org/officeDocument/2006/relationships/image" Target="../media/image7.png"/><Relationship Id="rId18" Type="http://schemas.openxmlformats.org/officeDocument/2006/relationships/hyperlink" Target="#Liftgate!A1"/><Relationship Id="rId26" Type="http://schemas.openxmlformats.org/officeDocument/2006/relationships/hyperlink" Target="#TB!A1"/><Relationship Id="rId39" Type="http://schemas.openxmlformats.org/officeDocument/2006/relationships/image" Target="../media/image20.jpg"/><Relationship Id="rId3" Type="http://schemas.openxmlformats.org/officeDocument/2006/relationships/hyperlink" Target="mailto:ventas@suspellegrini.com.ar" TargetMode="External"/><Relationship Id="rId21" Type="http://schemas.openxmlformats.org/officeDocument/2006/relationships/image" Target="../media/image11.jpg"/><Relationship Id="rId34" Type="http://schemas.openxmlformats.org/officeDocument/2006/relationships/hyperlink" Target="#Amortiguadores!A1"/><Relationship Id="rId7" Type="http://schemas.openxmlformats.org/officeDocument/2006/relationships/image" Target="../media/image3.jpeg"/><Relationship Id="rId12" Type="http://schemas.openxmlformats.org/officeDocument/2006/relationships/image" Target="../media/image6.png"/><Relationship Id="rId17" Type="http://schemas.openxmlformats.org/officeDocument/2006/relationships/image" Target="../media/image9.jpg"/><Relationship Id="rId25" Type="http://schemas.openxmlformats.org/officeDocument/2006/relationships/image" Target="../media/image13.jpg"/><Relationship Id="rId33" Type="http://schemas.openxmlformats.org/officeDocument/2006/relationships/image" Target="../media/image17.jpg"/><Relationship Id="rId38" Type="http://schemas.openxmlformats.org/officeDocument/2006/relationships/hyperlink" Target="#'Discos y Camp.'!&#193;rea_de_impresi&#243;n"/><Relationship Id="rId2" Type="http://schemas.openxmlformats.org/officeDocument/2006/relationships/image" Target="../media/image1.png"/><Relationship Id="rId16" Type="http://schemas.openxmlformats.org/officeDocument/2006/relationships/hyperlink" Target="#SuspenMec!A1"/><Relationship Id="rId20" Type="http://schemas.openxmlformats.org/officeDocument/2006/relationships/hyperlink" Target="#Litton!A1"/><Relationship Id="rId29" Type="http://schemas.openxmlformats.org/officeDocument/2006/relationships/image" Target="../media/image15.jpg"/><Relationship Id="rId1" Type="http://schemas.openxmlformats.org/officeDocument/2006/relationships/hyperlink" Target="http://www.suspellegrini.com.ar/" TargetMode="External"/><Relationship Id="rId6" Type="http://schemas.openxmlformats.org/officeDocument/2006/relationships/hyperlink" Target="#Ofertas!A1"/><Relationship Id="rId11" Type="http://schemas.openxmlformats.org/officeDocument/2006/relationships/hyperlink" Target="#Otros.A1"/><Relationship Id="rId24" Type="http://schemas.openxmlformats.org/officeDocument/2006/relationships/hyperlink" Target="#MC!A1"/><Relationship Id="rId32" Type="http://schemas.openxmlformats.org/officeDocument/2006/relationships/hyperlink" Target="#Cajas!A1"/><Relationship Id="rId37" Type="http://schemas.openxmlformats.org/officeDocument/2006/relationships/image" Target="../media/image19.jpg"/><Relationship Id="rId5" Type="http://schemas.openxmlformats.org/officeDocument/2006/relationships/hyperlink" Target="http://www.suspellegrini.com.ar/listas.html" TargetMode="External"/><Relationship Id="rId15" Type="http://schemas.openxmlformats.org/officeDocument/2006/relationships/image" Target="../media/image8.jpg"/><Relationship Id="rId23" Type="http://schemas.openxmlformats.org/officeDocument/2006/relationships/image" Target="../media/image12.jpg"/><Relationship Id="rId28" Type="http://schemas.openxmlformats.org/officeDocument/2006/relationships/hyperlink" Target="#TOLEDO!A1"/><Relationship Id="rId36" Type="http://schemas.openxmlformats.org/officeDocument/2006/relationships/hyperlink" Target="#'Homoc y Semiejes'!A1"/><Relationship Id="rId10" Type="http://schemas.openxmlformats.org/officeDocument/2006/relationships/image" Target="../media/image5.png"/><Relationship Id="rId19" Type="http://schemas.openxmlformats.org/officeDocument/2006/relationships/image" Target="../media/image10.jpg"/><Relationship Id="rId31" Type="http://schemas.openxmlformats.org/officeDocument/2006/relationships/image" Target="../media/image16.jpg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Serrat!A1"/><Relationship Id="rId22" Type="http://schemas.openxmlformats.org/officeDocument/2006/relationships/hyperlink" Target="#DS!A1"/><Relationship Id="rId27" Type="http://schemas.openxmlformats.org/officeDocument/2006/relationships/image" Target="../media/image14.jpg"/><Relationship Id="rId30" Type="http://schemas.openxmlformats.org/officeDocument/2006/relationships/hyperlink" Target="#RM!A1"/><Relationship Id="rId35" Type="http://schemas.openxmlformats.org/officeDocument/2006/relationships/image" Target="../media/image18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Serrat!B457"/><Relationship Id="rId13" Type="http://schemas.openxmlformats.org/officeDocument/2006/relationships/hyperlink" Target="#Serrat!B822"/><Relationship Id="rId3" Type="http://schemas.openxmlformats.org/officeDocument/2006/relationships/hyperlink" Target="#Serrat!B84"/><Relationship Id="rId7" Type="http://schemas.openxmlformats.org/officeDocument/2006/relationships/hyperlink" Target="#Serrat!B446"/><Relationship Id="rId12" Type="http://schemas.openxmlformats.org/officeDocument/2006/relationships/hyperlink" Target="#Serrat!B790"/><Relationship Id="rId17" Type="http://schemas.openxmlformats.org/officeDocument/2006/relationships/hyperlink" Target="#Serrat!A1"/><Relationship Id="rId2" Type="http://schemas.openxmlformats.org/officeDocument/2006/relationships/hyperlink" Target="#Serrat!B46"/><Relationship Id="rId16" Type="http://schemas.openxmlformats.org/officeDocument/2006/relationships/image" Target="../media/image21.jpeg"/><Relationship Id="rId1" Type="http://schemas.openxmlformats.org/officeDocument/2006/relationships/hyperlink" Target="#Serrat!B24"/><Relationship Id="rId6" Type="http://schemas.openxmlformats.org/officeDocument/2006/relationships/hyperlink" Target="#Serrat!B294"/><Relationship Id="rId11" Type="http://schemas.openxmlformats.org/officeDocument/2006/relationships/hyperlink" Target="#Serrat!B656"/><Relationship Id="rId5" Type="http://schemas.openxmlformats.org/officeDocument/2006/relationships/hyperlink" Target="#Serrat!B280"/><Relationship Id="rId15" Type="http://schemas.openxmlformats.org/officeDocument/2006/relationships/hyperlink" Target="#SP!N8"/><Relationship Id="rId10" Type="http://schemas.openxmlformats.org/officeDocument/2006/relationships/hyperlink" Target="#Serrat!B527"/><Relationship Id="rId4" Type="http://schemas.openxmlformats.org/officeDocument/2006/relationships/hyperlink" Target="#Serrat!B169"/><Relationship Id="rId9" Type="http://schemas.openxmlformats.org/officeDocument/2006/relationships/hyperlink" Target="#Serrat!B467"/><Relationship Id="rId14" Type="http://schemas.openxmlformats.org/officeDocument/2006/relationships/hyperlink" Target="#Serrat!B830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hyperlink" Target="#SP!N8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Homoc y Semiejes'!A1"/><Relationship Id="rId2" Type="http://schemas.openxmlformats.org/officeDocument/2006/relationships/image" Target="../media/image22.png"/><Relationship Id="rId1" Type="http://schemas.openxmlformats.org/officeDocument/2006/relationships/hyperlink" Target="#'Homoc y Semiejes'!A388"/><Relationship Id="rId6" Type="http://schemas.openxmlformats.org/officeDocument/2006/relationships/image" Target="../media/image21.jpeg"/><Relationship Id="rId5" Type="http://schemas.openxmlformats.org/officeDocument/2006/relationships/hyperlink" Target="#SP!N8"/><Relationship Id="rId4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hyperlink" Target="#SP!N8"/><Relationship Id="rId1" Type="http://schemas.openxmlformats.org/officeDocument/2006/relationships/image" Target="../media/image24.w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SP!N8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485640</xdr:colOff>
      <xdr:row>3</xdr:row>
      <xdr:rowOff>66600</xdr:rowOff>
    </xdr:from>
    <xdr:to>
      <xdr:col>4</xdr:col>
      <xdr:colOff>751680</xdr:colOff>
      <xdr:row>5</xdr:row>
      <xdr:rowOff>8640</xdr:rowOff>
    </xdr:to>
    <xdr:pic>
      <xdr:nvPicPr>
        <xdr:cNvPr id="8" name="Picture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983680" y="590400"/>
          <a:ext cx="266040" cy="26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485640</xdr:colOff>
      <xdr:row>5</xdr:row>
      <xdr:rowOff>66600</xdr:rowOff>
    </xdr:from>
    <xdr:to>
      <xdr:col>4</xdr:col>
      <xdr:colOff>751680</xdr:colOff>
      <xdr:row>7</xdr:row>
      <xdr:rowOff>8640</xdr:rowOff>
    </xdr:to>
    <xdr:pic>
      <xdr:nvPicPr>
        <xdr:cNvPr id="9" name="Picture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983680" y="914400"/>
          <a:ext cx="266040" cy="265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10440</xdr:colOff>
      <xdr:row>9</xdr:row>
      <xdr:rowOff>1800</xdr:rowOff>
    </xdr:from>
    <xdr:to>
      <xdr:col>11</xdr:col>
      <xdr:colOff>220980</xdr:colOff>
      <xdr:row>31</xdr:row>
      <xdr:rowOff>152400</xdr:rowOff>
    </xdr:to>
    <xdr:sp macro="" textlink="">
      <xdr:nvSpPr>
        <xdr:cNvPr id="12" name="5 Redondear rectángulo de esquina del mismo lad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10800000">
          <a:off x="795300" y="1480080"/>
          <a:ext cx="6062700" cy="3838680"/>
        </a:xfrm>
        <a:prstGeom prst="round2SameRect">
          <a:avLst>
            <a:gd name="adj1" fmla="val 3816"/>
            <a:gd name="adj2" fmla="val 0"/>
          </a:avLst>
        </a:prstGeom>
        <a:noFill/>
        <a:ln w="25400">
          <a:solidFill>
            <a:srgbClr val="333333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782220</xdr:colOff>
      <xdr:row>29</xdr:row>
      <xdr:rowOff>147660</xdr:rowOff>
    </xdr:from>
    <xdr:to>
      <xdr:col>11</xdr:col>
      <xdr:colOff>213360</xdr:colOff>
      <xdr:row>31</xdr:row>
      <xdr:rowOff>147300</xdr:rowOff>
    </xdr:to>
    <xdr:sp macro="" textlink="">
      <xdr:nvSpPr>
        <xdr:cNvPr id="13" name="35 Redondear rectángulo de esquina del mismo lad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782220" y="4978740"/>
          <a:ext cx="6068160" cy="334920"/>
        </a:xfrm>
        <a:prstGeom prst="round2SameRect">
          <a:avLst>
            <a:gd name="adj1" fmla="val 50000"/>
            <a:gd name="adj2" fmla="val 0"/>
          </a:avLst>
        </a:prstGeom>
        <a:solidFill>
          <a:srgbClr val="333333"/>
        </a:solidFill>
        <a:ln w="25400">
          <a:solidFill>
            <a:srgbClr val="333333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96360</xdr:colOff>
      <xdr:row>29</xdr:row>
      <xdr:rowOff>145560</xdr:rowOff>
    </xdr:from>
    <xdr:to>
      <xdr:col>11</xdr:col>
      <xdr:colOff>38280</xdr:colOff>
      <xdr:row>31</xdr:row>
      <xdr:rowOff>164280</xdr:rowOff>
    </xdr:to>
    <xdr:sp macro="" textlink="">
      <xdr:nvSpPr>
        <xdr:cNvPr id="14" name="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957420" y="4976640"/>
          <a:ext cx="5717880" cy="354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 anchor="t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/>
            </a:contourClr>
          </a:sp3d>
        </a:bodyPr>
        <a:lstStyle/>
        <a:p>
          <a:pPr algn="ctr">
            <a:lnSpc>
              <a:spcPct val="100000"/>
            </a:lnSpc>
          </a:pPr>
          <a:r>
            <a:rPr lang="es-ES" sz="1800" b="1" strike="noStrike" cap="all" spc="-1">
              <a:solidFill>
                <a:srgbClr val="4D78BB"/>
              </a:solidFill>
              <a:latin typeface="Times New Roman"/>
            </a:rPr>
            <a:t>www.suspellegrini.com.ar</a:t>
          </a:r>
          <a:endParaRPr lang="es-AR" sz="18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548640</xdr:colOff>
      <xdr:row>7</xdr:row>
      <xdr:rowOff>95400</xdr:rowOff>
    </xdr:from>
    <xdr:to>
      <xdr:col>4</xdr:col>
      <xdr:colOff>698400</xdr:colOff>
      <xdr:row>8</xdr:row>
      <xdr:rowOff>37440</xdr:rowOff>
    </xdr:to>
    <xdr:sp macro="" textlink="">
      <xdr:nvSpPr>
        <xdr:cNvPr id="17" name="2 Flecha abaj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046680" y="1266840"/>
          <a:ext cx="149760" cy="142200"/>
        </a:xfrm>
        <a:prstGeom prst="downArrow">
          <a:avLst>
            <a:gd name="adj1" fmla="val 50000"/>
            <a:gd name="adj2" fmla="val 50000"/>
          </a:avLst>
        </a:prstGeom>
        <a:solidFill>
          <a:srgbClr val="FFFF00"/>
        </a:solidFill>
        <a:ln w="25400">
          <a:solidFill>
            <a:srgbClr val="FFFFFF"/>
          </a:solidFill>
          <a:rou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/>
      </xdr:style>
    </xdr:sp>
    <xdr:clientData/>
  </xdr:twoCellAnchor>
  <xdr:twoCellAnchor editAs="oneCell">
    <xdr:from>
      <xdr:col>10</xdr:col>
      <xdr:colOff>28440</xdr:colOff>
      <xdr:row>3</xdr:row>
      <xdr:rowOff>76320</xdr:rowOff>
    </xdr:from>
    <xdr:to>
      <xdr:col>11</xdr:col>
      <xdr:colOff>46800</xdr:colOff>
      <xdr:row>7</xdr:row>
      <xdr:rowOff>75600</xdr:rowOff>
    </xdr:to>
    <xdr:pic>
      <xdr:nvPicPr>
        <xdr:cNvPr id="23" name="44 Imagen" descr="revista.jp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6334560" y="600120"/>
          <a:ext cx="532080" cy="646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523800</xdr:colOff>
      <xdr:row>4</xdr:row>
      <xdr:rowOff>57240</xdr:rowOff>
    </xdr:from>
    <xdr:to>
      <xdr:col>6</xdr:col>
      <xdr:colOff>713520</xdr:colOff>
      <xdr:row>5</xdr:row>
      <xdr:rowOff>84960</xdr:rowOff>
    </xdr:to>
    <xdr:pic>
      <xdr:nvPicPr>
        <xdr:cNvPr id="24" name="47 Imagen" descr="whatsapp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260600" y="743040"/>
          <a:ext cx="189720" cy="189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523800</xdr:colOff>
      <xdr:row>6</xdr:row>
      <xdr:rowOff>28440</xdr:rowOff>
    </xdr:from>
    <xdr:to>
      <xdr:col>6</xdr:col>
      <xdr:colOff>694440</xdr:colOff>
      <xdr:row>7</xdr:row>
      <xdr:rowOff>8640</xdr:rowOff>
    </xdr:to>
    <xdr:pic>
      <xdr:nvPicPr>
        <xdr:cNvPr id="25" name="48 Imagen" descr="icono-fijado-comunicación-32258683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260600" y="1038240"/>
          <a:ext cx="170640" cy="141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114480</xdr:colOff>
      <xdr:row>3</xdr:row>
      <xdr:rowOff>133200</xdr:rowOff>
    </xdr:from>
    <xdr:to>
      <xdr:col>9</xdr:col>
      <xdr:colOff>656640</xdr:colOff>
      <xdr:row>7</xdr:row>
      <xdr:rowOff>27720</xdr:rowOff>
    </xdr:to>
    <xdr:pic>
      <xdr:nvPicPr>
        <xdr:cNvPr id="26" name="49 Imagen" descr="ios-9-7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5614920" y="657000"/>
          <a:ext cx="542160" cy="542160"/>
        </a:xfrm>
        <a:prstGeom prst="rect">
          <a:avLst/>
        </a:prstGeom>
        <a:ln w="25400" cap="rnd">
          <a:solidFill>
            <a:srgbClr val="262626"/>
          </a:solidFill>
          <a:round/>
        </a:ln>
        <a:scene3d>
          <a:camera prst="orthographicFront"/>
          <a:lightRig rig="threePt" dir="t"/>
        </a:scene3d>
        <a:sp3d>
          <a:bevelT w="6350"/>
        </a:sp3d>
      </xdr:spPr>
    </xdr:pic>
    <xdr:clientData/>
  </xdr:twoCellAnchor>
  <xdr:twoCellAnchor>
    <xdr:from>
      <xdr:col>1</xdr:col>
      <xdr:colOff>11520</xdr:colOff>
      <xdr:row>1</xdr:row>
      <xdr:rowOff>40140</xdr:rowOff>
    </xdr:from>
    <xdr:to>
      <xdr:col>11</xdr:col>
      <xdr:colOff>228600</xdr:colOff>
      <xdr:row>3</xdr:row>
      <xdr:rowOff>1740</xdr:rowOff>
    </xdr:to>
    <xdr:sp macro="" textlink="">
      <xdr:nvSpPr>
        <xdr:cNvPr id="29" name="46 Redondear rectángulo de esquina del mismo lad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796380" y="207780"/>
          <a:ext cx="6069240" cy="327360"/>
        </a:xfrm>
        <a:prstGeom prst="round2SameRect">
          <a:avLst>
            <a:gd name="adj1" fmla="val 50000"/>
            <a:gd name="adj2" fmla="val 0"/>
          </a:avLst>
        </a:prstGeom>
        <a:solidFill>
          <a:srgbClr val="333333"/>
        </a:solidFill>
        <a:ln w="25400">
          <a:solidFill>
            <a:srgbClr val="333333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777240</xdr:colOff>
      <xdr:row>1</xdr:row>
      <xdr:rowOff>10440</xdr:rowOff>
    </xdr:from>
    <xdr:to>
      <xdr:col>10</xdr:col>
      <xdr:colOff>398520</xdr:colOff>
      <xdr:row>3</xdr:row>
      <xdr:rowOff>1016</xdr:rowOff>
    </xdr:to>
    <xdr:sp macro="" textlink="">
      <xdr:nvSpPr>
        <xdr:cNvPr id="30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777240" y="178080"/>
          <a:ext cx="5755380" cy="356336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/>
            </a:contourClr>
          </a:sp3d>
        </a:bodyPr>
        <a:lstStyle/>
        <a:p>
          <a:pPr algn="ctr">
            <a:lnSpc>
              <a:spcPct val="100000"/>
            </a:lnSpc>
          </a:pPr>
          <a:r>
            <a:rPr lang="es-ES" sz="1800" b="1" strike="noStrike" spc="-1">
              <a:solidFill>
                <a:schemeClr val="bg1"/>
              </a:solidFill>
              <a:latin typeface="Times New Roman"/>
            </a:rPr>
            <a:t>LISTA GENERAL</a:t>
          </a:r>
          <a:endParaRPr lang="es-AR" sz="18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152280</xdr:colOff>
      <xdr:row>1</xdr:row>
      <xdr:rowOff>152280</xdr:rowOff>
    </xdr:from>
    <xdr:to>
      <xdr:col>4</xdr:col>
      <xdr:colOff>227880</xdr:colOff>
      <xdr:row>8</xdr:row>
      <xdr:rowOff>27720</xdr:rowOff>
    </xdr:to>
    <xdr:pic>
      <xdr:nvPicPr>
        <xdr:cNvPr id="31" name="3 Imagen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1038600" y="314280"/>
          <a:ext cx="1687320" cy="1085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76198</xdr:colOff>
      <xdr:row>15</xdr:row>
      <xdr:rowOff>0</xdr:rowOff>
    </xdr:from>
    <xdr:to>
      <xdr:col>3</xdr:col>
      <xdr:colOff>709570</xdr:colOff>
      <xdr:row>19</xdr:row>
      <xdr:rowOff>121440</xdr:rowOff>
    </xdr:to>
    <xdr:pic>
      <xdr:nvPicPr>
        <xdr:cNvPr id="39" name="Imagen 3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58" y="2484120"/>
          <a:ext cx="1418232" cy="792000"/>
        </a:xfrm>
        <a:prstGeom prst="rect">
          <a:avLst/>
        </a:prstGeom>
      </xdr:spPr>
    </xdr:pic>
    <xdr:clientData/>
  </xdr:twoCellAnchor>
  <xdr:twoCellAnchor editAs="oneCell">
    <xdr:from>
      <xdr:col>8</xdr:col>
      <xdr:colOff>678185</xdr:colOff>
      <xdr:row>15</xdr:row>
      <xdr:rowOff>7620</xdr:rowOff>
    </xdr:from>
    <xdr:to>
      <xdr:col>11</xdr:col>
      <xdr:colOff>23778</xdr:colOff>
      <xdr:row>19</xdr:row>
      <xdr:rowOff>129060</xdr:rowOff>
    </xdr:to>
    <xdr:pic>
      <xdr:nvPicPr>
        <xdr:cNvPr id="41" name="Imagen 40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5" y="249174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8</xdr:col>
      <xdr:colOff>678185</xdr:colOff>
      <xdr:row>10</xdr:row>
      <xdr:rowOff>38100</xdr:rowOff>
    </xdr:from>
    <xdr:to>
      <xdr:col>11</xdr:col>
      <xdr:colOff>23778</xdr:colOff>
      <xdr:row>14</xdr:row>
      <xdr:rowOff>159540</xdr:rowOff>
    </xdr:to>
    <xdr:pic>
      <xdr:nvPicPr>
        <xdr:cNvPr id="42" name="Imagen 4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5" y="168402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76205</xdr:colOff>
      <xdr:row>24</xdr:row>
      <xdr:rowOff>114300</xdr:rowOff>
    </xdr:from>
    <xdr:to>
      <xdr:col>3</xdr:col>
      <xdr:colOff>709578</xdr:colOff>
      <xdr:row>29</xdr:row>
      <xdr:rowOff>68100</xdr:rowOff>
    </xdr:to>
    <xdr:pic>
      <xdr:nvPicPr>
        <xdr:cNvPr id="43" name="Imagen 4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5" y="410718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731525</xdr:colOff>
      <xdr:row>10</xdr:row>
      <xdr:rowOff>38100</xdr:rowOff>
    </xdr:from>
    <xdr:to>
      <xdr:col>6</xdr:col>
      <xdr:colOff>160938</xdr:colOff>
      <xdr:row>14</xdr:row>
      <xdr:rowOff>159540</xdr:rowOff>
    </xdr:to>
    <xdr:pic>
      <xdr:nvPicPr>
        <xdr:cNvPr id="44" name="Imagen 43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445" y="168402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175265</xdr:colOff>
      <xdr:row>10</xdr:row>
      <xdr:rowOff>38100</xdr:rowOff>
    </xdr:from>
    <xdr:to>
      <xdr:col>8</xdr:col>
      <xdr:colOff>663858</xdr:colOff>
      <xdr:row>14</xdr:row>
      <xdr:rowOff>159540</xdr:rowOff>
    </xdr:to>
    <xdr:pic>
      <xdr:nvPicPr>
        <xdr:cNvPr id="45" name="Imagen 44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5" y="168402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76205</xdr:colOff>
      <xdr:row>10</xdr:row>
      <xdr:rowOff>38100</xdr:rowOff>
    </xdr:from>
    <xdr:to>
      <xdr:col>3</xdr:col>
      <xdr:colOff>709578</xdr:colOff>
      <xdr:row>14</xdr:row>
      <xdr:rowOff>159540</xdr:rowOff>
    </xdr:to>
    <xdr:pic>
      <xdr:nvPicPr>
        <xdr:cNvPr id="46" name="Imagen 45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5" y="168402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175265</xdr:colOff>
      <xdr:row>15</xdr:row>
      <xdr:rowOff>0</xdr:rowOff>
    </xdr:from>
    <xdr:to>
      <xdr:col>8</xdr:col>
      <xdr:colOff>663858</xdr:colOff>
      <xdr:row>19</xdr:row>
      <xdr:rowOff>121440</xdr:rowOff>
    </xdr:to>
    <xdr:pic>
      <xdr:nvPicPr>
        <xdr:cNvPr id="47" name="Imagen 46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5" y="248412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731518</xdr:colOff>
      <xdr:row>15</xdr:row>
      <xdr:rowOff>0</xdr:rowOff>
    </xdr:from>
    <xdr:to>
      <xdr:col>6</xdr:col>
      <xdr:colOff>160931</xdr:colOff>
      <xdr:row>19</xdr:row>
      <xdr:rowOff>121440</xdr:rowOff>
    </xdr:to>
    <xdr:pic>
      <xdr:nvPicPr>
        <xdr:cNvPr id="48" name="Imagen 47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438" y="248412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8</xdr:col>
      <xdr:colOff>678185</xdr:colOff>
      <xdr:row>19</xdr:row>
      <xdr:rowOff>137160</xdr:rowOff>
    </xdr:from>
    <xdr:to>
      <xdr:col>11</xdr:col>
      <xdr:colOff>23778</xdr:colOff>
      <xdr:row>24</xdr:row>
      <xdr:rowOff>90960</xdr:rowOff>
    </xdr:to>
    <xdr:pic>
      <xdr:nvPicPr>
        <xdr:cNvPr id="50" name="Imagen 49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5" y="329184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19</xdr:row>
      <xdr:rowOff>137160</xdr:rowOff>
    </xdr:from>
    <xdr:to>
      <xdr:col>3</xdr:col>
      <xdr:colOff>709574</xdr:colOff>
      <xdr:row>24</xdr:row>
      <xdr:rowOff>90960</xdr:rowOff>
    </xdr:to>
    <xdr:pic>
      <xdr:nvPicPr>
        <xdr:cNvPr id="51" name="Imagen 50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1" y="329184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175265</xdr:colOff>
      <xdr:row>19</xdr:row>
      <xdr:rowOff>137160</xdr:rowOff>
    </xdr:from>
    <xdr:to>
      <xdr:col>8</xdr:col>
      <xdr:colOff>663858</xdr:colOff>
      <xdr:row>24</xdr:row>
      <xdr:rowOff>90960</xdr:rowOff>
    </xdr:to>
    <xdr:pic>
      <xdr:nvPicPr>
        <xdr:cNvPr id="52" name="Imagen 51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5" y="3291840"/>
          <a:ext cx="1418233" cy="7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731525</xdr:colOff>
      <xdr:row>19</xdr:row>
      <xdr:rowOff>137160</xdr:rowOff>
    </xdr:from>
    <xdr:to>
      <xdr:col>6</xdr:col>
      <xdr:colOff>160938</xdr:colOff>
      <xdr:row>24</xdr:row>
      <xdr:rowOff>90960</xdr:rowOff>
    </xdr:to>
    <xdr:pic>
      <xdr:nvPicPr>
        <xdr:cNvPr id="53" name="Imagen 52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445" y="3291840"/>
          <a:ext cx="1418233" cy="79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142920</xdr:colOff>
      <xdr:row>0</xdr:row>
      <xdr:rowOff>0</xdr:rowOff>
    </xdr:from>
    <xdr:to>
      <xdr:col>2</xdr:col>
      <xdr:colOff>828000</xdr:colOff>
      <xdr:row>1</xdr:row>
      <xdr:rowOff>170640</xdr:rowOff>
    </xdr:to>
    <xdr:pic>
      <xdr:nvPicPr>
        <xdr:cNvPr id="384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80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331760" y="0"/>
          <a:ext cx="685080" cy="685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243840</xdr:colOff>
      <xdr:row>0</xdr:row>
      <xdr:rowOff>83820</xdr:rowOff>
    </xdr:from>
    <xdr:to>
      <xdr:col>8</xdr:col>
      <xdr:colOff>127920</xdr:colOff>
      <xdr:row>3</xdr:row>
      <xdr:rowOff>136440</xdr:rowOff>
    </xdr:to>
    <xdr:pic>
      <xdr:nvPicPr>
        <xdr:cNvPr id="2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125200" y="83820"/>
          <a:ext cx="676560" cy="700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952560</xdr:colOff>
      <xdr:row>5</xdr:row>
      <xdr:rowOff>142920</xdr:rowOff>
    </xdr:from>
    <xdr:to>
      <xdr:col>2</xdr:col>
      <xdr:colOff>75600</xdr:colOff>
      <xdr:row>20</xdr:row>
      <xdr:rowOff>75240</xdr:rowOff>
    </xdr:to>
    <xdr:grpSp>
      <xdr:nvGrpSpPr>
        <xdr:cNvPr id="387" name="1 Grupo">
          <a:extLst>
            <a:ext uri="{FF2B5EF4-FFF2-40B4-BE49-F238E27FC236}">
              <a16:creationId xmlns:a16="http://schemas.microsoft.com/office/drawing/2014/main" id="{00000000-0008-0000-1000-000083010000}"/>
            </a:ext>
          </a:extLst>
        </xdr:cNvPr>
        <xdr:cNvGrpSpPr/>
      </xdr:nvGrpSpPr>
      <xdr:grpSpPr>
        <a:xfrm>
          <a:off x="952560" y="1019220"/>
          <a:ext cx="5432400" cy="2446920"/>
          <a:chOff x="952560" y="1000080"/>
          <a:chExt cx="5607720" cy="2361240"/>
        </a:xfrm>
      </xdr:grpSpPr>
      <xdr:sp macro="" textlink="">
        <xdr:nvSpPr>
          <xdr:cNvPr id="388" name="14 Forma libre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000-000084010000}"/>
              </a:ext>
            </a:extLst>
          </xdr:cNvPr>
          <xdr:cNvSpPr/>
        </xdr:nvSpPr>
        <xdr:spPr>
          <a:xfrm>
            <a:off x="952560" y="1000080"/>
            <a:ext cx="1310040" cy="698400"/>
          </a:xfrm>
          <a:custGeom>
            <a:avLst/>
            <a:gdLst>
              <a:gd name="textAreaLeft" fmla="*/ 0 w 1310040"/>
              <a:gd name="textAreaRight" fmla="*/ 1310760 w 1310040"/>
              <a:gd name="textAreaTop" fmla="*/ 0 h 698400"/>
              <a:gd name="textAreaBottom" fmla="*/ 699120 h 69840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Abrazaderas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89" name="15 Forma libre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000-000085010000}"/>
              </a:ext>
            </a:extLst>
          </xdr:cNvPr>
          <xdr:cNvSpPr/>
        </xdr:nvSpPr>
        <xdr:spPr>
          <a:xfrm>
            <a:off x="2385000" y="1000080"/>
            <a:ext cx="1310040" cy="698400"/>
          </a:xfrm>
          <a:custGeom>
            <a:avLst/>
            <a:gdLst>
              <a:gd name="textAreaLeft" fmla="*/ 0 w 1310040"/>
              <a:gd name="textAreaRight" fmla="*/ 1310760 w 1310040"/>
              <a:gd name="textAreaTop" fmla="*/ 0 h 698400"/>
              <a:gd name="textAreaBottom" fmla="*/ 699120 h 69840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Despiece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0" name="16 Forma libre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000-000086010000}"/>
              </a:ext>
            </a:extLst>
          </xdr:cNvPr>
          <xdr:cNvSpPr/>
        </xdr:nvSpPr>
        <xdr:spPr>
          <a:xfrm>
            <a:off x="3817800" y="1000080"/>
            <a:ext cx="1299600" cy="698400"/>
          </a:xfrm>
          <a:custGeom>
            <a:avLst/>
            <a:gdLst>
              <a:gd name="textAreaLeft" fmla="*/ 0 w 1299600"/>
              <a:gd name="textAreaRight" fmla="*/ 1300320 w 1299600"/>
              <a:gd name="textAreaTop" fmla="*/ 0 h 698400"/>
              <a:gd name="textAreaBottom" fmla="*/ 699120 h 69840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Dirección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1" name="17 Forma libre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000-000087010000}"/>
              </a:ext>
            </a:extLst>
          </xdr:cNvPr>
          <xdr:cNvSpPr/>
        </xdr:nvSpPr>
        <xdr:spPr>
          <a:xfrm>
            <a:off x="5240160" y="1000080"/>
            <a:ext cx="1310040" cy="698400"/>
          </a:xfrm>
          <a:custGeom>
            <a:avLst/>
            <a:gdLst>
              <a:gd name="textAreaLeft" fmla="*/ 0 w 1310040"/>
              <a:gd name="textAreaRight" fmla="*/ 1310760 w 1310040"/>
              <a:gd name="textAreaTop" fmla="*/ 0 h 698400"/>
              <a:gd name="textAreaBottom" fmla="*/ 699120 h 69840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Kit Suspensión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2" name="18 Forma libre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000-000088010000}"/>
              </a:ext>
            </a:extLst>
          </xdr:cNvPr>
          <xdr:cNvSpPr/>
        </xdr:nvSpPr>
        <xdr:spPr>
          <a:xfrm>
            <a:off x="962640" y="1821960"/>
            <a:ext cx="1310040" cy="717480"/>
          </a:xfrm>
          <a:custGeom>
            <a:avLst/>
            <a:gdLst>
              <a:gd name="textAreaLeft" fmla="*/ 0 w 1310040"/>
              <a:gd name="textAreaRight" fmla="*/ 1310760 w 1310040"/>
              <a:gd name="textAreaTop" fmla="*/ 0 h 717480"/>
              <a:gd name="textAreaBottom" fmla="*/ 718200 h 71748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Precintos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3" name="19 Forma libre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1000-000089010000}"/>
              </a:ext>
            </a:extLst>
          </xdr:cNvPr>
          <xdr:cNvSpPr/>
        </xdr:nvSpPr>
        <xdr:spPr>
          <a:xfrm>
            <a:off x="2395080" y="1821960"/>
            <a:ext cx="1299600" cy="717480"/>
          </a:xfrm>
          <a:custGeom>
            <a:avLst/>
            <a:gdLst>
              <a:gd name="textAreaLeft" fmla="*/ 0 w 1299600"/>
              <a:gd name="textAreaRight" fmla="*/ 1300320 w 1299600"/>
              <a:gd name="textAreaTop" fmla="*/ 0 h 717480"/>
              <a:gd name="textAreaBottom" fmla="*/ 718200 h 71748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Rep. Transmisión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4" name="20 Forma libre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1000-00008A010000}"/>
              </a:ext>
            </a:extLst>
          </xdr:cNvPr>
          <xdr:cNvSpPr/>
        </xdr:nvSpPr>
        <xdr:spPr>
          <a:xfrm>
            <a:off x="3817800" y="1821960"/>
            <a:ext cx="1310040" cy="717480"/>
          </a:xfrm>
          <a:custGeom>
            <a:avLst/>
            <a:gdLst>
              <a:gd name="textAreaLeft" fmla="*/ 0 w 1310040"/>
              <a:gd name="textAreaRight" fmla="*/ 1310760 w 1310040"/>
              <a:gd name="textAreaTop" fmla="*/ 0 h 717480"/>
              <a:gd name="textAreaBottom" fmla="*/ 718200 h 71748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Rulemanes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5" name="21 Forma libre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1000-00008B010000}"/>
              </a:ext>
            </a:extLst>
          </xdr:cNvPr>
          <xdr:cNvSpPr/>
        </xdr:nvSpPr>
        <xdr:spPr>
          <a:xfrm>
            <a:off x="5250240" y="1821960"/>
            <a:ext cx="1310040" cy="717480"/>
          </a:xfrm>
          <a:custGeom>
            <a:avLst/>
            <a:gdLst>
              <a:gd name="textAreaLeft" fmla="*/ 0 w 1310040"/>
              <a:gd name="textAreaRight" fmla="*/ 1310760 w 1310040"/>
              <a:gd name="textAreaTop" fmla="*/ 0 h 717480"/>
              <a:gd name="textAreaBottom" fmla="*/ 718200 h 71748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Sachet's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6" name="22 Forma libre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1000-00008C010000}"/>
              </a:ext>
            </a:extLst>
          </xdr:cNvPr>
          <xdr:cNvSpPr/>
        </xdr:nvSpPr>
        <xdr:spPr>
          <a:xfrm>
            <a:off x="972720" y="2662920"/>
            <a:ext cx="1299600" cy="698400"/>
          </a:xfrm>
          <a:custGeom>
            <a:avLst/>
            <a:gdLst>
              <a:gd name="textAreaLeft" fmla="*/ 0 w 1299600"/>
              <a:gd name="textAreaRight" fmla="*/ 1300320 w 1299600"/>
              <a:gd name="textAreaTop" fmla="*/ 0 h 698400"/>
              <a:gd name="textAreaBottom" fmla="*/ 699120 h 69840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Suspensión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7" name="23 Forma libre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1000-00008D010000}"/>
              </a:ext>
            </a:extLst>
          </xdr:cNvPr>
          <xdr:cNvSpPr/>
        </xdr:nvSpPr>
        <xdr:spPr>
          <a:xfrm>
            <a:off x="2405520" y="2662920"/>
            <a:ext cx="1289520" cy="698400"/>
          </a:xfrm>
          <a:custGeom>
            <a:avLst/>
            <a:gdLst>
              <a:gd name="textAreaLeft" fmla="*/ 0 w 1289520"/>
              <a:gd name="textAreaRight" fmla="*/ 1290240 w 1289520"/>
              <a:gd name="textAreaTop" fmla="*/ 0 h 698400"/>
              <a:gd name="textAreaBottom" fmla="*/ 699120 h 69840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Topes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8" name="24 Forma libre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1000-00008E010000}"/>
              </a:ext>
            </a:extLst>
          </xdr:cNvPr>
          <xdr:cNvSpPr/>
        </xdr:nvSpPr>
        <xdr:spPr>
          <a:xfrm>
            <a:off x="3837960" y="2662920"/>
            <a:ext cx="1289520" cy="698400"/>
          </a:xfrm>
          <a:custGeom>
            <a:avLst/>
            <a:gdLst>
              <a:gd name="textAreaLeft" fmla="*/ 0 w 1289520"/>
              <a:gd name="textAreaRight" fmla="*/ 1290240 w 1289520"/>
              <a:gd name="textAreaTop" fmla="*/ 0 h 698400"/>
              <a:gd name="textAreaBottom" fmla="*/ 699120 h 69840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Transmisión</a:t>
            </a:r>
            <a:endParaRPr lang="es-AR" sz="1600" b="0" strike="noStrike" spc="-1">
              <a:latin typeface="Times New Roman"/>
            </a:endParaRPr>
          </a:p>
        </xdr:txBody>
      </xdr:sp>
      <xdr:sp macro="" textlink="">
        <xdr:nvSpPr>
          <xdr:cNvPr id="399" name="25 Forma libre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1000-00008F010000}"/>
              </a:ext>
            </a:extLst>
          </xdr:cNvPr>
          <xdr:cNvSpPr/>
        </xdr:nvSpPr>
        <xdr:spPr>
          <a:xfrm>
            <a:off x="5260320" y="2662920"/>
            <a:ext cx="1299600" cy="698400"/>
          </a:xfrm>
          <a:custGeom>
            <a:avLst/>
            <a:gdLst>
              <a:gd name="textAreaLeft" fmla="*/ 0 w 1299600"/>
              <a:gd name="textAreaRight" fmla="*/ 1300320 w 1299600"/>
              <a:gd name="textAreaTop" fmla="*/ 0 h 698400"/>
              <a:gd name="textAreaBottom" fmla="*/ 699120 h 698400"/>
            </a:gdLst>
            <a:ahLst/>
            <a:cxnLst/>
            <a:rect l="textAreaLeft" t="textAreaTop" r="textAreaRight" b="textAreaBottom"/>
            <a:pathLst>
              <a:path w="1177472" h="706483">
                <a:moveTo>
                  <a:pt x="0" y="0"/>
                </a:moveTo>
                <a:lnTo>
                  <a:pt x="1177472" y="0"/>
                </a:lnTo>
                <a:lnTo>
                  <a:pt x="1177472" y="706483"/>
                </a:lnTo>
                <a:lnTo>
                  <a:pt x="0" y="706483"/>
                </a:lnTo>
                <a:lnTo>
                  <a:pt x="0" y="0"/>
                </a:lnTo>
                <a:close/>
              </a:path>
            </a:pathLst>
          </a:custGeom>
          <a:solidFill>
            <a:srgbClr val="4F81BD"/>
          </a:solidFill>
          <a:ln w="25400">
            <a:solidFill>
              <a:srgbClr val="FFFFFF"/>
            </a:solidFill>
            <a:round/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/>
        </xdr:style>
        <xdr:txBody>
          <a:bodyPr lIns="60840" tIns="60840" rIns="60840" bIns="60840" numCol="1" spcCol="1440" anchor="ctr">
            <a:noAutofit/>
          </a:bodyPr>
          <a:lstStyle/>
          <a:p>
            <a:pPr algn="ctr">
              <a:lnSpc>
                <a:spcPct val="90000"/>
              </a:lnSpc>
              <a:spcAft>
                <a:spcPts val="561"/>
              </a:spcAft>
            </a:pPr>
            <a:r>
              <a:rPr lang="es-AR" sz="1600" b="0" strike="noStrike" spc="-1">
                <a:latin typeface="Calibri"/>
              </a:rPr>
              <a:t>Tuercas</a:t>
            </a:r>
            <a:r>
              <a:t/>
            </a:r>
            <a:br/>
            <a:r>
              <a:rPr lang="es-AR" sz="1600" b="0" strike="noStrike" spc="-1">
                <a:latin typeface="Calibri"/>
              </a:rPr>
              <a:t>y Espinas</a:t>
            </a:r>
            <a:endParaRPr lang="es-AR" sz="1600" b="0" strike="noStrike" spc="-1">
              <a:latin typeface="Times New Roman"/>
            </a:endParaRPr>
          </a:p>
        </xdr:txBody>
      </xdr:sp>
    </xdr:grpSp>
    <xdr:clientData/>
  </xdr:twoCellAnchor>
  <xdr:twoCellAnchor>
    <xdr:from>
      <xdr:col>0</xdr:col>
      <xdr:colOff>952560</xdr:colOff>
      <xdr:row>5</xdr:row>
      <xdr:rowOff>142920</xdr:rowOff>
    </xdr:from>
    <xdr:to>
      <xdr:col>1</xdr:col>
      <xdr:colOff>1123200</xdr:colOff>
      <xdr:row>10</xdr:row>
      <xdr:rowOff>18360</xdr:rowOff>
    </xdr:to>
    <xdr:sp macro="" textlink="">
      <xdr:nvSpPr>
        <xdr:cNvPr id="400" name="30 Forma libr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90010000}"/>
            </a:ext>
          </a:extLst>
        </xdr:cNvPr>
        <xdr:cNvSpPr/>
      </xdr:nvSpPr>
      <xdr:spPr>
        <a:xfrm>
          <a:off x="952560" y="1000080"/>
          <a:ext cx="1278000" cy="685080"/>
        </a:xfrm>
        <a:custGeom>
          <a:avLst/>
          <a:gdLst>
            <a:gd name="textAreaLeft" fmla="*/ 0 w 1278000"/>
            <a:gd name="textAreaRight" fmla="*/ 1278720 w 1278000"/>
            <a:gd name="textAreaTop" fmla="*/ 0 h 685080"/>
            <a:gd name="textAreaBottom" fmla="*/ 685800 h 685080"/>
          </a:gdLst>
          <a:ahLst/>
          <a:cxnLst/>
          <a:rect l="textAreaLeft" t="textAreaTop" r="textAreaRight" b="textAreaBottom"/>
          <a:pathLst>
            <a:path w="1177472" h="706483">
              <a:moveTo>
                <a:pt x="0" y="0"/>
              </a:moveTo>
              <a:lnTo>
                <a:pt x="1177472" y="0"/>
              </a:lnTo>
              <a:lnTo>
                <a:pt x="1177472" y="706483"/>
              </a:lnTo>
              <a:lnTo>
                <a:pt x="0" y="706483"/>
              </a:lnTo>
              <a:lnTo>
                <a:pt x="0" y="0"/>
              </a:lnTo>
              <a:close/>
            </a:path>
          </a:pathLst>
        </a:custGeom>
        <a:solidFill>
          <a:srgbClr val="4F81BD"/>
        </a:solidFill>
        <a:ln w="25400">
          <a:solidFill>
            <a:srgbClr val="FFFFFF"/>
          </a:solidFill>
          <a:round/>
        </a:ln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hemeClr val="accent1">
            <a:hueOff val="0"/>
            <a:satOff val="0"/>
            <a:lumOff val="0"/>
            <a:alphaOff val="0"/>
          </a:schemeClr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/>
      </xdr:style>
      <xdr:txBody>
        <a:bodyPr lIns="60840" tIns="60840" rIns="60840" bIns="60840" numCol="1" spcCol="1440" anchor="ctr">
          <a:noAutofit/>
        </a:bodyPr>
        <a:lstStyle/>
        <a:p>
          <a:pPr algn="ctr">
            <a:lnSpc>
              <a:spcPct val="90000"/>
            </a:lnSpc>
            <a:spcAft>
              <a:spcPts val="561"/>
            </a:spcAft>
          </a:pPr>
          <a:r>
            <a:rPr lang="es-AR" sz="1600" b="0" strike="noStrike" spc="-1">
              <a:latin typeface="Calibri"/>
            </a:rPr>
            <a:t>Abrazaderas</a:t>
          </a:r>
          <a:endParaRPr lang="es-AR" sz="16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200160</xdr:colOff>
      <xdr:row>11</xdr:row>
      <xdr:rowOff>0</xdr:rowOff>
    </xdr:from>
    <xdr:to>
      <xdr:col>3</xdr:col>
      <xdr:colOff>804600</xdr:colOff>
      <xdr:row>15</xdr:row>
      <xdr:rowOff>56520</xdr:rowOff>
    </xdr:to>
    <xdr:sp macro="" textlink="">
      <xdr:nvSpPr>
        <xdr:cNvPr id="401" name="30 Forma libre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91010000}"/>
            </a:ext>
          </a:extLst>
        </xdr:cNvPr>
        <xdr:cNvSpPr/>
      </xdr:nvSpPr>
      <xdr:spPr>
        <a:xfrm>
          <a:off x="6684840" y="1828800"/>
          <a:ext cx="1410120" cy="704160"/>
        </a:xfrm>
        <a:custGeom>
          <a:avLst/>
          <a:gdLst>
            <a:gd name="textAreaLeft" fmla="*/ 0 w 1410120"/>
            <a:gd name="textAreaRight" fmla="*/ 1410840 w 1410120"/>
            <a:gd name="textAreaTop" fmla="*/ 0 h 704160"/>
            <a:gd name="textAreaBottom" fmla="*/ 704880 h 704160"/>
          </a:gdLst>
          <a:ahLst/>
          <a:cxnLst/>
          <a:rect l="textAreaLeft" t="textAreaTop" r="textAreaRight" b="textAreaBottom"/>
          <a:pathLst>
            <a:path w="1177472" h="706483">
              <a:moveTo>
                <a:pt x="0" y="0"/>
              </a:moveTo>
              <a:lnTo>
                <a:pt x="1177472" y="0"/>
              </a:lnTo>
              <a:lnTo>
                <a:pt x="1177472" y="706483"/>
              </a:lnTo>
              <a:lnTo>
                <a:pt x="0" y="706483"/>
              </a:lnTo>
              <a:lnTo>
                <a:pt x="0" y="0"/>
              </a:lnTo>
              <a:close/>
            </a:path>
          </a:pathLst>
        </a:custGeom>
        <a:solidFill>
          <a:srgbClr val="C0504D"/>
        </a:solidFill>
        <a:ln w="25400">
          <a:solidFill>
            <a:srgbClr val="FFFFFF"/>
          </a:solidFill>
          <a:round/>
        </a:ln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hemeClr val="accent1">
            <a:hueOff val="0"/>
            <a:satOff val="0"/>
            <a:lumOff val="0"/>
            <a:alphaOff val="0"/>
          </a:schemeClr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/>
      </xdr:style>
      <xdr:txBody>
        <a:bodyPr lIns="60840" tIns="60840" rIns="60840" bIns="60840" numCol="1" spcCol="1440" anchor="ctr">
          <a:noAutofit/>
        </a:bodyPr>
        <a:lstStyle/>
        <a:p>
          <a:pPr algn="ctr">
            <a:lnSpc>
              <a:spcPct val="90000"/>
            </a:lnSpc>
            <a:spcAft>
              <a:spcPts val="561"/>
            </a:spcAft>
          </a:pPr>
          <a:r>
            <a:rPr lang="es-AR" sz="1600" b="0" strike="noStrike" spc="-1">
              <a:solidFill>
                <a:srgbClr val="FFFFFF"/>
              </a:solidFill>
              <a:latin typeface="Calibri"/>
            </a:rPr>
            <a:t>Pinza</a:t>
          </a:r>
          <a:r>
            <a:t/>
          </a:r>
          <a:br/>
          <a:r>
            <a:rPr lang="es-AR" sz="1600" b="0" strike="noStrike" spc="-1">
              <a:solidFill>
                <a:srgbClr val="FFFFFF"/>
              </a:solidFill>
              <a:latin typeface="Calibri"/>
            </a:rPr>
            <a:t>Abrazaderas</a:t>
          </a:r>
          <a:endParaRPr lang="es-AR" sz="16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190440</xdr:colOff>
      <xdr:row>16</xdr:row>
      <xdr:rowOff>9360</xdr:rowOff>
    </xdr:from>
    <xdr:to>
      <xdr:col>3</xdr:col>
      <xdr:colOff>804600</xdr:colOff>
      <xdr:row>20</xdr:row>
      <xdr:rowOff>65880</xdr:rowOff>
    </xdr:to>
    <xdr:sp macro="" textlink="">
      <xdr:nvSpPr>
        <xdr:cNvPr id="402" name="31 Forma libre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000-000092010000}"/>
            </a:ext>
          </a:extLst>
        </xdr:cNvPr>
        <xdr:cNvSpPr/>
      </xdr:nvSpPr>
      <xdr:spPr>
        <a:xfrm>
          <a:off x="6675120" y="2647800"/>
          <a:ext cx="1419840" cy="704160"/>
        </a:xfrm>
        <a:custGeom>
          <a:avLst/>
          <a:gdLst>
            <a:gd name="textAreaLeft" fmla="*/ 0 w 1419840"/>
            <a:gd name="textAreaRight" fmla="*/ 1420560 w 1419840"/>
            <a:gd name="textAreaTop" fmla="*/ 0 h 704160"/>
            <a:gd name="textAreaBottom" fmla="*/ 704880 h 704160"/>
          </a:gdLst>
          <a:ahLst/>
          <a:cxnLst/>
          <a:rect l="textAreaLeft" t="textAreaTop" r="textAreaRight" b="textAreaBottom"/>
          <a:pathLst>
            <a:path w="1177472" h="706483">
              <a:moveTo>
                <a:pt x="0" y="0"/>
              </a:moveTo>
              <a:lnTo>
                <a:pt x="1177472" y="0"/>
              </a:lnTo>
              <a:lnTo>
                <a:pt x="1177472" y="706483"/>
              </a:lnTo>
              <a:lnTo>
                <a:pt x="0" y="706483"/>
              </a:lnTo>
              <a:lnTo>
                <a:pt x="0" y="0"/>
              </a:lnTo>
              <a:close/>
            </a:path>
          </a:pathLst>
        </a:custGeom>
        <a:solidFill>
          <a:srgbClr val="4F81BD"/>
        </a:solidFill>
        <a:ln w="25400">
          <a:solidFill>
            <a:srgbClr val="FFFFFF"/>
          </a:solidFill>
          <a:round/>
        </a:ln>
      </xdr:spPr>
      <xdr:style>
        <a:lnRef idx="2">
          <a:schemeClr val="lt1">
            <a:hueOff val="0"/>
            <a:satOff val="0"/>
            <a:lumOff val="0"/>
            <a:alphaOff val="0"/>
          </a:schemeClr>
        </a:lnRef>
        <a:fillRef idx="1">
          <a:schemeClr val="accent1">
            <a:hueOff val="0"/>
            <a:satOff val="0"/>
            <a:lumOff val="0"/>
            <a:alphaOff val="0"/>
          </a:schemeClr>
        </a:fillRef>
        <a:effectRef idx="0">
          <a:schemeClr val="accent1">
            <a:hueOff val="0"/>
            <a:satOff val="0"/>
            <a:lumOff val="0"/>
            <a:alphaOff val="0"/>
          </a:schemeClr>
        </a:effectRef>
        <a:fontRef idx="minor"/>
      </xdr:style>
      <xdr:txBody>
        <a:bodyPr lIns="60840" tIns="60840" rIns="60840" bIns="60840" numCol="1" spcCol="1440" anchor="ctr">
          <a:noAutofit/>
        </a:bodyPr>
        <a:lstStyle/>
        <a:p>
          <a:pPr algn="ctr">
            <a:lnSpc>
              <a:spcPct val="90000"/>
            </a:lnSpc>
            <a:spcAft>
              <a:spcPts val="561"/>
            </a:spcAft>
          </a:pPr>
          <a:r>
            <a:rPr lang="es-AR" sz="1600" b="0" strike="noStrike" spc="-1">
              <a:latin typeface="Calibri"/>
            </a:rPr>
            <a:t>Kits de </a:t>
          </a:r>
          <a:r>
            <a:t/>
          </a:r>
          <a:br/>
          <a:r>
            <a:rPr lang="es-AR" sz="1600" b="0" strike="noStrike" spc="-1">
              <a:latin typeface="Calibri"/>
            </a:rPr>
            <a:t>Dirección</a:t>
          </a:r>
          <a:endParaRPr lang="es-AR" sz="1600" b="0" strike="noStrike" spc="-1">
            <a:latin typeface="Times New Roman"/>
          </a:endParaRPr>
        </a:p>
      </xdr:txBody>
    </xdr:sp>
    <xdr:clientData/>
  </xdr:twoCellAnchor>
  <xdr:twoCellAnchor editAs="oneCell">
    <xdr:from>
      <xdr:col>2</xdr:col>
      <xdr:colOff>753840</xdr:colOff>
      <xdr:row>0</xdr:row>
      <xdr:rowOff>140760</xdr:rowOff>
    </xdr:from>
    <xdr:to>
      <xdr:col>3</xdr:col>
      <xdr:colOff>676800</xdr:colOff>
      <xdr:row>4</xdr:row>
      <xdr:rowOff>114120</xdr:rowOff>
    </xdr:to>
    <xdr:pic>
      <xdr:nvPicPr>
        <xdr:cNvPr id="403" name="2 Image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000-00009301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7238520" y="140760"/>
          <a:ext cx="728640" cy="668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280440</xdr:colOff>
      <xdr:row>459</xdr:row>
      <xdr:rowOff>48240</xdr:rowOff>
    </xdr:from>
    <xdr:to>
      <xdr:col>4</xdr:col>
      <xdr:colOff>636840</xdr:colOff>
      <xdr:row>461</xdr:row>
      <xdr:rowOff>19440</xdr:rowOff>
    </xdr:to>
    <xdr:sp macro="" textlink="">
      <xdr:nvSpPr>
        <xdr:cNvPr id="404" name="4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4010000}"/>
            </a:ext>
          </a:extLst>
        </xdr:cNvPr>
        <xdr:cNvSpPr/>
      </xdr:nvSpPr>
      <xdr:spPr>
        <a:xfrm rot="10800000">
          <a:off x="8376840" y="97146000"/>
          <a:ext cx="356400" cy="36180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294840</xdr:colOff>
      <xdr:row>468</xdr:row>
      <xdr:rowOff>76320</xdr:rowOff>
    </xdr:from>
    <xdr:to>
      <xdr:col>4</xdr:col>
      <xdr:colOff>642240</xdr:colOff>
      <xdr:row>470</xdr:row>
      <xdr:rowOff>117000</xdr:rowOff>
    </xdr:to>
    <xdr:sp macro="" textlink="">
      <xdr:nvSpPr>
        <xdr:cNvPr id="405" name="5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5010000}"/>
            </a:ext>
          </a:extLst>
        </xdr:cNvPr>
        <xdr:cNvSpPr/>
      </xdr:nvSpPr>
      <xdr:spPr>
        <a:xfrm rot="10800000">
          <a:off x="8391240" y="98736120"/>
          <a:ext cx="347400" cy="36468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309240</xdr:colOff>
      <xdr:row>528</xdr:row>
      <xdr:rowOff>158760</xdr:rowOff>
    </xdr:from>
    <xdr:to>
      <xdr:col>4</xdr:col>
      <xdr:colOff>656280</xdr:colOff>
      <xdr:row>530</xdr:row>
      <xdr:rowOff>117720</xdr:rowOff>
    </xdr:to>
    <xdr:sp macro="" textlink="">
      <xdr:nvSpPr>
        <xdr:cNvPr id="406" name="6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6010000}"/>
            </a:ext>
          </a:extLst>
        </xdr:cNvPr>
        <xdr:cNvSpPr/>
      </xdr:nvSpPr>
      <xdr:spPr>
        <a:xfrm rot="10800000">
          <a:off x="8405640" y="111334680"/>
          <a:ext cx="347040" cy="28260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300960</xdr:colOff>
      <xdr:row>660</xdr:row>
      <xdr:rowOff>2520</xdr:rowOff>
    </xdr:from>
    <xdr:to>
      <xdr:col>4</xdr:col>
      <xdr:colOff>657360</xdr:colOff>
      <xdr:row>661</xdr:row>
      <xdr:rowOff>105840</xdr:rowOff>
    </xdr:to>
    <xdr:sp macro="" textlink="">
      <xdr:nvSpPr>
        <xdr:cNvPr id="407" name="7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7010000}"/>
            </a:ext>
          </a:extLst>
        </xdr:cNvPr>
        <xdr:cNvSpPr/>
      </xdr:nvSpPr>
      <xdr:spPr>
        <a:xfrm rot="10800000">
          <a:off x="8397360" y="133066800"/>
          <a:ext cx="356400" cy="31284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283680</xdr:colOff>
      <xdr:row>794</xdr:row>
      <xdr:rowOff>76320</xdr:rowOff>
    </xdr:from>
    <xdr:to>
      <xdr:col>4</xdr:col>
      <xdr:colOff>665280</xdr:colOff>
      <xdr:row>796</xdr:row>
      <xdr:rowOff>2520</xdr:rowOff>
    </xdr:to>
    <xdr:sp macro="" textlink="">
      <xdr:nvSpPr>
        <xdr:cNvPr id="408" name="8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8010000}"/>
            </a:ext>
          </a:extLst>
        </xdr:cNvPr>
        <xdr:cNvSpPr/>
      </xdr:nvSpPr>
      <xdr:spPr>
        <a:xfrm rot="10800000">
          <a:off x="8380080" y="157848480"/>
          <a:ext cx="381600" cy="31680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257760</xdr:colOff>
      <xdr:row>159</xdr:row>
      <xdr:rowOff>142920</xdr:rowOff>
    </xdr:from>
    <xdr:to>
      <xdr:col>4</xdr:col>
      <xdr:colOff>614160</xdr:colOff>
      <xdr:row>161</xdr:row>
      <xdr:rowOff>142200</xdr:rowOff>
    </xdr:to>
    <xdr:sp macro="" textlink="">
      <xdr:nvSpPr>
        <xdr:cNvPr id="409" name="13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9010000}"/>
            </a:ext>
          </a:extLst>
        </xdr:cNvPr>
        <xdr:cNvSpPr/>
      </xdr:nvSpPr>
      <xdr:spPr>
        <a:xfrm rot="10800000">
          <a:off x="8354160" y="31766040"/>
          <a:ext cx="356400" cy="32292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266040</xdr:colOff>
      <xdr:row>449</xdr:row>
      <xdr:rowOff>44640</xdr:rowOff>
    </xdr:from>
    <xdr:to>
      <xdr:col>4</xdr:col>
      <xdr:colOff>622440</xdr:colOff>
      <xdr:row>450</xdr:row>
      <xdr:rowOff>19080</xdr:rowOff>
    </xdr:to>
    <xdr:sp macro="" textlink="">
      <xdr:nvSpPr>
        <xdr:cNvPr id="410" name="31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A010000}"/>
            </a:ext>
          </a:extLst>
        </xdr:cNvPr>
        <xdr:cNvSpPr/>
      </xdr:nvSpPr>
      <xdr:spPr>
        <a:xfrm rot="10800000">
          <a:off x="8362440" y="95151600"/>
          <a:ext cx="356400" cy="35568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280440</xdr:colOff>
      <xdr:row>459</xdr:row>
      <xdr:rowOff>48240</xdr:rowOff>
    </xdr:from>
    <xdr:to>
      <xdr:col>4</xdr:col>
      <xdr:colOff>636840</xdr:colOff>
      <xdr:row>461</xdr:row>
      <xdr:rowOff>19440</xdr:rowOff>
    </xdr:to>
    <xdr:sp macro="" textlink="">
      <xdr:nvSpPr>
        <xdr:cNvPr id="411" name="4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B010000}"/>
            </a:ext>
          </a:extLst>
        </xdr:cNvPr>
        <xdr:cNvSpPr/>
      </xdr:nvSpPr>
      <xdr:spPr>
        <a:xfrm rot="10800000">
          <a:off x="8376840" y="97146000"/>
          <a:ext cx="356400" cy="36180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294840</xdr:colOff>
      <xdr:row>824</xdr:row>
      <xdr:rowOff>97560</xdr:rowOff>
    </xdr:from>
    <xdr:to>
      <xdr:col>4</xdr:col>
      <xdr:colOff>642240</xdr:colOff>
      <xdr:row>826</xdr:row>
      <xdr:rowOff>114120</xdr:rowOff>
    </xdr:to>
    <xdr:sp macro="" textlink="">
      <xdr:nvSpPr>
        <xdr:cNvPr id="412" name="8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C010000}"/>
            </a:ext>
          </a:extLst>
        </xdr:cNvPr>
        <xdr:cNvSpPr/>
      </xdr:nvSpPr>
      <xdr:spPr>
        <a:xfrm rot="10800000">
          <a:off x="8391240" y="162832320"/>
          <a:ext cx="347400" cy="34020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293400</xdr:colOff>
      <xdr:row>896</xdr:row>
      <xdr:rowOff>145080</xdr:rowOff>
    </xdr:from>
    <xdr:to>
      <xdr:col>4</xdr:col>
      <xdr:colOff>645120</xdr:colOff>
      <xdr:row>898</xdr:row>
      <xdr:rowOff>34200</xdr:rowOff>
    </xdr:to>
    <xdr:sp macro="" textlink="">
      <xdr:nvSpPr>
        <xdr:cNvPr id="413" name="8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D010000}"/>
            </a:ext>
          </a:extLst>
        </xdr:cNvPr>
        <xdr:cNvSpPr/>
      </xdr:nvSpPr>
      <xdr:spPr>
        <a:xfrm rot="10800000">
          <a:off x="8389800" y="178014960"/>
          <a:ext cx="351720" cy="34632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298080</xdr:colOff>
      <xdr:row>296</xdr:row>
      <xdr:rowOff>42480</xdr:rowOff>
    </xdr:from>
    <xdr:to>
      <xdr:col>4</xdr:col>
      <xdr:colOff>649800</xdr:colOff>
      <xdr:row>297</xdr:row>
      <xdr:rowOff>113040</xdr:rowOff>
    </xdr:to>
    <xdr:sp macro="" textlink="">
      <xdr:nvSpPr>
        <xdr:cNvPr id="414" name="11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E010000}"/>
            </a:ext>
          </a:extLst>
        </xdr:cNvPr>
        <xdr:cNvSpPr/>
      </xdr:nvSpPr>
      <xdr:spPr>
        <a:xfrm rot="10800000">
          <a:off x="8394480" y="57611520"/>
          <a:ext cx="351720" cy="35640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257400</xdr:colOff>
      <xdr:row>281</xdr:row>
      <xdr:rowOff>104400</xdr:rowOff>
    </xdr:from>
    <xdr:to>
      <xdr:col>4</xdr:col>
      <xdr:colOff>613800</xdr:colOff>
      <xdr:row>282</xdr:row>
      <xdr:rowOff>208800</xdr:rowOff>
    </xdr:to>
    <xdr:sp macro="" textlink="">
      <xdr:nvSpPr>
        <xdr:cNvPr id="415" name="15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9F010000}"/>
            </a:ext>
          </a:extLst>
        </xdr:cNvPr>
        <xdr:cNvSpPr/>
      </xdr:nvSpPr>
      <xdr:spPr>
        <a:xfrm rot="10800000">
          <a:off x="8353800" y="55168560"/>
          <a:ext cx="356400" cy="26604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342720</xdr:colOff>
      <xdr:row>832</xdr:row>
      <xdr:rowOff>158040</xdr:rowOff>
    </xdr:from>
    <xdr:to>
      <xdr:col>4</xdr:col>
      <xdr:colOff>690120</xdr:colOff>
      <xdr:row>834</xdr:row>
      <xdr:rowOff>161640</xdr:rowOff>
    </xdr:to>
    <xdr:sp macro="" textlink="">
      <xdr:nvSpPr>
        <xdr:cNvPr id="416" name="8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A0010000}"/>
            </a:ext>
          </a:extLst>
        </xdr:cNvPr>
        <xdr:cNvSpPr/>
      </xdr:nvSpPr>
      <xdr:spPr>
        <a:xfrm rot="10800000">
          <a:off x="8439120" y="164302200"/>
          <a:ext cx="347400" cy="32760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256680</xdr:colOff>
      <xdr:row>77</xdr:row>
      <xdr:rowOff>55440</xdr:rowOff>
    </xdr:from>
    <xdr:to>
      <xdr:col>4</xdr:col>
      <xdr:colOff>613080</xdr:colOff>
      <xdr:row>78</xdr:row>
      <xdr:rowOff>110880</xdr:rowOff>
    </xdr:to>
    <xdr:sp macro="" textlink="">
      <xdr:nvSpPr>
        <xdr:cNvPr id="417" name="3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A1010000}"/>
            </a:ext>
          </a:extLst>
        </xdr:cNvPr>
        <xdr:cNvSpPr/>
      </xdr:nvSpPr>
      <xdr:spPr>
        <a:xfrm rot="10800000">
          <a:off x="8353080" y="13038120"/>
          <a:ext cx="356400" cy="28404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309960</xdr:colOff>
      <xdr:row>39</xdr:row>
      <xdr:rowOff>143640</xdr:rowOff>
    </xdr:from>
    <xdr:to>
      <xdr:col>4</xdr:col>
      <xdr:colOff>666360</xdr:colOff>
      <xdr:row>40</xdr:row>
      <xdr:rowOff>199080</xdr:rowOff>
    </xdr:to>
    <xdr:sp macro="" textlink="">
      <xdr:nvSpPr>
        <xdr:cNvPr id="418" name="3 Flecha abaj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A2010000}"/>
            </a:ext>
          </a:extLst>
        </xdr:cNvPr>
        <xdr:cNvSpPr/>
      </xdr:nvSpPr>
      <xdr:spPr>
        <a:xfrm rot="10800000">
          <a:off x="8406360" y="6753960"/>
          <a:ext cx="356400" cy="284040"/>
        </a:xfrm>
        <a:prstGeom prst="downArrow">
          <a:avLst>
            <a:gd name="adj1" fmla="val 50000"/>
            <a:gd name="adj2" fmla="val 50000"/>
          </a:avLst>
        </a:prstGeom>
        <a:solidFill>
          <a:srgbClr val="4F81BD"/>
        </a:solidFill>
        <a:ln w="25400">
          <a:solidFill>
            <a:srgbClr val="3A5F8B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6515280</xdr:colOff>
      <xdr:row>0</xdr:row>
      <xdr:rowOff>38160</xdr:rowOff>
    </xdr:from>
    <xdr:to>
      <xdr:col>1</xdr:col>
      <xdr:colOff>6971760</xdr:colOff>
      <xdr:row>2</xdr:row>
      <xdr:rowOff>146460</xdr:rowOff>
    </xdr:to>
    <xdr:pic>
      <xdr:nvPicPr>
        <xdr:cNvPr id="419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A3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320960" y="38160"/>
          <a:ext cx="456480" cy="449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733320</xdr:colOff>
      <xdr:row>0</xdr:row>
      <xdr:rowOff>9360</xdr:rowOff>
    </xdr:from>
    <xdr:to>
      <xdr:col>7</xdr:col>
      <xdr:colOff>351720</xdr:colOff>
      <xdr:row>2</xdr:row>
      <xdr:rowOff>150480</xdr:rowOff>
    </xdr:to>
    <xdr:pic>
      <xdr:nvPicPr>
        <xdr:cNvPr id="420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A4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672960" y="9360"/>
          <a:ext cx="746280" cy="655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0</xdr:row>
      <xdr:rowOff>47460</xdr:rowOff>
    </xdr:from>
    <xdr:to>
      <xdr:col>3</xdr:col>
      <xdr:colOff>761280</xdr:colOff>
      <xdr:row>4</xdr:row>
      <xdr:rowOff>46740</xdr:rowOff>
    </xdr:to>
    <xdr:pic>
      <xdr:nvPicPr>
        <xdr:cNvPr id="421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A5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833360" y="47460"/>
          <a:ext cx="685080" cy="669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47520</xdr:colOff>
      <xdr:row>0</xdr:row>
      <xdr:rowOff>28440</xdr:rowOff>
    </xdr:from>
    <xdr:to>
      <xdr:col>8</xdr:col>
      <xdr:colOff>732600</xdr:colOff>
      <xdr:row>2</xdr:row>
      <xdr:rowOff>8640</xdr:rowOff>
    </xdr:to>
    <xdr:pic>
      <xdr:nvPicPr>
        <xdr:cNvPr id="31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617200" y="28440"/>
          <a:ext cx="685080" cy="675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47520</xdr:colOff>
      <xdr:row>1981</xdr:row>
      <xdr:rowOff>19080</xdr:rowOff>
    </xdr:from>
    <xdr:to>
      <xdr:col>10</xdr:col>
      <xdr:colOff>1080</xdr:colOff>
      <xdr:row>1985</xdr:row>
      <xdr:rowOff>56520</xdr:rowOff>
    </xdr:to>
    <xdr:pic>
      <xdr:nvPicPr>
        <xdr:cNvPr id="32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33400" y="336708720"/>
          <a:ext cx="685080" cy="761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957240</xdr:colOff>
      <xdr:row>1983</xdr:row>
      <xdr:rowOff>9360</xdr:rowOff>
    </xdr:from>
    <xdr:to>
      <xdr:col>5</xdr:col>
      <xdr:colOff>957600</xdr:colOff>
      <xdr:row>1983</xdr:row>
      <xdr:rowOff>141840</xdr:rowOff>
    </xdr:to>
    <xdr:sp macro="" textlink="">
      <xdr:nvSpPr>
        <xdr:cNvPr id="33" name="WordArt 1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6747120" y="3403375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1987</xdr:row>
      <xdr:rowOff>19080</xdr:rowOff>
    </xdr:from>
    <xdr:to>
      <xdr:col>5</xdr:col>
      <xdr:colOff>967320</xdr:colOff>
      <xdr:row>1987</xdr:row>
      <xdr:rowOff>151560</xdr:rowOff>
    </xdr:to>
    <xdr:sp macro="" textlink="">
      <xdr:nvSpPr>
        <xdr:cNvPr id="34" name="WordArt 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6756840" y="340994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1945</xdr:row>
      <xdr:rowOff>9360</xdr:rowOff>
    </xdr:from>
    <xdr:to>
      <xdr:col>5</xdr:col>
      <xdr:colOff>948240</xdr:colOff>
      <xdr:row>1945</xdr:row>
      <xdr:rowOff>141840</xdr:rowOff>
    </xdr:to>
    <xdr:sp macro="" textlink="">
      <xdr:nvSpPr>
        <xdr:cNvPr id="35" name="WordArt 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6737760" y="333955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1944</xdr:row>
      <xdr:rowOff>9360</xdr:rowOff>
    </xdr:from>
    <xdr:to>
      <xdr:col>5</xdr:col>
      <xdr:colOff>948240</xdr:colOff>
      <xdr:row>1944</xdr:row>
      <xdr:rowOff>141840</xdr:rowOff>
    </xdr:to>
    <xdr:sp macro="" textlink="">
      <xdr:nvSpPr>
        <xdr:cNvPr id="36" name="WordArt 1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6737760" y="333784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1986</xdr:row>
      <xdr:rowOff>19080</xdr:rowOff>
    </xdr:from>
    <xdr:to>
      <xdr:col>5</xdr:col>
      <xdr:colOff>967320</xdr:colOff>
      <xdr:row>1986</xdr:row>
      <xdr:rowOff>151560</xdr:rowOff>
    </xdr:to>
    <xdr:sp macro="" textlink="">
      <xdr:nvSpPr>
        <xdr:cNvPr id="37" name="WordArt 4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6756840" y="3408332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1940</xdr:row>
      <xdr:rowOff>9360</xdr:rowOff>
    </xdr:from>
    <xdr:to>
      <xdr:col>5</xdr:col>
      <xdr:colOff>957600</xdr:colOff>
      <xdr:row>1940</xdr:row>
      <xdr:rowOff>141840</xdr:rowOff>
    </xdr:to>
    <xdr:sp macro="" textlink="">
      <xdr:nvSpPr>
        <xdr:cNvPr id="38" name="WordArt 1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6747120" y="3330986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1937</xdr:row>
      <xdr:rowOff>9360</xdr:rowOff>
    </xdr:from>
    <xdr:to>
      <xdr:col>5</xdr:col>
      <xdr:colOff>957600</xdr:colOff>
      <xdr:row>1937</xdr:row>
      <xdr:rowOff>141840</xdr:rowOff>
    </xdr:to>
    <xdr:sp macro="" textlink="">
      <xdr:nvSpPr>
        <xdr:cNvPr id="39" name="WordArt 1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6747120" y="332584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2010</xdr:row>
      <xdr:rowOff>19080</xdr:rowOff>
    </xdr:from>
    <xdr:to>
      <xdr:col>5</xdr:col>
      <xdr:colOff>967320</xdr:colOff>
      <xdr:row>2010</xdr:row>
      <xdr:rowOff>151560</xdr:rowOff>
    </xdr:to>
    <xdr:sp macro="" textlink="">
      <xdr:nvSpPr>
        <xdr:cNvPr id="40" name="WordArt 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756840" y="344719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1936</xdr:row>
      <xdr:rowOff>9360</xdr:rowOff>
    </xdr:from>
    <xdr:to>
      <xdr:col>5</xdr:col>
      <xdr:colOff>957600</xdr:colOff>
      <xdr:row>1936</xdr:row>
      <xdr:rowOff>141840</xdr:rowOff>
    </xdr:to>
    <xdr:sp macro="" textlink="">
      <xdr:nvSpPr>
        <xdr:cNvPr id="41" name="WordArt 1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6747120" y="332422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2009</xdr:row>
      <xdr:rowOff>19080</xdr:rowOff>
    </xdr:from>
    <xdr:to>
      <xdr:col>5</xdr:col>
      <xdr:colOff>967320</xdr:colOff>
      <xdr:row>2009</xdr:row>
      <xdr:rowOff>151560</xdr:rowOff>
    </xdr:to>
    <xdr:sp macro="" textlink="">
      <xdr:nvSpPr>
        <xdr:cNvPr id="42" name="WordArt 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6756840" y="344557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1987</xdr:row>
      <xdr:rowOff>19080</xdr:rowOff>
    </xdr:from>
    <xdr:to>
      <xdr:col>5</xdr:col>
      <xdr:colOff>967320</xdr:colOff>
      <xdr:row>1987</xdr:row>
      <xdr:rowOff>151560</xdr:rowOff>
    </xdr:to>
    <xdr:sp macro="" textlink="">
      <xdr:nvSpPr>
        <xdr:cNvPr id="43" name="WordArt 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6756840" y="340994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1988</xdr:row>
      <xdr:rowOff>19080</xdr:rowOff>
    </xdr:from>
    <xdr:to>
      <xdr:col>5</xdr:col>
      <xdr:colOff>967320</xdr:colOff>
      <xdr:row>1988</xdr:row>
      <xdr:rowOff>151560</xdr:rowOff>
    </xdr:to>
    <xdr:sp macro="" textlink="">
      <xdr:nvSpPr>
        <xdr:cNvPr id="44" name="WordArt 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756840" y="341156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1983</xdr:row>
      <xdr:rowOff>9360</xdr:rowOff>
    </xdr:from>
    <xdr:to>
      <xdr:col>5</xdr:col>
      <xdr:colOff>957600</xdr:colOff>
      <xdr:row>1983</xdr:row>
      <xdr:rowOff>141840</xdr:rowOff>
    </xdr:to>
    <xdr:sp macro="" textlink="">
      <xdr:nvSpPr>
        <xdr:cNvPr id="45" name="WordArt 1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6747120" y="3403375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1987</xdr:row>
      <xdr:rowOff>19080</xdr:rowOff>
    </xdr:from>
    <xdr:to>
      <xdr:col>5</xdr:col>
      <xdr:colOff>967320</xdr:colOff>
      <xdr:row>1987</xdr:row>
      <xdr:rowOff>151560</xdr:rowOff>
    </xdr:to>
    <xdr:sp macro="" textlink="">
      <xdr:nvSpPr>
        <xdr:cNvPr id="46" name="WordArt 4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6756840" y="340994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1945</xdr:row>
      <xdr:rowOff>9360</xdr:rowOff>
    </xdr:from>
    <xdr:to>
      <xdr:col>5</xdr:col>
      <xdr:colOff>948240</xdr:colOff>
      <xdr:row>1945</xdr:row>
      <xdr:rowOff>141840</xdr:rowOff>
    </xdr:to>
    <xdr:sp macro="" textlink="">
      <xdr:nvSpPr>
        <xdr:cNvPr id="47" name="WordArt 9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6737760" y="333955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1944</xdr:row>
      <xdr:rowOff>9360</xdr:rowOff>
    </xdr:from>
    <xdr:to>
      <xdr:col>5</xdr:col>
      <xdr:colOff>948240</xdr:colOff>
      <xdr:row>1944</xdr:row>
      <xdr:rowOff>141840</xdr:rowOff>
    </xdr:to>
    <xdr:sp macro="" textlink="">
      <xdr:nvSpPr>
        <xdr:cNvPr id="48" name="WordArt 10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37760" y="333784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1986</xdr:row>
      <xdr:rowOff>19080</xdr:rowOff>
    </xdr:from>
    <xdr:to>
      <xdr:col>5</xdr:col>
      <xdr:colOff>967320</xdr:colOff>
      <xdr:row>1986</xdr:row>
      <xdr:rowOff>151560</xdr:rowOff>
    </xdr:to>
    <xdr:sp macro="" textlink="">
      <xdr:nvSpPr>
        <xdr:cNvPr id="49" name="WordArt 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6756840" y="3408332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1940</xdr:row>
      <xdr:rowOff>9360</xdr:rowOff>
    </xdr:from>
    <xdr:to>
      <xdr:col>5</xdr:col>
      <xdr:colOff>957600</xdr:colOff>
      <xdr:row>1940</xdr:row>
      <xdr:rowOff>141840</xdr:rowOff>
    </xdr:to>
    <xdr:sp macro="" textlink="">
      <xdr:nvSpPr>
        <xdr:cNvPr id="50" name="WordArt 14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6747120" y="3330986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1937</xdr:row>
      <xdr:rowOff>9360</xdr:rowOff>
    </xdr:from>
    <xdr:to>
      <xdr:col>5</xdr:col>
      <xdr:colOff>957600</xdr:colOff>
      <xdr:row>1937</xdr:row>
      <xdr:rowOff>141840</xdr:rowOff>
    </xdr:to>
    <xdr:sp macro="" textlink="">
      <xdr:nvSpPr>
        <xdr:cNvPr id="51" name="WordArt 1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747120" y="332584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2010</xdr:row>
      <xdr:rowOff>19080</xdr:rowOff>
    </xdr:from>
    <xdr:to>
      <xdr:col>5</xdr:col>
      <xdr:colOff>967320</xdr:colOff>
      <xdr:row>2010</xdr:row>
      <xdr:rowOff>151560</xdr:rowOff>
    </xdr:to>
    <xdr:sp macro="" textlink="">
      <xdr:nvSpPr>
        <xdr:cNvPr id="52" name="WordArt 4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756840" y="344719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1936</xdr:row>
      <xdr:rowOff>9360</xdr:rowOff>
    </xdr:from>
    <xdr:to>
      <xdr:col>5</xdr:col>
      <xdr:colOff>957600</xdr:colOff>
      <xdr:row>1936</xdr:row>
      <xdr:rowOff>141840</xdr:rowOff>
    </xdr:to>
    <xdr:sp macro="" textlink="">
      <xdr:nvSpPr>
        <xdr:cNvPr id="53" name="WordArt 15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747120" y="332422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2009</xdr:row>
      <xdr:rowOff>19080</xdr:rowOff>
    </xdr:from>
    <xdr:to>
      <xdr:col>5</xdr:col>
      <xdr:colOff>967320</xdr:colOff>
      <xdr:row>2009</xdr:row>
      <xdr:rowOff>151560</xdr:rowOff>
    </xdr:to>
    <xdr:sp macro="" textlink="">
      <xdr:nvSpPr>
        <xdr:cNvPr id="54" name="WordArt 4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6756840" y="344557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1987</xdr:row>
      <xdr:rowOff>19080</xdr:rowOff>
    </xdr:from>
    <xdr:to>
      <xdr:col>5</xdr:col>
      <xdr:colOff>967320</xdr:colOff>
      <xdr:row>1987</xdr:row>
      <xdr:rowOff>151560</xdr:rowOff>
    </xdr:to>
    <xdr:sp macro="" textlink="">
      <xdr:nvSpPr>
        <xdr:cNvPr id="55" name="WordArt 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756840" y="340994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1988</xdr:row>
      <xdr:rowOff>19080</xdr:rowOff>
    </xdr:from>
    <xdr:to>
      <xdr:col>5</xdr:col>
      <xdr:colOff>967320</xdr:colOff>
      <xdr:row>1988</xdr:row>
      <xdr:rowOff>151560</xdr:rowOff>
    </xdr:to>
    <xdr:sp macro="" textlink="">
      <xdr:nvSpPr>
        <xdr:cNvPr id="56" name="WordArt 4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6756840" y="341156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57" name="WordArt 14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58" name="WordArt 4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59" name="WordArt 9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60" name="WordArt 10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61" name="WordArt 4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62" name="WordArt 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63" name="WordArt 1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64" name="WordArt 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65" name="WordArt 15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66" name="WordArt 4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67" name="WordArt 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68" name="WordArt 4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69" name="WordArt 14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70" name="WordArt 4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71" name="WordArt 9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72" name="WordArt 10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73" name="WordArt 4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74" name="WordArt 1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75" name="WordArt 15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76" name="WordArt 4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77" name="WordArt 15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78" name="WordArt 4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79" name="WordArt 4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80" name="WordArt 4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81" name="WordArt 14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82" name="WordArt 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83" name="WordArt 9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84" name="WordArt 10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85" name="WordArt 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86" name="WordArt 14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87" name="WordArt 15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88" name="WordArt 4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89" name="WordArt 15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90" name="WordArt 4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91" name="WordArt 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92" name="WordArt 4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 editAs="oneCell">
    <xdr:from>
      <xdr:col>9</xdr:col>
      <xdr:colOff>13266</xdr:colOff>
      <xdr:row>1517</xdr:row>
      <xdr:rowOff>28440</xdr:rowOff>
    </xdr:from>
    <xdr:to>
      <xdr:col>10</xdr:col>
      <xdr:colOff>35334</xdr:colOff>
      <xdr:row>1521</xdr:row>
      <xdr:rowOff>18360</xdr:rowOff>
    </xdr:to>
    <xdr:pic>
      <xdr:nvPicPr>
        <xdr:cNvPr id="93" name="76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159546" y="252486660"/>
          <a:ext cx="753588" cy="66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94" name="WordArt 14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95" name="WordArt 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96" name="WordArt 9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97" name="WordArt 10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98" name="WordArt 4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99" name="WordArt 14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100" name="WordArt 15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101" name="WordArt 4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102" name="WordArt 1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103" name="WordArt 4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04" name="WordArt 4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105" name="WordArt 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106" name="WordArt 14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07" name="WordArt 4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108" name="WordArt 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109" name="WordArt 10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110" name="WordArt 4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111" name="WordArt 14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112" name="WordArt 1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113" name="WordArt 4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114" name="WordArt 15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115" name="WordArt 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16" name="WordArt 4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117" name="WordArt 4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118" name="WordArt 14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19" name="WordArt 4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120" name="WordArt 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121" name="WordArt 1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122" name="WordArt 4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123" name="WordArt 14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124" name="WordArt 15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125" name="WordArt 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126" name="WordArt 1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127" name="WordArt 4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28" name="WordArt 4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129" name="WordArt 4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1991</xdr:row>
      <xdr:rowOff>9360</xdr:rowOff>
    </xdr:from>
    <xdr:to>
      <xdr:col>5</xdr:col>
      <xdr:colOff>957600</xdr:colOff>
      <xdr:row>1991</xdr:row>
      <xdr:rowOff>141840</xdr:rowOff>
    </xdr:to>
    <xdr:sp macro="" textlink="">
      <xdr:nvSpPr>
        <xdr:cNvPr id="130" name="WordArt 14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6747120" y="341633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1995</xdr:row>
      <xdr:rowOff>19080</xdr:rowOff>
    </xdr:from>
    <xdr:to>
      <xdr:col>5</xdr:col>
      <xdr:colOff>967320</xdr:colOff>
      <xdr:row>1995</xdr:row>
      <xdr:rowOff>151560</xdr:rowOff>
    </xdr:to>
    <xdr:sp macro="" textlink="">
      <xdr:nvSpPr>
        <xdr:cNvPr id="131" name="WordArt 4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/>
      </xdr:nvSpPr>
      <xdr:spPr>
        <a:xfrm>
          <a:off x="6756840" y="3422905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1953</xdr:row>
      <xdr:rowOff>9360</xdr:rowOff>
    </xdr:from>
    <xdr:to>
      <xdr:col>5</xdr:col>
      <xdr:colOff>948240</xdr:colOff>
      <xdr:row>1953</xdr:row>
      <xdr:rowOff>141840</xdr:rowOff>
    </xdr:to>
    <xdr:sp macro="" textlink="">
      <xdr:nvSpPr>
        <xdr:cNvPr id="132" name="WordArt 9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6737760" y="3353274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1952</xdr:row>
      <xdr:rowOff>9360</xdr:rowOff>
    </xdr:from>
    <xdr:to>
      <xdr:col>5</xdr:col>
      <xdr:colOff>948240</xdr:colOff>
      <xdr:row>1952</xdr:row>
      <xdr:rowOff>141840</xdr:rowOff>
    </xdr:to>
    <xdr:sp macro="" textlink="">
      <xdr:nvSpPr>
        <xdr:cNvPr id="133" name="WordArt 10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/>
      </xdr:nvSpPr>
      <xdr:spPr>
        <a:xfrm>
          <a:off x="6737760" y="3351560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1994</xdr:row>
      <xdr:rowOff>19080</xdr:rowOff>
    </xdr:from>
    <xdr:to>
      <xdr:col>5</xdr:col>
      <xdr:colOff>967320</xdr:colOff>
      <xdr:row>1994</xdr:row>
      <xdr:rowOff>151560</xdr:rowOff>
    </xdr:to>
    <xdr:sp macro="" textlink="">
      <xdr:nvSpPr>
        <xdr:cNvPr id="134" name="WordArt 4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6756840" y="3421285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1948</xdr:row>
      <xdr:rowOff>9360</xdr:rowOff>
    </xdr:from>
    <xdr:to>
      <xdr:col>5</xdr:col>
      <xdr:colOff>957600</xdr:colOff>
      <xdr:row>1948</xdr:row>
      <xdr:rowOff>141840</xdr:rowOff>
    </xdr:to>
    <xdr:sp macro="" textlink="">
      <xdr:nvSpPr>
        <xdr:cNvPr id="135" name="WordArt 1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/>
      </xdr:nvSpPr>
      <xdr:spPr>
        <a:xfrm>
          <a:off x="6747120" y="3344702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1947</xdr:row>
      <xdr:rowOff>9360</xdr:rowOff>
    </xdr:from>
    <xdr:to>
      <xdr:col>5</xdr:col>
      <xdr:colOff>957600</xdr:colOff>
      <xdr:row>1947</xdr:row>
      <xdr:rowOff>141840</xdr:rowOff>
    </xdr:to>
    <xdr:sp macro="" textlink="">
      <xdr:nvSpPr>
        <xdr:cNvPr id="136" name="WordArt 1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/>
      </xdr:nvSpPr>
      <xdr:spPr>
        <a:xfrm>
          <a:off x="6747120" y="334298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2018</xdr:row>
      <xdr:rowOff>19080</xdr:rowOff>
    </xdr:from>
    <xdr:to>
      <xdr:col>5</xdr:col>
      <xdr:colOff>967320</xdr:colOff>
      <xdr:row>2018</xdr:row>
      <xdr:rowOff>151560</xdr:rowOff>
    </xdr:to>
    <xdr:sp macro="" textlink="">
      <xdr:nvSpPr>
        <xdr:cNvPr id="137" name="WordArt 4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6756840" y="346014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1946</xdr:row>
      <xdr:rowOff>9360</xdr:rowOff>
    </xdr:from>
    <xdr:to>
      <xdr:col>5</xdr:col>
      <xdr:colOff>957600</xdr:colOff>
      <xdr:row>1946</xdr:row>
      <xdr:rowOff>141840</xdr:rowOff>
    </xdr:to>
    <xdr:sp macro="" textlink="">
      <xdr:nvSpPr>
        <xdr:cNvPr id="138" name="WordArt 15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/>
      </xdr:nvSpPr>
      <xdr:spPr>
        <a:xfrm>
          <a:off x="6747120" y="334127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2017</xdr:row>
      <xdr:rowOff>19080</xdr:rowOff>
    </xdr:from>
    <xdr:to>
      <xdr:col>5</xdr:col>
      <xdr:colOff>967320</xdr:colOff>
      <xdr:row>2017</xdr:row>
      <xdr:rowOff>151560</xdr:rowOff>
    </xdr:to>
    <xdr:sp macro="" textlink="">
      <xdr:nvSpPr>
        <xdr:cNvPr id="139" name="WordArt 4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6756840" y="345852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1995</xdr:row>
      <xdr:rowOff>19080</xdr:rowOff>
    </xdr:from>
    <xdr:to>
      <xdr:col>5</xdr:col>
      <xdr:colOff>967320</xdr:colOff>
      <xdr:row>1995</xdr:row>
      <xdr:rowOff>151560</xdr:rowOff>
    </xdr:to>
    <xdr:sp macro="" textlink="">
      <xdr:nvSpPr>
        <xdr:cNvPr id="140" name="WordArt 4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/>
      </xdr:nvSpPr>
      <xdr:spPr>
        <a:xfrm>
          <a:off x="6756840" y="3422905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1996</xdr:row>
      <xdr:rowOff>19080</xdr:rowOff>
    </xdr:from>
    <xdr:to>
      <xdr:col>5</xdr:col>
      <xdr:colOff>967320</xdr:colOff>
      <xdr:row>1996</xdr:row>
      <xdr:rowOff>151560</xdr:rowOff>
    </xdr:to>
    <xdr:sp macro="" textlink="">
      <xdr:nvSpPr>
        <xdr:cNvPr id="141" name="WordArt 4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6756840" y="3424525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142" name="WordArt 14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43" name="WordArt 4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144" name="WordArt 9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145" name="WordArt 10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146" name="WordArt 4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147" name="WordArt 14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148" name="WordArt 15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149" name="WordArt 4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150" name="WordArt 15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151" name="WordArt 4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52" name="WordArt 4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153" name="WordArt 4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154" name="WordArt 14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55" name="WordArt 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156" name="WordArt 9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157" name="WordArt 10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158" name="WordArt 4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159" name="WordArt 14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160" name="WordArt 15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161" name="WordArt 4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162" name="WordArt 15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163" name="WordArt 4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64" name="WordArt 4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165" name="WordArt 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166" name="WordArt 14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67" name="WordArt 4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168" name="WordArt 9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169" name="WordArt 10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170" name="WordArt 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171" name="WordArt 14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172" name="WordArt 15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173" name="WordArt 4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174" name="WordArt 15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175" name="WordArt 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76" name="WordArt 4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177" name="WordArt 4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178" name="WordArt 14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79" name="WordArt 4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180" name="WordArt 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181" name="WordArt 1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182" name="WordArt 4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183" name="WordArt 14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184" name="WordArt 15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185" name="WordArt 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186" name="WordArt 1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187" name="WordArt 4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88" name="WordArt 4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189" name="WordArt 4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190" name="WordArt 14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191" name="WordArt 4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192" name="WordArt 9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193" name="WordArt 10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194" name="WordArt 4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195" name="WordArt 1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196" name="WordArt 1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197" name="WordArt 4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198" name="WordArt 15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199" name="WordArt 4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200" name="WordArt 4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201" name="WordArt 4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1994</xdr:row>
      <xdr:rowOff>9360</xdr:rowOff>
    </xdr:from>
    <xdr:to>
      <xdr:col>5</xdr:col>
      <xdr:colOff>957600</xdr:colOff>
      <xdr:row>1994</xdr:row>
      <xdr:rowOff>141840</xdr:rowOff>
    </xdr:to>
    <xdr:sp macro="" textlink="">
      <xdr:nvSpPr>
        <xdr:cNvPr id="202" name="WordArt 14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/>
      </xdr:nvSpPr>
      <xdr:spPr>
        <a:xfrm>
          <a:off x="6747120" y="342118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203" name="WordArt 4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204" name="WordArt 9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1955</xdr:row>
      <xdr:rowOff>9360</xdr:rowOff>
    </xdr:from>
    <xdr:to>
      <xdr:col>5</xdr:col>
      <xdr:colOff>948240</xdr:colOff>
      <xdr:row>1955</xdr:row>
      <xdr:rowOff>141840</xdr:rowOff>
    </xdr:to>
    <xdr:sp macro="" textlink="">
      <xdr:nvSpPr>
        <xdr:cNvPr id="205" name="WordArt 10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/>
      </xdr:nvSpPr>
      <xdr:spPr>
        <a:xfrm>
          <a:off x="673776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1997</xdr:row>
      <xdr:rowOff>19080</xdr:rowOff>
    </xdr:from>
    <xdr:to>
      <xdr:col>5</xdr:col>
      <xdr:colOff>967320</xdr:colOff>
      <xdr:row>1997</xdr:row>
      <xdr:rowOff>151560</xdr:rowOff>
    </xdr:to>
    <xdr:sp macro="" textlink="">
      <xdr:nvSpPr>
        <xdr:cNvPr id="206" name="WordArt 4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/>
      </xdr:nvSpPr>
      <xdr:spPr>
        <a:xfrm>
          <a:off x="6756840" y="342614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207" name="WordArt 14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208" name="WordArt 15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209" name="WordArt 4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1949</xdr:row>
      <xdr:rowOff>9360</xdr:rowOff>
    </xdr:from>
    <xdr:to>
      <xdr:col>5</xdr:col>
      <xdr:colOff>957600</xdr:colOff>
      <xdr:row>1949</xdr:row>
      <xdr:rowOff>141840</xdr:rowOff>
    </xdr:to>
    <xdr:sp macro="" textlink="">
      <xdr:nvSpPr>
        <xdr:cNvPr id="210" name="WordArt 15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/>
      </xdr:nvSpPr>
      <xdr:spPr>
        <a:xfrm>
          <a:off x="6747120" y="3346416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2020</xdr:row>
      <xdr:rowOff>19080</xdr:rowOff>
    </xdr:from>
    <xdr:to>
      <xdr:col>5</xdr:col>
      <xdr:colOff>967320</xdr:colOff>
      <xdr:row>2020</xdr:row>
      <xdr:rowOff>151560</xdr:rowOff>
    </xdr:to>
    <xdr:sp macro="" textlink="">
      <xdr:nvSpPr>
        <xdr:cNvPr id="211" name="WordArt 4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/>
      </xdr:nvSpPr>
      <xdr:spPr>
        <a:xfrm>
          <a:off x="6756840" y="346338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212" name="WordArt 4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213" name="WordArt 4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1995</xdr:row>
      <xdr:rowOff>9360</xdr:rowOff>
    </xdr:from>
    <xdr:to>
      <xdr:col>5</xdr:col>
      <xdr:colOff>1933920</xdr:colOff>
      <xdr:row>1995</xdr:row>
      <xdr:rowOff>141840</xdr:rowOff>
    </xdr:to>
    <xdr:sp macro="" textlink="">
      <xdr:nvSpPr>
        <xdr:cNvPr id="214" name="WordArt 14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/>
      </xdr:nvSpPr>
      <xdr:spPr>
        <a:xfrm>
          <a:off x="7723440" y="342280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1999</xdr:row>
      <xdr:rowOff>19080</xdr:rowOff>
    </xdr:from>
    <xdr:to>
      <xdr:col>5</xdr:col>
      <xdr:colOff>1943640</xdr:colOff>
      <xdr:row>1999</xdr:row>
      <xdr:rowOff>151560</xdr:rowOff>
    </xdr:to>
    <xdr:sp macro="" textlink="">
      <xdr:nvSpPr>
        <xdr:cNvPr id="215" name="WordArt 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/>
      </xdr:nvSpPr>
      <xdr:spPr>
        <a:xfrm>
          <a:off x="773316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1957</xdr:row>
      <xdr:rowOff>9360</xdr:rowOff>
    </xdr:from>
    <xdr:to>
      <xdr:col>5</xdr:col>
      <xdr:colOff>1924560</xdr:colOff>
      <xdr:row>1957</xdr:row>
      <xdr:rowOff>141840</xdr:rowOff>
    </xdr:to>
    <xdr:sp macro="" textlink="">
      <xdr:nvSpPr>
        <xdr:cNvPr id="216" name="WordArt 9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/>
      </xdr:nvSpPr>
      <xdr:spPr>
        <a:xfrm>
          <a:off x="7714080" y="336013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1956</xdr:row>
      <xdr:rowOff>9360</xdr:rowOff>
    </xdr:from>
    <xdr:to>
      <xdr:col>5</xdr:col>
      <xdr:colOff>1924560</xdr:colOff>
      <xdr:row>1956</xdr:row>
      <xdr:rowOff>141840</xdr:rowOff>
    </xdr:to>
    <xdr:sp macro="" textlink="">
      <xdr:nvSpPr>
        <xdr:cNvPr id="217" name="WordArt 10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/>
      </xdr:nvSpPr>
      <xdr:spPr>
        <a:xfrm>
          <a:off x="771408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1998</xdr:row>
      <xdr:rowOff>19080</xdr:rowOff>
    </xdr:from>
    <xdr:to>
      <xdr:col>5</xdr:col>
      <xdr:colOff>1943640</xdr:colOff>
      <xdr:row>1998</xdr:row>
      <xdr:rowOff>151560</xdr:rowOff>
    </xdr:to>
    <xdr:sp macro="" textlink="">
      <xdr:nvSpPr>
        <xdr:cNvPr id="218" name="WordArt 4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 txBox="1"/>
      </xdr:nvSpPr>
      <xdr:spPr>
        <a:xfrm>
          <a:off x="773316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1952</xdr:row>
      <xdr:rowOff>9360</xdr:rowOff>
    </xdr:from>
    <xdr:to>
      <xdr:col>5</xdr:col>
      <xdr:colOff>1933920</xdr:colOff>
      <xdr:row>1952</xdr:row>
      <xdr:rowOff>141840</xdr:rowOff>
    </xdr:to>
    <xdr:sp macro="" textlink="">
      <xdr:nvSpPr>
        <xdr:cNvPr id="219" name="WordArt 14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/>
      </xdr:nvSpPr>
      <xdr:spPr>
        <a:xfrm>
          <a:off x="7723440" y="3351560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1951</xdr:row>
      <xdr:rowOff>9360</xdr:rowOff>
    </xdr:from>
    <xdr:to>
      <xdr:col>5</xdr:col>
      <xdr:colOff>1933920</xdr:colOff>
      <xdr:row>1951</xdr:row>
      <xdr:rowOff>141840</xdr:rowOff>
    </xdr:to>
    <xdr:sp macro="" textlink="">
      <xdr:nvSpPr>
        <xdr:cNvPr id="220" name="WordArt 15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 txBox="1"/>
      </xdr:nvSpPr>
      <xdr:spPr>
        <a:xfrm>
          <a:off x="772344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2022</xdr:row>
      <xdr:rowOff>19080</xdr:rowOff>
    </xdr:from>
    <xdr:to>
      <xdr:col>5</xdr:col>
      <xdr:colOff>1943640</xdr:colOff>
      <xdr:row>2022</xdr:row>
      <xdr:rowOff>151560</xdr:rowOff>
    </xdr:to>
    <xdr:sp macro="" textlink="">
      <xdr:nvSpPr>
        <xdr:cNvPr id="221" name="WordArt 4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/>
      </xdr:nvSpPr>
      <xdr:spPr>
        <a:xfrm>
          <a:off x="7733160" y="346662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1950</xdr:row>
      <xdr:rowOff>9360</xdr:rowOff>
    </xdr:from>
    <xdr:to>
      <xdr:col>5</xdr:col>
      <xdr:colOff>1933920</xdr:colOff>
      <xdr:row>1950</xdr:row>
      <xdr:rowOff>141840</xdr:rowOff>
    </xdr:to>
    <xdr:sp macro="" textlink="">
      <xdr:nvSpPr>
        <xdr:cNvPr id="222" name="WordArt 15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 txBox="1"/>
      </xdr:nvSpPr>
      <xdr:spPr>
        <a:xfrm>
          <a:off x="772344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2021</xdr:row>
      <xdr:rowOff>19080</xdr:rowOff>
    </xdr:from>
    <xdr:to>
      <xdr:col>5</xdr:col>
      <xdr:colOff>1943640</xdr:colOff>
      <xdr:row>2021</xdr:row>
      <xdr:rowOff>151560</xdr:rowOff>
    </xdr:to>
    <xdr:sp macro="" textlink="">
      <xdr:nvSpPr>
        <xdr:cNvPr id="223" name="WordArt 4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/>
      </xdr:nvSpPr>
      <xdr:spPr>
        <a:xfrm>
          <a:off x="773316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1999</xdr:row>
      <xdr:rowOff>19080</xdr:rowOff>
    </xdr:from>
    <xdr:to>
      <xdr:col>5</xdr:col>
      <xdr:colOff>1943640</xdr:colOff>
      <xdr:row>1999</xdr:row>
      <xdr:rowOff>151560</xdr:rowOff>
    </xdr:to>
    <xdr:sp macro="" textlink="">
      <xdr:nvSpPr>
        <xdr:cNvPr id="224" name="WordArt 4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 txBox="1"/>
      </xdr:nvSpPr>
      <xdr:spPr>
        <a:xfrm>
          <a:off x="773316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2000</xdr:row>
      <xdr:rowOff>19080</xdr:rowOff>
    </xdr:from>
    <xdr:to>
      <xdr:col>5</xdr:col>
      <xdr:colOff>1943640</xdr:colOff>
      <xdr:row>2000</xdr:row>
      <xdr:rowOff>151560</xdr:rowOff>
    </xdr:to>
    <xdr:sp macro="" textlink="">
      <xdr:nvSpPr>
        <xdr:cNvPr id="225" name="WordArt 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/>
      </xdr:nvSpPr>
      <xdr:spPr>
        <a:xfrm>
          <a:off x="7733160" y="343100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1995</xdr:row>
      <xdr:rowOff>9360</xdr:rowOff>
    </xdr:from>
    <xdr:to>
      <xdr:col>5</xdr:col>
      <xdr:colOff>1933920</xdr:colOff>
      <xdr:row>1995</xdr:row>
      <xdr:rowOff>141840</xdr:rowOff>
    </xdr:to>
    <xdr:sp macro="" textlink="">
      <xdr:nvSpPr>
        <xdr:cNvPr id="226" name="WordArt 14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 txBox="1"/>
      </xdr:nvSpPr>
      <xdr:spPr>
        <a:xfrm>
          <a:off x="7723440" y="342280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1999</xdr:row>
      <xdr:rowOff>19080</xdr:rowOff>
    </xdr:from>
    <xdr:to>
      <xdr:col>5</xdr:col>
      <xdr:colOff>1943640</xdr:colOff>
      <xdr:row>1999</xdr:row>
      <xdr:rowOff>151560</xdr:rowOff>
    </xdr:to>
    <xdr:sp macro="" textlink="">
      <xdr:nvSpPr>
        <xdr:cNvPr id="227" name="WordArt 4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/>
      </xdr:nvSpPr>
      <xdr:spPr>
        <a:xfrm>
          <a:off x="773316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1957</xdr:row>
      <xdr:rowOff>9360</xdr:rowOff>
    </xdr:from>
    <xdr:to>
      <xdr:col>5</xdr:col>
      <xdr:colOff>1924560</xdr:colOff>
      <xdr:row>1957</xdr:row>
      <xdr:rowOff>141840</xdr:rowOff>
    </xdr:to>
    <xdr:sp macro="" textlink="">
      <xdr:nvSpPr>
        <xdr:cNvPr id="228" name="WordArt 9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 txBox="1"/>
      </xdr:nvSpPr>
      <xdr:spPr>
        <a:xfrm>
          <a:off x="7714080" y="336013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1956</xdr:row>
      <xdr:rowOff>9360</xdr:rowOff>
    </xdr:from>
    <xdr:to>
      <xdr:col>5</xdr:col>
      <xdr:colOff>1924560</xdr:colOff>
      <xdr:row>1956</xdr:row>
      <xdr:rowOff>141840</xdr:rowOff>
    </xdr:to>
    <xdr:sp macro="" textlink="">
      <xdr:nvSpPr>
        <xdr:cNvPr id="229" name="WordArt 10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/>
      </xdr:nvSpPr>
      <xdr:spPr>
        <a:xfrm>
          <a:off x="771408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1998</xdr:row>
      <xdr:rowOff>19080</xdr:rowOff>
    </xdr:from>
    <xdr:to>
      <xdr:col>5</xdr:col>
      <xdr:colOff>1943640</xdr:colOff>
      <xdr:row>1998</xdr:row>
      <xdr:rowOff>151560</xdr:rowOff>
    </xdr:to>
    <xdr:sp macro="" textlink="">
      <xdr:nvSpPr>
        <xdr:cNvPr id="230" name="WordArt 4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/>
      </xdr:nvSpPr>
      <xdr:spPr>
        <a:xfrm>
          <a:off x="773316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1952</xdr:row>
      <xdr:rowOff>9360</xdr:rowOff>
    </xdr:from>
    <xdr:to>
      <xdr:col>5</xdr:col>
      <xdr:colOff>1933920</xdr:colOff>
      <xdr:row>1952</xdr:row>
      <xdr:rowOff>141840</xdr:rowOff>
    </xdr:to>
    <xdr:sp macro="" textlink="">
      <xdr:nvSpPr>
        <xdr:cNvPr id="231" name="WordArt 14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 txBox="1"/>
      </xdr:nvSpPr>
      <xdr:spPr>
        <a:xfrm>
          <a:off x="7723440" y="3351560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1951</xdr:row>
      <xdr:rowOff>9360</xdr:rowOff>
    </xdr:from>
    <xdr:to>
      <xdr:col>5</xdr:col>
      <xdr:colOff>1933920</xdr:colOff>
      <xdr:row>1951</xdr:row>
      <xdr:rowOff>141840</xdr:rowOff>
    </xdr:to>
    <xdr:sp macro="" textlink="">
      <xdr:nvSpPr>
        <xdr:cNvPr id="232" name="WordArt 15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 txBox="1"/>
      </xdr:nvSpPr>
      <xdr:spPr>
        <a:xfrm>
          <a:off x="772344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2022</xdr:row>
      <xdr:rowOff>19080</xdr:rowOff>
    </xdr:from>
    <xdr:to>
      <xdr:col>5</xdr:col>
      <xdr:colOff>1943640</xdr:colOff>
      <xdr:row>2022</xdr:row>
      <xdr:rowOff>151560</xdr:rowOff>
    </xdr:to>
    <xdr:sp macro="" textlink="">
      <xdr:nvSpPr>
        <xdr:cNvPr id="233" name="WordArt 4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/>
      </xdr:nvSpPr>
      <xdr:spPr>
        <a:xfrm>
          <a:off x="7733160" y="346662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1950</xdr:row>
      <xdr:rowOff>9360</xdr:rowOff>
    </xdr:from>
    <xdr:to>
      <xdr:col>5</xdr:col>
      <xdr:colOff>1933920</xdr:colOff>
      <xdr:row>1950</xdr:row>
      <xdr:rowOff>141840</xdr:rowOff>
    </xdr:to>
    <xdr:sp macro="" textlink="">
      <xdr:nvSpPr>
        <xdr:cNvPr id="234" name="WordArt 15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 txBox="1"/>
      </xdr:nvSpPr>
      <xdr:spPr>
        <a:xfrm>
          <a:off x="772344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2021</xdr:row>
      <xdr:rowOff>19080</xdr:rowOff>
    </xdr:from>
    <xdr:to>
      <xdr:col>5</xdr:col>
      <xdr:colOff>1943640</xdr:colOff>
      <xdr:row>2021</xdr:row>
      <xdr:rowOff>151560</xdr:rowOff>
    </xdr:to>
    <xdr:sp macro="" textlink="">
      <xdr:nvSpPr>
        <xdr:cNvPr id="235" name="WordArt 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 txBox="1"/>
      </xdr:nvSpPr>
      <xdr:spPr>
        <a:xfrm>
          <a:off x="773316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1999</xdr:row>
      <xdr:rowOff>19080</xdr:rowOff>
    </xdr:from>
    <xdr:to>
      <xdr:col>5</xdr:col>
      <xdr:colOff>1943640</xdr:colOff>
      <xdr:row>1999</xdr:row>
      <xdr:rowOff>151560</xdr:rowOff>
    </xdr:to>
    <xdr:sp macro="" textlink="">
      <xdr:nvSpPr>
        <xdr:cNvPr id="236" name="WordArt 4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 txBox="1"/>
      </xdr:nvSpPr>
      <xdr:spPr>
        <a:xfrm>
          <a:off x="773316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2000</xdr:row>
      <xdr:rowOff>19080</xdr:rowOff>
    </xdr:from>
    <xdr:to>
      <xdr:col>5</xdr:col>
      <xdr:colOff>1943640</xdr:colOff>
      <xdr:row>2000</xdr:row>
      <xdr:rowOff>151560</xdr:rowOff>
    </xdr:to>
    <xdr:sp macro="" textlink="">
      <xdr:nvSpPr>
        <xdr:cNvPr id="237" name="WordArt 4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 txBox="1"/>
      </xdr:nvSpPr>
      <xdr:spPr>
        <a:xfrm>
          <a:off x="7733160" y="343100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1995</xdr:row>
      <xdr:rowOff>9360</xdr:rowOff>
    </xdr:from>
    <xdr:to>
      <xdr:col>5</xdr:col>
      <xdr:colOff>957600</xdr:colOff>
      <xdr:row>1995</xdr:row>
      <xdr:rowOff>141840</xdr:rowOff>
    </xdr:to>
    <xdr:sp macro="" textlink="">
      <xdr:nvSpPr>
        <xdr:cNvPr id="238" name="WordArt 14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/>
      </xdr:nvSpPr>
      <xdr:spPr>
        <a:xfrm>
          <a:off x="6747120" y="342280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239" name="WordArt 4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1957</xdr:row>
      <xdr:rowOff>9360</xdr:rowOff>
    </xdr:from>
    <xdr:to>
      <xdr:col>5</xdr:col>
      <xdr:colOff>948240</xdr:colOff>
      <xdr:row>1957</xdr:row>
      <xdr:rowOff>141840</xdr:rowOff>
    </xdr:to>
    <xdr:sp macro="" textlink="">
      <xdr:nvSpPr>
        <xdr:cNvPr id="240" name="WordArt 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 txBox="1"/>
      </xdr:nvSpPr>
      <xdr:spPr>
        <a:xfrm>
          <a:off x="6737760" y="336013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947880</xdr:colOff>
      <xdr:row>1956</xdr:row>
      <xdr:rowOff>9360</xdr:rowOff>
    </xdr:from>
    <xdr:to>
      <xdr:col>5</xdr:col>
      <xdr:colOff>948240</xdr:colOff>
      <xdr:row>1956</xdr:row>
      <xdr:rowOff>141840</xdr:rowOff>
    </xdr:to>
    <xdr:sp macro="" textlink="">
      <xdr:nvSpPr>
        <xdr:cNvPr id="241" name="WordArt 1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 txBox="1"/>
      </xdr:nvSpPr>
      <xdr:spPr>
        <a:xfrm>
          <a:off x="673776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1998</xdr:row>
      <xdr:rowOff>19080</xdr:rowOff>
    </xdr:from>
    <xdr:to>
      <xdr:col>5</xdr:col>
      <xdr:colOff>967320</xdr:colOff>
      <xdr:row>1998</xdr:row>
      <xdr:rowOff>151560</xdr:rowOff>
    </xdr:to>
    <xdr:sp macro="" textlink="">
      <xdr:nvSpPr>
        <xdr:cNvPr id="242" name="WordArt 4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 txBox="1"/>
      </xdr:nvSpPr>
      <xdr:spPr>
        <a:xfrm>
          <a:off x="675684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1952</xdr:row>
      <xdr:rowOff>9360</xdr:rowOff>
    </xdr:from>
    <xdr:to>
      <xdr:col>5</xdr:col>
      <xdr:colOff>957600</xdr:colOff>
      <xdr:row>1952</xdr:row>
      <xdr:rowOff>141840</xdr:rowOff>
    </xdr:to>
    <xdr:sp macro="" textlink="">
      <xdr:nvSpPr>
        <xdr:cNvPr id="243" name="WordArt 14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 txBox="1"/>
      </xdr:nvSpPr>
      <xdr:spPr>
        <a:xfrm>
          <a:off x="6747120" y="3351560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1951</xdr:row>
      <xdr:rowOff>9360</xdr:rowOff>
    </xdr:from>
    <xdr:to>
      <xdr:col>5</xdr:col>
      <xdr:colOff>957600</xdr:colOff>
      <xdr:row>1951</xdr:row>
      <xdr:rowOff>141840</xdr:rowOff>
    </xdr:to>
    <xdr:sp macro="" textlink="">
      <xdr:nvSpPr>
        <xdr:cNvPr id="244" name="WordArt 15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 txBox="1"/>
      </xdr:nvSpPr>
      <xdr:spPr>
        <a:xfrm>
          <a:off x="674712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2022</xdr:row>
      <xdr:rowOff>19080</xdr:rowOff>
    </xdr:from>
    <xdr:to>
      <xdr:col>5</xdr:col>
      <xdr:colOff>967320</xdr:colOff>
      <xdr:row>2022</xdr:row>
      <xdr:rowOff>151560</xdr:rowOff>
    </xdr:to>
    <xdr:sp macro="" textlink="">
      <xdr:nvSpPr>
        <xdr:cNvPr id="245" name="WordArt 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 txBox="1"/>
      </xdr:nvSpPr>
      <xdr:spPr>
        <a:xfrm>
          <a:off x="6756840" y="346662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957240</xdr:colOff>
      <xdr:row>1950</xdr:row>
      <xdr:rowOff>9360</xdr:rowOff>
    </xdr:from>
    <xdr:to>
      <xdr:col>5</xdr:col>
      <xdr:colOff>957600</xdr:colOff>
      <xdr:row>1950</xdr:row>
      <xdr:rowOff>141840</xdr:rowOff>
    </xdr:to>
    <xdr:sp macro="" textlink="">
      <xdr:nvSpPr>
        <xdr:cNvPr id="246" name="WordArt 1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 txBox="1"/>
      </xdr:nvSpPr>
      <xdr:spPr>
        <a:xfrm>
          <a:off x="674712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2021</xdr:row>
      <xdr:rowOff>19080</xdr:rowOff>
    </xdr:from>
    <xdr:to>
      <xdr:col>5</xdr:col>
      <xdr:colOff>967320</xdr:colOff>
      <xdr:row>2021</xdr:row>
      <xdr:rowOff>151560</xdr:rowOff>
    </xdr:to>
    <xdr:sp macro="" textlink="">
      <xdr:nvSpPr>
        <xdr:cNvPr id="247" name="WordArt 4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 txBox="1"/>
      </xdr:nvSpPr>
      <xdr:spPr>
        <a:xfrm>
          <a:off x="675684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1999</xdr:row>
      <xdr:rowOff>19080</xdr:rowOff>
    </xdr:from>
    <xdr:to>
      <xdr:col>5</xdr:col>
      <xdr:colOff>967320</xdr:colOff>
      <xdr:row>1999</xdr:row>
      <xdr:rowOff>151560</xdr:rowOff>
    </xdr:to>
    <xdr:sp macro="" textlink="">
      <xdr:nvSpPr>
        <xdr:cNvPr id="248" name="WordArt 4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 txBox="1"/>
      </xdr:nvSpPr>
      <xdr:spPr>
        <a:xfrm>
          <a:off x="675684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966960</xdr:colOff>
      <xdr:row>2000</xdr:row>
      <xdr:rowOff>19080</xdr:rowOff>
    </xdr:from>
    <xdr:to>
      <xdr:col>5</xdr:col>
      <xdr:colOff>967320</xdr:colOff>
      <xdr:row>2000</xdr:row>
      <xdr:rowOff>151560</xdr:rowOff>
    </xdr:to>
    <xdr:sp macro="" textlink="">
      <xdr:nvSpPr>
        <xdr:cNvPr id="249" name="WordArt 4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 txBox="1"/>
      </xdr:nvSpPr>
      <xdr:spPr>
        <a:xfrm>
          <a:off x="6756840" y="343100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428400</xdr:colOff>
      <xdr:row>1995</xdr:row>
      <xdr:rowOff>9360</xdr:rowOff>
    </xdr:from>
    <xdr:to>
      <xdr:col>14</xdr:col>
      <xdr:colOff>428760</xdr:colOff>
      <xdr:row>1995</xdr:row>
      <xdr:rowOff>141840</xdr:rowOff>
    </xdr:to>
    <xdr:sp macro="" textlink="">
      <xdr:nvSpPr>
        <xdr:cNvPr id="250" name="WordArt 14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 txBox="1"/>
      </xdr:nvSpPr>
      <xdr:spPr>
        <a:xfrm>
          <a:off x="16940880" y="342280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1999</xdr:row>
      <xdr:rowOff>19080</xdr:rowOff>
    </xdr:from>
    <xdr:to>
      <xdr:col>14</xdr:col>
      <xdr:colOff>438480</xdr:colOff>
      <xdr:row>1999</xdr:row>
      <xdr:rowOff>151560</xdr:rowOff>
    </xdr:to>
    <xdr:sp macro="" textlink="">
      <xdr:nvSpPr>
        <xdr:cNvPr id="251" name="WordArt 4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 txBox="1"/>
      </xdr:nvSpPr>
      <xdr:spPr>
        <a:xfrm>
          <a:off x="1695060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419040</xdr:colOff>
      <xdr:row>1957</xdr:row>
      <xdr:rowOff>9360</xdr:rowOff>
    </xdr:from>
    <xdr:to>
      <xdr:col>14</xdr:col>
      <xdr:colOff>419400</xdr:colOff>
      <xdr:row>1957</xdr:row>
      <xdr:rowOff>141840</xdr:rowOff>
    </xdr:to>
    <xdr:sp macro="" textlink="">
      <xdr:nvSpPr>
        <xdr:cNvPr id="252" name="WordArt 9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 txBox="1"/>
      </xdr:nvSpPr>
      <xdr:spPr>
        <a:xfrm>
          <a:off x="16931520" y="336013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419040</xdr:colOff>
      <xdr:row>1956</xdr:row>
      <xdr:rowOff>9360</xdr:rowOff>
    </xdr:from>
    <xdr:to>
      <xdr:col>14</xdr:col>
      <xdr:colOff>419400</xdr:colOff>
      <xdr:row>1956</xdr:row>
      <xdr:rowOff>141840</xdr:rowOff>
    </xdr:to>
    <xdr:sp macro="" textlink="">
      <xdr:nvSpPr>
        <xdr:cNvPr id="253" name="WordArt 10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 txBox="1"/>
      </xdr:nvSpPr>
      <xdr:spPr>
        <a:xfrm>
          <a:off x="1693152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1998</xdr:row>
      <xdr:rowOff>19080</xdr:rowOff>
    </xdr:from>
    <xdr:to>
      <xdr:col>14</xdr:col>
      <xdr:colOff>438480</xdr:colOff>
      <xdr:row>1998</xdr:row>
      <xdr:rowOff>151560</xdr:rowOff>
    </xdr:to>
    <xdr:sp macro="" textlink="">
      <xdr:nvSpPr>
        <xdr:cNvPr id="254" name="WordArt 4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 txBox="1"/>
      </xdr:nvSpPr>
      <xdr:spPr>
        <a:xfrm>
          <a:off x="1695060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428400</xdr:colOff>
      <xdr:row>1952</xdr:row>
      <xdr:rowOff>9360</xdr:rowOff>
    </xdr:from>
    <xdr:to>
      <xdr:col>14</xdr:col>
      <xdr:colOff>428760</xdr:colOff>
      <xdr:row>1952</xdr:row>
      <xdr:rowOff>141840</xdr:rowOff>
    </xdr:to>
    <xdr:sp macro="" textlink="">
      <xdr:nvSpPr>
        <xdr:cNvPr id="255" name="WordArt 1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 txBox="1"/>
      </xdr:nvSpPr>
      <xdr:spPr>
        <a:xfrm>
          <a:off x="16940880" y="3351560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428400</xdr:colOff>
      <xdr:row>1951</xdr:row>
      <xdr:rowOff>9360</xdr:rowOff>
    </xdr:from>
    <xdr:to>
      <xdr:col>14</xdr:col>
      <xdr:colOff>428760</xdr:colOff>
      <xdr:row>1951</xdr:row>
      <xdr:rowOff>141840</xdr:rowOff>
    </xdr:to>
    <xdr:sp macro="" textlink="">
      <xdr:nvSpPr>
        <xdr:cNvPr id="256" name="WordArt 1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 txBox="1"/>
      </xdr:nvSpPr>
      <xdr:spPr>
        <a:xfrm>
          <a:off x="1694088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2022</xdr:row>
      <xdr:rowOff>19080</xdr:rowOff>
    </xdr:from>
    <xdr:to>
      <xdr:col>14</xdr:col>
      <xdr:colOff>438480</xdr:colOff>
      <xdr:row>2022</xdr:row>
      <xdr:rowOff>151560</xdr:rowOff>
    </xdr:to>
    <xdr:sp macro="" textlink="">
      <xdr:nvSpPr>
        <xdr:cNvPr id="257" name="WordArt 4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 txBox="1"/>
      </xdr:nvSpPr>
      <xdr:spPr>
        <a:xfrm>
          <a:off x="16950600" y="346662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428400</xdr:colOff>
      <xdr:row>1950</xdr:row>
      <xdr:rowOff>9360</xdr:rowOff>
    </xdr:from>
    <xdr:to>
      <xdr:col>14</xdr:col>
      <xdr:colOff>428760</xdr:colOff>
      <xdr:row>1950</xdr:row>
      <xdr:rowOff>141840</xdr:rowOff>
    </xdr:to>
    <xdr:sp macro="" textlink="">
      <xdr:nvSpPr>
        <xdr:cNvPr id="258" name="WordArt 15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 txBox="1"/>
      </xdr:nvSpPr>
      <xdr:spPr>
        <a:xfrm>
          <a:off x="1694088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2021</xdr:row>
      <xdr:rowOff>19080</xdr:rowOff>
    </xdr:from>
    <xdr:to>
      <xdr:col>14</xdr:col>
      <xdr:colOff>438480</xdr:colOff>
      <xdr:row>2021</xdr:row>
      <xdr:rowOff>151560</xdr:rowOff>
    </xdr:to>
    <xdr:sp macro="" textlink="">
      <xdr:nvSpPr>
        <xdr:cNvPr id="259" name="WordArt 4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 txBox="1"/>
      </xdr:nvSpPr>
      <xdr:spPr>
        <a:xfrm>
          <a:off x="1695060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1999</xdr:row>
      <xdr:rowOff>19080</xdr:rowOff>
    </xdr:from>
    <xdr:to>
      <xdr:col>14</xdr:col>
      <xdr:colOff>438480</xdr:colOff>
      <xdr:row>1999</xdr:row>
      <xdr:rowOff>151560</xdr:rowOff>
    </xdr:to>
    <xdr:sp macro="" textlink="">
      <xdr:nvSpPr>
        <xdr:cNvPr id="260" name="WordArt 4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 txBox="1"/>
      </xdr:nvSpPr>
      <xdr:spPr>
        <a:xfrm>
          <a:off x="1695060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2000</xdr:row>
      <xdr:rowOff>19080</xdr:rowOff>
    </xdr:from>
    <xdr:to>
      <xdr:col>14</xdr:col>
      <xdr:colOff>438480</xdr:colOff>
      <xdr:row>2000</xdr:row>
      <xdr:rowOff>151560</xdr:rowOff>
    </xdr:to>
    <xdr:sp macro="" textlink="">
      <xdr:nvSpPr>
        <xdr:cNvPr id="261" name="WordArt 4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 txBox="1"/>
      </xdr:nvSpPr>
      <xdr:spPr>
        <a:xfrm>
          <a:off x="16950600" y="343100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428400</xdr:colOff>
      <xdr:row>1995</xdr:row>
      <xdr:rowOff>9360</xdr:rowOff>
    </xdr:from>
    <xdr:to>
      <xdr:col>14</xdr:col>
      <xdr:colOff>428760</xdr:colOff>
      <xdr:row>1995</xdr:row>
      <xdr:rowOff>141840</xdr:rowOff>
    </xdr:to>
    <xdr:sp macro="" textlink="">
      <xdr:nvSpPr>
        <xdr:cNvPr id="262" name="WordArt 14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 txBox="1"/>
      </xdr:nvSpPr>
      <xdr:spPr>
        <a:xfrm>
          <a:off x="16940880" y="342280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1999</xdr:row>
      <xdr:rowOff>19080</xdr:rowOff>
    </xdr:from>
    <xdr:to>
      <xdr:col>14</xdr:col>
      <xdr:colOff>438480</xdr:colOff>
      <xdr:row>1999</xdr:row>
      <xdr:rowOff>151560</xdr:rowOff>
    </xdr:to>
    <xdr:sp macro="" textlink="">
      <xdr:nvSpPr>
        <xdr:cNvPr id="263" name="WordArt 4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 txBox="1"/>
      </xdr:nvSpPr>
      <xdr:spPr>
        <a:xfrm>
          <a:off x="1695060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419040</xdr:colOff>
      <xdr:row>1957</xdr:row>
      <xdr:rowOff>9360</xdr:rowOff>
    </xdr:from>
    <xdr:to>
      <xdr:col>14</xdr:col>
      <xdr:colOff>419400</xdr:colOff>
      <xdr:row>1957</xdr:row>
      <xdr:rowOff>141840</xdr:rowOff>
    </xdr:to>
    <xdr:sp macro="" textlink="">
      <xdr:nvSpPr>
        <xdr:cNvPr id="264" name="WordArt 9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/>
      </xdr:nvSpPr>
      <xdr:spPr>
        <a:xfrm>
          <a:off x="16931520" y="336013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419040</xdr:colOff>
      <xdr:row>1956</xdr:row>
      <xdr:rowOff>9360</xdr:rowOff>
    </xdr:from>
    <xdr:to>
      <xdr:col>14</xdr:col>
      <xdr:colOff>419400</xdr:colOff>
      <xdr:row>1956</xdr:row>
      <xdr:rowOff>141840</xdr:rowOff>
    </xdr:to>
    <xdr:sp macro="" textlink="">
      <xdr:nvSpPr>
        <xdr:cNvPr id="265" name="WordArt 10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 txBox="1"/>
      </xdr:nvSpPr>
      <xdr:spPr>
        <a:xfrm>
          <a:off x="1693152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1998</xdr:row>
      <xdr:rowOff>19080</xdr:rowOff>
    </xdr:from>
    <xdr:to>
      <xdr:col>14</xdr:col>
      <xdr:colOff>438480</xdr:colOff>
      <xdr:row>1998</xdr:row>
      <xdr:rowOff>151560</xdr:rowOff>
    </xdr:to>
    <xdr:sp macro="" textlink="">
      <xdr:nvSpPr>
        <xdr:cNvPr id="266" name="WordArt 4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 txBox="1"/>
      </xdr:nvSpPr>
      <xdr:spPr>
        <a:xfrm>
          <a:off x="16950600" y="342776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428400</xdr:colOff>
      <xdr:row>1952</xdr:row>
      <xdr:rowOff>9360</xdr:rowOff>
    </xdr:from>
    <xdr:to>
      <xdr:col>14</xdr:col>
      <xdr:colOff>428760</xdr:colOff>
      <xdr:row>1952</xdr:row>
      <xdr:rowOff>141840</xdr:rowOff>
    </xdr:to>
    <xdr:sp macro="" textlink="">
      <xdr:nvSpPr>
        <xdr:cNvPr id="267" name="WordArt 14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 txBox="1"/>
      </xdr:nvSpPr>
      <xdr:spPr>
        <a:xfrm>
          <a:off x="16940880" y="3351560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428400</xdr:colOff>
      <xdr:row>1951</xdr:row>
      <xdr:rowOff>9360</xdr:rowOff>
    </xdr:from>
    <xdr:to>
      <xdr:col>14</xdr:col>
      <xdr:colOff>428760</xdr:colOff>
      <xdr:row>1951</xdr:row>
      <xdr:rowOff>141840</xdr:rowOff>
    </xdr:to>
    <xdr:sp macro="" textlink="">
      <xdr:nvSpPr>
        <xdr:cNvPr id="268" name="WordArt 15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 txBox="1"/>
      </xdr:nvSpPr>
      <xdr:spPr>
        <a:xfrm>
          <a:off x="16940880" y="3349846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2022</xdr:row>
      <xdr:rowOff>19080</xdr:rowOff>
    </xdr:from>
    <xdr:to>
      <xdr:col>14</xdr:col>
      <xdr:colOff>438480</xdr:colOff>
      <xdr:row>2022</xdr:row>
      <xdr:rowOff>151560</xdr:rowOff>
    </xdr:to>
    <xdr:sp macro="" textlink="">
      <xdr:nvSpPr>
        <xdr:cNvPr id="269" name="WordArt 4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 txBox="1"/>
      </xdr:nvSpPr>
      <xdr:spPr>
        <a:xfrm>
          <a:off x="16950600" y="346662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428400</xdr:colOff>
      <xdr:row>1950</xdr:row>
      <xdr:rowOff>9360</xdr:rowOff>
    </xdr:from>
    <xdr:to>
      <xdr:col>14</xdr:col>
      <xdr:colOff>428760</xdr:colOff>
      <xdr:row>1950</xdr:row>
      <xdr:rowOff>141840</xdr:rowOff>
    </xdr:to>
    <xdr:sp macro="" textlink="">
      <xdr:nvSpPr>
        <xdr:cNvPr id="270" name="WordArt 15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 txBox="1"/>
      </xdr:nvSpPr>
      <xdr:spPr>
        <a:xfrm>
          <a:off x="16940880" y="334812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2021</xdr:row>
      <xdr:rowOff>19080</xdr:rowOff>
    </xdr:from>
    <xdr:to>
      <xdr:col>14</xdr:col>
      <xdr:colOff>438480</xdr:colOff>
      <xdr:row>2021</xdr:row>
      <xdr:rowOff>151560</xdr:rowOff>
    </xdr:to>
    <xdr:sp macro="" textlink="">
      <xdr:nvSpPr>
        <xdr:cNvPr id="271" name="WordArt 4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 txBox="1"/>
      </xdr:nvSpPr>
      <xdr:spPr>
        <a:xfrm>
          <a:off x="16950600" y="346500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1999</xdr:row>
      <xdr:rowOff>19080</xdr:rowOff>
    </xdr:from>
    <xdr:to>
      <xdr:col>14</xdr:col>
      <xdr:colOff>438480</xdr:colOff>
      <xdr:row>1999</xdr:row>
      <xdr:rowOff>151560</xdr:rowOff>
    </xdr:to>
    <xdr:sp macro="" textlink="">
      <xdr:nvSpPr>
        <xdr:cNvPr id="272" name="WordArt 4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/>
      </xdr:nvSpPr>
      <xdr:spPr>
        <a:xfrm>
          <a:off x="16950600" y="342938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438120</xdr:colOff>
      <xdr:row>2000</xdr:row>
      <xdr:rowOff>19080</xdr:rowOff>
    </xdr:from>
    <xdr:to>
      <xdr:col>14</xdr:col>
      <xdr:colOff>438480</xdr:colOff>
      <xdr:row>2000</xdr:row>
      <xdr:rowOff>151560</xdr:rowOff>
    </xdr:to>
    <xdr:sp macro="" textlink="">
      <xdr:nvSpPr>
        <xdr:cNvPr id="273" name="WordArt 4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 txBox="1"/>
      </xdr:nvSpPr>
      <xdr:spPr>
        <a:xfrm>
          <a:off x="16950600" y="343100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1998</xdr:row>
      <xdr:rowOff>9360</xdr:rowOff>
    </xdr:from>
    <xdr:to>
      <xdr:col>5</xdr:col>
      <xdr:colOff>1933920</xdr:colOff>
      <xdr:row>1998</xdr:row>
      <xdr:rowOff>141840</xdr:rowOff>
    </xdr:to>
    <xdr:sp macro="" textlink="">
      <xdr:nvSpPr>
        <xdr:cNvPr id="274" name="WordArt 14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 txBox="1"/>
      </xdr:nvSpPr>
      <xdr:spPr>
        <a:xfrm>
          <a:off x="7723440" y="342766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2002</xdr:row>
      <xdr:rowOff>19080</xdr:rowOff>
    </xdr:from>
    <xdr:to>
      <xdr:col>5</xdr:col>
      <xdr:colOff>1943640</xdr:colOff>
      <xdr:row>2002</xdr:row>
      <xdr:rowOff>151560</xdr:rowOff>
    </xdr:to>
    <xdr:sp macro="" textlink="">
      <xdr:nvSpPr>
        <xdr:cNvPr id="275" name="WordArt 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 txBox="1"/>
      </xdr:nvSpPr>
      <xdr:spPr>
        <a:xfrm>
          <a:off x="7733160" y="343423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1960</xdr:row>
      <xdr:rowOff>9360</xdr:rowOff>
    </xdr:from>
    <xdr:to>
      <xdr:col>5</xdr:col>
      <xdr:colOff>1924560</xdr:colOff>
      <xdr:row>1960</xdr:row>
      <xdr:rowOff>141840</xdr:rowOff>
    </xdr:to>
    <xdr:sp macro="" textlink="">
      <xdr:nvSpPr>
        <xdr:cNvPr id="276" name="WordArt 9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 txBox="1"/>
      </xdr:nvSpPr>
      <xdr:spPr>
        <a:xfrm>
          <a:off x="7714080" y="3365276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1959</xdr:row>
      <xdr:rowOff>9360</xdr:rowOff>
    </xdr:from>
    <xdr:to>
      <xdr:col>5</xdr:col>
      <xdr:colOff>1924560</xdr:colOff>
      <xdr:row>1959</xdr:row>
      <xdr:rowOff>141840</xdr:rowOff>
    </xdr:to>
    <xdr:sp macro="" textlink="">
      <xdr:nvSpPr>
        <xdr:cNvPr id="277" name="WordArt 10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 txBox="1"/>
      </xdr:nvSpPr>
      <xdr:spPr>
        <a:xfrm>
          <a:off x="7714080" y="3363562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2001</xdr:row>
      <xdr:rowOff>19080</xdr:rowOff>
    </xdr:from>
    <xdr:to>
      <xdr:col>5</xdr:col>
      <xdr:colOff>1943640</xdr:colOff>
      <xdr:row>2001</xdr:row>
      <xdr:rowOff>151560</xdr:rowOff>
    </xdr:to>
    <xdr:sp macro="" textlink="">
      <xdr:nvSpPr>
        <xdr:cNvPr id="278" name="WordArt 4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 txBox="1"/>
      </xdr:nvSpPr>
      <xdr:spPr>
        <a:xfrm>
          <a:off x="7733160" y="343262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1955</xdr:row>
      <xdr:rowOff>9360</xdr:rowOff>
    </xdr:from>
    <xdr:to>
      <xdr:col>5</xdr:col>
      <xdr:colOff>1933920</xdr:colOff>
      <xdr:row>1955</xdr:row>
      <xdr:rowOff>141840</xdr:rowOff>
    </xdr:to>
    <xdr:sp macro="" textlink="">
      <xdr:nvSpPr>
        <xdr:cNvPr id="279" name="WordArt 14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 txBox="1"/>
      </xdr:nvSpPr>
      <xdr:spPr>
        <a:xfrm>
          <a:off x="7723440" y="3356704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1954</xdr:row>
      <xdr:rowOff>9360</xdr:rowOff>
    </xdr:from>
    <xdr:to>
      <xdr:col>5</xdr:col>
      <xdr:colOff>1933920</xdr:colOff>
      <xdr:row>1954</xdr:row>
      <xdr:rowOff>141840</xdr:rowOff>
    </xdr:to>
    <xdr:sp macro="" textlink="">
      <xdr:nvSpPr>
        <xdr:cNvPr id="280" name="WordArt 15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 txBox="1"/>
      </xdr:nvSpPr>
      <xdr:spPr>
        <a:xfrm>
          <a:off x="7723440" y="3354987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2025</xdr:row>
      <xdr:rowOff>19080</xdr:rowOff>
    </xdr:from>
    <xdr:to>
      <xdr:col>5</xdr:col>
      <xdr:colOff>1943640</xdr:colOff>
      <xdr:row>2025</xdr:row>
      <xdr:rowOff>151560</xdr:rowOff>
    </xdr:to>
    <xdr:sp macro="" textlink="">
      <xdr:nvSpPr>
        <xdr:cNvPr id="281" name="WordArt 4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 txBox="1"/>
      </xdr:nvSpPr>
      <xdr:spPr>
        <a:xfrm>
          <a:off x="7733160" y="347148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1953</xdr:row>
      <xdr:rowOff>9360</xdr:rowOff>
    </xdr:from>
    <xdr:to>
      <xdr:col>5</xdr:col>
      <xdr:colOff>1933920</xdr:colOff>
      <xdr:row>1953</xdr:row>
      <xdr:rowOff>141840</xdr:rowOff>
    </xdr:to>
    <xdr:sp macro="" textlink="">
      <xdr:nvSpPr>
        <xdr:cNvPr id="282" name="WordArt 15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 txBox="1"/>
      </xdr:nvSpPr>
      <xdr:spPr>
        <a:xfrm>
          <a:off x="7723440" y="3353274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2024</xdr:row>
      <xdr:rowOff>19080</xdr:rowOff>
    </xdr:from>
    <xdr:to>
      <xdr:col>5</xdr:col>
      <xdr:colOff>1943640</xdr:colOff>
      <xdr:row>2024</xdr:row>
      <xdr:rowOff>151560</xdr:rowOff>
    </xdr:to>
    <xdr:sp macro="" textlink="">
      <xdr:nvSpPr>
        <xdr:cNvPr id="283" name="WordArt 4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 txBox="1"/>
      </xdr:nvSpPr>
      <xdr:spPr>
        <a:xfrm>
          <a:off x="7733160" y="3469863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2002</xdr:row>
      <xdr:rowOff>19080</xdr:rowOff>
    </xdr:from>
    <xdr:to>
      <xdr:col>5</xdr:col>
      <xdr:colOff>1943640</xdr:colOff>
      <xdr:row>2002</xdr:row>
      <xdr:rowOff>151560</xdr:rowOff>
    </xdr:to>
    <xdr:sp macro="" textlink="">
      <xdr:nvSpPr>
        <xdr:cNvPr id="284" name="WordArt 4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 txBox="1"/>
      </xdr:nvSpPr>
      <xdr:spPr>
        <a:xfrm>
          <a:off x="7733160" y="343423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2003</xdr:row>
      <xdr:rowOff>19080</xdr:rowOff>
    </xdr:from>
    <xdr:to>
      <xdr:col>5</xdr:col>
      <xdr:colOff>1943640</xdr:colOff>
      <xdr:row>2003</xdr:row>
      <xdr:rowOff>151560</xdr:rowOff>
    </xdr:to>
    <xdr:sp macro="" textlink="">
      <xdr:nvSpPr>
        <xdr:cNvPr id="285" name="WordArt 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 txBox="1"/>
      </xdr:nvSpPr>
      <xdr:spPr>
        <a:xfrm>
          <a:off x="7733160" y="343585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2001</xdr:row>
      <xdr:rowOff>9360</xdr:rowOff>
    </xdr:from>
    <xdr:to>
      <xdr:col>5</xdr:col>
      <xdr:colOff>1933920</xdr:colOff>
      <xdr:row>2001</xdr:row>
      <xdr:rowOff>141840</xdr:rowOff>
    </xdr:to>
    <xdr:sp macro="" textlink="">
      <xdr:nvSpPr>
        <xdr:cNvPr id="286" name="WordArt 14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/>
      </xdr:nvSpPr>
      <xdr:spPr>
        <a:xfrm>
          <a:off x="7723440" y="343252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2005</xdr:row>
      <xdr:rowOff>19080</xdr:rowOff>
    </xdr:from>
    <xdr:to>
      <xdr:col>5</xdr:col>
      <xdr:colOff>1943640</xdr:colOff>
      <xdr:row>2005</xdr:row>
      <xdr:rowOff>151560</xdr:rowOff>
    </xdr:to>
    <xdr:sp macro="" textlink="">
      <xdr:nvSpPr>
        <xdr:cNvPr id="287" name="WordArt 4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/>
      </xdr:nvSpPr>
      <xdr:spPr>
        <a:xfrm>
          <a:off x="7733160" y="343909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1963</xdr:row>
      <xdr:rowOff>9360</xdr:rowOff>
    </xdr:from>
    <xdr:to>
      <xdr:col>5</xdr:col>
      <xdr:colOff>1924560</xdr:colOff>
      <xdr:row>1963</xdr:row>
      <xdr:rowOff>141840</xdr:rowOff>
    </xdr:to>
    <xdr:sp macro="" textlink="">
      <xdr:nvSpPr>
        <xdr:cNvPr id="288" name="WordArt 9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/>
      </xdr:nvSpPr>
      <xdr:spPr>
        <a:xfrm>
          <a:off x="7714080" y="337098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1962</xdr:row>
      <xdr:rowOff>9360</xdr:rowOff>
    </xdr:from>
    <xdr:to>
      <xdr:col>5</xdr:col>
      <xdr:colOff>1924560</xdr:colOff>
      <xdr:row>1962</xdr:row>
      <xdr:rowOff>141840</xdr:rowOff>
    </xdr:to>
    <xdr:sp macro="" textlink="">
      <xdr:nvSpPr>
        <xdr:cNvPr id="289" name="WordArt 10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/>
      </xdr:nvSpPr>
      <xdr:spPr>
        <a:xfrm>
          <a:off x="7714080" y="3368991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2004</xdr:row>
      <xdr:rowOff>19080</xdr:rowOff>
    </xdr:from>
    <xdr:to>
      <xdr:col>5</xdr:col>
      <xdr:colOff>1943640</xdr:colOff>
      <xdr:row>2004</xdr:row>
      <xdr:rowOff>151560</xdr:rowOff>
    </xdr:to>
    <xdr:sp macro="" textlink="">
      <xdr:nvSpPr>
        <xdr:cNvPr id="290" name="WordArt 4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/>
      </xdr:nvSpPr>
      <xdr:spPr>
        <a:xfrm>
          <a:off x="7733160" y="343747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1958</xdr:row>
      <xdr:rowOff>9360</xdr:rowOff>
    </xdr:from>
    <xdr:to>
      <xdr:col>5</xdr:col>
      <xdr:colOff>1933920</xdr:colOff>
      <xdr:row>1958</xdr:row>
      <xdr:rowOff>141840</xdr:rowOff>
    </xdr:to>
    <xdr:sp macro="" textlink="">
      <xdr:nvSpPr>
        <xdr:cNvPr id="291" name="WordArt 14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/>
      </xdr:nvSpPr>
      <xdr:spPr>
        <a:xfrm>
          <a:off x="7723440" y="3361845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1957</xdr:row>
      <xdr:rowOff>9360</xdr:rowOff>
    </xdr:from>
    <xdr:to>
      <xdr:col>5</xdr:col>
      <xdr:colOff>1933920</xdr:colOff>
      <xdr:row>1957</xdr:row>
      <xdr:rowOff>141840</xdr:rowOff>
    </xdr:to>
    <xdr:sp macro="" textlink="">
      <xdr:nvSpPr>
        <xdr:cNvPr id="292" name="WordArt 1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/>
      </xdr:nvSpPr>
      <xdr:spPr>
        <a:xfrm>
          <a:off x="7723440" y="336013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2028</xdr:row>
      <xdr:rowOff>19080</xdr:rowOff>
    </xdr:from>
    <xdr:to>
      <xdr:col>5</xdr:col>
      <xdr:colOff>1943640</xdr:colOff>
      <xdr:row>2028</xdr:row>
      <xdr:rowOff>151560</xdr:rowOff>
    </xdr:to>
    <xdr:sp macro="" textlink="">
      <xdr:nvSpPr>
        <xdr:cNvPr id="293" name="WordArt 4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/>
      </xdr:nvSpPr>
      <xdr:spPr>
        <a:xfrm>
          <a:off x="7733160" y="3476340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1956</xdr:row>
      <xdr:rowOff>9360</xdr:rowOff>
    </xdr:from>
    <xdr:to>
      <xdr:col>5</xdr:col>
      <xdr:colOff>1933920</xdr:colOff>
      <xdr:row>1956</xdr:row>
      <xdr:rowOff>141840</xdr:rowOff>
    </xdr:to>
    <xdr:sp macro="" textlink="">
      <xdr:nvSpPr>
        <xdr:cNvPr id="294" name="WordArt 15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/>
      </xdr:nvSpPr>
      <xdr:spPr>
        <a:xfrm>
          <a:off x="7723440" y="3358418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2027</xdr:row>
      <xdr:rowOff>19080</xdr:rowOff>
    </xdr:from>
    <xdr:to>
      <xdr:col>5</xdr:col>
      <xdr:colOff>1943640</xdr:colOff>
      <xdr:row>2027</xdr:row>
      <xdr:rowOff>151560</xdr:rowOff>
    </xdr:to>
    <xdr:sp macro="" textlink="">
      <xdr:nvSpPr>
        <xdr:cNvPr id="295" name="WordArt 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/>
      </xdr:nvSpPr>
      <xdr:spPr>
        <a:xfrm>
          <a:off x="7733160" y="3474720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2005</xdr:row>
      <xdr:rowOff>19080</xdr:rowOff>
    </xdr:from>
    <xdr:to>
      <xdr:col>5</xdr:col>
      <xdr:colOff>1943640</xdr:colOff>
      <xdr:row>2005</xdr:row>
      <xdr:rowOff>151560</xdr:rowOff>
    </xdr:to>
    <xdr:sp macro="" textlink="">
      <xdr:nvSpPr>
        <xdr:cNvPr id="296" name="WordArt 4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/>
      </xdr:nvSpPr>
      <xdr:spPr>
        <a:xfrm>
          <a:off x="7733160" y="343909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2006</xdr:row>
      <xdr:rowOff>19080</xdr:rowOff>
    </xdr:from>
    <xdr:to>
      <xdr:col>5</xdr:col>
      <xdr:colOff>1943640</xdr:colOff>
      <xdr:row>2006</xdr:row>
      <xdr:rowOff>151560</xdr:rowOff>
    </xdr:to>
    <xdr:sp macro="" textlink="">
      <xdr:nvSpPr>
        <xdr:cNvPr id="297" name="WordArt 4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 txBox="1"/>
      </xdr:nvSpPr>
      <xdr:spPr>
        <a:xfrm>
          <a:off x="7733160" y="344071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2002</xdr:row>
      <xdr:rowOff>9360</xdr:rowOff>
    </xdr:from>
    <xdr:to>
      <xdr:col>5</xdr:col>
      <xdr:colOff>1933920</xdr:colOff>
      <xdr:row>2002</xdr:row>
      <xdr:rowOff>141840</xdr:rowOff>
    </xdr:to>
    <xdr:sp macro="" textlink="">
      <xdr:nvSpPr>
        <xdr:cNvPr id="298" name="WordArt 14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 txBox="1"/>
      </xdr:nvSpPr>
      <xdr:spPr>
        <a:xfrm>
          <a:off x="7723440" y="3434140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2006</xdr:row>
      <xdr:rowOff>19080</xdr:rowOff>
    </xdr:from>
    <xdr:to>
      <xdr:col>5</xdr:col>
      <xdr:colOff>1943640</xdr:colOff>
      <xdr:row>2006</xdr:row>
      <xdr:rowOff>151560</xdr:rowOff>
    </xdr:to>
    <xdr:sp macro="" textlink="">
      <xdr:nvSpPr>
        <xdr:cNvPr id="299" name="WordArt 4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 txBox="1"/>
      </xdr:nvSpPr>
      <xdr:spPr>
        <a:xfrm>
          <a:off x="7733160" y="344071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1964</xdr:row>
      <xdr:rowOff>9360</xdr:rowOff>
    </xdr:from>
    <xdr:to>
      <xdr:col>5</xdr:col>
      <xdr:colOff>1924560</xdr:colOff>
      <xdr:row>1964</xdr:row>
      <xdr:rowOff>141840</xdr:rowOff>
    </xdr:to>
    <xdr:sp macro="" textlink="">
      <xdr:nvSpPr>
        <xdr:cNvPr id="300" name="WordArt 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 txBox="1"/>
      </xdr:nvSpPr>
      <xdr:spPr>
        <a:xfrm>
          <a:off x="7714080" y="337260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1963</xdr:row>
      <xdr:rowOff>9360</xdr:rowOff>
    </xdr:from>
    <xdr:to>
      <xdr:col>5</xdr:col>
      <xdr:colOff>1924560</xdr:colOff>
      <xdr:row>1963</xdr:row>
      <xdr:rowOff>141840</xdr:rowOff>
    </xdr:to>
    <xdr:sp macro="" textlink="">
      <xdr:nvSpPr>
        <xdr:cNvPr id="301" name="WordArt 1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 txBox="1"/>
      </xdr:nvSpPr>
      <xdr:spPr>
        <a:xfrm>
          <a:off x="7714080" y="337098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2005</xdr:row>
      <xdr:rowOff>19080</xdr:rowOff>
    </xdr:from>
    <xdr:to>
      <xdr:col>5</xdr:col>
      <xdr:colOff>1943640</xdr:colOff>
      <xdr:row>2005</xdr:row>
      <xdr:rowOff>151560</xdr:rowOff>
    </xdr:to>
    <xdr:sp macro="" textlink="">
      <xdr:nvSpPr>
        <xdr:cNvPr id="302" name="WordArt 4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 txBox="1"/>
      </xdr:nvSpPr>
      <xdr:spPr>
        <a:xfrm>
          <a:off x="7733160" y="343909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1959</xdr:row>
      <xdr:rowOff>9360</xdr:rowOff>
    </xdr:from>
    <xdr:to>
      <xdr:col>5</xdr:col>
      <xdr:colOff>1933920</xdr:colOff>
      <xdr:row>1959</xdr:row>
      <xdr:rowOff>141840</xdr:rowOff>
    </xdr:to>
    <xdr:sp macro="" textlink="">
      <xdr:nvSpPr>
        <xdr:cNvPr id="303" name="WordArt 14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 txBox="1"/>
      </xdr:nvSpPr>
      <xdr:spPr>
        <a:xfrm>
          <a:off x="7723440" y="3363562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1958</xdr:row>
      <xdr:rowOff>9360</xdr:rowOff>
    </xdr:from>
    <xdr:to>
      <xdr:col>5</xdr:col>
      <xdr:colOff>1933920</xdr:colOff>
      <xdr:row>1958</xdr:row>
      <xdr:rowOff>141840</xdr:rowOff>
    </xdr:to>
    <xdr:sp macro="" textlink="">
      <xdr:nvSpPr>
        <xdr:cNvPr id="304" name="WordArt 15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 txBox="1"/>
      </xdr:nvSpPr>
      <xdr:spPr>
        <a:xfrm>
          <a:off x="7723440" y="3361845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2029</xdr:row>
      <xdr:rowOff>19080</xdr:rowOff>
    </xdr:from>
    <xdr:to>
      <xdr:col>5</xdr:col>
      <xdr:colOff>1943640</xdr:colOff>
      <xdr:row>2029</xdr:row>
      <xdr:rowOff>151560</xdr:rowOff>
    </xdr:to>
    <xdr:sp macro="" textlink="">
      <xdr:nvSpPr>
        <xdr:cNvPr id="305" name="WordArt 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 txBox="1"/>
      </xdr:nvSpPr>
      <xdr:spPr>
        <a:xfrm>
          <a:off x="7733160" y="3477960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1957</xdr:row>
      <xdr:rowOff>9360</xdr:rowOff>
    </xdr:from>
    <xdr:to>
      <xdr:col>5</xdr:col>
      <xdr:colOff>1933920</xdr:colOff>
      <xdr:row>1957</xdr:row>
      <xdr:rowOff>141840</xdr:rowOff>
    </xdr:to>
    <xdr:sp macro="" textlink="">
      <xdr:nvSpPr>
        <xdr:cNvPr id="306" name="WordArt 1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 txBox="1"/>
      </xdr:nvSpPr>
      <xdr:spPr>
        <a:xfrm>
          <a:off x="7723440" y="336013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2028</xdr:row>
      <xdr:rowOff>19080</xdr:rowOff>
    </xdr:from>
    <xdr:to>
      <xdr:col>5</xdr:col>
      <xdr:colOff>1943640</xdr:colOff>
      <xdr:row>2028</xdr:row>
      <xdr:rowOff>151560</xdr:rowOff>
    </xdr:to>
    <xdr:sp macro="" textlink="">
      <xdr:nvSpPr>
        <xdr:cNvPr id="307" name="WordArt 4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 txBox="1"/>
      </xdr:nvSpPr>
      <xdr:spPr>
        <a:xfrm>
          <a:off x="7733160" y="3476340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2006</xdr:row>
      <xdr:rowOff>19080</xdr:rowOff>
    </xdr:from>
    <xdr:to>
      <xdr:col>5</xdr:col>
      <xdr:colOff>1943640</xdr:colOff>
      <xdr:row>2006</xdr:row>
      <xdr:rowOff>151560</xdr:rowOff>
    </xdr:to>
    <xdr:sp macro="" textlink="">
      <xdr:nvSpPr>
        <xdr:cNvPr id="308" name="WordArt 4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 txBox="1"/>
      </xdr:nvSpPr>
      <xdr:spPr>
        <a:xfrm>
          <a:off x="7733160" y="344071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2007</xdr:row>
      <xdr:rowOff>19080</xdr:rowOff>
    </xdr:from>
    <xdr:to>
      <xdr:col>5</xdr:col>
      <xdr:colOff>1943640</xdr:colOff>
      <xdr:row>2007</xdr:row>
      <xdr:rowOff>151560</xdr:rowOff>
    </xdr:to>
    <xdr:sp macro="" textlink="">
      <xdr:nvSpPr>
        <xdr:cNvPr id="309" name="WordArt 4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 txBox="1"/>
      </xdr:nvSpPr>
      <xdr:spPr>
        <a:xfrm>
          <a:off x="7733160" y="344233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2002</xdr:row>
      <xdr:rowOff>9360</xdr:rowOff>
    </xdr:from>
    <xdr:to>
      <xdr:col>5</xdr:col>
      <xdr:colOff>1933920</xdr:colOff>
      <xdr:row>2002</xdr:row>
      <xdr:rowOff>141840</xdr:rowOff>
    </xdr:to>
    <xdr:sp macro="" textlink="">
      <xdr:nvSpPr>
        <xdr:cNvPr id="310" name="WordArt 14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 txBox="1"/>
      </xdr:nvSpPr>
      <xdr:spPr>
        <a:xfrm>
          <a:off x="7723440" y="3434140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2006</xdr:row>
      <xdr:rowOff>19080</xdr:rowOff>
    </xdr:from>
    <xdr:to>
      <xdr:col>5</xdr:col>
      <xdr:colOff>1943640</xdr:colOff>
      <xdr:row>2006</xdr:row>
      <xdr:rowOff>151560</xdr:rowOff>
    </xdr:to>
    <xdr:sp macro="" textlink="">
      <xdr:nvSpPr>
        <xdr:cNvPr id="311" name="WordArt 4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 txBox="1"/>
      </xdr:nvSpPr>
      <xdr:spPr>
        <a:xfrm>
          <a:off x="7733160" y="344071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1964</xdr:row>
      <xdr:rowOff>9360</xdr:rowOff>
    </xdr:from>
    <xdr:to>
      <xdr:col>5</xdr:col>
      <xdr:colOff>1924560</xdr:colOff>
      <xdr:row>1964</xdr:row>
      <xdr:rowOff>141840</xdr:rowOff>
    </xdr:to>
    <xdr:sp macro="" textlink="">
      <xdr:nvSpPr>
        <xdr:cNvPr id="312" name="WordArt 9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 txBox="1"/>
      </xdr:nvSpPr>
      <xdr:spPr>
        <a:xfrm>
          <a:off x="7714080" y="337260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1963</xdr:row>
      <xdr:rowOff>9360</xdr:rowOff>
    </xdr:from>
    <xdr:to>
      <xdr:col>5</xdr:col>
      <xdr:colOff>1924560</xdr:colOff>
      <xdr:row>1963</xdr:row>
      <xdr:rowOff>141840</xdr:rowOff>
    </xdr:to>
    <xdr:sp macro="" textlink="">
      <xdr:nvSpPr>
        <xdr:cNvPr id="313" name="WordArt 10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 txBox="1"/>
      </xdr:nvSpPr>
      <xdr:spPr>
        <a:xfrm>
          <a:off x="7714080" y="337098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2005</xdr:row>
      <xdr:rowOff>19080</xdr:rowOff>
    </xdr:from>
    <xdr:to>
      <xdr:col>5</xdr:col>
      <xdr:colOff>1943640</xdr:colOff>
      <xdr:row>2005</xdr:row>
      <xdr:rowOff>151560</xdr:rowOff>
    </xdr:to>
    <xdr:sp macro="" textlink="">
      <xdr:nvSpPr>
        <xdr:cNvPr id="314" name="WordArt 4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 txBox="1"/>
      </xdr:nvSpPr>
      <xdr:spPr>
        <a:xfrm>
          <a:off x="7733160" y="3439098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1959</xdr:row>
      <xdr:rowOff>9360</xdr:rowOff>
    </xdr:from>
    <xdr:to>
      <xdr:col>5</xdr:col>
      <xdr:colOff>1933920</xdr:colOff>
      <xdr:row>1959</xdr:row>
      <xdr:rowOff>141840</xdr:rowOff>
    </xdr:to>
    <xdr:sp macro="" textlink="">
      <xdr:nvSpPr>
        <xdr:cNvPr id="315" name="WordArt 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 txBox="1"/>
      </xdr:nvSpPr>
      <xdr:spPr>
        <a:xfrm>
          <a:off x="7723440" y="3363562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1958</xdr:row>
      <xdr:rowOff>9360</xdr:rowOff>
    </xdr:from>
    <xdr:to>
      <xdr:col>5</xdr:col>
      <xdr:colOff>1933920</xdr:colOff>
      <xdr:row>1958</xdr:row>
      <xdr:rowOff>141840</xdr:rowOff>
    </xdr:to>
    <xdr:sp macro="" textlink="">
      <xdr:nvSpPr>
        <xdr:cNvPr id="316" name="WordArt 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 txBox="1"/>
      </xdr:nvSpPr>
      <xdr:spPr>
        <a:xfrm>
          <a:off x="7723440" y="3361845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2029</xdr:row>
      <xdr:rowOff>19080</xdr:rowOff>
    </xdr:from>
    <xdr:to>
      <xdr:col>5</xdr:col>
      <xdr:colOff>1943640</xdr:colOff>
      <xdr:row>2029</xdr:row>
      <xdr:rowOff>151560</xdr:rowOff>
    </xdr:to>
    <xdr:sp macro="" textlink="">
      <xdr:nvSpPr>
        <xdr:cNvPr id="317" name="WordArt 4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 txBox="1"/>
      </xdr:nvSpPr>
      <xdr:spPr>
        <a:xfrm>
          <a:off x="7733160" y="3477960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1957</xdr:row>
      <xdr:rowOff>9360</xdr:rowOff>
    </xdr:from>
    <xdr:to>
      <xdr:col>5</xdr:col>
      <xdr:colOff>1933920</xdr:colOff>
      <xdr:row>1957</xdr:row>
      <xdr:rowOff>141840</xdr:rowOff>
    </xdr:to>
    <xdr:sp macro="" textlink="">
      <xdr:nvSpPr>
        <xdr:cNvPr id="318" name="WordArt 15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 txBox="1"/>
      </xdr:nvSpPr>
      <xdr:spPr>
        <a:xfrm>
          <a:off x="7723440" y="336013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2028</xdr:row>
      <xdr:rowOff>19080</xdr:rowOff>
    </xdr:from>
    <xdr:to>
      <xdr:col>5</xdr:col>
      <xdr:colOff>1943640</xdr:colOff>
      <xdr:row>2028</xdr:row>
      <xdr:rowOff>151560</xdr:rowOff>
    </xdr:to>
    <xdr:sp macro="" textlink="">
      <xdr:nvSpPr>
        <xdr:cNvPr id="319" name="WordArt 4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/>
      </xdr:nvSpPr>
      <xdr:spPr>
        <a:xfrm>
          <a:off x="7733160" y="3476340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2006</xdr:row>
      <xdr:rowOff>19080</xdr:rowOff>
    </xdr:from>
    <xdr:to>
      <xdr:col>5</xdr:col>
      <xdr:colOff>1943640</xdr:colOff>
      <xdr:row>2006</xdr:row>
      <xdr:rowOff>151560</xdr:rowOff>
    </xdr:to>
    <xdr:sp macro="" textlink="">
      <xdr:nvSpPr>
        <xdr:cNvPr id="320" name="WordArt 4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/>
      </xdr:nvSpPr>
      <xdr:spPr>
        <a:xfrm>
          <a:off x="7733160" y="344071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2007</xdr:row>
      <xdr:rowOff>19080</xdr:rowOff>
    </xdr:from>
    <xdr:to>
      <xdr:col>5</xdr:col>
      <xdr:colOff>1943640</xdr:colOff>
      <xdr:row>2007</xdr:row>
      <xdr:rowOff>151560</xdr:rowOff>
    </xdr:to>
    <xdr:sp macro="" textlink="">
      <xdr:nvSpPr>
        <xdr:cNvPr id="321" name="WordArt 4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/>
      </xdr:nvSpPr>
      <xdr:spPr>
        <a:xfrm>
          <a:off x="7733160" y="344233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2023</xdr:row>
      <xdr:rowOff>9360</xdr:rowOff>
    </xdr:from>
    <xdr:to>
      <xdr:col>5</xdr:col>
      <xdr:colOff>1933920</xdr:colOff>
      <xdr:row>2023</xdr:row>
      <xdr:rowOff>141840</xdr:rowOff>
    </xdr:to>
    <xdr:sp macro="" textlink="">
      <xdr:nvSpPr>
        <xdr:cNvPr id="322" name="WordArt 14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/>
      </xdr:nvSpPr>
      <xdr:spPr>
        <a:xfrm>
          <a:off x="7723440" y="3468146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2027</xdr:row>
      <xdr:rowOff>19080</xdr:rowOff>
    </xdr:from>
    <xdr:to>
      <xdr:col>5</xdr:col>
      <xdr:colOff>1943640</xdr:colOff>
      <xdr:row>2027</xdr:row>
      <xdr:rowOff>150840</xdr:rowOff>
    </xdr:to>
    <xdr:sp macro="" textlink="">
      <xdr:nvSpPr>
        <xdr:cNvPr id="323" name="WordArt 4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/>
      </xdr:nvSpPr>
      <xdr:spPr>
        <a:xfrm>
          <a:off x="7733160" y="347472000"/>
          <a:ext cx="360" cy="13176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1985</xdr:row>
      <xdr:rowOff>9360</xdr:rowOff>
    </xdr:from>
    <xdr:to>
      <xdr:col>5</xdr:col>
      <xdr:colOff>1924560</xdr:colOff>
      <xdr:row>1985</xdr:row>
      <xdr:rowOff>141840</xdr:rowOff>
    </xdr:to>
    <xdr:sp macro="" textlink="">
      <xdr:nvSpPr>
        <xdr:cNvPr id="324" name="WordArt 9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/>
      </xdr:nvSpPr>
      <xdr:spPr>
        <a:xfrm>
          <a:off x="7714080" y="3406615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1984</xdr:row>
      <xdr:rowOff>9360</xdr:rowOff>
    </xdr:from>
    <xdr:to>
      <xdr:col>5</xdr:col>
      <xdr:colOff>1924560</xdr:colOff>
      <xdr:row>1984</xdr:row>
      <xdr:rowOff>141120</xdr:rowOff>
    </xdr:to>
    <xdr:sp macro="" textlink="">
      <xdr:nvSpPr>
        <xdr:cNvPr id="325" name="WordArt 10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/>
      </xdr:nvSpPr>
      <xdr:spPr>
        <a:xfrm>
          <a:off x="7714080" y="340499520"/>
          <a:ext cx="360" cy="13176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2026</xdr:row>
      <xdr:rowOff>19080</xdr:rowOff>
    </xdr:from>
    <xdr:to>
      <xdr:col>5</xdr:col>
      <xdr:colOff>1943640</xdr:colOff>
      <xdr:row>2026</xdr:row>
      <xdr:rowOff>151560</xdr:rowOff>
    </xdr:to>
    <xdr:sp macro="" textlink="">
      <xdr:nvSpPr>
        <xdr:cNvPr id="326" name="WordArt 4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/>
      </xdr:nvSpPr>
      <xdr:spPr>
        <a:xfrm>
          <a:off x="7733160" y="3473100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1980</xdr:row>
      <xdr:rowOff>9360</xdr:rowOff>
    </xdr:from>
    <xdr:to>
      <xdr:col>5</xdr:col>
      <xdr:colOff>1933920</xdr:colOff>
      <xdr:row>1980</xdr:row>
      <xdr:rowOff>141840</xdr:rowOff>
    </xdr:to>
    <xdr:sp macro="" textlink="">
      <xdr:nvSpPr>
        <xdr:cNvPr id="327" name="WordArt 14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/>
      </xdr:nvSpPr>
      <xdr:spPr>
        <a:xfrm>
          <a:off x="7723440" y="339851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1979</xdr:row>
      <xdr:rowOff>9360</xdr:rowOff>
    </xdr:from>
    <xdr:to>
      <xdr:col>5</xdr:col>
      <xdr:colOff>1933920</xdr:colOff>
      <xdr:row>1979</xdr:row>
      <xdr:rowOff>141120</xdr:rowOff>
    </xdr:to>
    <xdr:sp macro="" textlink="">
      <xdr:nvSpPr>
        <xdr:cNvPr id="328" name="WordArt 15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/>
      </xdr:nvSpPr>
      <xdr:spPr>
        <a:xfrm>
          <a:off x="7723440" y="339689880"/>
          <a:ext cx="360" cy="13176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2050</xdr:row>
      <xdr:rowOff>19080</xdr:rowOff>
    </xdr:from>
    <xdr:to>
      <xdr:col>5</xdr:col>
      <xdr:colOff>1943640</xdr:colOff>
      <xdr:row>2050</xdr:row>
      <xdr:rowOff>151560</xdr:rowOff>
    </xdr:to>
    <xdr:sp macro="" textlink="">
      <xdr:nvSpPr>
        <xdr:cNvPr id="329" name="WordArt 4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/>
      </xdr:nvSpPr>
      <xdr:spPr>
        <a:xfrm>
          <a:off x="7733160" y="3511962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1978</xdr:row>
      <xdr:rowOff>9360</xdr:rowOff>
    </xdr:from>
    <xdr:to>
      <xdr:col>5</xdr:col>
      <xdr:colOff>1933920</xdr:colOff>
      <xdr:row>1978</xdr:row>
      <xdr:rowOff>141840</xdr:rowOff>
    </xdr:to>
    <xdr:sp macro="" textlink="">
      <xdr:nvSpPr>
        <xdr:cNvPr id="330" name="WordArt 15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/>
      </xdr:nvSpPr>
      <xdr:spPr>
        <a:xfrm>
          <a:off x="7723440" y="3395278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2049</xdr:row>
      <xdr:rowOff>19080</xdr:rowOff>
    </xdr:from>
    <xdr:to>
      <xdr:col>5</xdr:col>
      <xdr:colOff>1943640</xdr:colOff>
      <xdr:row>2049</xdr:row>
      <xdr:rowOff>151560</xdr:rowOff>
    </xdr:to>
    <xdr:sp macro="" textlink="">
      <xdr:nvSpPr>
        <xdr:cNvPr id="331" name="WordArt 4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 txBox="1"/>
      </xdr:nvSpPr>
      <xdr:spPr>
        <a:xfrm>
          <a:off x="7733160" y="3510345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2027</xdr:row>
      <xdr:rowOff>19080</xdr:rowOff>
    </xdr:from>
    <xdr:to>
      <xdr:col>5</xdr:col>
      <xdr:colOff>1943640</xdr:colOff>
      <xdr:row>2027</xdr:row>
      <xdr:rowOff>150840</xdr:rowOff>
    </xdr:to>
    <xdr:sp macro="" textlink="">
      <xdr:nvSpPr>
        <xdr:cNvPr id="332" name="WordArt 4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 txBox="1"/>
      </xdr:nvSpPr>
      <xdr:spPr>
        <a:xfrm>
          <a:off x="7733160" y="347472000"/>
          <a:ext cx="360" cy="13176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2028</xdr:row>
      <xdr:rowOff>19080</xdr:rowOff>
    </xdr:from>
    <xdr:to>
      <xdr:col>5</xdr:col>
      <xdr:colOff>1943640</xdr:colOff>
      <xdr:row>2028</xdr:row>
      <xdr:rowOff>151560</xdr:rowOff>
    </xdr:to>
    <xdr:sp macro="" textlink="">
      <xdr:nvSpPr>
        <xdr:cNvPr id="333" name="WordArt 4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/>
      </xdr:nvSpPr>
      <xdr:spPr>
        <a:xfrm>
          <a:off x="7733160" y="3476340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2042</xdr:row>
      <xdr:rowOff>9360</xdr:rowOff>
    </xdr:from>
    <xdr:to>
      <xdr:col>5</xdr:col>
      <xdr:colOff>1933920</xdr:colOff>
      <xdr:row>2042</xdr:row>
      <xdr:rowOff>141840</xdr:rowOff>
    </xdr:to>
    <xdr:sp macro="" textlink="">
      <xdr:nvSpPr>
        <xdr:cNvPr id="334" name="WordArt 14"/>
        <xdr:cNvSpPr txBox="1"/>
      </xdr:nvSpPr>
      <xdr:spPr>
        <a:xfrm>
          <a:off x="5400660" y="131919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2046</xdr:row>
      <xdr:rowOff>19080</xdr:rowOff>
    </xdr:from>
    <xdr:to>
      <xdr:col>5</xdr:col>
      <xdr:colOff>1943640</xdr:colOff>
      <xdr:row>2046</xdr:row>
      <xdr:rowOff>151560</xdr:rowOff>
    </xdr:to>
    <xdr:sp macro="" textlink="">
      <xdr:nvSpPr>
        <xdr:cNvPr id="335" name="WordArt 4"/>
        <xdr:cNvSpPr txBox="1"/>
      </xdr:nvSpPr>
      <xdr:spPr>
        <a:xfrm>
          <a:off x="5410380" y="13902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2004</xdr:row>
      <xdr:rowOff>9360</xdr:rowOff>
    </xdr:from>
    <xdr:to>
      <xdr:col>5</xdr:col>
      <xdr:colOff>1924560</xdr:colOff>
      <xdr:row>2004</xdr:row>
      <xdr:rowOff>141840</xdr:rowOff>
    </xdr:to>
    <xdr:sp macro="" textlink="">
      <xdr:nvSpPr>
        <xdr:cNvPr id="336" name="WordArt 9"/>
        <xdr:cNvSpPr txBox="1"/>
      </xdr:nvSpPr>
      <xdr:spPr>
        <a:xfrm>
          <a:off x="5391300" y="65320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1924200</xdr:colOff>
      <xdr:row>2003</xdr:row>
      <xdr:rowOff>9360</xdr:rowOff>
    </xdr:from>
    <xdr:to>
      <xdr:col>5</xdr:col>
      <xdr:colOff>1924560</xdr:colOff>
      <xdr:row>2003</xdr:row>
      <xdr:rowOff>141840</xdr:rowOff>
    </xdr:to>
    <xdr:sp macro="" textlink="">
      <xdr:nvSpPr>
        <xdr:cNvPr id="337" name="WordArt 10"/>
        <xdr:cNvSpPr txBox="1"/>
      </xdr:nvSpPr>
      <xdr:spPr>
        <a:xfrm>
          <a:off x="5391300" y="63568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2045</xdr:row>
      <xdr:rowOff>19080</xdr:rowOff>
    </xdr:from>
    <xdr:to>
      <xdr:col>5</xdr:col>
      <xdr:colOff>1943640</xdr:colOff>
      <xdr:row>2045</xdr:row>
      <xdr:rowOff>151560</xdr:rowOff>
    </xdr:to>
    <xdr:sp macro="" textlink="">
      <xdr:nvSpPr>
        <xdr:cNvPr id="338" name="WordArt 4"/>
        <xdr:cNvSpPr txBox="1"/>
      </xdr:nvSpPr>
      <xdr:spPr>
        <a:xfrm>
          <a:off x="5410380" y="137274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1999</xdr:row>
      <xdr:rowOff>9360</xdr:rowOff>
    </xdr:from>
    <xdr:to>
      <xdr:col>5</xdr:col>
      <xdr:colOff>1933920</xdr:colOff>
      <xdr:row>1999</xdr:row>
      <xdr:rowOff>141840</xdr:rowOff>
    </xdr:to>
    <xdr:sp macro="" textlink="">
      <xdr:nvSpPr>
        <xdr:cNvPr id="339" name="WordArt 14"/>
        <xdr:cNvSpPr txBox="1"/>
      </xdr:nvSpPr>
      <xdr:spPr>
        <a:xfrm>
          <a:off x="5400660" y="56557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1998</xdr:row>
      <xdr:rowOff>9360</xdr:rowOff>
    </xdr:from>
    <xdr:to>
      <xdr:col>5</xdr:col>
      <xdr:colOff>1933920</xdr:colOff>
      <xdr:row>1998</xdr:row>
      <xdr:rowOff>141840</xdr:rowOff>
    </xdr:to>
    <xdr:sp macro="" textlink="">
      <xdr:nvSpPr>
        <xdr:cNvPr id="340" name="WordArt 15"/>
        <xdr:cNvSpPr txBox="1"/>
      </xdr:nvSpPr>
      <xdr:spPr>
        <a:xfrm>
          <a:off x="5400660" y="54805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2069</xdr:row>
      <xdr:rowOff>19080</xdr:rowOff>
    </xdr:from>
    <xdr:to>
      <xdr:col>5</xdr:col>
      <xdr:colOff>1943640</xdr:colOff>
      <xdr:row>2069</xdr:row>
      <xdr:rowOff>151560</xdr:rowOff>
    </xdr:to>
    <xdr:sp macro="" textlink="">
      <xdr:nvSpPr>
        <xdr:cNvPr id="341" name="WordArt 4"/>
        <xdr:cNvSpPr txBox="1"/>
      </xdr:nvSpPr>
      <xdr:spPr>
        <a:xfrm>
          <a:off x="5410380" y="1793370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1933560</xdr:colOff>
      <xdr:row>1997</xdr:row>
      <xdr:rowOff>9360</xdr:rowOff>
    </xdr:from>
    <xdr:to>
      <xdr:col>5</xdr:col>
      <xdr:colOff>1933920</xdr:colOff>
      <xdr:row>1997</xdr:row>
      <xdr:rowOff>141840</xdr:rowOff>
    </xdr:to>
    <xdr:sp macro="" textlink="">
      <xdr:nvSpPr>
        <xdr:cNvPr id="342" name="WordArt 15"/>
        <xdr:cNvSpPr txBox="1"/>
      </xdr:nvSpPr>
      <xdr:spPr>
        <a:xfrm>
          <a:off x="5400660" y="530526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2068</xdr:row>
      <xdr:rowOff>19080</xdr:rowOff>
    </xdr:from>
    <xdr:to>
      <xdr:col>5</xdr:col>
      <xdr:colOff>1943640</xdr:colOff>
      <xdr:row>2068</xdr:row>
      <xdr:rowOff>151560</xdr:rowOff>
    </xdr:to>
    <xdr:sp macro="" textlink="">
      <xdr:nvSpPr>
        <xdr:cNvPr id="343" name="WordArt 4"/>
        <xdr:cNvSpPr txBox="1"/>
      </xdr:nvSpPr>
      <xdr:spPr>
        <a:xfrm>
          <a:off x="5410380" y="1775844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2046</xdr:row>
      <xdr:rowOff>19080</xdr:rowOff>
    </xdr:from>
    <xdr:to>
      <xdr:col>5</xdr:col>
      <xdr:colOff>1943640</xdr:colOff>
      <xdr:row>2046</xdr:row>
      <xdr:rowOff>151560</xdr:rowOff>
    </xdr:to>
    <xdr:sp macro="" textlink="">
      <xdr:nvSpPr>
        <xdr:cNvPr id="344" name="WordArt 4"/>
        <xdr:cNvSpPr txBox="1"/>
      </xdr:nvSpPr>
      <xdr:spPr>
        <a:xfrm>
          <a:off x="5410380" y="1390272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1943280</xdr:colOff>
      <xdr:row>2047</xdr:row>
      <xdr:rowOff>19080</xdr:rowOff>
    </xdr:from>
    <xdr:to>
      <xdr:col>5</xdr:col>
      <xdr:colOff>1943640</xdr:colOff>
      <xdr:row>2047</xdr:row>
      <xdr:rowOff>151560</xdr:rowOff>
    </xdr:to>
    <xdr:sp macro="" textlink="">
      <xdr:nvSpPr>
        <xdr:cNvPr id="345" name="WordArt 4"/>
        <xdr:cNvSpPr txBox="1"/>
      </xdr:nvSpPr>
      <xdr:spPr>
        <a:xfrm>
          <a:off x="5410380" y="14077980"/>
          <a:ext cx="360" cy="132480"/>
        </a:xfrm>
        <a:prstGeom prst="rect">
          <a:avLst/>
        </a:prstGeom>
      </xdr:spPr>
      <xdr:txBody>
        <a:bodyPr wrap="none" lIns="90000" tIns="45000" rIns="90000" bIns="4500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 algn="ctr">
            <a:lnSpc>
              <a:spcPct val="100000"/>
            </a:lnSpc>
          </a:pPr>
          <a:r>
            <a:rPr lang="es-AR" sz="800" b="1" i="1" strike="noStrike" spc="-1">
              <a:ln w="0">
                <a:noFill/>
              </a:ln>
              <a:solidFill>
                <a:srgbClr val="0000FF"/>
              </a:solidFill>
              <a:latin typeface="Arial Black"/>
            </a:rPr>
            <a:t>Próximamente</a:t>
          </a:r>
          <a:endParaRPr lang="es-AR" sz="800" b="0" strike="noStrike" spc="-1">
            <a:ln w="0">
              <a:noFill/>
            </a:ln>
            <a:solidFill>
              <a:srgbClr val="0000FF"/>
            </a:solidFill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8</xdr:col>
      <xdr:colOff>685080</xdr:colOff>
      <xdr:row>5</xdr:row>
      <xdr:rowOff>298200</xdr:rowOff>
    </xdr:to>
    <xdr:pic>
      <xdr:nvPicPr>
        <xdr:cNvPr id="334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033360" y="541080"/>
          <a:ext cx="685080" cy="675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49320</xdr:colOff>
      <xdr:row>0</xdr:row>
      <xdr:rowOff>85680</xdr:rowOff>
    </xdr:from>
    <xdr:to>
      <xdr:col>14</xdr:col>
      <xdr:colOff>734400</xdr:colOff>
      <xdr:row>3</xdr:row>
      <xdr:rowOff>18360</xdr:rowOff>
    </xdr:to>
    <xdr:pic>
      <xdr:nvPicPr>
        <xdr:cNvPr id="337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75880" y="85680"/>
          <a:ext cx="685080" cy="67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38" name="12 CuadroTexto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39" name="13 CuadroTexto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0" name="14 CuadroTexto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1" name="15 CuadroTexto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2" name="16 CuadroTexto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3" name="17 CuadroTexto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4" name="18 CuadroTexto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5" name="19 CuadroTexto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6" name="20 CuadroTexto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7" name="21 CuadroTexto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8" name="7 CuadroTexto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49" name="7 CuadroTexto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51" name="25 CuadroTexto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114480</xdr:colOff>
      <xdr:row>2</xdr:row>
      <xdr:rowOff>0</xdr:rowOff>
    </xdr:from>
    <xdr:to>
      <xdr:col>6</xdr:col>
      <xdr:colOff>298440</xdr:colOff>
      <xdr:row>3</xdr:row>
      <xdr:rowOff>16200</xdr:rowOff>
    </xdr:to>
    <xdr:sp macro="" textlink="">
      <xdr:nvSpPr>
        <xdr:cNvPr id="352" name="7 CuadroTexto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SpPr/>
      </xdr:nvSpPr>
      <xdr:spPr>
        <a:xfrm>
          <a:off x="58942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7</xdr:col>
      <xdr:colOff>114480</xdr:colOff>
      <xdr:row>2</xdr:row>
      <xdr:rowOff>0</xdr:rowOff>
    </xdr:from>
    <xdr:to>
      <xdr:col>7</xdr:col>
      <xdr:colOff>298440</xdr:colOff>
      <xdr:row>3</xdr:row>
      <xdr:rowOff>16200</xdr:rowOff>
    </xdr:to>
    <xdr:sp macro="" textlink="">
      <xdr:nvSpPr>
        <xdr:cNvPr id="353" name="7 CuadroTexto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SpPr/>
      </xdr:nvSpPr>
      <xdr:spPr>
        <a:xfrm>
          <a:off x="6286680" y="49536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7</xdr:col>
      <xdr:colOff>114300</xdr:colOff>
      <xdr:row>2</xdr:row>
      <xdr:rowOff>0</xdr:rowOff>
    </xdr:from>
    <xdr:ext cx="184731" cy="264560"/>
    <xdr:sp macro="" textlink="">
      <xdr:nvSpPr>
        <xdr:cNvPr id="19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309360" y="118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AR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685080</xdr:colOff>
      <xdr:row>2</xdr:row>
      <xdr:rowOff>199275</xdr:rowOff>
    </xdr:to>
    <xdr:pic>
      <xdr:nvPicPr>
        <xdr:cNvPr id="2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1BD9CB-7429-41FF-AED3-EB396871280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048625" y="0"/>
          <a:ext cx="685080" cy="675525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523800</xdr:colOff>
      <xdr:row>0</xdr:row>
      <xdr:rowOff>57240</xdr:rowOff>
    </xdr:from>
    <xdr:to>
      <xdr:col>12</xdr:col>
      <xdr:colOff>593520</xdr:colOff>
      <xdr:row>1</xdr:row>
      <xdr:rowOff>113760</xdr:rowOff>
    </xdr:to>
    <xdr:pic>
      <xdr:nvPicPr>
        <xdr:cNvPr id="354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075040" y="57240"/>
          <a:ext cx="1564560" cy="761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471600</xdr:colOff>
      <xdr:row>367</xdr:row>
      <xdr:rowOff>100080</xdr:rowOff>
    </xdr:from>
    <xdr:to>
      <xdr:col>11</xdr:col>
      <xdr:colOff>690120</xdr:colOff>
      <xdr:row>371</xdr:row>
      <xdr:rowOff>139800</xdr:rowOff>
    </xdr:to>
    <xdr:pic>
      <xdr:nvPicPr>
        <xdr:cNvPr id="355" name="Picture 13" descr="Sin título-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258200" y="77427720"/>
          <a:ext cx="1586880" cy="118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256320</xdr:colOff>
      <xdr:row>0</xdr:row>
      <xdr:rowOff>85680</xdr:rowOff>
    </xdr:from>
    <xdr:to>
      <xdr:col>10</xdr:col>
      <xdr:colOff>186120</xdr:colOff>
      <xdr:row>1</xdr:row>
      <xdr:rowOff>84960</xdr:rowOff>
    </xdr:to>
    <xdr:pic>
      <xdr:nvPicPr>
        <xdr:cNvPr id="356" name="2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0042920" y="85680"/>
          <a:ext cx="694440" cy="70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123840</xdr:colOff>
      <xdr:row>367</xdr:row>
      <xdr:rowOff>90360</xdr:rowOff>
    </xdr:from>
    <xdr:to>
      <xdr:col>12</xdr:col>
      <xdr:colOff>833700</xdr:colOff>
      <xdr:row>369</xdr:row>
      <xdr:rowOff>31560</xdr:rowOff>
    </xdr:to>
    <xdr:pic>
      <xdr:nvPicPr>
        <xdr:cNvPr id="357" name="2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6501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2154680" y="77418000"/>
          <a:ext cx="729360" cy="661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200</xdr:row>
      <xdr:rowOff>0</xdr:rowOff>
    </xdr:from>
    <xdr:to>
      <xdr:col>7</xdr:col>
      <xdr:colOff>46800</xdr:colOff>
      <xdr:row>200</xdr:row>
      <xdr:rowOff>190080</xdr:rowOff>
    </xdr:to>
    <xdr:pic>
      <xdr:nvPicPr>
        <xdr:cNvPr id="358" name="Picture 2">
          <a:extLst>
            <a:ext uri="{FF2B5EF4-FFF2-40B4-BE49-F238E27FC236}">
              <a16:creationId xmlns:a16="http://schemas.microsoft.com/office/drawing/2014/main" id="{00000000-0008-0000-0700-000066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119040"/>
          <a:ext cx="1658520" cy="19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200</xdr:row>
      <xdr:rowOff>0</xdr:rowOff>
    </xdr:from>
    <xdr:to>
      <xdr:col>7</xdr:col>
      <xdr:colOff>46800</xdr:colOff>
      <xdr:row>200</xdr:row>
      <xdr:rowOff>190080</xdr:rowOff>
    </xdr:to>
    <xdr:pic>
      <xdr:nvPicPr>
        <xdr:cNvPr id="359" name="Picture 3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119040"/>
          <a:ext cx="1658520" cy="19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200</xdr:row>
      <xdr:rowOff>0</xdr:rowOff>
    </xdr:from>
    <xdr:to>
      <xdr:col>7</xdr:col>
      <xdr:colOff>46800</xdr:colOff>
      <xdr:row>200</xdr:row>
      <xdr:rowOff>190080</xdr:rowOff>
    </xdr:to>
    <xdr:pic>
      <xdr:nvPicPr>
        <xdr:cNvPr id="360" name="Picture 8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119040"/>
          <a:ext cx="1658520" cy="19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200</xdr:row>
      <xdr:rowOff>0</xdr:rowOff>
    </xdr:from>
    <xdr:to>
      <xdr:col>7</xdr:col>
      <xdr:colOff>46800</xdr:colOff>
      <xdr:row>200</xdr:row>
      <xdr:rowOff>190080</xdr:rowOff>
    </xdr:to>
    <xdr:pic>
      <xdr:nvPicPr>
        <xdr:cNvPr id="361" name="Picture 9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119040"/>
          <a:ext cx="1658520" cy="19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200</xdr:row>
      <xdr:rowOff>0</xdr:rowOff>
    </xdr:from>
    <xdr:to>
      <xdr:col>7</xdr:col>
      <xdr:colOff>46800</xdr:colOff>
      <xdr:row>200</xdr:row>
      <xdr:rowOff>190080</xdr:rowOff>
    </xdr:to>
    <xdr:pic>
      <xdr:nvPicPr>
        <xdr:cNvPr id="362" name="Picture 10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119040"/>
          <a:ext cx="1658520" cy="19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200</xdr:row>
      <xdr:rowOff>0</xdr:rowOff>
    </xdr:from>
    <xdr:to>
      <xdr:col>7</xdr:col>
      <xdr:colOff>46800</xdr:colOff>
      <xdr:row>200</xdr:row>
      <xdr:rowOff>190080</xdr:rowOff>
    </xdr:to>
    <xdr:pic>
      <xdr:nvPicPr>
        <xdr:cNvPr id="363" name="Picture 11">
          <a:extLst>
            <a:ext uri="{FF2B5EF4-FFF2-40B4-BE49-F238E27FC236}">
              <a16:creationId xmlns:a16="http://schemas.microsoft.com/office/drawing/2014/main" id="{00000000-0008-0000-0700-00006B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119040"/>
          <a:ext cx="1658520" cy="19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7</xdr:col>
      <xdr:colOff>46800</xdr:colOff>
      <xdr:row>258</xdr:row>
      <xdr:rowOff>37440</xdr:rowOff>
    </xdr:to>
    <xdr:pic>
      <xdr:nvPicPr>
        <xdr:cNvPr id="364" name="Picture 14">
          <a:extLst>
            <a:ext uri="{FF2B5EF4-FFF2-40B4-BE49-F238E27FC236}">
              <a16:creationId xmlns:a16="http://schemas.microsoft.com/office/drawing/2014/main" id="{00000000-0008-0000-0700-00006C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49977720"/>
          <a:ext cx="1658520" cy="22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7</xdr:col>
      <xdr:colOff>46800</xdr:colOff>
      <xdr:row>258</xdr:row>
      <xdr:rowOff>37440</xdr:rowOff>
    </xdr:to>
    <xdr:pic>
      <xdr:nvPicPr>
        <xdr:cNvPr id="365" name="Picture 15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49977720"/>
          <a:ext cx="1658520" cy="22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7</xdr:col>
      <xdr:colOff>46800</xdr:colOff>
      <xdr:row>258</xdr:row>
      <xdr:rowOff>37440</xdr:rowOff>
    </xdr:to>
    <xdr:pic>
      <xdr:nvPicPr>
        <xdr:cNvPr id="366" name="Picture 16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49977720"/>
          <a:ext cx="1658520" cy="22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7</xdr:col>
      <xdr:colOff>46800</xdr:colOff>
      <xdr:row>258</xdr:row>
      <xdr:rowOff>37440</xdr:rowOff>
    </xdr:to>
    <xdr:pic>
      <xdr:nvPicPr>
        <xdr:cNvPr id="367" name="Picture 17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49977720"/>
          <a:ext cx="1658520" cy="22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204</xdr:row>
      <xdr:rowOff>0</xdr:rowOff>
    </xdr:from>
    <xdr:to>
      <xdr:col>7</xdr:col>
      <xdr:colOff>46800</xdr:colOff>
      <xdr:row>205</xdr:row>
      <xdr:rowOff>18360</xdr:rowOff>
    </xdr:to>
    <xdr:pic>
      <xdr:nvPicPr>
        <xdr:cNvPr id="368" name="Picture 2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88116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204</xdr:row>
      <xdr:rowOff>0</xdr:rowOff>
    </xdr:from>
    <xdr:to>
      <xdr:col>7</xdr:col>
      <xdr:colOff>46800</xdr:colOff>
      <xdr:row>205</xdr:row>
      <xdr:rowOff>18360</xdr:rowOff>
    </xdr:to>
    <xdr:pic>
      <xdr:nvPicPr>
        <xdr:cNvPr id="369" name="Picture 3">
          <a:extLst>
            <a:ext uri="{FF2B5EF4-FFF2-40B4-BE49-F238E27FC236}">
              <a16:creationId xmlns:a16="http://schemas.microsoft.com/office/drawing/2014/main" id="{00000000-0008-0000-0700-000071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88116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204</xdr:row>
      <xdr:rowOff>0</xdr:rowOff>
    </xdr:from>
    <xdr:to>
      <xdr:col>7</xdr:col>
      <xdr:colOff>46800</xdr:colOff>
      <xdr:row>205</xdr:row>
      <xdr:rowOff>18360</xdr:rowOff>
    </xdr:to>
    <xdr:pic>
      <xdr:nvPicPr>
        <xdr:cNvPr id="370" name="Picture 8">
          <a:extLst>
            <a:ext uri="{FF2B5EF4-FFF2-40B4-BE49-F238E27FC236}">
              <a16:creationId xmlns:a16="http://schemas.microsoft.com/office/drawing/2014/main" id="{00000000-0008-0000-0700-000072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88116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204</xdr:row>
      <xdr:rowOff>0</xdr:rowOff>
    </xdr:from>
    <xdr:to>
      <xdr:col>7</xdr:col>
      <xdr:colOff>46800</xdr:colOff>
      <xdr:row>205</xdr:row>
      <xdr:rowOff>18360</xdr:rowOff>
    </xdr:to>
    <xdr:pic>
      <xdr:nvPicPr>
        <xdr:cNvPr id="371" name="Picture 9">
          <a:extLst>
            <a:ext uri="{FF2B5EF4-FFF2-40B4-BE49-F238E27FC236}">
              <a16:creationId xmlns:a16="http://schemas.microsoft.com/office/drawing/2014/main" id="{00000000-0008-0000-0700-000073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88116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204</xdr:row>
      <xdr:rowOff>0</xdr:rowOff>
    </xdr:from>
    <xdr:to>
      <xdr:col>7</xdr:col>
      <xdr:colOff>46800</xdr:colOff>
      <xdr:row>205</xdr:row>
      <xdr:rowOff>18360</xdr:rowOff>
    </xdr:to>
    <xdr:pic>
      <xdr:nvPicPr>
        <xdr:cNvPr id="372" name="Picture 10">
          <a:extLst>
            <a:ext uri="{FF2B5EF4-FFF2-40B4-BE49-F238E27FC236}">
              <a16:creationId xmlns:a16="http://schemas.microsoft.com/office/drawing/2014/main" id="{00000000-0008-0000-0700-000074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88116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204</xdr:row>
      <xdr:rowOff>0</xdr:rowOff>
    </xdr:from>
    <xdr:to>
      <xdr:col>7</xdr:col>
      <xdr:colOff>46800</xdr:colOff>
      <xdr:row>205</xdr:row>
      <xdr:rowOff>18360</xdr:rowOff>
    </xdr:to>
    <xdr:pic>
      <xdr:nvPicPr>
        <xdr:cNvPr id="373" name="Picture 11">
          <a:extLst>
            <a:ext uri="{FF2B5EF4-FFF2-40B4-BE49-F238E27FC236}">
              <a16:creationId xmlns:a16="http://schemas.microsoft.com/office/drawing/2014/main" id="{00000000-0008-0000-0700-000075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3988116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7</xdr:col>
      <xdr:colOff>46800</xdr:colOff>
      <xdr:row>258</xdr:row>
      <xdr:rowOff>18360</xdr:rowOff>
    </xdr:to>
    <xdr:pic>
      <xdr:nvPicPr>
        <xdr:cNvPr id="374" name="Picture 14">
          <a:extLst>
            <a:ext uri="{FF2B5EF4-FFF2-40B4-BE49-F238E27FC236}">
              <a16:creationId xmlns:a16="http://schemas.microsoft.com/office/drawing/2014/main" id="{00000000-0008-0000-0700-000076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4997772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7</xdr:col>
      <xdr:colOff>46800</xdr:colOff>
      <xdr:row>258</xdr:row>
      <xdr:rowOff>18360</xdr:rowOff>
    </xdr:to>
    <xdr:pic>
      <xdr:nvPicPr>
        <xdr:cNvPr id="375" name="Picture 15">
          <a:extLst>
            <a:ext uri="{FF2B5EF4-FFF2-40B4-BE49-F238E27FC236}">
              <a16:creationId xmlns:a16="http://schemas.microsoft.com/office/drawing/2014/main" id="{00000000-0008-0000-0700-000077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4997772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7</xdr:col>
      <xdr:colOff>46800</xdr:colOff>
      <xdr:row>258</xdr:row>
      <xdr:rowOff>18360</xdr:rowOff>
    </xdr:to>
    <xdr:pic>
      <xdr:nvPicPr>
        <xdr:cNvPr id="376" name="Picture 16">
          <a:extLst>
            <a:ext uri="{FF2B5EF4-FFF2-40B4-BE49-F238E27FC236}">
              <a16:creationId xmlns:a16="http://schemas.microsoft.com/office/drawing/2014/main" id="{00000000-0008-0000-0700-000078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4997772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7</xdr:col>
      <xdr:colOff>46800</xdr:colOff>
      <xdr:row>258</xdr:row>
      <xdr:rowOff>18360</xdr:rowOff>
    </xdr:to>
    <xdr:pic>
      <xdr:nvPicPr>
        <xdr:cNvPr id="377" name="Picture 17">
          <a:extLst>
            <a:ext uri="{FF2B5EF4-FFF2-40B4-BE49-F238E27FC236}">
              <a16:creationId xmlns:a16="http://schemas.microsoft.com/office/drawing/2014/main" id="{00000000-0008-0000-0700-000079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497920" y="49977720"/>
          <a:ext cx="1658520" cy="20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38160</xdr:colOff>
      <xdr:row>2</xdr:row>
      <xdr:rowOff>19080</xdr:rowOff>
    </xdr:from>
    <xdr:to>
      <xdr:col>4</xdr:col>
      <xdr:colOff>723240</xdr:colOff>
      <xdr:row>3</xdr:row>
      <xdr:rowOff>323280</xdr:rowOff>
    </xdr:to>
    <xdr:pic>
      <xdr:nvPicPr>
        <xdr:cNvPr id="378" name="2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7A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750560" y="590760"/>
          <a:ext cx="685080" cy="675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38160</xdr:colOff>
      <xdr:row>0</xdr:row>
      <xdr:rowOff>57240</xdr:rowOff>
    </xdr:from>
    <xdr:to>
      <xdr:col>5</xdr:col>
      <xdr:colOff>723240</xdr:colOff>
      <xdr:row>3</xdr:row>
      <xdr:rowOff>75600</xdr:rowOff>
    </xdr:to>
    <xdr:pic>
      <xdr:nvPicPr>
        <xdr:cNvPr id="379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7B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237720" y="57240"/>
          <a:ext cx="685080" cy="675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352320</xdr:colOff>
      <xdr:row>0</xdr:row>
      <xdr:rowOff>97140</xdr:rowOff>
    </xdr:from>
    <xdr:to>
      <xdr:col>6</xdr:col>
      <xdr:colOff>305880</xdr:colOff>
      <xdr:row>2</xdr:row>
      <xdr:rowOff>266100</xdr:rowOff>
    </xdr:to>
    <xdr:pic>
      <xdr:nvPicPr>
        <xdr:cNvPr id="38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F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394980" y="97140"/>
          <a:ext cx="685080" cy="633780"/>
        </a:xfrm>
        <a:prstGeom prst="rect">
          <a:avLst/>
        </a:prstGeom>
        <a:ln w="0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3" displayName="Table3" ref="B3:E561" totalsRowShown="0">
  <autoFilter ref="B3:E561"/>
  <tableColumns count="4">
    <tableColumn id="1" name="Codigo" dataDxfId="3"/>
    <tableColumn id="2" name="Descripcion" dataDxfId="2"/>
    <tableColumn id="3" name="Precio" dataDxfId="1" dataCellStyle="Moneda"/>
    <tableColumn id="4" name=" c/ Iva y Dto" dataDxfId="0">
      <calculatedColumnFormula>D4*1.21*0.9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7"/>
  <sheetViews>
    <sheetView showGridLines="0" showRowColHeaders="0" tabSelected="1" zoomScaleNormal="100" workbookViewId="0">
      <selection activeCell="N8" sqref="N8"/>
    </sheetView>
  </sheetViews>
  <sheetFormatPr baseColWidth="10" defaultColWidth="11.44140625" defaultRowHeight="13.2"/>
  <cols>
    <col min="1" max="1" width="11.44140625" style="1"/>
    <col min="2" max="2" width="1.109375" style="1" customWidth="1"/>
    <col min="3" max="5" width="11.44140625" style="1"/>
    <col min="6" max="6" width="6.109375" style="1" customWidth="1"/>
    <col min="7" max="7" width="11.44140625" style="1"/>
    <col min="8" max="8" width="2.109375" style="1" customWidth="1"/>
    <col min="9" max="10" width="11.44140625" style="1"/>
    <col min="11" max="11" width="7.33203125" style="1" customWidth="1"/>
    <col min="12" max="12" width="3.44140625" style="1" customWidth="1"/>
    <col min="13" max="13" width="1.33203125" style="1" customWidth="1"/>
    <col min="14" max="14" width="37.88671875" style="1" customWidth="1"/>
    <col min="15" max="17" width="17.5546875" style="1" customWidth="1"/>
    <col min="18" max="16384" width="11.44140625" style="1"/>
  </cols>
  <sheetData>
    <row r="2" spans="2:18" ht="15.75" customHeight="1"/>
    <row r="4" spans="2:18">
      <c r="B4" s="2"/>
      <c r="C4" s="2"/>
      <c r="D4" s="2"/>
      <c r="E4" s="2"/>
      <c r="F4" s="2"/>
      <c r="G4" s="3"/>
      <c r="H4" s="131"/>
      <c r="I4" s="131"/>
      <c r="J4" s="3"/>
      <c r="K4" s="3"/>
      <c r="L4" s="3"/>
    </row>
    <row r="5" spans="2:18">
      <c r="B5" s="2"/>
      <c r="C5" s="2"/>
      <c r="D5" s="2"/>
      <c r="E5" s="2"/>
      <c r="F5" s="3" t="s">
        <v>0</v>
      </c>
      <c r="G5" s="3"/>
      <c r="H5" s="132">
        <v>3415726028</v>
      </c>
      <c r="I5" s="132"/>
      <c r="J5" s="4"/>
      <c r="K5" s="4"/>
      <c r="L5" s="3"/>
    </row>
    <row r="6" spans="2:18">
      <c r="B6" s="2"/>
      <c r="C6" s="2"/>
      <c r="D6" s="2"/>
      <c r="E6" s="2"/>
      <c r="F6" s="2"/>
      <c r="G6" s="3"/>
      <c r="H6" s="132"/>
      <c r="I6" s="132"/>
      <c r="J6" s="3"/>
      <c r="K6" s="3"/>
      <c r="L6" s="3"/>
    </row>
    <row r="7" spans="2:18">
      <c r="B7" s="2"/>
      <c r="C7" s="2"/>
      <c r="D7" s="2"/>
      <c r="E7" s="2"/>
      <c r="F7" s="3" t="s">
        <v>1</v>
      </c>
      <c r="G7" s="3"/>
      <c r="H7" s="133" t="s">
        <v>2</v>
      </c>
      <c r="I7" s="133"/>
      <c r="J7" s="3"/>
      <c r="K7" s="3"/>
      <c r="L7" s="3"/>
      <c r="N7" s="5"/>
      <c r="O7" s="5"/>
      <c r="P7" s="5"/>
      <c r="Q7" s="5"/>
    </row>
    <row r="8" spans="2:18" ht="15.75" customHeight="1">
      <c r="B8" s="2"/>
      <c r="C8" s="2"/>
      <c r="D8" s="2"/>
      <c r="E8" s="2"/>
      <c r="F8" s="133" t="s">
        <v>3</v>
      </c>
      <c r="G8" s="133"/>
      <c r="H8" s="134" t="s">
        <v>16951</v>
      </c>
      <c r="I8" s="134"/>
      <c r="J8" s="134"/>
      <c r="K8" s="134"/>
      <c r="L8" s="3"/>
      <c r="N8" s="6"/>
      <c r="R8" s="7"/>
    </row>
    <row r="9" spans="2:18" ht="6" customHeight="1">
      <c r="B9" s="2"/>
      <c r="C9" s="2"/>
      <c r="D9" s="2"/>
      <c r="E9" s="2"/>
      <c r="F9" s="133"/>
      <c r="G9" s="133"/>
      <c r="H9" s="134"/>
      <c r="I9" s="134"/>
      <c r="J9" s="134"/>
      <c r="K9" s="134"/>
      <c r="L9" s="3"/>
      <c r="N9" s="6"/>
    </row>
    <row r="11" spans="2:18">
      <c r="N11" s="130"/>
    </row>
    <row r="12" spans="2:18">
      <c r="N12" s="130"/>
    </row>
    <row r="34" spans="15:17" ht="17.399999999999999">
      <c r="O34" s="7"/>
      <c r="P34" s="7"/>
      <c r="Q34" s="7"/>
    </row>
    <row r="35" spans="15:17" ht="15" customHeight="1"/>
    <row r="36" spans="15:17" ht="24.6">
      <c r="O36" s="8"/>
      <c r="P36" s="8"/>
      <c r="Q36" s="8"/>
    </row>
    <row r="37" spans="15:17" ht="24.6">
      <c r="O37" s="8"/>
      <c r="P37" s="8"/>
      <c r="Q37" s="8"/>
    </row>
  </sheetData>
  <mergeCells count="6">
    <mergeCell ref="N11:N12"/>
    <mergeCell ref="H4:I4"/>
    <mergeCell ref="H5:I6"/>
    <mergeCell ref="H7:I7"/>
    <mergeCell ref="F8:G9"/>
    <mergeCell ref="H8:K9"/>
  </mergeCells>
  <pageMargins left="0.75" right="0.75" top="1" bottom="1" header="0.511811023622047" footer="0.511811023622047"/>
  <pageSetup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6092"/>
  </sheetPr>
  <dimension ref="A1:F68"/>
  <sheetViews>
    <sheetView showRowColHeaders="0" zoomScaleNormal="100" workbookViewId="0">
      <selection activeCell="A34" sqref="A34:C37"/>
    </sheetView>
  </sheetViews>
  <sheetFormatPr baseColWidth="10" defaultColWidth="10.6640625" defaultRowHeight="13.2"/>
  <cols>
    <col min="1" max="1" width="12.5546875" style="10" customWidth="1"/>
    <col min="2" max="2" width="89.44140625" customWidth="1"/>
    <col min="3" max="3" width="19.109375" style="90" customWidth="1"/>
    <col min="6" max="6" width="22.33203125" customWidth="1"/>
  </cols>
  <sheetData>
    <row r="1" spans="1:6" ht="40.5" customHeight="1">
      <c r="A1" s="147" t="s">
        <v>10038</v>
      </c>
      <c r="B1" s="147"/>
      <c r="E1" s="91"/>
      <c r="F1" s="91"/>
    </row>
    <row r="2" spans="1:6" ht="15" customHeight="1">
      <c r="A2" s="92" t="s">
        <v>7</v>
      </c>
      <c r="B2" s="93" t="s">
        <v>12</v>
      </c>
      <c r="C2" s="94" t="s">
        <v>2888</v>
      </c>
      <c r="E2" s="91"/>
      <c r="F2" s="91"/>
    </row>
    <row r="3" spans="1:6" ht="23.4">
      <c r="A3" s="615" t="s">
        <v>10039</v>
      </c>
      <c r="B3" s="615"/>
      <c r="C3" s="615" t="s">
        <v>10040</v>
      </c>
    </row>
    <row r="4" spans="1:6" ht="20.399999999999999">
      <c r="A4"/>
      <c r="B4" s="616" t="s">
        <v>10041</v>
      </c>
      <c r="C4" s="617">
        <v>22852.799999999999</v>
      </c>
    </row>
    <row r="5" spans="1:6" ht="20.399999999999999">
      <c r="A5"/>
      <c r="B5" s="618" t="s">
        <v>10042</v>
      </c>
      <c r="C5" s="617">
        <v>86962.6</v>
      </c>
    </row>
    <row r="6" spans="1:6" ht="20.399999999999999">
      <c r="A6"/>
      <c r="B6" s="616" t="s">
        <v>10043</v>
      </c>
      <c r="C6" s="617">
        <v>96180.479999999996</v>
      </c>
    </row>
    <row r="7" spans="1:6" ht="20.399999999999999">
      <c r="A7"/>
      <c r="B7" s="616" t="s">
        <v>10044</v>
      </c>
      <c r="C7" s="617">
        <v>107656.56</v>
      </c>
    </row>
    <row r="8" spans="1:6" ht="20.399999999999999">
      <c r="A8"/>
      <c r="B8" s="616" t="s">
        <v>10045</v>
      </c>
      <c r="C8" s="617">
        <v>96950</v>
      </c>
    </row>
    <row r="9" spans="1:6" ht="20.399999999999999">
      <c r="A9"/>
      <c r="B9" s="616" t="s">
        <v>10046</v>
      </c>
      <c r="C9" s="617">
        <v>98639.64</v>
      </c>
    </row>
    <row r="10" spans="1:6" ht="20.399999999999999">
      <c r="A10"/>
      <c r="B10" s="616" t="s">
        <v>10047</v>
      </c>
      <c r="C10" s="617">
        <v>85159.8</v>
      </c>
    </row>
    <row r="11" spans="1:6" ht="20.399999999999999">
      <c r="A11"/>
      <c r="B11" s="616" t="s">
        <v>10048</v>
      </c>
      <c r="C11" s="617">
        <v>101189.87999999999</v>
      </c>
    </row>
    <row r="12" spans="1:6" ht="20.399999999999999">
      <c r="A12"/>
      <c r="B12" s="616" t="s">
        <v>10049</v>
      </c>
      <c r="C12" s="617">
        <v>28362.311999999994</v>
      </c>
    </row>
    <row r="13" spans="1:6" ht="20.399999999999999">
      <c r="A13"/>
      <c r="B13" s="616" t="s">
        <v>10050</v>
      </c>
      <c r="C13" s="617">
        <v>36432</v>
      </c>
    </row>
    <row r="14" spans="1:6" ht="20.399999999999999">
      <c r="A14"/>
      <c r="B14" s="616" t="s">
        <v>10051</v>
      </c>
      <c r="C14" s="617">
        <v>28690.199999999997</v>
      </c>
    </row>
    <row r="15" spans="1:6" ht="20.399999999999999">
      <c r="A15"/>
      <c r="B15" s="616" t="s">
        <v>10052</v>
      </c>
      <c r="C15" s="617">
        <v>31054.52</v>
      </c>
    </row>
    <row r="16" spans="1:6" ht="20.399999999999999">
      <c r="A16"/>
      <c r="B16" s="616" t="s">
        <v>10053</v>
      </c>
      <c r="C16" s="617">
        <v>26686.44</v>
      </c>
    </row>
    <row r="17" spans="1:3" ht="23.4">
      <c r="A17" s="619" t="s">
        <v>10054</v>
      </c>
      <c r="B17" s="619"/>
      <c r="C17" s="620"/>
    </row>
    <row r="18" spans="1:3" ht="20.399999999999999">
      <c r="A18"/>
      <c r="B18" s="621" t="s">
        <v>10055</v>
      </c>
      <c r="C18" s="617">
        <v>10000</v>
      </c>
    </row>
    <row r="19" spans="1:3" ht="20.399999999999999">
      <c r="A19"/>
      <c r="B19" s="621" t="s">
        <v>10056</v>
      </c>
      <c r="C19" s="617">
        <v>10000</v>
      </c>
    </row>
    <row r="20" spans="1:3" ht="20.399999999999999">
      <c r="A20"/>
      <c r="B20" s="621" t="s">
        <v>10057</v>
      </c>
      <c r="C20" s="617">
        <v>9000</v>
      </c>
    </row>
    <row r="21" spans="1:3" ht="20.399999999999999">
      <c r="A21"/>
      <c r="B21" s="621" t="s">
        <v>17120</v>
      </c>
      <c r="C21" s="617">
        <v>10000</v>
      </c>
    </row>
    <row r="22" spans="1:3" ht="20.399999999999999">
      <c r="A22"/>
      <c r="B22" s="621" t="s">
        <v>17121</v>
      </c>
      <c r="C22" s="617">
        <v>10000</v>
      </c>
    </row>
    <row r="23" spans="1:3" ht="20.399999999999999">
      <c r="A23"/>
      <c r="B23" s="621" t="s">
        <v>10058</v>
      </c>
      <c r="C23" s="617">
        <v>1800</v>
      </c>
    </row>
    <row r="24" spans="1:3" ht="20.399999999999999">
      <c r="A24"/>
      <c r="B24" s="621" t="s">
        <v>10059</v>
      </c>
      <c r="C24" s="617">
        <v>27000</v>
      </c>
    </row>
    <row r="25" spans="1:3" ht="20.399999999999999">
      <c r="A25"/>
      <c r="B25" s="621" t="s">
        <v>10060</v>
      </c>
      <c r="C25" s="617">
        <v>30000</v>
      </c>
    </row>
    <row r="26" spans="1:3" ht="20.399999999999999">
      <c r="A26"/>
      <c r="B26" s="621" t="s">
        <v>10061</v>
      </c>
      <c r="C26" s="617" t="s">
        <v>2699</v>
      </c>
    </row>
    <row r="27" spans="1:3" ht="20.399999999999999">
      <c r="A27"/>
      <c r="B27" s="621" t="s">
        <v>10062</v>
      </c>
      <c r="C27" s="617" t="s">
        <v>2699</v>
      </c>
    </row>
    <row r="28" spans="1:3" ht="20.399999999999999">
      <c r="A28"/>
      <c r="B28" s="621" t="s">
        <v>10063</v>
      </c>
      <c r="C28" s="617" t="s">
        <v>2699</v>
      </c>
    </row>
    <row r="29" spans="1:3" ht="20.399999999999999">
      <c r="A29"/>
      <c r="B29" s="621" t="s">
        <v>10064</v>
      </c>
      <c r="C29" s="617" t="s">
        <v>2699</v>
      </c>
    </row>
    <row r="30" spans="1:3" ht="20.399999999999999">
      <c r="A30"/>
      <c r="B30" s="621" t="s">
        <v>10065</v>
      </c>
      <c r="C30" s="617">
        <v>4500</v>
      </c>
    </row>
    <row r="31" spans="1:3" ht="20.399999999999999">
      <c r="A31"/>
      <c r="B31" s="621" t="s">
        <v>10066</v>
      </c>
      <c r="C31" s="617">
        <v>4700</v>
      </c>
    </row>
    <row r="32" spans="1:3" ht="20.399999999999999">
      <c r="A32"/>
      <c r="B32" s="621" t="s">
        <v>10067</v>
      </c>
      <c r="C32" s="617">
        <v>2200</v>
      </c>
    </row>
    <row r="33" spans="1:3" ht="23.4">
      <c r="A33" s="625"/>
      <c r="B33" s="621" t="s">
        <v>10068</v>
      </c>
      <c r="C33" s="617">
        <v>500</v>
      </c>
    </row>
    <row r="34" spans="1:3" ht="20.399999999999999">
      <c r="A34"/>
      <c r="B34" s="621"/>
      <c r="C34" s="617"/>
    </row>
    <row r="35" spans="1:3" ht="20.399999999999999">
      <c r="A35"/>
      <c r="B35" s="621"/>
      <c r="C35" s="617"/>
    </row>
    <row r="36" spans="1:3" ht="20.399999999999999">
      <c r="A36"/>
      <c r="B36" s="621"/>
      <c r="C36" s="617"/>
    </row>
    <row r="37" spans="1:3" ht="20.399999999999999">
      <c r="A37"/>
      <c r="B37" s="621"/>
      <c r="C37" s="617"/>
    </row>
    <row r="38" spans="1:3" ht="20.399999999999999">
      <c r="A38"/>
      <c r="B38" s="621"/>
      <c r="C38" s="617"/>
    </row>
    <row r="39" spans="1:3" ht="20.399999999999999">
      <c r="A39"/>
      <c r="B39" s="621"/>
      <c r="C39" s="617"/>
    </row>
    <row r="40" spans="1:3" ht="20.399999999999999">
      <c r="A40"/>
      <c r="B40" s="621"/>
      <c r="C40" s="617"/>
    </row>
    <row r="41" spans="1:3" ht="20.399999999999999">
      <c r="A41"/>
      <c r="B41" s="621"/>
      <c r="C41" s="617"/>
    </row>
    <row r="42" spans="1:3" ht="20.399999999999999">
      <c r="A42"/>
      <c r="B42" s="621"/>
      <c r="C42" s="617"/>
    </row>
    <row r="43" spans="1:3" ht="20.399999999999999">
      <c r="A43"/>
      <c r="B43" s="622"/>
      <c r="C43" s="617"/>
    </row>
    <row r="44" spans="1:3" ht="40.799999999999997" customHeight="1">
      <c r="A44"/>
      <c r="B44" s="621"/>
      <c r="C44" s="617"/>
    </row>
    <row r="45" spans="1:3" ht="20.399999999999999">
      <c r="A45"/>
      <c r="B45" s="621"/>
      <c r="C45" s="617"/>
    </row>
    <row r="46" spans="1:3" ht="20.399999999999999">
      <c r="A46"/>
      <c r="B46" s="621"/>
      <c r="C46" s="617"/>
    </row>
    <row r="47" spans="1:3" ht="20.399999999999999">
      <c r="A47"/>
      <c r="B47" s="621"/>
      <c r="C47" s="617"/>
    </row>
    <row r="48" spans="1:3">
      <c r="A48"/>
    </row>
    <row r="49" spans="1:3">
      <c r="A49"/>
    </row>
    <row r="50" spans="1:3">
      <c r="A50"/>
    </row>
    <row r="51" spans="1:3">
      <c r="A51"/>
    </row>
    <row r="52" spans="1:3">
      <c r="A52"/>
    </row>
    <row r="53" spans="1:3">
      <c r="A53"/>
    </row>
    <row r="54" spans="1:3">
      <c r="A54"/>
    </row>
    <row r="55" spans="1:3">
      <c r="A55"/>
    </row>
    <row r="56" spans="1:3">
      <c r="A56"/>
    </row>
    <row r="57" spans="1:3">
      <c r="A57"/>
    </row>
    <row r="58" spans="1:3">
      <c r="A58"/>
    </row>
    <row r="59" spans="1:3" ht="20.399999999999999">
      <c r="A59"/>
      <c r="B59" s="621"/>
      <c r="C59" s="617"/>
    </row>
    <row r="60" spans="1:3" ht="20.399999999999999">
      <c r="A60"/>
      <c r="B60" s="621"/>
      <c r="C60" s="617"/>
    </row>
    <row r="61" spans="1:3">
      <c r="A61"/>
      <c r="C61" s="623"/>
    </row>
    <row r="62" spans="1:3" ht="23.4">
      <c r="A62" s="619" t="s">
        <v>10069</v>
      </c>
      <c r="B62" s="619"/>
      <c r="C62" s="624"/>
    </row>
    <row r="63" spans="1:3" ht="20.399999999999999">
      <c r="A63"/>
      <c r="B63" s="621" t="s">
        <v>17122</v>
      </c>
      <c r="C63" s="617">
        <v>74000</v>
      </c>
    </row>
    <row r="64" spans="1:3" ht="20.399999999999999">
      <c r="A64"/>
      <c r="B64" s="621" t="s">
        <v>17123</v>
      </c>
      <c r="C64" s="617">
        <v>76000</v>
      </c>
    </row>
    <row r="65" spans="1:3" ht="20.399999999999999">
      <c r="A65"/>
      <c r="B65" s="621" t="s">
        <v>17124</v>
      </c>
      <c r="C65" s="617">
        <v>82000</v>
      </c>
    </row>
    <row r="66" spans="1:3" ht="20.399999999999999">
      <c r="B66" s="96"/>
      <c r="C66" s="95"/>
    </row>
    <row r="67" spans="1:3" ht="20.399999999999999">
      <c r="B67" s="96"/>
      <c r="C67" s="95"/>
    </row>
    <row r="68" spans="1:3" ht="20.399999999999999">
      <c r="B68" s="96"/>
      <c r="C68" s="95"/>
    </row>
  </sheetData>
  <mergeCells count="3">
    <mergeCell ref="A1:B1"/>
    <mergeCell ref="A17:B17"/>
    <mergeCell ref="A62:B62"/>
  </mergeCells>
  <pageMargins left="0.196527777777778" right="0.196527777777778" top="0.35416666666666702" bottom="0.35416666666666702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77"/>
  <sheetViews>
    <sheetView workbookViewId="0"/>
  </sheetViews>
  <sheetFormatPr baseColWidth="10" defaultRowHeight="13.2"/>
  <cols>
    <col min="1" max="1" width="11.33203125" bestFit="1" customWidth="1"/>
    <col min="2" max="2" width="84.21875" bestFit="1" customWidth="1"/>
    <col min="4" max="4" width="13.33203125" bestFit="1" customWidth="1"/>
    <col min="6" max="6" width="12.109375" bestFit="1" customWidth="1"/>
    <col min="7" max="7" width="14.5546875" bestFit="1" customWidth="1"/>
  </cols>
  <sheetData>
    <row r="1" spans="1:7" ht="17.399999999999999">
      <c r="A1" s="952" t="s">
        <v>2880</v>
      </c>
      <c r="B1" s="952" t="s">
        <v>2692</v>
      </c>
      <c r="C1" s="952" t="s">
        <v>13</v>
      </c>
      <c r="D1" s="952" t="s">
        <v>2878</v>
      </c>
      <c r="E1" s="952" t="s">
        <v>9</v>
      </c>
      <c r="F1" s="953" t="s">
        <v>2888</v>
      </c>
      <c r="G1" s="953" t="s">
        <v>10107</v>
      </c>
    </row>
    <row r="2" spans="1:7" ht="16.2">
      <c r="A2" s="954"/>
      <c r="B2" s="955"/>
      <c r="C2" s="954"/>
      <c r="D2" s="954"/>
      <c r="E2" s="954"/>
      <c r="F2" s="956"/>
      <c r="G2" s="956"/>
    </row>
    <row r="3" spans="1:7" ht="17.399999999999999">
      <c r="A3" s="957" t="s">
        <v>6592</v>
      </c>
      <c r="B3" s="957"/>
      <c r="C3" s="957"/>
      <c r="D3" s="957"/>
      <c r="E3" s="957"/>
      <c r="F3" s="958"/>
      <c r="G3" s="958"/>
    </row>
    <row r="4" spans="1:7" ht="16.2">
      <c r="A4" s="954"/>
      <c r="B4" s="955"/>
      <c r="C4" s="954"/>
      <c r="D4" s="954"/>
      <c r="E4" s="954"/>
      <c r="F4" s="956"/>
      <c r="G4" s="956"/>
    </row>
    <row r="5" spans="1:7" ht="16.2">
      <c r="A5" s="954" t="s">
        <v>10108</v>
      </c>
      <c r="B5" s="959" t="s">
        <v>10109</v>
      </c>
      <c r="C5" s="960" t="s">
        <v>472</v>
      </c>
      <c r="D5" s="960" t="s">
        <v>19</v>
      </c>
      <c r="E5" s="960" t="s">
        <v>10110</v>
      </c>
      <c r="F5" s="961">
        <v>47324.355929528094</v>
      </c>
      <c r="G5" s="961">
        <f t="shared" ref="G5:G18" si="0">F5*2</f>
        <v>94648.711859056188</v>
      </c>
    </row>
    <row r="6" spans="1:7" ht="16.2">
      <c r="A6" s="954" t="s">
        <v>10111</v>
      </c>
      <c r="B6" s="959" t="s">
        <v>10112</v>
      </c>
      <c r="C6" s="960" t="s">
        <v>472</v>
      </c>
      <c r="D6" s="960" t="s">
        <v>19</v>
      </c>
      <c r="E6" s="960" t="s">
        <v>10110</v>
      </c>
      <c r="F6" s="961">
        <v>47324.355929528094</v>
      </c>
      <c r="G6" s="961">
        <f t="shared" si="0"/>
        <v>94648.711859056188</v>
      </c>
    </row>
    <row r="7" spans="1:7" ht="16.2">
      <c r="A7" s="954" t="s">
        <v>10113</v>
      </c>
      <c r="B7" s="959" t="s">
        <v>10114</v>
      </c>
      <c r="C7" s="960" t="s">
        <v>2804</v>
      </c>
      <c r="D7" s="960" t="s">
        <v>19</v>
      </c>
      <c r="E7" s="960" t="s">
        <v>10110</v>
      </c>
      <c r="F7" s="961">
        <v>49216.115574148767</v>
      </c>
      <c r="G7" s="961">
        <f t="shared" si="0"/>
        <v>98432.231148297535</v>
      </c>
    </row>
    <row r="8" spans="1:7" ht="16.2">
      <c r="A8" s="954" t="s">
        <v>10115</v>
      </c>
      <c r="B8" s="959" t="s">
        <v>10116</v>
      </c>
      <c r="C8" s="960" t="s">
        <v>2804</v>
      </c>
      <c r="D8" s="960" t="s">
        <v>19</v>
      </c>
      <c r="E8" s="960" t="s">
        <v>10110</v>
      </c>
      <c r="F8" s="961">
        <v>49216.115574148767</v>
      </c>
      <c r="G8" s="961">
        <f t="shared" si="0"/>
        <v>98432.231148297535</v>
      </c>
    </row>
    <row r="9" spans="1:7" ht="16.2">
      <c r="A9" s="954" t="s">
        <v>10117</v>
      </c>
      <c r="B9" s="959" t="s">
        <v>10118</v>
      </c>
      <c r="C9" s="960" t="s">
        <v>2804</v>
      </c>
      <c r="D9" s="960" t="s">
        <v>24</v>
      </c>
      <c r="E9" s="960" t="s">
        <v>10110</v>
      </c>
      <c r="F9" s="961">
        <v>44169.75930734002</v>
      </c>
      <c r="G9" s="961">
        <f t="shared" si="0"/>
        <v>88339.518614680041</v>
      </c>
    </row>
    <row r="10" spans="1:7" ht="16.2">
      <c r="A10" s="954" t="s">
        <v>10119</v>
      </c>
      <c r="B10" s="959" t="s">
        <v>10120</v>
      </c>
      <c r="C10" s="960" t="s">
        <v>2804</v>
      </c>
      <c r="D10" s="960" t="s">
        <v>24</v>
      </c>
      <c r="E10" s="960" t="s">
        <v>10121</v>
      </c>
      <c r="F10" s="961">
        <v>44169.75930734002</v>
      </c>
      <c r="G10" s="961">
        <f t="shared" si="0"/>
        <v>88339.518614680041</v>
      </c>
    </row>
    <row r="11" spans="1:7" ht="16.2">
      <c r="A11" s="954" t="s">
        <v>10122</v>
      </c>
      <c r="B11" s="959" t="s">
        <v>10123</v>
      </c>
      <c r="C11" s="960" t="s">
        <v>2804</v>
      </c>
      <c r="D11" s="960" t="s">
        <v>24</v>
      </c>
      <c r="E11" s="960" t="s">
        <v>10110</v>
      </c>
      <c r="F11" s="961">
        <v>44169.75930734002</v>
      </c>
      <c r="G11" s="961">
        <f t="shared" si="0"/>
        <v>88339.518614680041</v>
      </c>
    </row>
    <row r="12" spans="1:7" ht="16.2">
      <c r="A12" s="954" t="s">
        <v>10124</v>
      </c>
      <c r="B12" s="959" t="s">
        <v>10125</v>
      </c>
      <c r="C12" s="960" t="s">
        <v>2804</v>
      </c>
      <c r="D12" s="960" t="s">
        <v>24</v>
      </c>
      <c r="E12" s="960" t="s">
        <v>10121</v>
      </c>
      <c r="F12" s="961">
        <v>44169.75930734002</v>
      </c>
      <c r="G12" s="961">
        <f t="shared" si="0"/>
        <v>88339.518614680041</v>
      </c>
    </row>
    <row r="13" spans="1:7" ht="16.2">
      <c r="A13" s="954" t="s">
        <v>10126</v>
      </c>
      <c r="B13" s="959" t="s">
        <v>10127</v>
      </c>
      <c r="C13" s="960" t="s">
        <v>26</v>
      </c>
      <c r="D13" s="960" t="s">
        <v>19</v>
      </c>
      <c r="E13" s="960" t="s">
        <v>10110</v>
      </c>
      <c r="F13" s="961">
        <v>52782.614315661689</v>
      </c>
      <c r="G13" s="961">
        <f t="shared" si="0"/>
        <v>105565.22863132338</v>
      </c>
    </row>
    <row r="14" spans="1:7" ht="16.2">
      <c r="A14" s="954" t="s">
        <v>10128</v>
      </c>
      <c r="B14" s="959" t="s">
        <v>10127</v>
      </c>
      <c r="C14" s="960" t="s">
        <v>26</v>
      </c>
      <c r="D14" s="960" t="s">
        <v>24</v>
      </c>
      <c r="E14" s="960" t="s">
        <v>10110</v>
      </c>
      <c r="F14" s="961">
        <v>44169.75930734002</v>
      </c>
      <c r="G14" s="961">
        <f t="shared" si="0"/>
        <v>88339.518614680041</v>
      </c>
    </row>
    <row r="15" spans="1:7" ht="16.2">
      <c r="A15" s="954" t="s">
        <v>10129</v>
      </c>
      <c r="B15" s="959" t="s">
        <v>10130</v>
      </c>
      <c r="C15" s="960" t="s">
        <v>26</v>
      </c>
      <c r="D15" s="960" t="s">
        <v>24</v>
      </c>
      <c r="E15" s="960" t="s">
        <v>10121</v>
      </c>
      <c r="F15" s="961">
        <v>44169.75930734002</v>
      </c>
      <c r="G15" s="961">
        <f t="shared" si="0"/>
        <v>88339.518614680041</v>
      </c>
    </row>
    <row r="16" spans="1:7" ht="16.2">
      <c r="A16" s="954" t="s">
        <v>10131</v>
      </c>
      <c r="B16" s="962" t="s">
        <v>10132</v>
      </c>
      <c r="C16" s="960" t="s">
        <v>1127</v>
      </c>
      <c r="D16" s="960" t="s">
        <v>19</v>
      </c>
      <c r="E16" s="960" t="s">
        <v>10110</v>
      </c>
      <c r="F16" s="961">
        <v>58747.152275601293</v>
      </c>
      <c r="G16" s="961">
        <f t="shared" si="0"/>
        <v>117494.30455120259</v>
      </c>
    </row>
    <row r="17" spans="1:7" ht="16.2">
      <c r="A17" s="954" t="s">
        <v>10133</v>
      </c>
      <c r="B17" s="962" t="s">
        <v>10132</v>
      </c>
      <c r="C17" s="960" t="s">
        <v>1127</v>
      </c>
      <c r="D17" s="960" t="s">
        <v>24</v>
      </c>
      <c r="E17" s="960" t="s">
        <v>10110</v>
      </c>
      <c r="F17" s="961">
        <v>50026.616899907669</v>
      </c>
      <c r="G17" s="961">
        <f t="shared" si="0"/>
        <v>100053.23379981534</v>
      </c>
    </row>
    <row r="18" spans="1:7" ht="16.2">
      <c r="A18" s="954" t="s">
        <v>10134</v>
      </c>
      <c r="B18" s="962" t="s">
        <v>10135</v>
      </c>
      <c r="C18" s="960" t="s">
        <v>1127</v>
      </c>
      <c r="D18" s="960" t="s">
        <v>24</v>
      </c>
      <c r="E18" s="960" t="s">
        <v>10121</v>
      </c>
      <c r="F18" s="961">
        <v>50026.616899907669</v>
      </c>
      <c r="G18" s="961">
        <f t="shared" si="0"/>
        <v>100053.23379981534</v>
      </c>
    </row>
    <row r="19" spans="1:7" ht="16.2">
      <c r="A19" s="954"/>
      <c r="B19" s="962"/>
      <c r="C19" s="960"/>
      <c r="D19" s="960"/>
      <c r="E19" s="960"/>
      <c r="F19" s="961"/>
      <c r="G19" s="956"/>
    </row>
    <row r="20" spans="1:7" ht="17.399999999999999">
      <c r="A20" s="957" t="s">
        <v>4443</v>
      </c>
      <c r="B20" s="957"/>
      <c r="C20" s="957"/>
      <c r="D20" s="957"/>
      <c r="E20" s="957"/>
      <c r="F20" s="961"/>
      <c r="G20" s="958"/>
    </row>
    <row r="21" spans="1:7" ht="17.399999999999999">
      <c r="A21" s="963"/>
      <c r="B21" s="964"/>
      <c r="C21" s="964"/>
      <c r="D21" s="964"/>
      <c r="E21" s="964"/>
      <c r="F21" s="961"/>
      <c r="G21" s="965"/>
    </row>
    <row r="22" spans="1:7" ht="16.2">
      <c r="A22" s="966" t="s">
        <v>10136</v>
      </c>
      <c r="B22" s="967" t="s">
        <v>10137</v>
      </c>
      <c r="C22" s="968" t="s">
        <v>10138</v>
      </c>
      <c r="D22" s="969" t="s">
        <v>19</v>
      </c>
      <c r="E22" s="969" t="s">
        <v>10110</v>
      </c>
      <c r="F22" s="961">
        <v>41954.006609038857</v>
      </c>
      <c r="G22" s="961">
        <f t="shared" ref="G22:G25" si="1">F22*2</f>
        <v>83908.013218077715</v>
      </c>
    </row>
    <row r="23" spans="1:7" ht="16.2">
      <c r="A23" s="966" t="s">
        <v>10139</v>
      </c>
      <c r="B23" s="967" t="s">
        <v>10137</v>
      </c>
      <c r="C23" s="968" t="s">
        <v>10138</v>
      </c>
      <c r="D23" s="969" t="s">
        <v>24</v>
      </c>
      <c r="E23" s="969" t="s">
        <v>10110</v>
      </c>
      <c r="F23" s="961">
        <v>39610.887673188823</v>
      </c>
      <c r="G23" s="961">
        <f t="shared" si="1"/>
        <v>79221.775346377646</v>
      </c>
    </row>
    <row r="24" spans="1:7" ht="16.2">
      <c r="A24" s="954" t="s">
        <v>10140</v>
      </c>
      <c r="B24" s="959" t="s">
        <v>10141</v>
      </c>
      <c r="C24" s="960" t="s">
        <v>933</v>
      </c>
      <c r="D24" s="960" t="s">
        <v>19</v>
      </c>
      <c r="E24" s="960" t="s">
        <v>10110</v>
      </c>
      <c r="F24" s="961">
        <v>43050.0567906746</v>
      </c>
      <c r="G24" s="961">
        <f t="shared" si="1"/>
        <v>86100.1135813492</v>
      </c>
    </row>
    <row r="25" spans="1:7" ht="16.2">
      <c r="A25" s="954" t="s">
        <v>10142</v>
      </c>
      <c r="B25" s="959" t="s">
        <v>10141</v>
      </c>
      <c r="C25" s="960" t="s">
        <v>933</v>
      </c>
      <c r="D25" s="960" t="s">
        <v>24</v>
      </c>
      <c r="E25" s="960" t="s">
        <v>10110</v>
      </c>
      <c r="F25" s="961">
        <v>41538.162433875732</v>
      </c>
      <c r="G25" s="961">
        <f t="shared" si="1"/>
        <v>83076.324867751464</v>
      </c>
    </row>
    <row r="26" spans="1:7" ht="16.2">
      <c r="A26" s="970"/>
      <c r="B26" s="971"/>
      <c r="C26" s="970"/>
      <c r="D26" s="970"/>
      <c r="E26" s="970"/>
      <c r="F26" s="961"/>
      <c r="G26" s="972"/>
    </row>
    <row r="27" spans="1:7" ht="17.399999999999999">
      <c r="A27" s="957" t="s">
        <v>102</v>
      </c>
      <c r="B27" s="957"/>
      <c r="C27" s="957"/>
      <c r="D27" s="957"/>
      <c r="E27" s="957"/>
      <c r="F27" s="961"/>
      <c r="G27" s="958"/>
    </row>
    <row r="28" spans="1:7" ht="16.2">
      <c r="A28" s="970"/>
      <c r="B28" s="971"/>
      <c r="C28" s="970"/>
      <c r="D28" s="970"/>
      <c r="E28" s="970"/>
      <c r="F28" s="961"/>
      <c r="G28" s="972"/>
    </row>
    <row r="29" spans="1:7" ht="16.2">
      <c r="A29" s="954" t="s">
        <v>10143</v>
      </c>
      <c r="B29" s="959" t="s">
        <v>10144</v>
      </c>
      <c r="C29" s="960" t="s">
        <v>10145</v>
      </c>
      <c r="D29" s="960" t="s">
        <v>19</v>
      </c>
      <c r="E29" s="960" t="s">
        <v>10110</v>
      </c>
      <c r="F29" s="961">
        <v>53414.94204023471</v>
      </c>
      <c r="G29" s="961">
        <f t="shared" ref="G29:G34" si="2">F29*2</f>
        <v>106829.88408046942</v>
      </c>
    </row>
    <row r="30" spans="1:7" ht="16.2">
      <c r="A30" s="954" t="s">
        <v>10146</v>
      </c>
      <c r="B30" s="959" t="s">
        <v>10147</v>
      </c>
      <c r="C30" s="960" t="s">
        <v>10145</v>
      </c>
      <c r="D30" s="960" t="s">
        <v>19</v>
      </c>
      <c r="E30" s="960" t="s">
        <v>10110</v>
      </c>
      <c r="F30" s="961">
        <v>53414.94204023471</v>
      </c>
      <c r="G30" s="961">
        <f t="shared" si="2"/>
        <v>106829.88408046942</v>
      </c>
    </row>
    <row r="31" spans="1:7" ht="16.2">
      <c r="A31" s="954" t="s">
        <v>10148</v>
      </c>
      <c r="B31" s="959" t="s">
        <v>10144</v>
      </c>
      <c r="C31" s="960" t="s">
        <v>10145</v>
      </c>
      <c r="D31" s="960" t="s">
        <v>24</v>
      </c>
      <c r="E31" s="960" t="s">
        <v>10110</v>
      </c>
      <c r="F31" s="961">
        <v>45612.307654005461</v>
      </c>
      <c r="G31" s="961">
        <f t="shared" si="2"/>
        <v>91224.615308010922</v>
      </c>
    </row>
    <row r="32" spans="1:7" ht="16.2">
      <c r="A32" s="954" t="s">
        <v>10149</v>
      </c>
      <c r="B32" s="959" t="s">
        <v>10150</v>
      </c>
      <c r="C32" s="960" t="s">
        <v>10145</v>
      </c>
      <c r="D32" s="960" t="s">
        <v>24</v>
      </c>
      <c r="E32" s="960" t="s">
        <v>10121</v>
      </c>
      <c r="F32" s="961">
        <v>50958.333391566841</v>
      </c>
      <c r="G32" s="961">
        <f t="shared" si="2"/>
        <v>101916.66678313368</v>
      </c>
    </row>
    <row r="33" spans="1:7" ht="16.2">
      <c r="A33" s="954" t="s">
        <v>10151</v>
      </c>
      <c r="B33" s="962">
        <v>525</v>
      </c>
      <c r="C33" s="960" t="s">
        <v>10145</v>
      </c>
      <c r="D33" s="960" t="s">
        <v>19</v>
      </c>
      <c r="E33" s="960" t="s">
        <v>10110</v>
      </c>
      <c r="F33" s="961">
        <v>48790.654247281112</v>
      </c>
      <c r="G33" s="961">
        <f t="shared" si="2"/>
        <v>97581.308494562225</v>
      </c>
    </row>
    <row r="34" spans="1:7" ht="16.2">
      <c r="A34" s="954" t="s">
        <v>10152</v>
      </c>
      <c r="B34" s="962">
        <v>525</v>
      </c>
      <c r="C34" s="960" t="s">
        <v>10145</v>
      </c>
      <c r="D34" s="960" t="s">
        <v>24</v>
      </c>
      <c r="E34" s="960" t="s">
        <v>10110</v>
      </c>
      <c r="F34" s="961">
        <v>45612.307654005461</v>
      </c>
      <c r="G34" s="961">
        <f t="shared" si="2"/>
        <v>91224.615308010922</v>
      </c>
    </row>
    <row r="35" spans="1:7" ht="16.2">
      <c r="A35" s="970"/>
      <c r="B35" s="973"/>
      <c r="C35" s="970"/>
      <c r="D35" s="970"/>
      <c r="E35" s="970"/>
      <c r="F35" s="961"/>
      <c r="G35" s="972"/>
    </row>
    <row r="36" spans="1:7" ht="17.399999999999999">
      <c r="A36" s="957" t="s">
        <v>6612</v>
      </c>
      <c r="B36" s="957"/>
      <c r="C36" s="957"/>
      <c r="D36" s="957"/>
      <c r="E36" s="957"/>
      <c r="F36" s="961"/>
      <c r="G36" s="958"/>
    </row>
    <row r="37" spans="1:7" ht="16.2">
      <c r="A37" s="970"/>
      <c r="B37" s="971"/>
      <c r="C37" s="970"/>
      <c r="D37" s="970"/>
      <c r="E37" s="970"/>
      <c r="F37" s="961"/>
      <c r="G37" s="972"/>
    </row>
    <row r="38" spans="1:7" ht="16.2">
      <c r="A38" s="966" t="s">
        <v>10153</v>
      </c>
      <c r="B38" s="967" t="s">
        <v>10154</v>
      </c>
      <c r="C38" s="968" t="s">
        <v>2417</v>
      </c>
      <c r="D38" s="969" t="s">
        <v>19</v>
      </c>
      <c r="E38" s="969" t="s">
        <v>10110</v>
      </c>
      <c r="F38" s="961">
        <v>36387.213540026569</v>
      </c>
      <c r="G38" s="961">
        <f t="shared" ref="G38:G45" si="3">F38*2</f>
        <v>72774.427080053138</v>
      </c>
    </row>
    <row r="39" spans="1:7" ht="16.2">
      <c r="A39" s="966" t="s">
        <v>10155</v>
      </c>
      <c r="B39" s="967" t="s">
        <v>10154</v>
      </c>
      <c r="C39" s="968" t="s">
        <v>2417</v>
      </c>
      <c r="D39" s="969" t="s">
        <v>24</v>
      </c>
      <c r="E39" s="969" t="s">
        <v>10110</v>
      </c>
      <c r="F39" s="961">
        <v>31400.354246009185</v>
      </c>
      <c r="G39" s="961">
        <f t="shared" si="3"/>
        <v>62800.70849201837</v>
      </c>
    </row>
    <row r="40" spans="1:7" ht="16.2">
      <c r="A40" s="954" t="s">
        <v>10156</v>
      </c>
      <c r="B40" s="959" t="s">
        <v>10157</v>
      </c>
      <c r="C40" s="974" t="s">
        <v>3433</v>
      </c>
      <c r="D40" s="960" t="s">
        <v>19</v>
      </c>
      <c r="E40" s="960" t="s">
        <v>10110</v>
      </c>
      <c r="F40" s="961">
        <v>44277.708173871244</v>
      </c>
      <c r="G40" s="961">
        <f t="shared" si="3"/>
        <v>88555.416347742488</v>
      </c>
    </row>
    <row r="41" spans="1:7" ht="16.2">
      <c r="A41" s="954" t="s">
        <v>10158</v>
      </c>
      <c r="B41" s="959" t="s">
        <v>10159</v>
      </c>
      <c r="C41" s="974" t="s">
        <v>3433</v>
      </c>
      <c r="D41" s="960" t="s">
        <v>24</v>
      </c>
      <c r="E41" s="960" t="s">
        <v>10110</v>
      </c>
      <c r="F41" s="961">
        <v>47552.54360138045</v>
      </c>
      <c r="G41" s="961">
        <f t="shared" si="3"/>
        <v>95105.0872027609</v>
      </c>
    </row>
    <row r="42" spans="1:7" ht="16.2">
      <c r="A42" s="954" t="s">
        <v>10160</v>
      </c>
      <c r="B42" s="959" t="s">
        <v>10161</v>
      </c>
      <c r="C42" s="974" t="s">
        <v>3433</v>
      </c>
      <c r="D42" s="960" t="s">
        <v>24</v>
      </c>
      <c r="E42" s="960" t="s">
        <v>10121</v>
      </c>
      <c r="F42" s="961">
        <v>49928.529275225788</v>
      </c>
      <c r="G42" s="961">
        <f t="shared" si="3"/>
        <v>99857.058550451577</v>
      </c>
    </row>
    <row r="43" spans="1:7" ht="16.2">
      <c r="A43" s="975" t="s">
        <v>17818</v>
      </c>
      <c r="B43" s="976" t="s">
        <v>368</v>
      </c>
      <c r="C43" s="977" t="s">
        <v>17819</v>
      </c>
      <c r="D43" s="978" t="s">
        <v>19</v>
      </c>
      <c r="E43" s="978" t="s">
        <v>10110</v>
      </c>
      <c r="F43" s="961">
        <v>45257.11987982141</v>
      </c>
      <c r="G43" s="961">
        <f t="shared" si="3"/>
        <v>90514.23975964282</v>
      </c>
    </row>
    <row r="44" spans="1:7" ht="16.2">
      <c r="A44" s="975" t="s">
        <v>17820</v>
      </c>
      <c r="B44" s="976" t="s">
        <v>368</v>
      </c>
      <c r="C44" s="977" t="s">
        <v>17819</v>
      </c>
      <c r="D44" s="978" t="s">
        <v>24</v>
      </c>
      <c r="E44" s="978" t="s">
        <v>10110</v>
      </c>
      <c r="F44" s="961">
        <v>47656.060012782473</v>
      </c>
      <c r="G44" s="961">
        <f t="shared" si="3"/>
        <v>95312.120025564946</v>
      </c>
    </row>
    <row r="45" spans="1:7" ht="16.2">
      <c r="A45" s="975" t="s">
        <v>17821</v>
      </c>
      <c r="B45" s="976" t="s">
        <v>17822</v>
      </c>
      <c r="C45" s="977" t="s">
        <v>17819</v>
      </c>
      <c r="D45" s="978" t="s">
        <v>24</v>
      </c>
      <c r="E45" s="978" t="s">
        <v>10121</v>
      </c>
      <c r="F45" s="961">
        <v>49881.419877282256</v>
      </c>
      <c r="G45" s="961">
        <f t="shared" si="3"/>
        <v>99762.839754564513</v>
      </c>
    </row>
    <row r="46" spans="1:7" ht="16.2">
      <c r="A46" s="970"/>
      <c r="B46" s="973"/>
      <c r="C46" s="970"/>
      <c r="D46" s="970"/>
      <c r="E46" s="970"/>
      <c r="F46" s="961"/>
      <c r="G46" s="972"/>
    </row>
    <row r="47" spans="1:7" ht="17.399999999999999">
      <c r="A47" s="957" t="s">
        <v>6619</v>
      </c>
      <c r="B47" s="957"/>
      <c r="C47" s="957"/>
      <c r="D47" s="957"/>
      <c r="E47" s="957"/>
      <c r="F47" s="961"/>
      <c r="G47" s="958"/>
    </row>
    <row r="48" spans="1:7" ht="16.2">
      <c r="A48" s="970"/>
      <c r="B48" s="971"/>
      <c r="C48" s="970"/>
      <c r="D48" s="970"/>
      <c r="E48" s="970"/>
      <c r="F48" s="961"/>
      <c r="G48" s="972"/>
    </row>
    <row r="49" spans="1:7" ht="16.2">
      <c r="A49" s="954" t="s">
        <v>10162</v>
      </c>
      <c r="B49" s="959" t="s">
        <v>10163</v>
      </c>
      <c r="C49" s="960" t="s">
        <v>231</v>
      </c>
      <c r="D49" s="960" t="s">
        <v>19</v>
      </c>
      <c r="E49" s="960" t="s">
        <v>10110</v>
      </c>
      <c r="F49" s="961">
        <v>43246.024563415311</v>
      </c>
      <c r="G49" s="961">
        <f t="shared" ref="G49:G146" si="4">F49*2</f>
        <v>86492.049126830621</v>
      </c>
    </row>
    <row r="50" spans="1:7" ht="16.2">
      <c r="A50" s="954" t="s">
        <v>10164</v>
      </c>
      <c r="B50" s="959" t="s">
        <v>10165</v>
      </c>
      <c r="C50" s="960" t="s">
        <v>231</v>
      </c>
      <c r="D50" s="960" t="s">
        <v>19</v>
      </c>
      <c r="E50" s="960" t="s">
        <v>10110</v>
      </c>
      <c r="F50" s="961">
        <v>51813.783917487934</v>
      </c>
      <c r="G50" s="961">
        <f t="shared" si="4"/>
        <v>103627.56783497587</v>
      </c>
    </row>
    <row r="51" spans="1:7" ht="16.2">
      <c r="A51" s="954" t="s">
        <v>10166</v>
      </c>
      <c r="B51" s="959" t="s">
        <v>10167</v>
      </c>
      <c r="C51" s="960" t="s">
        <v>507</v>
      </c>
      <c r="D51" s="960" t="s">
        <v>19</v>
      </c>
      <c r="E51" s="960" t="s">
        <v>10110</v>
      </c>
      <c r="F51" s="961">
        <v>38895.300800229597</v>
      </c>
      <c r="G51" s="961">
        <f t="shared" si="4"/>
        <v>77790.601600459195</v>
      </c>
    </row>
    <row r="52" spans="1:7" ht="16.2">
      <c r="A52" s="954" t="s">
        <v>10168</v>
      </c>
      <c r="B52" s="959" t="s">
        <v>10169</v>
      </c>
      <c r="C52" s="960" t="s">
        <v>507</v>
      </c>
      <c r="D52" s="960" t="s">
        <v>24</v>
      </c>
      <c r="E52" s="960" t="s">
        <v>10110</v>
      </c>
      <c r="F52" s="961">
        <v>32836.42199933056</v>
      </c>
      <c r="G52" s="961">
        <f t="shared" si="4"/>
        <v>65672.843998661119</v>
      </c>
    </row>
    <row r="53" spans="1:7" ht="16.2">
      <c r="A53" s="954" t="s">
        <v>10170</v>
      </c>
      <c r="B53" s="959" t="s">
        <v>10171</v>
      </c>
      <c r="C53" s="960" t="s">
        <v>507</v>
      </c>
      <c r="D53" s="960" t="s">
        <v>24</v>
      </c>
      <c r="E53" s="960" t="s">
        <v>10121</v>
      </c>
      <c r="F53" s="961">
        <v>36117.213226372536</v>
      </c>
      <c r="G53" s="961">
        <f t="shared" si="4"/>
        <v>72234.426452745072</v>
      </c>
    </row>
    <row r="54" spans="1:7" ht="16.2">
      <c r="A54" s="954" t="s">
        <v>10172</v>
      </c>
      <c r="B54" s="959" t="s">
        <v>10173</v>
      </c>
      <c r="C54" s="960" t="s">
        <v>933</v>
      </c>
      <c r="D54" s="960" t="s">
        <v>19</v>
      </c>
      <c r="E54" s="960" t="s">
        <v>10110</v>
      </c>
      <c r="F54" s="961">
        <v>36870.463208672096</v>
      </c>
      <c r="G54" s="961">
        <f t="shared" si="4"/>
        <v>73740.926417344192</v>
      </c>
    </row>
    <row r="55" spans="1:7" ht="16.2">
      <c r="A55" s="954" t="s">
        <v>10174</v>
      </c>
      <c r="B55" s="959" t="s">
        <v>10175</v>
      </c>
      <c r="C55" s="960" t="s">
        <v>185</v>
      </c>
      <c r="D55" s="960" t="s">
        <v>19</v>
      </c>
      <c r="E55" s="960" t="s">
        <v>10110</v>
      </c>
      <c r="F55" s="961">
        <v>38805.512240470409</v>
      </c>
      <c r="G55" s="961">
        <f t="shared" si="4"/>
        <v>77611.024480940818</v>
      </c>
    </row>
    <row r="56" spans="1:7" ht="16.2">
      <c r="A56" s="954" t="s">
        <v>10176</v>
      </c>
      <c r="B56" s="959" t="s">
        <v>10177</v>
      </c>
      <c r="C56" s="960" t="s">
        <v>185</v>
      </c>
      <c r="D56" s="960" t="s">
        <v>24</v>
      </c>
      <c r="E56" s="960" t="s">
        <v>10110</v>
      </c>
      <c r="F56" s="961">
        <v>36428.06202575635</v>
      </c>
      <c r="G56" s="961">
        <f t="shared" si="4"/>
        <v>72856.124051512699</v>
      </c>
    </row>
    <row r="57" spans="1:7" ht="16.2">
      <c r="A57" s="954" t="s">
        <v>10178</v>
      </c>
      <c r="B57" s="959" t="s">
        <v>10179</v>
      </c>
      <c r="C57" s="960" t="s">
        <v>185</v>
      </c>
      <c r="D57" s="960" t="s">
        <v>24</v>
      </c>
      <c r="E57" s="960" t="s">
        <v>10110</v>
      </c>
      <c r="F57" s="961">
        <v>36428.06202575635</v>
      </c>
      <c r="G57" s="961">
        <f t="shared" si="4"/>
        <v>72856.124051512699</v>
      </c>
    </row>
    <row r="58" spans="1:7" ht="16.2">
      <c r="A58" s="954" t="s">
        <v>10180</v>
      </c>
      <c r="B58" s="959" t="s">
        <v>10181</v>
      </c>
      <c r="C58" s="960" t="s">
        <v>185</v>
      </c>
      <c r="D58" s="960" t="s">
        <v>24</v>
      </c>
      <c r="E58" s="960" t="s">
        <v>10121</v>
      </c>
      <c r="F58" s="961">
        <v>36251.108875294398</v>
      </c>
      <c r="G58" s="961">
        <f t="shared" si="4"/>
        <v>72502.217750588796</v>
      </c>
    </row>
    <row r="59" spans="1:7" ht="16.2">
      <c r="A59" s="954" t="s">
        <v>10182</v>
      </c>
      <c r="B59" s="959" t="s">
        <v>10183</v>
      </c>
      <c r="C59" s="974" t="s">
        <v>3431</v>
      </c>
      <c r="D59" s="960" t="s">
        <v>19</v>
      </c>
      <c r="E59" s="960" t="s">
        <v>10110</v>
      </c>
      <c r="F59" s="961">
        <v>37750.725497810585</v>
      </c>
      <c r="G59" s="961">
        <f t="shared" si="4"/>
        <v>75501.45099562117</v>
      </c>
    </row>
    <row r="60" spans="1:7" ht="16.2">
      <c r="A60" s="954" t="s">
        <v>10184</v>
      </c>
      <c r="B60" s="959" t="s">
        <v>10175</v>
      </c>
      <c r="C60" s="974" t="s">
        <v>3431</v>
      </c>
      <c r="D60" s="960" t="s">
        <v>19</v>
      </c>
      <c r="E60" s="960" t="s">
        <v>10110</v>
      </c>
      <c r="F60" s="961">
        <v>36799.811316264051</v>
      </c>
      <c r="G60" s="961">
        <f t="shared" si="4"/>
        <v>73599.622632528102</v>
      </c>
    </row>
    <row r="61" spans="1:7" ht="16.2">
      <c r="A61" s="954" t="s">
        <v>10185</v>
      </c>
      <c r="B61" s="959" t="s">
        <v>10186</v>
      </c>
      <c r="C61" s="974" t="s">
        <v>3431</v>
      </c>
      <c r="D61" s="960" t="s">
        <v>24</v>
      </c>
      <c r="E61" s="960" t="s">
        <v>10110</v>
      </c>
      <c r="F61" s="961">
        <v>40068.556694660867</v>
      </c>
      <c r="G61" s="961">
        <f t="shared" si="4"/>
        <v>80137.113389321734</v>
      </c>
    </row>
    <row r="62" spans="1:7" ht="16.2">
      <c r="A62" s="954" t="s">
        <v>10187</v>
      </c>
      <c r="B62" s="959" t="s">
        <v>10188</v>
      </c>
      <c r="C62" s="974" t="s">
        <v>3431</v>
      </c>
      <c r="D62" s="960" t="s">
        <v>24</v>
      </c>
      <c r="E62" s="960" t="s">
        <v>10121</v>
      </c>
      <c r="F62" s="961">
        <v>39872.625535441883</v>
      </c>
      <c r="G62" s="961">
        <f t="shared" si="4"/>
        <v>79745.251070883765</v>
      </c>
    </row>
    <row r="63" spans="1:7" ht="16.2">
      <c r="A63" s="966" t="s">
        <v>10189</v>
      </c>
      <c r="B63" s="967" t="s">
        <v>10190</v>
      </c>
      <c r="C63" s="968" t="s">
        <v>641</v>
      </c>
      <c r="D63" s="969" t="s">
        <v>19</v>
      </c>
      <c r="E63" s="969" t="s">
        <v>10110</v>
      </c>
      <c r="F63" s="961">
        <v>36427.671481524696</v>
      </c>
      <c r="G63" s="961">
        <f t="shared" si="4"/>
        <v>72855.342963049392</v>
      </c>
    </row>
    <row r="64" spans="1:7" ht="16.2">
      <c r="A64" s="954" t="s">
        <v>10191</v>
      </c>
      <c r="B64" s="959" t="s">
        <v>10192</v>
      </c>
      <c r="C64" s="974" t="s">
        <v>3158</v>
      </c>
      <c r="D64" s="960" t="s">
        <v>19</v>
      </c>
      <c r="E64" s="960" t="s">
        <v>10110</v>
      </c>
      <c r="F64" s="961">
        <v>35405.678249816759</v>
      </c>
      <c r="G64" s="961">
        <f t="shared" si="4"/>
        <v>70811.356499633519</v>
      </c>
    </row>
    <row r="65" spans="1:7" ht="16.2">
      <c r="A65" s="954" t="s">
        <v>10193</v>
      </c>
      <c r="B65" s="959" t="s">
        <v>10194</v>
      </c>
      <c r="C65" s="974" t="s">
        <v>3158</v>
      </c>
      <c r="D65" s="960" t="s">
        <v>24</v>
      </c>
      <c r="E65" s="960" t="s">
        <v>10110</v>
      </c>
      <c r="F65" s="961">
        <v>33464.710032007402</v>
      </c>
      <c r="G65" s="961">
        <f t="shared" si="4"/>
        <v>66929.420064014805</v>
      </c>
    </row>
    <row r="66" spans="1:7" ht="16.2">
      <c r="A66" s="954" t="s">
        <v>10195</v>
      </c>
      <c r="B66" s="959" t="s">
        <v>10196</v>
      </c>
      <c r="C66" s="974" t="s">
        <v>3158</v>
      </c>
      <c r="D66" s="960" t="s">
        <v>24</v>
      </c>
      <c r="E66" s="960" t="s">
        <v>10121</v>
      </c>
      <c r="F66" s="961">
        <v>35020.113457114225</v>
      </c>
      <c r="G66" s="961">
        <f t="shared" si="4"/>
        <v>70040.226914228449</v>
      </c>
    </row>
    <row r="67" spans="1:7" ht="16.2">
      <c r="A67" s="979" t="s">
        <v>10197</v>
      </c>
      <c r="B67" s="980" t="s">
        <v>10198</v>
      </c>
      <c r="C67" s="981" t="s">
        <v>346</v>
      </c>
      <c r="D67" s="982" t="s">
        <v>19</v>
      </c>
      <c r="E67" s="982" t="s">
        <v>10110</v>
      </c>
      <c r="F67" s="961">
        <v>54957.66498231994</v>
      </c>
      <c r="G67" s="961">
        <f t="shared" si="4"/>
        <v>109915.32996463988</v>
      </c>
    </row>
    <row r="68" spans="1:7" ht="16.2">
      <c r="A68" s="979" t="s">
        <v>10199</v>
      </c>
      <c r="B68" s="980" t="s">
        <v>356</v>
      </c>
      <c r="C68" s="981" t="s">
        <v>346</v>
      </c>
      <c r="D68" s="982" t="s">
        <v>24</v>
      </c>
      <c r="E68" s="982" t="s">
        <v>10110</v>
      </c>
      <c r="F68" s="961">
        <v>44790.541568064713</v>
      </c>
      <c r="G68" s="961">
        <f t="shared" si="4"/>
        <v>89581.083136129426</v>
      </c>
    </row>
    <row r="69" spans="1:7" ht="16.2">
      <c r="A69" s="979" t="s">
        <v>10200</v>
      </c>
      <c r="B69" s="980" t="s">
        <v>10201</v>
      </c>
      <c r="C69" s="981" t="s">
        <v>346</v>
      </c>
      <c r="D69" s="982" t="s">
        <v>24</v>
      </c>
      <c r="E69" s="982" t="s">
        <v>10121</v>
      </c>
      <c r="F69" s="961">
        <v>48533.017099460427</v>
      </c>
      <c r="G69" s="961">
        <f t="shared" si="4"/>
        <v>97066.034198920854</v>
      </c>
    </row>
    <row r="70" spans="1:7" ht="16.2">
      <c r="A70" s="979" t="s">
        <v>10202</v>
      </c>
      <c r="B70" s="980" t="s">
        <v>10203</v>
      </c>
      <c r="C70" s="981" t="s">
        <v>346</v>
      </c>
      <c r="D70" s="982" t="s">
        <v>24</v>
      </c>
      <c r="E70" s="982" t="s">
        <v>10121</v>
      </c>
      <c r="F70" s="961">
        <v>48533.017099460427</v>
      </c>
      <c r="G70" s="961">
        <f t="shared" si="4"/>
        <v>97066.034198920854</v>
      </c>
    </row>
    <row r="71" spans="1:7" ht="16.2">
      <c r="A71" s="954" t="s">
        <v>10204</v>
      </c>
      <c r="B71" s="959" t="s">
        <v>10205</v>
      </c>
      <c r="C71" s="974" t="s">
        <v>811</v>
      </c>
      <c r="D71" s="960" t="s">
        <v>19</v>
      </c>
      <c r="E71" s="960" t="s">
        <v>10110</v>
      </c>
      <c r="F71" s="961">
        <v>34061.62027657211</v>
      </c>
      <c r="G71" s="961">
        <f t="shared" si="4"/>
        <v>68123.24055314422</v>
      </c>
    </row>
    <row r="72" spans="1:7" ht="16.2">
      <c r="A72" s="954" t="s">
        <v>10206</v>
      </c>
      <c r="B72" s="959" t="s">
        <v>10205</v>
      </c>
      <c r="C72" s="974" t="s">
        <v>811</v>
      </c>
      <c r="D72" s="960" t="s">
        <v>24</v>
      </c>
      <c r="E72" s="960" t="s">
        <v>10110</v>
      </c>
      <c r="F72" s="961">
        <v>35941.749025793768</v>
      </c>
      <c r="G72" s="961">
        <f t="shared" si="4"/>
        <v>71883.498051587536</v>
      </c>
    </row>
    <row r="73" spans="1:7" ht="16.2">
      <c r="A73" s="954" t="s">
        <v>10207</v>
      </c>
      <c r="B73" s="959" t="s">
        <v>10208</v>
      </c>
      <c r="C73" s="974" t="s">
        <v>811</v>
      </c>
      <c r="D73" s="960" t="s">
        <v>24</v>
      </c>
      <c r="E73" s="960" t="s">
        <v>10121</v>
      </c>
      <c r="F73" s="961">
        <v>35941.749025793768</v>
      </c>
      <c r="G73" s="961">
        <f t="shared" si="4"/>
        <v>71883.498051587536</v>
      </c>
    </row>
    <row r="74" spans="1:7" ht="16.2">
      <c r="A74" s="954" t="s">
        <v>10209</v>
      </c>
      <c r="B74" s="959" t="s">
        <v>10210</v>
      </c>
      <c r="C74" s="960" t="s">
        <v>231</v>
      </c>
      <c r="D74" s="960" t="s">
        <v>19</v>
      </c>
      <c r="E74" s="960" t="s">
        <v>10121</v>
      </c>
      <c r="F74" s="961">
        <v>34456.204200124455</v>
      </c>
      <c r="G74" s="961">
        <f t="shared" si="4"/>
        <v>68912.408400248911</v>
      </c>
    </row>
    <row r="75" spans="1:7" ht="16.2">
      <c r="A75" s="954" t="s">
        <v>10211</v>
      </c>
      <c r="B75" s="959" t="s">
        <v>10210</v>
      </c>
      <c r="C75" s="960" t="s">
        <v>231</v>
      </c>
      <c r="D75" s="960" t="s">
        <v>24</v>
      </c>
      <c r="E75" s="960" t="s">
        <v>10110</v>
      </c>
      <c r="F75" s="961">
        <v>41504.917356156009</v>
      </c>
      <c r="G75" s="961">
        <f t="shared" si="4"/>
        <v>83009.834712312018</v>
      </c>
    </row>
    <row r="76" spans="1:7" ht="16.2">
      <c r="A76" s="954" t="s">
        <v>10212</v>
      </c>
      <c r="B76" s="959" t="s">
        <v>10213</v>
      </c>
      <c r="C76" s="960" t="s">
        <v>231</v>
      </c>
      <c r="D76" s="960" t="s">
        <v>24</v>
      </c>
      <c r="E76" s="960" t="s">
        <v>10121</v>
      </c>
      <c r="F76" s="961">
        <v>44105.087623479223</v>
      </c>
      <c r="G76" s="961">
        <f t="shared" si="4"/>
        <v>88210.175246958446</v>
      </c>
    </row>
    <row r="77" spans="1:7" ht="16.2">
      <c r="A77" s="954" t="s">
        <v>10214</v>
      </c>
      <c r="B77" s="959" t="s">
        <v>10215</v>
      </c>
      <c r="C77" s="960" t="s">
        <v>231</v>
      </c>
      <c r="D77" s="960" t="s">
        <v>19</v>
      </c>
      <c r="E77" s="960" t="s">
        <v>10110</v>
      </c>
      <c r="F77" s="961">
        <v>46142.33719889904</v>
      </c>
      <c r="G77" s="961">
        <f t="shared" si="4"/>
        <v>92284.67439779808</v>
      </c>
    </row>
    <row r="78" spans="1:7" ht="16.2">
      <c r="A78" s="954" t="s">
        <v>10216</v>
      </c>
      <c r="B78" s="959" t="s">
        <v>10217</v>
      </c>
      <c r="C78" s="960" t="s">
        <v>236</v>
      </c>
      <c r="D78" s="960" t="s">
        <v>19</v>
      </c>
      <c r="E78" s="960" t="s">
        <v>10110</v>
      </c>
      <c r="F78" s="961">
        <v>34058.337264124748</v>
      </c>
      <c r="G78" s="961">
        <f t="shared" si="4"/>
        <v>68116.674528249496</v>
      </c>
    </row>
    <row r="79" spans="1:7" ht="16.2">
      <c r="A79" s="954" t="s">
        <v>10218</v>
      </c>
      <c r="B79" s="959" t="s">
        <v>10217</v>
      </c>
      <c r="C79" s="960" t="s">
        <v>236</v>
      </c>
      <c r="D79" s="960" t="s">
        <v>24</v>
      </c>
      <c r="E79" s="960" t="s">
        <v>10110</v>
      </c>
      <c r="F79" s="961">
        <v>34155.521755270944</v>
      </c>
      <c r="G79" s="961">
        <f t="shared" si="4"/>
        <v>68311.043510541887</v>
      </c>
    </row>
    <row r="80" spans="1:7" ht="16.2">
      <c r="A80" s="954" t="s">
        <v>10219</v>
      </c>
      <c r="B80" s="959" t="s">
        <v>10220</v>
      </c>
      <c r="C80" s="960" t="s">
        <v>236</v>
      </c>
      <c r="D80" s="960" t="s">
        <v>24</v>
      </c>
      <c r="E80" s="960" t="s">
        <v>10121</v>
      </c>
      <c r="F80" s="961">
        <v>35861.528799710155</v>
      </c>
      <c r="G80" s="961">
        <f t="shared" si="4"/>
        <v>71723.05759942031</v>
      </c>
    </row>
    <row r="81" spans="1:7" ht="16.2">
      <c r="A81" s="954" t="s">
        <v>10221</v>
      </c>
      <c r="B81" s="959" t="s">
        <v>10222</v>
      </c>
      <c r="C81" s="960" t="s">
        <v>236</v>
      </c>
      <c r="D81" s="960" t="s">
        <v>24</v>
      </c>
      <c r="E81" s="960" t="s">
        <v>10121</v>
      </c>
      <c r="F81" s="961">
        <v>35861.528799710155</v>
      </c>
      <c r="G81" s="961">
        <f t="shared" si="4"/>
        <v>71723.05759942031</v>
      </c>
    </row>
    <row r="82" spans="1:7" ht="16.2">
      <c r="A82" s="954" t="s">
        <v>10223</v>
      </c>
      <c r="B82" s="959" t="s">
        <v>10224</v>
      </c>
      <c r="C82" s="960" t="s">
        <v>670</v>
      </c>
      <c r="D82" s="960" t="s">
        <v>19</v>
      </c>
      <c r="E82" s="960" t="s">
        <v>10110</v>
      </c>
      <c r="F82" s="961">
        <v>28628.63742493101</v>
      </c>
      <c r="G82" s="961">
        <f t="shared" si="4"/>
        <v>57257.27484986202</v>
      </c>
    </row>
    <row r="83" spans="1:7" ht="16.2">
      <c r="A83" s="954" t="s">
        <v>10225</v>
      </c>
      <c r="B83" s="959" t="s">
        <v>10226</v>
      </c>
      <c r="C83" s="960" t="s">
        <v>670</v>
      </c>
      <c r="D83" s="960" t="s">
        <v>19</v>
      </c>
      <c r="E83" s="960" t="s">
        <v>10121</v>
      </c>
      <c r="F83" s="961">
        <v>29250.383841727602</v>
      </c>
      <c r="G83" s="961">
        <f t="shared" si="4"/>
        <v>58500.767683455204</v>
      </c>
    </row>
    <row r="84" spans="1:7" ht="16.2">
      <c r="A84" s="954" t="s">
        <v>10227</v>
      </c>
      <c r="B84" s="959" t="s">
        <v>10228</v>
      </c>
      <c r="C84" s="960" t="s">
        <v>231</v>
      </c>
      <c r="D84" s="960" t="s">
        <v>19</v>
      </c>
      <c r="E84" s="960" t="s">
        <v>10121</v>
      </c>
      <c r="F84" s="961">
        <v>33154.849797709976</v>
      </c>
      <c r="G84" s="961">
        <f t="shared" si="4"/>
        <v>66309.699595419952</v>
      </c>
    </row>
    <row r="85" spans="1:7" ht="16.2">
      <c r="A85" s="954" t="s">
        <v>10229</v>
      </c>
      <c r="B85" s="959" t="s">
        <v>10230</v>
      </c>
      <c r="C85" s="960" t="s">
        <v>670</v>
      </c>
      <c r="D85" s="960" t="s">
        <v>24</v>
      </c>
      <c r="E85" s="960" t="s">
        <v>10121</v>
      </c>
      <c r="F85" s="961">
        <v>37282.109033344917</v>
      </c>
      <c r="G85" s="961">
        <f t="shared" si="4"/>
        <v>74564.218066689835</v>
      </c>
    </row>
    <row r="86" spans="1:7" ht="16.2">
      <c r="A86" s="954" t="s">
        <v>10231</v>
      </c>
      <c r="B86" s="959" t="s">
        <v>10232</v>
      </c>
      <c r="C86" s="960" t="s">
        <v>670</v>
      </c>
      <c r="D86" s="960" t="s">
        <v>24</v>
      </c>
      <c r="E86" s="960" t="s">
        <v>10121</v>
      </c>
      <c r="F86" s="961">
        <v>40774.746097045863</v>
      </c>
      <c r="G86" s="961">
        <f t="shared" si="4"/>
        <v>81549.492194091727</v>
      </c>
    </row>
    <row r="87" spans="1:7" ht="16.2">
      <c r="A87" s="954" t="s">
        <v>10233</v>
      </c>
      <c r="B87" s="959" t="s">
        <v>10234</v>
      </c>
      <c r="C87" s="960" t="s">
        <v>670</v>
      </c>
      <c r="D87" s="960" t="s">
        <v>24</v>
      </c>
      <c r="E87" s="960" t="s">
        <v>10121</v>
      </c>
      <c r="F87" s="961">
        <v>40774.746097045863</v>
      </c>
      <c r="G87" s="961">
        <f t="shared" si="4"/>
        <v>81549.492194091727</v>
      </c>
    </row>
    <row r="88" spans="1:7" ht="16.2">
      <c r="A88" s="954" t="s">
        <v>10235</v>
      </c>
      <c r="B88" s="959" t="s">
        <v>10236</v>
      </c>
      <c r="C88" s="960" t="s">
        <v>670</v>
      </c>
      <c r="D88" s="960" t="s">
        <v>24</v>
      </c>
      <c r="E88" s="960" t="s">
        <v>10121</v>
      </c>
      <c r="F88" s="961">
        <v>40774.746097045863</v>
      </c>
      <c r="G88" s="961">
        <f t="shared" si="4"/>
        <v>81549.492194091727</v>
      </c>
    </row>
    <row r="89" spans="1:7" ht="16.2">
      <c r="A89" s="954" t="s">
        <v>10237</v>
      </c>
      <c r="B89" s="959" t="s">
        <v>10238</v>
      </c>
      <c r="C89" s="960" t="s">
        <v>670</v>
      </c>
      <c r="D89" s="960" t="s">
        <v>24</v>
      </c>
      <c r="E89" s="960" t="s">
        <v>10121</v>
      </c>
      <c r="F89" s="961">
        <v>40774.746097045863</v>
      </c>
      <c r="G89" s="961">
        <f t="shared" si="4"/>
        <v>81549.492194091727</v>
      </c>
    </row>
    <row r="90" spans="1:7" ht="16.2">
      <c r="A90" s="954" t="s">
        <v>10239</v>
      </c>
      <c r="B90" s="959" t="s">
        <v>10240</v>
      </c>
      <c r="C90" s="960" t="s">
        <v>715</v>
      </c>
      <c r="D90" s="960" t="s">
        <v>19</v>
      </c>
      <c r="E90" s="960" t="s">
        <v>10110</v>
      </c>
      <c r="F90" s="961">
        <v>33606.758291765094</v>
      </c>
      <c r="G90" s="961">
        <f t="shared" si="4"/>
        <v>67213.516583530189</v>
      </c>
    </row>
    <row r="91" spans="1:7" ht="16.2">
      <c r="A91" s="983" t="s">
        <v>10241</v>
      </c>
      <c r="B91" s="984" t="s">
        <v>10242</v>
      </c>
      <c r="C91" s="985" t="s">
        <v>715</v>
      </c>
      <c r="D91" s="985" t="s">
        <v>19</v>
      </c>
      <c r="E91" s="985" t="s">
        <v>10110</v>
      </c>
      <c r="F91" s="961">
        <v>0</v>
      </c>
      <c r="G91" s="961">
        <f t="shared" si="4"/>
        <v>0</v>
      </c>
    </row>
    <row r="92" spans="1:7" ht="16.2">
      <c r="A92" s="954" t="s">
        <v>10243</v>
      </c>
      <c r="B92" s="959" t="s">
        <v>10244</v>
      </c>
      <c r="C92" s="960" t="s">
        <v>715</v>
      </c>
      <c r="D92" s="960" t="s">
        <v>24</v>
      </c>
      <c r="E92" s="960" t="s">
        <v>10110</v>
      </c>
      <c r="F92" s="961">
        <v>43625.05994474484</v>
      </c>
      <c r="G92" s="961">
        <f t="shared" si="4"/>
        <v>87250.119889489681</v>
      </c>
    </row>
    <row r="93" spans="1:7" ht="16.2">
      <c r="A93" s="954" t="s">
        <v>10245</v>
      </c>
      <c r="B93" s="959" t="s">
        <v>10246</v>
      </c>
      <c r="C93" s="960" t="s">
        <v>715</v>
      </c>
      <c r="D93" s="960" t="s">
        <v>24</v>
      </c>
      <c r="E93" s="960" t="s">
        <v>10121</v>
      </c>
      <c r="F93" s="961">
        <v>40773.232738148195</v>
      </c>
      <c r="G93" s="961">
        <f t="shared" si="4"/>
        <v>81546.465476296391</v>
      </c>
    </row>
    <row r="94" spans="1:7" ht="16.2">
      <c r="A94" s="954" t="s">
        <v>10247</v>
      </c>
      <c r="B94" s="959" t="s">
        <v>254</v>
      </c>
      <c r="C94" s="974" t="s">
        <v>2706</v>
      </c>
      <c r="D94" s="960" t="s">
        <v>19</v>
      </c>
      <c r="E94" s="960" t="s">
        <v>10110</v>
      </c>
      <c r="F94" s="961">
        <v>44985.960137979666</v>
      </c>
      <c r="G94" s="961">
        <f t="shared" si="4"/>
        <v>89971.920275959332</v>
      </c>
    </row>
    <row r="95" spans="1:7" ht="16.2">
      <c r="A95" s="954" t="s">
        <v>10248</v>
      </c>
      <c r="B95" s="959" t="s">
        <v>254</v>
      </c>
      <c r="C95" s="974" t="s">
        <v>2706</v>
      </c>
      <c r="D95" s="960" t="s">
        <v>24</v>
      </c>
      <c r="E95" s="960" t="s">
        <v>10110</v>
      </c>
      <c r="F95" s="961">
        <v>41782.154942602894</v>
      </c>
      <c r="G95" s="961">
        <f t="shared" si="4"/>
        <v>83564.309885205788</v>
      </c>
    </row>
    <row r="96" spans="1:7" ht="16.2">
      <c r="A96" s="954" t="s">
        <v>10249</v>
      </c>
      <c r="B96" s="959" t="s">
        <v>10250</v>
      </c>
      <c r="C96" s="974" t="s">
        <v>2706</v>
      </c>
      <c r="D96" s="960" t="s">
        <v>24</v>
      </c>
      <c r="E96" s="960" t="s">
        <v>10121</v>
      </c>
      <c r="F96" s="961">
        <v>43743.956254269659</v>
      </c>
      <c r="G96" s="961">
        <f t="shared" si="4"/>
        <v>87487.912508539317</v>
      </c>
    </row>
    <row r="97" spans="1:7" ht="16.2">
      <c r="A97" s="954" t="s">
        <v>10251</v>
      </c>
      <c r="B97" s="959" t="s">
        <v>10252</v>
      </c>
      <c r="C97" s="974" t="s">
        <v>258</v>
      </c>
      <c r="D97" s="960" t="s">
        <v>19</v>
      </c>
      <c r="E97" s="960" t="s">
        <v>10110</v>
      </c>
      <c r="F97" s="961">
        <v>37217.193259339329</v>
      </c>
      <c r="G97" s="961">
        <f t="shared" si="4"/>
        <v>74434.386518678657</v>
      </c>
    </row>
    <row r="98" spans="1:7" ht="16.2">
      <c r="A98" s="954" t="s">
        <v>10253</v>
      </c>
      <c r="B98" s="959" t="s">
        <v>10252</v>
      </c>
      <c r="C98" s="974" t="s">
        <v>258</v>
      </c>
      <c r="D98" s="960" t="s">
        <v>24</v>
      </c>
      <c r="E98" s="960" t="s">
        <v>10110</v>
      </c>
      <c r="F98" s="961">
        <v>36703.127209914674</v>
      </c>
      <c r="G98" s="961">
        <f t="shared" si="4"/>
        <v>73406.254419829347</v>
      </c>
    </row>
    <row r="99" spans="1:7" ht="16.2">
      <c r="A99" s="954" t="s">
        <v>10254</v>
      </c>
      <c r="B99" s="959" t="s">
        <v>10255</v>
      </c>
      <c r="C99" s="974" t="s">
        <v>258</v>
      </c>
      <c r="D99" s="960" t="s">
        <v>24</v>
      </c>
      <c r="E99" s="960" t="s">
        <v>10121</v>
      </c>
      <c r="F99" s="961">
        <v>41241.373226831522</v>
      </c>
      <c r="G99" s="961">
        <f t="shared" si="4"/>
        <v>82482.746453663043</v>
      </c>
    </row>
    <row r="100" spans="1:7" ht="16.2">
      <c r="A100" s="954" t="s">
        <v>10256</v>
      </c>
      <c r="B100" s="959" t="s">
        <v>265</v>
      </c>
      <c r="C100" s="960" t="s">
        <v>231</v>
      </c>
      <c r="D100" s="960" t="s">
        <v>24</v>
      </c>
      <c r="E100" s="960" t="s">
        <v>10110</v>
      </c>
      <c r="F100" s="961">
        <v>51615.814605559972</v>
      </c>
      <c r="G100" s="961">
        <f t="shared" si="4"/>
        <v>103231.62921111994</v>
      </c>
    </row>
    <row r="101" spans="1:7" ht="16.2">
      <c r="A101" s="954" t="s">
        <v>10257</v>
      </c>
      <c r="B101" s="959" t="s">
        <v>10258</v>
      </c>
      <c r="C101" s="960" t="s">
        <v>231</v>
      </c>
      <c r="D101" s="960" t="s">
        <v>24</v>
      </c>
      <c r="E101" s="960" t="s">
        <v>10121</v>
      </c>
      <c r="F101" s="961">
        <v>54284.439953988178</v>
      </c>
      <c r="G101" s="961">
        <f t="shared" si="4"/>
        <v>108568.87990797636</v>
      </c>
    </row>
    <row r="102" spans="1:7" ht="16.2">
      <c r="A102" s="954" t="s">
        <v>10259</v>
      </c>
      <c r="B102" s="959" t="s">
        <v>10260</v>
      </c>
      <c r="C102" s="960" t="s">
        <v>231</v>
      </c>
      <c r="D102" s="960" t="s">
        <v>24</v>
      </c>
      <c r="E102" s="960" t="s">
        <v>10110</v>
      </c>
      <c r="F102" s="961">
        <v>61223.300340359179</v>
      </c>
      <c r="G102" s="961">
        <f t="shared" si="4"/>
        <v>122446.60068071836</v>
      </c>
    </row>
    <row r="103" spans="1:7" ht="16.2">
      <c r="A103" s="954" t="s">
        <v>10261</v>
      </c>
      <c r="B103" s="959" t="s">
        <v>10260</v>
      </c>
      <c r="C103" s="960" t="s">
        <v>231</v>
      </c>
      <c r="D103" s="960" t="s">
        <v>24</v>
      </c>
      <c r="E103" s="960" t="s">
        <v>10121</v>
      </c>
      <c r="F103" s="961">
        <v>61223.300340359179</v>
      </c>
      <c r="G103" s="961">
        <f t="shared" si="4"/>
        <v>122446.60068071836</v>
      </c>
    </row>
    <row r="104" spans="1:7" ht="16.2">
      <c r="A104" s="954" t="s">
        <v>10262</v>
      </c>
      <c r="B104" s="959" t="s">
        <v>10263</v>
      </c>
      <c r="C104" s="960" t="s">
        <v>715</v>
      </c>
      <c r="D104" s="960" t="s">
        <v>19</v>
      </c>
      <c r="E104" s="960" t="s">
        <v>10110</v>
      </c>
      <c r="F104" s="961">
        <v>40107.598913319256</v>
      </c>
      <c r="G104" s="961">
        <f t="shared" si="4"/>
        <v>80215.197826638512</v>
      </c>
    </row>
    <row r="105" spans="1:7" ht="16.2">
      <c r="A105" s="983" t="s">
        <v>10264</v>
      </c>
      <c r="B105" s="984" t="s">
        <v>10265</v>
      </c>
      <c r="C105" s="985" t="s">
        <v>715</v>
      </c>
      <c r="D105" s="985" t="s">
        <v>19</v>
      </c>
      <c r="E105" s="985" t="s">
        <v>10110</v>
      </c>
      <c r="F105" s="961">
        <v>0</v>
      </c>
      <c r="G105" s="961">
        <f t="shared" si="4"/>
        <v>0</v>
      </c>
    </row>
    <row r="106" spans="1:7" ht="16.2">
      <c r="A106" s="954" t="s">
        <v>10266</v>
      </c>
      <c r="B106" s="959" t="s">
        <v>276</v>
      </c>
      <c r="C106" s="960" t="s">
        <v>715</v>
      </c>
      <c r="D106" s="960" t="s">
        <v>24</v>
      </c>
      <c r="E106" s="960" t="s">
        <v>10110</v>
      </c>
      <c r="F106" s="961">
        <v>34456.912061544332</v>
      </c>
      <c r="G106" s="961">
        <f t="shared" si="4"/>
        <v>68913.824123088663</v>
      </c>
    </row>
    <row r="107" spans="1:7" ht="16.2">
      <c r="A107" s="954" t="s">
        <v>10267</v>
      </c>
      <c r="B107" s="959" t="s">
        <v>10268</v>
      </c>
      <c r="C107" s="960" t="s">
        <v>715</v>
      </c>
      <c r="D107" s="960" t="s">
        <v>24</v>
      </c>
      <c r="E107" s="960" t="s">
        <v>10121</v>
      </c>
      <c r="F107" s="961">
        <v>33833.774330922461</v>
      </c>
      <c r="G107" s="961">
        <f t="shared" si="4"/>
        <v>67667.548661844921</v>
      </c>
    </row>
    <row r="108" spans="1:7" ht="16.2">
      <c r="A108" s="954" t="s">
        <v>10269</v>
      </c>
      <c r="B108" s="959" t="s">
        <v>10270</v>
      </c>
      <c r="C108" s="960" t="s">
        <v>715</v>
      </c>
      <c r="D108" s="960" t="s">
        <v>24</v>
      </c>
      <c r="E108" s="960" t="s">
        <v>10121</v>
      </c>
      <c r="F108" s="961">
        <v>36200.264898135669</v>
      </c>
      <c r="G108" s="961">
        <f t="shared" si="4"/>
        <v>72400.529796271338</v>
      </c>
    </row>
    <row r="109" spans="1:7" ht="16.2">
      <c r="A109" s="954" t="s">
        <v>10271</v>
      </c>
      <c r="B109" s="959" t="s">
        <v>10272</v>
      </c>
      <c r="C109" s="960" t="s">
        <v>811</v>
      </c>
      <c r="D109" s="960" t="s">
        <v>24</v>
      </c>
      <c r="E109" s="960" t="s">
        <v>10110</v>
      </c>
      <c r="F109" s="961">
        <v>39032.735756250855</v>
      </c>
      <c r="G109" s="961">
        <f t="shared" si="4"/>
        <v>78065.47151250171</v>
      </c>
    </row>
    <row r="110" spans="1:7" ht="16.2">
      <c r="A110" s="954" t="s">
        <v>10273</v>
      </c>
      <c r="B110" s="959" t="s">
        <v>10274</v>
      </c>
      <c r="C110" s="960" t="s">
        <v>811</v>
      </c>
      <c r="D110" s="960" t="s">
        <v>24</v>
      </c>
      <c r="E110" s="960" t="s">
        <v>10121</v>
      </c>
      <c r="F110" s="961">
        <v>39032.735756250855</v>
      </c>
      <c r="G110" s="961">
        <f t="shared" si="4"/>
        <v>78065.47151250171</v>
      </c>
    </row>
    <row r="111" spans="1:7" ht="16.2">
      <c r="A111" s="954" t="s">
        <v>10275</v>
      </c>
      <c r="B111" s="959" t="s">
        <v>10276</v>
      </c>
      <c r="C111" s="960" t="s">
        <v>472</v>
      </c>
      <c r="D111" s="960" t="s">
        <v>24</v>
      </c>
      <c r="E111" s="960" t="s">
        <v>10121</v>
      </c>
      <c r="F111" s="961">
        <v>33748.171917146341</v>
      </c>
      <c r="G111" s="961">
        <f t="shared" si="4"/>
        <v>67496.343834292682</v>
      </c>
    </row>
    <row r="112" spans="1:7" ht="16.2">
      <c r="A112" s="954" t="s">
        <v>10277</v>
      </c>
      <c r="B112" s="959" t="s">
        <v>10278</v>
      </c>
      <c r="C112" s="960" t="s">
        <v>472</v>
      </c>
      <c r="D112" s="960" t="s">
        <v>24</v>
      </c>
      <c r="E112" s="960" t="s">
        <v>10121</v>
      </c>
      <c r="F112" s="961">
        <v>38517.620119203639</v>
      </c>
      <c r="G112" s="961">
        <f t="shared" si="4"/>
        <v>77035.240238407278</v>
      </c>
    </row>
    <row r="113" spans="1:7" ht="16.2">
      <c r="A113" s="954" t="s">
        <v>10279</v>
      </c>
      <c r="B113" s="959" t="s">
        <v>10280</v>
      </c>
      <c r="C113" s="960" t="s">
        <v>236</v>
      </c>
      <c r="D113" s="960" t="s">
        <v>19</v>
      </c>
      <c r="E113" s="960" t="s">
        <v>10110</v>
      </c>
      <c r="F113" s="961">
        <v>34457.1805607036</v>
      </c>
      <c r="G113" s="961">
        <f t="shared" si="4"/>
        <v>68914.361121407201</v>
      </c>
    </row>
    <row r="114" spans="1:7" ht="16.2">
      <c r="A114" s="954" t="s">
        <v>10281</v>
      </c>
      <c r="B114" s="959" t="s">
        <v>281</v>
      </c>
      <c r="C114" s="960" t="s">
        <v>236</v>
      </c>
      <c r="D114" s="960" t="s">
        <v>24</v>
      </c>
      <c r="E114" s="960" t="s">
        <v>10110</v>
      </c>
      <c r="F114" s="961">
        <v>30967.78989592829</v>
      </c>
      <c r="G114" s="961">
        <f t="shared" si="4"/>
        <v>61935.57979185658</v>
      </c>
    </row>
    <row r="115" spans="1:7" ht="16.2">
      <c r="A115" s="954" t="s">
        <v>10282</v>
      </c>
      <c r="B115" s="959" t="s">
        <v>10283</v>
      </c>
      <c r="C115" s="960" t="s">
        <v>236</v>
      </c>
      <c r="D115" s="960" t="s">
        <v>24</v>
      </c>
      <c r="E115" s="960" t="s">
        <v>10121</v>
      </c>
      <c r="F115" s="961">
        <v>32585.338671897389</v>
      </c>
      <c r="G115" s="961">
        <f t="shared" si="4"/>
        <v>65170.677343794778</v>
      </c>
    </row>
    <row r="116" spans="1:7" ht="16.2">
      <c r="A116" s="954" t="s">
        <v>10284</v>
      </c>
      <c r="B116" s="959" t="s">
        <v>10285</v>
      </c>
      <c r="C116" s="960" t="s">
        <v>231</v>
      </c>
      <c r="D116" s="960" t="s">
        <v>19</v>
      </c>
      <c r="E116" s="960" t="s">
        <v>10110</v>
      </c>
      <c r="F116" s="961">
        <v>66669.769172499655</v>
      </c>
      <c r="G116" s="961">
        <f t="shared" si="4"/>
        <v>133339.53834499931</v>
      </c>
    </row>
    <row r="117" spans="1:7" ht="16.2">
      <c r="A117" s="954" t="s">
        <v>10286</v>
      </c>
      <c r="B117" s="959" t="s">
        <v>10287</v>
      </c>
      <c r="C117" s="960" t="s">
        <v>231</v>
      </c>
      <c r="D117" s="960" t="s">
        <v>19</v>
      </c>
      <c r="E117" s="960" t="s">
        <v>10121</v>
      </c>
      <c r="F117" s="961">
        <v>70590.125396907533</v>
      </c>
      <c r="G117" s="961">
        <f t="shared" si="4"/>
        <v>141180.25079381507</v>
      </c>
    </row>
    <row r="118" spans="1:7" ht="16.2">
      <c r="A118" s="954" t="s">
        <v>10288</v>
      </c>
      <c r="B118" s="959" t="s">
        <v>10289</v>
      </c>
      <c r="C118" s="960" t="s">
        <v>231</v>
      </c>
      <c r="D118" s="960" t="s">
        <v>19</v>
      </c>
      <c r="E118" s="960" t="s">
        <v>10110</v>
      </c>
      <c r="F118" s="961">
        <v>65363.154627465046</v>
      </c>
      <c r="G118" s="961">
        <f t="shared" si="4"/>
        <v>130726.30925493009</v>
      </c>
    </row>
    <row r="119" spans="1:7" ht="16.2">
      <c r="A119" s="954" t="s">
        <v>10290</v>
      </c>
      <c r="B119" s="959" t="s">
        <v>10291</v>
      </c>
      <c r="C119" s="960" t="s">
        <v>231</v>
      </c>
      <c r="D119" s="960" t="s">
        <v>19</v>
      </c>
      <c r="E119" s="960" t="s">
        <v>10121</v>
      </c>
      <c r="F119" s="961">
        <v>70590.125396907533</v>
      </c>
      <c r="G119" s="961">
        <f t="shared" si="4"/>
        <v>141180.25079381507</v>
      </c>
    </row>
    <row r="120" spans="1:7" ht="16.2">
      <c r="A120" s="954" t="s">
        <v>10292</v>
      </c>
      <c r="B120" s="959" t="s">
        <v>10293</v>
      </c>
      <c r="C120" s="960" t="s">
        <v>231</v>
      </c>
      <c r="D120" s="960" t="s">
        <v>24</v>
      </c>
      <c r="E120" s="960" t="s">
        <v>10121</v>
      </c>
      <c r="F120" s="961">
        <v>84407.4826768442</v>
      </c>
      <c r="G120" s="961">
        <f t="shared" si="4"/>
        <v>168814.9653536884</v>
      </c>
    </row>
    <row r="121" spans="1:7" ht="16.2">
      <c r="A121" s="954" t="s">
        <v>10294</v>
      </c>
      <c r="B121" s="959" t="s">
        <v>10295</v>
      </c>
      <c r="C121" s="986" t="s">
        <v>2458</v>
      </c>
      <c r="D121" s="960" t="s">
        <v>19</v>
      </c>
      <c r="E121" s="960" t="s">
        <v>10110</v>
      </c>
      <c r="F121" s="961">
        <v>34457.1805607036</v>
      </c>
      <c r="G121" s="961">
        <f t="shared" si="4"/>
        <v>68914.361121407201</v>
      </c>
    </row>
    <row r="122" spans="1:7" ht="16.2">
      <c r="A122" s="966" t="s">
        <v>10296</v>
      </c>
      <c r="B122" s="967" t="s">
        <v>10295</v>
      </c>
      <c r="C122" s="969" t="s">
        <v>236</v>
      </c>
      <c r="D122" s="969" t="s">
        <v>19</v>
      </c>
      <c r="E122" s="969" t="s">
        <v>10110</v>
      </c>
      <c r="F122" s="961">
        <v>34457.1805607036</v>
      </c>
      <c r="G122" s="961">
        <f t="shared" si="4"/>
        <v>68914.361121407201</v>
      </c>
    </row>
    <row r="123" spans="1:7" ht="16.2">
      <c r="A123" s="979" t="s">
        <v>10297</v>
      </c>
      <c r="B123" s="980" t="s">
        <v>10295</v>
      </c>
      <c r="C123" s="987" t="s">
        <v>2458</v>
      </c>
      <c r="D123" s="982" t="s">
        <v>24</v>
      </c>
      <c r="E123" s="982" t="s">
        <v>10110</v>
      </c>
      <c r="F123" s="961">
        <v>32085.710554536774</v>
      </c>
      <c r="G123" s="961">
        <f t="shared" si="4"/>
        <v>64171.421109073548</v>
      </c>
    </row>
    <row r="124" spans="1:7" ht="16.2">
      <c r="A124" s="966" t="s">
        <v>10298</v>
      </c>
      <c r="B124" s="967" t="s">
        <v>285</v>
      </c>
      <c r="C124" s="969" t="s">
        <v>811</v>
      </c>
      <c r="D124" s="969" t="s">
        <v>24</v>
      </c>
      <c r="E124" s="969" t="s">
        <v>10110</v>
      </c>
      <c r="F124" s="961">
        <v>32085.710554536774</v>
      </c>
      <c r="G124" s="961">
        <f t="shared" si="4"/>
        <v>64171.421109073548</v>
      </c>
    </row>
    <row r="125" spans="1:7" ht="16.2">
      <c r="A125" s="966" t="s">
        <v>10299</v>
      </c>
      <c r="B125" s="967" t="s">
        <v>10300</v>
      </c>
      <c r="C125" s="969" t="s">
        <v>811</v>
      </c>
      <c r="D125" s="969" t="s">
        <v>24</v>
      </c>
      <c r="E125" s="969" t="s">
        <v>10121</v>
      </c>
      <c r="F125" s="961">
        <v>32585.338671897389</v>
      </c>
      <c r="G125" s="961">
        <f t="shared" si="4"/>
        <v>65170.677343794778</v>
      </c>
    </row>
    <row r="126" spans="1:7" ht="16.2">
      <c r="A126" s="979" t="s">
        <v>10301</v>
      </c>
      <c r="B126" s="980" t="s">
        <v>10300</v>
      </c>
      <c r="C126" s="988" t="s">
        <v>2458</v>
      </c>
      <c r="D126" s="982" t="s">
        <v>24</v>
      </c>
      <c r="E126" s="982" t="s">
        <v>10121</v>
      </c>
      <c r="F126" s="961">
        <v>32585.338671897389</v>
      </c>
      <c r="G126" s="961">
        <f t="shared" si="4"/>
        <v>65170.677343794778</v>
      </c>
    </row>
    <row r="127" spans="1:7" ht="16.2">
      <c r="A127" s="966" t="s">
        <v>10302</v>
      </c>
      <c r="B127" s="967" t="s">
        <v>298</v>
      </c>
      <c r="C127" s="969" t="s">
        <v>346</v>
      </c>
      <c r="D127" s="969" t="s">
        <v>19</v>
      </c>
      <c r="E127" s="969" t="s">
        <v>10110</v>
      </c>
      <c r="F127" s="961">
        <v>37679.573220605736</v>
      </c>
      <c r="G127" s="961">
        <f t="shared" si="4"/>
        <v>75359.146441211473</v>
      </c>
    </row>
    <row r="128" spans="1:7" ht="16.2">
      <c r="A128" s="954" t="s">
        <v>10303</v>
      </c>
      <c r="B128" s="959" t="s">
        <v>298</v>
      </c>
      <c r="C128" s="960" t="s">
        <v>346</v>
      </c>
      <c r="D128" s="960" t="s">
        <v>24</v>
      </c>
      <c r="E128" s="960" t="s">
        <v>10110</v>
      </c>
      <c r="F128" s="961">
        <v>34527.881271140599</v>
      </c>
      <c r="G128" s="961">
        <f t="shared" si="4"/>
        <v>69055.762542281198</v>
      </c>
    </row>
    <row r="129" spans="1:7" ht="16.2">
      <c r="A129" s="954" t="s">
        <v>10304</v>
      </c>
      <c r="B129" s="959" t="s">
        <v>10305</v>
      </c>
      <c r="C129" s="960" t="s">
        <v>346</v>
      </c>
      <c r="D129" s="960" t="s">
        <v>24</v>
      </c>
      <c r="E129" s="960" t="s">
        <v>10121</v>
      </c>
      <c r="F129" s="961">
        <v>36227.676221395028</v>
      </c>
      <c r="G129" s="961">
        <f t="shared" si="4"/>
        <v>72455.352442790056</v>
      </c>
    </row>
    <row r="130" spans="1:7" ht="16.2">
      <c r="A130" s="954" t="s">
        <v>10306</v>
      </c>
      <c r="B130" s="959" t="s">
        <v>10307</v>
      </c>
      <c r="C130" s="989" t="s">
        <v>2728</v>
      </c>
      <c r="D130" s="960" t="s">
        <v>19</v>
      </c>
      <c r="E130" s="960" t="s">
        <v>10110</v>
      </c>
      <c r="F130" s="961">
        <v>33794.890770858205</v>
      </c>
      <c r="G130" s="961">
        <f t="shared" si="4"/>
        <v>67589.781541716409</v>
      </c>
    </row>
    <row r="131" spans="1:7" ht="16.2">
      <c r="A131" s="954" t="s">
        <v>10308</v>
      </c>
      <c r="B131" s="959" t="s">
        <v>10307</v>
      </c>
      <c r="C131" s="989" t="s">
        <v>2728</v>
      </c>
      <c r="D131" s="960" t="s">
        <v>24</v>
      </c>
      <c r="E131" s="960" t="s">
        <v>10110</v>
      </c>
      <c r="F131" s="961">
        <v>28560.768160173524</v>
      </c>
      <c r="G131" s="961">
        <f t="shared" si="4"/>
        <v>57121.536320347048</v>
      </c>
    </row>
    <row r="132" spans="1:7" ht="16.2">
      <c r="A132" s="975" t="s">
        <v>17823</v>
      </c>
      <c r="B132" s="976" t="s">
        <v>10310</v>
      </c>
      <c r="C132" s="977" t="s">
        <v>346</v>
      </c>
      <c r="D132" s="978" t="s">
        <v>19</v>
      </c>
      <c r="E132" s="978" t="s">
        <v>10110</v>
      </c>
      <c r="F132" s="961">
        <v>46334.089978639575</v>
      </c>
      <c r="G132" s="961">
        <f t="shared" si="4"/>
        <v>92668.17995727915</v>
      </c>
    </row>
    <row r="133" spans="1:7" ht="16.2">
      <c r="A133" s="954" t="s">
        <v>10309</v>
      </c>
      <c r="B133" s="959" t="s">
        <v>10310</v>
      </c>
      <c r="C133" s="960" t="s">
        <v>346</v>
      </c>
      <c r="D133" s="960" t="s">
        <v>24</v>
      </c>
      <c r="E133" s="960" t="s">
        <v>10110</v>
      </c>
      <c r="F133" s="961">
        <v>37018.162155281556</v>
      </c>
      <c r="G133" s="961">
        <f t="shared" si="4"/>
        <v>74036.324310563112</v>
      </c>
    </row>
    <row r="134" spans="1:7" ht="16.2">
      <c r="A134" s="954" t="s">
        <v>10311</v>
      </c>
      <c r="B134" s="959" t="s">
        <v>10312</v>
      </c>
      <c r="C134" s="960" t="s">
        <v>346</v>
      </c>
      <c r="D134" s="960" t="s">
        <v>24</v>
      </c>
      <c r="E134" s="960" t="s">
        <v>10121</v>
      </c>
      <c r="F134" s="961">
        <v>37018.162155281556</v>
      </c>
      <c r="G134" s="961">
        <f t="shared" si="4"/>
        <v>74036.324310563112</v>
      </c>
    </row>
    <row r="135" spans="1:7" ht="16.2">
      <c r="A135" s="954" t="s">
        <v>10313</v>
      </c>
      <c r="B135" s="959" t="s">
        <v>10314</v>
      </c>
      <c r="C135" s="960" t="s">
        <v>346</v>
      </c>
      <c r="D135" s="960" t="s">
        <v>24</v>
      </c>
      <c r="E135" s="960" t="s">
        <v>10121</v>
      </c>
      <c r="F135" s="961">
        <v>38760.611858337172</v>
      </c>
      <c r="G135" s="961">
        <f t="shared" si="4"/>
        <v>77521.223716674343</v>
      </c>
    </row>
    <row r="136" spans="1:7" ht="16.2">
      <c r="A136" s="954" t="s">
        <v>10315</v>
      </c>
      <c r="B136" s="959" t="s">
        <v>10316</v>
      </c>
      <c r="C136" s="960" t="s">
        <v>236</v>
      </c>
      <c r="D136" s="960" t="s">
        <v>24</v>
      </c>
      <c r="E136" s="960" t="s">
        <v>10110</v>
      </c>
      <c r="F136" s="961">
        <v>38760.611858337172</v>
      </c>
      <c r="G136" s="961">
        <f t="shared" si="4"/>
        <v>77521.223716674343</v>
      </c>
    </row>
    <row r="137" spans="1:7" ht="16.2">
      <c r="A137" s="954" t="s">
        <v>10317</v>
      </c>
      <c r="B137" s="959" t="s">
        <v>10318</v>
      </c>
      <c r="C137" s="960" t="s">
        <v>236</v>
      </c>
      <c r="D137" s="960" t="s">
        <v>24</v>
      </c>
      <c r="E137" s="960" t="s">
        <v>10121</v>
      </c>
      <c r="F137" s="961">
        <v>40697.418339177959</v>
      </c>
      <c r="G137" s="961">
        <f t="shared" si="4"/>
        <v>81394.836678355918</v>
      </c>
    </row>
    <row r="138" spans="1:7" ht="16.2">
      <c r="A138" s="954" t="s">
        <v>10319</v>
      </c>
      <c r="B138" s="959" t="s">
        <v>10320</v>
      </c>
      <c r="C138" s="960" t="s">
        <v>387</v>
      </c>
      <c r="D138" s="960" t="s">
        <v>19</v>
      </c>
      <c r="E138" s="960" t="s">
        <v>10110</v>
      </c>
      <c r="F138" s="961">
        <v>43060.418417320725</v>
      </c>
      <c r="G138" s="961">
        <f t="shared" si="4"/>
        <v>86120.83683464145</v>
      </c>
    </row>
    <row r="139" spans="1:7" ht="16.2">
      <c r="A139" s="990" t="s">
        <v>10321</v>
      </c>
      <c r="B139" s="984" t="s">
        <v>10322</v>
      </c>
      <c r="C139" s="985" t="s">
        <v>387</v>
      </c>
      <c r="D139" s="985" t="s">
        <v>19</v>
      </c>
      <c r="E139" s="985" t="s">
        <v>10110</v>
      </c>
      <c r="F139" s="961">
        <v>0</v>
      </c>
      <c r="G139" s="961">
        <f t="shared" si="4"/>
        <v>0</v>
      </c>
    </row>
    <row r="140" spans="1:7" ht="16.2">
      <c r="A140" s="954" t="s">
        <v>10323</v>
      </c>
      <c r="B140" s="959" t="s">
        <v>10320</v>
      </c>
      <c r="C140" s="960" t="s">
        <v>387</v>
      </c>
      <c r="D140" s="960" t="s">
        <v>24</v>
      </c>
      <c r="E140" s="960" t="s">
        <v>10110</v>
      </c>
      <c r="F140" s="961">
        <v>34960.494439250462</v>
      </c>
      <c r="G140" s="961">
        <f t="shared" si="4"/>
        <v>69920.988878500924</v>
      </c>
    </row>
    <row r="141" spans="1:7" ht="16.2">
      <c r="A141" s="954" t="s">
        <v>10324</v>
      </c>
      <c r="B141" s="959" t="s">
        <v>10325</v>
      </c>
      <c r="C141" s="960" t="s">
        <v>387</v>
      </c>
      <c r="D141" s="960" t="s">
        <v>24</v>
      </c>
      <c r="E141" s="960" t="s">
        <v>10121</v>
      </c>
      <c r="F141" s="961">
        <v>37505.024358069917</v>
      </c>
      <c r="G141" s="961">
        <f t="shared" si="4"/>
        <v>75010.048716139834</v>
      </c>
    </row>
    <row r="142" spans="1:7" ht="16.2">
      <c r="A142" s="954" t="s">
        <v>10326</v>
      </c>
      <c r="B142" s="959" t="s">
        <v>10327</v>
      </c>
      <c r="C142" s="960" t="s">
        <v>1849</v>
      </c>
      <c r="D142" s="960" t="s">
        <v>24</v>
      </c>
      <c r="E142" s="960" t="s">
        <v>10110</v>
      </c>
      <c r="F142" s="961">
        <v>34960.494439250462</v>
      </c>
      <c r="G142" s="961">
        <f t="shared" si="4"/>
        <v>69920.988878500924</v>
      </c>
    </row>
    <row r="143" spans="1:7" ht="16.2">
      <c r="A143" s="954" t="s">
        <v>10328</v>
      </c>
      <c r="B143" s="959" t="s">
        <v>10329</v>
      </c>
      <c r="C143" s="960" t="s">
        <v>1849</v>
      </c>
      <c r="D143" s="960" t="s">
        <v>24</v>
      </c>
      <c r="E143" s="960" t="s">
        <v>10121</v>
      </c>
      <c r="F143" s="961">
        <v>34960.494439250462</v>
      </c>
      <c r="G143" s="961">
        <f t="shared" si="4"/>
        <v>69920.988878500924</v>
      </c>
    </row>
    <row r="144" spans="1:7" ht="16.2">
      <c r="A144" s="954" t="s">
        <v>10330</v>
      </c>
      <c r="B144" s="959" t="s">
        <v>10331</v>
      </c>
      <c r="C144" s="974" t="s">
        <v>809</v>
      </c>
      <c r="D144" s="960" t="s">
        <v>19</v>
      </c>
      <c r="E144" s="960" t="s">
        <v>10110</v>
      </c>
      <c r="F144" s="961">
        <v>40569.539512325042</v>
      </c>
      <c r="G144" s="961">
        <f t="shared" si="4"/>
        <v>81139.079024650084</v>
      </c>
    </row>
    <row r="145" spans="1:7" ht="16.2">
      <c r="A145" s="954" t="s">
        <v>10332</v>
      </c>
      <c r="B145" s="959" t="s">
        <v>10333</v>
      </c>
      <c r="C145" s="974" t="s">
        <v>2444</v>
      </c>
      <c r="D145" s="960" t="s">
        <v>24</v>
      </c>
      <c r="E145" s="960" t="s">
        <v>10110</v>
      </c>
      <c r="F145" s="961">
        <v>40451.521927321453</v>
      </c>
      <c r="G145" s="961">
        <f t="shared" si="4"/>
        <v>80903.043854642907</v>
      </c>
    </row>
    <row r="146" spans="1:7" ht="16.2">
      <c r="A146" s="954" t="s">
        <v>10334</v>
      </c>
      <c r="B146" s="959" t="s">
        <v>10335</v>
      </c>
      <c r="C146" s="974" t="s">
        <v>2444</v>
      </c>
      <c r="D146" s="960" t="s">
        <v>24</v>
      </c>
      <c r="E146" s="960" t="s">
        <v>10121</v>
      </c>
      <c r="F146" s="961">
        <v>41811.77528167257</v>
      </c>
      <c r="G146" s="961">
        <f t="shared" si="4"/>
        <v>83623.550563345139</v>
      </c>
    </row>
    <row r="147" spans="1:7" ht="16.2">
      <c r="A147" s="954"/>
      <c r="B147" s="955"/>
      <c r="C147" s="954"/>
      <c r="D147" s="954"/>
      <c r="E147" s="954"/>
      <c r="F147" s="961">
        <v>0</v>
      </c>
      <c r="G147" s="991"/>
    </row>
    <row r="148" spans="1:7" ht="17.399999999999999">
      <c r="A148" s="992" t="s">
        <v>6683</v>
      </c>
      <c r="B148" s="992"/>
      <c r="C148" s="992"/>
      <c r="D148" s="992"/>
      <c r="E148" s="992"/>
      <c r="F148" s="961">
        <v>0</v>
      </c>
      <c r="G148" s="991"/>
    </row>
    <row r="149" spans="1:7" ht="16.2">
      <c r="A149" s="970"/>
      <c r="B149" s="973"/>
      <c r="C149" s="970"/>
      <c r="D149" s="970"/>
      <c r="E149" s="970"/>
      <c r="F149" s="961">
        <v>0</v>
      </c>
      <c r="G149" s="991"/>
    </row>
    <row r="150" spans="1:7" ht="16.2">
      <c r="A150" s="954" t="s">
        <v>10336</v>
      </c>
      <c r="B150" s="962" t="s">
        <v>383</v>
      </c>
      <c r="C150" s="960" t="s">
        <v>2547</v>
      </c>
      <c r="D150" s="960" t="s">
        <v>19</v>
      </c>
      <c r="E150" s="960" t="s">
        <v>10110</v>
      </c>
      <c r="F150" s="961">
        <v>67317.181668020392</v>
      </c>
      <c r="G150" s="961">
        <f t="shared" ref="G150:G156" si="5">F150*2</f>
        <v>134634.36333604078</v>
      </c>
    </row>
    <row r="151" spans="1:7" ht="16.2">
      <c r="A151" s="954" t="s">
        <v>10337</v>
      </c>
      <c r="B151" s="962" t="s">
        <v>386</v>
      </c>
      <c r="C151" s="960" t="s">
        <v>1671</v>
      </c>
      <c r="D151" s="960" t="s">
        <v>19</v>
      </c>
      <c r="E151" s="960" t="s">
        <v>10110</v>
      </c>
      <c r="F151" s="961">
        <v>44292.097287906297</v>
      </c>
      <c r="G151" s="961">
        <f t="shared" si="5"/>
        <v>88584.194575812595</v>
      </c>
    </row>
    <row r="152" spans="1:7" ht="16.2">
      <c r="A152" s="954" t="s">
        <v>10338</v>
      </c>
      <c r="B152" s="962" t="s">
        <v>386</v>
      </c>
      <c r="C152" s="960" t="s">
        <v>1671</v>
      </c>
      <c r="D152" s="960" t="s">
        <v>24</v>
      </c>
      <c r="E152" s="960" t="s">
        <v>10110</v>
      </c>
      <c r="F152" s="961">
        <v>39212.971919160162</v>
      </c>
      <c r="G152" s="961">
        <f t="shared" si="5"/>
        <v>78425.943838320323</v>
      </c>
    </row>
    <row r="153" spans="1:7" ht="16.2">
      <c r="A153" s="954" t="s">
        <v>10339</v>
      </c>
      <c r="B153" s="962" t="s">
        <v>10340</v>
      </c>
      <c r="C153" s="960" t="s">
        <v>1671</v>
      </c>
      <c r="D153" s="960" t="s">
        <v>24</v>
      </c>
      <c r="E153" s="960" t="s">
        <v>10121</v>
      </c>
      <c r="F153" s="961">
        <v>39692.303940981881</v>
      </c>
      <c r="G153" s="961">
        <f t="shared" si="5"/>
        <v>79384.607881963762</v>
      </c>
    </row>
    <row r="154" spans="1:7" ht="16.2">
      <c r="A154" s="954" t="s">
        <v>10341</v>
      </c>
      <c r="B154" s="962" t="s">
        <v>386</v>
      </c>
      <c r="C154" s="960" t="s">
        <v>390</v>
      </c>
      <c r="D154" s="960" t="s">
        <v>19</v>
      </c>
      <c r="E154" s="960" t="s">
        <v>10110</v>
      </c>
      <c r="F154" s="961">
        <v>46262.759071828776</v>
      </c>
      <c r="G154" s="961">
        <f t="shared" si="5"/>
        <v>92525.518143657551</v>
      </c>
    </row>
    <row r="155" spans="1:7" ht="16.2">
      <c r="A155" s="954" t="s">
        <v>10342</v>
      </c>
      <c r="B155" s="962" t="s">
        <v>386</v>
      </c>
      <c r="C155" s="960" t="s">
        <v>390</v>
      </c>
      <c r="D155" s="960" t="s">
        <v>24</v>
      </c>
      <c r="E155" s="960" t="s">
        <v>10110</v>
      </c>
      <c r="F155" s="961">
        <v>40898.975776234256</v>
      </c>
      <c r="G155" s="961">
        <f t="shared" si="5"/>
        <v>81797.951552468512</v>
      </c>
    </row>
    <row r="156" spans="1:7" ht="16.2">
      <c r="A156" s="954" t="s">
        <v>10343</v>
      </c>
      <c r="B156" s="962" t="s">
        <v>10340</v>
      </c>
      <c r="C156" s="960" t="s">
        <v>390</v>
      </c>
      <c r="D156" s="960" t="s">
        <v>24</v>
      </c>
      <c r="E156" s="960" t="s">
        <v>10121</v>
      </c>
      <c r="F156" s="961">
        <v>46538.153777682557</v>
      </c>
      <c r="G156" s="961">
        <f t="shared" si="5"/>
        <v>93076.307555365114</v>
      </c>
    </row>
    <row r="157" spans="1:7" ht="17.399999999999999">
      <c r="A157" s="993"/>
      <c r="B157" s="994"/>
      <c r="C157" s="994"/>
      <c r="D157" s="994"/>
      <c r="E157" s="994"/>
      <c r="F157" s="961">
        <v>0</v>
      </c>
      <c r="G157" s="991"/>
    </row>
    <row r="158" spans="1:7" ht="17.399999999999999">
      <c r="A158" s="992" t="s">
        <v>10344</v>
      </c>
      <c r="B158" s="992"/>
      <c r="C158" s="992"/>
      <c r="D158" s="992"/>
      <c r="E158" s="992"/>
      <c r="F158" s="961">
        <v>0</v>
      </c>
      <c r="G158" s="991"/>
    </row>
    <row r="159" spans="1:7" ht="16.2">
      <c r="A159" s="970"/>
      <c r="B159" s="973"/>
      <c r="C159" s="970"/>
      <c r="D159" s="970"/>
      <c r="E159" s="970"/>
      <c r="F159" s="961">
        <v>0</v>
      </c>
      <c r="G159" s="991"/>
    </row>
    <row r="160" spans="1:7" ht="16.2">
      <c r="A160" s="954" t="s">
        <v>10345</v>
      </c>
      <c r="B160" s="962" t="s">
        <v>10346</v>
      </c>
      <c r="C160" s="960" t="s">
        <v>231</v>
      </c>
      <c r="D160" s="960" t="s">
        <v>19</v>
      </c>
      <c r="E160" s="960" t="s">
        <v>10110</v>
      </c>
      <c r="F160" s="961">
        <v>37358.179726967188</v>
      </c>
      <c r="G160" s="961">
        <f t="shared" ref="G160:G198" si="6">F160*2</f>
        <v>74716.359453934376</v>
      </c>
    </row>
    <row r="161" spans="1:7" ht="16.2">
      <c r="A161" s="954" t="s">
        <v>10347</v>
      </c>
      <c r="B161" s="962" t="s">
        <v>10348</v>
      </c>
      <c r="C161" s="974" t="s">
        <v>3934</v>
      </c>
      <c r="D161" s="960" t="s">
        <v>19</v>
      </c>
      <c r="E161" s="960" t="s">
        <v>10110</v>
      </c>
      <c r="F161" s="961">
        <v>38047.905249086434</v>
      </c>
      <c r="G161" s="961">
        <f t="shared" si="6"/>
        <v>76095.810498172868</v>
      </c>
    </row>
    <row r="162" spans="1:7" ht="16.2">
      <c r="A162" s="954" t="s">
        <v>10349</v>
      </c>
      <c r="B162" s="959" t="s">
        <v>10350</v>
      </c>
      <c r="C162" s="974" t="s">
        <v>5857</v>
      </c>
      <c r="D162" s="960" t="s">
        <v>19</v>
      </c>
      <c r="E162" s="960" t="s">
        <v>10110</v>
      </c>
      <c r="F162" s="961">
        <v>38065.967919800532</v>
      </c>
      <c r="G162" s="961">
        <f t="shared" si="6"/>
        <v>76131.935839601065</v>
      </c>
    </row>
    <row r="163" spans="1:7" ht="16.2">
      <c r="A163" s="954" t="s">
        <v>10351</v>
      </c>
      <c r="B163" s="962" t="s">
        <v>10352</v>
      </c>
      <c r="C163" s="974" t="s">
        <v>3934</v>
      </c>
      <c r="D163" s="960" t="s">
        <v>19</v>
      </c>
      <c r="E163" s="960" t="s">
        <v>10110</v>
      </c>
      <c r="F163" s="961">
        <v>38065.967919800532</v>
      </c>
      <c r="G163" s="961">
        <f t="shared" si="6"/>
        <v>76131.935839601065</v>
      </c>
    </row>
    <row r="164" spans="1:7" ht="16.2">
      <c r="A164" s="954" t="s">
        <v>10353</v>
      </c>
      <c r="B164" s="962" t="s">
        <v>414</v>
      </c>
      <c r="C164" s="974" t="s">
        <v>3934</v>
      </c>
      <c r="D164" s="960" t="s">
        <v>24</v>
      </c>
      <c r="E164" s="960" t="s">
        <v>10121</v>
      </c>
      <c r="F164" s="961">
        <v>33393.972708048685</v>
      </c>
      <c r="G164" s="961">
        <f t="shared" si="6"/>
        <v>66787.945416097369</v>
      </c>
    </row>
    <row r="165" spans="1:7" ht="16.2">
      <c r="A165" s="954" t="s">
        <v>10354</v>
      </c>
      <c r="B165" s="962" t="s">
        <v>10355</v>
      </c>
      <c r="C165" s="974" t="s">
        <v>3934</v>
      </c>
      <c r="D165" s="960" t="s">
        <v>24</v>
      </c>
      <c r="E165" s="960" t="s">
        <v>10121</v>
      </c>
      <c r="F165" s="961">
        <v>34330.949342327978</v>
      </c>
      <c r="G165" s="961">
        <f t="shared" si="6"/>
        <v>68661.898684655956</v>
      </c>
    </row>
    <row r="166" spans="1:7" ht="16.2">
      <c r="A166" s="966" t="s">
        <v>17824</v>
      </c>
      <c r="B166" s="995" t="s">
        <v>10357</v>
      </c>
      <c r="C166" s="968" t="s">
        <v>4290</v>
      </c>
      <c r="D166" s="969" t="s">
        <v>19</v>
      </c>
      <c r="E166" s="969" t="s">
        <v>10110</v>
      </c>
      <c r="F166" s="961">
        <v>38143.539767813236</v>
      </c>
      <c r="G166" s="961">
        <f t="shared" si="6"/>
        <v>76287.079535626472</v>
      </c>
    </row>
    <row r="167" spans="1:7" ht="16.2">
      <c r="A167" s="954" t="s">
        <v>10356</v>
      </c>
      <c r="B167" s="962" t="s">
        <v>10357</v>
      </c>
      <c r="C167" s="960" t="s">
        <v>1383</v>
      </c>
      <c r="D167" s="960" t="s">
        <v>24</v>
      </c>
      <c r="E167" s="960" t="s">
        <v>10110</v>
      </c>
      <c r="F167" s="961">
        <v>37633.806318458533</v>
      </c>
      <c r="G167" s="961">
        <f t="shared" si="6"/>
        <v>75267.612636917067</v>
      </c>
    </row>
    <row r="168" spans="1:7" ht="16.2">
      <c r="A168" s="954" t="s">
        <v>10358</v>
      </c>
      <c r="B168" s="962" t="s">
        <v>10359</v>
      </c>
      <c r="C168" s="960" t="s">
        <v>1383</v>
      </c>
      <c r="D168" s="960" t="s">
        <v>24</v>
      </c>
      <c r="E168" s="960" t="s">
        <v>10121</v>
      </c>
      <c r="F168" s="961">
        <v>37716.015879222141</v>
      </c>
      <c r="G168" s="961">
        <f t="shared" si="6"/>
        <v>75432.031758444282</v>
      </c>
    </row>
    <row r="169" spans="1:7" ht="16.2">
      <c r="A169" s="954" t="s">
        <v>10360</v>
      </c>
      <c r="B169" s="962" t="s">
        <v>10361</v>
      </c>
      <c r="C169" s="960" t="s">
        <v>1383</v>
      </c>
      <c r="D169" s="960" t="s">
        <v>24</v>
      </c>
      <c r="E169" s="960" t="s">
        <v>10121</v>
      </c>
      <c r="F169" s="961">
        <v>40354.288618146304</v>
      </c>
      <c r="G169" s="961">
        <f t="shared" si="6"/>
        <v>80708.577236292607</v>
      </c>
    </row>
    <row r="170" spans="1:7" ht="16.2">
      <c r="A170" s="954" t="s">
        <v>10362</v>
      </c>
      <c r="B170" s="959" t="s">
        <v>10363</v>
      </c>
      <c r="C170" s="960" t="s">
        <v>811</v>
      </c>
      <c r="D170" s="960" t="s">
        <v>24</v>
      </c>
      <c r="E170" s="960" t="s">
        <v>10110</v>
      </c>
      <c r="F170" s="961">
        <v>37671.969812595671</v>
      </c>
      <c r="G170" s="961">
        <f t="shared" si="6"/>
        <v>75343.939625191342</v>
      </c>
    </row>
    <row r="171" spans="1:7" ht="16.2">
      <c r="A171" s="954" t="s">
        <v>10364</v>
      </c>
      <c r="B171" s="959" t="s">
        <v>10365</v>
      </c>
      <c r="C171" s="960" t="s">
        <v>811</v>
      </c>
      <c r="D171" s="960" t="s">
        <v>24</v>
      </c>
      <c r="E171" s="960" t="s">
        <v>10121</v>
      </c>
      <c r="F171" s="961">
        <v>40193.054873008507</v>
      </c>
      <c r="G171" s="961">
        <f t="shared" si="6"/>
        <v>80386.109746017013</v>
      </c>
    </row>
    <row r="172" spans="1:7" ht="16.2">
      <c r="A172" s="954" t="s">
        <v>10366</v>
      </c>
      <c r="B172" s="962" t="s">
        <v>10367</v>
      </c>
      <c r="C172" s="974" t="s">
        <v>236</v>
      </c>
      <c r="D172" s="960" t="s">
        <v>19</v>
      </c>
      <c r="E172" s="960" t="s">
        <v>10110</v>
      </c>
      <c r="F172" s="961">
        <v>37023.06836719175</v>
      </c>
      <c r="G172" s="961">
        <f t="shared" si="6"/>
        <v>74046.136734383501</v>
      </c>
    </row>
    <row r="173" spans="1:7" ht="16.2">
      <c r="A173" s="954" t="s">
        <v>10368</v>
      </c>
      <c r="B173" s="962" t="s">
        <v>10369</v>
      </c>
      <c r="C173" s="974" t="s">
        <v>236</v>
      </c>
      <c r="D173" s="960" t="s">
        <v>19</v>
      </c>
      <c r="E173" s="960" t="s">
        <v>10110</v>
      </c>
      <c r="F173" s="961">
        <v>37023.06836719175</v>
      </c>
      <c r="G173" s="961">
        <f t="shared" si="6"/>
        <v>74046.136734383501</v>
      </c>
    </row>
    <row r="174" spans="1:7" ht="16.2">
      <c r="A174" s="954" t="s">
        <v>10370</v>
      </c>
      <c r="B174" s="962" t="s">
        <v>414</v>
      </c>
      <c r="C174" s="974" t="s">
        <v>236</v>
      </c>
      <c r="D174" s="960" t="s">
        <v>24</v>
      </c>
      <c r="E174" s="960" t="s">
        <v>10110</v>
      </c>
      <c r="F174" s="961">
        <v>31298.532042112092</v>
      </c>
      <c r="G174" s="961">
        <f t="shared" si="6"/>
        <v>62597.064084224185</v>
      </c>
    </row>
    <row r="175" spans="1:7" ht="16.2">
      <c r="A175" s="954" t="s">
        <v>10371</v>
      </c>
      <c r="B175" s="962" t="s">
        <v>10372</v>
      </c>
      <c r="C175" s="974" t="s">
        <v>236</v>
      </c>
      <c r="D175" s="960" t="s">
        <v>24</v>
      </c>
      <c r="E175" s="960" t="s">
        <v>10121</v>
      </c>
      <c r="F175" s="961">
        <v>31835.798859798557</v>
      </c>
      <c r="G175" s="961">
        <f t="shared" si="6"/>
        <v>63671.597719597114</v>
      </c>
    </row>
    <row r="176" spans="1:7" ht="16.2">
      <c r="A176" s="954" t="s">
        <v>10373</v>
      </c>
      <c r="B176" s="962" t="s">
        <v>10374</v>
      </c>
      <c r="C176" s="974" t="s">
        <v>3421</v>
      </c>
      <c r="D176" s="960" t="s">
        <v>19</v>
      </c>
      <c r="E176" s="960" t="s">
        <v>10110</v>
      </c>
      <c r="F176" s="961">
        <v>42352.801087588734</v>
      </c>
      <c r="G176" s="961">
        <f t="shared" si="6"/>
        <v>84705.602175177468</v>
      </c>
    </row>
    <row r="177" spans="1:7" ht="16.2">
      <c r="A177" s="954" t="s">
        <v>10375</v>
      </c>
      <c r="B177" s="962" t="s">
        <v>6712</v>
      </c>
      <c r="C177" s="974" t="s">
        <v>809</v>
      </c>
      <c r="D177" s="960" t="s">
        <v>19</v>
      </c>
      <c r="E177" s="960" t="s">
        <v>10110</v>
      </c>
      <c r="F177" s="961">
        <v>42352.801087588734</v>
      </c>
      <c r="G177" s="961">
        <f t="shared" si="6"/>
        <v>84705.602175177468</v>
      </c>
    </row>
    <row r="178" spans="1:7" ht="16.2">
      <c r="A178" s="954" t="s">
        <v>10376</v>
      </c>
      <c r="B178" s="962" t="s">
        <v>462</v>
      </c>
      <c r="C178" s="974" t="s">
        <v>3421</v>
      </c>
      <c r="D178" s="960" t="s">
        <v>24</v>
      </c>
      <c r="E178" s="960" t="s">
        <v>10110</v>
      </c>
      <c r="F178" s="961">
        <v>39184.157077568292</v>
      </c>
      <c r="G178" s="961">
        <f t="shared" si="6"/>
        <v>78368.314155136584</v>
      </c>
    </row>
    <row r="179" spans="1:7" ht="16.2">
      <c r="A179" s="954" t="s">
        <v>10377</v>
      </c>
      <c r="B179" s="962" t="s">
        <v>10378</v>
      </c>
      <c r="C179" s="974" t="s">
        <v>3421</v>
      </c>
      <c r="D179" s="960" t="s">
        <v>24</v>
      </c>
      <c r="E179" s="960" t="s">
        <v>10121</v>
      </c>
      <c r="F179" s="961">
        <v>41447.397513537391</v>
      </c>
      <c r="G179" s="961">
        <f t="shared" si="6"/>
        <v>82894.795027074782</v>
      </c>
    </row>
    <row r="180" spans="1:7" ht="16.2">
      <c r="A180" s="954" t="s">
        <v>10379</v>
      </c>
      <c r="B180" s="962" t="s">
        <v>10380</v>
      </c>
      <c r="C180" s="974" t="s">
        <v>3421</v>
      </c>
      <c r="D180" s="960" t="s">
        <v>24</v>
      </c>
      <c r="E180" s="960" t="s">
        <v>10121</v>
      </c>
      <c r="F180" s="961">
        <v>42106.684994601928</v>
      </c>
      <c r="G180" s="961">
        <f t="shared" si="6"/>
        <v>84213.369989203857</v>
      </c>
    </row>
    <row r="181" spans="1:7" ht="16.2">
      <c r="A181" s="966" t="s">
        <v>10381</v>
      </c>
      <c r="B181" s="967" t="s">
        <v>10382</v>
      </c>
      <c r="C181" s="968" t="s">
        <v>1603</v>
      </c>
      <c r="D181" s="969" t="s">
        <v>24</v>
      </c>
      <c r="E181" s="969" t="s">
        <v>10110</v>
      </c>
      <c r="F181" s="961">
        <v>43848.341404687017</v>
      </c>
      <c r="G181" s="961">
        <f t="shared" si="6"/>
        <v>87696.682809374033</v>
      </c>
    </row>
    <row r="182" spans="1:7" ht="16.2">
      <c r="A182" s="966" t="s">
        <v>10383</v>
      </c>
      <c r="B182" s="967" t="s">
        <v>10384</v>
      </c>
      <c r="C182" s="968" t="s">
        <v>1603</v>
      </c>
      <c r="D182" s="969" t="s">
        <v>24</v>
      </c>
      <c r="E182" s="969" t="s">
        <v>10121</v>
      </c>
      <c r="F182" s="961">
        <v>45560.926678528194</v>
      </c>
      <c r="G182" s="961">
        <f t="shared" si="6"/>
        <v>91121.853357056389</v>
      </c>
    </row>
    <row r="183" spans="1:7" ht="16.2">
      <c r="A183" s="954" t="s">
        <v>10385</v>
      </c>
      <c r="B183" s="962" t="s">
        <v>10386</v>
      </c>
      <c r="C183" s="960" t="s">
        <v>879</v>
      </c>
      <c r="D183" s="960" t="s">
        <v>19</v>
      </c>
      <c r="E183" s="960" t="s">
        <v>10110</v>
      </c>
      <c r="F183" s="961">
        <v>39519.866458198463</v>
      </c>
      <c r="G183" s="961">
        <f t="shared" si="6"/>
        <v>79039.732916396926</v>
      </c>
    </row>
    <row r="184" spans="1:7" ht="16.2">
      <c r="A184" s="954" t="s">
        <v>10387</v>
      </c>
      <c r="B184" s="962" t="s">
        <v>10388</v>
      </c>
      <c r="C184" s="960" t="s">
        <v>879</v>
      </c>
      <c r="D184" s="960" t="s">
        <v>24</v>
      </c>
      <c r="E184" s="960" t="s">
        <v>10121</v>
      </c>
      <c r="F184" s="961">
        <v>42106.684994601928</v>
      </c>
      <c r="G184" s="961">
        <f t="shared" si="6"/>
        <v>84213.369989203857</v>
      </c>
    </row>
    <row r="185" spans="1:7" ht="16.2">
      <c r="A185" s="954" t="s">
        <v>10389</v>
      </c>
      <c r="B185" s="962" t="s">
        <v>10390</v>
      </c>
      <c r="C185" s="960" t="s">
        <v>303</v>
      </c>
      <c r="D185" s="960" t="s">
        <v>19</v>
      </c>
      <c r="E185" s="960" t="s">
        <v>10110</v>
      </c>
      <c r="F185" s="961">
        <v>41424.00147315974</v>
      </c>
      <c r="G185" s="961">
        <f t="shared" si="6"/>
        <v>82848.002946319481</v>
      </c>
    </row>
    <row r="186" spans="1:7" ht="16.2">
      <c r="A186" s="954" t="s">
        <v>10391</v>
      </c>
      <c r="B186" s="962" t="s">
        <v>10390</v>
      </c>
      <c r="C186" s="960" t="s">
        <v>303</v>
      </c>
      <c r="D186" s="960" t="s">
        <v>24</v>
      </c>
      <c r="E186" s="960" t="s">
        <v>10110</v>
      </c>
      <c r="F186" s="961">
        <v>35764.124627433659</v>
      </c>
      <c r="G186" s="961">
        <f t="shared" si="6"/>
        <v>71528.249254867318</v>
      </c>
    </row>
    <row r="187" spans="1:7" ht="16.2">
      <c r="A187" s="954" t="s">
        <v>10392</v>
      </c>
      <c r="B187" s="962" t="s">
        <v>10393</v>
      </c>
      <c r="C187" s="960" t="s">
        <v>303</v>
      </c>
      <c r="D187" s="960" t="s">
        <v>24</v>
      </c>
      <c r="E187" s="960" t="s">
        <v>10121</v>
      </c>
      <c r="F187" s="961">
        <v>35764.124627433659</v>
      </c>
      <c r="G187" s="961">
        <f t="shared" si="6"/>
        <v>71528.249254867318</v>
      </c>
    </row>
    <row r="188" spans="1:7" ht="16.2">
      <c r="A188" s="954" t="s">
        <v>10394</v>
      </c>
      <c r="B188" s="962" t="s">
        <v>10395</v>
      </c>
      <c r="C188" s="974" t="s">
        <v>1603</v>
      </c>
      <c r="D188" s="960" t="s">
        <v>19</v>
      </c>
      <c r="E188" s="960" t="s">
        <v>10110</v>
      </c>
      <c r="F188" s="961">
        <v>47068.085686518229</v>
      </c>
      <c r="G188" s="961">
        <f t="shared" si="6"/>
        <v>94136.171373036457</v>
      </c>
    </row>
    <row r="189" spans="1:7" ht="16.2">
      <c r="A189" s="954" t="s">
        <v>10396</v>
      </c>
      <c r="B189" s="962" t="s">
        <v>2744</v>
      </c>
      <c r="C189" s="960" t="s">
        <v>231</v>
      </c>
      <c r="D189" s="960" t="s">
        <v>19</v>
      </c>
      <c r="E189" s="960" t="s">
        <v>10110</v>
      </c>
      <c r="F189" s="961">
        <v>43017.702641983342</v>
      </c>
      <c r="G189" s="961">
        <f t="shared" si="6"/>
        <v>86035.405283966684</v>
      </c>
    </row>
    <row r="190" spans="1:7" ht="16.2">
      <c r="A190" s="954" t="s">
        <v>10397</v>
      </c>
      <c r="B190" s="959" t="s">
        <v>10398</v>
      </c>
      <c r="C190" s="960" t="s">
        <v>258</v>
      </c>
      <c r="D190" s="960" t="s">
        <v>19</v>
      </c>
      <c r="E190" s="960" t="s">
        <v>10110</v>
      </c>
      <c r="F190" s="961">
        <v>36356.702271928429</v>
      </c>
      <c r="G190" s="961">
        <f t="shared" si="6"/>
        <v>72713.404543856857</v>
      </c>
    </row>
    <row r="191" spans="1:7" ht="16.2">
      <c r="A191" s="954" t="s">
        <v>10399</v>
      </c>
      <c r="B191" s="959" t="s">
        <v>10400</v>
      </c>
      <c r="C191" s="960" t="s">
        <v>258</v>
      </c>
      <c r="D191" s="960" t="s">
        <v>19</v>
      </c>
      <c r="E191" s="960" t="s">
        <v>10110</v>
      </c>
      <c r="F191" s="961">
        <v>36356.702271928429</v>
      </c>
      <c r="G191" s="961">
        <f t="shared" si="6"/>
        <v>72713.404543856857</v>
      </c>
    </row>
    <row r="192" spans="1:7" ht="16.2">
      <c r="A192" s="954" t="s">
        <v>10401</v>
      </c>
      <c r="B192" s="959" t="s">
        <v>10398</v>
      </c>
      <c r="C192" s="960" t="s">
        <v>258</v>
      </c>
      <c r="D192" s="960" t="s">
        <v>24</v>
      </c>
      <c r="E192" s="960" t="s">
        <v>10110</v>
      </c>
      <c r="F192" s="961">
        <v>34111.524506673406</v>
      </c>
      <c r="G192" s="961">
        <f t="shared" si="6"/>
        <v>68223.049013346812</v>
      </c>
    </row>
    <row r="193" spans="1:7" ht="16.2">
      <c r="A193" s="954" t="s">
        <v>10402</v>
      </c>
      <c r="B193" s="959" t="s">
        <v>10403</v>
      </c>
      <c r="C193" s="960" t="s">
        <v>258</v>
      </c>
      <c r="D193" s="960" t="s">
        <v>24</v>
      </c>
      <c r="E193" s="960" t="s">
        <v>10121</v>
      </c>
      <c r="F193" s="961">
        <v>34921.842764823741</v>
      </c>
      <c r="G193" s="961">
        <f t="shared" si="6"/>
        <v>69843.685529647482</v>
      </c>
    </row>
    <row r="194" spans="1:7" ht="16.2">
      <c r="A194" s="954" t="s">
        <v>10404</v>
      </c>
      <c r="B194" s="962" t="s">
        <v>10405</v>
      </c>
      <c r="C194" s="960" t="s">
        <v>236</v>
      </c>
      <c r="D194" s="960" t="s">
        <v>19</v>
      </c>
      <c r="E194" s="960" t="s">
        <v>10110</v>
      </c>
      <c r="F194" s="961">
        <v>39507.466678843382</v>
      </c>
      <c r="G194" s="961">
        <f t="shared" si="6"/>
        <v>79014.933357686765</v>
      </c>
    </row>
    <row r="195" spans="1:7" ht="16.2">
      <c r="A195" s="954" t="s">
        <v>10406</v>
      </c>
      <c r="B195" s="962" t="s">
        <v>10405</v>
      </c>
      <c r="C195" s="960" t="s">
        <v>236</v>
      </c>
      <c r="D195" s="960" t="s">
        <v>24</v>
      </c>
      <c r="E195" s="960" t="s">
        <v>10110</v>
      </c>
      <c r="F195" s="961">
        <v>36294.386057964803</v>
      </c>
      <c r="G195" s="961">
        <f t="shared" si="6"/>
        <v>72588.772115929605</v>
      </c>
    </row>
    <row r="196" spans="1:7" ht="16.2">
      <c r="A196" s="954" t="s">
        <v>10407</v>
      </c>
      <c r="B196" s="962" t="s">
        <v>10408</v>
      </c>
      <c r="C196" s="960" t="s">
        <v>4257</v>
      </c>
      <c r="D196" s="960" t="s">
        <v>19</v>
      </c>
      <c r="E196" s="960" t="s">
        <v>10110</v>
      </c>
      <c r="F196" s="961">
        <v>44445.11739967209</v>
      </c>
      <c r="G196" s="961">
        <f t="shared" si="6"/>
        <v>88890.23479934418</v>
      </c>
    </row>
    <row r="197" spans="1:7" ht="16.2">
      <c r="A197" s="966" t="s">
        <v>17825</v>
      </c>
      <c r="B197" s="995" t="s">
        <v>17826</v>
      </c>
      <c r="C197" s="968" t="s">
        <v>4257</v>
      </c>
      <c r="D197" s="969" t="s">
        <v>19</v>
      </c>
      <c r="E197" s="969" t="s">
        <v>10110</v>
      </c>
      <c r="F197" s="961">
        <v>44349.714766582852</v>
      </c>
      <c r="G197" s="961">
        <f t="shared" si="6"/>
        <v>88699.429533165705</v>
      </c>
    </row>
    <row r="198" spans="1:7" ht="16.2">
      <c r="A198" s="954" t="s">
        <v>10409</v>
      </c>
      <c r="B198" s="962" t="s">
        <v>10410</v>
      </c>
      <c r="C198" s="960" t="s">
        <v>458</v>
      </c>
      <c r="D198" s="960" t="s">
        <v>19</v>
      </c>
      <c r="E198" s="960" t="s">
        <v>10110</v>
      </c>
      <c r="F198" s="961">
        <v>46479.962687165789</v>
      </c>
      <c r="G198" s="961">
        <f t="shared" si="6"/>
        <v>92959.925374331578</v>
      </c>
    </row>
    <row r="199" spans="1:7" ht="16.2">
      <c r="A199" s="996"/>
      <c r="B199" s="991"/>
      <c r="C199" s="991"/>
      <c r="D199" s="991"/>
      <c r="E199" s="991"/>
      <c r="F199" s="961">
        <v>0</v>
      </c>
      <c r="G199" s="991"/>
    </row>
    <row r="200" spans="1:7" ht="17.399999999999999">
      <c r="A200" s="992" t="s">
        <v>10411</v>
      </c>
      <c r="B200" s="992"/>
      <c r="C200" s="992"/>
      <c r="D200" s="992"/>
      <c r="E200" s="992"/>
      <c r="F200" s="961">
        <v>0</v>
      </c>
      <c r="G200" s="991"/>
    </row>
    <row r="201" spans="1:7" ht="16.2">
      <c r="A201" s="970"/>
      <c r="B201" s="971"/>
      <c r="C201" s="970"/>
      <c r="D201" s="970"/>
      <c r="E201" s="970"/>
      <c r="F201" s="961">
        <v>0</v>
      </c>
      <c r="G201" s="991"/>
    </row>
    <row r="202" spans="1:7" ht="16.2">
      <c r="A202" s="954" t="s">
        <v>10412</v>
      </c>
      <c r="B202" s="959" t="s">
        <v>10413</v>
      </c>
      <c r="C202" s="960" t="s">
        <v>231</v>
      </c>
      <c r="D202" s="960" t="s">
        <v>19</v>
      </c>
      <c r="E202" s="960" t="s">
        <v>10110</v>
      </c>
      <c r="F202" s="961">
        <v>59974.510750624177</v>
      </c>
      <c r="G202" s="961">
        <f t="shared" ref="G202:G203" si="7">F202*2</f>
        <v>119949.02150124835</v>
      </c>
    </row>
    <row r="203" spans="1:7" ht="16.2">
      <c r="A203" s="954" t="s">
        <v>10414</v>
      </c>
      <c r="B203" s="959" t="s">
        <v>10415</v>
      </c>
      <c r="C203" s="960" t="s">
        <v>933</v>
      </c>
      <c r="D203" s="960" t="s">
        <v>19</v>
      </c>
      <c r="E203" s="960" t="s">
        <v>10110</v>
      </c>
      <c r="F203" s="961">
        <v>45015.946612266511</v>
      </c>
      <c r="G203" s="961">
        <f t="shared" si="7"/>
        <v>90031.893224533022</v>
      </c>
    </row>
    <row r="204" spans="1:7" ht="16.2">
      <c r="A204" s="954"/>
      <c r="B204" s="959"/>
      <c r="C204" s="960"/>
      <c r="D204" s="960"/>
      <c r="E204" s="960"/>
      <c r="F204" s="961">
        <v>0</v>
      </c>
      <c r="G204" s="991"/>
    </row>
    <row r="205" spans="1:7" ht="17.399999999999999">
      <c r="A205" s="997" t="s">
        <v>6723</v>
      </c>
      <c r="B205" s="997"/>
      <c r="C205" s="997"/>
      <c r="D205" s="997"/>
      <c r="E205" s="997"/>
      <c r="F205" s="961">
        <v>0</v>
      </c>
      <c r="G205" s="991"/>
    </row>
    <row r="206" spans="1:7" ht="16.2">
      <c r="A206" s="970"/>
      <c r="B206" s="971"/>
      <c r="C206" s="970"/>
      <c r="D206" s="970"/>
      <c r="E206" s="970"/>
      <c r="F206" s="961">
        <v>0</v>
      </c>
      <c r="G206" s="991"/>
    </row>
    <row r="207" spans="1:7" ht="16.2">
      <c r="A207" s="954" t="s">
        <v>10416</v>
      </c>
      <c r="B207" s="959" t="s">
        <v>10417</v>
      </c>
      <c r="C207" s="960" t="s">
        <v>56</v>
      </c>
      <c r="D207" s="960" t="s">
        <v>19</v>
      </c>
      <c r="E207" s="960" t="s">
        <v>10110</v>
      </c>
      <c r="F207" s="961">
        <v>46861.329129378006</v>
      </c>
      <c r="G207" s="961">
        <f>F207*2</f>
        <v>93722.658258756011</v>
      </c>
    </row>
    <row r="208" spans="1:7" ht="16.2">
      <c r="A208" s="954"/>
      <c r="B208" s="959"/>
      <c r="C208" s="960"/>
      <c r="D208" s="960"/>
      <c r="E208" s="960"/>
      <c r="F208" s="961">
        <v>0</v>
      </c>
      <c r="G208" s="991"/>
    </row>
    <row r="209" spans="1:7" ht="17.399999999999999">
      <c r="A209" s="992" t="s">
        <v>6727</v>
      </c>
      <c r="B209" s="992"/>
      <c r="C209" s="992"/>
      <c r="D209" s="992"/>
      <c r="E209" s="992"/>
      <c r="F209" s="961">
        <v>0</v>
      </c>
      <c r="G209" s="991"/>
    </row>
    <row r="210" spans="1:7" ht="16.2">
      <c r="A210" s="970"/>
      <c r="B210" s="973"/>
      <c r="C210" s="970"/>
      <c r="D210" s="971"/>
      <c r="E210" s="970"/>
      <c r="F210" s="961">
        <v>0</v>
      </c>
      <c r="G210" s="991"/>
    </row>
    <row r="211" spans="1:7" ht="16.2">
      <c r="A211" s="954" t="s">
        <v>10418</v>
      </c>
      <c r="B211" s="962" t="s">
        <v>10419</v>
      </c>
      <c r="C211" s="960" t="s">
        <v>231</v>
      </c>
      <c r="D211" s="960" t="s">
        <v>19</v>
      </c>
      <c r="E211" s="960" t="s">
        <v>10110</v>
      </c>
      <c r="F211" s="961">
        <v>31344.152490172422</v>
      </c>
      <c r="G211" s="961">
        <f>F211*2</f>
        <v>62688.304980344845</v>
      </c>
    </row>
    <row r="212" spans="1:7" ht="16.2">
      <c r="A212" s="954"/>
      <c r="B212" s="959"/>
      <c r="C212" s="960"/>
      <c r="D212" s="960"/>
      <c r="E212" s="960"/>
      <c r="F212" s="961">
        <v>0</v>
      </c>
      <c r="G212" s="991"/>
    </row>
    <row r="213" spans="1:7" ht="17.399999999999999">
      <c r="A213" s="992" t="s">
        <v>6736</v>
      </c>
      <c r="B213" s="992"/>
      <c r="C213" s="992"/>
      <c r="D213" s="992"/>
      <c r="E213" s="992"/>
      <c r="F213" s="961">
        <v>0</v>
      </c>
      <c r="G213" s="991"/>
    </row>
    <row r="214" spans="1:7" ht="16.2">
      <c r="A214" s="954"/>
      <c r="B214" s="959"/>
      <c r="C214" s="960"/>
      <c r="D214" s="960"/>
      <c r="E214" s="960"/>
      <c r="F214" s="961">
        <v>0</v>
      </c>
      <c r="G214" s="991"/>
    </row>
    <row r="215" spans="1:7" ht="16.2">
      <c r="A215" s="966" t="s">
        <v>10420</v>
      </c>
      <c r="B215" s="967" t="s">
        <v>10421</v>
      </c>
      <c r="C215" s="969" t="s">
        <v>10422</v>
      </c>
      <c r="D215" s="969" t="s">
        <v>19</v>
      </c>
      <c r="E215" s="969" t="s">
        <v>10121</v>
      </c>
      <c r="F215" s="961">
        <v>35823.27987402233</v>
      </c>
      <c r="G215" s="961">
        <f t="shared" ref="G215:G229" si="8">F215*2</f>
        <v>71646.55974804466</v>
      </c>
    </row>
    <row r="216" spans="1:7" ht="16.2">
      <c r="A216" s="954" t="s">
        <v>10423</v>
      </c>
      <c r="B216" s="959" t="s">
        <v>10421</v>
      </c>
      <c r="C216" s="960" t="s">
        <v>10424</v>
      </c>
      <c r="D216" s="960" t="s">
        <v>19</v>
      </c>
      <c r="E216" s="960" t="s">
        <v>10110</v>
      </c>
      <c r="F216" s="961">
        <v>28981.774841898852</v>
      </c>
      <c r="G216" s="961">
        <f t="shared" si="8"/>
        <v>57963.549683797704</v>
      </c>
    </row>
    <row r="217" spans="1:7" ht="16.2">
      <c r="A217" s="954" t="s">
        <v>10425</v>
      </c>
      <c r="B217" s="959" t="s">
        <v>10421</v>
      </c>
      <c r="C217" s="960" t="s">
        <v>231</v>
      </c>
      <c r="D217" s="960" t="s">
        <v>24</v>
      </c>
      <c r="E217" s="960" t="s">
        <v>10110</v>
      </c>
      <c r="F217" s="961">
        <v>32650.754830699785</v>
      </c>
      <c r="G217" s="961">
        <f t="shared" si="8"/>
        <v>65301.50966139957</v>
      </c>
    </row>
    <row r="218" spans="1:7" ht="16.2">
      <c r="A218" s="954" t="s">
        <v>10426</v>
      </c>
      <c r="B218" s="962" t="s">
        <v>10427</v>
      </c>
      <c r="C218" s="960" t="s">
        <v>231</v>
      </c>
      <c r="D218" s="960" t="s">
        <v>24</v>
      </c>
      <c r="E218" s="960" t="s">
        <v>10121</v>
      </c>
      <c r="F218" s="961">
        <v>34175.280852491291</v>
      </c>
      <c r="G218" s="961">
        <f t="shared" si="8"/>
        <v>68350.561704982581</v>
      </c>
    </row>
    <row r="219" spans="1:7" ht="16.2">
      <c r="A219" s="954" t="s">
        <v>10428</v>
      </c>
      <c r="B219" s="962" t="s">
        <v>10429</v>
      </c>
      <c r="C219" s="960" t="s">
        <v>231</v>
      </c>
      <c r="D219" s="960" t="s">
        <v>24</v>
      </c>
      <c r="E219" s="960" t="s">
        <v>10121</v>
      </c>
      <c r="F219" s="961">
        <v>34175.280852491291</v>
      </c>
      <c r="G219" s="961">
        <f t="shared" si="8"/>
        <v>68350.561704982581</v>
      </c>
    </row>
    <row r="220" spans="1:7" ht="16.2">
      <c r="A220" s="954" t="s">
        <v>10430</v>
      </c>
      <c r="B220" s="959" t="s">
        <v>10431</v>
      </c>
      <c r="C220" s="960" t="s">
        <v>231</v>
      </c>
      <c r="D220" s="960" t="s">
        <v>24</v>
      </c>
      <c r="E220" s="960" t="s">
        <v>10110</v>
      </c>
      <c r="F220" s="961">
        <v>34175.280852491291</v>
      </c>
      <c r="G220" s="961">
        <f t="shared" si="8"/>
        <v>68350.561704982581</v>
      </c>
    </row>
    <row r="221" spans="1:7" ht="16.2">
      <c r="A221" s="954" t="s">
        <v>10432</v>
      </c>
      <c r="B221" s="962" t="s">
        <v>10433</v>
      </c>
      <c r="C221" s="960" t="s">
        <v>231</v>
      </c>
      <c r="D221" s="960" t="s">
        <v>24</v>
      </c>
      <c r="E221" s="960" t="s">
        <v>10121</v>
      </c>
      <c r="F221" s="961">
        <v>35893.126268952583</v>
      </c>
      <c r="G221" s="961">
        <f t="shared" si="8"/>
        <v>71786.252537905166</v>
      </c>
    </row>
    <row r="222" spans="1:7" ht="16.2">
      <c r="A222" s="966" t="s">
        <v>10434</v>
      </c>
      <c r="B222" s="995" t="s">
        <v>10435</v>
      </c>
      <c r="C222" s="968" t="s">
        <v>1603</v>
      </c>
      <c r="D222" s="969" t="s">
        <v>19</v>
      </c>
      <c r="E222" s="969" t="s">
        <v>10110</v>
      </c>
      <c r="F222" s="961">
        <v>56595.131514103516</v>
      </c>
      <c r="G222" s="961">
        <f t="shared" si="8"/>
        <v>113190.26302820703</v>
      </c>
    </row>
    <row r="223" spans="1:7" ht="16.2">
      <c r="A223" s="954" t="s">
        <v>10436</v>
      </c>
      <c r="B223" s="962" t="s">
        <v>10437</v>
      </c>
      <c r="C223" s="960" t="s">
        <v>76</v>
      </c>
      <c r="D223" s="960" t="s">
        <v>24</v>
      </c>
      <c r="E223" s="960" t="s">
        <v>10110</v>
      </c>
      <c r="F223" s="961">
        <v>53428.647701864393</v>
      </c>
      <c r="G223" s="961">
        <f t="shared" si="8"/>
        <v>106857.29540372879</v>
      </c>
    </row>
    <row r="224" spans="1:7" ht="16.2">
      <c r="A224" s="954" t="s">
        <v>10438</v>
      </c>
      <c r="B224" s="962" t="s">
        <v>10439</v>
      </c>
      <c r="C224" s="960" t="s">
        <v>76</v>
      </c>
      <c r="D224" s="960" t="s">
        <v>24</v>
      </c>
      <c r="E224" s="960" t="s">
        <v>10121</v>
      </c>
      <c r="F224" s="961">
        <v>53428.647701864393</v>
      </c>
      <c r="G224" s="961">
        <f t="shared" si="8"/>
        <v>106857.29540372879</v>
      </c>
    </row>
    <row r="225" spans="1:7" ht="16.2">
      <c r="A225" s="966" t="s">
        <v>10440</v>
      </c>
      <c r="B225" s="967" t="s">
        <v>10441</v>
      </c>
      <c r="C225" s="968" t="s">
        <v>346</v>
      </c>
      <c r="D225" s="969" t="s">
        <v>24</v>
      </c>
      <c r="E225" s="969" t="s">
        <v>10110</v>
      </c>
      <c r="F225" s="961">
        <v>46318.741146535227</v>
      </c>
      <c r="G225" s="961">
        <f t="shared" si="8"/>
        <v>92637.482293070454</v>
      </c>
    </row>
    <row r="226" spans="1:7" ht="16.2">
      <c r="A226" s="966" t="s">
        <v>10442</v>
      </c>
      <c r="B226" s="967" t="s">
        <v>10443</v>
      </c>
      <c r="C226" s="968" t="s">
        <v>346</v>
      </c>
      <c r="D226" s="969" t="s">
        <v>24</v>
      </c>
      <c r="E226" s="969" t="s">
        <v>10121</v>
      </c>
      <c r="F226" s="961">
        <v>48454.615344955477</v>
      </c>
      <c r="G226" s="961">
        <f t="shared" si="8"/>
        <v>96909.230689910954</v>
      </c>
    </row>
    <row r="227" spans="1:7" ht="16.2">
      <c r="A227" s="966" t="s">
        <v>10444</v>
      </c>
      <c r="B227" s="995" t="s">
        <v>519</v>
      </c>
      <c r="C227" s="969" t="s">
        <v>346</v>
      </c>
      <c r="D227" s="969" t="s">
        <v>19</v>
      </c>
      <c r="E227" s="969" t="s">
        <v>10110</v>
      </c>
      <c r="F227" s="961">
        <v>79578.891432705495</v>
      </c>
      <c r="G227" s="961">
        <f t="shared" si="8"/>
        <v>159157.78286541099</v>
      </c>
    </row>
    <row r="228" spans="1:7" ht="16.2">
      <c r="A228" s="966" t="s">
        <v>10445</v>
      </c>
      <c r="B228" s="995" t="s">
        <v>519</v>
      </c>
      <c r="C228" s="969" t="s">
        <v>346</v>
      </c>
      <c r="D228" s="969" t="s">
        <v>24</v>
      </c>
      <c r="E228" s="969" t="s">
        <v>10110</v>
      </c>
      <c r="F228" s="961">
        <v>54287.149354595298</v>
      </c>
      <c r="G228" s="961">
        <f t="shared" si="8"/>
        <v>108574.2987091906</v>
      </c>
    </row>
    <row r="229" spans="1:7" ht="16.2">
      <c r="A229" s="966" t="s">
        <v>10446</v>
      </c>
      <c r="B229" s="967" t="s">
        <v>10447</v>
      </c>
      <c r="C229" s="968" t="s">
        <v>346</v>
      </c>
      <c r="D229" s="969" t="s">
        <v>24</v>
      </c>
      <c r="E229" s="969" t="s">
        <v>10121</v>
      </c>
      <c r="F229" s="961">
        <v>66925.026441408685</v>
      </c>
      <c r="G229" s="961">
        <f t="shared" si="8"/>
        <v>133850.05288281737</v>
      </c>
    </row>
    <row r="230" spans="1:7" ht="16.2">
      <c r="A230" s="954"/>
      <c r="B230" s="959"/>
      <c r="C230" s="960"/>
      <c r="D230" s="960"/>
      <c r="E230" s="960"/>
      <c r="F230" s="961">
        <v>0</v>
      </c>
      <c r="G230" s="991"/>
    </row>
    <row r="231" spans="1:7" ht="17.399999999999999">
      <c r="A231" s="992" t="s">
        <v>4185</v>
      </c>
      <c r="B231" s="992"/>
      <c r="C231" s="992"/>
      <c r="D231" s="992"/>
      <c r="E231" s="992"/>
      <c r="F231" s="961">
        <v>0</v>
      </c>
      <c r="G231" s="991"/>
    </row>
    <row r="232" spans="1:7" ht="16.2">
      <c r="A232" s="970"/>
      <c r="B232" s="971"/>
      <c r="C232" s="970"/>
      <c r="D232" s="970"/>
      <c r="E232" s="970"/>
      <c r="F232" s="961">
        <v>0</v>
      </c>
      <c r="G232" s="991"/>
    </row>
    <row r="233" spans="1:7" ht="16.2">
      <c r="A233" s="954" t="s">
        <v>10448</v>
      </c>
      <c r="B233" s="959" t="s">
        <v>10449</v>
      </c>
      <c r="C233" s="960" t="s">
        <v>231</v>
      </c>
      <c r="D233" s="960" t="s">
        <v>19</v>
      </c>
      <c r="E233" s="960" t="s">
        <v>10110</v>
      </c>
      <c r="F233" s="961">
        <v>31811.719367015507</v>
      </c>
      <c r="G233" s="961">
        <f t="shared" ref="G233:G349" si="9">F233*2</f>
        <v>63623.438734031013</v>
      </c>
    </row>
    <row r="234" spans="1:7" ht="16.2">
      <c r="A234" s="954" t="s">
        <v>10450</v>
      </c>
      <c r="B234" s="962">
        <v>133</v>
      </c>
      <c r="C234" s="960" t="s">
        <v>231</v>
      </c>
      <c r="D234" s="960" t="s">
        <v>24</v>
      </c>
      <c r="E234" s="960" t="s">
        <v>10110</v>
      </c>
      <c r="F234" s="961">
        <v>34906.660357818109</v>
      </c>
      <c r="G234" s="961">
        <f t="shared" si="9"/>
        <v>69813.320715636219</v>
      </c>
    </row>
    <row r="235" spans="1:7" ht="16.2">
      <c r="A235" s="954" t="s">
        <v>10451</v>
      </c>
      <c r="B235" s="959" t="s">
        <v>10452</v>
      </c>
      <c r="C235" s="960" t="s">
        <v>231</v>
      </c>
      <c r="D235" s="960" t="s">
        <v>19</v>
      </c>
      <c r="E235" s="960" t="s">
        <v>10110</v>
      </c>
      <c r="F235" s="961">
        <v>25767.095430571932</v>
      </c>
      <c r="G235" s="961">
        <f t="shared" si="9"/>
        <v>51534.190861143863</v>
      </c>
    </row>
    <row r="236" spans="1:7" ht="16.2">
      <c r="A236" s="954" t="s">
        <v>10453</v>
      </c>
      <c r="B236" s="959" t="s">
        <v>10454</v>
      </c>
      <c r="C236" s="960" t="s">
        <v>231</v>
      </c>
      <c r="D236" s="960" t="s">
        <v>19</v>
      </c>
      <c r="E236" s="960" t="s">
        <v>10121</v>
      </c>
      <c r="F236" s="961">
        <v>25767.095430571932</v>
      </c>
      <c r="G236" s="961">
        <f t="shared" si="9"/>
        <v>51534.190861143863</v>
      </c>
    </row>
    <row r="237" spans="1:7" ht="16.2">
      <c r="A237" s="954" t="s">
        <v>10455</v>
      </c>
      <c r="B237" s="959" t="s">
        <v>10456</v>
      </c>
      <c r="C237" s="960" t="s">
        <v>507</v>
      </c>
      <c r="D237" s="960" t="s">
        <v>19</v>
      </c>
      <c r="E237" s="960" t="s">
        <v>10110</v>
      </c>
      <c r="F237" s="961">
        <v>35718.223475706822</v>
      </c>
      <c r="G237" s="961">
        <f t="shared" si="9"/>
        <v>71436.446951413644</v>
      </c>
    </row>
    <row r="238" spans="1:7" ht="16.2">
      <c r="A238" s="954" t="s">
        <v>10457</v>
      </c>
      <c r="B238" s="959" t="s">
        <v>10456</v>
      </c>
      <c r="C238" s="960" t="s">
        <v>507</v>
      </c>
      <c r="D238" s="960" t="s">
        <v>24</v>
      </c>
      <c r="E238" s="960" t="s">
        <v>10110</v>
      </c>
      <c r="F238" s="961">
        <v>30632.666331645589</v>
      </c>
      <c r="G238" s="961">
        <f t="shared" si="9"/>
        <v>61265.332663291178</v>
      </c>
    </row>
    <row r="239" spans="1:7" ht="16.2">
      <c r="A239" s="966" t="s">
        <v>10458</v>
      </c>
      <c r="B239" s="995">
        <v>600</v>
      </c>
      <c r="C239" s="969" t="s">
        <v>231</v>
      </c>
      <c r="D239" s="969" t="s">
        <v>24</v>
      </c>
      <c r="E239" s="969" t="s">
        <v>10110</v>
      </c>
      <c r="F239" s="961">
        <v>36598.998354149357</v>
      </c>
      <c r="G239" s="961">
        <f t="shared" si="9"/>
        <v>73197.996708298713</v>
      </c>
    </row>
    <row r="240" spans="1:7" ht="16.2">
      <c r="A240" s="954" t="s">
        <v>10459</v>
      </c>
      <c r="B240" s="962">
        <v>1100</v>
      </c>
      <c r="C240" s="960" t="s">
        <v>231</v>
      </c>
      <c r="D240" s="960" t="s">
        <v>19</v>
      </c>
      <c r="E240" s="960" t="s">
        <v>10110</v>
      </c>
      <c r="F240" s="961">
        <v>39280.328594613602</v>
      </c>
      <c r="G240" s="961">
        <f t="shared" si="9"/>
        <v>78560.657189227204</v>
      </c>
    </row>
    <row r="241" spans="1:7" ht="16.2">
      <c r="A241" s="954" t="s">
        <v>10460</v>
      </c>
      <c r="B241" s="959" t="s">
        <v>10461</v>
      </c>
      <c r="C241" s="960" t="s">
        <v>231</v>
      </c>
      <c r="D241" s="960" t="s">
        <v>19</v>
      </c>
      <c r="E241" s="960" t="s">
        <v>10110</v>
      </c>
      <c r="F241" s="961">
        <v>39049.260659052801</v>
      </c>
      <c r="G241" s="961">
        <f t="shared" si="9"/>
        <v>78098.521318105602</v>
      </c>
    </row>
    <row r="242" spans="1:7" ht="16.2">
      <c r="A242" s="966" t="s">
        <v>10462</v>
      </c>
      <c r="B242" s="967" t="s">
        <v>10463</v>
      </c>
      <c r="C242" s="968" t="s">
        <v>303</v>
      </c>
      <c r="D242" s="969" t="s">
        <v>19</v>
      </c>
      <c r="E242" s="969" t="s">
        <v>10110</v>
      </c>
      <c r="F242" s="961">
        <v>35584.156963683607</v>
      </c>
      <c r="G242" s="961">
        <f t="shared" si="9"/>
        <v>71168.313927367213</v>
      </c>
    </row>
    <row r="243" spans="1:7" ht="16.2">
      <c r="A243" s="966" t="s">
        <v>17827</v>
      </c>
      <c r="B243" s="967" t="s">
        <v>17828</v>
      </c>
      <c r="C243" s="968" t="s">
        <v>303</v>
      </c>
      <c r="D243" s="969" t="s">
        <v>19</v>
      </c>
      <c r="E243" s="969" t="s">
        <v>10110</v>
      </c>
      <c r="F243" s="961">
        <v>37836.864909905242</v>
      </c>
      <c r="G243" s="961">
        <f t="shared" si="9"/>
        <v>75673.729819810484</v>
      </c>
    </row>
    <row r="244" spans="1:7" ht="16.2">
      <c r="A244" s="979" t="s">
        <v>10464</v>
      </c>
      <c r="B244" s="980" t="s">
        <v>10463</v>
      </c>
      <c r="C244" s="981" t="s">
        <v>303</v>
      </c>
      <c r="D244" s="982" t="s">
        <v>24</v>
      </c>
      <c r="E244" s="982" t="s">
        <v>10110</v>
      </c>
      <c r="F244" s="961">
        <v>33391.617238151513</v>
      </c>
      <c r="G244" s="961">
        <f t="shared" si="9"/>
        <v>66783.234476303027</v>
      </c>
    </row>
    <row r="245" spans="1:7" ht="16.2">
      <c r="A245" s="979" t="s">
        <v>10465</v>
      </c>
      <c r="B245" s="980" t="s">
        <v>10466</v>
      </c>
      <c r="C245" s="981" t="s">
        <v>303</v>
      </c>
      <c r="D245" s="982" t="s">
        <v>24</v>
      </c>
      <c r="E245" s="982" t="s">
        <v>10121</v>
      </c>
      <c r="F245" s="961">
        <v>35055.958094875903</v>
      </c>
      <c r="G245" s="961">
        <f t="shared" si="9"/>
        <v>70111.916189751806</v>
      </c>
    </row>
    <row r="246" spans="1:7" ht="16.2">
      <c r="A246" s="966" t="s">
        <v>10467</v>
      </c>
      <c r="B246" s="967" t="s">
        <v>10468</v>
      </c>
      <c r="C246" s="968" t="s">
        <v>3418</v>
      </c>
      <c r="D246" s="969" t="s">
        <v>19</v>
      </c>
      <c r="E246" s="969" t="s">
        <v>10110</v>
      </c>
      <c r="F246" s="961">
        <v>44944.952993655759</v>
      </c>
      <c r="G246" s="961">
        <f t="shared" si="9"/>
        <v>89889.905987311518</v>
      </c>
    </row>
    <row r="247" spans="1:7" ht="16.2">
      <c r="A247" s="954" t="s">
        <v>10469</v>
      </c>
      <c r="B247" s="959" t="s">
        <v>10470</v>
      </c>
      <c r="C247" s="974" t="s">
        <v>3418</v>
      </c>
      <c r="D247" s="960" t="s">
        <v>19</v>
      </c>
      <c r="E247" s="960" t="s">
        <v>10110</v>
      </c>
      <c r="F247" s="961">
        <v>46549.137834197885</v>
      </c>
      <c r="G247" s="961">
        <f t="shared" si="9"/>
        <v>93098.27566839577</v>
      </c>
    </row>
    <row r="248" spans="1:7" ht="16.2">
      <c r="A248" s="954" t="s">
        <v>10471</v>
      </c>
      <c r="B248" s="959" t="s">
        <v>10468</v>
      </c>
      <c r="C248" s="974" t="s">
        <v>3418</v>
      </c>
      <c r="D248" s="960" t="s">
        <v>24</v>
      </c>
      <c r="E248" s="960" t="s">
        <v>10110</v>
      </c>
      <c r="F248" s="961">
        <v>39217.267905708395</v>
      </c>
      <c r="G248" s="961">
        <f t="shared" si="9"/>
        <v>78434.53581141679</v>
      </c>
    </row>
    <row r="249" spans="1:7" ht="16.2">
      <c r="A249" s="954" t="s">
        <v>10472</v>
      </c>
      <c r="B249" s="959" t="s">
        <v>10473</v>
      </c>
      <c r="C249" s="974" t="s">
        <v>3418</v>
      </c>
      <c r="D249" s="960" t="s">
        <v>24</v>
      </c>
      <c r="E249" s="960" t="s">
        <v>10121</v>
      </c>
      <c r="F249" s="961">
        <v>40724.451322712906</v>
      </c>
      <c r="G249" s="961">
        <f t="shared" si="9"/>
        <v>81448.902645425813</v>
      </c>
    </row>
    <row r="250" spans="1:7" ht="16.2">
      <c r="A250" s="954" t="s">
        <v>10474</v>
      </c>
      <c r="B250" s="959" t="s">
        <v>10475</v>
      </c>
      <c r="C250" s="960" t="s">
        <v>231</v>
      </c>
      <c r="D250" s="960" t="s">
        <v>19</v>
      </c>
      <c r="E250" s="960" t="s">
        <v>10110</v>
      </c>
      <c r="F250" s="961">
        <v>44142.689710283354</v>
      </c>
      <c r="G250" s="961">
        <f t="shared" si="9"/>
        <v>88285.379420566707</v>
      </c>
    </row>
    <row r="251" spans="1:7" ht="16.2">
      <c r="A251" s="954" t="s">
        <v>10476</v>
      </c>
      <c r="B251" s="959" t="s">
        <v>10475</v>
      </c>
      <c r="C251" s="960" t="s">
        <v>231</v>
      </c>
      <c r="D251" s="960" t="s">
        <v>24</v>
      </c>
      <c r="E251" s="960" t="s">
        <v>10110</v>
      </c>
      <c r="F251" s="961">
        <v>39217.267905708395</v>
      </c>
      <c r="G251" s="961">
        <f t="shared" si="9"/>
        <v>78434.53581141679</v>
      </c>
    </row>
    <row r="252" spans="1:7" ht="16.2">
      <c r="A252" s="954" t="s">
        <v>10477</v>
      </c>
      <c r="B252" s="959" t="s">
        <v>10478</v>
      </c>
      <c r="C252" s="960" t="s">
        <v>551</v>
      </c>
      <c r="D252" s="960" t="s">
        <v>19</v>
      </c>
      <c r="E252" s="960" t="s">
        <v>10110</v>
      </c>
      <c r="F252" s="961">
        <v>37760.208399935487</v>
      </c>
      <c r="G252" s="961">
        <f t="shared" si="9"/>
        <v>75520.416799870975</v>
      </c>
    </row>
    <row r="253" spans="1:7" ht="16.2">
      <c r="A253" s="954" t="s">
        <v>10479</v>
      </c>
      <c r="B253" s="959" t="s">
        <v>10480</v>
      </c>
      <c r="C253" s="960" t="s">
        <v>551</v>
      </c>
      <c r="D253" s="960" t="s">
        <v>19</v>
      </c>
      <c r="E253" s="960" t="s">
        <v>10110</v>
      </c>
      <c r="F253" s="961">
        <v>37760.208399935487</v>
      </c>
      <c r="G253" s="961">
        <f t="shared" si="9"/>
        <v>75520.416799870975</v>
      </c>
    </row>
    <row r="254" spans="1:7" ht="16.2">
      <c r="A254" s="954" t="s">
        <v>10481</v>
      </c>
      <c r="B254" s="959" t="s">
        <v>10482</v>
      </c>
      <c r="C254" s="960" t="s">
        <v>551</v>
      </c>
      <c r="D254" s="960" t="s">
        <v>24</v>
      </c>
      <c r="E254" s="960" t="s">
        <v>10110</v>
      </c>
      <c r="F254" s="961">
        <v>35566.387201143254</v>
      </c>
      <c r="G254" s="961">
        <f t="shared" si="9"/>
        <v>71132.774402286508</v>
      </c>
    </row>
    <row r="255" spans="1:7" ht="16.2">
      <c r="A255" s="954" t="s">
        <v>10483</v>
      </c>
      <c r="B255" s="959" t="s">
        <v>10484</v>
      </c>
      <c r="C255" s="960" t="s">
        <v>551</v>
      </c>
      <c r="D255" s="960" t="s">
        <v>24</v>
      </c>
      <c r="E255" s="960" t="s">
        <v>10121</v>
      </c>
      <c r="F255" s="961">
        <v>37343.570931801798</v>
      </c>
      <c r="G255" s="961">
        <f t="shared" si="9"/>
        <v>74687.141863603596</v>
      </c>
    </row>
    <row r="256" spans="1:7" ht="16.2">
      <c r="A256" s="954" t="s">
        <v>10485</v>
      </c>
      <c r="B256" s="959" t="s">
        <v>10486</v>
      </c>
      <c r="C256" s="960" t="s">
        <v>551</v>
      </c>
      <c r="D256" s="960" t="s">
        <v>24</v>
      </c>
      <c r="E256" s="960" t="s">
        <v>10121</v>
      </c>
      <c r="F256" s="961">
        <v>37343.570931801798</v>
      </c>
      <c r="G256" s="961">
        <f t="shared" si="9"/>
        <v>74687.141863603596</v>
      </c>
    </row>
    <row r="257" spans="1:7" ht="16.2">
      <c r="A257" s="954" t="s">
        <v>10487</v>
      </c>
      <c r="B257" s="959" t="s">
        <v>10488</v>
      </c>
      <c r="C257" s="960" t="s">
        <v>3186</v>
      </c>
      <c r="D257" s="960" t="s">
        <v>19</v>
      </c>
      <c r="E257" s="960" t="s">
        <v>10110</v>
      </c>
      <c r="F257" s="961">
        <v>40042.170550009614</v>
      </c>
      <c r="G257" s="961">
        <f t="shared" si="9"/>
        <v>80084.341100019228</v>
      </c>
    </row>
    <row r="258" spans="1:7" ht="16.2">
      <c r="A258" s="966" t="s">
        <v>10489</v>
      </c>
      <c r="B258" s="967" t="s">
        <v>10490</v>
      </c>
      <c r="C258" s="969" t="s">
        <v>236</v>
      </c>
      <c r="D258" s="969" t="s">
        <v>24</v>
      </c>
      <c r="E258" s="969" t="s">
        <v>10110</v>
      </c>
      <c r="F258" s="961">
        <v>43016.884939998308</v>
      </c>
      <c r="G258" s="961">
        <f t="shared" si="9"/>
        <v>86033.769879996617</v>
      </c>
    </row>
    <row r="259" spans="1:7" ht="16.2">
      <c r="A259" s="966" t="s">
        <v>10491</v>
      </c>
      <c r="B259" s="967" t="s">
        <v>10492</v>
      </c>
      <c r="C259" s="969" t="s">
        <v>236</v>
      </c>
      <c r="D259" s="969" t="s">
        <v>24</v>
      </c>
      <c r="E259" s="969" t="s">
        <v>10121</v>
      </c>
      <c r="F259" s="961">
        <v>45126.434016303479</v>
      </c>
      <c r="G259" s="961">
        <f t="shared" si="9"/>
        <v>90252.868032606959</v>
      </c>
    </row>
    <row r="260" spans="1:7" ht="16.2">
      <c r="A260" s="979" t="s">
        <v>10493</v>
      </c>
      <c r="B260" s="980" t="s">
        <v>10494</v>
      </c>
      <c r="C260" s="981" t="s">
        <v>3186</v>
      </c>
      <c r="D260" s="982" t="s">
        <v>24</v>
      </c>
      <c r="E260" s="982" t="s">
        <v>10110</v>
      </c>
      <c r="F260" s="961">
        <v>44796.363118017834</v>
      </c>
      <c r="G260" s="961">
        <f t="shared" si="9"/>
        <v>89592.726236035669</v>
      </c>
    </row>
    <row r="261" spans="1:7" ht="16.2">
      <c r="A261" s="979" t="s">
        <v>10495</v>
      </c>
      <c r="B261" s="980" t="s">
        <v>10496</v>
      </c>
      <c r="C261" s="981" t="s">
        <v>3186</v>
      </c>
      <c r="D261" s="982" t="s">
        <v>24</v>
      </c>
      <c r="E261" s="982" t="s">
        <v>10121</v>
      </c>
      <c r="F261" s="961">
        <v>47180.952969466838</v>
      </c>
      <c r="G261" s="961">
        <f t="shared" si="9"/>
        <v>94361.905938933676</v>
      </c>
    </row>
    <row r="262" spans="1:7" ht="16.2">
      <c r="A262" s="979" t="s">
        <v>10497</v>
      </c>
      <c r="B262" s="980" t="s">
        <v>10498</v>
      </c>
      <c r="C262" s="981" t="s">
        <v>3186</v>
      </c>
      <c r="D262" s="982" t="s">
        <v>24</v>
      </c>
      <c r="E262" s="982" t="s">
        <v>10121</v>
      </c>
      <c r="F262" s="961">
        <v>47180.952969466838</v>
      </c>
      <c r="G262" s="961">
        <f t="shared" si="9"/>
        <v>94361.905938933676</v>
      </c>
    </row>
    <row r="263" spans="1:7" ht="16.2">
      <c r="A263" s="966" t="s">
        <v>10499</v>
      </c>
      <c r="B263" s="995" t="s">
        <v>10500</v>
      </c>
      <c r="C263" s="969" t="s">
        <v>231</v>
      </c>
      <c r="D263" s="969" t="s">
        <v>19</v>
      </c>
      <c r="E263" s="969" t="s">
        <v>10110</v>
      </c>
      <c r="F263" s="961">
        <v>79425.065823461919</v>
      </c>
      <c r="G263" s="961">
        <f t="shared" si="9"/>
        <v>158850.13164692384</v>
      </c>
    </row>
    <row r="264" spans="1:7" ht="16.2">
      <c r="A264" s="966" t="s">
        <v>10501</v>
      </c>
      <c r="B264" s="995" t="s">
        <v>10502</v>
      </c>
      <c r="C264" s="969" t="s">
        <v>231</v>
      </c>
      <c r="D264" s="969" t="s">
        <v>19</v>
      </c>
      <c r="E264" s="969" t="s">
        <v>10110</v>
      </c>
      <c r="F264" s="961">
        <v>65234.348258061953</v>
      </c>
      <c r="G264" s="961">
        <f t="shared" si="9"/>
        <v>130468.69651612391</v>
      </c>
    </row>
    <row r="265" spans="1:7" ht="16.2">
      <c r="A265" s="954" t="s">
        <v>10503</v>
      </c>
      <c r="B265" s="959" t="s">
        <v>10504</v>
      </c>
      <c r="C265" s="960" t="s">
        <v>10505</v>
      </c>
      <c r="D265" s="960" t="s">
        <v>19</v>
      </c>
      <c r="E265" s="960" t="s">
        <v>10110</v>
      </c>
      <c r="F265" s="961">
        <v>28190.72750067931</v>
      </c>
      <c r="G265" s="961">
        <f t="shared" si="9"/>
        <v>56381.455001358619</v>
      </c>
    </row>
    <row r="266" spans="1:7" ht="16.2">
      <c r="A266" s="954" t="s">
        <v>10506</v>
      </c>
      <c r="B266" s="959" t="s">
        <v>10507</v>
      </c>
      <c r="C266" s="960" t="s">
        <v>458</v>
      </c>
      <c r="D266" s="960" t="s">
        <v>19</v>
      </c>
      <c r="E266" s="960" t="s">
        <v>10110</v>
      </c>
      <c r="F266" s="961">
        <v>26248.551036653276</v>
      </c>
      <c r="G266" s="961">
        <f t="shared" si="9"/>
        <v>52497.102073306552</v>
      </c>
    </row>
    <row r="267" spans="1:7" ht="16.2">
      <c r="A267" s="954" t="s">
        <v>10508</v>
      </c>
      <c r="B267" s="959" t="s">
        <v>10509</v>
      </c>
      <c r="C267" s="960" t="s">
        <v>10505</v>
      </c>
      <c r="D267" s="960" t="s">
        <v>19</v>
      </c>
      <c r="E267" s="960" t="s">
        <v>10110</v>
      </c>
      <c r="F267" s="961">
        <v>27847.915096835892</v>
      </c>
      <c r="G267" s="961">
        <f t="shared" si="9"/>
        <v>55695.830193671783</v>
      </c>
    </row>
    <row r="268" spans="1:7" ht="16.2">
      <c r="A268" s="954" t="s">
        <v>10510</v>
      </c>
      <c r="B268" s="959" t="s">
        <v>10511</v>
      </c>
      <c r="C268" s="960" t="s">
        <v>10505</v>
      </c>
      <c r="D268" s="960" t="s">
        <v>19</v>
      </c>
      <c r="E268" s="960" t="s">
        <v>10121</v>
      </c>
      <c r="F268" s="961">
        <v>27847.915096835892</v>
      </c>
      <c r="G268" s="961">
        <f t="shared" si="9"/>
        <v>55695.830193671783</v>
      </c>
    </row>
    <row r="269" spans="1:7" ht="16.2">
      <c r="A269" s="954" t="s">
        <v>10512</v>
      </c>
      <c r="B269" s="959" t="s">
        <v>10513</v>
      </c>
      <c r="C269" s="960" t="s">
        <v>458</v>
      </c>
      <c r="D269" s="960" t="s">
        <v>19</v>
      </c>
      <c r="E269" s="960" t="s">
        <v>10110</v>
      </c>
      <c r="F269" s="961">
        <v>24102.461665673782</v>
      </c>
      <c r="G269" s="961">
        <f t="shared" si="9"/>
        <v>48204.923331347563</v>
      </c>
    </row>
    <row r="270" spans="1:7" ht="16.2">
      <c r="A270" s="975" t="s">
        <v>17829</v>
      </c>
      <c r="B270" s="976" t="s">
        <v>17830</v>
      </c>
      <c r="C270" s="977" t="s">
        <v>2738</v>
      </c>
      <c r="D270" s="978" t="s">
        <v>19</v>
      </c>
      <c r="E270" s="978" t="s">
        <v>10110</v>
      </c>
      <c r="F270" s="961">
        <v>27897.172488053526</v>
      </c>
      <c r="G270" s="961">
        <f t="shared" si="9"/>
        <v>55794.344976107051</v>
      </c>
    </row>
    <row r="271" spans="1:7" ht="16.2">
      <c r="A271" s="975" t="s">
        <v>17831</v>
      </c>
      <c r="B271" s="976" t="s">
        <v>17832</v>
      </c>
      <c r="C271" s="977" t="s">
        <v>814</v>
      </c>
      <c r="D271" s="978" t="s">
        <v>19</v>
      </c>
      <c r="E271" s="978" t="s">
        <v>10110</v>
      </c>
      <c r="F271" s="961">
        <v>40176.188244003861</v>
      </c>
      <c r="G271" s="961">
        <f t="shared" si="9"/>
        <v>80352.376488007721</v>
      </c>
    </row>
    <row r="272" spans="1:7" ht="16.2">
      <c r="A272" s="954" t="s">
        <v>10514</v>
      </c>
      <c r="B272" s="959" t="s">
        <v>10515</v>
      </c>
      <c r="C272" s="960" t="s">
        <v>98</v>
      </c>
      <c r="D272" s="960" t="s">
        <v>19</v>
      </c>
      <c r="E272" s="960" t="s">
        <v>10110</v>
      </c>
      <c r="F272" s="961">
        <v>39284.075378336049</v>
      </c>
      <c r="G272" s="961">
        <f t="shared" si="9"/>
        <v>78568.150756672097</v>
      </c>
    </row>
    <row r="273" spans="1:7" ht="16.2">
      <c r="A273" s="954" t="s">
        <v>10516</v>
      </c>
      <c r="B273" s="959" t="s">
        <v>634</v>
      </c>
      <c r="C273" s="960" t="s">
        <v>98</v>
      </c>
      <c r="D273" s="960" t="s">
        <v>24</v>
      </c>
      <c r="E273" s="960" t="s">
        <v>10110</v>
      </c>
      <c r="F273" s="961">
        <v>43941.583839994913</v>
      </c>
      <c r="G273" s="961">
        <f t="shared" si="9"/>
        <v>87883.167679989827</v>
      </c>
    </row>
    <row r="274" spans="1:7" ht="16.2">
      <c r="A274" s="954" t="s">
        <v>10517</v>
      </c>
      <c r="B274" s="959" t="s">
        <v>10518</v>
      </c>
      <c r="C274" s="960" t="s">
        <v>98</v>
      </c>
      <c r="D274" s="960" t="s">
        <v>24</v>
      </c>
      <c r="E274" s="960" t="s">
        <v>10121</v>
      </c>
      <c r="F274" s="961">
        <v>41068.935744048111</v>
      </c>
      <c r="G274" s="961">
        <f t="shared" si="9"/>
        <v>82137.871488096222</v>
      </c>
    </row>
    <row r="275" spans="1:7" ht="16.2">
      <c r="A275" s="954" t="s">
        <v>10519</v>
      </c>
      <c r="B275" s="959" t="s">
        <v>602</v>
      </c>
      <c r="C275" s="960" t="s">
        <v>98</v>
      </c>
      <c r="D275" s="960" t="s">
        <v>24</v>
      </c>
      <c r="E275" s="960" t="s">
        <v>10121</v>
      </c>
      <c r="F275" s="961">
        <v>41069.741241525902</v>
      </c>
      <c r="G275" s="961">
        <f t="shared" si="9"/>
        <v>82139.482483051805</v>
      </c>
    </row>
    <row r="276" spans="1:7" ht="16.2">
      <c r="A276" s="954" t="s">
        <v>10520</v>
      </c>
      <c r="B276" s="959" t="s">
        <v>10521</v>
      </c>
      <c r="C276" s="960" t="s">
        <v>98</v>
      </c>
      <c r="D276" s="960" t="s">
        <v>24</v>
      </c>
      <c r="E276" s="960" t="s">
        <v>10121</v>
      </c>
      <c r="F276" s="961">
        <v>43942.694450153693</v>
      </c>
      <c r="G276" s="961">
        <f t="shared" si="9"/>
        <v>87885.388900307385</v>
      </c>
    </row>
    <row r="277" spans="1:7" ht="16.2">
      <c r="A277" s="954" t="s">
        <v>10522</v>
      </c>
      <c r="B277" s="959" t="s">
        <v>10523</v>
      </c>
      <c r="C277" s="960" t="s">
        <v>346</v>
      </c>
      <c r="D277" s="960" t="s">
        <v>19</v>
      </c>
      <c r="E277" s="960" t="s">
        <v>10110</v>
      </c>
      <c r="F277" s="961">
        <v>37392.059439063378</v>
      </c>
      <c r="G277" s="961">
        <f t="shared" si="9"/>
        <v>74784.118878126756</v>
      </c>
    </row>
    <row r="278" spans="1:7" ht="16.2">
      <c r="A278" s="954" t="s">
        <v>10524</v>
      </c>
      <c r="B278" s="959" t="s">
        <v>10523</v>
      </c>
      <c r="C278" s="960" t="s">
        <v>346</v>
      </c>
      <c r="D278" s="960" t="s">
        <v>24</v>
      </c>
      <c r="E278" s="960" t="s">
        <v>10110</v>
      </c>
      <c r="F278" s="961">
        <v>34511.893366657176</v>
      </c>
      <c r="G278" s="961">
        <f t="shared" si="9"/>
        <v>69023.786733314351</v>
      </c>
    </row>
    <row r="279" spans="1:7" ht="16.2">
      <c r="A279" s="954" t="s">
        <v>10525</v>
      </c>
      <c r="B279" s="959" t="s">
        <v>10526</v>
      </c>
      <c r="C279" s="960" t="s">
        <v>346</v>
      </c>
      <c r="D279" s="960" t="s">
        <v>24</v>
      </c>
      <c r="E279" s="960" t="s">
        <v>10121</v>
      </c>
      <c r="F279" s="961">
        <v>36235.938672795994</v>
      </c>
      <c r="G279" s="961">
        <f t="shared" si="9"/>
        <v>72471.877345591987</v>
      </c>
    </row>
    <row r="280" spans="1:7" ht="16.2">
      <c r="A280" s="954" t="s">
        <v>10527</v>
      </c>
      <c r="B280" s="959" t="s">
        <v>10528</v>
      </c>
      <c r="C280" s="960" t="s">
        <v>346</v>
      </c>
      <c r="D280" s="960" t="s">
        <v>24</v>
      </c>
      <c r="E280" s="960" t="s">
        <v>10121</v>
      </c>
      <c r="F280" s="961">
        <v>36235.938672795994</v>
      </c>
      <c r="G280" s="961">
        <f t="shared" si="9"/>
        <v>72471.877345591987</v>
      </c>
    </row>
    <row r="281" spans="1:7" ht="16.2">
      <c r="A281" s="954" t="s">
        <v>10529</v>
      </c>
      <c r="B281" s="959" t="s">
        <v>10530</v>
      </c>
      <c r="C281" s="960" t="s">
        <v>507</v>
      </c>
      <c r="D281" s="960" t="s">
        <v>24</v>
      </c>
      <c r="E281" s="960" t="s">
        <v>10110</v>
      </c>
      <c r="F281" s="961">
        <v>35410.926187929639</v>
      </c>
      <c r="G281" s="961">
        <f t="shared" si="9"/>
        <v>70821.852375859278</v>
      </c>
    </row>
    <row r="282" spans="1:7" ht="16.2">
      <c r="A282" s="954" t="s">
        <v>10531</v>
      </c>
      <c r="B282" s="959" t="s">
        <v>10532</v>
      </c>
      <c r="C282" s="960" t="s">
        <v>507</v>
      </c>
      <c r="D282" s="960" t="s">
        <v>24</v>
      </c>
      <c r="E282" s="960" t="s">
        <v>10110</v>
      </c>
      <c r="F282" s="961">
        <v>35410.926187929639</v>
      </c>
      <c r="G282" s="961">
        <f t="shared" si="9"/>
        <v>70821.852375859278</v>
      </c>
    </row>
    <row r="283" spans="1:7" ht="16.2">
      <c r="A283" s="954" t="s">
        <v>10533</v>
      </c>
      <c r="B283" s="959" t="s">
        <v>10534</v>
      </c>
      <c r="C283" s="960" t="s">
        <v>231</v>
      </c>
      <c r="D283" s="960" t="s">
        <v>19</v>
      </c>
      <c r="E283" s="960" t="s">
        <v>10110</v>
      </c>
      <c r="F283" s="961">
        <v>44380.14060313029</v>
      </c>
      <c r="G283" s="961">
        <f t="shared" si="9"/>
        <v>88760.281206260581</v>
      </c>
    </row>
    <row r="284" spans="1:7" ht="16.2">
      <c r="A284" s="954" t="s">
        <v>10535</v>
      </c>
      <c r="B284" s="959" t="s">
        <v>10536</v>
      </c>
      <c r="C284" s="960" t="s">
        <v>231</v>
      </c>
      <c r="D284" s="960" t="s">
        <v>19</v>
      </c>
      <c r="E284" s="960" t="s">
        <v>10110</v>
      </c>
      <c r="F284" s="961">
        <v>46799.501095703956</v>
      </c>
      <c r="G284" s="961">
        <f t="shared" si="9"/>
        <v>93599.002191407912</v>
      </c>
    </row>
    <row r="285" spans="1:7" ht="16.2">
      <c r="A285" s="954" t="s">
        <v>10537</v>
      </c>
      <c r="B285" s="959" t="s">
        <v>10538</v>
      </c>
      <c r="C285" s="960" t="s">
        <v>231</v>
      </c>
      <c r="D285" s="960" t="s">
        <v>24</v>
      </c>
      <c r="E285" s="960" t="s">
        <v>10110</v>
      </c>
      <c r="F285" s="961">
        <v>40347.673775222625</v>
      </c>
      <c r="G285" s="961">
        <f t="shared" si="9"/>
        <v>80695.347550445251</v>
      </c>
    </row>
    <row r="286" spans="1:7" ht="16.2">
      <c r="A286" s="954" t="s">
        <v>10539</v>
      </c>
      <c r="B286" s="959" t="s">
        <v>10540</v>
      </c>
      <c r="C286" s="960" t="s">
        <v>231</v>
      </c>
      <c r="D286" s="960" t="s">
        <v>24</v>
      </c>
      <c r="E286" s="960" t="s">
        <v>10121</v>
      </c>
      <c r="F286" s="961">
        <v>40347.673775222625</v>
      </c>
      <c r="G286" s="961">
        <f t="shared" si="9"/>
        <v>80695.347550445251</v>
      </c>
    </row>
    <row r="287" spans="1:7" ht="16.2">
      <c r="A287" s="954" t="s">
        <v>10541</v>
      </c>
      <c r="B287" s="959" t="s">
        <v>10542</v>
      </c>
      <c r="C287" s="960" t="s">
        <v>258</v>
      </c>
      <c r="D287" s="960" t="s">
        <v>19</v>
      </c>
      <c r="E287" s="960" t="s">
        <v>10110</v>
      </c>
      <c r="F287" s="961">
        <v>33456.569625678814</v>
      </c>
      <c r="G287" s="961">
        <f t="shared" si="9"/>
        <v>66913.139251357628</v>
      </c>
    </row>
    <row r="288" spans="1:7" ht="16.2">
      <c r="A288" s="954" t="s">
        <v>10543</v>
      </c>
      <c r="B288" s="959" t="s">
        <v>10542</v>
      </c>
      <c r="C288" s="960" t="s">
        <v>258</v>
      </c>
      <c r="D288" s="960" t="s">
        <v>24</v>
      </c>
      <c r="E288" s="960" t="s">
        <v>10110</v>
      </c>
      <c r="F288" s="961">
        <v>34423.252030578464</v>
      </c>
      <c r="G288" s="961">
        <f t="shared" si="9"/>
        <v>68846.504061156927</v>
      </c>
    </row>
    <row r="289" spans="1:7" ht="16.2">
      <c r="A289" s="954" t="s">
        <v>10544</v>
      </c>
      <c r="B289" s="959" t="s">
        <v>10545</v>
      </c>
      <c r="C289" s="960" t="s">
        <v>258</v>
      </c>
      <c r="D289" s="960" t="s">
        <v>24</v>
      </c>
      <c r="E289" s="960" t="s">
        <v>10121</v>
      </c>
      <c r="F289" s="961">
        <v>34423.252030578464</v>
      </c>
      <c r="G289" s="961">
        <f t="shared" si="9"/>
        <v>68846.504061156927</v>
      </c>
    </row>
    <row r="290" spans="1:7" ht="16.2">
      <c r="A290" s="954" t="s">
        <v>10546</v>
      </c>
      <c r="B290" s="959" t="s">
        <v>687</v>
      </c>
      <c r="C290" s="960" t="s">
        <v>7698</v>
      </c>
      <c r="D290" s="960" t="s">
        <v>19</v>
      </c>
      <c r="E290" s="960" t="s">
        <v>10110</v>
      </c>
      <c r="F290" s="961">
        <v>33632.082644286544</v>
      </c>
      <c r="G290" s="961">
        <f t="shared" si="9"/>
        <v>67264.165288573087</v>
      </c>
    </row>
    <row r="291" spans="1:7" ht="16.2">
      <c r="A291" s="954" t="s">
        <v>10547</v>
      </c>
      <c r="B291" s="959" t="s">
        <v>10548</v>
      </c>
      <c r="C291" s="960" t="s">
        <v>7698</v>
      </c>
      <c r="D291" s="960" t="s">
        <v>19</v>
      </c>
      <c r="E291" s="960" t="s">
        <v>10110</v>
      </c>
      <c r="F291" s="961">
        <v>34254.036537706197</v>
      </c>
      <c r="G291" s="961">
        <f t="shared" si="9"/>
        <v>68508.073075412394</v>
      </c>
    </row>
    <row r="292" spans="1:7" ht="16.2">
      <c r="A292" s="954" t="s">
        <v>10549</v>
      </c>
      <c r="B292" s="959" t="s">
        <v>10550</v>
      </c>
      <c r="C292" s="960" t="s">
        <v>10551</v>
      </c>
      <c r="D292" s="960" t="s">
        <v>24</v>
      </c>
      <c r="E292" s="960" t="s">
        <v>10110</v>
      </c>
      <c r="F292" s="961">
        <v>29213.123481126153</v>
      </c>
      <c r="G292" s="961">
        <f t="shared" si="9"/>
        <v>58426.246962252306</v>
      </c>
    </row>
    <row r="293" spans="1:7" ht="16.2">
      <c r="A293" s="954" t="s">
        <v>10552</v>
      </c>
      <c r="B293" s="959" t="s">
        <v>10553</v>
      </c>
      <c r="C293" s="960" t="s">
        <v>10551</v>
      </c>
      <c r="D293" s="960" t="s">
        <v>24</v>
      </c>
      <c r="E293" s="960" t="s">
        <v>10121</v>
      </c>
      <c r="F293" s="961">
        <v>31614.958301304254</v>
      </c>
      <c r="G293" s="961">
        <f t="shared" si="9"/>
        <v>63229.916602608508</v>
      </c>
    </row>
    <row r="294" spans="1:7" ht="16.2">
      <c r="A294" s="954" t="s">
        <v>10554</v>
      </c>
      <c r="B294" s="998" t="s">
        <v>17833</v>
      </c>
      <c r="C294" s="960" t="s">
        <v>231</v>
      </c>
      <c r="D294" s="960" t="s">
        <v>24</v>
      </c>
      <c r="E294" s="999" t="s">
        <v>10110</v>
      </c>
      <c r="F294" s="961">
        <v>35216.496183101066</v>
      </c>
      <c r="G294" s="961">
        <f t="shared" si="9"/>
        <v>70432.992366202132</v>
      </c>
    </row>
    <row r="295" spans="1:7" ht="16.2">
      <c r="A295" s="954" t="s">
        <v>10555</v>
      </c>
      <c r="B295" s="959" t="s">
        <v>10556</v>
      </c>
      <c r="C295" s="960" t="s">
        <v>231</v>
      </c>
      <c r="D295" s="960" t="s">
        <v>24</v>
      </c>
      <c r="E295" s="960" t="s">
        <v>10121</v>
      </c>
      <c r="F295" s="961">
        <v>37817.813674104757</v>
      </c>
      <c r="G295" s="961">
        <f t="shared" si="9"/>
        <v>75635.627348209513</v>
      </c>
    </row>
    <row r="296" spans="1:7" ht="16.2">
      <c r="A296" s="954" t="s">
        <v>10557</v>
      </c>
      <c r="B296" s="959" t="s">
        <v>10558</v>
      </c>
      <c r="C296" s="960" t="s">
        <v>10559</v>
      </c>
      <c r="D296" s="960" t="s">
        <v>19</v>
      </c>
      <c r="E296" s="960" t="s">
        <v>10121</v>
      </c>
      <c r="F296" s="961">
        <v>35072.11686246068</v>
      </c>
      <c r="G296" s="961">
        <f t="shared" si="9"/>
        <v>70144.23372492136</v>
      </c>
    </row>
    <row r="297" spans="1:7" ht="16.2">
      <c r="A297" s="954" t="s">
        <v>10560</v>
      </c>
      <c r="B297" s="959" t="s">
        <v>10561</v>
      </c>
      <c r="C297" s="974" t="s">
        <v>3511</v>
      </c>
      <c r="D297" s="960" t="s">
        <v>19</v>
      </c>
      <c r="E297" s="960" t="s">
        <v>10110</v>
      </c>
      <c r="F297" s="961">
        <v>36428.733273654521</v>
      </c>
      <c r="G297" s="961">
        <f t="shared" si="9"/>
        <v>72857.466547309043</v>
      </c>
    </row>
    <row r="298" spans="1:7" ht="16.2">
      <c r="A298" s="954" t="s">
        <v>10562</v>
      </c>
      <c r="B298" s="962" t="s">
        <v>10563</v>
      </c>
      <c r="C298" s="974" t="s">
        <v>3511</v>
      </c>
      <c r="D298" s="960" t="s">
        <v>19</v>
      </c>
      <c r="E298" s="960" t="s">
        <v>10110</v>
      </c>
      <c r="F298" s="961">
        <v>33263.604161718962</v>
      </c>
      <c r="G298" s="961">
        <f t="shared" si="9"/>
        <v>66527.208323437924</v>
      </c>
    </row>
    <row r="299" spans="1:7" ht="16.2">
      <c r="A299" s="954" t="s">
        <v>10564</v>
      </c>
      <c r="B299" s="959" t="s">
        <v>10565</v>
      </c>
      <c r="C299" s="974" t="s">
        <v>3511</v>
      </c>
      <c r="D299" s="960" t="s">
        <v>19</v>
      </c>
      <c r="E299" s="960" t="s">
        <v>10121</v>
      </c>
      <c r="F299" s="961">
        <v>33263.604161718962</v>
      </c>
      <c r="G299" s="961">
        <f t="shared" si="9"/>
        <v>66527.208323437924</v>
      </c>
    </row>
    <row r="300" spans="1:7" ht="16.2">
      <c r="A300" s="954" t="s">
        <v>10566</v>
      </c>
      <c r="B300" s="959" t="s">
        <v>10567</v>
      </c>
      <c r="C300" s="974" t="s">
        <v>2708</v>
      </c>
      <c r="D300" s="960" t="s">
        <v>19</v>
      </c>
      <c r="E300" s="960" t="s">
        <v>10110</v>
      </c>
      <c r="F300" s="961">
        <v>35948.583549847754</v>
      </c>
      <c r="G300" s="961">
        <f t="shared" si="9"/>
        <v>71897.167099695507</v>
      </c>
    </row>
    <row r="301" spans="1:7" ht="16.2">
      <c r="A301" s="954" t="s">
        <v>10568</v>
      </c>
      <c r="B301" s="959" t="s">
        <v>10569</v>
      </c>
      <c r="C301" s="960" t="s">
        <v>346</v>
      </c>
      <c r="D301" s="960" t="s">
        <v>19</v>
      </c>
      <c r="E301" s="960" t="s">
        <v>10110</v>
      </c>
      <c r="F301" s="961">
        <v>36846.920714207568</v>
      </c>
      <c r="G301" s="961">
        <f t="shared" si="9"/>
        <v>73693.841428415137</v>
      </c>
    </row>
    <row r="302" spans="1:7" ht="16.2">
      <c r="A302" s="954" t="s">
        <v>10570</v>
      </c>
      <c r="B302" s="959" t="s">
        <v>695</v>
      </c>
      <c r="C302" s="960" t="s">
        <v>346</v>
      </c>
      <c r="D302" s="960" t="s">
        <v>24</v>
      </c>
      <c r="E302" s="960" t="s">
        <v>10110</v>
      </c>
      <c r="F302" s="961">
        <v>35283.913881090702</v>
      </c>
      <c r="G302" s="961">
        <f t="shared" si="9"/>
        <v>70567.827762181405</v>
      </c>
    </row>
    <row r="303" spans="1:7" ht="16.2">
      <c r="A303" s="954" t="s">
        <v>10571</v>
      </c>
      <c r="B303" s="959" t="s">
        <v>10572</v>
      </c>
      <c r="C303" s="960" t="s">
        <v>346</v>
      </c>
      <c r="D303" s="960" t="s">
        <v>24</v>
      </c>
      <c r="E303" s="960" t="s">
        <v>10121</v>
      </c>
      <c r="F303" s="961">
        <v>35283.913881090702</v>
      </c>
      <c r="G303" s="961">
        <f t="shared" si="9"/>
        <v>70567.827762181405</v>
      </c>
    </row>
    <row r="304" spans="1:7" ht="16.2">
      <c r="A304" s="954" t="s">
        <v>10573</v>
      </c>
      <c r="B304" s="959" t="s">
        <v>10574</v>
      </c>
      <c r="C304" s="960" t="s">
        <v>1765</v>
      </c>
      <c r="D304" s="960" t="s">
        <v>19</v>
      </c>
      <c r="E304" s="960" t="s">
        <v>10110</v>
      </c>
      <c r="F304" s="961">
        <v>40093.087754211781</v>
      </c>
      <c r="G304" s="961">
        <f t="shared" si="9"/>
        <v>80186.175508423563</v>
      </c>
    </row>
    <row r="305" spans="1:7" ht="16.2">
      <c r="A305" s="954" t="s">
        <v>10575</v>
      </c>
      <c r="B305" s="959" t="s">
        <v>10576</v>
      </c>
      <c r="C305" s="960" t="s">
        <v>1765</v>
      </c>
      <c r="D305" s="960" t="s">
        <v>24</v>
      </c>
      <c r="E305" s="960" t="s">
        <v>10110</v>
      </c>
      <c r="F305" s="961">
        <v>39393.879329967633</v>
      </c>
      <c r="G305" s="961">
        <f t="shared" si="9"/>
        <v>78787.758659935265</v>
      </c>
    </row>
    <row r="306" spans="1:7" ht="16.2">
      <c r="A306" s="954" t="s">
        <v>10577</v>
      </c>
      <c r="B306" s="959" t="s">
        <v>10578</v>
      </c>
      <c r="C306" s="960" t="s">
        <v>1765</v>
      </c>
      <c r="D306" s="960" t="s">
        <v>24</v>
      </c>
      <c r="E306" s="960" t="s">
        <v>10121</v>
      </c>
      <c r="F306" s="961">
        <v>37280.937400649949</v>
      </c>
      <c r="G306" s="961">
        <f t="shared" si="9"/>
        <v>74561.874801299899</v>
      </c>
    </row>
    <row r="307" spans="1:7" ht="16.2">
      <c r="A307" s="954" t="s">
        <v>10579</v>
      </c>
      <c r="B307" s="959" t="s">
        <v>10580</v>
      </c>
      <c r="C307" s="960" t="s">
        <v>98</v>
      </c>
      <c r="D307" s="960" t="s">
        <v>19</v>
      </c>
      <c r="E307" s="960" t="s">
        <v>10110</v>
      </c>
      <c r="F307" s="961">
        <v>40487.952381430609</v>
      </c>
      <c r="G307" s="961">
        <f t="shared" si="9"/>
        <v>80975.904762861217</v>
      </c>
    </row>
    <row r="308" spans="1:7" ht="16.2">
      <c r="A308" s="954" t="s">
        <v>10581</v>
      </c>
      <c r="B308" s="959" t="s">
        <v>10582</v>
      </c>
      <c r="C308" s="960" t="s">
        <v>98</v>
      </c>
      <c r="D308" s="960" t="s">
        <v>19</v>
      </c>
      <c r="E308" s="960" t="s">
        <v>10110</v>
      </c>
      <c r="F308" s="961">
        <v>41629.391125489157</v>
      </c>
      <c r="G308" s="961">
        <f t="shared" si="9"/>
        <v>83258.782250978315</v>
      </c>
    </row>
    <row r="309" spans="1:7" ht="16.2">
      <c r="A309" s="954" t="s">
        <v>10583</v>
      </c>
      <c r="B309" s="959" t="s">
        <v>10584</v>
      </c>
      <c r="C309" s="960" t="s">
        <v>98</v>
      </c>
      <c r="D309" s="960" t="s">
        <v>19</v>
      </c>
      <c r="E309" s="960" t="s">
        <v>10110</v>
      </c>
      <c r="F309" s="961">
        <v>41629.391125489157</v>
      </c>
      <c r="G309" s="961">
        <f t="shared" si="9"/>
        <v>83258.782250978315</v>
      </c>
    </row>
    <row r="310" spans="1:7" ht="16.2">
      <c r="A310" s="954" t="s">
        <v>10585</v>
      </c>
      <c r="B310" s="959" t="s">
        <v>699</v>
      </c>
      <c r="C310" s="960" t="s">
        <v>98</v>
      </c>
      <c r="D310" s="960" t="s">
        <v>24</v>
      </c>
      <c r="E310" s="960" t="s">
        <v>10110</v>
      </c>
      <c r="F310" s="961">
        <v>40847.082211452936</v>
      </c>
      <c r="G310" s="961">
        <f t="shared" si="9"/>
        <v>81694.164422905873</v>
      </c>
    </row>
    <row r="311" spans="1:7" ht="16.2">
      <c r="A311" s="954" t="s">
        <v>10586</v>
      </c>
      <c r="B311" s="959" t="s">
        <v>10587</v>
      </c>
      <c r="C311" s="960" t="s">
        <v>98</v>
      </c>
      <c r="D311" s="960" t="s">
        <v>24</v>
      </c>
      <c r="E311" s="960" t="s">
        <v>10121</v>
      </c>
      <c r="F311" s="961">
        <v>43917.492142704621</v>
      </c>
      <c r="G311" s="961">
        <f t="shared" si="9"/>
        <v>87834.984285409242</v>
      </c>
    </row>
    <row r="312" spans="1:7" ht="16.2">
      <c r="A312" s="954" t="s">
        <v>10588</v>
      </c>
      <c r="B312" s="959" t="s">
        <v>10589</v>
      </c>
      <c r="C312" s="960" t="s">
        <v>236</v>
      </c>
      <c r="D312" s="960" t="s">
        <v>19</v>
      </c>
      <c r="E312" s="960" t="s">
        <v>10110</v>
      </c>
      <c r="F312" s="961">
        <v>38735.995367235613</v>
      </c>
      <c r="G312" s="961">
        <f t="shared" si="9"/>
        <v>77471.990734471226</v>
      </c>
    </row>
    <row r="313" spans="1:7" ht="16.2">
      <c r="A313" s="954" t="s">
        <v>10590</v>
      </c>
      <c r="B313" s="959" t="s">
        <v>10589</v>
      </c>
      <c r="C313" s="960" t="s">
        <v>236</v>
      </c>
      <c r="D313" s="960" t="s">
        <v>24</v>
      </c>
      <c r="E313" s="960" t="s">
        <v>10110</v>
      </c>
      <c r="F313" s="961">
        <v>38176.565164402651</v>
      </c>
      <c r="G313" s="961">
        <f t="shared" si="9"/>
        <v>76353.130328805302</v>
      </c>
    </row>
    <row r="314" spans="1:7" ht="16.2">
      <c r="A314" s="954" t="s">
        <v>10591</v>
      </c>
      <c r="B314" s="959" t="s">
        <v>10592</v>
      </c>
      <c r="C314" s="960" t="s">
        <v>231</v>
      </c>
      <c r="D314" s="960" t="s">
        <v>24</v>
      </c>
      <c r="E314" s="960" t="s">
        <v>10110</v>
      </c>
      <c r="F314" s="961">
        <v>30998.691708258088</v>
      </c>
      <c r="G314" s="961">
        <f t="shared" si="9"/>
        <v>61997.383416516175</v>
      </c>
    </row>
    <row r="315" spans="1:7" ht="16.2">
      <c r="A315" s="954" t="s">
        <v>10593</v>
      </c>
      <c r="B315" s="959" t="s">
        <v>10594</v>
      </c>
      <c r="C315" s="960" t="s">
        <v>231</v>
      </c>
      <c r="D315" s="960" t="s">
        <v>24</v>
      </c>
      <c r="E315" s="960" t="s">
        <v>10121</v>
      </c>
      <c r="F315" s="961">
        <v>33453.677157463113</v>
      </c>
      <c r="G315" s="961">
        <f t="shared" si="9"/>
        <v>66907.354314926226</v>
      </c>
    </row>
    <row r="316" spans="1:7" ht="16.2">
      <c r="A316" s="954" t="s">
        <v>10595</v>
      </c>
      <c r="B316" s="959" t="s">
        <v>10596</v>
      </c>
      <c r="C316" s="960" t="s">
        <v>231</v>
      </c>
      <c r="D316" s="960" t="s">
        <v>24</v>
      </c>
      <c r="E316" s="960" t="s">
        <v>10121</v>
      </c>
      <c r="F316" s="961">
        <v>33453.677157463113</v>
      </c>
      <c r="G316" s="961">
        <f t="shared" si="9"/>
        <v>66907.354314926226</v>
      </c>
    </row>
    <row r="317" spans="1:7" ht="16.2">
      <c r="A317" s="954" t="s">
        <v>10597</v>
      </c>
      <c r="B317" s="959" t="s">
        <v>10598</v>
      </c>
      <c r="C317" s="960" t="s">
        <v>346</v>
      </c>
      <c r="D317" s="960" t="s">
        <v>19</v>
      </c>
      <c r="E317" s="960" t="s">
        <v>10110</v>
      </c>
      <c r="F317" s="961">
        <v>37634.001590574349</v>
      </c>
      <c r="G317" s="961">
        <f t="shared" si="9"/>
        <v>75268.003181148699</v>
      </c>
    </row>
    <row r="318" spans="1:7" ht="16.2">
      <c r="A318" s="966" t="s">
        <v>10599</v>
      </c>
      <c r="B318" s="967" t="s">
        <v>10600</v>
      </c>
      <c r="C318" s="968" t="s">
        <v>2725</v>
      </c>
      <c r="D318" s="969" t="s">
        <v>19</v>
      </c>
      <c r="E318" s="969" t="s">
        <v>10110</v>
      </c>
      <c r="F318" s="961">
        <v>37595.996755031309</v>
      </c>
      <c r="G318" s="961">
        <f t="shared" si="9"/>
        <v>75191.993510062617</v>
      </c>
    </row>
    <row r="319" spans="1:7" ht="16.2">
      <c r="A319" s="954" t="s">
        <v>10601</v>
      </c>
      <c r="B319" s="959" t="s">
        <v>10598</v>
      </c>
      <c r="C319" s="960" t="s">
        <v>346</v>
      </c>
      <c r="D319" s="960" t="s">
        <v>24</v>
      </c>
      <c r="E319" s="960" t="s">
        <v>10110</v>
      </c>
      <c r="F319" s="961">
        <v>36353.895235263422</v>
      </c>
      <c r="G319" s="961">
        <f t="shared" si="9"/>
        <v>72707.790470526845</v>
      </c>
    </row>
    <row r="320" spans="1:7" ht="16.2">
      <c r="A320" s="954" t="s">
        <v>10602</v>
      </c>
      <c r="B320" s="959" t="s">
        <v>10603</v>
      </c>
      <c r="C320" s="960" t="s">
        <v>346</v>
      </c>
      <c r="D320" s="960" t="s">
        <v>24</v>
      </c>
      <c r="E320" s="960" t="s">
        <v>10121</v>
      </c>
      <c r="F320" s="961">
        <v>37211.078801212447</v>
      </c>
      <c r="G320" s="961">
        <f t="shared" si="9"/>
        <v>74422.157602424893</v>
      </c>
    </row>
    <row r="321" spans="1:7" ht="16.2">
      <c r="A321" s="954" t="s">
        <v>10604</v>
      </c>
      <c r="B321" s="959" t="s">
        <v>10605</v>
      </c>
      <c r="C321" s="960" t="s">
        <v>346</v>
      </c>
      <c r="D321" s="960" t="s">
        <v>24</v>
      </c>
      <c r="E321" s="960" t="s">
        <v>10121</v>
      </c>
      <c r="F321" s="961">
        <v>39813.348243780827</v>
      </c>
      <c r="G321" s="961">
        <f t="shared" si="9"/>
        <v>79626.696487561654</v>
      </c>
    </row>
    <row r="322" spans="1:7" ht="16.2">
      <c r="A322" s="954" t="s">
        <v>10606</v>
      </c>
      <c r="B322" s="959" t="s">
        <v>10607</v>
      </c>
      <c r="C322" s="960" t="s">
        <v>29</v>
      </c>
      <c r="D322" s="960" t="s">
        <v>19</v>
      </c>
      <c r="E322" s="960" t="s">
        <v>10110</v>
      </c>
      <c r="F322" s="961">
        <v>31111.65662726462</v>
      </c>
      <c r="G322" s="961">
        <f t="shared" si="9"/>
        <v>62223.313254529239</v>
      </c>
    </row>
    <row r="323" spans="1:7" ht="16.2">
      <c r="A323" s="954" t="s">
        <v>10608</v>
      </c>
      <c r="B323" s="959" t="s">
        <v>10609</v>
      </c>
      <c r="C323" s="960" t="s">
        <v>29</v>
      </c>
      <c r="D323" s="960" t="s">
        <v>19</v>
      </c>
      <c r="E323" s="960" t="s">
        <v>10110</v>
      </c>
      <c r="F323" s="961">
        <v>31111.65662726462</v>
      </c>
      <c r="G323" s="961">
        <f t="shared" si="9"/>
        <v>62223.313254529239</v>
      </c>
    </row>
    <row r="324" spans="1:7" ht="16.2">
      <c r="A324" s="954" t="s">
        <v>10610</v>
      </c>
      <c r="B324" s="959" t="s">
        <v>10611</v>
      </c>
      <c r="C324" s="960" t="s">
        <v>231</v>
      </c>
      <c r="D324" s="960" t="s">
        <v>19</v>
      </c>
      <c r="E324" s="960" t="s">
        <v>10110</v>
      </c>
      <c r="F324" s="961">
        <v>35913.080638288768</v>
      </c>
      <c r="G324" s="961">
        <f t="shared" si="9"/>
        <v>71826.161276577535</v>
      </c>
    </row>
    <row r="325" spans="1:7" ht="16.2">
      <c r="A325" s="954" t="s">
        <v>10612</v>
      </c>
      <c r="B325" s="959" t="s">
        <v>10613</v>
      </c>
      <c r="C325" s="960" t="s">
        <v>231</v>
      </c>
      <c r="D325" s="960" t="s">
        <v>19</v>
      </c>
      <c r="E325" s="960" t="s">
        <v>10121</v>
      </c>
      <c r="F325" s="961">
        <v>35913.080638288768</v>
      </c>
      <c r="G325" s="961">
        <f t="shared" si="9"/>
        <v>71826.161276577535</v>
      </c>
    </row>
    <row r="326" spans="1:7" ht="16.2">
      <c r="A326" s="954" t="s">
        <v>10614</v>
      </c>
      <c r="B326" s="959" t="s">
        <v>10615</v>
      </c>
      <c r="C326" s="960" t="s">
        <v>47</v>
      </c>
      <c r="D326" s="960" t="s">
        <v>19</v>
      </c>
      <c r="E326" s="960" t="s">
        <v>10110</v>
      </c>
      <c r="F326" s="961">
        <v>33519.703541627481</v>
      </c>
      <c r="G326" s="961">
        <f t="shared" si="9"/>
        <v>67039.407083254962</v>
      </c>
    </row>
    <row r="327" spans="1:7" ht="16.2">
      <c r="A327" s="954" t="s">
        <v>10616</v>
      </c>
      <c r="B327" s="959" t="s">
        <v>668</v>
      </c>
      <c r="C327" s="960" t="s">
        <v>507</v>
      </c>
      <c r="D327" s="960" t="s">
        <v>19</v>
      </c>
      <c r="E327" s="960" t="s">
        <v>10110</v>
      </c>
      <c r="F327" s="961">
        <v>41919.040695798394</v>
      </c>
      <c r="G327" s="961">
        <f t="shared" si="9"/>
        <v>83838.081391596788</v>
      </c>
    </row>
    <row r="328" spans="1:7" ht="16.2">
      <c r="A328" s="954" t="s">
        <v>10617</v>
      </c>
      <c r="B328" s="959" t="s">
        <v>10618</v>
      </c>
      <c r="C328" s="974" t="s">
        <v>1415</v>
      </c>
      <c r="D328" s="960" t="s">
        <v>19</v>
      </c>
      <c r="E328" s="960" t="s">
        <v>10110</v>
      </c>
      <c r="F328" s="961">
        <v>37949.475898201832</v>
      </c>
      <c r="G328" s="961">
        <f t="shared" si="9"/>
        <v>75898.951796403664</v>
      </c>
    </row>
    <row r="329" spans="1:7" ht="16.2">
      <c r="A329" s="954" t="s">
        <v>10619</v>
      </c>
      <c r="B329" s="959" t="s">
        <v>10618</v>
      </c>
      <c r="C329" s="974" t="s">
        <v>1415</v>
      </c>
      <c r="D329" s="960" t="s">
        <v>24</v>
      </c>
      <c r="E329" s="960" t="s">
        <v>10110</v>
      </c>
      <c r="F329" s="961">
        <v>33924.136502521906</v>
      </c>
      <c r="G329" s="961">
        <f t="shared" si="9"/>
        <v>67848.273005043811</v>
      </c>
    </row>
    <row r="330" spans="1:7" ht="16.2">
      <c r="A330" s="954" t="s">
        <v>10620</v>
      </c>
      <c r="B330" s="959" t="s">
        <v>10621</v>
      </c>
      <c r="C330" s="974" t="s">
        <v>1415</v>
      </c>
      <c r="D330" s="960" t="s">
        <v>24</v>
      </c>
      <c r="E330" s="960" t="s">
        <v>10121</v>
      </c>
      <c r="F330" s="961">
        <v>37313.975001746614</v>
      </c>
      <c r="G330" s="961">
        <f t="shared" si="9"/>
        <v>74627.950003493228</v>
      </c>
    </row>
    <row r="331" spans="1:7" ht="16.2">
      <c r="A331" s="954" t="s">
        <v>10622</v>
      </c>
      <c r="B331" s="959" t="s">
        <v>10623</v>
      </c>
      <c r="C331" s="960" t="s">
        <v>231</v>
      </c>
      <c r="D331" s="960" t="s">
        <v>19</v>
      </c>
      <c r="E331" s="960" t="s">
        <v>10110</v>
      </c>
      <c r="F331" s="961">
        <v>42299.748094619696</v>
      </c>
      <c r="G331" s="961">
        <f t="shared" si="9"/>
        <v>84599.496189239391</v>
      </c>
    </row>
    <row r="332" spans="1:7" ht="16.2">
      <c r="A332" s="954" t="s">
        <v>10624</v>
      </c>
      <c r="B332" s="959" t="s">
        <v>10625</v>
      </c>
      <c r="C332" s="960" t="s">
        <v>231</v>
      </c>
      <c r="D332" s="960" t="s">
        <v>24</v>
      </c>
      <c r="E332" s="960" t="s">
        <v>10110</v>
      </c>
      <c r="F332" s="961">
        <v>33197.333687409817</v>
      </c>
      <c r="G332" s="961">
        <f t="shared" si="9"/>
        <v>66394.667374819634</v>
      </c>
    </row>
    <row r="333" spans="1:7" ht="16.2">
      <c r="A333" s="954" t="s">
        <v>10626</v>
      </c>
      <c r="B333" s="959" t="s">
        <v>10627</v>
      </c>
      <c r="C333" s="960" t="s">
        <v>231</v>
      </c>
      <c r="D333" s="960" t="s">
        <v>24</v>
      </c>
      <c r="E333" s="960" t="s">
        <v>10110</v>
      </c>
      <c r="F333" s="961">
        <v>34016.597849366495</v>
      </c>
      <c r="G333" s="961">
        <f t="shared" si="9"/>
        <v>68033.19569873299</v>
      </c>
    </row>
    <row r="334" spans="1:7" ht="16.2">
      <c r="A334" s="954" t="s">
        <v>10628</v>
      </c>
      <c r="B334" s="959" t="s">
        <v>10629</v>
      </c>
      <c r="C334" s="960" t="s">
        <v>231</v>
      </c>
      <c r="D334" s="960" t="s">
        <v>24</v>
      </c>
      <c r="E334" s="960" t="s">
        <v>10121</v>
      </c>
      <c r="F334" s="961">
        <v>37408.730795952179</v>
      </c>
      <c r="G334" s="961">
        <f t="shared" si="9"/>
        <v>74817.461591904357</v>
      </c>
    </row>
    <row r="335" spans="1:7" ht="16.2">
      <c r="A335" s="954" t="s">
        <v>10630</v>
      </c>
      <c r="B335" s="959" t="s">
        <v>10631</v>
      </c>
      <c r="C335" s="960" t="s">
        <v>10632</v>
      </c>
      <c r="D335" s="960" t="s">
        <v>19</v>
      </c>
      <c r="E335" s="960" t="s">
        <v>10110</v>
      </c>
      <c r="F335" s="961">
        <v>36382.832121927677</v>
      </c>
      <c r="G335" s="961">
        <f t="shared" si="9"/>
        <v>72765.664243855354</v>
      </c>
    </row>
    <row r="336" spans="1:7" ht="16.2">
      <c r="A336" s="954" t="s">
        <v>10633</v>
      </c>
      <c r="B336" s="959" t="s">
        <v>10634</v>
      </c>
      <c r="C336" s="960" t="s">
        <v>10632</v>
      </c>
      <c r="D336" s="960" t="s">
        <v>19</v>
      </c>
      <c r="E336" s="960" t="s">
        <v>10110</v>
      </c>
      <c r="F336" s="961">
        <v>40090.170876981603</v>
      </c>
      <c r="G336" s="961">
        <f t="shared" si="9"/>
        <v>80180.341753963206</v>
      </c>
    </row>
    <row r="337" spans="1:7" ht="16.2">
      <c r="A337" s="954" t="s">
        <v>10635</v>
      </c>
      <c r="B337" s="959" t="s">
        <v>10636</v>
      </c>
      <c r="C337" s="960" t="s">
        <v>10632</v>
      </c>
      <c r="D337" s="960" t="s">
        <v>24</v>
      </c>
      <c r="E337" s="960" t="s">
        <v>10110</v>
      </c>
      <c r="F337" s="961">
        <v>26986.6186119472</v>
      </c>
      <c r="G337" s="961">
        <f t="shared" si="9"/>
        <v>53973.237223894401</v>
      </c>
    </row>
    <row r="338" spans="1:7" ht="16.2">
      <c r="A338" s="954" t="s">
        <v>10637</v>
      </c>
      <c r="B338" s="959" t="s">
        <v>10638</v>
      </c>
      <c r="C338" s="960" t="s">
        <v>10632</v>
      </c>
      <c r="D338" s="960" t="s">
        <v>24</v>
      </c>
      <c r="E338" s="960" t="s">
        <v>10121</v>
      </c>
      <c r="F338" s="961">
        <v>29620.253638120459</v>
      </c>
      <c r="G338" s="961">
        <f t="shared" si="9"/>
        <v>59240.507276240918</v>
      </c>
    </row>
    <row r="339" spans="1:7" ht="16.2">
      <c r="A339" s="954" t="s">
        <v>10639</v>
      </c>
      <c r="B339" s="962" t="s">
        <v>10640</v>
      </c>
      <c r="C339" s="960" t="s">
        <v>303</v>
      </c>
      <c r="D339" s="960" t="s">
        <v>19</v>
      </c>
      <c r="E339" s="960" t="s">
        <v>10110</v>
      </c>
      <c r="F339" s="961">
        <v>37102.300028188991</v>
      </c>
      <c r="G339" s="961">
        <f t="shared" si="9"/>
        <v>74204.600056377982</v>
      </c>
    </row>
    <row r="340" spans="1:7" ht="16.2">
      <c r="A340" s="954" t="s">
        <v>10641</v>
      </c>
      <c r="B340" s="962" t="s">
        <v>10640</v>
      </c>
      <c r="C340" s="960" t="s">
        <v>303</v>
      </c>
      <c r="D340" s="960" t="s">
        <v>24</v>
      </c>
      <c r="E340" s="960" t="s">
        <v>10110</v>
      </c>
      <c r="F340" s="961">
        <v>34448.03938478139</v>
      </c>
      <c r="G340" s="961">
        <f t="shared" si="9"/>
        <v>68896.078769562781</v>
      </c>
    </row>
    <row r="341" spans="1:7" ht="16.2">
      <c r="A341" s="954" t="s">
        <v>10642</v>
      </c>
      <c r="B341" s="962" t="s">
        <v>10643</v>
      </c>
      <c r="C341" s="960" t="s">
        <v>303</v>
      </c>
      <c r="D341" s="960" t="s">
        <v>24</v>
      </c>
      <c r="E341" s="960" t="s">
        <v>10121</v>
      </c>
      <c r="F341" s="961">
        <v>36180.835322610772</v>
      </c>
      <c r="G341" s="961">
        <f t="shared" si="9"/>
        <v>72361.670645221544</v>
      </c>
    </row>
    <row r="342" spans="1:7" ht="16.2">
      <c r="A342" s="954" t="s">
        <v>10644</v>
      </c>
      <c r="B342" s="962" t="s">
        <v>10645</v>
      </c>
      <c r="C342" s="960" t="s">
        <v>303</v>
      </c>
      <c r="D342" s="960" t="s">
        <v>24</v>
      </c>
      <c r="E342" s="960" t="s">
        <v>10121</v>
      </c>
      <c r="F342" s="961">
        <v>36180.835322610772</v>
      </c>
      <c r="G342" s="961">
        <f t="shared" si="9"/>
        <v>72361.670645221544</v>
      </c>
    </row>
    <row r="343" spans="1:7" ht="16.2">
      <c r="A343" s="954" t="s">
        <v>10646</v>
      </c>
      <c r="B343" s="959" t="s">
        <v>10647</v>
      </c>
      <c r="C343" s="960" t="s">
        <v>231</v>
      </c>
      <c r="D343" s="960" t="s">
        <v>19</v>
      </c>
      <c r="E343" s="960" t="s">
        <v>10110</v>
      </c>
      <c r="F343" s="961">
        <v>36714.062448401055</v>
      </c>
      <c r="G343" s="961">
        <f t="shared" si="9"/>
        <v>73428.12489680211</v>
      </c>
    </row>
    <row r="344" spans="1:7" ht="16.2">
      <c r="A344" s="954" t="s">
        <v>10648</v>
      </c>
      <c r="B344" s="959" t="s">
        <v>10649</v>
      </c>
      <c r="C344" s="960" t="s">
        <v>231</v>
      </c>
      <c r="D344" s="960" t="s">
        <v>19</v>
      </c>
      <c r="E344" s="960" t="s">
        <v>10110</v>
      </c>
      <c r="F344" s="961">
        <v>36714.062448401055</v>
      </c>
      <c r="G344" s="961">
        <f t="shared" si="9"/>
        <v>73428.12489680211</v>
      </c>
    </row>
    <row r="345" spans="1:7" ht="16.2">
      <c r="A345" s="954" t="s">
        <v>10650</v>
      </c>
      <c r="B345" s="959" t="s">
        <v>10649</v>
      </c>
      <c r="C345" s="960" t="s">
        <v>231</v>
      </c>
      <c r="D345" s="960" t="s">
        <v>24</v>
      </c>
      <c r="E345" s="960" t="s">
        <v>10110</v>
      </c>
      <c r="F345" s="961">
        <v>36095.220704327403</v>
      </c>
      <c r="G345" s="961">
        <f t="shared" si="9"/>
        <v>72190.441408654806</v>
      </c>
    </row>
    <row r="346" spans="1:7" ht="16.2">
      <c r="A346" s="954" t="s">
        <v>10651</v>
      </c>
      <c r="B346" s="959" t="s">
        <v>10652</v>
      </c>
      <c r="C346" s="960" t="s">
        <v>231</v>
      </c>
      <c r="D346" s="960" t="s">
        <v>24</v>
      </c>
      <c r="E346" s="960" t="s">
        <v>10121</v>
      </c>
      <c r="F346" s="961">
        <v>36095.220704327403</v>
      </c>
      <c r="G346" s="961">
        <f t="shared" si="9"/>
        <v>72190.441408654806</v>
      </c>
    </row>
    <row r="347" spans="1:7" ht="16.2">
      <c r="A347" s="1000" t="s">
        <v>10653</v>
      </c>
      <c r="B347" s="959" t="s">
        <v>10654</v>
      </c>
      <c r="C347" s="960" t="s">
        <v>52</v>
      </c>
      <c r="D347" s="960" t="s">
        <v>19</v>
      </c>
      <c r="E347" s="960" t="s">
        <v>10110</v>
      </c>
      <c r="F347" s="961">
        <v>36447.186488600266</v>
      </c>
      <c r="G347" s="961">
        <f t="shared" si="9"/>
        <v>72894.372977200532</v>
      </c>
    </row>
    <row r="348" spans="1:7" ht="16.2">
      <c r="A348" s="1000" t="s">
        <v>10655</v>
      </c>
      <c r="B348" s="959" t="s">
        <v>10654</v>
      </c>
      <c r="C348" s="960" t="s">
        <v>52</v>
      </c>
      <c r="D348" s="960" t="s">
        <v>24</v>
      </c>
      <c r="E348" s="960" t="s">
        <v>10110</v>
      </c>
      <c r="F348" s="961">
        <v>35928.56815797538</v>
      </c>
      <c r="G348" s="961">
        <f t="shared" si="9"/>
        <v>71857.13631595076</v>
      </c>
    </row>
    <row r="349" spans="1:7" ht="16.2">
      <c r="A349" s="1000" t="s">
        <v>10656</v>
      </c>
      <c r="B349" s="959" t="s">
        <v>10657</v>
      </c>
      <c r="C349" s="960" t="s">
        <v>52</v>
      </c>
      <c r="D349" s="960" t="s">
        <v>24</v>
      </c>
      <c r="E349" s="960" t="s">
        <v>10121</v>
      </c>
      <c r="F349" s="961">
        <v>39528.873384541046</v>
      </c>
      <c r="G349" s="961">
        <f t="shared" si="9"/>
        <v>79057.746769082092</v>
      </c>
    </row>
    <row r="350" spans="1:7" ht="16.2">
      <c r="A350" s="954"/>
      <c r="B350" s="959"/>
      <c r="C350" s="960"/>
      <c r="D350" s="960"/>
      <c r="E350" s="960"/>
      <c r="F350" s="961">
        <v>0</v>
      </c>
      <c r="G350" s="991"/>
    </row>
    <row r="351" spans="1:7" ht="17.399999999999999">
      <c r="A351" s="992" t="s">
        <v>4590</v>
      </c>
      <c r="B351" s="992"/>
      <c r="C351" s="992"/>
      <c r="D351" s="992"/>
      <c r="E351" s="992"/>
      <c r="F351" s="961">
        <v>0</v>
      </c>
      <c r="G351" s="991"/>
    </row>
    <row r="352" spans="1:7" ht="16.2">
      <c r="A352" s="970"/>
      <c r="B352" s="971"/>
      <c r="C352" s="970"/>
      <c r="D352" s="970"/>
      <c r="E352" s="970"/>
      <c r="F352" s="961">
        <v>0</v>
      </c>
      <c r="G352" s="991"/>
    </row>
    <row r="353" spans="1:7" ht="16.2">
      <c r="A353" s="954" t="s">
        <v>10658</v>
      </c>
      <c r="B353" s="962" t="s">
        <v>10659</v>
      </c>
      <c r="C353" s="960" t="s">
        <v>231</v>
      </c>
      <c r="D353" s="960" t="s">
        <v>19</v>
      </c>
      <c r="E353" s="960" t="s">
        <v>10121</v>
      </c>
      <c r="F353" s="961">
        <v>34070.98113362462</v>
      </c>
      <c r="G353" s="961">
        <f t="shared" ref="G353:G487" si="10">F353*2</f>
        <v>68141.962267249241</v>
      </c>
    </row>
    <row r="354" spans="1:7" ht="16.2">
      <c r="A354" s="954" t="s">
        <v>10660</v>
      </c>
      <c r="B354" s="962" t="s">
        <v>10661</v>
      </c>
      <c r="C354" s="974" t="s">
        <v>6068</v>
      </c>
      <c r="D354" s="960" t="s">
        <v>19</v>
      </c>
      <c r="E354" s="960" t="s">
        <v>10110</v>
      </c>
      <c r="F354" s="961">
        <v>34182.054354009073</v>
      </c>
      <c r="G354" s="961">
        <f t="shared" si="10"/>
        <v>68364.108708018146</v>
      </c>
    </row>
    <row r="355" spans="1:7" ht="16.2">
      <c r="A355" s="954" t="s">
        <v>10662</v>
      </c>
      <c r="B355" s="962" t="s">
        <v>10663</v>
      </c>
      <c r="C355" s="974" t="s">
        <v>6068</v>
      </c>
      <c r="D355" s="960" t="s">
        <v>24</v>
      </c>
      <c r="E355" s="960" t="s">
        <v>10110</v>
      </c>
      <c r="F355" s="961">
        <v>37912.069083513532</v>
      </c>
      <c r="G355" s="961">
        <f t="shared" si="10"/>
        <v>75824.138167027064</v>
      </c>
    </row>
    <row r="356" spans="1:7" ht="16.2">
      <c r="A356" s="954" t="s">
        <v>10664</v>
      </c>
      <c r="B356" s="962" t="s">
        <v>10665</v>
      </c>
      <c r="C356" s="974" t="s">
        <v>6068</v>
      </c>
      <c r="D356" s="960" t="s">
        <v>24</v>
      </c>
      <c r="E356" s="960" t="s">
        <v>10121</v>
      </c>
      <c r="F356" s="961">
        <v>40696.93015888839</v>
      </c>
      <c r="G356" s="961">
        <f t="shared" si="10"/>
        <v>81393.86031777678</v>
      </c>
    </row>
    <row r="357" spans="1:7" ht="16.2">
      <c r="A357" s="954" t="s">
        <v>10666</v>
      </c>
      <c r="B357" s="962" t="s">
        <v>10667</v>
      </c>
      <c r="C357" s="974" t="s">
        <v>6068</v>
      </c>
      <c r="D357" s="960" t="s">
        <v>24</v>
      </c>
      <c r="E357" s="960" t="s">
        <v>10121</v>
      </c>
      <c r="F357" s="961">
        <v>43543.32635976356</v>
      </c>
      <c r="G357" s="961">
        <f t="shared" si="10"/>
        <v>87086.652719527119</v>
      </c>
    </row>
    <row r="358" spans="1:7" ht="16.2">
      <c r="A358" s="954" t="s">
        <v>10668</v>
      </c>
      <c r="B358" s="962" t="s">
        <v>10669</v>
      </c>
      <c r="C358" s="974" t="s">
        <v>6068</v>
      </c>
      <c r="D358" s="960" t="s">
        <v>19</v>
      </c>
      <c r="E358" s="960" t="s">
        <v>10110</v>
      </c>
      <c r="F358" s="961">
        <v>34182.054354009073</v>
      </c>
      <c r="G358" s="961">
        <f t="shared" si="10"/>
        <v>68364.108708018146</v>
      </c>
    </row>
    <row r="359" spans="1:7" ht="16.2">
      <c r="A359" s="954" t="s">
        <v>10670</v>
      </c>
      <c r="B359" s="962" t="s">
        <v>10669</v>
      </c>
      <c r="C359" s="974" t="s">
        <v>6068</v>
      </c>
      <c r="D359" s="960" t="s">
        <v>24</v>
      </c>
      <c r="E359" s="960" t="s">
        <v>10110</v>
      </c>
      <c r="F359" s="961">
        <v>40564.132915618044</v>
      </c>
      <c r="G359" s="961">
        <f t="shared" si="10"/>
        <v>81128.265831236087</v>
      </c>
    </row>
    <row r="360" spans="1:7" ht="16.2">
      <c r="A360" s="954" t="s">
        <v>10671</v>
      </c>
      <c r="B360" s="962" t="s">
        <v>10672</v>
      </c>
      <c r="C360" s="974" t="s">
        <v>6068</v>
      </c>
      <c r="D360" s="960" t="s">
        <v>24</v>
      </c>
      <c r="E360" s="960" t="s">
        <v>10121</v>
      </c>
      <c r="F360" s="961">
        <v>43543.32635976356</v>
      </c>
      <c r="G360" s="961">
        <f t="shared" si="10"/>
        <v>87086.652719527119</v>
      </c>
    </row>
    <row r="361" spans="1:7" ht="16.2">
      <c r="A361" s="954" t="s">
        <v>10673</v>
      </c>
      <c r="B361" s="962" t="s">
        <v>10674</v>
      </c>
      <c r="C361" s="974" t="s">
        <v>346</v>
      </c>
      <c r="D361" s="960" t="s">
        <v>19</v>
      </c>
      <c r="E361" s="960" t="s">
        <v>10110</v>
      </c>
      <c r="F361" s="961">
        <v>35383.771159322299</v>
      </c>
      <c r="G361" s="961">
        <f t="shared" si="10"/>
        <v>70767.542318644599</v>
      </c>
    </row>
    <row r="362" spans="1:7" ht="16.2">
      <c r="A362" s="954" t="s">
        <v>10675</v>
      </c>
      <c r="B362" s="962" t="s">
        <v>10676</v>
      </c>
      <c r="C362" s="974" t="s">
        <v>346</v>
      </c>
      <c r="D362" s="960" t="s">
        <v>19</v>
      </c>
      <c r="E362" s="960" t="s">
        <v>10110</v>
      </c>
      <c r="F362" s="961">
        <v>35383.771159322299</v>
      </c>
      <c r="G362" s="961">
        <f t="shared" si="10"/>
        <v>70767.542318644599</v>
      </c>
    </row>
    <row r="363" spans="1:7" ht="16.2">
      <c r="A363" s="954" t="s">
        <v>10677</v>
      </c>
      <c r="B363" s="962" t="s">
        <v>10678</v>
      </c>
      <c r="C363" s="974" t="s">
        <v>346</v>
      </c>
      <c r="D363" s="960" t="s">
        <v>24</v>
      </c>
      <c r="E363" s="960" t="s">
        <v>10110</v>
      </c>
      <c r="F363" s="961">
        <v>39353.165093817486</v>
      </c>
      <c r="G363" s="961">
        <f t="shared" si="10"/>
        <v>78706.330187634972</v>
      </c>
    </row>
    <row r="364" spans="1:7" ht="16.2">
      <c r="A364" s="954" t="s">
        <v>10679</v>
      </c>
      <c r="B364" s="962" t="s">
        <v>10680</v>
      </c>
      <c r="C364" s="974" t="s">
        <v>346</v>
      </c>
      <c r="D364" s="960" t="s">
        <v>24</v>
      </c>
      <c r="E364" s="960" t="s">
        <v>10121</v>
      </c>
      <c r="F364" s="961">
        <v>41688.692826164704</v>
      </c>
      <c r="G364" s="961">
        <f t="shared" si="10"/>
        <v>83377.385652329409</v>
      </c>
    </row>
    <row r="365" spans="1:7" ht="16.2">
      <c r="A365" s="954" t="s">
        <v>10681</v>
      </c>
      <c r="B365" s="962" t="s">
        <v>10682</v>
      </c>
      <c r="C365" s="974" t="s">
        <v>346</v>
      </c>
      <c r="D365" s="960" t="s">
        <v>24</v>
      </c>
      <c r="E365" s="960" t="s">
        <v>10121</v>
      </c>
      <c r="F365" s="961">
        <v>41688.692826164704</v>
      </c>
      <c r="G365" s="961">
        <f t="shared" si="10"/>
        <v>83377.385652329409</v>
      </c>
    </row>
    <row r="366" spans="1:7" ht="16.2">
      <c r="A366" s="954" t="s">
        <v>10683</v>
      </c>
      <c r="B366" s="959" t="s">
        <v>10684</v>
      </c>
      <c r="C366" s="960" t="s">
        <v>1908</v>
      </c>
      <c r="D366" s="960" t="s">
        <v>19</v>
      </c>
      <c r="E366" s="960" t="s">
        <v>10110</v>
      </c>
      <c r="F366" s="961">
        <v>28447.58356003667</v>
      </c>
      <c r="G366" s="961">
        <f t="shared" si="10"/>
        <v>56895.16712007334</v>
      </c>
    </row>
    <row r="367" spans="1:7" ht="16.2">
      <c r="A367" s="954" t="s">
        <v>10685</v>
      </c>
      <c r="B367" s="959" t="s">
        <v>10686</v>
      </c>
      <c r="C367" s="960" t="s">
        <v>1908</v>
      </c>
      <c r="D367" s="960" t="s">
        <v>19</v>
      </c>
      <c r="E367" s="960" t="s">
        <v>10121</v>
      </c>
      <c r="F367" s="961">
        <v>29683.021418851942</v>
      </c>
      <c r="G367" s="961">
        <f t="shared" si="10"/>
        <v>59366.042837703884</v>
      </c>
    </row>
    <row r="368" spans="1:7" ht="16.2">
      <c r="A368" s="954" t="s">
        <v>10687</v>
      </c>
      <c r="B368" s="959" t="s">
        <v>10688</v>
      </c>
      <c r="C368" s="960" t="s">
        <v>1908</v>
      </c>
      <c r="D368" s="960" t="s">
        <v>19</v>
      </c>
      <c r="E368" s="960" t="s">
        <v>10110</v>
      </c>
      <c r="F368" s="961">
        <v>32973.161298439176</v>
      </c>
      <c r="G368" s="961">
        <f t="shared" si="10"/>
        <v>65946.322596878352</v>
      </c>
    </row>
    <row r="369" spans="1:7" ht="16.2">
      <c r="A369" s="954" t="s">
        <v>10689</v>
      </c>
      <c r="B369" s="959" t="s">
        <v>10690</v>
      </c>
      <c r="C369" s="960" t="s">
        <v>1908</v>
      </c>
      <c r="D369" s="960" t="s">
        <v>24</v>
      </c>
      <c r="E369" s="960" t="s">
        <v>10110</v>
      </c>
      <c r="F369" s="961">
        <v>29387.831002256084</v>
      </c>
      <c r="G369" s="961">
        <f t="shared" si="10"/>
        <v>58775.662004512167</v>
      </c>
    </row>
    <row r="370" spans="1:7" ht="16.2">
      <c r="A370" s="954" t="s">
        <v>10691</v>
      </c>
      <c r="B370" s="959" t="s">
        <v>10692</v>
      </c>
      <c r="C370" s="960" t="s">
        <v>1908</v>
      </c>
      <c r="D370" s="960" t="s">
        <v>24</v>
      </c>
      <c r="E370" s="960" t="s">
        <v>10121</v>
      </c>
      <c r="F370" s="961">
        <v>32670.599359470823</v>
      </c>
      <c r="G370" s="961">
        <f t="shared" si="10"/>
        <v>65341.198718941647</v>
      </c>
    </row>
    <row r="371" spans="1:7" ht="16.2">
      <c r="A371" s="954" t="s">
        <v>10693</v>
      </c>
      <c r="B371" s="959" t="s">
        <v>10694</v>
      </c>
      <c r="C371" s="960" t="s">
        <v>2781</v>
      </c>
      <c r="D371" s="960" t="s">
        <v>19</v>
      </c>
      <c r="E371" s="960" t="s">
        <v>10110</v>
      </c>
      <c r="F371" s="961">
        <v>33828.733869432661</v>
      </c>
      <c r="G371" s="961">
        <f t="shared" si="10"/>
        <v>67657.467738865322</v>
      </c>
    </row>
    <row r="372" spans="1:7" ht="16.2">
      <c r="A372" s="954" t="s">
        <v>10695</v>
      </c>
      <c r="B372" s="959" t="s">
        <v>10694</v>
      </c>
      <c r="C372" s="960" t="s">
        <v>2781</v>
      </c>
      <c r="D372" s="960" t="s">
        <v>24</v>
      </c>
      <c r="E372" s="960" t="s">
        <v>10110</v>
      </c>
      <c r="F372" s="961">
        <v>31035.109957860015</v>
      </c>
      <c r="G372" s="961">
        <f t="shared" si="10"/>
        <v>62070.21991572003</v>
      </c>
    </row>
    <row r="373" spans="1:7" ht="16.2">
      <c r="A373" s="954" t="s">
        <v>10696</v>
      </c>
      <c r="B373" s="959" t="s">
        <v>10697</v>
      </c>
      <c r="C373" s="974" t="s">
        <v>4330</v>
      </c>
      <c r="D373" s="960" t="s">
        <v>19</v>
      </c>
      <c r="E373" s="960" t="s">
        <v>10110</v>
      </c>
      <c r="F373" s="961">
        <v>28298.334641007827</v>
      </c>
      <c r="G373" s="961">
        <f t="shared" si="10"/>
        <v>56596.669282015653</v>
      </c>
    </row>
    <row r="374" spans="1:7" ht="16.2">
      <c r="A374" s="954" t="s">
        <v>10698</v>
      </c>
      <c r="B374" s="959" t="s">
        <v>10699</v>
      </c>
      <c r="C374" s="974" t="s">
        <v>4330</v>
      </c>
      <c r="D374" s="960" t="s">
        <v>19</v>
      </c>
      <c r="E374" s="960" t="s">
        <v>10110</v>
      </c>
      <c r="F374" s="961">
        <v>29198.612322018682</v>
      </c>
      <c r="G374" s="961">
        <f t="shared" si="10"/>
        <v>58397.224644037364</v>
      </c>
    </row>
    <row r="375" spans="1:7" ht="16.2">
      <c r="A375" s="954" t="s">
        <v>10700</v>
      </c>
      <c r="B375" s="959" t="s">
        <v>10701</v>
      </c>
      <c r="C375" s="974" t="s">
        <v>4330</v>
      </c>
      <c r="D375" s="960" t="s">
        <v>24</v>
      </c>
      <c r="E375" s="960" t="s">
        <v>10110</v>
      </c>
      <c r="F375" s="961">
        <v>27882.80778303292</v>
      </c>
      <c r="G375" s="961">
        <f t="shared" si="10"/>
        <v>55765.615566065841</v>
      </c>
    </row>
    <row r="376" spans="1:7" ht="16.2">
      <c r="A376" s="954" t="s">
        <v>10702</v>
      </c>
      <c r="B376" s="959" t="s">
        <v>10692</v>
      </c>
      <c r="C376" s="974" t="s">
        <v>4330</v>
      </c>
      <c r="D376" s="960" t="s">
        <v>24</v>
      </c>
      <c r="E376" s="960" t="s">
        <v>10121</v>
      </c>
      <c r="F376" s="961">
        <v>30173.740245927896</v>
      </c>
      <c r="G376" s="961">
        <f t="shared" si="10"/>
        <v>60347.480491855793</v>
      </c>
    </row>
    <row r="377" spans="1:7" ht="16.2">
      <c r="A377" s="954" t="s">
        <v>10703</v>
      </c>
      <c r="B377" s="959" t="s">
        <v>10704</v>
      </c>
      <c r="C377" s="974" t="s">
        <v>4330</v>
      </c>
      <c r="D377" s="960" t="s">
        <v>24</v>
      </c>
      <c r="E377" s="960" t="s">
        <v>10121</v>
      </c>
      <c r="F377" s="961">
        <v>35599.949596051199</v>
      </c>
      <c r="G377" s="961">
        <f t="shared" si="10"/>
        <v>71199.899192102399</v>
      </c>
    </row>
    <row r="378" spans="1:7" ht="16.2">
      <c r="A378" s="954" t="s">
        <v>10705</v>
      </c>
      <c r="B378" s="959" t="s">
        <v>10706</v>
      </c>
      <c r="C378" s="974" t="s">
        <v>4330</v>
      </c>
      <c r="D378" s="960" t="s">
        <v>24</v>
      </c>
      <c r="E378" s="960" t="s">
        <v>10121</v>
      </c>
      <c r="F378" s="961">
        <v>35599.949596051199</v>
      </c>
      <c r="G378" s="961">
        <f t="shared" si="10"/>
        <v>71199.899192102399</v>
      </c>
    </row>
    <row r="379" spans="1:7" ht="16.2">
      <c r="A379" s="954" t="s">
        <v>10707</v>
      </c>
      <c r="B379" s="959" t="s">
        <v>10708</v>
      </c>
      <c r="C379" s="960" t="s">
        <v>10709</v>
      </c>
      <c r="D379" s="960" t="s">
        <v>19</v>
      </c>
      <c r="E379" s="960" t="s">
        <v>10110</v>
      </c>
      <c r="F379" s="961">
        <v>45249.931425057497</v>
      </c>
      <c r="G379" s="961">
        <f t="shared" si="10"/>
        <v>90499.862850114994</v>
      </c>
    </row>
    <row r="380" spans="1:7" ht="16.2">
      <c r="A380" s="954" t="s">
        <v>10710</v>
      </c>
      <c r="B380" s="959" t="s">
        <v>10708</v>
      </c>
      <c r="C380" s="960" t="s">
        <v>10711</v>
      </c>
      <c r="D380" s="960" t="s">
        <v>19</v>
      </c>
      <c r="E380" s="960" t="s">
        <v>10110</v>
      </c>
      <c r="F380" s="961">
        <v>47001.876234745272</v>
      </c>
      <c r="G380" s="961">
        <f t="shared" si="10"/>
        <v>94003.752469490544</v>
      </c>
    </row>
    <row r="381" spans="1:7" ht="16.2">
      <c r="A381" s="954" t="s">
        <v>10712</v>
      </c>
      <c r="B381" s="959" t="s">
        <v>10713</v>
      </c>
      <c r="C381" s="960" t="s">
        <v>10711</v>
      </c>
      <c r="D381" s="960" t="s">
        <v>19</v>
      </c>
      <c r="E381" s="960" t="s">
        <v>10121</v>
      </c>
      <c r="F381" s="961">
        <v>47001.876234745272</v>
      </c>
      <c r="G381" s="961">
        <f t="shared" si="10"/>
        <v>94003.752469490544</v>
      </c>
    </row>
    <row r="382" spans="1:7" ht="16.2">
      <c r="A382" s="954" t="s">
        <v>10714</v>
      </c>
      <c r="B382" s="959" t="s">
        <v>10715</v>
      </c>
      <c r="C382" s="960" t="s">
        <v>231</v>
      </c>
      <c r="D382" s="960" t="s">
        <v>19</v>
      </c>
      <c r="E382" s="960" t="s">
        <v>10121</v>
      </c>
      <c r="F382" s="961">
        <v>43960.622871288157</v>
      </c>
      <c r="G382" s="961">
        <f t="shared" si="10"/>
        <v>87921.245742576313</v>
      </c>
    </row>
    <row r="383" spans="1:7" ht="16.2">
      <c r="A383" s="954" t="s">
        <v>10716</v>
      </c>
      <c r="B383" s="959" t="s">
        <v>771</v>
      </c>
      <c r="C383" s="960" t="s">
        <v>787</v>
      </c>
      <c r="D383" s="960" t="s">
        <v>19</v>
      </c>
      <c r="E383" s="960" t="s">
        <v>10110</v>
      </c>
      <c r="F383" s="961">
        <v>28967.995953225727</v>
      </c>
      <c r="G383" s="961">
        <f t="shared" si="10"/>
        <v>57935.991906451454</v>
      </c>
    </row>
    <row r="384" spans="1:7" ht="16.2">
      <c r="A384" s="954" t="s">
        <v>10717</v>
      </c>
      <c r="B384" s="959" t="s">
        <v>10718</v>
      </c>
      <c r="C384" s="960" t="s">
        <v>787</v>
      </c>
      <c r="D384" s="960" t="s">
        <v>19</v>
      </c>
      <c r="E384" s="960" t="s">
        <v>10110</v>
      </c>
      <c r="F384" s="961">
        <v>31712.997107957173</v>
      </c>
      <c r="G384" s="961">
        <f t="shared" si="10"/>
        <v>63425.994215914347</v>
      </c>
    </row>
    <row r="385" spans="1:7" ht="16.2">
      <c r="A385" s="954" t="s">
        <v>10719</v>
      </c>
      <c r="B385" s="959" t="s">
        <v>10720</v>
      </c>
      <c r="C385" s="960" t="s">
        <v>2804</v>
      </c>
      <c r="D385" s="960" t="s">
        <v>24</v>
      </c>
      <c r="E385" s="960" t="s">
        <v>10121</v>
      </c>
      <c r="F385" s="961">
        <v>29779.327185476905</v>
      </c>
      <c r="G385" s="961">
        <f t="shared" si="10"/>
        <v>59558.654370953809</v>
      </c>
    </row>
    <row r="386" spans="1:7" ht="16.2">
      <c r="A386" s="954" t="s">
        <v>10721</v>
      </c>
      <c r="B386" s="959" t="s">
        <v>10722</v>
      </c>
      <c r="C386" s="960" t="s">
        <v>2804</v>
      </c>
      <c r="D386" s="960" t="s">
        <v>24</v>
      </c>
      <c r="E386" s="960" t="s">
        <v>10121</v>
      </c>
      <c r="F386" s="961">
        <v>31131.586587586327</v>
      </c>
      <c r="G386" s="961">
        <f t="shared" si="10"/>
        <v>62263.173175172655</v>
      </c>
    </row>
    <row r="387" spans="1:7" ht="16.2">
      <c r="A387" s="954" t="s">
        <v>10723</v>
      </c>
      <c r="B387" s="959" t="s">
        <v>10720</v>
      </c>
      <c r="C387" s="960" t="s">
        <v>773</v>
      </c>
      <c r="D387" s="960" t="s">
        <v>19</v>
      </c>
      <c r="E387" s="960" t="s">
        <v>10110</v>
      </c>
      <c r="F387" s="961">
        <v>31293.320717520921</v>
      </c>
      <c r="G387" s="961">
        <f t="shared" si="10"/>
        <v>62586.641435041842</v>
      </c>
    </row>
    <row r="388" spans="1:7" ht="16.2">
      <c r="A388" s="954" t="s">
        <v>10724</v>
      </c>
      <c r="B388" s="959" t="s">
        <v>10718</v>
      </c>
      <c r="C388" s="960" t="s">
        <v>773</v>
      </c>
      <c r="D388" s="960" t="s">
        <v>19</v>
      </c>
      <c r="E388" s="960" t="s">
        <v>10110</v>
      </c>
      <c r="F388" s="961">
        <v>34195.393880421587</v>
      </c>
      <c r="G388" s="961">
        <f t="shared" si="10"/>
        <v>68390.787760843174</v>
      </c>
    </row>
    <row r="389" spans="1:7" ht="16.2">
      <c r="A389" s="954" t="s">
        <v>10725</v>
      </c>
      <c r="B389" s="959" t="s">
        <v>10726</v>
      </c>
      <c r="C389" s="974" t="s">
        <v>5857</v>
      </c>
      <c r="D389" s="960" t="s">
        <v>19</v>
      </c>
      <c r="E389" s="960" t="s">
        <v>10110</v>
      </c>
      <c r="F389" s="961">
        <v>36308.372423260989</v>
      </c>
      <c r="G389" s="961">
        <f t="shared" si="10"/>
        <v>72616.744846521979</v>
      </c>
    </row>
    <row r="390" spans="1:7" ht="16.2">
      <c r="A390" s="954" t="s">
        <v>10727</v>
      </c>
      <c r="B390" s="959" t="s">
        <v>10728</v>
      </c>
      <c r="C390" s="974" t="s">
        <v>5857</v>
      </c>
      <c r="D390" s="960" t="s">
        <v>19</v>
      </c>
      <c r="E390" s="960" t="s">
        <v>10110</v>
      </c>
      <c r="F390" s="961">
        <v>36308.921626086747</v>
      </c>
      <c r="G390" s="961">
        <f t="shared" si="10"/>
        <v>72617.843252173494</v>
      </c>
    </row>
    <row r="391" spans="1:7" ht="16.2">
      <c r="A391" s="954" t="s">
        <v>10729</v>
      </c>
      <c r="B391" s="959" t="s">
        <v>10720</v>
      </c>
      <c r="C391" s="974" t="s">
        <v>5857</v>
      </c>
      <c r="D391" s="960" t="s">
        <v>24</v>
      </c>
      <c r="E391" s="960" t="s">
        <v>10110</v>
      </c>
      <c r="F391" s="961">
        <v>36409.389129680305</v>
      </c>
      <c r="G391" s="961">
        <f t="shared" si="10"/>
        <v>72818.77825936061</v>
      </c>
    </row>
    <row r="392" spans="1:7" ht="16.2">
      <c r="A392" s="954" t="s">
        <v>10730</v>
      </c>
      <c r="B392" s="959" t="s">
        <v>10722</v>
      </c>
      <c r="C392" s="974" t="s">
        <v>5857</v>
      </c>
      <c r="D392" s="960" t="s">
        <v>24</v>
      </c>
      <c r="E392" s="960" t="s">
        <v>10121</v>
      </c>
      <c r="F392" s="961">
        <v>36409.389129680305</v>
      </c>
      <c r="G392" s="961">
        <f t="shared" si="10"/>
        <v>72818.77825936061</v>
      </c>
    </row>
    <row r="393" spans="1:7" ht="16.2">
      <c r="A393" s="954" t="s">
        <v>10731</v>
      </c>
      <c r="B393" s="959" t="s">
        <v>10732</v>
      </c>
      <c r="C393" s="960" t="s">
        <v>52</v>
      </c>
      <c r="D393" s="960" t="s">
        <v>19</v>
      </c>
      <c r="E393" s="960" t="s">
        <v>10110</v>
      </c>
      <c r="F393" s="961">
        <v>37288.845921340988</v>
      </c>
      <c r="G393" s="961">
        <f t="shared" si="10"/>
        <v>74577.691842681976</v>
      </c>
    </row>
    <row r="394" spans="1:7" ht="16.2">
      <c r="A394" s="954" t="s">
        <v>10733</v>
      </c>
      <c r="B394" s="959" t="s">
        <v>10732</v>
      </c>
      <c r="C394" s="960" t="s">
        <v>52</v>
      </c>
      <c r="D394" s="960" t="s">
        <v>24</v>
      </c>
      <c r="E394" s="960" t="s">
        <v>10110</v>
      </c>
      <c r="F394" s="961">
        <v>34462.245431207884</v>
      </c>
      <c r="G394" s="961">
        <f t="shared" si="10"/>
        <v>68924.490862415769</v>
      </c>
    </row>
    <row r="395" spans="1:7" ht="16.2">
      <c r="A395" s="954" t="s">
        <v>10734</v>
      </c>
      <c r="B395" s="959" t="s">
        <v>10735</v>
      </c>
      <c r="C395" s="960" t="s">
        <v>52</v>
      </c>
      <c r="D395" s="960" t="s">
        <v>24</v>
      </c>
      <c r="E395" s="960" t="s">
        <v>10121</v>
      </c>
      <c r="F395" s="961">
        <v>34452.469620909236</v>
      </c>
      <c r="G395" s="961">
        <f t="shared" si="10"/>
        <v>68904.939241818473</v>
      </c>
    </row>
    <row r="396" spans="1:7" ht="16.2">
      <c r="A396" s="954" t="s">
        <v>10736</v>
      </c>
      <c r="B396" s="959" t="s">
        <v>10737</v>
      </c>
      <c r="C396" s="974" t="s">
        <v>2803</v>
      </c>
      <c r="D396" s="960" t="s">
        <v>19</v>
      </c>
      <c r="E396" s="960" t="s">
        <v>10110</v>
      </c>
      <c r="F396" s="961">
        <v>33807.034255561251</v>
      </c>
      <c r="G396" s="961">
        <f t="shared" si="10"/>
        <v>67614.068511122503</v>
      </c>
    </row>
    <row r="397" spans="1:7" ht="16.2">
      <c r="A397" s="954" t="s">
        <v>10738</v>
      </c>
      <c r="B397" s="959" t="s">
        <v>10739</v>
      </c>
      <c r="C397" s="974" t="s">
        <v>2803</v>
      </c>
      <c r="D397" s="960" t="s">
        <v>19</v>
      </c>
      <c r="E397" s="960" t="s">
        <v>10110</v>
      </c>
      <c r="F397" s="961">
        <v>33807.034255561251</v>
      </c>
      <c r="G397" s="961">
        <f t="shared" si="10"/>
        <v>67614.068511122503</v>
      </c>
    </row>
    <row r="398" spans="1:7" ht="16.2">
      <c r="A398" s="954" t="s">
        <v>10740</v>
      </c>
      <c r="B398" s="959" t="s">
        <v>2307</v>
      </c>
      <c r="C398" s="974" t="s">
        <v>2803</v>
      </c>
      <c r="D398" s="960" t="s">
        <v>24</v>
      </c>
      <c r="E398" s="960" t="s">
        <v>10110</v>
      </c>
      <c r="F398" s="961">
        <v>30726.323720199634</v>
      </c>
      <c r="G398" s="961">
        <f t="shared" si="10"/>
        <v>61452.647440399269</v>
      </c>
    </row>
    <row r="399" spans="1:7" ht="16.2">
      <c r="A399" s="954" t="s">
        <v>10741</v>
      </c>
      <c r="B399" s="959" t="s">
        <v>10742</v>
      </c>
      <c r="C399" s="974" t="s">
        <v>2803</v>
      </c>
      <c r="D399" s="960" t="s">
        <v>24</v>
      </c>
      <c r="E399" s="960" t="s">
        <v>10121</v>
      </c>
      <c r="F399" s="961">
        <v>32772.104246179704</v>
      </c>
      <c r="G399" s="961">
        <f t="shared" si="10"/>
        <v>65544.208492359408</v>
      </c>
    </row>
    <row r="400" spans="1:7" ht="16.2">
      <c r="A400" s="954" t="s">
        <v>10743</v>
      </c>
      <c r="B400" s="959" t="s">
        <v>10744</v>
      </c>
      <c r="C400" s="960" t="s">
        <v>52</v>
      </c>
      <c r="D400" s="960" t="s">
        <v>24</v>
      </c>
      <c r="E400" s="960" t="s">
        <v>10110</v>
      </c>
      <c r="F400" s="961">
        <v>32548.493264542081</v>
      </c>
      <c r="G400" s="961">
        <f t="shared" si="10"/>
        <v>65096.986529084163</v>
      </c>
    </row>
    <row r="401" spans="1:7" ht="16.2">
      <c r="A401" s="954" t="s">
        <v>10745</v>
      </c>
      <c r="B401" s="959" t="s">
        <v>10746</v>
      </c>
      <c r="C401" s="960" t="s">
        <v>10747</v>
      </c>
      <c r="D401" s="960" t="s">
        <v>19</v>
      </c>
      <c r="E401" s="960" t="s">
        <v>10110</v>
      </c>
      <c r="F401" s="961">
        <v>33519.703541627481</v>
      </c>
      <c r="G401" s="961">
        <f t="shared" si="10"/>
        <v>67039.407083254962</v>
      </c>
    </row>
    <row r="402" spans="1:7" ht="16.2">
      <c r="A402" s="954" t="s">
        <v>10748</v>
      </c>
      <c r="B402" s="959" t="s">
        <v>10749</v>
      </c>
      <c r="C402" s="960" t="s">
        <v>10747</v>
      </c>
      <c r="D402" s="960" t="s">
        <v>19</v>
      </c>
      <c r="E402" s="960" t="s">
        <v>10110</v>
      </c>
      <c r="F402" s="961">
        <v>33519.703541627481</v>
      </c>
      <c r="G402" s="961">
        <f t="shared" si="10"/>
        <v>67039.407083254962</v>
      </c>
    </row>
    <row r="403" spans="1:7" ht="16.2">
      <c r="A403" s="954" t="s">
        <v>10750</v>
      </c>
      <c r="B403" s="959" t="s">
        <v>10751</v>
      </c>
      <c r="C403" s="960" t="s">
        <v>10747</v>
      </c>
      <c r="D403" s="960" t="s">
        <v>24</v>
      </c>
      <c r="E403" s="960" t="s">
        <v>10110</v>
      </c>
      <c r="F403" s="961">
        <v>29781.499587765487</v>
      </c>
      <c r="G403" s="961">
        <f t="shared" si="10"/>
        <v>59562.999175530975</v>
      </c>
    </row>
    <row r="404" spans="1:7" ht="16.2">
      <c r="A404" s="954" t="s">
        <v>10752</v>
      </c>
      <c r="B404" s="959" t="s">
        <v>10753</v>
      </c>
      <c r="C404" s="960" t="s">
        <v>10747</v>
      </c>
      <c r="D404" s="960" t="s">
        <v>24</v>
      </c>
      <c r="E404" s="960" t="s">
        <v>10110</v>
      </c>
      <c r="F404" s="961">
        <v>29781.499587765487</v>
      </c>
      <c r="G404" s="961">
        <f t="shared" si="10"/>
        <v>59562.999175530975</v>
      </c>
    </row>
    <row r="405" spans="1:7" ht="16.2">
      <c r="A405" s="1001" t="s">
        <v>10754</v>
      </c>
      <c r="B405" s="1002" t="s">
        <v>10755</v>
      </c>
      <c r="C405" s="960" t="s">
        <v>10747</v>
      </c>
      <c r="D405" s="1003" t="s">
        <v>24</v>
      </c>
      <c r="E405" s="1003" t="s">
        <v>10121</v>
      </c>
      <c r="F405" s="961">
        <v>31658.906731872798</v>
      </c>
      <c r="G405" s="961">
        <f t="shared" si="10"/>
        <v>63317.813463745595</v>
      </c>
    </row>
    <row r="406" spans="1:7" ht="16.2">
      <c r="A406" s="1001" t="s">
        <v>10756</v>
      </c>
      <c r="B406" s="1004" t="s">
        <v>17834</v>
      </c>
      <c r="C406" s="974" t="s">
        <v>3293</v>
      </c>
      <c r="D406" s="1003" t="s">
        <v>19</v>
      </c>
      <c r="E406" s="1003" t="s">
        <v>10110</v>
      </c>
      <c r="F406" s="961">
        <v>40980.67274769381</v>
      </c>
      <c r="G406" s="961">
        <f t="shared" si="10"/>
        <v>81961.345495387621</v>
      </c>
    </row>
    <row r="407" spans="1:7" ht="16.2">
      <c r="A407" s="1001" t="s">
        <v>10757</v>
      </c>
      <c r="B407" s="1004" t="s">
        <v>17835</v>
      </c>
      <c r="C407" s="974" t="s">
        <v>3293</v>
      </c>
      <c r="D407" s="1003" t="s">
        <v>24</v>
      </c>
      <c r="E407" s="1003" t="s">
        <v>10110</v>
      </c>
      <c r="F407" s="961">
        <v>34748.758443156628</v>
      </c>
      <c r="G407" s="961">
        <f t="shared" si="10"/>
        <v>69497.516886313257</v>
      </c>
    </row>
    <row r="408" spans="1:7" ht="16.2">
      <c r="A408" s="1001" t="s">
        <v>10758</v>
      </c>
      <c r="B408" s="1004" t="s">
        <v>17836</v>
      </c>
      <c r="C408" s="974" t="s">
        <v>3293</v>
      </c>
      <c r="D408" s="1003" t="s">
        <v>24</v>
      </c>
      <c r="E408" s="1003" t="s">
        <v>10121</v>
      </c>
      <c r="F408" s="961">
        <v>38220.525799478455</v>
      </c>
      <c r="G408" s="961">
        <f t="shared" si="10"/>
        <v>76441.05159895691</v>
      </c>
    </row>
    <row r="409" spans="1:7" ht="16.2">
      <c r="A409" s="1001" t="s">
        <v>10759</v>
      </c>
      <c r="B409" s="1004" t="s">
        <v>17837</v>
      </c>
      <c r="C409" s="974" t="s">
        <v>3293</v>
      </c>
      <c r="D409" s="1003" t="s">
        <v>24</v>
      </c>
      <c r="E409" s="1003" t="s">
        <v>10121</v>
      </c>
      <c r="F409" s="961">
        <v>39390.315613853774</v>
      </c>
      <c r="G409" s="961">
        <f t="shared" si="10"/>
        <v>78780.631227707549</v>
      </c>
    </row>
    <row r="410" spans="1:7" ht="16.2">
      <c r="A410" s="1001" t="s">
        <v>10760</v>
      </c>
      <c r="B410" s="1004" t="s">
        <v>17838</v>
      </c>
      <c r="C410" s="960" t="s">
        <v>236</v>
      </c>
      <c r="D410" s="1003" t="s">
        <v>19</v>
      </c>
      <c r="E410" s="1003" t="s">
        <v>10110</v>
      </c>
      <c r="F410" s="961">
        <v>39076.952685978678</v>
      </c>
      <c r="G410" s="961">
        <f t="shared" si="10"/>
        <v>78153.905371957357</v>
      </c>
    </row>
    <row r="411" spans="1:7" ht="16.2">
      <c r="A411" s="1001" t="s">
        <v>10761</v>
      </c>
      <c r="B411" s="1004" t="s">
        <v>17838</v>
      </c>
      <c r="C411" s="960" t="s">
        <v>236</v>
      </c>
      <c r="D411" s="1003" t="s">
        <v>24</v>
      </c>
      <c r="E411" s="1003" t="s">
        <v>10110</v>
      </c>
      <c r="F411" s="961">
        <v>33570.095952018375</v>
      </c>
      <c r="G411" s="961">
        <f t="shared" si="10"/>
        <v>67140.19190403675</v>
      </c>
    </row>
    <row r="412" spans="1:7" ht="16.2">
      <c r="A412" s="1001" t="s">
        <v>10762</v>
      </c>
      <c r="B412" s="1004" t="s">
        <v>17839</v>
      </c>
      <c r="C412" s="960" t="s">
        <v>236</v>
      </c>
      <c r="D412" s="1003" t="s">
        <v>24</v>
      </c>
      <c r="E412" s="1003" t="s">
        <v>10121</v>
      </c>
      <c r="F412" s="961">
        <v>34535.753178309918</v>
      </c>
      <c r="G412" s="961">
        <f t="shared" si="10"/>
        <v>69071.506356619837</v>
      </c>
    </row>
    <row r="413" spans="1:7" ht="16.2">
      <c r="A413" s="954" t="s">
        <v>10763</v>
      </c>
      <c r="B413" s="962" t="s">
        <v>10764</v>
      </c>
      <c r="C413" s="960" t="s">
        <v>10505</v>
      </c>
      <c r="D413" s="960" t="s">
        <v>19</v>
      </c>
      <c r="E413" s="960" t="s">
        <v>10110</v>
      </c>
      <c r="F413" s="961">
        <v>53304.540067748414</v>
      </c>
      <c r="G413" s="961">
        <f t="shared" si="10"/>
        <v>106609.08013549683</v>
      </c>
    </row>
    <row r="414" spans="1:7" ht="16.2">
      <c r="A414" s="954" t="s">
        <v>10765</v>
      </c>
      <c r="B414" s="962" t="s">
        <v>10766</v>
      </c>
      <c r="C414" s="960" t="s">
        <v>10505</v>
      </c>
      <c r="D414" s="960" t="s">
        <v>19</v>
      </c>
      <c r="E414" s="960" t="s">
        <v>10121</v>
      </c>
      <c r="F414" s="961">
        <v>73008.363074815177</v>
      </c>
      <c r="G414" s="961">
        <f t="shared" si="10"/>
        <v>146016.72614963035</v>
      </c>
    </row>
    <row r="415" spans="1:7" ht="16.2">
      <c r="A415" s="954" t="s">
        <v>10767</v>
      </c>
      <c r="B415" s="962" t="s">
        <v>10768</v>
      </c>
      <c r="C415" s="960" t="s">
        <v>10505</v>
      </c>
      <c r="D415" s="960" t="s">
        <v>19</v>
      </c>
      <c r="E415" s="960" t="s">
        <v>10121</v>
      </c>
      <c r="F415" s="961">
        <v>79127.336869360282</v>
      </c>
      <c r="G415" s="961">
        <f t="shared" si="10"/>
        <v>158254.67373872056</v>
      </c>
    </row>
    <row r="416" spans="1:7" ht="16.2">
      <c r="A416" s="954" t="s">
        <v>10769</v>
      </c>
      <c r="B416" s="962" t="s">
        <v>10770</v>
      </c>
      <c r="C416" s="960" t="s">
        <v>231</v>
      </c>
      <c r="D416" s="960" t="s">
        <v>19</v>
      </c>
      <c r="E416" s="960" t="s">
        <v>10110</v>
      </c>
      <c r="F416" s="961">
        <v>73938.907933779381</v>
      </c>
      <c r="G416" s="961">
        <f t="shared" si="10"/>
        <v>147877.81586755876</v>
      </c>
    </row>
    <row r="417" spans="1:7" ht="16.2">
      <c r="A417" s="954" t="s">
        <v>10771</v>
      </c>
      <c r="B417" s="962" t="s">
        <v>10772</v>
      </c>
      <c r="C417" s="960" t="s">
        <v>231</v>
      </c>
      <c r="D417" s="960" t="s">
        <v>19</v>
      </c>
      <c r="E417" s="960" t="s">
        <v>10110</v>
      </c>
      <c r="F417" s="961">
        <v>73938.907933779381</v>
      </c>
      <c r="G417" s="961">
        <f t="shared" si="10"/>
        <v>147877.81586755876</v>
      </c>
    </row>
    <row r="418" spans="1:7" ht="16.2">
      <c r="A418" s="954" t="s">
        <v>10773</v>
      </c>
      <c r="B418" s="962" t="s">
        <v>10774</v>
      </c>
      <c r="C418" s="960" t="s">
        <v>458</v>
      </c>
      <c r="D418" s="960" t="s">
        <v>19</v>
      </c>
      <c r="E418" s="960" t="s">
        <v>10110</v>
      </c>
      <c r="F418" s="961">
        <v>73022.752188850252</v>
      </c>
      <c r="G418" s="961">
        <f t="shared" si="10"/>
        <v>146045.5043777005</v>
      </c>
    </row>
    <row r="419" spans="1:7" ht="16.2">
      <c r="A419" s="954" t="s">
        <v>10775</v>
      </c>
      <c r="B419" s="962" t="s">
        <v>10776</v>
      </c>
      <c r="C419" s="960" t="s">
        <v>2959</v>
      </c>
      <c r="D419" s="960" t="s">
        <v>19</v>
      </c>
      <c r="E419" s="960" t="s">
        <v>10110</v>
      </c>
      <c r="F419" s="961">
        <v>66237.400094534605</v>
      </c>
      <c r="G419" s="961">
        <f t="shared" si="10"/>
        <v>132474.80018906921</v>
      </c>
    </row>
    <row r="420" spans="1:7" ht="16.2">
      <c r="A420" s="954" t="s">
        <v>10777</v>
      </c>
      <c r="B420" s="962" t="s">
        <v>10778</v>
      </c>
      <c r="C420" s="960" t="s">
        <v>203</v>
      </c>
      <c r="D420" s="960" t="s">
        <v>19</v>
      </c>
      <c r="E420" s="960" t="s">
        <v>10110</v>
      </c>
      <c r="F420" s="961">
        <v>66237.400094534605</v>
      </c>
      <c r="G420" s="961">
        <f t="shared" si="10"/>
        <v>132474.80018906921</v>
      </c>
    </row>
    <row r="421" spans="1:7" ht="16.2">
      <c r="A421" s="954" t="s">
        <v>10779</v>
      </c>
      <c r="B421" s="962" t="s">
        <v>10780</v>
      </c>
      <c r="C421" s="960" t="s">
        <v>81</v>
      </c>
      <c r="D421" s="960" t="s">
        <v>19</v>
      </c>
      <c r="E421" s="960" t="s">
        <v>10110</v>
      </c>
      <c r="F421" s="961">
        <v>74944.632557337391</v>
      </c>
      <c r="G421" s="961">
        <f t="shared" si="10"/>
        <v>149889.26511467478</v>
      </c>
    </row>
    <row r="422" spans="1:7" ht="16.2">
      <c r="A422" s="954" t="s">
        <v>10781</v>
      </c>
      <c r="B422" s="962" t="s">
        <v>10782</v>
      </c>
      <c r="C422" s="960" t="s">
        <v>310</v>
      </c>
      <c r="D422" s="960" t="s">
        <v>19</v>
      </c>
      <c r="E422" s="960" t="s">
        <v>10110</v>
      </c>
      <c r="F422" s="961">
        <v>85499.505371090985</v>
      </c>
      <c r="G422" s="961">
        <f t="shared" si="10"/>
        <v>170999.01074218197</v>
      </c>
    </row>
    <row r="423" spans="1:7" ht="16.2">
      <c r="A423" s="954" t="s">
        <v>10783</v>
      </c>
      <c r="B423" s="962" t="s">
        <v>10782</v>
      </c>
      <c r="C423" s="960" t="s">
        <v>310</v>
      </c>
      <c r="D423" s="960" t="s">
        <v>19</v>
      </c>
      <c r="E423" s="960" t="s">
        <v>10121</v>
      </c>
      <c r="F423" s="961">
        <v>85499.505371090985</v>
      </c>
      <c r="G423" s="961">
        <f t="shared" si="10"/>
        <v>170999.01074218197</v>
      </c>
    </row>
    <row r="424" spans="1:7" ht="16.2">
      <c r="A424" s="954" t="s">
        <v>10784</v>
      </c>
      <c r="B424" s="962" t="s">
        <v>10785</v>
      </c>
      <c r="C424" s="960" t="s">
        <v>315</v>
      </c>
      <c r="D424" s="960" t="s">
        <v>19</v>
      </c>
      <c r="E424" s="960" t="s">
        <v>10121</v>
      </c>
      <c r="F424" s="961">
        <v>85499.505371090985</v>
      </c>
      <c r="G424" s="961">
        <f t="shared" si="10"/>
        <v>170999.01074218197</v>
      </c>
    </row>
    <row r="425" spans="1:7" ht="16.2">
      <c r="A425" s="954" t="s">
        <v>10786</v>
      </c>
      <c r="B425" s="962" t="s">
        <v>10787</v>
      </c>
      <c r="C425" s="960" t="s">
        <v>10788</v>
      </c>
      <c r="D425" s="960" t="s">
        <v>19</v>
      </c>
      <c r="E425" s="960" t="s">
        <v>10110</v>
      </c>
      <c r="F425" s="961">
        <v>83161.10957954255</v>
      </c>
      <c r="G425" s="961">
        <f t="shared" si="10"/>
        <v>166322.2191590851</v>
      </c>
    </row>
    <row r="426" spans="1:7" ht="16.2">
      <c r="A426" s="954" t="s">
        <v>10789</v>
      </c>
      <c r="B426" s="962" t="s">
        <v>10790</v>
      </c>
      <c r="C426" s="960" t="s">
        <v>10788</v>
      </c>
      <c r="D426" s="960" t="s">
        <v>19</v>
      </c>
      <c r="E426" s="960" t="s">
        <v>10121</v>
      </c>
      <c r="F426" s="961">
        <v>83161.10957954255</v>
      </c>
      <c r="G426" s="961">
        <f t="shared" si="10"/>
        <v>166322.2191590851</v>
      </c>
    </row>
    <row r="427" spans="1:7" ht="16.2">
      <c r="A427" s="954" t="s">
        <v>10791</v>
      </c>
      <c r="B427" s="962" t="s">
        <v>10792</v>
      </c>
      <c r="C427" s="960" t="s">
        <v>10788</v>
      </c>
      <c r="D427" s="960" t="s">
        <v>19</v>
      </c>
      <c r="E427" s="960" t="s">
        <v>10121</v>
      </c>
      <c r="F427" s="961">
        <v>83161.10957954255</v>
      </c>
      <c r="G427" s="961">
        <f t="shared" si="10"/>
        <v>166322.2191590851</v>
      </c>
    </row>
    <row r="428" spans="1:7" ht="16.2">
      <c r="A428" s="954" t="s">
        <v>10793</v>
      </c>
      <c r="B428" s="962" t="s">
        <v>10794</v>
      </c>
      <c r="C428" s="960" t="s">
        <v>412</v>
      </c>
      <c r="D428" s="960" t="s">
        <v>19</v>
      </c>
      <c r="E428" s="960" t="s">
        <v>10121</v>
      </c>
      <c r="F428" s="961">
        <v>95946.526954371278</v>
      </c>
      <c r="G428" s="961">
        <f t="shared" si="10"/>
        <v>191893.05390874256</v>
      </c>
    </row>
    <row r="429" spans="1:7" ht="16.2">
      <c r="A429" s="954" t="s">
        <v>10795</v>
      </c>
      <c r="B429" s="962" t="s">
        <v>10796</v>
      </c>
      <c r="C429" s="960" t="s">
        <v>412</v>
      </c>
      <c r="D429" s="960" t="s">
        <v>19</v>
      </c>
      <c r="E429" s="960" t="s">
        <v>10121</v>
      </c>
      <c r="F429" s="961">
        <v>95946.526954371278</v>
      </c>
      <c r="G429" s="961">
        <f t="shared" si="10"/>
        <v>191893.05390874256</v>
      </c>
    </row>
    <row r="430" spans="1:7" ht="16.2">
      <c r="A430" s="954" t="s">
        <v>10797</v>
      </c>
      <c r="B430" s="959" t="s">
        <v>801</v>
      </c>
      <c r="C430" s="960" t="s">
        <v>231</v>
      </c>
      <c r="D430" s="960" t="s">
        <v>19</v>
      </c>
      <c r="E430" s="960" t="s">
        <v>10110</v>
      </c>
      <c r="F430" s="961">
        <v>38743.574366231202</v>
      </c>
      <c r="G430" s="961">
        <f t="shared" si="10"/>
        <v>77487.148732462403</v>
      </c>
    </row>
    <row r="431" spans="1:7" ht="16.2">
      <c r="A431" s="954" t="s">
        <v>10798</v>
      </c>
      <c r="B431" s="959" t="s">
        <v>801</v>
      </c>
      <c r="C431" s="960" t="s">
        <v>231</v>
      </c>
      <c r="D431" s="960" t="s">
        <v>24</v>
      </c>
      <c r="E431" s="960" t="s">
        <v>10110</v>
      </c>
      <c r="F431" s="961">
        <v>31942.685934199955</v>
      </c>
      <c r="G431" s="961">
        <f t="shared" si="10"/>
        <v>63885.37186839991</v>
      </c>
    </row>
    <row r="432" spans="1:7" ht="16.2">
      <c r="A432" s="954" t="s">
        <v>10799</v>
      </c>
      <c r="B432" s="959" t="s">
        <v>10800</v>
      </c>
      <c r="C432" s="960" t="s">
        <v>231</v>
      </c>
      <c r="D432" s="960" t="s">
        <v>24</v>
      </c>
      <c r="E432" s="960" t="s">
        <v>10121</v>
      </c>
      <c r="F432" s="961">
        <v>32735.832450664631</v>
      </c>
      <c r="G432" s="961">
        <f t="shared" si="10"/>
        <v>65471.664901329263</v>
      </c>
    </row>
    <row r="433" spans="1:7" ht="16.2">
      <c r="A433" s="954" t="s">
        <v>10801</v>
      </c>
      <c r="B433" s="959" t="s">
        <v>10802</v>
      </c>
      <c r="C433" s="960" t="s">
        <v>231</v>
      </c>
      <c r="D433" s="960" t="s">
        <v>19</v>
      </c>
      <c r="E433" s="960" t="s">
        <v>10110</v>
      </c>
      <c r="F433" s="961">
        <v>53258.785370108446</v>
      </c>
      <c r="G433" s="961">
        <f t="shared" si="10"/>
        <v>106517.57074021689</v>
      </c>
    </row>
    <row r="434" spans="1:7" ht="16.2">
      <c r="A434" s="954" t="s">
        <v>10803</v>
      </c>
      <c r="B434" s="959" t="s">
        <v>10804</v>
      </c>
      <c r="C434" s="960" t="s">
        <v>647</v>
      </c>
      <c r="D434" s="960" t="s">
        <v>19</v>
      </c>
      <c r="E434" s="960" t="s">
        <v>10110</v>
      </c>
      <c r="F434" s="961">
        <v>26513.327821208917</v>
      </c>
      <c r="G434" s="961">
        <f t="shared" si="10"/>
        <v>53026.655642417834</v>
      </c>
    </row>
    <row r="435" spans="1:7" ht="16.2">
      <c r="A435" s="954" t="s">
        <v>10805</v>
      </c>
      <c r="B435" s="959" t="s">
        <v>10806</v>
      </c>
      <c r="C435" s="960" t="s">
        <v>647</v>
      </c>
      <c r="D435" s="960" t="s">
        <v>19</v>
      </c>
      <c r="E435" s="960" t="s">
        <v>10121</v>
      </c>
      <c r="F435" s="961">
        <v>26513.327821208917</v>
      </c>
      <c r="G435" s="961">
        <f t="shared" si="10"/>
        <v>53026.655642417834</v>
      </c>
    </row>
    <row r="436" spans="1:7" ht="16.2">
      <c r="A436" s="954" t="s">
        <v>10807</v>
      </c>
      <c r="B436" s="959" t="s">
        <v>10808</v>
      </c>
      <c r="C436" s="960" t="s">
        <v>1028</v>
      </c>
      <c r="D436" s="960" t="s">
        <v>19</v>
      </c>
      <c r="E436" s="960" t="s">
        <v>10110</v>
      </c>
      <c r="F436" s="961">
        <v>25022.181126716769</v>
      </c>
      <c r="G436" s="961">
        <f t="shared" si="10"/>
        <v>50044.362253433537</v>
      </c>
    </row>
    <row r="437" spans="1:7" ht="16.2">
      <c r="A437" s="954" t="s">
        <v>10809</v>
      </c>
      <c r="B437" s="959" t="s">
        <v>10810</v>
      </c>
      <c r="C437" s="960" t="s">
        <v>1028</v>
      </c>
      <c r="D437" s="960" t="s">
        <v>19</v>
      </c>
      <c r="E437" s="960" t="s">
        <v>10110</v>
      </c>
      <c r="F437" s="961">
        <v>24780.592905915732</v>
      </c>
      <c r="G437" s="961">
        <f t="shared" si="10"/>
        <v>49561.185811831463</v>
      </c>
    </row>
    <row r="438" spans="1:7" ht="16.2">
      <c r="A438" s="954" t="s">
        <v>10811</v>
      </c>
      <c r="B438" s="959" t="s">
        <v>10804</v>
      </c>
      <c r="C438" s="989" t="s">
        <v>17840</v>
      </c>
      <c r="D438" s="960" t="s">
        <v>24</v>
      </c>
      <c r="E438" s="960" t="s">
        <v>10110</v>
      </c>
      <c r="F438" s="961">
        <v>26308.24328156047</v>
      </c>
      <c r="G438" s="961">
        <f t="shared" si="10"/>
        <v>52616.48656312094</v>
      </c>
    </row>
    <row r="439" spans="1:7" ht="16.2">
      <c r="A439" s="954" t="s">
        <v>10812</v>
      </c>
      <c r="B439" s="959" t="s">
        <v>10813</v>
      </c>
      <c r="C439" s="989" t="s">
        <v>17840</v>
      </c>
      <c r="D439" s="960" t="s">
        <v>24</v>
      </c>
      <c r="E439" s="960" t="s">
        <v>10121</v>
      </c>
      <c r="F439" s="961">
        <v>27502.832654645958</v>
      </c>
      <c r="G439" s="961">
        <f t="shared" si="10"/>
        <v>55005.665309291915</v>
      </c>
    </row>
    <row r="440" spans="1:7" ht="16.2">
      <c r="A440" s="954" t="s">
        <v>10814</v>
      </c>
      <c r="B440" s="959" t="s">
        <v>10808</v>
      </c>
      <c r="C440" s="960" t="s">
        <v>76</v>
      </c>
      <c r="D440" s="960" t="s">
        <v>19</v>
      </c>
      <c r="E440" s="960" t="s">
        <v>10110</v>
      </c>
      <c r="F440" s="961">
        <v>31882.688576611774</v>
      </c>
      <c r="G440" s="961">
        <f t="shared" si="10"/>
        <v>63765.377153223548</v>
      </c>
    </row>
    <row r="441" spans="1:7" ht="16.2">
      <c r="A441" s="954" t="s">
        <v>10815</v>
      </c>
      <c r="B441" s="959" t="s">
        <v>10816</v>
      </c>
      <c r="C441" s="960" t="s">
        <v>76</v>
      </c>
      <c r="D441" s="960" t="s">
        <v>19</v>
      </c>
      <c r="E441" s="960" t="s">
        <v>10110</v>
      </c>
      <c r="F441" s="961">
        <v>31882.688576611774</v>
      </c>
      <c r="G441" s="961">
        <f t="shared" si="10"/>
        <v>63765.377153223548</v>
      </c>
    </row>
    <row r="442" spans="1:7" ht="16.2">
      <c r="A442" s="954" t="s">
        <v>10817</v>
      </c>
      <c r="B442" s="959" t="s">
        <v>803</v>
      </c>
      <c r="C442" s="960" t="s">
        <v>76</v>
      </c>
      <c r="D442" s="960" t="s">
        <v>24</v>
      </c>
      <c r="E442" s="960" t="s">
        <v>10110</v>
      </c>
      <c r="F442" s="961">
        <v>30541.620707640745</v>
      </c>
      <c r="G442" s="961">
        <f t="shared" si="10"/>
        <v>61083.241415281489</v>
      </c>
    </row>
    <row r="443" spans="1:7" ht="16.2">
      <c r="A443" s="954" t="s">
        <v>10818</v>
      </c>
      <c r="B443" s="959" t="s">
        <v>803</v>
      </c>
      <c r="C443" s="960" t="s">
        <v>236</v>
      </c>
      <c r="D443" s="960" t="s">
        <v>24</v>
      </c>
      <c r="E443" s="960" t="s">
        <v>10110</v>
      </c>
      <c r="F443" s="961">
        <v>33638.123875369973</v>
      </c>
      <c r="G443" s="961">
        <f t="shared" si="10"/>
        <v>67276.247750739945</v>
      </c>
    </row>
    <row r="444" spans="1:7" ht="16.2">
      <c r="A444" s="954" t="s">
        <v>10819</v>
      </c>
      <c r="B444" s="959" t="s">
        <v>10813</v>
      </c>
      <c r="C444" s="960" t="s">
        <v>236</v>
      </c>
      <c r="D444" s="960" t="s">
        <v>24</v>
      </c>
      <c r="E444" s="960" t="s">
        <v>10121</v>
      </c>
      <c r="F444" s="961">
        <v>32623.599802092442</v>
      </c>
      <c r="G444" s="961">
        <f t="shared" si="10"/>
        <v>65247.199604184883</v>
      </c>
    </row>
    <row r="445" spans="1:7" ht="16.2">
      <c r="A445" s="954" t="s">
        <v>10820</v>
      </c>
      <c r="B445" s="959" t="s">
        <v>10821</v>
      </c>
      <c r="C445" s="960" t="s">
        <v>814</v>
      </c>
      <c r="D445" s="960" t="s">
        <v>19</v>
      </c>
      <c r="E445" s="960" t="s">
        <v>10110</v>
      </c>
      <c r="F445" s="961">
        <v>35506.267798482688</v>
      </c>
      <c r="G445" s="961">
        <f t="shared" si="10"/>
        <v>71012.535596965376</v>
      </c>
    </row>
    <row r="446" spans="1:7" ht="16.2">
      <c r="A446" s="954" t="s">
        <v>10822</v>
      </c>
      <c r="B446" s="959" t="s">
        <v>10821</v>
      </c>
      <c r="C446" s="960" t="s">
        <v>814</v>
      </c>
      <c r="D446" s="960" t="s">
        <v>24</v>
      </c>
      <c r="E446" s="960" t="s">
        <v>10110</v>
      </c>
      <c r="F446" s="961">
        <v>31924.989398703034</v>
      </c>
      <c r="G446" s="961">
        <f t="shared" si="10"/>
        <v>63849.978797406067</v>
      </c>
    </row>
    <row r="447" spans="1:7" ht="16.2">
      <c r="A447" s="954" t="s">
        <v>10823</v>
      </c>
      <c r="B447" s="959" t="s">
        <v>10824</v>
      </c>
      <c r="C447" s="960" t="s">
        <v>814</v>
      </c>
      <c r="D447" s="960" t="s">
        <v>24</v>
      </c>
      <c r="E447" s="960" t="s">
        <v>10121</v>
      </c>
      <c r="F447" s="961">
        <v>32740.97054821235</v>
      </c>
      <c r="G447" s="961">
        <f t="shared" si="10"/>
        <v>65481.9410964247</v>
      </c>
    </row>
    <row r="448" spans="1:7" ht="16.2">
      <c r="A448" s="966" t="s">
        <v>10825</v>
      </c>
      <c r="B448" s="967" t="s">
        <v>10826</v>
      </c>
      <c r="C448" s="968" t="s">
        <v>551</v>
      </c>
      <c r="D448" s="969" t="s">
        <v>24</v>
      </c>
      <c r="E448" s="969" t="s">
        <v>10110</v>
      </c>
      <c r="F448" s="961">
        <v>33164.491358428982</v>
      </c>
      <c r="G448" s="961">
        <f t="shared" si="10"/>
        <v>66328.982716857965</v>
      </c>
    </row>
    <row r="449" spans="1:7" ht="16.2">
      <c r="A449" s="966" t="s">
        <v>10827</v>
      </c>
      <c r="B449" s="967" t="s">
        <v>10828</v>
      </c>
      <c r="C449" s="968" t="s">
        <v>551</v>
      </c>
      <c r="D449" s="969" t="s">
        <v>24</v>
      </c>
      <c r="E449" s="969" t="s">
        <v>10121</v>
      </c>
      <c r="F449" s="961">
        <v>34724.984063054559</v>
      </c>
      <c r="G449" s="961">
        <f t="shared" si="10"/>
        <v>69449.968126109117</v>
      </c>
    </row>
    <row r="450" spans="1:7" ht="16.2">
      <c r="A450" s="954" t="s">
        <v>10829</v>
      </c>
      <c r="B450" s="959" t="s">
        <v>10830</v>
      </c>
      <c r="C450" s="960" t="s">
        <v>579</v>
      </c>
      <c r="D450" s="960" t="s">
        <v>19</v>
      </c>
      <c r="E450" s="960" t="s">
        <v>10110</v>
      </c>
      <c r="F450" s="961">
        <v>40778.444062739363</v>
      </c>
      <c r="G450" s="961">
        <f t="shared" si="10"/>
        <v>81556.888125478727</v>
      </c>
    </row>
    <row r="451" spans="1:7" ht="16.2">
      <c r="A451" s="954" t="s">
        <v>10831</v>
      </c>
      <c r="B451" s="959" t="s">
        <v>10832</v>
      </c>
      <c r="C451" s="960" t="s">
        <v>579</v>
      </c>
      <c r="D451" s="960" t="s">
        <v>19</v>
      </c>
      <c r="E451" s="960" t="s">
        <v>10110</v>
      </c>
      <c r="F451" s="961">
        <v>42134.547884629152</v>
      </c>
      <c r="G451" s="961">
        <f t="shared" si="10"/>
        <v>84269.095769258303</v>
      </c>
    </row>
    <row r="452" spans="1:7" ht="16.2">
      <c r="A452" s="954" t="s">
        <v>10833</v>
      </c>
      <c r="B452" s="959" t="s">
        <v>10834</v>
      </c>
      <c r="C452" s="960" t="s">
        <v>579</v>
      </c>
      <c r="D452" s="960" t="s">
        <v>19</v>
      </c>
      <c r="E452" s="960" t="s">
        <v>10110</v>
      </c>
      <c r="F452" s="961">
        <v>42134.547884629152</v>
      </c>
      <c r="G452" s="961">
        <f t="shared" si="10"/>
        <v>84269.095769258303</v>
      </c>
    </row>
    <row r="453" spans="1:7" ht="16.2">
      <c r="A453" s="954" t="s">
        <v>10835</v>
      </c>
      <c r="B453" s="959" t="s">
        <v>10836</v>
      </c>
      <c r="C453" s="960" t="s">
        <v>579</v>
      </c>
      <c r="D453" s="960" t="s">
        <v>24</v>
      </c>
      <c r="E453" s="960" t="s">
        <v>10110</v>
      </c>
      <c r="F453" s="961">
        <v>40616.831977877147</v>
      </c>
      <c r="G453" s="961">
        <f t="shared" si="10"/>
        <v>81233.663955754295</v>
      </c>
    </row>
    <row r="454" spans="1:7" ht="16.2">
      <c r="A454" s="954" t="s">
        <v>10837</v>
      </c>
      <c r="B454" s="959" t="s">
        <v>10836</v>
      </c>
      <c r="C454" s="960" t="s">
        <v>579</v>
      </c>
      <c r="D454" s="960" t="s">
        <v>24</v>
      </c>
      <c r="E454" s="960" t="s">
        <v>10121</v>
      </c>
      <c r="F454" s="961">
        <v>41609.571005732614</v>
      </c>
      <c r="G454" s="961">
        <f t="shared" si="10"/>
        <v>83219.142011465228</v>
      </c>
    </row>
    <row r="455" spans="1:7" ht="16.2">
      <c r="A455" s="954" t="s">
        <v>10838</v>
      </c>
      <c r="B455" s="959" t="s">
        <v>10839</v>
      </c>
      <c r="C455" s="960" t="s">
        <v>579</v>
      </c>
      <c r="D455" s="960" t="s">
        <v>24</v>
      </c>
      <c r="E455" s="960" t="s">
        <v>10121</v>
      </c>
      <c r="F455" s="961">
        <v>41609.571005732614</v>
      </c>
      <c r="G455" s="961">
        <f t="shared" si="10"/>
        <v>83219.142011465228</v>
      </c>
    </row>
    <row r="456" spans="1:7" ht="16.2">
      <c r="A456" s="954" t="s">
        <v>10840</v>
      </c>
      <c r="B456" s="959" t="s">
        <v>10841</v>
      </c>
      <c r="C456" s="960" t="s">
        <v>579</v>
      </c>
      <c r="D456" s="960" t="s">
        <v>24</v>
      </c>
      <c r="E456" s="960" t="s">
        <v>10110</v>
      </c>
      <c r="F456" s="961">
        <v>40616.831977877147</v>
      </c>
      <c r="G456" s="961">
        <f t="shared" si="10"/>
        <v>81233.663955754295</v>
      </c>
    </row>
    <row r="457" spans="1:7" ht="16.2">
      <c r="A457" s="954" t="s">
        <v>10842</v>
      </c>
      <c r="B457" s="959" t="s">
        <v>10843</v>
      </c>
      <c r="C457" s="960" t="s">
        <v>579</v>
      </c>
      <c r="D457" s="960" t="s">
        <v>24</v>
      </c>
      <c r="E457" s="960" t="s">
        <v>10121</v>
      </c>
      <c r="F457" s="961">
        <v>41609.571005732614</v>
      </c>
      <c r="G457" s="961">
        <f t="shared" si="10"/>
        <v>83219.142011465228</v>
      </c>
    </row>
    <row r="458" spans="1:7" ht="16.2">
      <c r="A458" s="966" t="s">
        <v>10844</v>
      </c>
      <c r="B458" s="967" t="s">
        <v>10845</v>
      </c>
      <c r="C458" s="968" t="s">
        <v>303</v>
      </c>
      <c r="D458" s="969" t="s">
        <v>19</v>
      </c>
      <c r="E458" s="969" t="s">
        <v>10110</v>
      </c>
      <c r="F458" s="961">
        <v>48924.134942956844</v>
      </c>
      <c r="G458" s="961">
        <f t="shared" si="10"/>
        <v>97848.269885913687</v>
      </c>
    </row>
    <row r="459" spans="1:7" ht="16.2">
      <c r="A459" s="966" t="s">
        <v>10846</v>
      </c>
      <c r="B459" s="967" t="s">
        <v>10847</v>
      </c>
      <c r="C459" s="968" t="s">
        <v>303</v>
      </c>
      <c r="D459" s="969" t="s">
        <v>24</v>
      </c>
      <c r="E459" s="969" t="s">
        <v>10110</v>
      </c>
      <c r="F459" s="961">
        <v>57241.4700129872</v>
      </c>
      <c r="G459" s="961">
        <f t="shared" si="10"/>
        <v>114482.9400259744</v>
      </c>
    </row>
    <row r="460" spans="1:7" ht="16.2">
      <c r="A460" s="966" t="s">
        <v>10848</v>
      </c>
      <c r="B460" s="967" t="s">
        <v>10849</v>
      </c>
      <c r="C460" s="968" t="s">
        <v>303</v>
      </c>
      <c r="D460" s="969" t="s">
        <v>24</v>
      </c>
      <c r="E460" s="969" t="s">
        <v>10121</v>
      </c>
      <c r="F460" s="961">
        <v>57241.4700129872</v>
      </c>
      <c r="G460" s="961">
        <f t="shared" si="10"/>
        <v>114482.9400259744</v>
      </c>
    </row>
    <row r="461" spans="1:7" ht="16.2">
      <c r="A461" s="954" t="s">
        <v>10850</v>
      </c>
      <c r="B461" s="959" t="s">
        <v>845</v>
      </c>
      <c r="C461" s="960" t="s">
        <v>231</v>
      </c>
      <c r="D461" s="960" t="s">
        <v>19</v>
      </c>
      <c r="E461" s="960" t="s">
        <v>10110</v>
      </c>
      <c r="F461" s="961">
        <v>34473.98616717205</v>
      </c>
      <c r="G461" s="961">
        <f t="shared" si="10"/>
        <v>68947.9723343441</v>
      </c>
    </row>
    <row r="462" spans="1:7" ht="16.2">
      <c r="A462" s="954" t="s">
        <v>10851</v>
      </c>
      <c r="B462" s="959" t="s">
        <v>10852</v>
      </c>
      <c r="C462" s="960" t="s">
        <v>231</v>
      </c>
      <c r="D462" s="960" t="s">
        <v>19</v>
      </c>
      <c r="E462" s="960" t="s">
        <v>10121</v>
      </c>
      <c r="F462" s="961">
        <v>34473.98616717205</v>
      </c>
      <c r="G462" s="961">
        <f t="shared" si="10"/>
        <v>68947.9723343441</v>
      </c>
    </row>
    <row r="463" spans="1:7" ht="16.2">
      <c r="A463" s="954" t="s">
        <v>10853</v>
      </c>
      <c r="B463" s="959" t="s">
        <v>845</v>
      </c>
      <c r="C463" s="960" t="s">
        <v>231</v>
      </c>
      <c r="D463" s="960" t="s">
        <v>24</v>
      </c>
      <c r="E463" s="960" t="s">
        <v>10110</v>
      </c>
      <c r="F463" s="961">
        <v>34248.69096353541</v>
      </c>
      <c r="G463" s="961">
        <f t="shared" si="10"/>
        <v>68497.381927070819</v>
      </c>
    </row>
    <row r="464" spans="1:7" ht="16.2">
      <c r="A464" s="954" t="s">
        <v>10854</v>
      </c>
      <c r="B464" s="959" t="s">
        <v>10855</v>
      </c>
      <c r="C464" s="960" t="s">
        <v>231</v>
      </c>
      <c r="D464" s="960" t="s">
        <v>24</v>
      </c>
      <c r="E464" s="960" t="s">
        <v>10121</v>
      </c>
      <c r="F464" s="961">
        <v>37344.937836612611</v>
      </c>
      <c r="G464" s="961">
        <f t="shared" si="10"/>
        <v>74689.875673225222</v>
      </c>
    </row>
    <row r="465" spans="1:7" ht="16.2">
      <c r="A465" s="966" t="s">
        <v>10856</v>
      </c>
      <c r="B465" s="967" t="s">
        <v>10857</v>
      </c>
      <c r="C465" s="969" t="s">
        <v>849</v>
      </c>
      <c r="D465" s="969" t="s">
        <v>19</v>
      </c>
      <c r="E465" s="969" t="s">
        <v>10121</v>
      </c>
      <c r="F465" s="961">
        <v>33262.188438879202</v>
      </c>
      <c r="G465" s="961">
        <f t="shared" si="10"/>
        <v>66524.376877758405</v>
      </c>
    </row>
    <row r="466" spans="1:7" ht="16.2">
      <c r="A466" s="979" t="s">
        <v>10858</v>
      </c>
      <c r="B466" s="980" t="s">
        <v>10859</v>
      </c>
      <c r="C466" s="981" t="s">
        <v>258</v>
      </c>
      <c r="D466" s="982" t="s">
        <v>19</v>
      </c>
      <c r="E466" s="982" t="s">
        <v>10110</v>
      </c>
      <c r="F466" s="961">
        <v>58374.084898311747</v>
      </c>
      <c r="G466" s="961">
        <f t="shared" si="10"/>
        <v>116748.16979662349</v>
      </c>
    </row>
    <row r="467" spans="1:7" ht="16.2">
      <c r="A467" s="966" t="s">
        <v>10860</v>
      </c>
      <c r="B467" s="967" t="s">
        <v>10861</v>
      </c>
      <c r="C467" s="969" t="s">
        <v>10862</v>
      </c>
      <c r="D467" s="969" t="s">
        <v>19</v>
      </c>
      <c r="E467" s="969" t="s">
        <v>10110</v>
      </c>
      <c r="F467" s="961">
        <v>31477.877275992923</v>
      </c>
      <c r="G467" s="961">
        <f t="shared" si="10"/>
        <v>62955.754551985847</v>
      </c>
    </row>
    <row r="468" spans="1:7" ht="16.2">
      <c r="A468" s="966" t="s">
        <v>10863</v>
      </c>
      <c r="B468" s="967" t="s">
        <v>10864</v>
      </c>
      <c r="C468" s="969" t="s">
        <v>10862</v>
      </c>
      <c r="D468" s="969" t="s">
        <v>19</v>
      </c>
      <c r="E468" s="969" t="s">
        <v>10121</v>
      </c>
      <c r="F468" s="961">
        <v>31833.516616944817</v>
      </c>
      <c r="G468" s="961">
        <f t="shared" si="10"/>
        <v>63667.033233889633</v>
      </c>
    </row>
    <row r="469" spans="1:7" ht="16.2">
      <c r="A469" s="966" t="s">
        <v>10865</v>
      </c>
      <c r="B469" s="967" t="s">
        <v>10866</v>
      </c>
      <c r="C469" s="969" t="s">
        <v>10867</v>
      </c>
      <c r="D469" s="969" t="s">
        <v>19</v>
      </c>
      <c r="E469" s="969" t="s">
        <v>10110</v>
      </c>
      <c r="F469" s="961">
        <v>31797.000731284963</v>
      </c>
      <c r="G469" s="961">
        <f t="shared" si="10"/>
        <v>63594.001462569926</v>
      </c>
    </row>
    <row r="470" spans="1:7" ht="16.2">
      <c r="A470" s="966" t="s">
        <v>10868</v>
      </c>
      <c r="B470" s="967" t="s">
        <v>10869</v>
      </c>
      <c r="C470" s="969" t="s">
        <v>10867</v>
      </c>
      <c r="D470" s="969" t="s">
        <v>19</v>
      </c>
      <c r="E470" s="969" t="s">
        <v>10121</v>
      </c>
      <c r="F470" s="961">
        <v>31797.000731284963</v>
      </c>
      <c r="G470" s="961">
        <f t="shared" si="10"/>
        <v>63594.001462569926</v>
      </c>
    </row>
    <row r="471" spans="1:7" ht="16.2">
      <c r="A471" s="966" t="s">
        <v>10870</v>
      </c>
      <c r="B471" s="967" t="s">
        <v>10871</v>
      </c>
      <c r="C471" s="969" t="s">
        <v>231</v>
      </c>
      <c r="D471" s="969" t="s">
        <v>19</v>
      </c>
      <c r="E471" s="969" t="s">
        <v>10110</v>
      </c>
      <c r="F471" s="961">
        <v>34647.631896172155</v>
      </c>
      <c r="G471" s="961">
        <f t="shared" si="10"/>
        <v>69295.263792344311</v>
      </c>
    </row>
    <row r="472" spans="1:7" ht="16.2">
      <c r="A472" s="966" t="s">
        <v>10872</v>
      </c>
      <c r="B472" s="967" t="s">
        <v>10873</v>
      </c>
      <c r="C472" s="969" t="s">
        <v>231</v>
      </c>
      <c r="D472" s="969" t="s">
        <v>24</v>
      </c>
      <c r="E472" s="969" t="s">
        <v>10110</v>
      </c>
      <c r="F472" s="961">
        <v>45442.152414075754</v>
      </c>
      <c r="G472" s="961">
        <f t="shared" si="10"/>
        <v>90884.304828151508</v>
      </c>
    </row>
    <row r="473" spans="1:7" ht="16.2">
      <c r="A473" s="966" t="s">
        <v>10874</v>
      </c>
      <c r="B473" s="967" t="s">
        <v>10875</v>
      </c>
      <c r="C473" s="969" t="s">
        <v>231</v>
      </c>
      <c r="D473" s="969" t="s">
        <v>24</v>
      </c>
      <c r="E473" s="969" t="s">
        <v>10121</v>
      </c>
      <c r="F473" s="961">
        <v>46990.050067230426</v>
      </c>
      <c r="G473" s="961">
        <f t="shared" si="10"/>
        <v>93980.100134460852</v>
      </c>
    </row>
    <row r="474" spans="1:7" ht="16.2">
      <c r="A474" s="966" t="s">
        <v>10876</v>
      </c>
      <c r="B474" s="967" t="s">
        <v>865</v>
      </c>
      <c r="C474" s="969" t="s">
        <v>231</v>
      </c>
      <c r="D474" s="969" t="s">
        <v>24</v>
      </c>
      <c r="E474" s="969" t="s">
        <v>10110</v>
      </c>
      <c r="F474" s="961">
        <v>49858.658471281044</v>
      </c>
      <c r="G474" s="961">
        <f t="shared" si="10"/>
        <v>99717.316942562087</v>
      </c>
    </row>
    <row r="475" spans="1:7" ht="16.2">
      <c r="A475" s="966" t="s">
        <v>10877</v>
      </c>
      <c r="B475" s="967" t="s">
        <v>10878</v>
      </c>
      <c r="C475" s="969" t="s">
        <v>231</v>
      </c>
      <c r="D475" s="969" t="s">
        <v>24</v>
      </c>
      <c r="E475" s="969" t="s">
        <v>10121</v>
      </c>
      <c r="F475" s="961">
        <v>49858.658471281044</v>
      </c>
      <c r="G475" s="961">
        <f t="shared" si="10"/>
        <v>99717.316942562087</v>
      </c>
    </row>
    <row r="476" spans="1:7" ht="16.2">
      <c r="A476" s="979" t="s">
        <v>10879</v>
      </c>
      <c r="B476" s="980" t="s">
        <v>10880</v>
      </c>
      <c r="C476" s="981" t="s">
        <v>3081</v>
      </c>
      <c r="D476" s="982" t="s">
        <v>24</v>
      </c>
      <c r="E476" s="982" t="s">
        <v>10110</v>
      </c>
      <c r="F476" s="961">
        <v>51218.203964212305</v>
      </c>
      <c r="G476" s="961">
        <f t="shared" si="10"/>
        <v>102436.40792842461</v>
      </c>
    </row>
    <row r="477" spans="1:7" ht="16.2">
      <c r="A477" s="979" t="s">
        <v>10881</v>
      </c>
      <c r="B477" s="980" t="s">
        <v>10882</v>
      </c>
      <c r="C477" s="981" t="s">
        <v>3081</v>
      </c>
      <c r="D477" s="982" t="s">
        <v>24</v>
      </c>
      <c r="E477" s="982" t="s">
        <v>10121</v>
      </c>
      <c r="F477" s="961">
        <v>53778.782810051387</v>
      </c>
      <c r="G477" s="961">
        <f t="shared" si="10"/>
        <v>107557.56562010277</v>
      </c>
    </row>
    <row r="478" spans="1:7" ht="16.2">
      <c r="A478" s="966" t="s">
        <v>10883</v>
      </c>
      <c r="B478" s="967" t="s">
        <v>866</v>
      </c>
      <c r="C478" s="969" t="s">
        <v>10884</v>
      </c>
      <c r="D478" s="969" t="s">
        <v>19</v>
      </c>
      <c r="E478" s="969" t="s">
        <v>10110</v>
      </c>
      <c r="F478" s="961">
        <v>40755.938951390184</v>
      </c>
      <c r="G478" s="961">
        <f t="shared" si="10"/>
        <v>81511.877902780368</v>
      </c>
    </row>
    <row r="479" spans="1:7" ht="16.2">
      <c r="A479" s="966" t="s">
        <v>10885</v>
      </c>
      <c r="B479" s="967" t="s">
        <v>10886</v>
      </c>
      <c r="C479" s="969" t="s">
        <v>493</v>
      </c>
      <c r="D479" s="969" t="s">
        <v>19</v>
      </c>
      <c r="E479" s="969" t="s">
        <v>10121</v>
      </c>
      <c r="F479" s="961">
        <v>42224.653761576556</v>
      </c>
      <c r="G479" s="961">
        <f t="shared" si="10"/>
        <v>84449.307523153111</v>
      </c>
    </row>
    <row r="480" spans="1:7" ht="16.2">
      <c r="A480" s="966" t="s">
        <v>10887</v>
      </c>
      <c r="B480" s="967" t="s">
        <v>866</v>
      </c>
      <c r="C480" s="969" t="s">
        <v>231</v>
      </c>
      <c r="D480" s="969" t="s">
        <v>24</v>
      </c>
      <c r="E480" s="969" t="s">
        <v>10110</v>
      </c>
      <c r="F480" s="961">
        <v>34960.360189670821</v>
      </c>
      <c r="G480" s="961">
        <f t="shared" si="10"/>
        <v>69920.720379341641</v>
      </c>
    </row>
    <row r="481" spans="1:7" ht="16.2">
      <c r="A481" s="966" t="s">
        <v>10888</v>
      </c>
      <c r="B481" s="967" t="s">
        <v>10889</v>
      </c>
      <c r="C481" s="969" t="s">
        <v>231</v>
      </c>
      <c r="D481" s="969" t="s">
        <v>24</v>
      </c>
      <c r="E481" s="969" t="s">
        <v>10121</v>
      </c>
      <c r="F481" s="961">
        <v>36252.768688278942</v>
      </c>
      <c r="G481" s="961">
        <f t="shared" si="10"/>
        <v>72505.537376557884</v>
      </c>
    </row>
    <row r="482" spans="1:7" ht="16.2">
      <c r="A482" s="966" t="s">
        <v>10890</v>
      </c>
      <c r="B482" s="967" t="s">
        <v>10891</v>
      </c>
      <c r="C482" s="969" t="s">
        <v>231</v>
      </c>
      <c r="D482" s="969" t="s">
        <v>24</v>
      </c>
      <c r="E482" s="969" t="s">
        <v>10121</v>
      </c>
      <c r="F482" s="961">
        <v>36252.768688278942</v>
      </c>
      <c r="G482" s="961">
        <f t="shared" si="10"/>
        <v>72505.537376557884</v>
      </c>
    </row>
    <row r="483" spans="1:7" ht="16.2">
      <c r="A483" s="966" t="s">
        <v>10892</v>
      </c>
      <c r="B483" s="967" t="s">
        <v>10893</v>
      </c>
      <c r="C483" s="969" t="s">
        <v>2558</v>
      </c>
      <c r="D483" s="969" t="s">
        <v>19</v>
      </c>
      <c r="E483" s="969" t="s">
        <v>10110</v>
      </c>
      <c r="F483" s="961">
        <v>57437.169286568649</v>
      </c>
      <c r="G483" s="961">
        <f t="shared" si="10"/>
        <v>114874.3385731373</v>
      </c>
    </row>
    <row r="484" spans="1:7" ht="16.2">
      <c r="A484" s="966" t="s">
        <v>10894</v>
      </c>
      <c r="B484" s="967" t="s">
        <v>10893</v>
      </c>
      <c r="C484" s="969" t="s">
        <v>2558</v>
      </c>
      <c r="D484" s="969" t="s">
        <v>19</v>
      </c>
      <c r="E484" s="969" t="s">
        <v>10121</v>
      </c>
      <c r="F484" s="961">
        <v>57437.169286568649</v>
      </c>
      <c r="G484" s="961">
        <f t="shared" si="10"/>
        <v>114874.3385731373</v>
      </c>
    </row>
    <row r="485" spans="1:7" ht="16.2">
      <c r="A485" s="966" t="s">
        <v>10895</v>
      </c>
      <c r="B485" s="967" t="s">
        <v>10896</v>
      </c>
      <c r="C485" s="968" t="s">
        <v>5857</v>
      </c>
      <c r="D485" s="969" t="s">
        <v>19</v>
      </c>
      <c r="E485" s="969" t="s">
        <v>10110</v>
      </c>
      <c r="F485" s="961">
        <v>73212.71534402926</v>
      </c>
      <c r="G485" s="961">
        <f t="shared" si="10"/>
        <v>146425.43068805852</v>
      </c>
    </row>
    <row r="486" spans="1:7" ht="16.2">
      <c r="A486" s="954" t="s">
        <v>10897</v>
      </c>
      <c r="B486" s="959" t="s">
        <v>10896</v>
      </c>
      <c r="C486" s="974" t="s">
        <v>5857</v>
      </c>
      <c r="D486" s="960" t="s">
        <v>19</v>
      </c>
      <c r="E486" s="960" t="s">
        <v>10121</v>
      </c>
      <c r="F486" s="961">
        <v>73212.71534402926</v>
      </c>
      <c r="G486" s="961">
        <f t="shared" si="10"/>
        <v>146425.43068805852</v>
      </c>
    </row>
    <row r="487" spans="1:7" ht="16.2">
      <c r="A487" s="954" t="s">
        <v>10898</v>
      </c>
      <c r="B487" s="959" t="s">
        <v>10899</v>
      </c>
      <c r="C487" s="974" t="s">
        <v>1062</v>
      </c>
      <c r="D487" s="960" t="s">
        <v>19</v>
      </c>
      <c r="E487" s="960" t="s">
        <v>10110</v>
      </c>
      <c r="F487" s="961">
        <v>73997.038001759982</v>
      </c>
      <c r="G487" s="961">
        <f t="shared" si="10"/>
        <v>147994.07600351996</v>
      </c>
    </row>
    <row r="488" spans="1:7" ht="16.2">
      <c r="A488" s="954"/>
      <c r="B488" s="959"/>
      <c r="C488" s="960"/>
      <c r="D488" s="960"/>
      <c r="E488" s="960"/>
      <c r="F488" s="961">
        <v>0</v>
      </c>
      <c r="G488" s="991"/>
    </row>
    <row r="489" spans="1:7" ht="17.399999999999999">
      <c r="A489" s="1005" t="s">
        <v>6880</v>
      </c>
      <c r="B489" s="1005"/>
      <c r="C489" s="1005"/>
      <c r="D489" s="1005"/>
      <c r="E489" s="1005"/>
      <c r="F489" s="961">
        <v>0</v>
      </c>
      <c r="G489" s="991"/>
    </row>
    <row r="490" spans="1:7" ht="16.2">
      <c r="A490" s="1006"/>
      <c r="B490" s="1007"/>
      <c r="C490" s="1008"/>
      <c r="D490" s="1006"/>
      <c r="E490" s="1006"/>
      <c r="F490" s="961">
        <v>0</v>
      </c>
      <c r="G490" s="991"/>
    </row>
    <row r="491" spans="1:7" ht="16.2">
      <c r="A491" s="1009" t="s">
        <v>10900</v>
      </c>
      <c r="B491" s="980" t="s">
        <v>10901</v>
      </c>
      <c r="C491" s="981" t="s">
        <v>3480</v>
      </c>
      <c r="D491" s="982" t="s">
        <v>19</v>
      </c>
      <c r="E491" s="982" t="s">
        <v>10121</v>
      </c>
      <c r="F491" s="961">
        <v>74885.709196386291</v>
      </c>
      <c r="G491" s="961">
        <f t="shared" ref="G491:G500" si="11">F491*2</f>
        <v>149771.41839277258</v>
      </c>
    </row>
    <row r="492" spans="1:7" ht="16.2">
      <c r="A492" s="966" t="s">
        <v>10902</v>
      </c>
      <c r="B492" s="967" t="s">
        <v>10903</v>
      </c>
      <c r="C492" s="968" t="s">
        <v>1062</v>
      </c>
      <c r="D492" s="969" t="s">
        <v>24</v>
      </c>
      <c r="E492" s="969" t="s">
        <v>10110</v>
      </c>
      <c r="F492" s="961">
        <v>32600.899418627443</v>
      </c>
      <c r="G492" s="961">
        <f t="shared" si="11"/>
        <v>65201.798837254886</v>
      </c>
    </row>
    <row r="493" spans="1:7" ht="16.2">
      <c r="A493" s="966" t="s">
        <v>10904</v>
      </c>
      <c r="B493" s="967" t="s">
        <v>10905</v>
      </c>
      <c r="C493" s="968" t="s">
        <v>1062</v>
      </c>
      <c r="D493" s="969" t="s">
        <v>24</v>
      </c>
      <c r="E493" s="969" t="s">
        <v>10121</v>
      </c>
      <c r="F493" s="961">
        <v>33782.088242764214</v>
      </c>
      <c r="G493" s="961">
        <f t="shared" si="11"/>
        <v>67564.176485528427</v>
      </c>
    </row>
    <row r="494" spans="1:7" ht="16.2">
      <c r="A494" s="975" t="s">
        <v>17841</v>
      </c>
      <c r="B494" s="976" t="s">
        <v>10907</v>
      </c>
      <c r="C494" s="977" t="s">
        <v>2706</v>
      </c>
      <c r="D494" s="978" t="s">
        <v>19</v>
      </c>
      <c r="E494" s="978" t="s">
        <v>10110</v>
      </c>
      <c r="F494" s="961">
        <v>48579.443044998574</v>
      </c>
      <c r="G494" s="961">
        <f t="shared" si="11"/>
        <v>97158.886089997148</v>
      </c>
    </row>
    <row r="495" spans="1:7" ht="16.2">
      <c r="A495" s="966" t="s">
        <v>10906</v>
      </c>
      <c r="B495" s="967" t="s">
        <v>10907</v>
      </c>
      <c r="C495" s="968" t="s">
        <v>2706</v>
      </c>
      <c r="D495" s="969" t="s">
        <v>24</v>
      </c>
      <c r="E495" s="969" t="s">
        <v>10110</v>
      </c>
      <c r="F495" s="961">
        <v>42152.805827459088</v>
      </c>
      <c r="G495" s="961">
        <f t="shared" si="11"/>
        <v>84305.611654918175</v>
      </c>
    </row>
    <row r="496" spans="1:7" ht="16.2">
      <c r="A496" s="966" t="s">
        <v>10908</v>
      </c>
      <c r="B496" s="967" t="s">
        <v>10909</v>
      </c>
      <c r="C496" s="968" t="s">
        <v>2706</v>
      </c>
      <c r="D496" s="969" t="s">
        <v>24</v>
      </c>
      <c r="E496" s="969" t="s">
        <v>10121</v>
      </c>
      <c r="F496" s="961">
        <v>44083.241555520937</v>
      </c>
      <c r="G496" s="961">
        <f t="shared" si="11"/>
        <v>88166.483111041875</v>
      </c>
    </row>
    <row r="497" spans="1:7" ht="16.2">
      <c r="A497" s="966" t="s">
        <v>10910</v>
      </c>
      <c r="B497" s="967" t="s">
        <v>10911</v>
      </c>
      <c r="C497" s="968" t="s">
        <v>2803</v>
      </c>
      <c r="D497" s="969" t="s">
        <v>24</v>
      </c>
      <c r="E497" s="969" t="s">
        <v>10110</v>
      </c>
      <c r="F497" s="961">
        <v>52333.537267286083</v>
      </c>
      <c r="G497" s="961">
        <f t="shared" si="11"/>
        <v>104667.07453457217</v>
      </c>
    </row>
    <row r="498" spans="1:7" ht="16.2">
      <c r="A498" s="966" t="s">
        <v>10912</v>
      </c>
      <c r="B498" s="967" t="s">
        <v>10913</v>
      </c>
      <c r="C498" s="968" t="s">
        <v>2803</v>
      </c>
      <c r="D498" s="969" t="s">
        <v>24</v>
      </c>
      <c r="E498" s="969" t="s">
        <v>10121</v>
      </c>
      <c r="F498" s="961">
        <v>55088.241005272728</v>
      </c>
      <c r="G498" s="961">
        <f t="shared" si="11"/>
        <v>110176.48201054546</v>
      </c>
    </row>
    <row r="499" spans="1:7" ht="16.2">
      <c r="A499" s="975" t="s">
        <v>17842</v>
      </c>
      <c r="B499" s="976" t="s">
        <v>1053</v>
      </c>
      <c r="C499" s="977" t="s">
        <v>255</v>
      </c>
      <c r="D499" s="978" t="s">
        <v>24</v>
      </c>
      <c r="E499" s="978" t="s">
        <v>10110</v>
      </c>
      <c r="F499" s="961">
        <v>38373.655751809383</v>
      </c>
      <c r="G499" s="961">
        <f t="shared" si="11"/>
        <v>76747.311503618766</v>
      </c>
    </row>
    <row r="500" spans="1:7" ht="16.2">
      <c r="A500" s="975" t="s">
        <v>17843</v>
      </c>
      <c r="B500" s="976" t="s">
        <v>17844</v>
      </c>
      <c r="C500" s="977" t="s">
        <v>255</v>
      </c>
      <c r="D500" s="978" t="s">
        <v>24</v>
      </c>
      <c r="E500" s="978" t="s">
        <v>10121</v>
      </c>
      <c r="F500" s="961">
        <v>41843.616841059789</v>
      </c>
      <c r="G500" s="961">
        <f t="shared" si="11"/>
        <v>83687.233682119579</v>
      </c>
    </row>
    <row r="501" spans="1:7" ht="16.2">
      <c r="A501" s="954"/>
      <c r="B501" s="959"/>
      <c r="C501" s="960"/>
      <c r="D501" s="960"/>
      <c r="E501" s="960"/>
      <c r="F501" s="961">
        <v>0</v>
      </c>
      <c r="G501" s="991"/>
    </row>
    <row r="502" spans="1:7" ht="16.2">
      <c r="A502" s="954"/>
      <c r="B502" s="959"/>
      <c r="C502" s="960"/>
      <c r="D502" s="960"/>
      <c r="E502" s="960"/>
      <c r="F502" s="961">
        <v>0</v>
      </c>
      <c r="G502" s="991"/>
    </row>
    <row r="503" spans="1:7" ht="17.399999999999999">
      <c r="A503" s="992" t="s">
        <v>6843</v>
      </c>
      <c r="B503" s="992"/>
      <c r="C503" s="992"/>
      <c r="D503" s="992"/>
      <c r="E503" s="992"/>
      <c r="F503" s="961">
        <v>0</v>
      </c>
      <c r="G503" s="991"/>
    </row>
    <row r="504" spans="1:7" ht="16.2">
      <c r="A504" s="970"/>
      <c r="B504" s="971"/>
      <c r="C504" s="970"/>
      <c r="D504" s="970"/>
      <c r="E504" s="970"/>
      <c r="F504" s="961">
        <v>0</v>
      </c>
      <c r="G504" s="991"/>
    </row>
    <row r="505" spans="1:7" ht="16.2">
      <c r="A505" s="954" t="s">
        <v>10914</v>
      </c>
      <c r="B505" s="959" t="s">
        <v>10915</v>
      </c>
      <c r="C505" s="960" t="s">
        <v>1097</v>
      </c>
      <c r="D505" s="960" t="s">
        <v>19</v>
      </c>
      <c r="E505" s="960" t="s">
        <v>10110</v>
      </c>
      <c r="F505" s="961">
        <v>49369.172299436272</v>
      </c>
      <c r="G505" s="961">
        <f t="shared" ref="G505:G535" si="12">F505*2</f>
        <v>98738.344598872543</v>
      </c>
    </row>
    <row r="506" spans="1:7" ht="16.2">
      <c r="A506" s="954" t="s">
        <v>10916</v>
      </c>
      <c r="B506" s="959" t="s">
        <v>10915</v>
      </c>
      <c r="C506" s="960" t="s">
        <v>1097</v>
      </c>
      <c r="D506" s="960" t="s">
        <v>24</v>
      </c>
      <c r="E506" s="960" t="s">
        <v>10110</v>
      </c>
      <c r="F506" s="961">
        <v>41980.868729472451</v>
      </c>
      <c r="G506" s="961">
        <f t="shared" si="12"/>
        <v>83961.737458944903</v>
      </c>
    </row>
    <row r="507" spans="1:7" ht="16.2">
      <c r="A507" s="954" t="s">
        <v>10917</v>
      </c>
      <c r="B507" s="959" t="s">
        <v>10918</v>
      </c>
      <c r="C507" s="960" t="s">
        <v>1097</v>
      </c>
      <c r="D507" s="960" t="s">
        <v>24</v>
      </c>
      <c r="E507" s="960" t="s">
        <v>10121</v>
      </c>
      <c r="F507" s="961">
        <v>46175.985025357659</v>
      </c>
      <c r="G507" s="961">
        <f t="shared" si="12"/>
        <v>92351.970050715317</v>
      </c>
    </row>
    <row r="508" spans="1:7" ht="16.2">
      <c r="A508" s="954" t="s">
        <v>10919</v>
      </c>
      <c r="B508" s="959" t="s">
        <v>10915</v>
      </c>
      <c r="C508" s="960" t="s">
        <v>933</v>
      </c>
      <c r="D508" s="960" t="s">
        <v>24</v>
      </c>
      <c r="E508" s="960" t="s">
        <v>10110</v>
      </c>
      <c r="F508" s="961">
        <v>52346.901202713067</v>
      </c>
      <c r="G508" s="961">
        <f t="shared" si="12"/>
        <v>104693.80240542613</v>
      </c>
    </row>
    <row r="509" spans="1:7" ht="16.2">
      <c r="A509" s="954" t="s">
        <v>10920</v>
      </c>
      <c r="B509" s="959" t="s">
        <v>10918</v>
      </c>
      <c r="C509" s="960" t="s">
        <v>933</v>
      </c>
      <c r="D509" s="960" t="s">
        <v>24</v>
      </c>
      <c r="E509" s="960" t="s">
        <v>10121</v>
      </c>
      <c r="F509" s="961">
        <v>57578.326617297869</v>
      </c>
      <c r="G509" s="961">
        <f t="shared" si="12"/>
        <v>115156.65323459574</v>
      </c>
    </row>
    <row r="510" spans="1:7" ht="16.2">
      <c r="A510" s="1000" t="s">
        <v>10921</v>
      </c>
      <c r="B510" s="959" t="s">
        <v>945</v>
      </c>
      <c r="C510" s="960" t="s">
        <v>507</v>
      </c>
      <c r="D510" s="960" t="s">
        <v>19</v>
      </c>
      <c r="E510" s="960" t="s">
        <v>10110</v>
      </c>
      <c r="F510" s="961">
        <v>39017.602167274177</v>
      </c>
      <c r="G510" s="961">
        <f t="shared" si="12"/>
        <v>78035.204334548354</v>
      </c>
    </row>
    <row r="511" spans="1:7" ht="16.2">
      <c r="A511" s="1000" t="s">
        <v>10922</v>
      </c>
      <c r="B511" s="959" t="s">
        <v>945</v>
      </c>
      <c r="C511" s="960" t="s">
        <v>507</v>
      </c>
      <c r="D511" s="960" t="s">
        <v>24</v>
      </c>
      <c r="E511" s="960" t="s">
        <v>10110</v>
      </c>
      <c r="F511" s="961">
        <v>32024.297474108836</v>
      </c>
      <c r="G511" s="961">
        <f t="shared" si="12"/>
        <v>64048.594948217673</v>
      </c>
    </row>
    <row r="512" spans="1:7" ht="16.2">
      <c r="A512" s="954" t="s">
        <v>10923</v>
      </c>
      <c r="B512" s="959" t="s">
        <v>10924</v>
      </c>
      <c r="C512" s="960" t="s">
        <v>507</v>
      </c>
      <c r="D512" s="960" t="s">
        <v>24</v>
      </c>
      <c r="E512" s="960" t="s">
        <v>10121</v>
      </c>
      <c r="F512" s="961">
        <v>35149.969414139887</v>
      </c>
      <c r="G512" s="961">
        <f t="shared" si="12"/>
        <v>70299.938828279774</v>
      </c>
    </row>
    <row r="513" spans="1:7" ht="16.2">
      <c r="A513" s="954" t="s">
        <v>10925</v>
      </c>
      <c r="B513" s="959" t="s">
        <v>965</v>
      </c>
      <c r="C513" s="960" t="s">
        <v>10926</v>
      </c>
      <c r="D513" s="960" t="s">
        <v>19</v>
      </c>
      <c r="E513" s="960" t="s">
        <v>10110</v>
      </c>
      <c r="F513" s="961">
        <v>35446.978302314383</v>
      </c>
      <c r="G513" s="961">
        <f t="shared" si="12"/>
        <v>70893.956604628765</v>
      </c>
    </row>
    <row r="514" spans="1:7" ht="16.2">
      <c r="A514" s="954" t="s">
        <v>10927</v>
      </c>
      <c r="B514" s="959" t="s">
        <v>965</v>
      </c>
      <c r="C514" s="960" t="s">
        <v>1097</v>
      </c>
      <c r="D514" s="960" t="s">
        <v>19</v>
      </c>
      <c r="E514" s="960" t="s">
        <v>10110</v>
      </c>
      <c r="F514" s="961">
        <v>42043.477851609823</v>
      </c>
      <c r="G514" s="961">
        <f t="shared" si="12"/>
        <v>84086.955703219646</v>
      </c>
    </row>
    <row r="515" spans="1:7" ht="16.2">
      <c r="A515" s="954" t="s">
        <v>10928</v>
      </c>
      <c r="B515" s="959" t="s">
        <v>965</v>
      </c>
      <c r="C515" s="960" t="s">
        <v>1097</v>
      </c>
      <c r="D515" s="960" t="s">
        <v>24</v>
      </c>
      <c r="E515" s="960" t="s">
        <v>10110</v>
      </c>
      <c r="F515" s="961">
        <v>36904.843305565082</v>
      </c>
      <c r="G515" s="961">
        <f t="shared" si="12"/>
        <v>73809.686611130164</v>
      </c>
    </row>
    <row r="516" spans="1:7" ht="16.2">
      <c r="A516" s="954" t="s">
        <v>10929</v>
      </c>
      <c r="B516" s="959" t="s">
        <v>10930</v>
      </c>
      <c r="C516" s="974" t="s">
        <v>991</v>
      </c>
      <c r="D516" s="960" t="s">
        <v>19</v>
      </c>
      <c r="E516" s="960" t="s">
        <v>10110</v>
      </c>
      <c r="F516" s="961">
        <v>43253.823243541199</v>
      </c>
      <c r="G516" s="961">
        <f t="shared" si="12"/>
        <v>86507.646487082398</v>
      </c>
    </row>
    <row r="517" spans="1:7" ht="16.2">
      <c r="A517" s="954" t="s">
        <v>10931</v>
      </c>
      <c r="B517" s="959" t="s">
        <v>10930</v>
      </c>
      <c r="C517" s="974" t="s">
        <v>991</v>
      </c>
      <c r="D517" s="960" t="s">
        <v>24</v>
      </c>
      <c r="E517" s="960" t="s">
        <v>10110</v>
      </c>
      <c r="F517" s="961">
        <v>36603.611657885791</v>
      </c>
      <c r="G517" s="961">
        <f t="shared" si="12"/>
        <v>73207.223315771582</v>
      </c>
    </row>
    <row r="518" spans="1:7" ht="16.2">
      <c r="A518" s="954" t="s">
        <v>10932</v>
      </c>
      <c r="B518" s="959" t="s">
        <v>10933</v>
      </c>
      <c r="C518" s="960" t="s">
        <v>1097</v>
      </c>
      <c r="D518" s="960" t="s">
        <v>24</v>
      </c>
      <c r="E518" s="960" t="s">
        <v>10121</v>
      </c>
      <c r="F518" s="961">
        <v>35748.014677877851</v>
      </c>
      <c r="G518" s="961">
        <f t="shared" si="12"/>
        <v>71496.029355755702</v>
      </c>
    </row>
    <row r="519" spans="1:7" ht="16.2">
      <c r="A519" s="954" t="s">
        <v>10934</v>
      </c>
      <c r="B519" s="959" t="s">
        <v>10935</v>
      </c>
      <c r="C519" s="960" t="s">
        <v>114</v>
      </c>
      <c r="D519" s="960" t="s">
        <v>19</v>
      </c>
      <c r="E519" s="960" t="s">
        <v>10110</v>
      </c>
      <c r="F519" s="961">
        <v>42461.51883807603</v>
      </c>
      <c r="G519" s="961">
        <f t="shared" si="12"/>
        <v>84923.03767615206</v>
      </c>
    </row>
    <row r="520" spans="1:7" ht="16.2">
      <c r="A520" s="966" t="s">
        <v>10936</v>
      </c>
      <c r="B520" s="967" t="s">
        <v>10937</v>
      </c>
      <c r="C520" s="968" t="s">
        <v>991</v>
      </c>
      <c r="D520" s="969" t="s">
        <v>24</v>
      </c>
      <c r="E520" s="969" t="s">
        <v>10121</v>
      </c>
      <c r="F520" s="961">
        <v>38384.407922687162</v>
      </c>
      <c r="G520" s="961">
        <f t="shared" si="12"/>
        <v>76768.815845374324</v>
      </c>
    </row>
    <row r="521" spans="1:7" ht="16.2">
      <c r="A521" s="966" t="s">
        <v>10938</v>
      </c>
      <c r="B521" s="967" t="s">
        <v>965</v>
      </c>
      <c r="C521" s="969" t="s">
        <v>114</v>
      </c>
      <c r="D521" s="969" t="s">
        <v>24</v>
      </c>
      <c r="E521" s="969" t="s">
        <v>10110</v>
      </c>
      <c r="F521" s="961">
        <v>41721.49854162382</v>
      </c>
      <c r="G521" s="961">
        <f t="shared" si="12"/>
        <v>83442.997083247639</v>
      </c>
    </row>
    <row r="522" spans="1:7" ht="16.2">
      <c r="A522" s="966" t="s">
        <v>10939</v>
      </c>
      <c r="B522" s="967" t="s">
        <v>10940</v>
      </c>
      <c r="C522" s="969" t="s">
        <v>114</v>
      </c>
      <c r="D522" s="969" t="s">
        <v>24</v>
      </c>
      <c r="E522" s="969" t="s">
        <v>10121</v>
      </c>
      <c r="F522" s="961">
        <v>41721.49854162382</v>
      </c>
      <c r="G522" s="961">
        <f t="shared" si="12"/>
        <v>83442.997083247639</v>
      </c>
    </row>
    <row r="523" spans="1:7" ht="16.2">
      <c r="A523" s="966" t="s">
        <v>10941</v>
      </c>
      <c r="B523" s="967" t="s">
        <v>10942</v>
      </c>
      <c r="C523" s="968" t="s">
        <v>773</v>
      </c>
      <c r="D523" s="969" t="s">
        <v>19</v>
      </c>
      <c r="E523" s="969" t="s">
        <v>10110</v>
      </c>
      <c r="F523" s="961">
        <v>48171.885730250906</v>
      </c>
      <c r="G523" s="961">
        <f t="shared" si="12"/>
        <v>96343.771460501812</v>
      </c>
    </row>
    <row r="524" spans="1:7" ht="16.2">
      <c r="A524" s="966" t="s">
        <v>10943</v>
      </c>
      <c r="B524" s="967" t="s">
        <v>10944</v>
      </c>
      <c r="C524" s="969" t="s">
        <v>773</v>
      </c>
      <c r="D524" s="969" t="s">
        <v>24</v>
      </c>
      <c r="E524" s="969" t="s">
        <v>10110</v>
      </c>
      <c r="F524" s="961">
        <v>46741.236778143735</v>
      </c>
      <c r="G524" s="961">
        <f t="shared" si="12"/>
        <v>93482.47355628747</v>
      </c>
    </row>
    <row r="525" spans="1:7" ht="16.2">
      <c r="A525" s="966" t="s">
        <v>10945</v>
      </c>
      <c r="B525" s="967" t="s">
        <v>10946</v>
      </c>
      <c r="C525" s="969" t="s">
        <v>773</v>
      </c>
      <c r="D525" s="969" t="s">
        <v>24</v>
      </c>
      <c r="E525" s="969" t="s">
        <v>10121</v>
      </c>
      <c r="F525" s="961">
        <v>56083.701638242521</v>
      </c>
      <c r="G525" s="961">
        <f t="shared" si="12"/>
        <v>112167.40327648504</v>
      </c>
    </row>
    <row r="526" spans="1:7" ht="16.2">
      <c r="A526" s="966" t="s">
        <v>10947</v>
      </c>
      <c r="B526" s="967" t="s">
        <v>10948</v>
      </c>
      <c r="C526" s="968" t="s">
        <v>3826</v>
      </c>
      <c r="D526" s="969" t="s">
        <v>24</v>
      </c>
      <c r="E526" s="969" t="s">
        <v>10110</v>
      </c>
      <c r="F526" s="961">
        <v>48792.765627033499</v>
      </c>
      <c r="G526" s="961">
        <f t="shared" si="12"/>
        <v>97585.531254066998</v>
      </c>
    </row>
    <row r="527" spans="1:7" ht="16.2">
      <c r="A527" s="966" t="s">
        <v>10949</v>
      </c>
      <c r="B527" s="967" t="s">
        <v>10950</v>
      </c>
      <c r="C527" s="968" t="s">
        <v>3826</v>
      </c>
      <c r="D527" s="969" t="s">
        <v>24</v>
      </c>
      <c r="E527" s="969" t="s">
        <v>10121</v>
      </c>
      <c r="F527" s="961">
        <v>51237.70676678064</v>
      </c>
      <c r="G527" s="961">
        <f t="shared" si="12"/>
        <v>102475.41353356128</v>
      </c>
    </row>
    <row r="528" spans="1:7" ht="16.2">
      <c r="A528" s="966" t="s">
        <v>10951</v>
      </c>
      <c r="B528" s="967" t="s">
        <v>10952</v>
      </c>
      <c r="C528" s="968" t="s">
        <v>3826</v>
      </c>
      <c r="D528" s="969" t="s">
        <v>24</v>
      </c>
      <c r="E528" s="969" t="s">
        <v>10121</v>
      </c>
      <c r="F528" s="961">
        <v>51237.70676678064</v>
      </c>
      <c r="G528" s="961">
        <f t="shared" si="12"/>
        <v>102475.41353356128</v>
      </c>
    </row>
    <row r="529" spans="1:7" ht="16.2">
      <c r="A529" s="954" t="s">
        <v>10953</v>
      </c>
      <c r="B529" s="959" t="s">
        <v>10954</v>
      </c>
      <c r="C529" s="974" t="s">
        <v>1590</v>
      </c>
      <c r="D529" s="960" t="s">
        <v>24</v>
      </c>
      <c r="E529" s="960" t="s">
        <v>10121</v>
      </c>
      <c r="F529" s="961">
        <v>53185.411872586046</v>
      </c>
      <c r="G529" s="961">
        <f t="shared" si="12"/>
        <v>106370.82374517209</v>
      </c>
    </row>
    <row r="530" spans="1:7" ht="16.2">
      <c r="A530" s="954" t="s">
        <v>10955</v>
      </c>
      <c r="B530" s="959" t="s">
        <v>10956</v>
      </c>
      <c r="C530" s="974" t="s">
        <v>1590</v>
      </c>
      <c r="D530" s="960" t="s">
        <v>24</v>
      </c>
      <c r="E530" s="960" t="s">
        <v>10121</v>
      </c>
      <c r="F530" s="961">
        <v>53185.411872586046</v>
      </c>
      <c r="G530" s="961">
        <f t="shared" si="12"/>
        <v>106370.82374517209</v>
      </c>
    </row>
    <row r="531" spans="1:7" ht="16.2">
      <c r="A531" s="954" t="s">
        <v>10957</v>
      </c>
      <c r="B531" s="959" t="s">
        <v>10958</v>
      </c>
      <c r="C531" s="974" t="s">
        <v>1590</v>
      </c>
      <c r="D531" s="960" t="s">
        <v>24</v>
      </c>
      <c r="E531" s="960" t="s">
        <v>10121</v>
      </c>
      <c r="F531" s="961">
        <v>53185.411872586046</v>
      </c>
      <c r="G531" s="961">
        <f t="shared" si="12"/>
        <v>106370.82374517209</v>
      </c>
    </row>
    <row r="532" spans="1:7" ht="16.2">
      <c r="A532" s="954" t="s">
        <v>10959</v>
      </c>
      <c r="B532" s="959" t="s">
        <v>975</v>
      </c>
      <c r="C532" s="974" t="s">
        <v>2711</v>
      </c>
      <c r="D532" s="960" t="s">
        <v>19</v>
      </c>
      <c r="E532" s="960" t="s">
        <v>10110</v>
      </c>
      <c r="F532" s="961">
        <v>39122.499906995574</v>
      </c>
      <c r="G532" s="961">
        <f t="shared" si="12"/>
        <v>78244.999813991148</v>
      </c>
    </row>
    <row r="533" spans="1:7" ht="16.2">
      <c r="A533" s="954" t="s">
        <v>10960</v>
      </c>
      <c r="B533" s="959" t="s">
        <v>975</v>
      </c>
      <c r="C533" s="974" t="s">
        <v>2711</v>
      </c>
      <c r="D533" s="960" t="s">
        <v>24</v>
      </c>
      <c r="E533" s="960" t="s">
        <v>10110</v>
      </c>
      <c r="F533" s="961">
        <v>38093.879627856702</v>
      </c>
      <c r="G533" s="961">
        <f t="shared" si="12"/>
        <v>76187.759255713405</v>
      </c>
    </row>
    <row r="534" spans="1:7" ht="16.2">
      <c r="A534" s="954" t="s">
        <v>10961</v>
      </c>
      <c r="B534" s="959" t="s">
        <v>10962</v>
      </c>
      <c r="C534" s="974" t="s">
        <v>2711</v>
      </c>
      <c r="D534" s="960" t="s">
        <v>24</v>
      </c>
      <c r="E534" s="960" t="s">
        <v>10121</v>
      </c>
      <c r="F534" s="961">
        <v>38093.879627856702</v>
      </c>
      <c r="G534" s="961">
        <f t="shared" si="12"/>
        <v>76187.759255713405</v>
      </c>
    </row>
    <row r="535" spans="1:7" ht="16.2">
      <c r="A535" s="954" t="s">
        <v>10963</v>
      </c>
      <c r="B535" s="959" t="s">
        <v>975</v>
      </c>
      <c r="C535" s="974" t="s">
        <v>346</v>
      </c>
      <c r="D535" s="960" t="s">
        <v>19</v>
      </c>
      <c r="E535" s="960" t="s">
        <v>10110</v>
      </c>
      <c r="F535" s="961">
        <v>39122.499906995574</v>
      </c>
      <c r="G535" s="961">
        <f t="shared" si="12"/>
        <v>78244.999813991148</v>
      </c>
    </row>
    <row r="536" spans="1:7" ht="16.2">
      <c r="A536" s="954"/>
      <c r="B536" s="959"/>
      <c r="C536" s="960"/>
      <c r="D536" s="960"/>
      <c r="E536" s="960"/>
      <c r="F536" s="961">
        <v>0</v>
      </c>
      <c r="G536" s="991"/>
    </row>
    <row r="537" spans="1:7" ht="17.399999999999999">
      <c r="A537" s="992" t="s">
        <v>9378</v>
      </c>
      <c r="B537" s="992"/>
      <c r="C537" s="992"/>
      <c r="D537" s="992"/>
      <c r="E537" s="992"/>
      <c r="F537" s="961">
        <v>0</v>
      </c>
      <c r="G537" s="991"/>
    </row>
    <row r="538" spans="1:7" ht="16.2">
      <c r="A538" s="954"/>
      <c r="B538" s="954"/>
      <c r="C538" s="954"/>
      <c r="D538" s="955"/>
      <c r="E538" s="954"/>
      <c r="F538" s="961">
        <v>0</v>
      </c>
      <c r="G538" s="991"/>
    </row>
    <row r="539" spans="1:7" ht="16.2">
      <c r="A539" s="954" t="s">
        <v>10964</v>
      </c>
      <c r="B539" s="962" t="s">
        <v>10965</v>
      </c>
      <c r="C539" s="960" t="s">
        <v>231</v>
      </c>
      <c r="D539" s="960" t="s">
        <v>24</v>
      </c>
      <c r="E539" s="960" t="s">
        <v>10121</v>
      </c>
      <c r="F539" s="961">
        <v>56477.711949954632</v>
      </c>
      <c r="G539" s="961">
        <f>F539*2</f>
        <v>112955.42389990926</v>
      </c>
    </row>
    <row r="540" spans="1:7" ht="16.2">
      <c r="A540" s="954"/>
      <c r="B540" s="962"/>
      <c r="C540" s="960"/>
      <c r="D540" s="960"/>
      <c r="E540" s="960"/>
      <c r="F540" s="961">
        <v>0</v>
      </c>
      <c r="G540" s="991"/>
    </row>
    <row r="541" spans="1:7" ht="17.399999999999999">
      <c r="A541" s="992" t="s">
        <v>10966</v>
      </c>
      <c r="B541" s="992"/>
      <c r="C541" s="992"/>
      <c r="D541" s="992"/>
      <c r="E541" s="992"/>
      <c r="F541" s="961">
        <v>0</v>
      </c>
      <c r="G541" s="991"/>
    </row>
    <row r="542" spans="1:7" ht="16.2">
      <c r="A542" s="954"/>
      <c r="B542" s="954"/>
      <c r="C542" s="954"/>
      <c r="D542" s="955"/>
      <c r="E542" s="954"/>
      <c r="F542" s="961">
        <v>0</v>
      </c>
      <c r="G542" s="991"/>
    </row>
    <row r="543" spans="1:7" ht="16.2">
      <c r="A543" s="954" t="s">
        <v>10967</v>
      </c>
      <c r="B543" s="962" t="s">
        <v>10968</v>
      </c>
      <c r="C543" s="960" t="s">
        <v>231</v>
      </c>
      <c r="D543" s="960" t="s">
        <v>1214</v>
      </c>
      <c r="E543" s="960" t="s">
        <v>10110</v>
      </c>
      <c r="F543" s="961">
        <v>38891.395357913039</v>
      </c>
      <c r="G543" s="961">
        <f>F543*2</f>
        <v>77782.790715826079</v>
      </c>
    </row>
    <row r="544" spans="1:7" ht="16.2">
      <c r="A544" s="954"/>
      <c r="B544" s="962"/>
      <c r="C544" s="960"/>
      <c r="D544" s="959"/>
      <c r="E544" s="960"/>
      <c r="F544" s="961">
        <v>0</v>
      </c>
      <c r="G544" s="991"/>
    </row>
    <row r="545" spans="1:7" ht="17.399999999999999">
      <c r="A545" s="992" t="s">
        <v>6575</v>
      </c>
      <c r="B545" s="992"/>
      <c r="C545" s="992"/>
      <c r="D545" s="992"/>
      <c r="E545" s="992"/>
      <c r="F545" s="961">
        <v>0</v>
      </c>
      <c r="G545" s="991"/>
    </row>
    <row r="546" spans="1:7" ht="16.2">
      <c r="A546" s="954"/>
      <c r="B546" s="962"/>
      <c r="C546" s="960"/>
      <c r="D546" s="959"/>
      <c r="E546" s="960"/>
      <c r="F546" s="961">
        <v>0</v>
      </c>
      <c r="G546" s="991"/>
    </row>
    <row r="547" spans="1:7" ht="16.2">
      <c r="A547" s="966" t="s">
        <v>10969</v>
      </c>
      <c r="B547" s="967" t="s">
        <v>10970</v>
      </c>
      <c r="C547" s="968" t="s">
        <v>2786</v>
      </c>
      <c r="D547" s="969" t="s">
        <v>24</v>
      </c>
      <c r="E547" s="969" t="s">
        <v>10110</v>
      </c>
      <c r="F547" s="961">
        <v>56694.0612497849</v>
      </c>
      <c r="G547" s="961">
        <f t="shared" ref="G547:G563" si="13">F547*2</f>
        <v>113388.1224995698</v>
      </c>
    </row>
    <row r="548" spans="1:7" ht="16.2">
      <c r="A548" s="966" t="s">
        <v>10971</v>
      </c>
      <c r="B548" s="967" t="s">
        <v>10972</v>
      </c>
      <c r="C548" s="968" t="s">
        <v>2786</v>
      </c>
      <c r="D548" s="969" t="s">
        <v>24</v>
      </c>
      <c r="E548" s="969" t="s">
        <v>10121</v>
      </c>
      <c r="F548" s="961">
        <v>57874.566621516293</v>
      </c>
      <c r="G548" s="961">
        <f t="shared" si="13"/>
        <v>115749.13324303259</v>
      </c>
    </row>
    <row r="549" spans="1:7" ht="16.2">
      <c r="A549" s="966" t="s">
        <v>10973</v>
      </c>
      <c r="B549" s="967" t="s">
        <v>10974</v>
      </c>
      <c r="C549" s="968" t="s">
        <v>2786</v>
      </c>
      <c r="D549" s="969" t="s">
        <v>24</v>
      </c>
      <c r="E549" s="969" t="s">
        <v>10121</v>
      </c>
      <c r="F549" s="961">
        <v>57874.566621516293</v>
      </c>
      <c r="G549" s="961">
        <f t="shared" si="13"/>
        <v>115749.13324303259</v>
      </c>
    </row>
    <row r="550" spans="1:7" ht="16.2">
      <c r="A550" s="954" t="s">
        <v>10975</v>
      </c>
      <c r="B550" s="959" t="s">
        <v>10976</v>
      </c>
      <c r="C550" s="960" t="s">
        <v>10977</v>
      </c>
      <c r="D550" s="960" t="s">
        <v>19</v>
      </c>
      <c r="E550" s="960" t="s">
        <v>10110</v>
      </c>
      <c r="F550" s="961">
        <v>47119.454457488238</v>
      </c>
      <c r="G550" s="961">
        <f t="shared" si="13"/>
        <v>94238.908914976477</v>
      </c>
    </row>
    <row r="551" spans="1:7" ht="16.2">
      <c r="A551" s="1009" t="s">
        <v>10978</v>
      </c>
      <c r="B551" s="980" t="s">
        <v>10979</v>
      </c>
      <c r="C551" s="981" t="s">
        <v>2743</v>
      </c>
      <c r="D551" s="982" t="s">
        <v>19</v>
      </c>
      <c r="E551" s="982" t="s">
        <v>10110</v>
      </c>
      <c r="F551" s="961">
        <v>56541.919862540351</v>
      </c>
      <c r="G551" s="961">
        <f t="shared" si="13"/>
        <v>113083.8397250807</v>
      </c>
    </row>
    <row r="552" spans="1:7" ht="16.2">
      <c r="A552" s="1009" t="s">
        <v>10980</v>
      </c>
      <c r="B552" s="980" t="s">
        <v>10979</v>
      </c>
      <c r="C552" s="981" t="s">
        <v>2743</v>
      </c>
      <c r="D552" s="982" t="s">
        <v>24</v>
      </c>
      <c r="E552" s="982" t="s">
        <v>10110</v>
      </c>
      <c r="F552" s="961">
        <v>57501.914197472885</v>
      </c>
      <c r="G552" s="961">
        <f t="shared" si="13"/>
        <v>115003.82839494577</v>
      </c>
    </row>
    <row r="553" spans="1:7" ht="16.2">
      <c r="A553" s="966" t="s">
        <v>10981</v>
      </c>
      <c r="B553" s="967" t="s">
        <v>10982</v>
      </c>
      <c r="C553" s="968" t="s">
        <v>2743</v>
      </c>
      <c r="D553" s="969" t="s">
        <v>19</v>
      </c>
      <c r="E553" s="969" t="s">
        <v>10110</v>
      </c>
      <c r="F553" s="961">
        <v>49254.864884633411</v>
      </c>
      <c r="G553" s="961">
        <f t="shared" si="13"/>
        <v>98509.729769266822</v>
      </c>
    </row>
    <row r="554" spans="1:7" ht="16.2">
      <c r="A554" s="966" t="s">
        <v>10983</v>
      </c>
      <c r="B554" s="967" t="s">
        <v>10984</v>
      </c>
      <c r="C554" s="968" t="s">
        <v>2743</v>
      </c>
      <c r="D554" s="969" t="s">
        <v>24</v>
      </c>
      <c r="E554" s="969" t="s">
        <v>10110</v>
      </c>
      <c r="F554" s="961">
        <v>55356.410642840856</v>
      </c>
      <c r="G554" s="961">
        <f t="shared" si="13"/>
        <v>110712.82128568171</v>
      </c>
    </row>
    <row r="555" spans="1:7" ht="16.2">
      <c r="A555" s="966" t="s">
        <v>10985</v>
      </c>
      <c r="B555" s="967" t="s">
        <v>10986</v>
      </c>
      <c r="C555" s="968" t="s">
        <v>2743</v>
      </c>
      <c r="D555" s="969" t="s">
        <v>24</v>
      </c>
      <c r="E555" s="969" t="s">
        <v>10110</v>
      </c>
      <c r="F555" s="961">
        <v>55356.410642840856</v>
      </c>
      <c r="G555" s="961">
        <f t="shared" si="13"/>
        <v>110712.82128568171</v>
      </c>
    </row>
    <row r="556" spans="1:7" ht="16.2">
      <c r="A556" s="954" t="s">
        <v>10987</v>
      </c>
      <c r="B556" s="959" t="s">
        <v>10988</v>
      </c>
      <c r="C556" s="960" t="s">
        <v>10977</v>
      </c>
      <c r="D556" s="960" t="s">
        <v>19</v>
      </c>
      <c r="E556" s="960" t="s">
        <v>10110</v>
      </c>
      <c r="F556" s="961">
        <v>49532.468606297494</v>
      </c>
      <c r="G556" s="961">
        <f t="shared" si="13"/>
        <v>99064.937212594989</v>
      </c>
    </row>
    <row r="557" spans="1:7" ht="16.2">
      <c r="A557" s="954" t="s">
        <v>10989</v>
      </c>
      <c r="B557" s="959" t="s">
        <v>10988</v>
      </c>
      <c r="C557" s="960" t="s">
        <v>10977</v>
      </c>
      <c r="D557" s="960" t="s">
        <v>24</v>
      </c>
      <c r="E557" s="960" t="s">
        <v>10110</v>
      </c>
      <c r="F557" s="961">
        <v>52351.831823637724</v>
      </c>
      <c r="G557" s="961">
        <f t="shared" si="13"/>
        <v>104703.66364727545</v>
      </c>
    </row>
    <row r="558" spans="1:7" ht="16.2">
      <c r="A558" s="954" t="s">
        <v>10990</v>
      </c>
      <c r="B558" s="959" t="s">
        <v>10991</v>
      </c>
      <c r="C558" s="960" t="s">
        <v>10977</v>
      </c>
      <c r="D558" s="960" t="s">
        <v>24</v>
      </c>
      <c r="E558" s="960" t="s">
        <v>10121</v>
      </c>
      <c r="F558" s="961">
        <v>59607.24051427329</v>
      </c>
      <c r="G558" s="961">
        <f t="shared" si="13"/>
        <v>119214.48102854658</v>
      </c>
    </row>
    <row r="559" spans="1:7" ht="16.2">
      <c r="A559" s="954" t="s">
        <v>10992</v>
      </c>
      <c r="B559" s="959" t="s">
        <v>10988</v>
      </c>
      <c r="C559" s="974" t="s">
        <v>3431</v>
      </c>
      <c r="D559" s="960" t="s">
        <v>24</v>
      </c>
      <c r="E559" s="960" t="s">
        <v>10110</v>
      </c>
      <c r="F559" s="961">
        <v>48348.924312263523</v>
      </c>
      <c r="G559" s="961">
        <f t="shared" si="13"/>
        <v>96697.848624527047</v>
      </c>
    </row>
    <row r="560" spans="1:7" ht="16.2">
      <c r="A560" s="954" t="s">
        <v>10993</v>
      </c>
      <c r="B560" s="959" t="s">
        <v>10994</v>
      </c>
      <c r="C560" s="974" t="s">
        <v>3431</v>
      </c>
      <c r="D560" s="960" t="s">
        <v>24</v>
      </c>
      <c r="E560" s="960" t="s">
        <v>10121</v>
      </c>
      <c r="F560" s="961">
        <v>51526.672884684463</v>
      </c>
      <c r="G560" s="961">
        <f t="shared" si="13"/>
        <v>103053.34576936893</v>
      </c>
    </row>
    <row r="561" spans="1:7" ht="16.2">
      <c r="A561" s="966" t="s">
        <v>10995</v>
      </c>
      <c r="B561" s="967" t="s">
        <v>10996</v>
      </c>
      <c r="C561" s="968" t="s">
        <v>258</v>
      </c>
      <c r="D561" s="969" t="s">
        <v>19</v>
      </c>
      <c r="E561" s="969" t="s">
        <v>10110</v>
      </c>
      <c r="F561" s="961">
        <v>36941.298168688736</v>
      </c>
      <c r="G561" s="961">
        <f t="shared" si="13"/>
        <v>73882.596337377472</v>
      </c>
    </row>
    <row r="562" spans="1:7" ht="16.2">
      <c r="A562" s="966" t="s">
        <v>10997</v>
      </c>
      <c r="B562" s="967" t="s">
        <v>10998</v>
      </c>
      <c r="C562" s="968" t="s">
        <v>258</v>
      </c>
      <c r="D562" s="969" t="s">
        <v>24</v>
      </c>
      <c r="E562" s="969" t="s">
        <v>10110</v>
      </c>
      <c r="F562" s="961">
        <v>36941.298168688736</v>
      </c>
      <c r="G562" s="961">
        <f t="shared" si="13"/>
        <v>73882.596337377472</v>
      </c>
    </row>
    <row r="563" spans="1:7" ht="16.2">
      <c r="A563" s="966" t="s">
        <v>10999</v>
      </c>
      <c r="B563" s="967" t="s">
        <v>11000</v>
      </c>
      <c r="C563" s="968" t="s">
        <v>258</v>
      </c>
      <c r="D563" s="969" t="s">
        <v>24</v>
      </c>
      <c r="E563" s="969" t="s">
        <v>10121</v>
      </c>
      <c r="F563" s="961">
        <v>38788.547975407841</v>
      </c>
      <c r="G563" s="961">
        <f t="shared" si="13"/>
        <v>77577.095950815681</v>
      </c>
    </row>
    <row r="564" spans="1:7" ht="16.2">
      <c r="A564" s="954"/>
      <c r="B564" s="962"/>
      <c r="C564" s="960"/>
      <c r="D564" s="959"/>
      <c r="E564" s="960"/>
      <c r="F564" s="961">
        <v>0</v>
      </c>
      <c r="G564" s="991"/>
    </row>
    <row r="565" spans="1:7" ht="17.399999999999999">
      <c r="A565" s="992" t="s">
        <v>6902</v>
      </c>
      <c r="B565" s="992"/>
      <c r="C565" s="992"/>
      <c r="D565" s="992"/>
      <c r="E565" s="992"/>
      <c r="F565" s="961">
        <v>0</v>
      </c>
      <c r="G565" s="991"/>
    </row>
    <row r="566" spans="1:7" ht="16.2">
      <c r="A566" s="954"/>
      <c r="B566" s="962"/>
      <c r="C566" s="960"/>
      <c r="D566" s="959"/>
      <c r="E566" s="960"/>
      <c r="F566" s="961">
        <v>0</v>
      </c>
      <c r="G566" s="991"/>
    </row>
    <row r="567" spans="1:7" ht="16.2">
      <c r="A567" s="966" t="s">
        <v>11001</v>
      </c>
      <c r="B567" s="967" t="s">
        <v>11002</v>
      </c>
      <c r="C567" s="968" t="s">
        <v>3962</v>
      </c>
      <c r="D567" s="969" t="s">
        <v>19</v>
      </c>
      <c r="E567" s="969" t="s">
        <v>10121</v>
      </c>
      <c r="F567" s="961">
        <v>59905.628511765804</v>
      </c>
      <c r="G567" s="961">
        <f t="shared" ref="G567:G574" si="14">F567*2</f>
        <v>119811.25702353161</v>
      </c>
    </row>
    <row r="568" spans="1:7" ht="16.2">
      <c r="A568" s="966" t="s">
        <v>11003</v>
      </c>
      <c r="B568" s="967" t="s">
        <v>11002</v>
      </c>
      <c r="C568" s="968" t="s">
        <v>3962</v>
      </c>
      <c r="D568" s="969" t="s">
        <v>24</v>
      </c>
      <c r="E568" s="969" t="s">
        <v>10110</v>
      </c>
      <c r="F568" s="961">
        <v>44465.962698036747</v>
      </c>
      <c r="G568" s="961">
        <f t="shared" si="14"/>
        <v>88931.925396073493</v>
      </c>
    </row>
    <row r="569" spans="1:7" ht="16.2">
      <c r="A569" s="979" t="s">
        <v>11004</v>
      </c>
      <c r="B569" s="1010" t="s">
        <v>11005</v>
      </c>
      <c r="C569" s="981" t="s">
        <v>1137</v>
      </c>
      <c r="D569" s="982" t="s">
        <v>24</v>
      </c>
      <c r="E569" s="982" t="s">
        <v>10110</v>
      </c>
      <c r="F569" s="961">
        <v>36165.506461518264</v>
      </c>
      <c r="G569" s="961">
        <f t="shared" si="14"/>
        <v>72331.012923036527</v>
      </c>
    </row>
    <row r="570" spans="1:7" ht="16.2">
      <c r="A570" s="979" t="s">
        <v>11006</v>
      </c>
      <c r="B570" s="980" t="s">
        <v>11007</v>
      </c>
      <c r="C570" s="981" t="s">
        <v>1137</v>
      </c>
      <c r="D570" s="982" t="s">
        <v>24</v>
      </c>
      <c r="E570" s="982" t="s">
        <v>10121</v>
      </c>
      <c r="F570" s="961">
        <v>38085.312063774742</v>
      </c>
      <c r="G570" s="961">
        <f t="shared" si="14"/>
        <v>76170.624127549483</v>
      </c>
    </row>
    <row r="571" spans="1:7" ht="16.2">
      <c r="A571" s="954" t="s">
        <v>11008</v>
      </c>
      <c r="B571" s="962" t="s">
        <v>1144</v>
      </c>
      <c r="C571" s="974" t="s">
        <v>2848</v>
      </c>
      <c r="D571" s="960" t="s">
        <v>19</v>
      </c>
      <c r="E571" s="960" t="s">
        <v>10110</v>
      </c>
      <c r="F571" s="961">
        <v>47324.355929528094</v>
      </c>
      <c r="G571" s="961">
        <f t="shared" si="14"/>
        <v>94648.711859056188</v>
      </c>
    </row>
    <row r="572" spans="1:7" ht="16.2">
      <c r="A572" s="954" t="s">
        <v>11009</v>
      </c>
      <c r="B572" s="962" t="s">
        <v>1144</v>
      </c>
      <c r="C572" s="974" t="s">
        <v>2848</v>
      </c>
      <c r="D572" s="960" t="s">
        <v>24</v>
      </c>
      <c r="E572" s="960" t="s">
        <v>10110</v>
      </c>
      <c r="F572" s="961">
        <v>53592.456598029661</v>
      </c>
      <c r="G572" s="961">
        <f t="shared" si="14"/>
        <v>107184.91319605932</v>
      </c>
    </row>
    <row r="573" spans="1:7" ht="16.2">
      <c r="A573" s="954" t="s">
        <v>11010</v>
      </c>
      <c r="B573" s="962" t="s">
        <v>11011</v>
      </c>
      <c r="C573" s="974" t="s">
        <v>255</v>
      </c>
      <c r="D573" s="960" t="s">
        <v>24</v>
      </c>
      <c r="E573" s="960" t="s">
        <v>10110</v>
      </c>
      <c r="F573" s="961">
        <v>47579.271472234403</v>
      </c>
      <c r="G573" s="961">
        <f t="shared" si="14"/>
        <v>95158.542944468805</v>
      </c>
    </row>
    <row r="574" spans="1:7" ht="16.2">
      <c r="A574" s="954" t="s">
        <v>11012</v>
      </c>
      <c r="B574" s="962" t="s">
        <v>11013</v>
      </c>
      <c r="C574" s="974" t="s">
        <v>255</v>
      </c>
      <c r="D574" s="960" t="s">
        <v>24</v>
      </c>
      <c r="E574" s="960" t="s">
        <v>10121</v>
      </c>
      <c r="F574" s="961">
        <v>47579.271472234403</v>
      </c>
      <c r="G574" s="961">
        <f t="shared" si="14"/>
        <v>95158.542944468805</v>
      </c>
    </row>
    <row r="575" spans="1:7" ht="16.2">
      <c r="A575" s="954"/>
      <c r="B575" s="962"/>
      <c r="C575" s="960"/>
      <c r="D575" s="960"/>
      <c r="E575" s="960"/>
      <c r="F575" s="961">
        <v>0</v>
      </c>
      <c r="G575" s="991"/>
    </row>
    <row r="576" spans="1:7" ht="17.399999999999999">
      <c r="A576" s="992" t="s">
        <v>6909</v>
      </c>
      <c r="B576" s="992"/>
      <c r="C576" s="992"/>
      <c r="D576" s="992"/>
      <c r="E576" s="992"/>
      <c r="F576" s="961">
        <v>0</v>
      </c>
      <c r="G576" s="991"/>
    </row>
    <row r="577" spans="1:7" ht="16.2">
      <c r="A577" s="954"/>
      <c r="B577" s="962"/>
      <c r="C577" s="960"/>
      <c r="D577" s="960"/>
      <c r="E577" s="960"/>
      <c r="F577" s="961">
        <v>0</v>
      </c>
      <c r="G577" s="991"/>
    </row>
    <row r="578" spans="1:7" ht="16.2">
      <c r="A578" s="954" t="s">
        <v>11014</v>
      </c>
      <c r="B578" s="959" t="s">
        <v>11015</v>
      </c>
      <c r="C578" s="960" t="s">
        <v>231</v>
      </c>
      <c r="D578" s="960" t="s">
        <v>19</v>
      </c>
      <c r="E578" s="960" t="s">
        <v>10110</v>
      </c>
      <c r="F578" s="961">
        <v>37938.284365063439</v>
      </c>
      <c r="G578" s="961">
        <f t="shared" ref="G578:G580" si="15">F578*2</f>
        <v>75876.568730126877</v>
      </c>
    </row>
    <row r="579" spans="1:7" ht="16.2">
      <c r="A579" s="954" t="s">
        <v>11016</v>
      </c>
      <c r="B579" s="959" t="s">
        <v>11015</v>
      </c>
      <c r="C579" s="960" t="s">
        <v>231</v>
      </c>
      <c r="D579" s="960" t="s">
        <v>24</v>
      </c>
      <c r="E579" s="960" t="s">
        <v>10110</v>
      </c>
      <c r="F579" s="961">
        <v>37938.284365063439</v>
      </c>
      <c r="G579" s="961">
        <f t="shared" si="15"/>
        <v>75876.568730126877</v>
      </c>
    </row>
    <row r="580" spans="1:7" ht="16.2">
      <c r="A580" s="954" t="s">
        <v>11017</v>
      </c>
      <c r="B580" s="959" t="s">
        <v>11018</v>
      </c>
      <c r="C580" s="960" t="s">
        <v>231</v>
      </c>
      <c r="D580" s="960" t="s">
        <v>24</v>
      </c>
      <c r="E580" s="960" t="s">
        <v>10121</v>
      </c>
      <c r="F580" s="961">
        <v>37990.470838018497</v>
      </c>
      <c r="G580" s="961">
        <f t="shared" si="15"/>
        <v>75980.941676036993</v>
      </c>
    </row>
    <row r="581" spans="1:7" ht="16.2">
      <c r="A581" s="954"/>
      <c r="B581" s="955"/>
      <c r="C581" s="954"/>
      <c r="D581" s="954"/>
      <c r="E581" s="954"/>
      <c r="F581" s="961">
        <v>0</v>
      </c>
      <c r="G581" s="991"/>
    </row>
    <row r="582" spans="1:7" ht="17.399999999999999">
      <c r="A582" s="992" t="s">
        <v>6916</v>
      </c>
      <c r="B582" s="992"/>
      <c r="C582" s="992"/>
      <c r="D582" s="992"/>
      <c r="E582" s="992"/>
      <c r="F582" s="961">
        <v>0</v>
      </c>
      <c r="G582" s="991"/>
    </row>
    <row r="583" spans="1:7" ht="16.2">
      <c r="A583" s="970"/>
      <c r="B583" s="971"/>
      <c r="C583" s="970"/>
      <c r="D583" s="970"/>
      <c r="E583" s="970"/>
      <c r="F583" s="961">
        <v>0</v>
      </c>
      <c r="G583" s="991"/>
    </row>
    <row r="584" spans="1:7" ht="16.2">
      <c r="A584" s="954" t="s">
        <v>11019</v>
      </c>
      <c r="B584" s="962">
        <v>626</v>
      </c>
      <c r="C584" s="960" t="s">
        <v>10926</v>
      </c>
      <c r="D584" s="960" t="s">
        <v>19</v>
      </c>
      <c r="E584" s="960" t="s">
        <v>10110</v>
      </c>
      <c r="F584" s="961">
        <v>34372.517893984885</v>
      </c>
      <c r="G584" s="961">
        <f t="shared" ref="G584:G585" si="16">F584*2</f>
        <v>68745.035787969769</v>
      </c>
    </row>
    <row r="585" spans="1:7" ht="16.2">
      <c r="A585" s="954" t="s">
        <v>11020</v>
      </c>
      <c r="B585" s="959" t="s">
        <v>11021</v>
      </c>
      <c r="C585" s="960" t="s">
        <v>231</v>
      </c>
      <c r="D585" s="960" t="s">
        <v>19</v>
      </c>
      <c r="E585" s="960" t="s">
        <v>10110</v>
      </c>
      <c r="F585" s="961">
        <v>49029.423226909887</v>
      </c>
      <c r="G585" s="961">
        <f t="shared" si="16"/>
        <v>98058.846453819773</v>
      </c>
    </row>
    <row r="586" spans="1:7" ht="16.2">
      <c r="A586" s="970"/>
      <c r="B586" s="971"/>
      <c r="C586" s="970"/>
      <c r="D586" s="970"/>
      <c r="E586" s="970"/>
      <c r="F586" s="961">
        <v>0</v>
      </c>
      <c r="G586" s="991"/>
    </row>
    <row r="587" spans="1:7" ht="17.399999999999999">
      <c r="A587" s="992" t="s">
        <v>6937</v>
      </c>
      <c r="B587" s="992"/>
      <c r="C587" s="992"/>
      <c r="D587" s="992"/>
      <c r="E587" s="992"/>
      <c r="F587" s="961">
        <v>0</v>
      </c>
      <c r="G587" s="991"/>
    </row>
    <row r="588" spans="1:7" ht="16.2">
      <c r="A588" s="970"/>
      <c r="B588" s="971"/>
      <c r="C588" s="970"/>
      <c r="D588" s="970"/>
      <c r="E588" s="970"/>
      <c r="F588" s="961">
        <v>0</v>
      </c>
      <c r="G588" s="991"/>
    </row>
    <row r="589" spans="1:7" ht="16.2">
      <c r="A589" s="954" t="s">
        <v>11022</v>
      </c>
      <c r="B589" s="959" t="s">
        <v>11023</v>
      </c>
      <c r="C589" s="960" t="s">
        <v>231</v>
      </c>
      <c r="D589" s="960" t="s">
        <v>19</v>
      </c>
      <c r="E589" s="960" t="s">
        <v>10110</v>
      </c>
      <c r="F589" s="961">
        <v>58258.984190538336</v>
      </c>
      <c r="G589" s="961">
        <f t="shared" ref="G589:G592" si="17">F589*2</f>
        <v>116517.96838107667</v>
      </c>
    </row>
    <row r="590" spans="1:7" ht="16.2">
      <c r="A590" s="954" t="s">
        <v>11024</v>
      </c>
      <c r="B590" s="959" t="s">
        <v>11023</v>
      </c>
      <c r="C590" s="960" t="s">
        <v>231</v>
      </c>
      <c r="D590" s="960" t="s">
        <v>19</v>
      </c>
      <c r="E590" s="960" t="s">
        <v>10121</v>
      </c>
      <c r="F590" s="961">
        <v>62235.188240073032</v>
      </c>
      <c r="G590" s="961">
        <f t="shared" si="17"/>
        <v>124470.37648014606</v>
      </c>
    </row>
    <row r="591" spans="1:7" ht="16.2">
      <c r="A591" s="954" t="s">
        <v>11025</v>
      </c>
      <c r="B591" s="959" t="s">
        <v>11023</v>
      </c>
      <c r="C591" s="960" t="s">
        <v>231</v>
      </c>
      <c r="D591" s="960" t="s">
        <v>24</v>
      </c>
      <c r="E591" s="960" t="s">
        <v>10110</v>
      </c>
      <c r="F591" s="961">
        <v>83830.17287090575</v>
      </c>
      <c r="G591" s="961">
        <f t="shared" si="17"/>
        <v>167660.3457418115</v>
      </c>
    </row>
    <row r="592" spans="1:7" ht="16.2">
      <c r="A592" s="954" t="s">
        <v>11026</v>
      </c>
      <c r="B592" s="962">
        <v>300</v>
      </c>
      <c r="C592" s="960" t="s">
        <v>231</v>
      </c>
      <c r="D592" s="960" t="s">
        <v>24</v>
      </c>
      <c r="E592" s="960" t="s">
        <v>10110</v>
      </c>
      <c r="F592" s="961">
        <v>44569.639987034207</v>
      </c>
      <c r="G592" s="961">
        <f t="shared" si="17"/>
        <v>89139.279974068413</v>
      </c>
    </row>
    <row r="593" spans="1:7" ht="16.2">
      <c r="A593" s="970"/>
      <c r="B593" s="971"/>
      <c r="C593" s="970"/>
      <c r="D593" s="970"/>
      <c r="E593" s="970"/>
      <c r="F593" s="961">
        <v>0</v>
      </c>
      <c r="G593" s="991"/>
    </row>
    <row r="594" spans="1:7" ht="17.399999999999999">
      <c r="A594" s="992" t="s">
        <v>11027</v>
      </c>
      <c r="B594" s="992"/>
      <c r="C594" s="992"/>
      <c r="D594" s="992"/>
      <c r="E594" s="992"/>
      <c r="F594" s="961">
        <v>0</v>
      </c>
      <c r="G594" s="991"/>
    </row>
    <row r="595" spans="1:7" ht="16.2">
      <c r="A595" s="970"/>
      <c r="B595" s="971"/>
      <c r="C595" s="970"/>
      <c r="D595" s="970"/>
      <c r="E595" s="970"/>
      <c r="F595" s="961">
        <v>0</v>
      </c>
      <c r="G595" s="991"/>
    </row>
    <row r="596" spans="1:7" ht="16.2">
      <c r="A596" s="954" t="s">
        <v>11028</v>
      </c>
      <c r="B596" s="959" t="s">
        <v>11027</v>
      </c>
      <c r="C596" s="960" t="s">
        <v>401</v>
      </c>
      <c r="D596" s="960" t="s">
        <v>19</v>
      </c>
      <c r="E596" s="960" t="s">
        <v>10110</v>
      </c>
      <c r="F596" s="961">
        <v>42894.644595489917</v>
      </c>
      <c r="G596" s="961">
        <f t="shared" ref="G596:G598" si="18">F596*2</f>
        <v>85789.289190979835</v>
      </c>
    </row>
    <row r="597" spans="1:7" ht="16.2">
      <c r="A597" s="979" t="s">
        <v>11029</v>
      </c>
      <c r="B597" s="980" t="s">
        <v>11030</v>
      </c>
      <c r="C597" s="981" t="s">
        <v>255</v>
      </c>
      <c r="D597" s="982" t="s">
        <v>19</v>
      </c>
      <c r="E597" s="982" t="s">
        <v>10110</v>
      </c>
      <c r="F597" s="961">
        <v>40326.132819945342</v>
      </c>
      <c r="G597" s="961">
        <f t="shared" si="18"/>
        <v>80652.265639890684</v>
      </c>
    </row>
    <row r="598" spans="1:7" ht="16.2">
      <c r="A598" s="979" t="s">
        <v>11031</v>
      </c>
      <c r="B598" s="980" t="s">
        <v>11030</v>
      </c>
      <c r="C598" s="981" t="s">
        <v>255</v>
      </c>
      <c r="D598" s="982" t="s">
        <v>24</v>
      </c>
      <c r="E598" s="982" t="s">
        <v>10110</v>
      </c>
      <c r="F598" s="961">
        <v>38405.997695993407</v>
      </c>
      <c r="G598" s="961">
        <f t="shared" si="18"/>
        <v>76811.995391986813</v>
      </c>
    </row>
    <row r="599" spans="1:7" ht="16.2">
      <c r="A599" s="970"/>
      <c r="B599" s="971"/>
      <c r="C599" s="970"/>
      <c r="D599" s="970"/>
      <c r="E599" s="970"/>
      <c r="F599" s="961">
        <v>0</v>
      </c>
      <c r="G599" s="991"/>
    </row>
    <row r="600" spans="1:7" ht="17.399999999999999">
      <c r="A600" s="992" t="s">
        <v>6947</v>
      </c>
      <c r="B600" s="992"/>
      <c r="C600" s="992"/>
      <c r="D600" s="992"/>
      <c r="E600" s="992"/>
      <c r="F600" s="961">
        <v>0</v>
      </c>
      <c r="G600" s="991"/>
    </row>
    <row r="601" spans="1:7" ht="16.2">
      <c r="A601" s="970"/>
      <c r="B601" s="971"/>
      <c r="C601" s="970"/>
      <c r="D601" s="970"/>
      <c r="E601" s="970"/>
      <c r="F601" s="961">
        <v>0</v>
      </c>
      <c r="G601" s="991"/>
    </row>
    <row r="602" spans="1:7" ht="16.2">
      <c r="A602" s="954" t="s">
        <v>11032</v>
      </c>
      <c r="B602" s="959" t="s">
        <v>11033</v>
      </c>
      <c r="C602" s="960" t="s">
        <v>933</v>
      </c>
      <c r="D602" s="960" t="s">
        <v>19</v>
      </c>
      <c r="E602" s="960" t="s">
        <v>10110</v>
      </c>
      <c r="F602" s="961">
        <v>42236.223634439382</v>
      </c>
      <c r="G602" s="961">
        <f t="shared" ref="G602:G618" si="19">F602*2</f>
        <v>84472.447268878765</v>
      </c>
    </row>
    <row r="603" spans="1:7" ht="16.2">
      <c r="A603" s="954" t="s">
        <v>11034</v>
      </c>
      <c r="B603" s="959" t="s">
        <v>11033</v>
      </c>
      <c r="C603" s="960" t="s">
        <v>933</v>
      </c>
      <c r="D603" s="960" t="s">
        <v>24</v>
      </c>
      <c r="E603" s="960" t="s">
        <v>10110</v>
      </c>
      <c r="F603" s="961">
        <v>37236.403153733911</v>
      </c>
      <c r="G603" s="961">
        <f t="shared" si="19"/>
        <v>74472.806307467821</v>
      </c>
    </row>
    <row r="604" spans="1:7" ht="16.2">
      <c r="A604" s="954" t="s">
        <v>11035</v>
      </c>
      <c r="B604" s="959" t="s">
        <v>11036</v>
      </c>
      <c r="C604" s="960">
        <v>93</v>
      </c>
      <c r="D604" s="960" t="s">
        <v>19</v>
      </c>
      <c r="E604" s="960" t="s">
        <v>10110</v>
      </c>
      <c r="F604" s="961">
        <v>52183.531668808384</v>
      </c>
      <c r="G604" s="961">
        <f t="shared" si="19"/>
        <v>104367.06333761677</v>
      </c>
    </row>
    <row r="605" spans="1:7" ht="16.2">
      <c r="A605" s="954" t="s">
        <v>11037</v>
      </c>
      <c r="B605" s="959" t="s">
        <v>11036</v>
      </c>
      <c r="C605" s="960">
        <v>93</v>
      </c>
      <c r="D605" s="960" t="s">
        <v>24</v>
      </c>
      <c r="E605" s="960" t="s">
        <v>10110</v>
      </c>
      <c r="F605" s="961">
        <v>38644.632426042554</v>
      </c>
      <c r="G605" s="961">
        <f t="shared" si="19"/>
        <v>77289.264852085107</v>
      </c>
    </row>
    <row r="606" spans="1:7" ht="16.2">
      <c r="A606" s="954" t="s">
        <v>11038</v>
      </c>
      <c r="B606" s="959" t="s">
        <v>11039</v>
      </c>
      <c r="C606" s="960" t="s">
        <v>1097</v>
      </c>
      <c r="D606" s="960" t="s">
        <v>19</v>
      </c>
      <c r="E606" s="960" t="s">
        <v>10110</v>
      </c>
      <c r="F606" s="961">
        <v>40401.361402568124</v>
      </c>
      <c r="G606" s="961">
        <f t="shared" si="19"/>
        <v>80802.722805136247</v>
      </c>
    </row>
    <row r="607" spans="1:7" ht="16.2">
      <c r="A607" s="954" t="s">
        <v>11040</v>
      </c>
      <c r="B607" s="959" t="s">
        <v>11039</v>
      </c>
      <c r="C607" s="974" t="s">
        <v>933</v>
      </c>
      <c r="D607" s="960" t="s">
        <v>19</v>
      </c>
      <c r="E607" s="960" t="s">
        <v>10110</v>
      </c>
      <c r="F607" s="961">
        <v>51845.381386730354</v>
      </c>
      <c r="G607" s="961">
        <f t="shared" si="19"/>
        <v>103690.76277346071</v>
      </c>
    </row>
    <row r="608" spans="1:7" ht="16.2">
      <c r="A608" s="954" t="s">
        <v>11041</v>
      </c>
      <c r="B608" s="959" t="s">
        <v>11039</v>
      </c>
      <c r="C608" s="974" t="s">
        <v>933</v>
      </c>
      <c r="D608" s="960" t="s">
        <v>24</v>
      </c>
      <c r="E608" s="960" t="s">
        <v>10110</v>
      </c>
      <c r="F608" s="961">
        <v>40724.451322712906</v>
      </c>
      <c r="G608" s="961">
        <f t="shared" si="19"/>
        <v>81448.902645425813</v>
      </c>
    </row>
    <row r="609" spans="1:7" ht="16.2">
      <c r="A609" s="954" t="s">
        <v>11042</v>
      </c>
      <c r="B609" s="959" t="s">
        <v>11043</v>
      </c>
      <c r="C609" s="960" t="s">
        <v>98</v>
      </c>
      <c r="D609" s="960" t="s">
        <v>19</v>
      </c>
      <c r="E609" s="960" t="s">
        <v>10110</v>
      </c>
      <c r="F609" s="961">
        <v>51717.807672558418</v>
      </c>
      <c r="G609" s="961">
        <f t="shared" si="19"/>
        <v>103435.61534511684</v>
      </c>
    </row>
    <row r="610" spans="1:7" ht="16.2">
      <c r="A610" s="954" t="s">
        <v>11044</v>
      </c>
      <c r="B610" s="959" t="s">
        <v>11039</v>
      </c>
      <c r="C610" s="960" t="s">
        <v>98</v>
      </c>
      <c r="D610" s="960" t="s">
        <v>24</v>
      </c>
      <c r="E610" s="960" t="s">
        <v>10110</v>
      </c>
      <c r="F610" s="961">
        <v>37063.745989820178</v>
      </c>
      <c r="G610" s="961">
        <f t="shared" si="19"/>
        <v>74127.491979640356</v>
      </c>
    </row>
    <row r="611" spans="1:7" ht="16.2">
      <c r="A611" s="954" t="s">
        <v>10418</v>
      </c>
      <c r="B611" s="959" t="s">
        <v>11045</v>
      </c>
      <c r="C611" s="960" t="s">
        <v>231</v>
      </c>
      <c r="D611" s="960" t="s">
        <v>19</v>
      </c>
      <c r="E611" s="960" t="s">
        <v>10110</v>
      </c>
      <c r="F611" s="961">
        <v>31344.152490172422</v>
      </c>
      <c r="G611" s="961">
        <f t="shared" si="19"/>
        <v>62688.304980344845</v>
      </c>
    </row>
    <row r="612" spans="1:7" ht="16.2">
      <c r="A612" s="954" t="s">
        <v>11046</v>
      </c>
      <c r="B612" s="959" t="s">
        <v>11047</v>
      </c>
      <c r="C612" s="960" t="s">
        <v>231</v>
      </c>
      <c r="D612" s="960" t="s">
        <v>19</v>
      </c>
      <c r="E612" s="960" t="s">
        <v>10110</v>
      </c>
      <c r="F612" s="961">
        <v>49029.423226909887</v>
      </c>
      <c r="G612" s="961">
        <f t="shared" si="19"/>
        <v>98058.846453819773</v>
      </c>
    </row>
    <row r="613" spans="1:7" ht="16.2">
      <c r="A613" s="979" t="s">
        <v>11048</v>
      </c>
      <c r="B613" s="980" t="s">
        <v>11049</v>
      </c>
      <c r="C613" s="981" t="s">
        <v>2728</v>
      </c>
      <c r="D613" s="982" t="s">
        <v>19</v>
      </c>
      <c r="E613" s="982" t="s">
        <v>10110</v>
      </c>
      <c r="F613" s="961">
        <v>56189.758806151665</v>
      </c>
      <c r="G613" s="961">
        <f t="shared" si="19"/>
        <v>112379.51761230333</v>
      </c>
    </row>
    <row r="614" spans="1:7" ht="16.2">
      <c r="A614" s="954" t="s">
        <v>11020</v>
      </c>
      <c r="B614" s="959" t="s">
        <v>11050</v>
      </c>
      <c r="C614" s="960" t="s">
        <v>231</v>
      </c>
      <c r="D614" s="960" t="s">
        <v>19</v>
      </c>
      <c r="E614" s="960" t="s">
        <v>10110</v>
      </c>
      <c r="F614" s="961">
        <v>49029.423226909887</v>
      </c>
      <c r="G614" s="961">
        <f t="shared" si="19"/>
        <v>98058.846453819773</v>
      </c>
    </row>
    <row r="615" spans="1:7" ht="16.2">
      <c r="A615" s="954" t="s">
        <v>11051</v>
      </c>
      <c r="B615" s="959" t="s">
        <v>11052</v>
      </c>
      <c r="C615" s="960" t="s">
        <v>231</v>
      </c>
      <c r="D615" s="960" t="s">
        <v>24</v>
      </c>
      <c r="E615" s="960" t="s">
        <v>10110</v>
      </c>
      <c r="F615" s="961">
        <v>54042.326939375831</v>
      </c>
      <c r="G615" s="961">
        <f t="shared" si="19"/>
        <v>108084.65387875166</v>
      </c>
    </row>
    <row r="616" spans="1:7" ht="16.2">
      <c r="A616" s="975" t="s">
        <v>17845</v>
      </c>
      <c r="B616" s="976" t="s">
        <v>17846</v>
      </c>
      <c r="C616" s="977" t="s">
        <v>3153</v>
      </c>
      <c r="D616" s="978" t="s">
        <v>24</v>
      </c>
      <c r="E616" s="978" t="s">
        <v>10110</v>
      </c>
      <c r="F616" s="961">
        <v>41435.363869399487</v>
      </c>
      <c r="G616" s="961">
        <f t="shared" si="19"/>
        <v>82870.727738798974</v>
      </c>
    </row>
    <row r="617" spans="1:7" ht="16.2">
      <c r="A617" s="975" t="s">
        <v>17847</v>
      </c>
      <c r="B617" s="976" t="s">
        <v>17848</v>
      </c>
      <c r="C617" s="977" t="s">
        <v>3153</v>
      </c>
      <c r="D617" s="978" t="s">
        <v>24</v>
      </c>
      <c r="E617" s="978" t="s">
        <v>10121</v>
      </c>
      <c r="F617" s="961">
        <v>44905.349367664377</v>
      </c>
      <c r="G617" s="961">
        <f t="shared" si="19"/>
        <v>89810.698735328755</v>
      </c>
    </row>
    <row r="618" spans="1:7" ht="16.2">
      <c r="A618" s="954" t="s">
        <v>11053</v>
      </c>
      <c r="B618" s="959" t="s">
        <v>11054</v>
      </c>
      <c r="C618" s="960" t="s">
        <v>10926</v>
      </c>
      <c r="D618" s="960" t="s">
        <v>19</v>
      </c>
      <c r="E618" s="960" t="s">
        <v>10110</v>
      </c>
      <c r="F618" s="961">
        <v>40536.025935446058</v>
      </c>
      <c r="G618" s="961">
        <f t="shared" si="19"/>
        <v>81072.051870892115</v>
      </c>
    </row>
    <row r="619" spans="1:7" ht="16.2">
      <c r="A619" s="970"/>
      <c r="B619" s="971"/>
      <c r="C619" s="970"/>
      <c r="D619" s="970"/>
      <c r="E619" s="970"/>
      <c r="F619" s="961">
        <v>0</v>
      </c>
      <c r="G619" s="991"/>
    </row>
    <row r="620" spans="1:7" ht="17.399999999999999">
      <c r="A620" s="992" t="s">
        <v>5484</v>
      </c>
      <c r="B620" s="992"/>
      <c r="C620" s="992"/>
      <c r="D620" s="992"/>
      <c r="E620" s="992"/>
      <c r="F620" s="961">
        <v>0</v>
      </c>
      <c r="G620" s="991"/>
    </row>
    <row r="621" spans="1:7" ht="16.2">
      <c r="A621" s="970"/>
      <c r="B621" s="971"/>
      <c r="C621" s="970"/>
      <c r="D621" s="970"/>
      <c r="E621" s="970"/>
      <c r="F621" s="961">
        <v>0</v>
      </c>
      <c r="G621" s="991"/>
    </row>
    <row r="622" spans="1:7" ht="16.2">
      <c r="A622" s="966" t="s">
        <v>11055</v>
      </c>
      <c r="B622" s="967" t="s">
        <v>11056</v>
      </c>
      <c r="C622" s="968" t="s">
        <v>2417</v>
      </c>
      <c r="D622" s="969" t="s">
        <v>19</v>
      </c>
      <c r="E622" s="969" t="s">
        <v>10110</v>
      </c>
      <c r="F622" s="961">
        <v>50641.69965575164</v>
      </c>
      <c r="G622" s="961">
        <f t="shared" ref="G622:G638" si="20">F622*2</f>
        <v>101283.39931150328</v>
      </c>
    </row>
    <row r="623" spans="1:7" ht="16.2">
      <c r="A623" s="954" t="s">
        <v>11057</v>
      </c>
      <c r="B623" s="959" t="s">
        <v>1353</v>
      </c>
      <c r="C623" s="960" t="s">
        <v>11058</v>
      </c>
      <c r="D623" s="960" t="s">
        <v>24</v>
      </c>
      <c r="E623" s="960" t="s">
        <v>10110</v>
      </c>
      <c r="F623" s="961">
        <v>49445.011107420993</v>
      </c>
      <c r="G623" s="961">
        <f t="shared" si="20"/>
        <v>98890.022214841985</v>
      </c>
    </row>
    <row r="624" spans="1:7" ht="16.2">
      <c r="A624" s="954" t="s">
        <v>11059</v>
      </c>
      <c r="B624" s="959" t="s">
        <v>11060</v>
      </c>
      <c r="C624" s="960" t="s">
        <v>11058</v>
      </c>
      <c r="D624" s="960" t="s">
        <v>24</v>
      </c>
      <c r="E624" s="960" t="s">
        <v>10121</v>
      </c>
      <c r="F624" s="961">
        <v>59297.770824207495</v>
      </c>
      <c r="G624" s="961">
        <f t="shared" si="20"/>
        <v>118595.54164841499</v>
      </c>
    </row>
    <row r="625" spans="1:7" ht="16.2">
      <c r="A625" s="966" t="s">
        <v>11061</v>
      </c>
      <c r="B625" s="967" t="s">
        <v>11062</v>
      </c>
      <c r="C625" s="968" t="s">
        <v>933</v>
      </c>
      <c r="D625" s="969" t="s">
        <v>19</v>
      </c>
      <c r="E625" s="969" t="s">
        <v>10110</v>
      </c>
      <c r="F625" s="961">
        <v>57874.517803487339</v>
      </c>
      <c r="G625" s="961">
        <f t="shared" si="20"/>
        <v>115749.03560697468</v>
      </c>
    </row>
    <row r="626" spans="1:7" ht="16.2">
      <c r="A626" s="954" t="s">
        <v>11063</v>
      </c>
      <c r="B626" s="959" t="s">
        <v>1353</v>
      </c>
      <c r="C626" s="960" t="s">
        <v>56</v>
      </c>
      <c r="D626" s="960" t="s">
        <v>24</v>
      </c>
      <c r="E626" s="960" t="s">
        <v>10110</v>
      </c>
      <c r="F626" s="961">
        <v>46044.188551680942</v>
      </c>
      <c r="G626" s="961">
        <f t="shared" si="20"/>
        <v>92088.377103361883</v>
      </c>
    </row>
    <row r="627" spans="1:7" ht="16.2">
      <c r="A627" s="954" t="s">
        <v>11064</v>
      </c>
      <c r="B627" s="959" t="s">
        <v>11060</v>
      </c>
      <c r="C627" s="960" t="s">
        <v>56</v>
      </c>
      <c r="D627" s="960" t="s">
        <v>24</v>
      </c>
      <c r="E627" s="960" t="s">
        <v>10121</v>
      </c>
      <c r="F627" s="961">
        <v>55248.986570120949</v>
      </c>
      <c r="G627" s="961">
        <f t="shared" si="20"/>
        <v>110497.9731402419</v>
      </c>
    </row>
    <row r="628" spans="1:7" ht="16.2">
      <c r="A628" s="966" t="s">
        <v>11065</v>
      </c>
      <c r="B628" s="967" t="s">
        <v>11066</v>
      </c>
      <c r="C628" s="969" t="s">
        <v>56</v>
      </c>
      <c r="D628" s="969" t="s">
        <v>24</v>
      </c>
      <c r="E628" s="969" t="s">
        <v>10121</v>
      </c>
      <c r="F628" s="961">
        <v>55248.986570120949</v>
      </c>
      <c r="G628" s="961">
        <f t="shared" si="20"/>
        <v>110497.9731402419</v>
      </c>
    </row>
    <row r="629" spans="1:7" ht="16.2">
      <c r="A629" s="966" t="s">
        <v>11067</v>
      </c>
      <c r="B629" s="967" t="s">
        <v>11068</v>
      </c>
      <c r="C629" s="969" t="s">
        <v>231</v>
      </c>
      <c r="D629" s="969" t="s">
        <v>24</v>
      </c>
      <c r="E629" s="969" t="s">
        <v>10121</v>
      </c>
      <c r="F629" s="961">
        <v>68931.715930701394</v>
      </c>
      <c r="G629" s="961">
        <f t="shared" si="20"/>
        <v>137863.43186140279</v>
      </c>
    </row>
    <row r="630" spans="1:7" ht="16.2">
      <c r="A630" s="966" t="s">
        <v>11069</v>
      </c>
      <c r="B630" s="967" t="s">
        <v>11070</v>
      </c>
      <c r="C630" s="968" t="s">
        <v>3014</v>
      </c>
      <c r="D630" s="969" t="s">
        <v>19</v>
      </c>
      <c r="E630" s="969" t="s">
        <v>10110</v>
      </c>
      <c r="F630" s="961">
        <v>36633.476087100244</v>
      </c>
      <c r="G630" s="961">
        <f t="shared" si="20"/>
        <v>73266.952174200487</v>
      </c>
    </row>
    <row r="631" spans="1:7" ht="16.2">
      <c r="A631" s="979" t="s">
        <v>11071</v>
      </c>
      <c r="B631" s="980" t="s">
        <v>11072</v>
      </c>
      <c r="C631" s="981" t="s">
        <v>258</v>
      </c>
      <c r="D631" s="982" t="s">
        <v>24</v>
      </c>
      <c r="E631" s="982" t="s">
        <v>10110</v>
      </c>
      <c r="F631" s="961">
        <v>36432.321398782857</v>
      </c>
      <c r="G631" s="961">
        <f t="shared" si="20"/>
        <v>72864.642797565713</v>
      </c>
    </row>
    <row r="632" spans="1:7" ht="16.2">
      <c r="A632" s="979" t="s">
        <v>11073</v>
      </c>
      <c r="B632" s="980" t="s">
        <v>11074</v>
      </c>
      <c r="C632" s="981" t="s">
        <v>258</v>
      </c>
      <c r="D632" s="982" t="s">
        <v>24</v>
      </c>
      <c r="E632" s="982" t="s">
        <v>10121</v>
      </c>
      <c r="F632" s="961">
        <v>38245.789129463701</v>
      </c>
      <c r="G632" s="961">
        <f t="shared" si="20"/>
        <v>76491.578258927402</v>
      </c>
    </row>
    <row r="633" spans="1:7" ht="16.2">
      <c r="A633" s="966" t="s">
        <v>11075</v>
      </c>
      <c r="B633" s="967" t="s">
        <v>11076</v>
      </c>
      <c r="C633" s="968" t="s">
        <v>114</v>
      </c>
      <c r="D633" s="969" t="s">
        <v>19</v>
      </c>
      <c r="E633" s="969" t="s">
        <v>10110</v>
      </c>
      <c r="F633" s="961">
        <v>38538.550849118954</v>
      </c>
      <c r="G633" s="961">
        <f t="shared" si="20"/>
        <v>77077.101698237908</v>
      </c>
    </row>
    <row r="634" spans="1:7" ht="16.2">
      <c r="A634" s="966" t="s">
        <v>11077</v>
      </c>
      <c r="B634" s="967" t="s">
        <v>11076</v>
      </c>
      <c r="C634" s="968" t="s">
        <v>114</v>
      </c>
      <c r="D634" s="969" t="s">
        <v>24</v>
      </c>
      <c r="E634" s="969" t="s">
        <v>10110</v>
      </c>
      <c r="F634" s="961">
        <v>37729.6483138084</v>
      </c>
      <c r="G634" s="961">
        <f t="shared" si="20"/>
        <v>75459.296627616801</v>
      </c>
    </row>
    <row r="635" spans="1:7" ht="16.2">
      <c r="A635" s="954" t="s">
        <v>11078</v>
      </c>
      <c r="B635" s="959" t="s">
        <v>11079</v>
      </c>
      <c r="C635" s="974" t="s">
        <v>114</v>
      </c>
      <c r="D635" s="960" t="s">
        <v>24</v>
      </c>
      <c r="E635" s="960" t="s">
        <v>10121</v>
      </c>
      <c r="F635" s="961">
        <v>39161.896056363883</v>
      </c>
      <c r="G635" s="961">
        <f t="shared" si="20"/>
        <v>78323.792112727766</v>
      </c>
    </row>
    <row r="636" spans="1:7" ht="16.2">
      <c r="A636" s="979" t="s">
        <v>11080</v>
      </c>
      <c r="B636" s="980" t="s">
        <v>11081</v>
      </c>
      <c r="C636" s="981" t="s">
        <v>879</v>
      </c>
      <c r="D636" s="982" t="s">
        <v>24</v>
      </c>
      <c r="E636" s="982" t="s">
        <v>10110</v>
      </c>
      <c r="F636" s="961">
        <v>39884.012340696107</v>
      </c>
      <c r="G636" s="961">
        <f t="shared" si="20"/>
        <v>79768.024681392213</v>
      </c>
    </row>
    <row r="637" spans="1:7" ht="16.2">
      <c r="A637" s="979" t="s">
        <v>11082</v>
      </c>
      <c r="B637" s="980" t="s">
        <v>11083</v>
      </c>
      <c r="C637" s="981" t="s">
        <v>879</v>
      </c>
      <c r="D637" s="982" t="s">
        <v>24</v>
      </c>
      <c r="E637" s="982" t="s">
        <v>10121</v>
      </c>
      <c r="F637" s="961">
        <v>41294.194334163018</v>
      </c>
      <c r="G637" s="961">
        <f t="shared" si="20"/>
        <v>82588.388668326035</v>
      </c>
    </row>
    <row r="638" spans="1:7" ht="16.2">
      <c r="A638" s="966" t="s">
        <v>11084</v>
      </c>
      <c r="B638" s="967" t="s">
        <v>11085</v>
      </c>
      <c r="C638" s="968" t="s">
        <v>3081</v>
      </c>
      <c r="D638" s="969" t="s">
        <v>24</v>
      </c>
      <c r="E638" s="969" t="s">
        <v>10110</v>
      </c>
      <c r="F638" s="961">
        <v>46176.619659734119</v>
      </c>
      <c r="G638" s="961">
        <f t="shared" si="20"/>
        <v>92353.239319468237</v>
      </c>
    </row>
    <row r="639" spans="1:7" ht="16.2">
      <c r="A639" s="954"/>
      <c r="B639" s="959"/>
      <c r="C639" s="960"/>
      <c r="D639" s="960"/>
      <c r="E639" s="960"/>
      <c r="F639" s="961">
        <v>0</v>
      </c>
      <c r="G639" s="991"/>
    </row>
    <row r="640" spans="1:7" ht="17.399999999999999">
      <c r="A640" s="992" t="s">
        <v>6970</v>
      </c>
      <c r="B640" s="992"/>
      <c r="C640" s="992"/>
      <c r="D640" s="992"/>
      <c r="E640" s="992"/>
      <c r="F640" s="961">
        <v>0</v>
      </c>
      <c r="G640" s="991"/>
    </row>
    <row r="641" spans="1:7" ht="16.2">
      <c r="A641" s="970"/>
      <c r="B641" s="971"/>
      <c r="C641" s="970"/>
      <c r="D641" s="970"/>
      <c r="E641" s="970"/>
      <c r="F641" s="961">
        <v>0</v>
      </c>
      <c r="G641" s="991"/>
    </row>
    <row r="642" spans="1:7" ht="16.2">
      <c r="A642" s="954" t="s">
        <v>11086</v>
      </c>
      <c r="B642" s="962">
        <v>106</v>
      </c>
      <c r="C642" s="960" t="s">
        <v>1671</v>
      </c>
      <c r="D642" s="960" t="s">
        <v>19</v>
      </c>
      <c r="E642" s="960" t="s">
        <v>10110</v>
      </c>
      <c r="F642" s="961">
        <v>34622.063453505922</v>
      </c>
      <c r="G642" s="961">
        <f t="shared" ref="G642:G735" si="21">F642*2</f>
        <v>69244.126907011843</v>
      </c>
    </row>
    <row r="643" spans="1:7" ht="16.2">
      <c r="A643" s="954" t="s">
        <v>11087</v>
      </c>
      <c r="B643" s="959" t="s">
        <v>11088</v>
      </c>
      <c r="C643" s="960" t="s">
        <v>1671</v>
      </c>
      <c r="D643" s="960" t="s">
        <v>19</v>
      </c>
      <c r="E643" s="960" t="s">
        <v>10110</v>
      </c>
      <c r="F643" s="961">
        <v>37994.36407582782</v>
      </c>
      <c r="G643" s="961">
        <f t="shared" si="21"/>
        <v>75988.72815165564</v>
      </c>
    </row>
    <row r="644" spans="1:7" ht="16.2">
      <c r="A644" s="954" t="s">
        <v>11089</v>
      </c>
      <c r="B644" s="959" t="s">
        <v>11090</v>
      </c>
      <c r="C644" s="960" t="s">
        <v>390</v>
      </c>
      <c r="D644" s="960" t="s">
        <v>19</v>
      </c>
      <c r="E644" s="960" t="s">
        <v>10110</v>
      </c>
      <c r="F644" s="961">
        <v>38545.080260491952</v>
      </c>
      <c r="G644" s="961">
        <f t="shared" si="21"/>
        <v>77090.160520983904</v>
      </c>
    </row>
    <row r="645" spans="1:7" ht="16.2">
      <c r="A645" s="954" t="s">
        <v>11091</v>
      </c>
      <c r="B645" s="959" t="s">
        <v>11092</v>
      </c>
      <c r="C645" s="960" t="s">
        <v>231</v>
      </c>
      <c r="D645" s="960" t="s">
        <v>19</v>
      </c>
      <c r="E645" s="960" t="s">
        <v>10110</v>
      </c>
      <c r="F645" s="961">
        <v>32321.50163439917</v>
      </c>
      <c r="G645" s="961">
        <f t="shared" si="21"/>
        <v>64643.00326879834</v>
      </c>
    </row>
    <row r="646" spans="1:7" ht="16.2">
      <c r="A646" s="954" t="s">
        <v>11093</v>
      </c>
      <c r="B646" s="959" t="s">
        <v>11094</v>
      </c>
      <c r="C646" s="960" t="s">
        <v>231</v>
      </c>
      <c r="D646" s="960" t="s">
        <v>19</v>
      </c>
      <c r="E646" s="960" t="s">
        <v>10121</v>
      </c>
      <c r="F646" s="961">
        <v>35265.973255448996</v>
      </c>
      <c r="G646" s="961">
        <f t="shared" si="21"/>
        <v>70531.946510897993</v>
      </c>
    </row>
    <row r="647" spans="1:7" ht="16.2">
      <c r="A647" s="954" t="s">
        <v>11095</v>
      </c>
      <c r="B647" s="959" t="s">
        <v>11096</v>
      </c>
      <c r="C647" s="960" t="s">
        <v>231</v>
      </c>
      <c r="D647" s="960" t="s">
        <v>19</v>
      </c>
      <c r="E647" s="960" t="s">
        <v>10110</v>
      </c>
      <c r="F647" s="961">
        <v>29635.423840618849</v>
      </c>
      <c r="G647" s="961">
        <f t="shared" si="21"/>
        <v>59270.847681237698</v>
      </c>
    </row>
    <row r="648" spans="1:7" ht="16.2">
      <c r="A648" s="954" t="s">
        <v>11097</v>
      </c>
      <c r="B648" s="959" t="s">
        <v>11098</v>
      </c>
      <c r="C648" s="960" t="s">
        <v>231</v>
      </c>
      <c r="D648" s="960" t="s">
        <v>19</v>
      </c>
      <c r="E648" s="960" t="s">
        <v>10110</v>
      </c>
      <c r="F648" s="961">
        <v>30173.740245927896</v>
      </c>
      <c r="G648" s="961">
        <f t="shared" si="21"/>
        <v>60347.480491855793</v>
      </c>
    </row>
    <row r="649" spans="1:7" ht="16.2">
      <c r="A649" s="954" t="s">
        <v>11099</v>
      </c>
      <c r="B649" s="959" t="s">
        <v>11100</v>
      </c>
      <c r="C649" s="960" t="s">
        <v>127</v>
      </c>
      <c r="D649" s="960" t="s">
        <v>19</v>
      </c>
      <c r="E649" s="960" t="s">
        <v>10110</v>
      </c>
      <c r="F649" s="961">
        <v>29629.08970136167</v>
      </c>
      <c r="G649" s="961">
        <f t="shared" si="21"/>
        <v>59258.179402723341</v>
      </c>
    </row>
    <row r="650" spans="1:7" ht="16.2">
      <c r="A650" s="954" t="s">
        <v>11101</v>
      </c>
      <c r="B650" s="962" t="s">
        <v>11102</v>
      </c>
      <c r="C650" s="960" t="s">
        <v>76</v>
      </c>
      <c r="D650" s="960" t="s">
        <v>19</v>
      </c>
      <c r="E650" s="960" t="s">
        <v>10110</v>
      </c>
      <c r="F650" s="961">
        <v>34982.438143266641</v>
      </c>
      <c r="G650" s="961">
        <f t="shared" si="21"/>
        <v>69964.876286533283</v>
      </c>
    </row>
    <row r="651" spans="1:7" ht="16.2">
      <c r="A651" s="954" t="s">
        <v>11103</v>
      </c>
      <c r="B651" s="962" t="s">
        <v>11104</v>
      </c>
      <c r="C651" s="960" t="s">
        <v>76</v>
      </c>
      <c r="D651" s="960" t="s">
        <v>19</v>
      </c>
      <c r="E651" s="960" t="s">
        <v>10110</v>
      </c>
      <c r="F651" s="961">
        <v>30161.462511645212</v>
      </c>
      <c r="G651" s="961">
        <f t="shared" si="21"/>
        <v>60322.925023290423</v>
      </c>
    </row>
    <row r="652" spans="1:7" ht="16.2">
      <c r="A652" s="954" t="s">
        <v>11105</v>
      </c>
      <c r="B652" s="962" t="s">
        <v>11106</v>
      </c>
      <c r="C652" s="960" t="s">
        <v>76</v>
      </c>
      <c r="D652" s="960" t="s">
        <v>19</v>
      </c>
      <c r="E652" s="960" t="s">
        <v>10110</v>
      </c>
      <c r="F652" s="961">
        <v>34982.438143266641</v>
      </c>
      <c r="G652" s="961">
        <f t="shared" si="21"/>
        <v>69964.876286533283</v>
      </c>
    </row>
    <row r="653" spans="1:7" ht="16.2">
      <c r="A653" s="954" t="s">
        <v>11107</v>
      </c>
      <c r="B653" s="962" t="s">
        <v>11108</v>
      </c>
      <c r="C653" s="960" t="s">
        <v>52</v>
      </c>
      <c r="D653" s="960" t="s">
        <v>19</v>
      </c>
      <c r="E653" s="960" t="s">
        <v>10110</v>
      </c>
      <c r="F653" s="961">
        <v>35730.501209989518</v>
      </c>
      <c r="G653" s="961">
        <f t="shared" si="21"/>
        <v>71461.002419979035</v>
      </c>
    </row>
    <row r="654" spans="1:7" ht="16.2">
      <c r="A654" s="954" t="s">
        <v>11109</v>
      </c>
      <c r="B654" s="962" t="s">
        <v>11110</v>
      </c>
      <c r="C654" s="960" t="s">
        <v>52</v>
      </c>
      <c r="D654" s="960" t="s">
        <v>24</v>
      </c>
      <c r="E654" s="960" t="s">
        <v>10110</v>
      </c>
      <c r="F654" s="961">
        <v>32443.741978907547</v>
      </c>
      <c r="G654" s="961">
        <f t="shared" si="21"/>
        <v>64887.483957815093</v>
      </c>
    </row>
    <row r="655" spans="1:7" ht="16.2">
      <c r="A655" s="954" t="s">
        <v>11111</v>
      </c>
      <c r="B655" s="962" t="s">
        <v>11112</v>
      </c>
      <c r="C655" s="960" t="s">
        <v>236</v>
      </c>
      <c r="D655" s="960" t="s">
        <v>19</v>
      </c>
      <c r="E655" s="960" t="s">
        <v>10110</v>
      </c>
      <c r="F655" s="961">
        <v>34131.063922763467</v>
      </c>
      <c r="G655" s="961">
        <f t="shared" si="21"/>
        <v>68262.127845526935</v>
      </c>
    </row>
    <row r="656" spans="1:7" ht="16.2">
      <c r="A656" s="954" t="s">
        <v>11113</v>
      </c>
      <c r="B656" s="962" t="s">
        <v>11112</v>
      </c>
      <c r="C656" s="960" t="s">
        <v>236</v>
      </c>
      <c r="D656" s="960" t="s">
        <v>24</v>
      </c>
      <c r="E656" s="960" t="s">
        <v>10110</v>
      </c>
      <c r="F656" s="961">
        <v>34542.929428566596</v>
      </c>
      <c r="G656" s="961">
        <f t="shared" si="21"/>
        <v>69085.858857133193</v>
      </c>
    </row>
    <row r="657" spans="1:7" ht="16.2">
      <c r="A657" s="954" t="s">
        <v>11114</v>
      </c>
      <c r="B657" s="962" t="s">
        <v>11115</v>
      </c>
      <c r="C657" s="960" t="s">
        <v>236</v>
      </c>
      <c r="D657" s="960" t="s">
        <v>24</v>
      </c>
      <c r="E657" s="960" t="s">
        <v>10121</v>
      </c>
      <c r="F657" s="961">
        <v>36959.543907011415</v>
      </c>
      <c r="G657" s="961">
        <f t="shared" si="21"/>
        <v>73919.087814022831</v>
      </c>
    </row>
    <row r="658" spans="1:7" ht="16.2">
      <c r="A658" s="954" t="s">
        <v>11116</v>
      </c>
      <c r="B658" s="962" t="s">
        <v>11117</v>
      </c>
      <c r="C658" s="960" t="s">
        <v>258</v>
      </c>
      <c r="D658" s="960" t="s">
        <v>19</v>
      </c>
      <c r="E658" s="960" t="s">
        <v>10110</v>
      </c>
      <c r="F658" s="961">
        <v>36356.702271928429</v>
      </c>
      <c r="G658" s="961">
        <f t="shared" si="21"/>
        <v>72713.404543856857</v>
      </c>
    </row>
    <row r="659" spans="1:7" ht="16.2">
      <c r="A659" s="966" t="s">
        <v>11118</v>
      </c>
      <c r="B659" s="962" t="s">
        <v>11117</v>
      </c>
      <c r="C659" s="960" t="s">
        <v>258</v>
      </c>
      <c r="D659" s="960" t="s">
        <v>24</v>
      </c>
      <c r="E659" s="960" t="s">
        <v>10110</v>
      </c>
      <c r="F659" s="961">
        <v>37304.662962723065</v>
      </c>
      <c r="G659" s="961">
        <f t="shared" si="21"/>
        <v>74609.32592544613</v>
      </c>
    </row>
    <row r="660" spans="1:7" ht="16.2">
      <c r="A660" s="975" t="s">
        <v>17849</v>
      </c>
      <c r="B660" s="1011" t="s">
        <v>17850</v>
      </c>
      <c r="C660" s="977" t="s">
        <v>2862</v>
      </c>
      <c r="D660" s="978" t="s">
        <v>19</v>
      </c>
      <c r="E660" s="978" t="s">
        <v>10110</v>
      </c>
      <c r="F660" s="961">
        <v>40777.266882541109</v>
      </c>
      <c r="G660" s="961">
        <f t="shared" si="21"/>
        <v>81554.533765082218</v>
      </c>
    </row>
    <row r="661" spans="1:7" ht="16.2">
      <c r="A661" s="975" t="s">
        <v>17851</v>
      </c>
      <c r="B661" s="1011" t="s">
        <v>17850</v>
      </c>
      <c r="C661" s="977" t="s">
        <v>2862</v>
      </c>
      <c r="D661" s="978" t="s">
        <v>24</v>
      </c>
      <c r="E661" s="978" t="s">
        <v>10110</v>
      </c>
      <c r="F661" s="961">
        <v>34586.267633773183</v>
      </c>
      <c r="G661" s="961">
        <f t="shared" si="21"/>
        <v>69172.535267546366</v>
      </c>
    </row>
    <row r="662" spans="1:7" ht="16.2">
      <c r="A662" s="975" t="s">
        <v>17852</v>
      </c>
      <c r="B662" s="976" t="s">
        <v>17853</v>
      </c>
      <c r="C662" s="977" t="s">
        <v>2862</v>
      </c>
      <c r="D662" s="978" t="s">
        <v>24</v>
      </c>
      <c r="E662" s="978" t="s">
        <v>10121</v>
      </c>
      <c r="F662" s="961">
        <v>36665.122374371647</v>
      </c>
      <c r="G662" s="961">
        <f t="shared" si="21"/>
        <v>73330.244748743295</v>
      </c>
    </row>
    <row r="663" spans="1:7" ht="16.2">
      <c r="A663" s="954" t="s">
        <v>11119</v>
      </c>
      <c r="B663" s="959" t="s">
        <v>11120</v>
      </c>
      <c r="C663" s="960" t="s">
        <v>258</v>
      </c>
      <c r="D663" s="960" t="s">
        <v>19</v>
      </c>
      <c r="E663" s="960" t="s">
        <v>10110</v>
      </c>
      <c r="F663" s="961">
        <v>36356.702271928429</v>
      </c>
      <c r="G663" s="961">
        <f t="shared" si="21"/>
        <v>72713.404543856857</v>
      </c>
    </row>
    <row r="664" spans="1:7" ht="16.2">
      <c r="A664" s="954" t="s">
        <v>11121</v>
      </c>
      <c r="B664" s="959" t="s">
        <v>11122</v>
      </c>
      <c r="C664" s="960" t="s">
        <v>258</v>
      </c>
      <c r="D664" s="960" t="s">
        <v>19</v>
      </c>
      <c r="E664" s="960" t="s">
        <v>10110</v>
      </c>
      <c r="F664" s="961">
        <v>36356.702271928429</v>
      </c>
      <c r="G664" s="961">
        <f t="shared" si="21"/>
        <v>72713.404543856857</v>
      </c>
    </row>
    <row r="665" spans="1:7" ht="16.2">
      <c r="A665" s="954" t="s">
        <v>11123</v>
      </c>
      <c r="B665" s="959" t="s">
        <v>11120</v>
      </c>
      <c r="C665" s="960" t="s">
        <v>258</v>
      </c>
      <c r="D665" s="960" t="s">
        <v>24</v>
      </c>
      <c r="E665" s="960" t="s">
        <v>10110</v>
      </c>
      <c r="F665" s="961">
        <v>34111.524506673406</v>
      </c>
      <c r="G665" s="961">
        <f t="shared" si="21"/>
        <v>68223.049013346812</v>
      </c>
    </row>
    <row r="666" spans="1:7" ht="16.2">
      <c r="A666" s="954" t="s">
        <v>11124</v>
      </c>
      <c r="B666" s="959" t="s">
        <v>11125</v>
      </c>
      <c r="C666" s="960" t="s">
        <v>258</v>
      </c>
      <c r="D666" s="960" t="s">
        <v>24</v>
      </c>
      <c r="E666" s="960" t="s">
        <v>10121</v>
      </c>
      <c r="F666" s="961">
        <v>34921.842764823741</v>
      </c>
      <c r="G666" s="961">
        <f t="shared" si="21"/>
        <v>69843.685529647482</v>
      </c>
    </row>
    <row r="667" spans="1:7" ht="16.2">
      <c r="A667" s="954" t="s">
        <v>11126</v>
      </c>
      <c r="B667" s="962">
        <v>306</v>
      </c>
      <c r="C667" s="960" t="s">
        <v>11127</v>
      </c>
      <c r="D667" s="960" t="s">
        <v>19</v>
      </c>
      <c r="E667" s="960" t="s">
        <v>10110</v>
      </c>
      <c r="F667" s="961">
        <v>33791.229418686409</v>
      </c>
      <c r="G667" s="961">
        <f t="shared" si="21"/>
        <v>67582.458837372818</v>
      </c>
    </row>
    <row r="668" spans="1:7" ht="16.2">
      <c r="A668" s="954" t="s">
        <v>11128</v>
      </c>
      <c r="B668" s="962" t="s">
        <v>11129</v>
      </c>
      <c r="C668" s="960" t="s">
        <v>11127</v>
      </c>
      <c r="D668" s="960" t="s">
        <v>19</v>
      </c>
      <c r="E668" s="960" t="s">
        <v>10110</v>
      </c>
      <c r="F668" s="961">
        <v>33791.229418686409</v>
      </c>
      <c r="G668" s="961">
        <f t="shared" si="21"/>
        <v>67582.458837372818</v>
      </c>
    </row>
    <row r="669" spans="1:7" ht="16.2">
      <c r="A669" s="954" t="s">
        <v>11130</v>
      </c>
      <c r="B669" s="962">
        <v>306</v>
      </c>
      <c r="C669" s="960" t="s">
        <v>11131</v>
      </c>
      <c r="D669" s="960" t="s">
        <v>19</v>
      </c>
      <c r="E669" s="960" t="s">
        <v>10110</v>
      </c>
      <c r="F669" s="961">
        <v>37494.687140438255</v>
      </c>
      <c r="G669" s="961">
        <f t="shared" si="21"/>
        <v>74989.374280876509</v>
      </c>
    </row>
    <row r="670" spans="1:7" ht="16.2">
      <c r="A670" s="954" t="s">
        <v>11132</v>
      </c>
      <c r="B670" s="962" t="s">
        <v>11129</v>
      </c>
      <c r="C670" s="960" t="s">
        <v>11131</v>
      </c>
      <c r="D670" s="960" t="s">
        <v>19</v>
      </c>
      <c r="E670" s="960" t="s">
        <v>10110</v>
      </c>
      <c r="F670" s="961">
        <v>37494.687140438255</v>
      </c>
      <c r="G670" s="961">
        <f t="shared" si="21"/>
        <v>74989.374280876509</v>
      </c>
    </row>
    <row r="671" spans="1:7" ht="16.2">
      <c r="A671" s="954" t="s">
        <v>11133</v>
      </c>
      <c r="B671" s="962" t="s">
        <v>11134</v>
      </c>
      <c r="C671" s="960" t="s">
        <v>246</v>
      </c>
      <c r="D671" s="960" t="s">
        <v>19</v>
      </c>
      <c r="E671" s="960" t="s">
        <v>10110</v>
      </c>
      <c r="F671" s="961">
        <v>38557.235949702241</v>
      </c>
      <c r="G671" s="961">
        <f t="shared" si="21"/>
        <v>77114.471899404482</v>
      </c>
    </row>
    <row r="672" spans="1:7" ht="16.2">
      <c r="A672" s="954" t="s">
        <v>11135</v>
      </c>
      <c r="B672" s="962" t="s">
        <v>11136</v>
      </c>
      <c r="C672" s="960" t="s">
        <v>886</v>
      </c>
      <c r="D672" s="960" t="s">
        <v>19</v>
      </c>
      <c r="E672" s="960" t="s">
        <v>10110</v>
      </c>
      <c r="F672" s="961">
        <v>41851.5131572436</v>
      </c>
      <c r="G672" s="961">
        <f t="shared" si="21"/>
        <v>83703.026314487201</v>
      </c>
    </row>
    <row r="673" spans="1:7" ht="16.2">
      <c r="A673" s="954" t="s">
        <v>11137</v>
      </c>
      <c r="B673" s="962" t="s">
        <v>11138</v>
      </c>
      <c r="C673" s="960" t="s">
        <v>246</v>
      </c>
      <c r="D673" s="960" t="s">
        <v>24</v>
      </c>
      <c r="E673" s="960" t="s">
        <v>10110</v>
      </c>
      <c r="F673" s="961">
        <v>28717.181124951803</v>
      </c>
      <c r="G673" s="961">
        <f t="shared" si="21"/>
        <v>57434.362249903606</v>
      </c>
    </row>
    <row r="674" spans="1:7" ht="16.2">
      <c r="A674" s="954" t="s">
        <v>11139</v>
      </c>
      <c r="B674" s="962" t="s">
        <v>11140</v>
      </c>
      <c r="C674" s="960" t="s">
        <v>246</v>
      </c>
      <c r="D674" s="960" t="s">
        <v>24</v>
      </c>
      <c r="E674" s="960" t="s">
        <v>10121</v>
      </c>
      <c r="F674" s="961">
        <v>29248.370098033127</v>
      </c>
      <c r="G674" s="961">
        <f t="shared" si="21"/>
        <v>58496.740196066254</v>
      </c>
    </row>
    <row r="675" spans="1:7" ht="16.2">
      <c r="A675" s="966" t="s">
        <v>11141</v>
      </c>
      <c r="B675" s="967" t="s">
        <v>11142</v>
      </c>
      <c r="C675" s="968" t="s">
        <v>2444</v>
      </c>
      <c r="D675" s="969" t="s">
        <v>24</v>
      </c>
      <c r="E675" s="969" t="s">
        <v>10121</v>
      </c>
      <c r="F675" s="961">
        <v>30762.095130917889</v>
      </c>
      <c r="G675" s="961">
        <f t="shared" si="21"/>
        <v>61524.190261835778</v>
      </c>
    </row>
    <row r="676" spans="1:7" ht="16.2">
      <c r="A676" s="954" t="s">
        <v>11143</v>
      </c>
      <c r="B676" s="962" t="s">
        <v>11144</v>
      </c>
      <c r="C676" s="960" t="s">
        <v>346</v>
      </c>
      <c r="D676" s="960" t="s">
        <v>19</v>
      </c>
      <c r="E676" s="960" t="s">
        <v>10110</v>
      </c>
      <c r="F676" s="961">
        <v>40534.829893736605</v>
      </c>
      <c r="G676" s="961">
        <f t="shared" si="21"/>
        <v>81069.659787473211</v>
      </c>
    </row>
    <row r="677" spans="1:7" ht="16.2">
      <c r="A677" s="954" t="s">
        <v>11145</v>
      </c>
      <c r="B677" s="962" t="s">
        <v>11146</v>
      </c>
      <c r="C677" s="960" t="s">
        <v>346</v>
      </c>
      <c r="D677" s="960" t="s">
        <v>19</v>
      </c>
      <c r="E677" s="960" t="s">
        <v>10110</v>
      </c>
      <c r="F677" s="961">
        <v>43369.900311893747</v>
      </c>
      <c r="G677" s="961">
        <f t="shared" si="21"/>
        <v>86739.800623787494</v>
      </c>
    </row>
    <row r="678" spans="1:7" ht="16.2">
      <c r="A678" s="954" t="s">
        <v>11147</v>
      </c>
      <c r="B678" s="962" t="s">
        <v>11144</v>
      </c>
      <c r="C678" s="960" t="s">
        <v>346</v>
      </c>
      <c r="D678" s="960" t="s">
        <v>24</v>
      </c>
      <c r="E678" s="960" t="s">
        <v>10110</v>
      </c>
      <c r="F678" s="961">
        <v>37815.580249279985</v>
      </c>
      <c r="G678" s="961">
        <f t="shared" si="21"/>
        <v>75631.16049855997</v>
      </c>
    </row>
    <row r="679" spans="1:7" ht="16.2">
      <c r="A679" s="954" t="s">
        <v>11148</v>
      </c>
      <c r="B679" s="962" t="s">
        <v>11149</v>
      </c>
      <c r="C679" s="960" t="s">
        <v>346</v>
      </c>
      <c r="D679" s="960" t="s">
        <v>24</v>
      </c>
      <c r="E679" s="960" t="s">
        <v>10121</v>
      </c>
      <c r="F679" s="961">
        <v>39705.814330495741</v>
      </c>
      <c r="G679" s="961">
        <f t="shared" si="21"/>
        <v>79411.628660991482</v>
      </c>
    </row>
    <row r="680" spans="1:7" ht="16.2">
      <c r="A680" s="966" t="s">
        <v>11150</v>
      </c>
      <c r="B680" s="967" t="s">
        <v>11151</v>
      </c>
      <c r="C680" s="968" t="s">
        <v>346</v>
      </c>
      <c r="D680" s="969" t="s">
        <v>24</v>
      </c>
      <c r="E680" s="969" t="s">
        <v>10121</v>
      </c>
      <c r="F680" s="961">
        <v>39705.814330495741</v>
      </c>
      <c r="G680" s="961">
        <f t="shared" si="21"/>
        <v>79411.628660991482</v>
      </c>
    </row>
    <row r="681" spans="1:7" ht="16.2">
      <c r="A681" s="954" t="s">
        <v>11152</v>
      </c>
      <c r="B681" s="962" t="s">
        <v>11153</v>
      </c>
      <c r="C681" s="960" t="s">
        <v>11154</v>
      </c>
      <c r="D681" s="960" t="s">
        <v>19</v>
      </c>
      <c r="E681" s="960" t="s">
        <v>10110</v>
      </c>
      <c r="F681" s="961">
        <v>39986.481383476894</v>
      </c>
      <c r="G681" s="961">
        <f t="shared" si="21"/>
        <v>79972.962766953788</v>
      </c>
    </row>
    <row r="682" spans="1:7" ht="16.2">
      <c r="A682" s="954" t="s">
        <v>11155</v>
      </c>
      <c r="B682" s="962" t="s">
        <v>11153</v>
      </c>
      <c r="C682" s="960" t="s">
        <v>11154</v>
      </c>
      <c r="D682" s="960" t="s">
        <v>24</v>
      </c>
      <c r="E682" s="960" t="s">
        <v>10110</v>
      </c>
      <c r="F682" s="961">
        <v>37534.681310661304</v>
      </c>
      <c r="G682" s="961">
        <f t="shared" si="21"/>
        <v>75069.362621322609</v>
      </c>
    </row>
    <row r="683" spans="1:7" ht="16.2">
      <c r="A683" s="975" t="s">
        <v>17854</v>
      </c>
      <c r="B683" s="1011" t="s">
        <v>17855</v>
      </c>
      <c r="C683" s="977" t="s">
        <v>303</v>
      </c>
      <c r="D683" s="978" t="s">
        <v>24</v>
      </c>
      <c r="E683" s="978" t="s">
        <v>10110</v>
      </c>
      <c r="F683" s="961">
        <v>37965.451598178028</v>
      </c>
      <c r="G683" s="961">
        <f t="shared" si="21"/>
        <v>75930.903196356056</v>
      </c>
    </row>
    <row r="684" spans="1:7" ht="16.2">
      <c r="A684" s="966" t="s">
        <v>11156</v>
      </c>
      <c r="B684" s="995" t="s">
        <v>11157</v>
      </c>
      <c r="C684" s="969" t="s">
        <v>10884</v>
      </c>
      <c r="D684" s="969" t="s">
        <v>19</v>
      </c>
      <c r="E684" s="969" t="s">
        <v>10110</v>
      </c>
      <c r="F684" s="961">
        <v>45349.361545535714</v>
      </c>
      <c r="G684" s="961">
        <f t="shared" si="21"/>
        <v>90698.723091071428</v>
      </c>
    </row>
    <row r="685" spans="1:7" ht="16.2">
      <c r="A685" s="966" t="s">
        <v>11158</v>
      </c>
      <c r="B685" s="995" t="s">
        <v>11159</v>
      </c>
      <c r="C685" s="969" t="s">
        <v>10884</v>
      </c>
      <c r="D685" s="969" t="s">
        <v>19</v>
      </c>
      <c r="E685" s="969" t="s">
        <v>10110</v>
      </c>
      <c r="F685" s="961">
        <v>45349.361545535714</v>
      </c>
      <c r="G685" s="961">
        <f t="shared" si="21"/>
        <v>90698.723091071428</v>
      </c>
    </row>
    <row r="686" spans="1:7" ht="16.2">
      <c r="A686" s="954" t="s">
        <v>11160</v>
      </c>
      <c r="B686" s="962">
        <v>404</v>
      </c>
      <c r="C686" s="960" t="s">
        <v>231</v>
      </c>
      <c r="D686" s="960" t="s">
        <v>24</v>
      </c>
      <c r="E686" s="960" t="s">
        <v>10110</v>
      </c>
      <c r="F686" s="961">
        <v>39539.125170621992</v>
      </c>
      <c r="G686" s="961">
        <f t="shared" si="21"/>
        <v>79078.250341243984</v>
      </c>
    </row>
    <row r="687" spans="1:7" ht="16.2">
      <c r="A687" s="966" t="s">
        <v>11161</v>
      </c>
      <c r="B687" s="995" t="s">
        <v>11162</v>
      </c>
      <c r="C687" s="969" t="s">
        <v>10422</v>
      </c>
      <c r="D687" s="969" t="s">
        <v>24</v>
      </c>
      <c r="E687" s="969" t="s">
        <v>10121</v>
      </c>
      <c r="F687" s="961">
        <v>43005.473725729615</v>
      </c>
      <c r="G687" s="961">
        <f t="shared" si="21"/>
        <v>86010.947451459229</v>
      </c>
    </row>
    <row r="688" spans="1:7" ht="16.2">
      <c r="A688" s="954" t="s">
        <v>11163</v>
      </c>
      <c r="B688" s="962" t="s">
        <v>11164</v>
      </c>
      <c r="C688" s="960" t="s">
        <v>10422</v>
      </c>
      <c r="D688" s="960" t="s">
        <v>24</v>
      </c>
      <c r="E688" s="960" t="s">
        <v>10121</v>
      </c>
      <c r="F688" s="961">
        <v>42182.658052166284</v>
      </c>
      <c r="G688" s="961">
        <f t="shared" si="21"/>
        <v>84365.316104332567</v>
      </c>
    </row>
    <row r="689" spans="1:7" ht="16.2">
      <c r="A689" s="954" t="s">
        <v>11165</v>
      </c>
      <c r="B689" s="962">
        <v>405</v>
      </c>
      <c r="C689" s="960" t="s">
        <v>231</v>
      </c>
      <c r="D689" s="960" t="s">
        <v>19</v>
      </c>
      <c r="E689" s="960" t="s">
        <v>10110</v>
      </c>
      <c r="F689" s="961">
        <v>36048.416419064866</v>
      </c>
      <c r="G689" s="961">
        <f t="shared" si="21"/>
        <v>72096.832838129732</v>
      </c>
    </row>
    <row r="690" spans="1:7" ht="16.2">
      <c r="A690" s="954" t="s">
        <v>11166</v>
      </c>
      <c r="B690" s="962">
        <v>406</v>
      </c>
      <c r="C690" s="960" t="s">
        <v>231</v>
      </c>
      <c r="D690" s="960" t="s">
        <v>19</v>
      </c>
      <c r="E690" s="960" t="s">
        <v>10110</v>
      </c>
      <c r="F690" s="961">
        <v>40868.81843884605</v>
      </c>
      <c r="G690" s="961">
        <f t="shared" si="21"/>
        <v>81737.636877692101</v>
      </c>
    </row>
    <row r="691" spans="1:7" ht="16.2">
      <c r="A691" s="954" t="s">
        <v>11167</v>
      </c>
      <c r="B691" s="962" t="s">
        <v>11168</v>
      </c>
      <c r="C691" s="960" t="s">
        <v>231</v>
      </c>
      <c r="D691" s="960" t="s">
        <v>19</v>
      </c>
      <c r="E691" s="960" t="s">
        <v>10110</v>
      </c>
      <c r="F691" s="961">
        <v>40861.410302951808</v>
      </c>
      <c r="G691" s="961">
        <f t="shared" si="21"/>
        <v>81722.820605903617</v>
      </c>
    </row>
    <row r="692" spans="1:7" ht="16.2">
      <c r="A692" s="954" t="s">
        <v>11169</v>
      </c>
      <c r="B692" s="962">
        <v>406</v>
      </c>
      <c r="C692" s="960" t="s">
        <v>231</v>
      </c>
      <c r="D692" s="960" t="s">
        <v>24</v>
      </c>
      <c r="E692" s="960" t="s">
        <v>10110</v>
      </c>
      <c r="F692" s="961">
        <v>38980.415033716155</v>
      </c>
      <c r="G692" s="961">
        <f t="shared" si="21"/>
        <v>77960.830067432311</v>
      </c>
    </row>
    <row r="693" spans="1:7" ht="16.2">
      <c r="A693" s="954" t="s">
        <v>11170</v>
      </c>
      <c r="B693" s="962" t="s">
        <v>11171</v>
      </c>
      <c r="C693" s="960" t="s">
        <v>231</v>
      </c>
      <c r="D693" s="960" t="s">
        <v>24</v>
      </c>
      <c r="E693" s="960" t="s">
        <v>10121</v>
      </c>
      <c r="F693" s="961">
        <v>40072.523159513628</v>
      </c>
      <c r="G693" s="961">
        <f t="shared" si="21"/>
        <v>80145.046319027257</v>
      </c>
    </row>
    <row r="694" spans="1:7" ht="16.2">
      <c r="A694" s="954" t="s">
        <v>11172</v>
      </c>
      <c r="B694" s="962" t="s">
        <v>11173</v>
      </c>
      <c r="C694" s="974" t="s">
        <v>3431</v>
      </c>
      <c r="D694" s="960" t="s">
        <v>19</v>
      </c>
      <c r="E694" s="960" t="s">
        <v>10110</v>
      </c>
      <c r="F694" s="961">
        <v>43537.236310651162</v>
      </c>
      <c r="G694" s="961">
        <f t="shared" si="21"/>
        <v>87074.472621302324</v>
      </c>
    </row>
    <row r="695" spans="1:7" ht="16.2">
      <c r="A695" s="954" t="s">
        <v>11174</v>
      </c>
      <c r="B695" s="962" t="s">
        <v>11173</v>
      </c>
      <c r="C695" s="974" t="s">
        <v>3431</v>
      </c>
      <c r="D695" s="960" t="s">
        <v>24</v>
      </c>
      <c r="E695" s="960" t="s">
        <v>10110</v>
      </c>
      <c r="F695" s="961">
        <v>39813.88524209935</v>
      </c>
      <c r="G695" s="961">
        <f t="shared" si="21"/>
        <v>79627.7704841987</v>
      </c>
    </row>
    <row r="696" spans="1:7" ht="16.2">
      <c r="A696" s="954" t="s">
        <v>11175</v>
      </c>
      <c r="B696" s="962" t="s">
        <v>11176</v>
      </c>
      <c r="C696" s="974" t="s">
        <v>3431</v>
      </c>
      <c r="D696" s="960" t="s">
        <v>24</v>
      </c>
      <c r="E696" s="960" t="s">
        <v>10121</v>
      </c>
      <c r="F696" s="961">
        <v>39813.88524209935</v>
      </c>
      <c r="G696" s="961">
        <f t="shared" si="21"/>
        <v>79627.7704841987</v>
      </c>
    </row>
    <row r="697" spans="1:7" ht="16.2">
      <c r="A697" s="954" t="s">
        <v>11177</v>
      </c>
      <c r="B697" s="962" t="s">
        <v>11178</v>
      </c>
      <c r="C697" s="960" t="s">
        <v>811</v>
      </c>
      <c r="D697" s="960" t="s">
        <v>19</v>
      </c>
      <c r="E697" s="960" t="s">
        <v>10110</v>
      </c>
      <c r="F697" s="961">
        <v>37292.031297730427</v>
      </c>
      <c r="G697" s="961">
        <f t="shared" si="21"/>
        <v>74584.062595460855</v>
      </c>
    </row>
    <row r="698" spans="1:7" ht="16.2">
      <c r="A698" s="954" t="s">
        <v>11179</v>
      </c>
      <c r="B698" s="962" t="s">
        <v>11180</v>
      </c>
      <c r="C698" s="960" t="s">
        <v>811</v>
      </c>
      <c r="D698" s="960" t="s">
        <v>19</v>
      </c>
      <c r="E698" s="960" t="s">
        <v>10110</v>
      </c>
      <c r="F698" s="961">
        <v>40534.829893736605</v>
      </c>
      <c r="G698" s="961">
        <f t="shared" si="21"/>
        <v>81069.659787473211</v>
      </c>
    </row>
    <row r="699" spans="1:7" ht="16.2">
      <c r="A699" s="966" t="s">
        <v>11181</v>
      </c>
      <c r="B699" s="995">
        <v>408</v>
      </c>
      <c r="C699" s="969" t="s">
        <v>811</v>
      </c>
      <c r="D699" s="969" t="s">
        <v>24</v>
      </c>
      <c r="E699" s="969" t="s">
        <v>10110</v>
      </c>
      <c r="F699" s="961">
        <v>35343.728171070281</v>
      </c>
      <c r="G699" s="961">
        <f t="shared" si="21"/>
        <v>70687.456342140562</v>
      </c>
    </row>
    <row r="700" spans="1:7" ht="16.2">
      <c r="A700" s="966" t="s">
        <v>11182</v>
      </c>
      <c r="B700" s="995" t="s">
        <v>11183</v>
      </c>
      <c r="C700" s="969" t="s">
        <v>811</v>
      </c>
      <c r="D700" s="969" t="s">
        <v>24</v>
      </c>
      <c r="E700" s="969" t="s">
        <v>10121</v>
      </c>
      <c r="F700" s="961">
        <v>37109.756982112165</v>
      </c>
      <c r="G700" s="961">
        <f t="shared" si="21"/>
        <v>74219.51396422433</v>
      </c>
    </row>
    <row r="701" spans="1:7" ht="16.2">
      <c r="A701" s="979" t="s">
        <v>11184</v>
      </c>
      <c r="B701" s="1010" t="s">
        <v>11185</v>
      </c>
      <c r="C701" s="981" t="s">
        <v>811</v>
      </c>
      <c r="D701" s="982" t="s">
        <v>24</v>
      </c>
      <c r="E701" s="982" t="s">
        <v>10121</v>
      </c>
      <c r="F701" s="961">
        <v>38835.950281525118</v>
      </c>
      <c r="G701" s="961">
        <f t="shared" si="21"/>
        <v>77671.900563050236</v>
      </c>
    </row>
    <row r="702" spans="1:7" ht="16.2">
      <c r="A702" s="966" t="s">
        <v>11186</v>
      </c>
      <c r="B702" s="995">
        <v>504</v>
      </c>
      <c r="C702" s="969" t="s">
        <v>10422</v>
      </c>
      <c r="D702" s="969" t="s">
        <v>24</v>
      </c>
      <c r="E702" s="969" t="s">
        <v>10110</v>
      </c>
      <c r="F702" s="961">
        <v>42793.444821462035</v>
      </c>
      <c r="G702" s="961">
        <f t="shared" si="21"/>
        <v>85586.88964292407</v>
      </c>
    </row>
    <row r="703" spans="1:7" ht="16.2">
      <c r="A703" s="966" t="s">
        <v>11187</v>
      </c>
      <c r="B703" s="995" t="s">
        <v>11188</v>
      </c>
      <c r="C703" s="969" t="s">
        <v>7893</v>
      </c>
      <c r="D703" s="969" t="s">
        <v>24</v>
      </c>
      <c r="E703" s="969" t="s">
        <v>10110</v>
      </c>
      <c r="F703" s="961">
        <v>38456.597583007373</v>
      </c>
      <c r="G703" s="961">
        <f t="shared" si="21"/>
        <v>76913.195166014746</v>
      </c>
    </row>
    <row r="704" spans="1:7" ht="16.2">
      <c r="A704" s="954" t="s">
        <v>11189</v>
      </c>
      <c r="B704" s="962">
        <v>504</v>
      </c>
      <c r="C704" s="960" t="s">
        <v>11190</v>
      </c>
      <c r="D704" s="960" t="s">
        <v>19</v>
      </c>
      <c r="E704" s="960" t="s">
        <v>10110</v>
      </c>
      <c r="F704" s="961">
        <v>40552.587451769716</v>
      </c>
      <c r="G704" s="961">
        <f t="shared" si="21"/>
        <v>81105.174903539431</v>
      </c>
    </row>
    <row r="705" spans="1:7" ht="16.2">
      <c r="A705" s="954" t="s">
        <v>11191</v>
      </c>
      <c r="B705" s="962" t="s">
        <v>11192</v>
      </c>
      <c r="C705" s="960" t="s">
        <v>11190</v>
      </c>
      <c r="D705" s="960" t="s">
        <v>19</v>
      </c>
      <c r="E705" s="960" t="s">
        <v>10110</v>
      </c>
      <c r="F705" s="961">
        <v>39455.194774337651</v>
      </c>
      <c r="G705" s="961">
        <f t="shared" si="21"/>
        <v>78910.389548675303</v>
      </c>
    </row>
    <row r="706" spans="1:7" ht="16.2">
      <c r="A706" s="954" t="s">
        <v>11193</v>
      </c>
      <c r="B706" s="962">
        <v>504</v>
      </c>
      <c r="C706" s="960" t="s">
        <v>11194</v>
      </c>
      <c r="D706" s="960" t="s">
        <v>19</v>
      </c>
      <c r="E706" s="960" t="s">
        <v>10110</v>
      </c>
      <c r="F706" s="961">
        <v>38743.574366231202</v>
      </c>
      <c r="G706" s="961">
        <f t="shared" si="21"/>
        <v>77487.148732462403</v>
      </c>
    </row>
    <row r="707" spans="1:7" ht="16.2">
      <c r="A707" s="954" t="s">
        <v>11195</v>
      </c>
      <c r="B707" s="962" t="s">
        <v>11196</v>
      </c>
      <c r="C707" s="960" t="s">
        <v>11194</v>
      </c>
      <c r="D707" s="960" t="s">
        <v>19</v>
      </c>
      <c r="E707" s="960" t="s">
        <v>10110</v>
      </c>
      <c r="F707" s="961">
        <v>38696.318514200793</v>
      </c>
      <c r="G707" s="961">
        <f t="shared" si="21"/>
        <v>77392.637028401587</v>
      </c>
    </row>
    <row r="708" spans="1:7" ht="16.2">
      <c r="A708" s="954" t="s">
        <v>11197</v>
      </c>
      <c r="B708" s="962" t="s">
        <v>1460</v>
      </c>
      <c r="C708" s="960" t="s">
        <v>472</v>
      </c>
      <c r="D708" s="960" t="s">
        <v>19</v>
      </c>
      <c r="E708" s="960" t="s">
        <v>10110</v>
      </c>
      <c r="F708" s="961">
        <v>36245.775505630845</v>
      </c>
      <c r="G708" s="961">
        <f t="shared" si="21"/>
        <v>72491.55101126169</v>
      </c>
    </row>
    <row r="709" spans="1:7" ht="16.2">
      <c r="A709" s="954" t="s">
        <v>11198</v>
      </c>
      <c r="B709" s="962" t="s">
        <v>1460</v>
      </c>
      <c r="C709" s="960" t="s">
        <v>11199</v>
      </c>
      <c r="D709" s="960" t="s">
        <v>24</v>
      </c>
      <c r="E709" s="960" t="s">
        <v>10110</v>
      </c>
      <c r="F709" s="961">
        <v>38403.361522429717</v>
      </c>
      <c r="G709" s="961">
        <f t="shared" si="21"/>
        <v>76806.723044859435</v>
      </c>
    </row>
    <row r="710" spans="1:7" ht="16.2">
      <c r="A710" s="954" t="s">
        <v>11200</v>
      </c>
      <c r="B710" s="962" t="s">
        <v>11201</v>
      </c>
      <c r="C710" s="960" t="s">
        <v>11202</v>
      </c>
      <c r="D710" s="960" t="s">
        <v>24</v>
      </c>
      <c r="E710" s="960" t="s">
        <v>10121</v>
      </c>
      <c r="F710" s="961">
        <v>38403.361522429717</v>
      </c>
      <c r="G710" s="961">
        <f t="shared" si="21"/>
        <v>76806.723044859435</v>
      </c>
    </row>
    <row r="711" spans="1:7" ht="16.2">
      <c r="A711" s="954" t="s">
        <v>11203</v>
      </c>
      <c r="B711" s="962" t="s">
        <v>11204</v>
      </c>
      <c r="C711" s="960" t="s">
        <v>11202</v>
      </c>
      <c r="D711" s="960" t="s">
        <v>24</v>
      </c>
      <c r="E711" s="960" t="s">
        <v>10121</v>
      </c>
      <c r="F711" s="961">
        <v>38403.361522429717</v>
      </c>
      <c r="G711" s="961">
        <f t="shared" si="21"/>
        <v>76806.723044859435</v>
      </c>
    </row>
    <row r="712" spans="1:7" ht="16.2">
      <c r="A712" s="954" t="s">
        <v>11205</v>
      </c>
      <c r="B712" s="962">
        <v>505</v>
      </c>
      <c r="C712" s="960" t="s">
        <v>9383</v>
      </c>
      <c r="D712" s="960" t="s">
        <v>19</v>
      </c>
      <c r="E712" s="960" t="s">
        <v>10110</v>
      </c>
      <c r="F712" s="961">
        <v>42363.370190857946</v>
      </c>
      <c r="G712" s="961">
        <f t="shared" si="21"/>
        <v>84726.740381715892</v>
      </c>
    </row>
    <row r="713" spans="1:7" ht="16.2">
      <c r="A713" s="954" t="s">
        <v>11206</v>
      </c>
      <c r="B713" s="962">
        <v>505</v>
      </c>
      <c r="C713" s="960" t="s">
        <v>5730</v>
      </c>
      <c r="D713" s="960" t="s">
        <v>19</v>
      </c>
      <c r="E713" s="960" t="s">
        <v>10110</v>
      </c>
      <c r="F713" s="961">
        <v>40552.587451769716</v>
      </c>
      <c r="G713" s="961">
        <f t="shared" si="21"/>
        <v>81105.174903539431</v>
      </c>
    </row>
    <row r="714" spans="1:7" ht="16.2">
      <c r="A714" s="954" t="s">
        <v>11207</v>
      </c>
      <c r="B714" s="962" t="s">
        <v>11208</v>
      </c>
      <c r="C714" s="960" t="s">
        <v>231</v>
      </c>
      <c r="D714" s="960" t="s">
        <v>19</v>
      </c>
      <c r="E714" s="960" t="s">
        <v>10110</v>
      </c>
      <c r="F714" s="961">
        <v>45282.700526994893</v>
      </c>
      <c r="G714" s="961">
        <f t="shared" si="21"/>
        <v>90565.401053989786</v>
      </c>
    </row>
    <row r="715" spans="1:7" ht="16.2">
      <c r="A715" s="954" t="s">
        <v>11209</v>
      </c>
      <c r="B715" s="962" t="s">
        <v>11210</v>
      </c>
      <c r="C715" s="960" t="s">
        <v>231</v>
      </c>
      <c r="D715" s="960" t="s">
        <v>24</v>
      </c>
      <c r="E715" s="960" t="s">
        <v>10110</v>
      </c>
      <c r="F715" s="961">
        <v>53557.502889296455</v>
      </c>
      <c r="G715" s="961">
        <f t="shared" si="21"/>
        <v>107115.00577859291</v>
      </c>
    </row>
    <row r="716" spans="1:7" ht="16.2">
      <c r="A716" s="954" t="s">
        <v>11211</v>
      </c>
      <c r="B716" s="962" t="s">
        <v>11212</v>
      </c>
      <c r="C716" s="960" t="s">
        <v>231</v>
      </c>
      <c r="D716" s="960" t="s">
        <v>24</v>
      </c>
      <c r="E716" s="960" t="s">
        <v>10121</v>
      </c>
      <c r="F716" s="961">
        <v>53557.502889296455</v>
      </c>
      <c r="G716" s="961">
        <f t="shared" si="21"/>
        <v>107115.00577859291</v>
      </c>
    </row>
    <row r="717" spans="1:7" ht="16.2">
      <c r="A717" s="954" t="s">
        <v>11213</v>
      </c>
      <c r="B717" s="962" t="s">
        <v>11214</v>
      </c>
      <c r="C717" s="960" t="s">
        <v>346</v>
      </c>
      <c r="D717" s="960" t="s">
        <v>19</v>
      </c>
      <c r="E717" s="960" t="s">
        <v>10110</v>
      </c>
      <c r="F717" s="961">
        <v>43762.983081055674</v>
      </c>
      <c r="G717" s="961">
        <f t="shared" si="21"/>
        <v>87525.966162111348</v>
      </c>
    </row>
    <row r="718" spans="1:7" ht="16.2">
      <c r="A718" s="954" t="s">
        <v>11215</v>
      </c>
      <c r="B718" s="962" t="s">
        <v>11214</v>
      </c>
      <c r="C718" s="960" t="s">
        <v>346</v>
      </c>
      <c r="D718" s="960" t="s">
        <v>24</v>
      </c>
      <c r="E718" s="960" t="s">
        <v>10110</v>
      </c>
      <c r="F718" s="961">
        <v>43592.156593227832</v>
      </c>
      <c r="G718" s="961">
        <f t="shared" si="21"/>
        <v>87184.313186455664</v>
      </c>
    </row>
    <row r="719" spans="1:7" ht="16.2">
      <c r="A719" s="954" t="s">
        <v>11216</v>
      </c>
      <c r="B719" s="962" t="s">
        <v>11217</v>
      </c>
      <c r="C719" s="960" t="s">
        <v>346</v>
      </c>
      <c r="D719" s="960" t="s">
        <v>24</v>
      </c>
      <c r="E719" s="960" t="s">
        <v>10121</v>
      </c>
      <c r="F719" s="961">
        <v>46450.476597675741</v>
      </c>
      <c r="G719" s="961">
        <f t="shared" si="21"/>
        <v>92900.953195351482</v>
      </c>
    </row>
    <row r="720" spans="1:7" ht="16.2">
      <c r="A720" s="954" t="s">
        <v>11218</v>
      </c>
      <c r="B720" s="962">
        <v>605</v>
      </c>
      <c r="C720" s="960" t="s">
        <v>231</v>
      </c>
      <c r="D720" s="960" t="s">
        <v>19</v>
      </c>
      <c r="E720" s="960" t="s">
        <v>10110</v>
      </c>
      <c r="F720" s="961">
        <v>45956.901915905815</v>
      </c>
      <c r="G720" s="961">
        <f t="shared" si="21"/>
        <v>91913.803831811631</v>
      </c>
    </row>
    <row r="721" spans="1:7" ht="16.2">
      <c r="A721" s="954" t="s">
        <v>11219</v>
      </c>
      <c r="B721" s="962">
        <v>605</v>
      </c>
      <c r="C721" s="960" t="s">
        <v>231</v>
      </c>
      <c r="D721" s="960" t="s">
        <v>24</v>
      </c>
      <c r="E721" s="960" t="s">
        <v>10110</v>
      </c>
      <c r="F721" s="961">
        <v>45898.710825389033</v>
      </c>
      <c r="G721" s="961">
        <f t="shared" si="21"/>
        <v>91797.421650778066</v>
      </c>
    </row>
    <row r="722" spans="1:7" ht="16.2">
      <c r="A722" s="954" t="s">
        <v>11220</v>
      </c>
      <c r="B722" s="962" t="s">
        <v>11221</v>
      </c>
      <c r="C722" s="960" t="s">
        <v>231</v>
      </c>
      <c r="D722" s="960" t="s">
        <v>24</v>
      </c>
      <c r="E722" s="960" t="s">
        <v>10121</v>
      </c>
      <c r="F722" s="961">
        <v>50607.734512104784</v>
      </c>
      <c r="G722" s="961">
        <f t="shared" si="21"/>
        <v>101215.46902420957</v>
      </c>
    </row>
    <row r="723" spans="1:7" ht="16.2">
      <c r="A723" s="954" t="s">
        <v>11222</v>
      </c>
      <c r="B723" s="962">
        <v>2008</v>
      </c>
      <c r="C723" s="960" t="s">
        <v>258</v>
      </c>
      <c r="D723" s="960" t="s">
        <v>19</v>
      </c>
      <c r="E723" s="960" t="s">
        <v>10110</v>
      </c>
      <c r="F723" s="961">
        <v>39633.685692711755</v>
      </c>
      <c r="G723" s="961">
        <f t="shared" si="21"/>
        <v>79267.37138542351</v>
      </c>
    </row>
    <row r="724" spans="1:7" ht="16.2">
      <c r="A724" s="954" t="s">
        <v>11223</v>
      </c>
      <c r="B724" s="962">
        <v>2008</v>
      </c>
      <c r="C724" s="960" t="s">
        <v>258</v>
      </c>
      <c r="D724" s="960" t="s">
        <v>24</v>
      </c>
      <c r="E724" s="960" t="s">
        <v>10110</v>
      </c>
      <c r="F724" s="961">
        <v>38599.097409532878</v>
      </c>
      <c r="G724" s="961">
        <f t="shared" si="21"/>
        <v>77198.194819065757</v>
      </c>
    </row>
    <row r="725" spans="1:7" ht="16.2">
      <c r="A725" s="954" t="s">
        <v>11224</v>
      </c>
      <c r="B725" s="962" t="s">
        <v>11225</v>
      </c>
      <c r="C725" s="960" t="s">
        <v>258</v>
      </c>
      <c r="D725" s="960" t="s">
        <v>24</v>
      </c>
      <c r="E725" s="960" t="s">
        <v>10121</v>
      </c>
      <c r="F725" s="961">
        <v>40334.273226273923</v>
      </c>
      <c r="G725" s="961">
        <f t="shared" si="21"/>
        <v>80668.546452547846</v>
      </c>
    </row>
    <row r="726" spans="1:7" ht="16.2">
      <c r="A726" s="975" t="s">
        <v>17856</v>
      </c>
      <c r="B726" s="1011">
        <v>4008</v>
      </c>
      <c r="C726" s="977" t="s">
        <v>3186</v>
      </c>
      <c r="D726" s="978" t="s">
        <v>19</v>
      </c>
      <c r="E726" s="978" t="s">
        <v>10110</v>
      </c>
      <c r="F726" s="961">
        <v>45207.215649720121</v>
      </c>
      <c r="G726" s="961">
        <f t="shared" si="21"/>
        <v>90414.431299440243</v>
      </c>
    </row>
    <row r="727" spans="1:7" ht="16.2">
      <c r="A727" s="954" t="s">
        <v>11226</v>
      </c>
      <c r="B727" s="959" t="s">
        <v>11227</v>
      </c>
      <c r="C727" s="960" t="s">
        <v>3904</v>
      </c>
      <c r="D727" s="960" t="s">
        <v>19</v>
      </c>
      <c r="E727" s="960" t="s">
        <v>10110</v>
      </c>
      <c r="F727" s="961">
        <v>35995.461062153736</v>
      </c>
      <c r="G727" s="961">
        <f t="shared" si="21"/>
        <v>71990.922124307472</v>
      </c>
    </row>
    <row r="728" spans="1:7" ht="16.2">
      <c r="A728" s="954" t="s">
        <v>11228</v>
      </c>
      <c r="B728" s="959" t="s">
        <v>11227</v>
      </c>
      <c r="C728" s="960" t="s">
        <v>3904</v>
      </c>
      <c r="D728" s="960" t="s">
        <v>19</v>
      </c>
      <c r="E728" s="960" t="s">
        <v>10121</v>
      </c>
      <c r="F728" s="961">
        <v>36495.882472484896</v>
      </c>
      <c r="G728" s="961">
        <f t="shared" si="21"/>
        <v>72991.764944969793</v>
      </c>
    </row>
    <row r="729" spans="1:7" ht="16.2">
      <c r="A729" s="954" t="s">
        <v>11229</v>
      </c>
      <c r="B729" s="959" t="s">
        <v>11230</v>
      </c>
      <c r="C729" s="974" t="s">
        <v>2829</v>
      </c>
      <c r="D729" s="960" t="s">
        <v>19</v>
      </c>
      <c r="E729" s="960" t="s">
        <v>10110</v>
      </c>
      <c r="F729" s="961">
        <v>34278.09162147477</v>
      </c>
      <c r="G729" s="961">
        <f t="shared" si="21"/>
        <v>68556.183242949541</v>
      </c>
    </row>
    <row r="730" spans="1:7" ht="16.2">
      <c r="A730" s="954" t="s">
        <v>11231</v>
      </c>
      <c r="B730" s="959" t="s">
        <v>11230</v>
      </c>
      <c r="C730" s="989" t="s">
        <v>3876</v>
      </c>
      <c r="D730" s="960" t="s">
        <v>19</v>
      </c>
      <c r="E730" s="960" t="s">
        <v>10110</v>
      </c>
      <c r="F730" s="961">
        <v>34222.109546768304</v>
      </c>
      <c r="G730" s="961">
        <f t="shared" si="21"/>
        <v>68444.219093536609</v>
      </c>
    </row>
    <row r="731" spans="1:7" ht="16.2">
      <c r="A731" s="954" t="s">
        <v>11232</v>
      </c>
      <c r="B731" s="959" t="s">
        <v>11233</v>
      </c>
      <c r="C731" s="989" t="s">
        <v>3876</v>
      </c>
      <c r="D731" s="960" t="s">
        <v>19</v>
      </c>
      <c r="E731" s="960" t="s">
        <v>10110</v>
      </c>
      <c r="F731" s="961">
        <v>35512.82161887017</v>
      </c>
      <c r="G731" s="961">
        <f t="shared" si="21"/>
        <v>71025.64323774034</v>
      </c>
    </row>
    <row r="732" spans="1:7" ht="16.2">
      <c r="A732" s="954" t="s">
        <v>11234</v>
      </c>
      <c r="B732" s="959" t="s">
        <v>11235</v>
      </c>
      <c r="C732" s="960" t="s">
        <v>231</v>
      </c>
      <c r="D732" s="960" t="s">
        <v>19</v>
      </c>
      <c r="E732" s="960" t="s">
        <v>10110</v>
      </c>
      <c r="F732" s="961">
        <v>41854.515466024444</v>
      </c>
      <c r="G732" s="961">
        <f t="shared" si="21"/>
        <v>83709.030932048889</v>
      </c>
    </row>
    <row r="733" spans="1:7" ht="16.2">
      <c r="A733" s="954" t="s">
        <v>11236</v>
      </c>
      <c r="B733" s="959" t="s">
        <v>11237</v>
      </c>
      <c r="C733" s="960" t="s">
        <v>231</v>
      </c>
      <c r="D733" s="960" t="s">
        <v>19</v>
      </c>
      <c r="E733" s="960" t="s">
        <v>10110</v>
      </c>
      <c r="F733" s="961">
        <v>42638.142466842517</v>
      </c>
      <c r="G733" s="961">
        <f t="shared" si="21"/>
        <v>85276.284933685034</v>
      </c>
    </row>
    <row r="734" spans="1:7" ht="16.2">
      <c r="A734" s="954" t="s">
        <v>11238</v>
      </c>
      <c r="B734" s="959" t="s">
        <v>11239</v>
      </c>
      <c r="C734" s="960" t="s">
        <v>1455</v>
      </c>
      <c r="D734" s="960" t="s">
        <v>19</v>
      </c>
      <c r="E734" s="960" t="s">
        <v>10110</v>
      </c>
      <c r="F734" s="961">
        <v>42638.142466842517</v>
      </c>
      <c r="G734" s="961">
        <f t="shared" si="21"/>
        <v>85276.284933685034</v>
      </c>
    </row>
    <row r="735" spans="1:7" ht="16.2">
      <c r="A735" s="954" t="s">
        <v>11240</v>
      </c>
      <c r="B735" s="959" t="s">
        <v>11241</v>
      </c>
      <c r="C735" s="960" t="s">
        <v>11194</v>
      </c>
      <c r="D735" s="960" t="s">
        <v>19</v>
      </c>
      <c r="E735" s="960" t="s">
        <v>10121</v>
      </c>
      <c r="F735" s="961">
        <v>40479.189545232846</v>
      </c>
      <c r="G735" s="961">
        <f t="shared" si="21"/>
        <v>80958.379090465693</v>
      </c>
    </row>
    <row r="736" spans="1:7" ht="16.2">
      <c r="A736" s="970"/>
      <c r="B736" s="973"/>
      <c r="C736" s="970"/>
      <c r="D736" s="970"/>
      <c r="E736" s="970"/>
      <c r="F736" s="961">
        <v>0</v>
      </c>
      <c r="G736" s="991"/>
    </row>
    <row r="737" spans="1:7" ht="17.399999999999999">
      <c r="A737" s="992" t="s">
        <v>11242</v>
      </c>
      <c r="B737" s="992"/>
      <c r="C737" s="992"/>
      <c r="D737" s="992"/>
      <c r="E737" s="992"/>
      <c r="F737" s="961">
        <v>0</v>
      </c>
      <c r="G737" s="991"/>
    </row>
    <row r="738" spans="1:7" ht="16.2">
      <c r="A738" s="970"/>
      <c r="B738" s="973"/>
      <c r="C738" s="970"/>
      <c r="D738" s="970"/>
      <c r="E738" s="970"/>
      <c r="F738" s="961">
        <v>0</v>
      </c>
      <c r="G738" s="991"/>
    </row>
    <row r="739" spans="1:7" ht="16.2">
      <c r="A739" s="954" t="s">
        <v>11243</v>
      </c>
      <c r="B739" s="1012" t="s">
        <v>11244</v>
      </c>
      <c r="C739" s="960" t="s">
        <v>231</v>
      </c>
      <c r="D739" s="960" t="s">
        <v>19</v>
      </c>
      <c r="E739" s="960" t="s">
        <v>10110</v>
      </c>
      <c r="F739" s="961">
        <v>30323.904502999685</v>
      </c>
      <c r="G739" s="961">
        <f t="shared" ref="G739:G869" si="22">F739*2</f>
        <v>60647.80900599937</v>
      </c>
    </row>
    <row r="740" spans="1:7" ht="16.2">
      <c r="A740" s="954" t="s">
        <v>11245</v>
      </c>
      <c r="B740" s="1012" t="s">
        <v>11246</v>
      </c>
      <c r="C740" s="960" t="s">
        <v>231</v>
      </c>
      <c r="D740" s="960" t="s">
        <v>19</v>
      </c>
      <c r="E740" s="960" t="s">
        <v>10121</v>
      </c>
      <c r="F740" s="961">
        <v>30323.904502999685</v>
      </c>
      <c r="G740" s="961">
        <f t="shared" si="22"/>
        <v>60647.80900599937</v>
      </c>
    </row>
    <row r="741" spans="1:7" ht="16.2">
      <c r="A741" s="966" t="s">
        <v>11247</v>
      </c>
      <c r="B741" s="995" t="s">
        <v>11248</v>
      </c>
      <c r="C741" s="969" t="s">
        <v>231</v>
      </c>
      <c r="D741" s="969" t="s">
        <v>19</v>
      </c>
      <c r="E741" s="969" t="s">
        <v>10110</v>
      </c>
      <c r="F741" s="961">
        <v>51867.11761412349</v>
      </c>
      <c r="G741" s="961">
        <f t="shared" si="22"/>
        <v>103734.23522824698</v>
      </c>
    </row>
    <row r="742" spans="1:7" ht="16.2">
      <c r="A742" s="966" t="s">
        <v>11249</v>
      </c>
      <c r="B742" s="995" t="s">
        <v>11250</v>
      </c>
      <c r="C742" s="969" t="s">
        <v>231</v>
      </c>
      <c r="D742" s="969" t="s">
        <v>19</v>
      </c>
      <c r="E742" s="969" t="s">
        <v>10121</v>
      </c>
      <c r="F742" s="961">
        <v>52351.783005608762</v>
      </c>
      <c r="G742" s="961">
        <f t="shared" si="22"/>
        <v>104703.56601121752</v>
      </c>
    </row>
    <row r="743" spans="1:7" ht="16.2">
      <c r="A743" s="966" t="s">
        <v>11251</v>
      </c>
      <c r="B743" s="995" t="s">
        <v>11252</v>
      </c>
      <c r="C743" s="969" t="s">
        <v>231</v>
      </c>
      <c r="D743" s="969" t="s">
        <v>19</v>
      </c>
      <c r="E743" s="969" t="s">
        <v>10110</v>
      </c>
      <c r="F743" s="961">
        <v>52351.783005608762</v>
      </c>
      <c r="G743" s="961">
        <f t="shared" si="22"/>
        <v>104703.56601121752</v>
      </c>
    </row>
    <row r="744" spans="1:7" ht="16.2">
      <c r="A744" s="966" t="s">
        <v>11253</v>
      </c>
      <c r="B744" s="995" t="s">
        <v>11254</v>
      </c>
      <c r="C744" s="969" t="s">
        <v>231</v>
      </c>
      <c r="D744" s="969" t="s">
        <v>19</v>
      </c>
      <c r="E744" s="969" t="s">
        <v>10121</v>
      </c>
      <c r="F744" s="961">
        <v>52351.783005608762</v>
      </c>
      <c r="G744" s="961">
        <f t="shared" si="22"/>
        <v>104703.56601121752</v>
      </c>
    </row>
    <row r="745" spans="1:7" ht="16.2">
      <c r="A745" s="966" t="s">
        <v>11255</v>
      </c>
      <c r="B745" s="995">
        <v>12</v>
      </c>
      <c r="C745" s="969" t="s">
        <v>11256</v>
      </c>
      <c r="D745" s="969" t="s">
        <v>24</v>
      </c>
      <c r="E745" s="969" t="s">
        <v>10110</v>
      </c>
      <c r="F745" s="961">
        <v>38598.621433750552</v>
      </c>
      <c r="G745" s="961">
        <f t="shared" si="22"/>
        <v>77197.242867501103</v>
      </c>
    </row>
    <row r="746" spans="1:7" ht="16.2">
      <c r="A746" s="966" t="s">
        <v>11257</v>
      </c>
      <c r="B746" s="995">
        <v>12</v>
      </c>
      <c r="C746" s="969" t="s">
        <v>11258</v>
      </c>
      <c r="D746" s="969" t="s">
        <v>24</v>
      </c>
      <c r="E746" s="969" t="s">
        <v>10110</v>
      </c>
      <c r="F746" s="961">
        <v>40963.720687138484</v>
      </c>
      <c r="G746" s="961">
        <f t="shared" si="22"/>
        <v>81927.441374276968</v>
      </c>
    </row>
    <row r="747" spans="1:7" ht="16.2">
      <c r="A747" s="966" t="s">
        <v>11259</v>
      </c>
      <c r="B747" s="995">
        <v>12</v>
      </c>
      <c r="C747" s="969" t="s">
        <v>231</v>
      </c>
      <c r="D747" s="969" t="s">
        <v>24</v>
      </c>
      <c r="E747" s="969" t="s">
        <v>10121</v>
      </c>
      <c r="F747" s="961">
        <v>39363.087358203004</v>
      </c>
      <c r="G747" s="961">
        <f t="shared" si="22"/>
        <v>78726.174716406007</v>
      </c>
    </row>
    <row r="748" spans="1:7" ht="16.2">
      <c r="A748" s="954" t="s">
        <v>11260</v>
      </c>
      <c r="B748" s="962" t="s">
        <v>11261</v>
      </c>
      <c r="C748" s="960" t="s">
        <v>231</v>
      </c>
      <c r="D748" s="960" t="s">
        <v>24</v>
      </c>
      <c r="E748" s="960" t="s">
        <v>10121</v>
      </c>
      <c r="F748" s="961">
        <v>41853.770991082849</v>
      </c>
      <c r="G748" s="961">
        <f t="shared" si="22"/>
        <v>83707.541982165698</v>
      </c>
    </row>
    <row r="749" spans="1:7" ht="16.2">
      <c r="A749" s="954" t="s">
        <v>11262</v>
      </c>
      <c r="B749" s="962" t="s">
        <v>11263</v>
      </c>
      <c r="C749" s="960" t="s">
        <v>231</v>
      </c>
      <c r="D749" s="960" t="s">
        <v>24</v>
      </c>
      <c r="E749" s="960" t="s">
        <v>10121</v>
      </c>
      <c r="F749" s="961">
        <v>43792.945146328035</v>
      </c>
      <c r="G749" s="961">
        <f t="shared" si="22"/>
        <v>87585.89029265607</v>
      </c>
    </row>
    <row r="750" spans="1:7" ht="16.2">
      <c r="A750" s="954" t="s">
        <v>11264</v>
      </c>
      <c r="B750" s="962" t="s">
        <v>11265</v>
      </c>
      <c r="C750" s="960" t="s">
        <v>231</v>
      </c>
      <c r="D750" s="960" t="s">
        <v>24</v>
      </c>
      <c r="E750" s="960" t="s">
        <v>10110</v>
      </c>
      <c r="F750" s="961">
        <v>42386.278050946014</v>
      </c>
      <c r="G750" s="961">
        <f t="shared" si="22"/>
        <v>84772.556101892027</v>
      </c>
    </row>
    <row r="751" spans="1:7" ht="16.2">
      <c r="A751" s="954" t="s">
        <v>11266</v>
      </c>
      <c r="B751" s="962" t="s">
        <v>11267</v>
      </c>
      <c r="C751" s="960" t="s">
        <v>231</v>
      </c>
      <c r="D751" s="960" t="s">
        <v>24</v>
      </c>
      <c r="E751" s="960" t="s">
        <v>10121</v>
      </c>
      <c r="F751" s="961">
        <v>43899.466085512249</v>
      </c>
      <c r="G751" s="961">
        <f t="shared" si="22"/>
        <v>87798.932171024499</v>
      </c>
    </row>
    <row r="752" spans="1:7" ht="16.2">
      <c r="A752" s="954" t="s">
        <v>11268</v>
      </c>
      <c r="B752" s="962" t="s">
        <v>11269</v>
      </c>
      <c r="C752" s="960" t="s">
        <v>231</v>
      </c>
      <c r="D752" s="960" t="s">
        <v>19</v>
      </c>
      <c r="E752" s="960" t="s">
        <v>10110</v>
      </c>
      <c r="F752" s="961">
        <v>47329.77473074232</v>
      </c>
      <c r="G752" s="961">
        <f t="shared" si="22"/>
        <v>94659.549461484639</v>
      </c>
    </row>
    <row r="753" spans="1:7" ht="16.2">
      <c r="A753" s="954" t="s">
        <v>11270</v>
      </c>
      <c r="B753" s="962" t="s">
        <v>11271</v>
      </c>
      <c r="C753" s="960" t="s">
        <v>231</v>
      </c>
      <c r="D753" s="960" t="s">
        <v>19</v>
      </c>
      <c r="E753" s="960" t="s">
        <v>10110</v>
      </c>
      <c r="F753" s="961">
        <v>47329.77473074232</v>
      </c>
      <c r="G753" s="961">
        <f t="shared" si="22"/>
        <v>94659.549461484639</v>
      </c>
    </row>
    <row r="754" spans="1:7" ht="16.2">
      <c r="A754" s="954" t="s">
        <v>11272</v>
      </c>
      <c r="B754" s="962" t="s">
        <v>11273</v>
      </c>
      <c r="C754" s="960" t="s">
        <v>231</v>
      </c>
      <c r="D754" s="960" t="s">
        <v>24</v>
      </c>
      <c r="E754" s="960" t="s">
        <v>10110</v>
      </c>
      <c r="F754" s="961">
        <v>34571.048613245846</v>
      </c>
      <c r="G754" s="961">
        <f t="shared" si="22"/>
        <v>69142.097226491693</v>
      </c>
    </row>
    <row r="755" spans="1:7" ht="16.2">
      <c r="A755" s="954" t="s">
        <v>11274</v>
      </c>
      <c r="B755" s="962">
        <v>18</v>
      </c>
      <c r="C755" s="960" t="s">
        <v>231</v>
      </c>
      <c r="D755" s="960" t="s">
        <v>24</v>
      </c>
      <c r="E755" s="960" t="s">
        <v>10121</v>
      </c>
      <c r="F755" s="961">
        <v>35267.327955752568</v>
      </c>
      <c r="G755" s="961">
        <f t="shared" si="22"/>
        <v>70534.655911505135</v>
      </c>
    </row>
    <row r="756" spans="1:7" ht="16.2">
      <c r="A756" s="954" t="s">
        <v>11275</v>
      </c>
      <c r="B756" s="962" t="s">
        <v>11276</v>
      </c>
      <c r="C756" s="960" t="s">
        <v>231</v>
      </c>
      <c r="D756" s="960" t="s">
        <v>24</v>
      </c>
      <c r="E756" s="960" t="s">
        <v>10121</v>
      </c>
      <c r="F756" s="961">
        <v>36929.740500333159</v>
      </c>
      <c r="G756" s="961">
        <f t="shared" si="22"/>
        <v>73859.481000666317</v>
      </c>
    </row>
    <row r="757" spans="1:7" ht="16.2">
      <c r="A757" s="954" t="s">
        <v>11277</v>
      </c>
      <c r="B757" s="962" t="s">
        <v>11278</v>
      </c>
      <c r="C757" s="960" t="s">
        <v>231</v>
      </c>
      <c r="D757" s="960" t="s">
        <v>24</v>
      </c>
      <c r="E757" s="960" t="s">
        <v>10121</v>
      </c>
      <c r="F757" s="961">
        <v>40078.417936510195</v>
      </c>
      <c r="G757" s="961">
        <f t="shared" si="22"/>
        <v>80156.835873020391</v>
      </c>
    </row>
    <row r="758" spans="1:7" ht="16.2">
      <c r="A758" s="954" t="s">
        <v>11279</v>
      </c>
      <c r="B758" s="962" t="s">
        <v>11280</v>
      </c>
      <c r="C758" s="960" t="s">
        <v>231</v>
      </c>
      <c r="D758" s="960" t="s">
        <v>24</v>
      </c>
      <c r="E758" s="960" t="s">
        <v>10121</v>
      </c>
      <c r="F758" s="961">
        <v>40740.366000152899</v>
      </c>
      <c r="G758" s="961">
        <f t="shared" si="22"/>
        <v>81480.732000305798</v>
      </c>
    </row>
    <row r="759" spans="1:7" ht="16.2">
      <c r="A759" s="954" t="s">
        <v>11281</v>
      </c>
      <c r="B759" s="962" t="s">
        <v>11282</v>
      </c>
      <c r="C759" s="960" t="s">
        <v>231</v>
      </c>
      <c r="D759" s="960" t="s">
        <v>24</v>
      </c>
      <c r="E759" s="960" t="s">
        <v>10121</v>
      </c>
      <c r="F759" s="961">
        <v>46753.721989049496</v>
      </c>
      <c r="G759" s="961">
        <f t="shared" si="22"/>
        <v>93507.443978098992</v>
      </c>
    </row>
    <row r="760" spans="1:7" ht="16.2">
      <c r="A760" s="954" t="s">
        <v>11283</v>
      </c>
      <c r="B760" s="962" t="s">
        <v>11284</v>
      </c>
      <c r="C760" s="960" t="s">
        <v>231</v>
      </c>
      <c r="D760" s="960" t="s">
        <v>19</v>
      </c>
      <c r="E760" s="960" t="s">
        <v>10110</v>
      </c>
      <c r="F760" s="961">
        <v>40638.446160197876</v>
      </c>
      <c r="G760" s="961">
        <f t="shared" si="22"/>
        <v>81276.892320395753</v>
      </c>
    </row>
    <row r="761" spans="1:7" ht="16.2">
      <c r="A761" s="954" t="s">
        <v>11285</v>
      </c>
      <c r="B761" s="962" t="s">
        <v>11286</v>
      </c>
      <c r="C761" s="960" t="s">
        <v>231</v>
      </c>
      <c r="D761" s="960" t="s">
        <v>19</v>
      </c>
      <c r="E761" s="960" t="s">
        <v>10110</v>
      </c>
      <c r="F761" s="961">
        <v>40638.446160197876</v>
      </c>
      <c r="G761" s="961">
        <f t="shared" si="22"/>
        <v>81276.892320395753</v>
      </c>
    </row>
    <row r="762" spans="1:7" ht="16.2">
      <c r="A762" s="954" t="s">
        <v>11287</v>
      </c>
      <c r="B762" s="962" t="s">
        <v>11288</v>
      </c>
      <c r="C762" s="960" t="s">
        <v>231</v>
      </c>
      <c r="D762" s="960" t="s">
        <v>19</v>
      </c>
      <c r="E762" s="960" t="s">
        <v>10110</v>
      </c>
      <c r="F762" s="961">
        <v>40638.446160197876</v>
      </c>
      <c r="G762" s="961">
        <f t="shared" si="22"/>
        <v>81276.892320395753</v>
      </c>
    </row>
    <row r="763" spans="1:7" ht="16.2">
      <c r="A763" s="954" t="s">
        <v>11289</v>
      </c>
      <c r="B763" s="962" t="s">
        <v>11290</v>
      </c>
      <c r="C763" s="960" t="s">
        <v>231</v>
      </c>
      <c r="D763" s="960" t="s">
        <v>19</v>
      </c>
      <c r="E763" s="960" t="s">
        <v>10110</v>
      </c>
      <c r="F763" s="961">
        <v>53346.535777158693</v>
      </c>
      <c r="G763" s="961">
        <f t="shared" si="22"/>
        <v>106693.07155431739</v>
      </c>
    </row>
    <row r="764" spans="1:7" ht="16.2">
      <c r="A764" s="954" t="s">
        <v>11291</v>
      </c>
      <c r="B764" s="962" t="s">
        <v>11292</v>
      </c>
      <c r="C764" s="960" t="s">
        <v>258</v>
      </c>
      <c r="D764" s="960" t="s">
        <v>24</v>
      </c>
      <c r="E764" s="960" t="s">
        <v>10110</v>
      </c>
      <c r="F764" s="961">
        <v>39863.093815288019</v>
      </c>
      <c r="G764" s="961">
        <f t="shared" si="22"/>
        <v>79726.187630576038</v>
      </c>
    </row>
    <row r="765" spans="1:7" ht="16.2">
      <c r="A765" s="954" t="s">
        <v>11293</v>
      </c>
      <c r="B765" s="962" t="s">
        <v>11294</v>
      </c>
      <c r="C765" s="960" t="s">
        <v>258</v>
      </c>
      <c r="D765" s="960" t="s">
        <v>24</v>
      </c>
      <c r="E765" s="960" t="s">
        <v>10121</v>
      </c>
      <c r="F765" s="961">
        <v>41250.453380217543</v>
      </c>
      <c r="G765" s="961">
        <f t="shared" si="22"/>
        <v>82500.906760435086</v>
      </c>
    </row>
    <row r="766" spans="1:7" ht="16.2">
      <c r="A766" s="966" t="s">
        <v>11295</v>
      </c>
      <c r="B766" s="967" t="s">
        <v>11296</v>
      </c>
      <c r="C766" s="968" t="s">
        <v>258</v>
      </c>
      <c r="D766" s="969" t="s">
        <v>24</v>
      </c>
      <c r="E766" s="969" t="s">
        <v>10121</v>
      </c>
      <c r="F766" s="961">
        <v>43230.89097443864</v>
      </c>
      <c r="G766" s="961">
        <f t="shared" si="22"/>
        <v>86461.78194887728</v>
      </c>
    </row>
    <row r="767" spans="1:7" ht="16.2">
      <c r="A767" s="954" t="s">
        <v>11297</v>
      </c>
      <c r="B767" s="962" t="s">
        <v>11298</v>
      </c>
      <c r="C767" s="960" t="s">
        <v>11299</v>
      </c>
      <c r="D767" s="960" t="s">
        <v>19</v>
      </c>
      <c r="E767" s="960" t="s">
        <v>10110</v>
      </c>
      <c r="F767" s="961">
        <v>33201.507628885636</v>
      </c>
      <c r="G767" s="961">
        <f t="shared" si="22"/>
        <v>66403.015257771272</v>
      </c>
    </row>
    <row r="768" spans="1:7" ht="16.2">
      <c r="A768" s="954" t="s">
        <v>11300</v>
      </c>
      <c r="B768" s="962" t="s">
        <v>11301</v>
      </c>
      <c r="C768" s="960" t="s">
        <v>11299</v>
      </c>
      <c r="D768" s="960" t="s">
        <v>19</v>
      </c>
      <c r="E768" s="960" t="s">
        <v>10110</v>
      </c>
      <c r="F768" s="961">
        <v>33201.507628885636</v>
      </c>
      <c r="G768" s="961">
        <f t="shared" si="22"/>
        <v>66403.015257771272</v>
      </c>
    </row>
    <row r="769" spans="1:7" ht="16.2">
      <c r="A769" s="954" t="s">
        <v>11302</v>
      </c>
      <c r="B769" s="962" t="s">
        <v>11303</v>
      </c>
      <c r="C769" s="960" t="s">
        <v>262</v>
      </c>
      <c r="D769" s="960" t="s">
        <v>19</v>
      </c>
      <c r="E769" s="960" t="s">
        <v>10110</v>
      </c>
      <c r="F769" s="961">
        <v>28691.136706503239</v>
      </c>
      <c r="G769" s="961">
        <f t="shared" si="22"/>
        <v>57382.273413006478</v>
      </c>
    </row>
    <row r="770" spans="1:7" ht="16.2">
      <c r="A770" s="954" t="s">
        <v>11304</v>
      </c>
      <c r="B770" s="962" t="s">
        <v>11305</v>
      </c>
      <c r="C770" s="960" t="s">
        <v>262</v>
      </c>
      <c r="D770" s="960" t="s">
        <v>19</v>
      </c>
      <c r="E770" s="960" t="s">
        <v>10110</v>
      </c>
      <c r="F770" s="961">
        <v>28691.136706503239</v>
      </c>
      <c r="G770" s="961">
        <f t="shared" si="22"/>
        <v>57382.273413006478</v>
      </c>
    </row>
    <row r="771" spans="1:7" ht="16.2">
      <c r="A771" s="954" t="s">
        <v>11306</v>
      </c>
      <c r="B771" s="962" t="s">
        <v>11307</v>
      </c>
      <c r="C771" s="960" t="s">
        <v>262</v>
      </c>
      <c r="D771" s="960" t="s">
        <v>19</v>
      </c>
      <c r="E771" s="960" t="s">
        <v>10110</v>
      </c>
      <c r="F771" s="961">
        <v>28691.136706503239</v>
      </c>
      <c r="G771" s="961">
        <f t="shared" si="22"/>
        <v>57382.273413006478</v>
      </c>
    </row>
    <row r="772" spans="1:7" ht="16.2">
      <c r="A772" s="954" t="s">
        <v>11308</v>
      </c>
      <c r="B772" s="962" t="s">
        <v>11309</v>
      </c>
      <c r="C772" s="960" t="s">
        <v>262</v>
      </c>
      <c r="D772" s="960" t="s">
        <v>19</v>
      </c>
      <c r="E772" s="960" t="s">
        <v>10110</v>
      </c>
      <c r="F772" s="961">
        <v>28691.136706503239</v>
      </c>
      <c r="G772" s="961">
        <f t="shared" si="22"/>
        <v>57382.273413006478</v>
      </c>
    </row>
    <row r="773" spans="1:7" ht="16.2">
      <c r="A773" s="954" t="s">
        <v>11310</v>
      </c>
      <c r="B773" s="1013" t="s">
        <v>17857</v>
      </c>
      <c r="C773" s="960" t="s">
        <v>231</v>
      </c>
      <c r="D773" s="960" t="s">
        <v>24</v>
      </c>
      <c r="E773" s="960" t="s">
        <v>10121</v>
      </c>
      <c r="F773" s="961">
        <v>37156.073087085133</v>
      </c>
      <c r="G773" s="961">
        <f t="shared" si="22"/>
        <v>74312.146174170266</v>
      </c>
    </row>
    <row r="774" spans="1:7" ht="16.2">
      <c r="A774" s="954" t="s">
        <v>11311</v>
      </c>
      <c r="B774" s="962" t="s">
        <v>11312</v>
      </c>
      <c r="C774" s="960" t="s">
        <v>231</v>
      </c>
      <c r="D774" s="960" t="s">
        <v>24</v>
      </c>
      <c r="E774" s="960" t="s">
        <v>10121</v>
      </c>
      <c r="F774" s="961">
        <v>41625.25379753505</v>
      </c>
      <c r="G774" s="961">
        <f t="shared" si="22"/>
        <v>83250.507595070099</v>
      </c>
    </row>
    <row r="775" spans="1:7" ht="16.2">
      <c r="A775" s="954" t="s">
        <v>11313</v>
      </c>
      <c r="B775" s="962" t="s">
        <v>1544</v>
      </c>
      <c r="C775" s="960" t="s">
        <v>346</v>
      </c>
      <c r="D775" s="960" t="s">
        <v>19</v>
      </c>
      <c r="E775" s="960" t="s">
        <v>10110</v>
      </c>
      <c r="F775" s="961">
        <v>35733.283837640061</v>
      </c>
      <c r="G775" s="961">
        <f t="shared" si="22"/>
        <v>71466.567675280123</v>
      </c>
    </row>
    <row r="776" spans="1:7" ht="16.2">
      <c r="A776" s="954" t="s">
        <v>11314</v>
      </c>
      <c r="B776" s="962" t="s">
        <v>1544</v>
      </c>
      <c r="C776" s="960" t="s">
        <v>346</v>
      </c>
      <c r="D776" s="960" t="s">
        <v>24</v>
      </c>
      <c r="E776" s="960" t="s">
        <v>10110</v>
      </c>
      <c r="F776" s="961">
        <v>32255.536272770994</v>
      </c>
      <c r="G776" s="961">
        <f t="shared" si="22"/>
        <v>64511.072545541989</v>
      </c>
    </row>
    <row r="777" spans="1:7" ht="16.2">
      <c r="A777" s="954" t="s">
        <v>11315</v>
      </c>
      <c r="B777" s="962" t="s">
        <v>11316</v>
      </c>
      <c r="C777" s="960" t="s">
        <v>231</v>
      </c>
      <c r="D777" s="960" t="s">
        <v>24</v>
      </c>
      <c r="E777" s="960" t="s">
        <v>10121</v>
      </c>
      <c r="F777" s="961">
        <v>36232.960773029634</v>
      </c>
      <c r="G777" s="961">
        <f t="shared" si="22"/>
        <v>72465.921546059268</v>
      </c>
    </row>
    <row r="778" spans="1:7" ht="16.2">
      <c r="A778" s="954" t="s">
        <v>11317</v>
      </c>
      <c r="B778" s="959" t="s">
        <v>11318</v>
      </c>
      <c r="C778" s="960" t="s">
        <v>811</v>
      </c>
      <c r="D778" s="960" t="s">
        <v>19</v>
      </c>
      <c r="E778" s="960" t="s">
        <v>10110</v>
      </c>
      <c r="F778" s="961">
        <v>36369.285118892112</v>
      </c>
      <c r="G778" s="961">
        <f t="shared" si="22"/>
        <v>72738.570237784224</v>
      </c>
    </row>
    <row r="779" spans="1:7" ht="16.2">
      <c r="A779" s="966" t="s">
        <v>11319</v>
      </c>
      <c r="B779" s="967" t="s">
        <v>11320</v>
      </c>
      <c r="C779" s="968" t="s">
        <v>811</v>
      </c>
      <c r="D779" s="969" t="s">
        <v>19</v>
      </c>
      <c r="E779" s="969" t="s">
        <v>10110</v>
      </c>
      <c r="F779" s="961">
        <v>37673.507580507816</v>
      </c>
      <c r="G779" s="961">
        <f t="shared" si="22"/>
        <v>75347.015161015632</v>
      </c>
    </row>
    <row r="780" spans="1:7" ht="16.2">
      <c r="A780" s="954" t="s">
        <v>11321</v>
      </c>
      <c r="B780" s="959" t="s">
        <v>11322</v>
      </c>
      <c r="C780" s="960" t="s">
        <v>811</v>
      </c>
      <c r="D780" s="960" t="s">
        <v>24</v>
      </c>
      <c r="E780" s="960" t="s">
        <v>10110</v>
      </c>
      <c r="F780" s="961">
        <v>37557.247444546672</v>
      </c>
      <c r="G780" s="961">
        <f t="shared" si="22"/>
        <v>75114.494889093345</v>
      </c>
    </row>
    <row r="781" spans="1:7" ht="16.2">
      <c r="A781" s="954" t="s">
        <v>11323</v>
      </c>
      <c r="B781" s="959" t="s">
        <v>11324</v>
      </c>
      <c r="C781" s="960" t="s">
        <v>811</v>
      </c>
      <c r="D781" s="960" t="s">
        <v>24</v>
      </c>
      <c r="E781" s="960" t="s">
        <v>10121</v>
      </c>
      <c r="F781" s="961">
        <v>40956.26373321531</v>
      </c>
      <c r="G781" s="961">
        <f t="shared" si="22"/>
        <v>81912.52746643062</v>
      </c>
    </row>
    <row r="782" spans="1:7" ht="16.2">
      <c r="A782" s="954" t="s">
        <v>11325</v>
      </c>
      <c r="B782" s="959" t="s">
        <v>11326</v>
      </c>
      <c r="C782" s="960" t="s">
        <v>811</v>
      </c>
      <c r="D782" s="960" t="s">
        <v>24</v>
      </c>
      <c r="E782" s="960" t="s">
        <v>10110</v>
      </c>
      <c r="F782" s="961">
        <v>34030.230283952755</v>
      </c>
      <c r="G782" s="961">
        <f t="shared" si="22"/>
        <v>68060.460567905509</v>
      </c>
    </row>
    <row r="783" spans="1:7" ht="16.2">
      <c r="A783" s="954" t="s">
        <v>11327</v>
      </c>
      <c r="B783" s="959" t="s">
        <v>11328</v>
      </c>
      <c r="C783" s="960" t="s">
        <v>811</v>
      </c>
      <c r="D783" s="960" t="s">
        <v>24</v>
      </c>
      <c r="E783" s="960" t="s">
        <v>10121</v>
      </c>
      <c r="F783" s="961">
        <v>37430.552454895966</v>
      </c>
      <c r="G783" s="961">
        <f t="shared" si="22"/>
        <v>74861.104909791931</v>
      </c>
    </row>
    <row r="784" spans="1:7" ht="16.2">
      <c r="A784" s="954" t="s">
        <v>11329</v>
      </c>
      <c r="B784" s="959" t="s">
        <v>11330</v>
      </c>
      <c r="C784" s="960" t="s">
        <v>811</v>
      </c>
      <c r="D784" s="960" t="s">
        <v>24</v>
      </c>
      <c r="E784" s="960" t="s">
        <v>10121</v>
      </c>
      <c r="F784" s="961">
        <v>37430.552454895966</v>
      </c>
      <c r="G784" s="961">
        <f t="shared" si="22"/>
        <v>74861.104909791931</v>
      </c>
    </row>
    <row r="785" spans="1:7" ht="16.2">
      <c r="A785" s="954" t="s">
        <v>11331</v>
      </c>
      <c r="B785" s="959" t="s">
        <v>11332</v>
      </c>
      <c r="C785" s="960" t="s">
        <v>811</v>
      </c>
      <c r="D785" s="960" t="s">
        <v>24</v>
      </c>
      <c r="E785" s="960" t="s">
        <v>10121</v>
      </c>
      <c r="F785" s="961">
        <v>40956.26373321531</v>
      </c>
      <c r="G785" s="961">
        <f t="shared" si="22"/>
        <v>81912.52746643062</v>
      </c>
    </row>
    <row r="786" spans="1:7" ht="16.2">
      <c r="A786" s="954" t="s">
        <v>11333</v>
      </c>
      <c r="B786" s="959" t="s">
        <v>11334</v>
      </c>
      <c r="C786" s="960" t="s">
        <v>231</v>
      </c>
      <c r="D786" s="960" t="s">
        <v>19</v>
      </c>
      <c r="E786" s="960" t="s">
        <v>10110</v>
      </c>
      <c r="F786" s="961">
        <v>34722.372298505368</v>
      </c>
      <c r="G786" s="961">
        <f t="shared" si="22"/>
        <v>69444.744597010736</v>
      </c>
    </row>
    <row r="787" spans="1:7" ht="16.2">
      <c r="A787" s="954" t="s">
        <v>11335</v>
      </c>
      <c r="B787" s="959" t="s">
        <v>11334</v>
      </c>
      <c r="C787" s="960" t="s">
        <v>231</v>
      </c>
      <c r="D787" s="960" t="s">
        <v>19</v>
      </c>
      <c r="E787" s="960" t="s">
        <v>10121</v>
      </c>
      <c r="F787" s="961">
        <v>34722.372298505368</v>
      </c>
      <c r="G787" s="961">
        <f t="shared" si="22"/>
        <v>69444.744597010736</v>
      </c>
    </row>
    <row r="788" spans="1:7" ht="16.2">
      <c r="A788" s="954" t="s">
        <v>11336</v>
      </c>
      <c r="B788" s="959" t="s">
        <v>11337</v>
      </c>
      <c r="C788" s="960" t="s">
        <v>52</v>
      </c>
      <c r="D788" s="960" t="s">
        <v>19</v>
      </c>
      <c r="E788" s="960" t="s">
        <v>10110</v>
      </c>
      <c r="F788" s="961">
        <v>41229.058879027129</v>
      </c>
      <c r="G788" s="961">
        <f t="shared" si="22"/>
        <v>82458.117758054257</v>
      </c>
    </row>
    <row r="789" spans="1:7" ht="16.2">
      <c r="A789" s="954" t="s">
        <v>11338</v>
      </c>
      <c r="B789" s="959" t="s">
        <v>11339</v>
      </c>
      <c r="C789" s="960" t="s">
        <v>52</v>
      </c>
      <c r="D789" s="960" t="s">
        <v>19</v>
      </c>
      <c r="E789" s="960" t="s">
        <v>10110</v>
      </c>
      <c r="F789" s="961">
        <v>39805.012565336416</v>
      </c>
      <c r="G789" s="961">
        <f t="shared" si="22"/>
        <v>79610.025130672831</v>
      </c>
    </row>
    <row r="790" spans="1:7" ht="16.2">
      <c r="A790" s="966" t="s">
        <v>11340</v>
      </c>
      <c r="B790" s="967" t="s">
        <v>11341</v>
      </c>
      <c r="C790" s="969" t="s">
        <v>52</v>
      </c>
      <c r="D790" s="969" t="s">
        <v>24</v>
      </c>
      <c r="E790" s="969" t="s">
        <v>10110</v>
      </c>
      <c r="F790" s="961">
        <v>33463.85571650065</v>
      </c>
      <c r="G790" s="961">
        <f t="shared" si="22"/>
        <v>66927.711433001299</v>
      </c>
    </row>
    <row r="791" spans="1:7" ht="16.2">
      <c r="A791" s="966" t="s">
        <v>11342</v>
      </c>
      <c r="B791" s="967" t="s">
        <v>11343</v>
      </c>
      <c r="C791" s="969" t="s">
        <v>52</v>
      </c>
      <c r="D791" s="969" t="s">
        <v>24</v>
      </c>
      <c r="E791" s="969" t="s">
        <v>10121</v>
      </c>
      <c r="F791" s="961">
        <v>35163.882552392628</v>
      </c>
      <c r="G791" s="961">
        <f t="shared" si="22"/>
        <v>70327.765104785256</v>
      </c>
    </row>
    <row r="792" spans="1:7" ht="16.2">
      <c r="A792" s="979" t="s">
        <v>11344</v>
      </c>
      <c r="B792" s="980" t="s">
        <v>11345</v>
      </c>
      <c r="C792" s="981" t="s">
        <v>4380</v>
      </c>
      <c r="D792" s="982" t="s">
        <v>24</v>
      </c>
      <c r="E792" s="982" t="s">
        <v>10121</v>
      </c>
      <c r="F792" s="961">
        <v>36255.465884378813</v>
      </c>
      <c r="G792" s="961">
        <f t="shared" si="22"/>
        <v>72510.931768757626</v>
      </c>
    </row>
    <row r="793" spans="1:7" ht="16.2">
      <c r="A793" s="966" t="s">
        <v>11346</v>
      </c>
      <c r="B793" s="995" t="s">
        <v>11347</v>
      </c>
      <c r="C793" s="969" t="s">
        <v>231</v>
      </c>
      <c r="D793" s="969" t="s">
        <v>19</v>
      </c>
      <c r="E793" s="969" t="s">
        <v>10110</v>
      </c>
      <c r="F793" s="961">
        <v>42577.864405587839</v>
      </c>
      <c r="G793" s="961">
        <f t="shared" si="22"/>
        <v>85155.728811175679</v>
      </c>
    </row>
    <row r="794" spans="1:7" ht="16.2">
      <c r="A794" s="954" t="s">
        <v>11348</v>
      </c>
      <c r="B794" s="962" t="s">
        <v>11349</v>
      </c>
      <c r="C794" s="960" t="s">
        <v>231</v>
      </c>
      <c r="D794" s="960" t="s">
        <v>24</v>
      </c>
      <c r="E794" s="960" t="s">
        <v>10110</v>
      </c>
      <c r="F794" s="961">
        <v>32502.396840699406</v>
      </c>
      <c r="G794" s="961">
        <f t="shared" si="22"/>
        <v>65004.793681398813</v>
      </c>
    </row>
    <row r="795" spans="1:7" ht="16.2">
      <c r="A795" s="954" t="s">
        <v>11350</v>
      </c>
      <c r="B795" s="962" t="s">
        <v>11351</v>
      </c>
      <c r="C795" s="960" t="s">
        <v>231</v>
      </c>
      <c r="D795" s="960" t="s">
        <v>24</v>
      </c>
      <c r="E795" s="960" t="s">
        <v>10121</v>
      </c>
      <c r="F795" s="961">
        <v>33705.456141808943</v>
      </c>
      <c r="G795" s="961">
        <f t="shared" si="22"/>
        <v>67410.912283617887</v>
      </c>
    </row>
    <row r="796" spans="1:7" ht="16.2">
      <c r="A796" s="954" t="s">
        <v>11352</v>
      </c>
      <c r="B796" s="959" t="s">
        <v>11353</v>
      </c>
      <c r="C796" s="960" t="s">
        <v>11354</v>
      </c>
      <c r="D796" s="960" t="s">
        <v>19</v>
      </c>
      <c r="E796" s="960" t="s">
        <v>10110</v>
      </c>
      <c r="F796" s="961">
        <v>29445.778002628078</v>
      </c>
      <c r="G796" s="961">
        <f t="shared" si="22"/>
        <v>58891.556005256156</v>
      </c>
    </row>
    <row r="797" spans="1:7" ht="16.2">
      <c r="A797" s="954" t="s">
        <v>11355</v>
      </c>
      <c r="B797" s="959" t="s">
        <v>11356</v>
      </c>
      <c r="C797" s="960" t="s">
        <v>11354</v>
      </c>
      <c r="D797" s="960" t="s">
        <v>19</v>
      </c>
      <c r="E797" s="960" t="s">
        <v>10110</v>
      </c>
      <c r="F797" s="961">
        <v>29445.778002628078</v>
      </c>
      <c r="G797" s="961">
        <f t="shared" si="22"/>
        <v>58891.556005256156</v>
      </c>
    </row>
    <row r="798" spans="1:7" ht="16.2">
      <c r="A798" s="954" t="s">
        <v>11357</v>
      </c>
      <c r="B798" s="959" t="s">
        <v>11358</v>
      </c>
      <c r="C798" s="960" t="s">
        <v>11354</v>
      </c>
      <c r="D798" s="960" t="s">
        <v>19</v>
      </c>
      <c r="E798" s="960" t="s">
        <v>10110</v>
      </c>
      <c r="F798" s="961">
        <v>29445.778002628078</v>
      </c>
      <c r="G798" s="961">
        <f t="shared" si="22"/>
        <v>58891.556005256156</v>
      </c>
    </row>
    <row r="799" spans="1:7" ht="16.2">
      <c r="A799" s="975" t="s">
        <v>17858</v>
      </c>
      <c r="B799" s="976" t="s">
        <v>17859</v>
      </c>
      <c r="C799" s="977" t="s">
        <v>551</v>
      </c>
      <c r="D799" s="978" t="s">
        <v>19</v>
      </c>
      <c r="E799" s="978" t="s">
        <v>10110</v>
      </c>
      <c r="F799" s="961">
        <v>35720.212810386824</v>
      </c>
      <c r="G799" s="961">
        <f t="shared" si="22"/>
        <v>71440.425620773647</v>
      </c>
    </row>
    <row r="800" spans="1:7" ht="16.2">
      <c r="A800" s="966" t="s">
        <v>11359</v>
      </c>
      <c r="B800" s="967" t="s">
        <v>11360</v>
      </c>
      <c r="C800" s="969" t="s">
        <v>551</v>
      </c>
      <c r="D800" s="969" t="s">
        <v>24</v>
      </c>
      <c r="E800" s="969" t="s">
        <v>10110</v>
      </c>
      <c r="F800" s="961">
        <v>37146.260663264758</v>
      </c>
      <c r="G800" s="961">
        <f t="shared" si="22"/>
        <v>74292.521326529517</v>
      </c>
    </row>
    <row r="801" spans="1:7" ht="16.2">
      <c r="A801" s="966" t="s">
        <v>11361</v>
      </c>
      <c r="B801" s="967" t="s">
        <v>11362</v>
      </c>
      <c r="C801" s="969" t="s">
        <v>551</v>
      </c>
      <c r="D801" s="969" t="s">
        <v>24</v>
      </c>
      <c r="E801" s="969" t="s">
        <v>10121</v>
      </c>
      <c r="F801" s="961">
        <v>38747.540831083948</v>
      </c>
      <c r="G801" s="961">
        <f t="shared" si="22"/>
        <v>77495.081662167897</v>
      </c>
    </row>
    <row r="802" spans="1:7" ht="16.2">
      <c r="A802" s="966" t="s">
        <v>11363</v>
      </c>
      <c r="B802" s="967" t="s">
        <v>11364</v>
      </c>
      <c r="C802" s="969" t="s">
        <v>551</v>
      </c>
      <c r="D802" s="969" t="s">
        <v>24</v>
      </c>
      <c r="E802" s="969" t="s">
        <v>10121</v>
      </c>
      <c r="F802" s="961">
        <v>38747.540831083948</v>
      </c>
      <c r="G802" s="961">
        <f t="shared" si="22"/>
        <v>77495.081662167897</v>
      </c>
    </row>
    <row r="803" spans="1:7" ht="16.2">
      <c r="A803" s="979" t="s">
        <v>11365</v>
      </c>
      <c r="B803" s="980" t="s">
        <v>11366</v>
      </c>
      <c r="C803" s="981" t="s">
        <v>551</v>
      </c>
      <c r="D803" s="982" t="s">
        <v>24</v>
      </c>
      <c r="E803" s="982" t="s">
        <v>10110</v>
      </c>
      <c r="F803" s="961">
        <v>42284.956231845717</v>
      </c>
      <c r="G803" s="961">
        <f t="shared" si="22"/>
        <v>84569.912463691435</v>
      </c>
    </row>
    <row r="804" spans="1:7" ht="16.2">
      <c r="A804" s="979" t="s">
        <v>11367</v>
      </c>
      <c r="B804" s="980" t="s">
        <v>11368</v>
      </c>
      <c r="C804" s="981" t="s">
        <v>551</v>
      </c>
      <c r="D804" s="982" t="s">
        <v>24</v>
      </c>
      <c r="E804" s="982" t="s">
        <v>10121</v>
      </c>
      <c r="F804" s="961">
        <v>45245.452370900675</v>
      </c>
      <c r="G804" s="961">
        <f t="shared" si="22"/>
        <v>90490.904741801351</v>
      </c>
    </row>
    <row r="805" spans="1:7" ht="16.2">
      <c r="A805" s="975" t="s">
        <v>17860</v>
      </c>
      <c r="B805" s="976" t="s">
        <v>17861</v>
      </c>
      <c r="C805" s="977" t="s">
        <v>17862</v>
      </c>
      <c r="D805" s="978" t="s">
        <v>24</v>
      </c>
      <c r="E805" s="978" t="s">
        <v>10110</v>
      </c>
      <c r="F805" s="961">
        <v>42491.310040247059</v>
      </c>
      <c r="G805" s="961">
        <f t="shared" si="22"/>
        <v>84982.620080494118</v>
      </c>
    </row>
    <row r="806" spans="1:7" ht="16.2">
      <c r="A806" s="975" t="s">
        <v>17863</v>
      </c>
      <c r="B806" s="976" t="s">
        <v>17864</v>
      </c>
      <c r="C806" s="977" t="s">
        <v>17862</v>
      </c>
      <c r="D806" s="978" t="s">
        <v>24</v>
      </c>
      <c r="E806" s="978" t="s">
        <v>10121</v>
      </c>
      <c r="F806" s="961">
        <v>45244.768918495298</v>
      </c>
      <c r="G806" s="961">
        <f t="shared" si="22"/>
        <v>90489.537836990596</v>
      </c>
    </row>
    <row r="807" spans="1:7" ht="16.2">
      <c r="A807" s="954" t="s">
        <v>11369</v>
      </c>
      <c r="B807" s="959" t="s">
        <v>11370</v>
      </c>
      <c r="C807" s="960" t="s">
        <v>303</v>
      </c>
      <c r="D807" s="960" t="s">
        <v>19</v>
      </c>
      <c r="E807" s="960" t="s">
        <v>10110</v>
      </c>
      <c r="F807" s="961">
        <v>29481.146664607419</v>
      </c>
      <c r="G807" s="961">
        <f t="shared" si="22"/>
        <v>58962.293329214837</v>
      </c>
    </row>
    <row r="808" spans="1:7" ht="16.2">
      <c r="A808" s="954" t="s">
        <v>11371</v>
      </c>
      <c r="B808" s="959" t="s">
        <v>11370</v>
      </c>
      <c r="C808" s="960" t="s">
        <v>303</v>
      </c>
      <c r="D808" s="960" t="s">
        <v>24</v>
      </c>
      <c r="E808" s="960" t="s">
        <v>10110</v>
      </c>
      <c r="F808" s="961">
        <v>31492.010095375987</v>
      </c>
      <c r="G808" s="961">
        <f t="shared" si="22"/>
        <v>62984.020190751973</v>
      </c>
    </row>
    <row r="809" spans="1:7" ht="16.2">
      <c r="A809" s="954" t="s">
        <v>11372</v>
      </c>
      <c r="B809" s="959" t="s">
        <v>11373</v>
      </c>
      <c r="C809" s="960" t="s">
        <v>303</v>
      </c>
      <c r="D809" s="960" t="s">
        <v>24</v>
      </c>
      <c r="E809" s="960" t="s">
        <v>10121</v>
      </c>
      <c r="F809" s="961">
        <v>31492.010095375987</v>
      </c>
      <c r="G809" s="961">
        <f t="shared" si="22"/>
        <v>62984.020190751973</v>
      </c>
    </row>
    <row r="810" spans="1:7" ht="16.2">
      <c r="A810" s="966" t="s">
        <v>11374</v>
      </c>
      <c r="B810" s="967" t="s">
        <v>11375</v>
      </c>
      <c r="C810" s="969" t="s">
        <v>507</v>
      </c>
      <c r="D810" s="969" t="s">
        <v>24</v>
      </c>
      <c r="E810" s="969" t="s">
        <v>10110</v>
      </c>
      <c r="F810" s="961">
        <v>42499.596900662495</v>
      </c>
      <c r="G810" s="961">
        <f t="shared" si="22"/>
        <v>84999.193801324989</v>
      </c>
    </row>
    <row r="811" spans="1:7" ht="16.2">
      <c r="A811" s="966" t="s">
        <v>11376</v>
      </c>
      <c r="B811" s="967" t="s">
        <v>11377</v>
      </c>
      <c r="C811" s="969" t="s">
        <v>507</v>
      </c>
      <c r="D811" s="969" t="s">
        <v>24</v>
      </c>
      <c r="E811" s="969" t="s">
        <v>10121</v>
      </c>
      <c r="F811" s="961">
        <v>42499.596900662495</v>
      </c>
      <c r="G811" s="961">
        <f t="shared" si="22"/>
        <v>84999.193801324989</v>
      </c>
    </row>
    <row r="812" spans="1:7" ht="16.2">
      <c r="A812" s="966" t="s">
        <v>11378</v>
      </c>
      <c r="B812" s="995" t="s">
        <v>1579</v>
      </c>
      <c r="C812" s="968" t="s">
        <v>2558</v>
      </c>
      <c r="D812" s="969" t="s">
        <v>19</v>
      </c>
      <c r="E812" s="969" t="s">
        <v>10110</v>
      </c>
      <c r="F812" s="961">
        <v>45773.004400824706</v>
      </c>
      <c r="G812" s="961">
        <f t="shared" si="22"/>
        <v>91546.008801649412</v>
      </c>
    </row>
    <row r="813" spans="1:7" ht="16.2">
      <c r="A813" s="966" t="s">
        <v>11379</v>
      </c>
      <c r="B813" s="995" t="s">
        <v>11380</v>
      </c>
      <c r="C813" s="968" t="s">
        <v>2558</v>
      </c>
      <c r="D813" s="969" t="s">
        <v>19</v>
      </c>
      <c r="E813" s="969" t="s">
        <v>10110</v>
      </c>
      <c r="F813" s="961">
        <v>52511.112847617209</v>
      </c>
      <c r="G813" s="961">
        <f t="shared" si="22"/>
        <v>105022.22569523442</v>
      </c>
    </row>
    <row r="814" spans="1:7" ht="16.2">
      <c r="A814" s="979" t="s">
        <v>11381</v>
      </c>
      <c r="B814" s="1010" t="s">
        <v>11382</v>
      </c>
      <c r="C814" s="981" t="s">
        <v>1794</v>
      </c>
      <c r="D814" s="982" t="s">
        <v>19</v>
      </c>
      <c r="E814" s="982" t="s">
        <v>10110</v>
      </c>
      <c r="F814" s="961">
        <v>43778.470600742279</v>
      </c>
      <c r="G814" s="961">
        <f t="shared" si="22"/>
        <v>87556.941201484558</v>
      </c>
    </row>
    <row r="815" spans="1:7" ht="16.2">
      <c r="A815" s="966" t="s">
        <v>11383</v>
      </c>
      <c r="B815" s="995" t="s">
        <v>11384</v>
      </c>
      <c r="C815" s="969" t="s">
        <v>11385</v>
      </c>
      <c r="D815" s="969" t="s">
        <v>19</v>
      </c>
      <c r="E815" s="969" t="s">
        <v>10110</v>
      </c>
      <c r="F815" s="961">
        <v>33965.351123468863</v>
      </c>
      <c r="G815" s="961">
        <f t="shared" si="22"/>
        <v>67930.702246937726</v>
      </c>
    </row>
    <row r="816" spans="1:7" ht="16.2">
      <c r="A816" s="966" t="s">
        <v>11386</v>
      </c>
      <c r="B816" s="995" t="s">
        <v>11384</v>
      </c>
      <c r="C816" s="969" t="s">
        <v>11385</v>
      </c>
      <c r="D816" s="969" t="s">
        <v>24</v>
      </c>
      <c r="E816" s="969" t="s">
        <v>10110</v>
      </c>
      <c r="F816" s="961">
        <v>37419.617216409613</v>
      </c>
      <c r="G816" s="961">
        <f t="shared" si="22"/>
        <v>74839.234432819227</v>
      </c>
    </row>
    <row r="817" spans="1:7" ht="16.2">
      <c r="A817" s="966" t="s">
        <v>11387</v>
      </c>
      <c r="B817" s="995" t="s">
        <v>11388</v>
      </c>
      <c r="C817" s="969" t="s">
        <v>11385</v>
      </c>
      <c r="D817" s="969" t="s">
        <v>24</v>
      </c>
      <c r="E817" s="969" t="s">
        <v>10121</v>
      </c>
      <c r="F817" s="961">
        <v>38112.052139135958</v>
      </c>
      <c r="G817" s="961">
        <f t="shared" si="22"/>
        <v>76224.104278271916</v>
      </c>
    </row>
    <row r="818" spans="1:7" ht="16.2">
      <c r="A818" s="979" t="s">
        <v>11389</v>
      </c>
      <c r="B818" s="1010" t="s">
        <v>11390</v>
      </c>
      <c r="C818" s="981" t="s">
        <v>4819</v>
      </c>
      <c r="D818" s="982" t="s">
        <v>19</v>
      </c>
      <c r="E818" s="982" t="s">
        <v>10110</v>
      </c>
      <c r="F818" s="961">
        <v>36062.707897042019</v>
      </c>
      <c r="G818" s="961">
        <f t="shared" si="22"/>
        <v>72125.415794084038</v>
      </c>
    </row>
    <row r="819" spans="1:7" ht="16.2">
      <c r="A819" s="966" t="s">
        <v>11391</v>
      </c>
      <c r="B819" s="995" t="s">
        <v>11390</v>
      </c>
      <c r="C819" s="969" t="s">
        <v>879</v>
      </c>
      <c r="D819" s="969" t="s">
        <v>24</v>
      </c>
      <c r="E819" s="969" t="s">
        <v>10110</v>
      </c>
      <c r="F819" s="961">
        <v>33279.372385072078</v>
      </c>
      <c r="G819" s="961">
        <f t="shared" si="22"/>
        <v>66558.744770144156</v>
      </c>
    </row>
    <row r="820" spans="1:7" ht="16.2">
      <c r="A820" s="966" t="s">
        <v>11392</v>
      </c>
      <c r="B820" s="995" t="s">
        <v>11393</v>
      </c>
      <c r="C820" s="969" t="s">
        <v>879</v>
      </c>
      <c r="D820" s="969" t="s">
        <v>24</v>
      </c>
      <c r="E820" s="969" t="s">
        <v>10121</v>
      </c>
      <c r="F820" s="961">
        <v>37124.194914176202</v>
      </c>
      <c r="G820" s="961">
        <f t="shared" si="22"/>
        <v>74248.389828352403</v>
      </c>
    </row>
    <row r="821" spans="1:7" ht="16.2">
      <c r="A821" s="954" t="s">
        <v>11394</v>
      </c>
      <c r="B821" s="962" t="s">
        <v>11395</v>
      </c>
      <c r="C821" s="960" t="s">
        <v>378</v>
      </c>
      <c r="D821" s="960" t="s">
        <v>19</v>
      </c>
      <c r="E821" s="960" t="s">
        <v>10121</v>
      </c>
      <c r="F821" s="961">
        <v>57464.202270103589</v>
      </c>
      <c r="G821" s="961">
        <f t="shared" si="22"/>
        <v>114928.40454020718</v>
      </c>
    </row>
    <row r="822" spans="1:7" ht="16.2">
      <c r="A822" s="966" t="s">
        <v>11396</v>
      </c>
      <c r="B822" s="967" t="s">
        <v>11397</v>
      </c>
      <c r="C822" s="968" t="s">
        <v>1137</v>
      </c>
      <c r="D822" s="969" t="s">
        <v>19</v>
      </c>
      <c r="E822" s="969" t="s">
        <v>10110</v>
      </c>
      <c r="F822" s="961">
        <v>61745.921749358553</v>
      </c>
      <c r="G822" s="961">
        <f t="shared" si="22"/>
        <v>123491.84349871711</v>
      </c>
    </row>
    <row r="823" spans="1:7" ht="16.2">
      <c r="A823" s="966" t="s">
        <v>11398</v>
      </c>
      <c r="B823" s="967" t="s">
        <v>11397</v>
      </c>
      <c r="C823" s="968" t="s">
        <v>1137</v>
      </c>
      <c r="D823" s="969" t="s">
        <v>19</v>
      </c>
      <c r="E823" s="969" t="s">
        <v>10121</v>
      </c>
      <c r="F823" s="961">
        <v>67859.964922978994</v>
      </c>
      <c r="G823" s="961">
        <f t="shared" si="22"/>
        <v>135719.92984595799</v>
      </c>
    </row>
    <row r="824" spans="1:7" ht="16.2">
      <c r="A824" s="954" t="s">
        <v>11399</v>
      </c>
      <c r="B824" s="962" t="s">
        <v>11400</v>
      </c>
      <c r="C824" s="974" t="s">
        <v>11401</v>
      </c>
      <c r="D824" s="960" t="s">
        <v>19</v>
      </c>
      <c r="E824" s="960" t="s">
        <v>10110</v>
      </c>
      <c r="F824" s="961">
        <v>40724.451322712906</v>
      </c>
      <c r="G824" s="961">
        <f t="shared" si="22"/>
        <v>81448.902645425813</v>
      </c>
    </row>
    <row r="825" spans="1:7" ht="16.2">
      <c r="A825" s="954" t="s">
        <v>11402</v>
      </c>
      <c r="B825" s="962" t="s">
        <v>11403</v>
      </c>
      <c r="C825" s="974" t="s">
        <v>11401</v>
      </c>
      <c r="D825" s="960" t="s">
        <v>19</v>
      </c>
      <c r="E825" s="960" t="s">
        <v>10110</v>
      </c>
      <c r="F825" s="961">
        <v>40724.451322712906</v>
      </c>
      <c r="G825" s="961">
        <f t="shared" si="22"/>
        <v>81448.902645425813</v>
      </c>
    </row>
    <row r="826" spans="1:7" ht="16.2">
      <c r="A826" s="954" t="s">
        <v>11404</v>
      </c>
      <c r="B826" s="962" t="s">
        <v>11405</v>
      </c>
      <c r="C826" s="974" t="s">
        <v>11401</v>
      </c>
      <c r="D826" s="960" t="s">
        <v>19</v>
      </c>
      <c r="E826" s="960" t="s">
        <v>10110</v>
      </c>
      <c r="F826" s="961">
        <v>39109.69737890159</v>
      </c>
      <c r="G826" s="961">
        <f t="shared" si="22"/>
        <v>78219.39475780318</v>
      </c>
    </row>
    <row r="827" spans="1:7" ht="16.2">
      <c r="A827" s="954" t="s">
        <v>11406</v>
      </c>
      <c r="B827" s="962" t="s">
        <v>11407</v>
      </c>
      <c r="C827" s="974" t="s">
        <v>11401</v>
      </c>
      <c r="D827" s="960" t="s">
        <v>19</v>
      </c>
      <c r="E827" s="960" t="s">
        <v>10110</v>
      </c>
      <c r="F827" s="961">
        <v>41693.952968784819</v>
      </c>
      <c r="G827" s="961">
        <f t="shared" si="22"/>
        <v>83387.905937569638</v>
      </c>
    </row>
    <row r="828" spans="1:7" ht="16.2">
      <c r="A828" s="954" t="s">
        <v>11408</v>
      </c>
      <c r="B828" s="962" t="s">
        <v>11409</v>
      </c>
      <c r="C828" s="974" t="s">
        <v>809</v>
      </c>
      <c r="D828" s="960" t="s">
        <v>19</v>
      </c>
      <c r="E828" s="960" t="s">
        <v>10110</v>
      </c>
      <c r="F828" s="961">
        <v>41530.864138546647</v>
      </c>
      <c r="G828" s="961">
        <f t="shared" si="22"/>
        <v>83061.728277093294</v>
      </c>
    </row>
    <row r="829" spans="1:7" ht="16.2">
      <c r="A829" s="954" t="s">
        <v>11410</v>
      </c>
      <c r="B829" s="962" t="s">
        <v>11411</v>
      </c>
      <c r="C829" s="974" t="s">
        <v>809</v>
      </c>
      <c r="D829" s="960" t="s">
        <v>19</v>
      </c>
      <c r="E829" s="960" t="s">
        <v>10110</v>
      </c>
      <c r="F829" s="961">
        <v>44435.146317257619</v>
      </c>
      <c r="G829" s="961">
        <f t="shared" si="22"/>
        <v>88870.292634515237</v>
      </c>
    </row>
    <row r="830" spans="1:7" ht="16.2">
      <c r="A830" s="954" t="s">
        <v>11412</v>
      </c>
      <c r="B830" s="962" t="s">
        <v>7036</v>
      </c>
      <c r="C830" s="974" t="s">
        <v>809</v>
      </c>
      <c r="D830" s="960" t="s">
        <v>24</v>
      </c>
      <c r="E830" s="960" t="s">
        <v>10110</v>
      </c>
      <c r="F830" s="961">
        <v>36540.416719400942</v>
      </c>
      <c r="G830" s="961">
        <f t="shared" si="22"/>
        <v>73080.833438801885</v>
      </c>
    </row>
    <row r="831" spans="1:7" ht="16.2">
      <c r="A831" s="954" t="s">
        <v>11413</v>
      </c>
      <c r="B831" s="962" t="s">
        <v>11414</v>
      </c>
      <c r="C831" s="974" t="s">
        <v>809</v>
      </c>
      <c r="D831" s="960" t="s">
        <v>24</v>
      </c>
      <c r="E831" s="960" t="s">
        <v>10121</v>
      </c>
      <c r="F831" s="961">
        <v>37564.509126354038</v>
      </c>
      <c r="G831" s="961">
        <f t="shared" si="22"/>
        <v>75129.018252708076</v>
      </c>
    </row>
    <row r="832" spans="1:7" ht="16.2">
      <c r="A832" s="954" t="s">
        <v>11415</v>
      </c>
      <c r="B832" s="962" t="s">
        <v>11416</v>
      </c>
      <c r="C832" s="974" t="s">
        <v>811</v>
      </c>
      <c r="D832" s="960" t="s">
        <v>19</v>
      </c>
      <c r="E832" s="960" t="s">
        <v>10110</v>
      </c>
      <c r="F832" s="961">
        <v>42943.364988389039</v>
      </c>
      <c r="G832" s="961">
        <f t="shared" si="22"/>
        <v>85886.729976778079</v>
      </c>
    </row>
    <row r="833" spans="1:7" ht="16.2">
      <c r="A833" s="954" t="s">
        <v>11417</v>
      </c>
      <c r="B833" s="962" t="s">
        <v>11416</v>
      </c>
      <c r="C833" s="974" t="s">
        <v>811</v>
      </c>
      <c r="D833" s="960" t="s">
        <v>24</v>
      </c>
      <c r="E833" s="960" t="s">
        <v>10110</v>
      </c>
      <c r="F833" s="961">
        <v>36640.835404965525</v>
      </c>
      <c r="G833" s="961">
        <f t="shared" si="22"/>
        <v>73281.670809931049</v>
      </c>
    </row>
    <row r="834" spans="1:7" ht="16.2">
      <c r="A834" s="954" t="s">
        <v>11418</v>
      </c>
      <c r="B834" s="962" t="s">
        <v>11419</v>
      </c>
      <c r="C834" s="974" t="s">
        <v>811</v>
      </c>
      <c r="D834" s="960" t="s">
        <v>24</v>
      </c>
      <c r="E834" s="960" t="s">
        <v>10121</v>
      </c>
      <c r="F834" s="961">
        <v>39044.671764330837</v>
      </c>
      <c r="G834" s="961">
        <f t="shared" si="22"/>
        <v>78089.343528661673</v>
      </c>
    </row>
    <row r="835" spans="1:7" ht="16.2">
      <c r="A835" s="954" t="s">
        <v>11420</v>
      </c>
      <c r="B835" s="962" t="s">
        <v>11421</v>
      </c>
      <c r="C835" s="960" t="s">
        <v>3435</v>
      </c>
      <c r="D835" s="960" t="s">
        <v>19</v>
      </c>
      <c r="E835" s="960" t="s">
        <v>10110</v>
      </c>
      <c r="F835" s="961">
        <v>34490.8894096984</v>
      </c>
      <c r="G835" s="961">
        <f t="shared" si="22"/>
        <v>68981.778819396801</v>
      </c>
    </row>
    <row r="836" spans="1:7" ht="16.2">
      <c r="A836" s="954" t="s">
        <v>11422</v>
      </c>
      <c r="B836" s="962" t="s">
        <v>11423</v>
      </c>
      <c r="C836" s="960" t="s">
        <v>3435</v>
      </c>
      <c r="D836" s="960" t="s">
        <v>19</v>
      </c>
      <c r="E836" s="960" t="s">
        <v>10110</v>
      </c>
      <c r="F836" s="961">
        <v>34490.8894096984</v>
      </c>
      <c r="G836" s="961">
        <f t="shared" si="22"/>
        <v>68981.778819396801</v>
      </c>
    </row>
    <row r="837" spans="1:7" ht="16.2">
      <c r="A837" s="954" t="s">
        <v>11424</v>
      </c>
      <c r="B837" s="962" t="s">
        <v>11425</v>
      </c>
      <c r="C837" s="960" t="s">
        <v>1058</v>
      </c>
      <c r="D837" s="960" t="s">
        <v>19</v>
      </c>
      <c r="E837" s="960" t="s">
        <v>10110</v>
      </c>
      <c r="F837" s="961">
        <v>48015.765673646332</v>
      </c>
      <c r="G837" s="961">
        <f t="shared" si="22"/>
        <v>96031.531347292665</v>
      </c>
    </row>
    <row r="838" spans="1:7" ht="16.2">
      <c r="A838" s="954" t="s">
        <v>11426</v>
      </c>
      <c r="B838" s="962" t="s">
        <v>11427</v>
      </c>
      <c r="C838" s="960" t="s">
        <v>258</v>
      </c>
      <c r="D838" s="960" t="s">
        <v>19</v>
      </c>
      <c r="E838" s="960" t="s">
        <v>10110</v>
      </c>
      <c r="F838" s="961">
        <v>41910.570767774341</v>
      </c>
      <c r="G838" s="961">
        <f t="shared" si="22"/>
        <v>83821.141535548682</v>
      </c>
    </row>
    <row r="839" spans="1:7" ht="16.2">
      <c r="A839" s="954" t="s">
        <v>11428</v>
      </c>
      <c r="B839" s="962" t="s">
        <v>11427</v>
      </c>
      <c r="C839" s="960" t="s">
        <v>258</v>
      </c>
      <c r="D839" s="960" t="s">
        <v>24</v>
      </c>
      <c r="E839" s="960" t="s">
        <v>10110</v>
      </c>
      <c r="F839" s="961">
        <v>45691.881041205394</v>
      </c>
      <c r="G839" s="961">
        <f t="shared" si="22"/>
        <v>91383.762082410787</v>
      </c>
    </row>
    <row r="840" spans="1:7" ht="16.2">
      <c r="A840" s="954" t="s">
        <v>11429</v>
      </c>
      <c r="B840" s="962" t="s">
        <v>11430</v>
      </c>
      <c r="C840" s="960" t="s">
        <v>258</v>
      </c>
      <c r="D840" s="960" t="s">
        <v>24</v>
      </c>
      <c r="E840" s="960" t="s">
        <v>10121</v>
      </c>
      <c r="F840" s="961">
        <v>45691.881041205394</v>
      </c>
      <c r="G840" s="961">
        <f t="shared" si="22"/>
        <v>91383.762082410787</v>
      </c>
    </row>
    <row r="841" spans="1:7" ht="16.2">
      <c r="A841" s="954" t="s">
        <v>11431</v>
      </c>
      <c r="B841" s="962" t="s">
        <v>11432</v>
      </c>
      <c r="C841" s="960" t="s">
        <v>258</v>
      </c>
      <c r="D841" s="960" t="s">
        <v>24</v>
      </c>
      <c r="E841" s="960" t="s">
        <v>10121</v>
      </c>
      <c r="F841" s="961">
        <v>47765.194935517204</v>
      </c>
      <c r="G841" s="961">
        <f t="shared" si="22"/>
        <v>95530.389871034407</v>
      </c>
    </row>
    <row r="842" spans="1:7" ht="16.2">
      <c r="A842" s="954" t="s">
        <v>11433</v>
      </c>
      <c r="B842" s="962" t="s">
        <v>11434</v>
      </c>
      <c r="C842" s="960" t="s">
        <v>231</v>
      </c>
      <c r="D842" s="960" t="s">
        <v>24</v>
      </c>
      <c r="E842" s="960" t="s">
        <v>10121</v>
      </c>
      <c r="F842" s="961">
        <v>66741.665924646106</v>
      </c>
      <c r="G842" s="961">
        <f t="shared" si="22"/>
        <v>133483.33184929221</v>
      </c>
    </row>
    <row r="843" spans="1:7" ht="16.2">
      <c r="A843" s="954" t="s">
        <v>11435</v>
      </c>
      <c r="B843" s="962" t="s">
        <v>11436</v>
      </c>
      <c r="C843" s="974" t="s">
        <v>3081</v>
      </c>
      <c r="D843" s="960" t="s">
        <v>19</v>
      </c>
      <c r="E843" s="960" t="s">
        <v>10110</v>
      </c>
      <c r="F843" s="961">
        <v>33831.626337648355</v>
      </c>
      <c r="G843" s="961">
        <f t="shared" si="22"/>
        <v>67663.25267529671</v>
      </c>
    </row>
    <row r="844" spans="1:7" ht="16.2">
      <c r="A844" s="954" t="s">
        <v>11437</v>
      </c>
      <c r="B844" s="962" t="s">
        <v>11436</v>
      </c>
      <c r="C844" s="974" t="s">
        <v>3081</v>
      </c>
      <c r="D844" s="960" t="s">
        <v>24</v>
      </c>
      <c r="E844" s="960" t="s">
        <v>10110</v>
      </c>
      <c r="F844" s="961">
        <v>34052.283828534084</v>
      </c>
      <c r="G844" s="961">
        <f t="shared" si="22"/>
        <v>68104.567657068168</v>
      </c>
    </row>
    <row r="845" spans="1:7" ht="16.2">
      <c r="A845" s="954" t="s">
        <v>11438</v>
      </c>
      <c r="B845" s="962" t="s">
        <v>11439</v>
      </c>
      <c r="C845" s="974" t="s">
        <v>3081</v>
      </c>
      <c r="D845" s="960" t="s">
        <v>24</v>
      </c>
      <c r="E845" s="960" t="s">
        <v>10121</v>
      </c>
      <c r="F845" s="961">
        <v>36551.059049713571</v>
      </c>
      <c r="G845" s="961">
        <f t="shared" si="22"/>
        <v>73102.118099427142</v>
      </c>
    </row>
    <row r="846" spans="1:7" ht="16.2">
      <c r="A846" s="954" t="s">
        <v>11440</v>
      </c>
      <c r="B846" s="959" t="s">
        <v>11441</v>
      </c>
      <c r="C846" s="974" t="s">
        <v>258</v>
      </c>
      <c r="D846" s="960" t="s">
        <v>19</v>
      </c>
      <c r="E846" s="960" t="s">
        <v>10110</v>
      </c>
      <c r="F846" s="961">
        <v>34677.337666792511</v>
      </c>
      <c r="G846" s="961">
        <f t="shared" si="22"/>
        <v>69354.675333585023</v>
      </c>
    </row>
    <row r="847" spans="1:7" ht="16.2">
      <c r="A847" s="954" t="s">
        <v>11442</v>
      </c>
      <c r="B847" s="959" t="s">
        <v>11441</v>
      </c>
      <c r="C847" s="974" t="s">
        <v>258</v>
      </c>
      <c r="D847" s="960" t="s">
        <v>24</v>
      </c>
      <c r="E847" s="960" t="s">
        <v>10110</v>
      </c>
      <c r="F847" s="961">
        <v>30868.359775450077</v>
      </c>
      <c r="G847" s="961">
        <f t="shared" si="22"/>
        <v>61736.719550900154</v>
      </c>
    </row>
    <row r="848" spans="1:7" ht="16.2">
      <c r="A848" s="954" t="s">
        <v>11443</v>
      </c>
      <c r="B848" s="959" t="s">
        <v>11444</v>
      </c>
      <c r="C848" s="974" t="s">
        <v>258</v>
      </c>
      <c r="D848" s="960" t="s">
        <v>24</v>
      </c>
      <c r="E848" s="960" t="s">
        <v>10121</v>
      </c>
      <c r="F848" s="961">
        <v>31504.495306281751</v>
      </c>
      <c r="G848" s="961">
        <f t="shared" si="22"/>
        <v>63008.990612563503</v>
      </c>
    </row>
    <row r="849" spans="1:7" ht="16.2">
      <c r="A849" s="954" t="s">
        <v>11445</v>
      </c>
      <c r="B849" s="962" t="s">
        <v>11446</v>
      </c>
      <c r="C849" s="960" t="s">
        <v>11447</v>
      </c>
      <c r="D849" s="960" t="s">
        <v>19</v>
      </c>
      <c r="E849" s="960" t="s">
        <v>10110</v>
      </c>
      <c r="F849" s="961">
        <v>40068.776375791182</v>
      </c>
      <c r="G849" s="961">
        <f t="shared" si="22"/>
        <v>80137.552751582363</v>
      </c>
    </row>
    <row r="850" spans="1:7" ht="16.2">
      <c r="A850" s="954" t="s">
        <v>11448</v>
      </c>
      <c r="B850" s="962" t="s">
        <v>11446</v>
      </c>
      <c r="C850" s="960" t="s">
        <v>11447</v>
      </c>
      <c r="D850" s="960" t="s">
        <v>24</v>
      </c>
      <c r="E850" s="960" t="s">
        <v>10110</v>
      </c>
      <c r="F850" s="961">
        <v>37518.376088989658</v>
      </c>
      <c r="G850" s="961">
        <f t="shared" si="22"/>
        <v>75036.752177979317</v>
      </c>
    </row>
    <row r="851" spans="1:7" ht="16.2">
      <c r="A851" s="954" t="s">
        <v>11449</v>
      </c>
      <c r="B851" s="962" t="s">
        <v>11450</v>
      </c>
      <c r="C851" s="960" t="s">
        <v>11447</v>
      </c>
      <c r="D851" s="960" t="s">
        <v>24</v>
      </c>
      <c r="E851" s="960" t="s">
        <v>10121</v>
      </c>
      <c r="F851" s="961">
        <v>38844.70091321566</v>
      </c>
      <c r="G851" s="961">
        <f t="shared" si="22"/>
        <v>77689.40182643132</v>
      </c>
    </row>
    <row r="852" spans="1:7" ht="16.2">
      <c r="A852" s="954" t="s">
        <v>11451</v>
      </c>
      <c r="B852" s="962" t="s">
        <v>11452</v>
      </c>
      <c r="C852" s="960" t="s">
        <v>258</v>
      </c>
      <c r="D852" s="960" t="s">
        <v>19</v>
      </c>
      <c r="E852" s="960" t="s">
        <v>10110</v>
      </c>
      <c r="F852" s="961">
        <v>34677.337666792511</v>
      </c>
      <c r="G852" s="961">
        <f t="shared" si="22"/>
        <v>69354.675333585023</v>
      </c>
    </row>
    <row r="853" spans="1:7" ht="16.2">
      <c r="A853" s="954" t="s">
        <v>11453</v>
      </c>
      <c r="B853" s="962" t="s">
        <v>11452</v>
      </c>
      <c r="C853" s="960" t="s">
        <v>258</v>
      </c>
      <c r="D853" s="960" t="s">
        <v>24</v>
      </c>
      <c r="E853" s="960" t="s">
        <v>10110</v>
      </c>
      <c r="F853" s="961">
        <v>36994.583047295317</v>
      </c>
      <c r="G853" s="961">
        <f t="shared" si="22"/>
        <v>73989.166094590633</v>
      </c>
    </row>
    <row r="854" spans="1:7" ht="16.2">
      <c r="A854" s="954" t="s">
        <v>11454</v>
      </c>
      <c r="B854" s="962" t="s">
        <v>11455</v>
      </c>
      <c r="C854" s="960" t="s">
        <v>258</v>
      </c>
      <c r="D854" s="960" t="s">
        <v>24</v>
      </c>
      <c r="E854" s="960" t="s">
        <v>10121</v>
      </c>
      <c r="F854" s="961">
        <v>38833.985355859586</v>
      </c>
      <c r="G854" s="961">
        <f t="shared" si="22"/>
        <v>77667.970711719172</v>
      </c>
    </row>
    <row r="855" spans="1:7" ht="16.2">
      <c r="A855" s="954" t="s">
        <v>11456</v>
      </c>
      <c r="B855" s="959" t="s">
        <v>17865</v>
      </c>
      <c r="C855" s="960" t="s">
        <v>258</v>
      </c>
      <c r="D855" s="960" t="s">
        <v>19</v>
      </c>
      <c r="E855" s="960" t="s">
        <v>10110</v>
      </c>
      <c r="F855" s="961">
        <v>40169.524583051214</v>
      </c>
      <c r="G855" s="961">
        <f t="shared" si="22"/>
        <v>80339.049166102428</v>
      </c>
    </row>
    <row r="856" spans="1:7" ht="16.2">
      <c r="A856" s="954" t="s">
        <v>11457</v>
      </c>
      <c r="B856" s="959" t="s">
        <v>17865</v>
      </c>
      <c r="C856" s="960" t="s">
        <v>258</v>
      </c>
      <c r="D856" s="960" t="s">
        <v>24</v>
      </c>
      <c r="E856" s="960" t="s">
        <v>10110</v>
      </c>
      <c r="F856" s="961">
        <v>33889.780814643411</v>
      </c>
      <c r="G856" s="961">
        <f t="shared" si="22"/>
        <v>67779.561629286822</v>
      </c>
    </row>
    <row r="857" spans="1:7" ht="16.2">
      <c r="A857" s="954" t="s">
        <v>11458</v>
      </c>
      <c r="B857" s="959" t="s">
        <v>17866</v>
      </c>
      <c r="C857" s="960" t="s">
        <v>258</v>
      </c>
      <c r="D857" s="960" t="s">
        <v>24</v>
      </c>
      <c r="E857" s="960" t="s">
        <v>10121</v>
      </c>
      <c r="F857" s="961">
        <v>34927.810768863732</v>
      </c>
      <c r="G857" s="961">
        <f t="shared" si="22"/>
        <v>69855.621537727464</v>
      </c>
    </row>
    <row r="858" spans="1:7" ht="16.2">
      <c r="A858" s="954" t="s">
        <v>11459</v>
      </c>
      <c r="B858" s="959" t="s">
        <v>11460</v>
      </c>
      <c r="C858" s="974" t="s">
        <v>3158</v>
      </c>
      <c r="D858" s="960" t="s">
        <v>19</v>
      </c>
      <c r="E858" s="960" t="s">
        <v>10110</v>
      </c>
      <c r="F858" s="961">
        <v>33868.117814293721</v>
      </c>
      <c r="G858" s="961">
        <f t="shared" si="22"/>
        <v>67736.235628587441</v>
      </c>
    </row>
    <row r="859" spans="1:7" ht="16.2">
      <c r="A859" s="954" t="s">
        <v>11461</v>
      </c>
      <c r="B859" s="959" t="s">
        <v>11462</v>
      </c>
      <c r="C859" s="974" t="s">
        <v>3158</v>
      </c>
      <c r="D859" s="960" t="s">
        <v>24</v>
      </c>
      <c r="E859" s="960" t="s">
        <v>10110</v>
      </c>
      <c r="F859" s="961">
        <v>34284.43796523918</v>
      </c>
      <c r="G859" s="961">
        <f t="shared" si="22"/>
        <v>68568.87593047836</v>
      </c>
    </row>
    <row r="860" spans="1:7" ht="16.2">
      <c r="A860" s="954" t="s">
        <v>11463</v>
      </c>
      <c r="B860" s="959" t="s">
        <v>11464</v>
      </c>
      <c r="C860" s="974" t="s">
        <v>3158</v>
      </c>
      <c r="D860" s="960" t="s">
        <v>24</v>
      </c>
      <c r="E860" s="960" t="s">
        <v>10121</v>
      </c>
      <c r="F860" s="961">
        <v>34284.43796523918</v>
      </c>
      <c r="G860" s="961">
        <f t="shared" si="22"/>
        <v>68568.87593047836</v>
      </c>
    </row>
    <row r="861" spans="1:7" ht="16.2">
      <c r="A861" s="954" t="s">
        <v>11465</v>
      </c>
      <c r="B861" s="959" t="s">
        <v>11466</v>
      </c>
      <c r="C861" s="960" t="s">
        <v>231</v>
      </c>
      <c r="D861" s="960" t="s">
        <v>19</v>
      </c>
      <c r="E861" s="960" t="s">
        <v>10110</v>
      </c>
      <c r="F861" s="961">
        <v>47287.76681682482</v>
      </c>
      <c r="G861" s="961">
        <f t="shared" si="22"/>
        <v>94575.53363364964</v>
      </c>
    </row>
    <row r="862" spans="1:7" ht="16.2">
      <c r="A862" s="954" t="s">
        <v>11467</v>
      </c>
      <c r="B862" s="959" t="s">
        <v>11468</v>
      </c>
      <c r="C862" s="960" t="s">
        <v>231</v>
      </c>
      <c r="D862" s="960" t="s">
        <v>19</v>
      </c>
      <c r="E862" s="960" t="s">
        <v>10110</v>
      </c>
      <c r="F862" s="961">
        <v>49023.174519203378</v>
      </c>
      <c r="G862" s="961">
        <f t="shared" si="22"/>
        <v>98046.349038406755</v>
      </c>
    </row>
    <row r="863" spans="1:7" ht="16.2">
      <c r="A863" s="954" t="s">
        <v>11469</v>
      </c>
      <c r="B863" s="959" t="s">
        <v>11470</v>
      </c>
      <c r="C863" s="960" t="s">
        <v>231</v>
      </c>
      <c r="D863" s="960" t="s">
        <v>19</v>
      </c>
      <c r="E863" s="960" t="s">
        <v>10121</v>
      </c>
      <c r="F863" s="961">
        <v>52093.840745107111</v>
      </c>
      <c r="G863" s="961">
        <f t="shared" si="22"/>
        <v>104187.68149021422</v>
      </c>
    </row>
    <row r="864" spans="1:7" ht="16.2">
      <c r="A864" s="954" t="s">
        <v>11471</v>
      </c>
      <c r="B864" s="962" t="s">
        <v>11472</v>
      </c>
      <c r="C864" s="960" t="s">
        <v>231</v>
      </c>
      <c r="D864" s="960" t="s">
        <v>19</v>
      </c>
      <c r="E864" s="960" t="s">
        <v>10110</v>
      </c>
      <c r="F864" s="961">
        <v>59720.242046801541</v>
      </c>
      <c r="G864" s="961">
        <f t="shared" si="22"/>
        <v>119440.48409360308</v>
      </c>
    </row>
    <row r="865" spans="1:7" ht="16.2">
      <c r="A865" s="954" t="s">
        <v>11473</v>
      </c>
      <c r="B865" s="962" t="s">
        <v>11474</v>
      </c>
      <c r="C865" s="960" t="s">
        <v>231</v>
      </c>
      <c r="D865" s="960" t="s">
        <v>24</v>
      </c>
      <c r="E865" s="960" t="s">
        <v>10110</v>
      </c>
      <c r="F865" s="961">
        <v>57141.026918408141</v>
      </c>
      <c r="G865" s="961">
        <f t="shared" si="22"/>
        <v>114282.05383681628</v>
      </c>
    </row>
    <row r="866" spans="1:7" ht="16.2">
      <c r="A866" s="954" t="s">
        <v>11475</v>
      </c>
      <c r="B866" s="962" t="s">
        <v>11476</v>
      </c>
      <c r="C866" s="960" t="s">
        <v>231</v>
      </c>
      <c r="D866" s="960" t="s">
        <v>24</v>
      </c>
      <c r="E866" s="960" t="s">
        <v>10121</v>
      </c>
      <c r="F866" s="961">
        <v>57583.110784135664</v>
      </c>
      <c r="G866" s="961">
        <f t="shared" si="22"/>
        <v>115166.22156827133</v>
      </c>
    </row>
    <row r="867" spans="1:7" ht="16.2">
      <c r="A867" s="954" t="s">
        <v>11477</v>
      </c>
      <c r="B867" s="962" t="s">
        <v>1634</v>
      </c>
      <c r="C867" s="960" t="s">
        <v>231</v>
      </c>
      <c r="D867" s="960" t="s">
        <v>19</v>
      </c>
      <c r="E867" s="960" t="s">
        <v>10110</v>
      </c>
      <c r="F867" s="961">
        <v>31250.360852038746</v>
      </c>
      <c r="G867" s="961">
        <f t="shared" si="22"/>
        <v>62500.721704077492</v>
      </c>
    </row>
    <row r="868" spans="1:7" ht="16.2">
      <c r="A868" s="954" t="s">
        <v>11478</v>
      </c>
      <c r="B868" s="962" t="s">
        <v>1634</v>
      </c>
      <c r="C868" s="960" t="s">
        <v>231</v>
      </c>
      <c r="D868" s="960" t="s">
        <v>24</v>
      </c>
      <c r="E868" s="960" t="s">
        <v>10110</v>
      </c>
      <c r="F868" s="961">
        <v>30813.280834279318</v>
      </c>
      <c r="G868" s="961">
        <f t="shared" si="22"/>
        <v>61626.561668558636</v>
      </c>
    </row>
    <row r="869" spans="1:7" ht="16.2">
      <c r="A869" s="954" t="s">
        <v>11479</v>
      </c>
      <c r="B869" s="962" t="s">
        <v>11480</v>
      </c>
      <c r="C869" s="960" t="s">
        <v>231</v>
      </c>
      <c r="D869" s="960" t="s">
        <v>24</v>
      </c>
      <c r="E869" s="960" t="s">
        <v>10121</v>
      </c>
      <c r="F869" s="961">
        <v>33123.899167351214</v>
      </c>
      <c r="G869" s="961">
        <f t="shared" si="22"/>
        <v>66247.798334702427</v>
      </c>
    </row>
    <row r="870" spans="1:7" ht="16.2">
      <c r="A870" s="954"/>
      <c r="B870" s="959"/>
      <c r="C870" s="960"/>
      <c r="D870" s="960"/>
      <c r="E870" s="960"/>
      <c r="F870" s="961">
        <v>0</v>
      </c>
      <c r="G870" s="991"/>
    </row>
    <row r="871" spans="1:7" ht="16.2">
      <c r="A871" s="954"/>
      <c r="B871" s="959"/>
      <c r="C871" s="960"/>
      <c r="D871" s="960"/>
      <c r="E871" s="960"/>
      <c r="F871" s="961">
        <v>0</v>
      </c>
      <c r="G871" s="991"/>
    </row>
    <row r="872" spans="1:7" ht="17.399999999999999">
      <c r="A872" s="992" t="s">
        <v>11481</v>
      </c>
      <c r="B872" s="992"/>
      <c r="C872" s="992"/>
      <c r="D872" s="992"/>
      <c r="E872" s="992"/>
      <c r="F872" s="961">
        <v>0</v>
      </c>
      <c r="G872" s="991"/>
    </row>
    <row r="873" spans="1:7" ht="16.2">
      <c r="A873" s="970"/>
      <c r="B873" s="971"/>
      <c r="C873" s="970"/>
      <c r="D873" s="971"/>
      <c r="E873" s="970"/>
      <c r="F873" s="961">
        <v>0</v>
      </c>
      <c r="G873" s="991"/>
    </row>
    <row r="874" spans="1:7" ht="16.2">
      <c r="A874" s="954" t="s">
        <v>11482</v>
      </c>
      <c r="B874" s="959" t="s">
        <v>11483</v>
      </c>
      <c r="C874" s="960" t="s">
        <v>231</v>
      </c>
      <c r="D874" s="960" t="s">
        <v>24</v>
      </c>
      <c r="E874" s="960" t="s">
        <v>10121</v>
      </c>
      <c r="F874" s="961">
        <v>43209.459859726499</v>
      </c>
      <c r="G874" s="961">
        <f t="shared" ref="G874:G878" si="23">F874*2</f>
        <v>86418.919719452999</v>
      </c>
    </row>
    <row r="875" spans="1:7" ht="16.2">
      <c r="A875" s="954" t="s">
        <v>11484</v>
      </c>
      <c r="B875" s="959" t="s">
        <v>11485</v>
      </c>
      <c r="C875" s="960" t="s">
        <v>231</v>
      </c>
      <c r="D875" s="960" t="s">
        <v>24</v>
      </c>
      <c r="E875" s="960" t="s">
        <v>10110</v>
      </c>
      <c r="F875" s="961">
        <v>47702.585813379847</v>
      </c>
      <c r="G875" s="961">
        <f t="shared" si="23"/>
        <v>95405.171626759693</v>
      </c>
    </row>
    <row r="876" spans="1:7" ht="16.2">
      <c r="A876" s="954" t="s">
        <v>11486</v>
      </c>
      <c r="B876" s="959" t="s">
        <v>11485</v>
      </c>
      <c r="C876" s="960" t="s">
        <v>231</v>
      </c>
      <c r="D876" s="960" t="s">
        <v>24</v>
      </c>
      <c r="E876" s="960" t="s">
        <v>10121</v>
      </c>
      <c r="F876" s="961">
        <v>49405.029141705199</v>
      </c>
      <c r="G876" s="961">
        <f t="shared" si="23"/>
        <v>98810.058283410399</v>
      </c>
    </row>
    <row r="877" spans="1:7" ht="16.2">
      <c r="A877" s="954" t="s">
        <v>11487</v>
      </c>
      <c r="B877" s="959" t="s">
        <v>11488</v>
      </c>
      <c r="C877" s="960" t="s">
        <v>231</v>
      </c>
      <c r="D877" s="960" t="s">
        <v>24</v>
      </c>
      <c r="E877" s="960" t="s">
        <v>10110</v>
      </c>
      <c r="F877" s="961">
        <v>52642.567595091248</v>
      </c>
      <c r="G877" s="961">
        <f t="shared" si="23"/>
        <v>105285.1351901825</v>
      </c>
    </row>
    <row r="878" spans="1:7" ht="16.2">
      <c r="A878" s="954" t="s">
        <v>11489</v>
      </c>
      <c r="B878" s="959" t="s">
        <v>11488</v>
      </c>
      <c r="C878" s="960" t="s">
        <v>231</v>
      </c>
      <c r="D878" s="960" t="s">
        <v>24</v>
      </c>
      <c r="E878" s="960" t="s">
        <v>10121</v>
      </c>
      <c r="F878" s="961">
        <v>52642.567595091248</v>
      </c>
      <c r="G878" s="961">
        <f t="shared" si="23"/>
        <v>105285.1351901825</v>
      </c>
    </row>
    <row r="879" spans="1:7" ht="16.2">
      <c r="A879" s="954"/>
      <c r="B879" s="959"/>
      <c r="C879" s="960"/>
      <c r="D879" s="960"/>
      <c r="E879" s="960"/>
      <c r="F879" s="961">
        <v>0</v>
      </c>
      <c r="G879" s="991"/>
    </row>
    <row r="880" spans="1:7" ht="17.399999999999999">
      <c r="A880" s="992" t="s">
        <v>6088</v>
      </c>
      <c r="B880" s="992"/>
      <c r="C880" s="992"/>
      <c r="D880" s="992"/>
      <c r="E880" s="992"/>
      <c r="F880" s="961">
        <v>0</v>
      </c>
      <c r="G880" s="991"/>
    </row>
    <row r="881" spans="1:7" ht="16.2">
      <c r="A881" s="970"/>
      <c r="B881" s="971"/>
      <c r="C881" s="970"/>
      <c r="D881" s="970"/>
      <c r="E881" s="970"/>
      <c r="F881" s="961">
        <v>0</v>
      </c>
      <c r="G881" s="991"/>
    </row>
    <row r="882" spans="1:7" ht="16.2">
      <c r="A882" s="954" t="s">
        <v>11490</v>
      </c>
      <c r="B882" s="959" t="s">
        <v>11491</v>
      </c>
      <c r="C882" s="974" t="s">
        <v>4155</v>
      </c>
      <c r="D882" s="960" t="s">
        <v>19</v>
      </c>
      <c r="E882" s="960" t="s">
        <v>10110</v>
      </c>
      <c r="F882" s="961">
        <v>30534.566502456459</v>
      </c>
      <c r="G882" s="961">
        <f t="shared" ref="G882:G895" si="24">F882*2</f>
        <v>61069.133004912917</v>
      </c>
    </row>
    <row r="883" spans="1:7" ht="16.2">
      <c r="A883" s="954" t="s">
        <v>11492</v>
      </c>
      <c r="B883" s="959" t="s">
        <v>11493</v>
      </c>
      <c r="C883" s="974" t="s">
        <v>4155</v>
      </c>
      <c r="D883" s="960" t="s">
        <v>24</v>
      </c>
      <c r="E883" s="960" t="s">
        <v>10110</v>
      </c>
      <c r="F883" s="961">
        <v>35941.980911431318</v>
      </c>
      <c r="G883" s="961">
        <f t="shared" si="24"/>
        <v>71883.961822862635</v>
      </c>
    </row>
    <row r="884" spans="1:7" ht="16.2">
      <c r="A884" s="954" t="s">
        <v>11494</v>
      </c>
      <c r="B884" s="959" t="s">
        <v>11495</v>
      </c>
      <c r="C884" s="974" t="s">
        <v>4155</v>
      </c>
      <c r="D884" s="960" t="s">
        <v>24</v>
      </c>
      <c r="E884" s="960" t="s">
        <v>10121</v>
      </c>
      <c r="F884" s="961">
        <v>35941.980911431318</v>
      </c>
      <c r="G884" s="961">
        <f t="shared" si="24"/>
        <v>71883.961822862635</v>
      </c>
    </row>
    <row r="885" spans="1:7" ht="16.2">
      <c r="A885" s="954" t="s">
        <v>11496</v>
      </c>
      <c r="B885" s="959" t="s">
        <v>11497</v>
      </c>
      <c r="C885" s="960" t="s">
        <v>231</v>
      </c>
      <c r="D885" s="960" t="s">
        <v>19</v>
      </c>
      <c r="E885" s="960" t="s">
        <v>10110</v>
      </c>
      <c r="F885" s="961">
        <v>35085.09025365601</v>
      </c>
      <c r="G885" s="961">
        <f t="shared" si="24"/>
        <v>70170.180507312019</v>
      </c>
    </row>
    <row r="886" spans="1:7" ht="16.2">
      <c r="A886" s="954" t="s">
        <v>11498</v>
      </c>
      <c r="B886" s="959" t="s">
        <v>11497</v>
      </c>
      <c r="C886" s="960" t="s">
        <v>231</v>
      </c>
      <c r="D886" s="960" t="s">
        <v>24</v>
      </c>
      <c r="E886" s="960" t="s">
        <v>10110</v>
      </c>
      <c r="F886" s="961">
        <v>39212.971919160162</v>
      </c>
      <c r="G886" s="961">
        <f t="shared" si="24"/>
        <v>78425.943838320323</v>
      </c>
    </row>
    <row r="887" spans="1:7" ht="16.2">
      <c r="A887" s="954" t="s">
        <v>11499</v>
      </c>
      <c r="B887" s="959" t="s">
        <v>11500</v>
      </c>
      <c r="C887" s="960" t="s">
        <v>231</v>
      </c>
      <c r="D887" s="960" t="s">
        <v>24</v>
      </c>
      <c r="E887" s="960" t="s">
        <v>10121</v>
      </c>
      <c r="F887" s="961">
        <v>43298.015764254546</v>
      </c>
      <c r="G887" s="961">
        <f t="shared" si="24"/>
        <v>86596.031528509091</v>
      </c>
    </row>
    <row r="888" spans="1:7" ht="16.2">
      <c r="A888" s="954" t="s">
        <v>11501</v>
      </c>
      <c r="B888" s="959" t="s">
        <v>11502</v>
      </c>
      <c r="C888" s="960" t="s">
        <v>98</v>
      </c>
      <c r="D888" s="960" t="s">
        <v>19</v>
      </c>
      <c r="E888" s="960" t="s">
        <v>10110</v>
      </c>
      <c r="F888" s="961">
        <v>43201.832042701979</v>
      </c>
      <c r="G888" s="961">
        <f t="shared" si="24"/>
        <v>86403.664085403958</v>
      </c>
    </row>
    <row r="889" spans="1:7" ht="16.2">
      <c r="A889" s="954" t="s">
        <v>11503</v>
      </c>
      <c r="B889" s="959" t="s">
        <v>11504</v>
      </c>
      <c r="C889" s="960" t="s">
        <v>98</v>
      </c>
      <c r="D889" s="960" t="s">
        <v>24</v>
      </c>
      <c r="E889" s="960" t="s">
        <v>10110</v>
      </c>
      <c r="F889" s="961">
        <v>44435.146317257619</v>
      </c>
      <c r="G889" s="961">
        <f t="shared" si="24"/>
        <v>88870.292634515237</v>
      </c>
    </row>
    <row r="890" spans="1:7" ht="16.2">
      <c r="A890" s="954" t="s">
        <v>11505</v>
      </c>
      <c r="B890" s="959" t="s">
        <v>11506</v>
      </c>
      <c r="C890" s="960" t="s">
        <v>1097</v>
      </c>
      <c r="D890" s="960" t="s">
        <v>19</v>
      </c>
      <c r="E890" s="960" t="s">
        <v>10110</v>
      </c>
      <c r="F890" s="961">
        <v>44671.559826989222</v>
      </c>
      <c r="G890" s="961">
        <f t="shared" si="24"/>
        <v>89343.119653978443</v>
      </c>
    </row>
    <row r="891" spans="1:7" ht="16.2">
      <c r="A891" s="954" t="s">
        <v>11507</v>
      </c>
      <c r="B891" s="959" t="s">
        <v>11506</v>
      </c>
      <c r="C891" s="960" t="s">
        <v>1097</v>
      </c>
      <c r="D891" s="960" t="s">
        <v>24</v>
      </c>
      <c r="E891" s="960" t="s">
        <v>10110</v>
      </c>
      <c r="F891" s="961">
        <v>39666.198499997132</v>
      </c>
      <c r="G891" s="961">
        <f t="shared" si="24"/>
        <v>79332.396999994264</v>
      </c>
    </row>
    <row r="892" spans="1:7" ht="16.2">
      <c r="A892" s="954" t="s">
        <v>11508</v>
      </c>
      <c r="B892" s="959" t="s">
        <v>11509</v>
      </c>
      <c r="C892" s="960" t="s">
        <v>1097</v>
      </c>
      <c r="D892" s="960" t="s">
        <v>24</v>
      </c>
      <c r="E892" s="960" t="s">
        <v>10121</v>
      </c>
      <c r="F892" s="961">
        <v>43158.774541161882</v>
      </c>
      <c r="G892" s="961">
        <f t="shared" si="24"/>
        <v>86317.549082323763</v>
      </c>
    </row>
    <row r="893" spans="1:7" ht="16.2">
      <c r="A893" s="954" t="s">
        <v>11510</v>
      </c>
      <c r="B893" s="959" t="s">
        <v>11511</v>
      </c>
      <c r="C893" s="960" t="s">
        <v>1041</v>
      </c>
      <c r="D893" s="960" t="s">
        <v>19</v>
      </c>
      <c r="E893" s="960" t="s">
        <v>10110</v>
      </c>
      <c r="F893" s="961">
        <v>52601.291951608087</v>
      </c>
      <c r="G893" s="961">
        <f t="shared" si="24"/>
        <v>105202.58390321617</v>
      </c>
    </row>
    <row r="894" spans="1:7" ht="16.2">
      <c r="A894" s="954" t="s">
        <v>11512</v>
      </c>
      <c r="B894" s="959" t="s">
        <v>11511</v>
      </c>
      <c r="C894" s="960" t="s">
        <v>1041</v>
      </c>
      <c r="D894" s="960" t="s">
        <v>24</v>
      </c>
      <c r="E894" s="960" t="s">
        <v>10110</v>
      </c>
      <c r="F894" s="961">
        <v>37173.54994145174</v>
      </c>
      <c r="G894" s="961">
        <f t="shared" si="24"/>
        <v>74347.09988290348</v>
      </c>
    </row>
    <row r="895" spans="1:7" ht="16.2">
      <c r="A895" s="954" t="s">
        <v>11513</v>
      </c>
      <c r="B895" s="959" t="s">
        <v>11514</v>
      </c>
      <c r="C895" s="960" t="s">
        <v>1041</v>
      </c>
      <c r="D895" s="960" t="s">
        <v>24</v>
      </c>
      <c r="E895" s="960" t="s">
        <v>10121</v>
      </c>
      <c r="F895" s="961">
        <v>40765.861215775702</v>
      </c>
      <c r="G895" s="961">
        <f t="shared" si="24"/>
        <v>81531.722431551403</v>
      </c>
    </row>
    <row r="896" spans="1:7" ht="16.2">
      <c r="A896" s="954"/>
      <c r="B896" s="959"/>
      <c r="C896" s="960"/>
      <c r="D896" s="959"/>
      <c r="E896" s="960"/>
      <c r="F896" s="961">
        <v>0</v>
      </c>
      <c r="G896" s="991"/>
    </row>
    <row r="897" spans="1:7" ht="17.399999999999999">
      <c r="A897" s="992" t="s">
        <v>9379</v>
      </c>
      <c r="B897" s="992"/>
      <c r="C897" s="992"/>
      <c r="D897" s="992"/>
      <c r="E897" s="992"/>
      <c r="F897" s="961">
        <v>0</v>
      </c>
      <c r="G897" s="991"/>
    </row>
    <row r="898" spans="1:7" ht="16.2">
      <c r="A898" s="970"/>
      <c r="B898" s="971"/>
      <c r="C898" s="970"/>
      <c r="D898" s="971"/>
      <c r="E898" s="970"/>
      <c r="F898" s="961">
        <v>0</v>
      </c>
      <c r="G898" s="991"/>
    </row>
    <row r="899" spans="1:7" ht="16.2">
      <c r="A899" s="954" t="s">
        <v>11515</v>
      </c>
      <c r="B899" s="959" t="s">
        <v>11516</v>
      </c>
      <c r="C899" s="960" t="s">
        <v>231</v>
      </c>
      <c r="D899" s="960" t="s">
        <v>19</v>
      </c>
      <c r="E899" s="960" t="s">
        <v>10121</v>
      </c>
      <c r="F899" s="961">
        <v>63110.117159547932</v>
      </c>
      <c r="G899" s="961">
        <f>F899*2</f>
        <v>126220.23431909586</v>
      </c>
    </row>
    <row r="900" spans="1:7" ht="16.2">
      <c r="A900" s="970"/>
      <c r="B900" s="971"/>
      <c r="C900" s="970"/>
      <c r="D900" s="970"/>
      <c r="E900" s="970"/>
      <c r="F900" s="961">
        <v>0</v>
      </c>
      <c r="G900" s="991"/>
    </row>
    <row r="901" spans="1:7" ht="17.399999999999999">
      <c r="A901" s="992" t="s">
        <v>7120</v>
      </c>
      <c r="B901" s="992"/>
      <c r="C901" s="992"/>
      <c r="D901" s="992"/>
      <c r="E901" s="992"/>
      <c r="F901" s="961">
        <v>0</v>
      </c>
      <c r="G901" s="991"/>
    </row>
    <row r="902" spans="1:7" ht="16.2">
      <c r="A902" s="970"/>
      <c r="B902" s="971"/>
      <c r="C902" s="970"/>
      <c r="D902" s="970"/>
      <c r="E902" s="970"/>
      <c r="F902" s="961">
        <v>0</v>
      </c>
      <c r="G902" s="991"/>
    </row>
    <row r="903" spans="1:7" ht="16.2">
      <c r="A903" s="954" t="s">
        <v>11517</v>
      </c>
      <c r="B903" s="959" t="s">
        <v>1784</v>
      </c>
      <c r="C903" s="960" t="s">
        <v>773</v>
      </c>
      <c r="D903" s="960" t="s">
        <v>19</v>
      </c>
      <c r="E903" s="960" t="s">
        <v>10110</v>
      </c>
      <c r="F903" s="961">
        <v>38829.738187340328</v>
      </c>
      <c r="G903" s="961">
        <f t="shared" ref="G903:G935" si="25">F903*2</f>
        <v>77659.476374680657</v>
      </c>
    </row>
    <row r="904" spans="1:7" ht="16.2">
      <c r="A904" s="954" t="s">
        <v>11518</v>
      </c>
      <c r="B904" s="959" t="s">
        <v>1784</v>
      </c>
      <c r="C904" s="960" t="s">
        <v>773</v>
      </c>
      <c r="D904" s="960" t="s">
        <v>24</v>
      </c>
      <c r="E904" s="960" t="s">
        <v>10110</v>
      </c>
      <c r="F904" s="961">
        <v>37117.738729846627</v>
      </c>
      <c r="G904" s="961">
        <f t="shared" si="25"/>
        <v>74235.477459693255</v>
      </c>
    </row>
    <row r="905" spans="1:7" ht="16.2">
      <c r="A905" s="954" t="s">
        <v>11519</v>
      </c>
      <c r="B905" s="959" t="s">
        <v>11520</v>
      </c>
      <c r="C905" s="960" t="s">
        <v>773</v>
      </c>
      <c r="D905" s="960" t="s">
        <v>24</v>
      </c>
      <c r="E905" s="960" t="s">
        <v>10121</v>
      </c>
      <c r="F905" s="961">
        <v>39400.128037674127</v>
      </c>
      <c r="G905" s="961">
        <f t="shared" si="25"/>
        <v>78800.256075348254</v>
      </c>
    </row>
    <row r="906" spans="1:7" ht="16.2">
      <c r="A906" s="954" t="s">
        <v>11521</v>
      </c>
      <c r="B906" s="959" t="s">
        <v>11522</v>
      </c>
      <c r="C906" s="974" t="s">
        <v>3934</v>
      </c>
      <c r="D906" s="960" t="s">
        <v>19</v>
      </c>
      <c r="E906" s="960" t="s">
        <v>10110</v>
      </c>
      <c r="F906" s="961">
        <v>39777.161879816435</v>
      </c>
      <c r="G906" s="961">
        <f t="shared" si="25"/>
        <v>79554.323759632869</v>
      </c>
    </row>
    <row r="907" spans="1:7" ht="16.2">
      <c r="A907" s="954" t="s">
        <v>11523</v>
      </c>
      <c r="B907" s="959" t="s">
        <v>11522</v>
      </c>
      <c r="C907" s="974" t="s">
        <v>3934</v>
      </c>
      <c r="D907" s="960" t="s">
        <v>24</v>
      </c>
      <c r="E907" s="960" t="s">
        <v>10110</v>
      </c>
      <c r="F907" s="961">
        <v>35078.328956645462</v>
      </c>
      <c r="G907" s="961">
        <f t="shared" si="25"/>
        <v>70156.657913290925</v>
      </c>
    </row>
    <row r="908" spans="1:7" ht="16.2">
      <c r="A908" s="954" t="s">
        <v>11524</v>
      </c>
      <c r="B908" s="959" t="s">
        <v>11525</v>
      </c>
      <c r="C908" s="974" t="s">
        <v>3934</v>
      </c>
      <c r="D908" s="960" t="s">
        <v>24</v>
      </c>
      <c r="E908" s="960" t="s">
        <v>10121</v>
      </c>
      <c r="F908" s="961">
        <v>38583.50004928113</v>
      </c>
      <c r="G908" s="961">
        <f t="shared" si="25"/>
        <v>77167.000098562261</v>
      </c>
    </row>
    <row r="909" spans="1:7" ht="16.2">
      <c r="A909" s="954" t="s">
        <v>11526</v>
      </c>
      <c r="B909" s="959" t="s">
        <v>11527</v>
      </c>
      <c r="C909" s="974" t="s">
        <v>2825</v>
      </c>
      <c r="D909" s="960" t="s">
        <v>19</v>
      </c>
      <c r="E909" s="960" t="s">
        <v>10110</v>
      </c>
      <c r="F909" s="961">
        <v>42560.241097134349</v>
      </c>
      <c r="G909" s="961">
        <f t="shared" si="25"/>
        <v>85120.482194268698</v>
      </c>
    </row>
    <row r="910" spans="1:7" ht="16.2">
      <c r="A910" s="954" t="s">
        <v>11528</v>
      </c>
      <c r="B910" s="959" t="s">
        <v>11527</v>
      </c>
      <c r="C910" s="974" t="s">
        <v>2825</v>
      </c>
      <c r="D910" s="960" t="s">
        <v>24</v>
      </c>
      <c r="E910" s="960" t="s">
        <v>10110</v>
      </c>
      <c r="F910" s="961">
        <v>39501.266789165835</v>
      </c>
      <c r="G910" s="961">
        <f t="shared" si="25"/>
        <v>79002.53357833167</v>
      </c>
    </row>
    <row r="911" spans="1:7" ht="16.2">
      <c r="A911" s="954" t="s">
        <v>11529</v>
      </c>
      <c r="B911" s="959" t="s">
        <v>11527</v>
      </c>
      <c r="C911" s="974" t="s">
        <v>2825</v>
      </c>
      <c r="D911" s="960" t="s">
        <v>24</v>
      </c>
      <c r="E911" s="960" t="s">
        <v>10121</v>
      </c>
      <c r="F911" s="961">
        <v>39501.266789165835</v>
      </c>
      <c r="G911" s="961">
        <f t="shared" si="25"/>
        <v>79002.53357833167</v>
      </c>
    </row>
    <row r="912" spans="1:7" ht="16.2">
      <c r="A912" s="954" t="s">
        <v>11530</v>
      </c>
      <c r="B912" s="959" t="s">
        <v>11522</v>
      </c>
      <c r="C912" s="974" t="s">
        <v>641</v>
      </c>
      <c r="D912" s="960" t="s">
        <v>19</v>
      </c>
      <c r="E912" s="960" t="s">
        <v>10110</v>
      </c>
      <c r="F912" s="961">
        <v>36187.206075389659</v>
      </c>
      <c r="G912" s="961">
        <f t="shared" si="25"/>
        <v>72374.412150779317</v>
      </c>
    </row>
    <row r="913" spans="1:7" ht="16.2">
      <c r="A913" s="954" t="s">
        <v>11531</v>
      </c>
      <c r="B913" s="959" t="s">
        <v>11522</v>
      </c>
      <c r="C913" s="974" t="s">
        <v>641</v>
      </c>
      <c r="D913" s="960" t="s">
        <v>24</v>
      </c>
      <c r="E913" s="960" t="s">
        <v>10110</v>
      </c>
      <c r="F913" s="961">
        <v>32791.192095501894</v>
      </c>
      <c r="G913" s="961">
        <f t="shared" si="25"/>
        <v>65582.384191003788</v>
      </c>
    </row>
    <row r="914" spans="1:7" ht="16.2">
      <c r="A914" s="954" t="s">
        <v>11532</v>
      </c>
      <c r="B914" s="959" t="s">
        <v>11525</v>
      </c>
      <c r="C914" s="974" t="s">
        <v>641</v>
      </c>
      <c r="D914" s="960" t="s">
        <v>24</v>
      </c>
      <c r="E914" s="960" t="s">
        <v>10121</v>
      </c>
      <c r="F914" s="961">
        <v>32791.192095501894</v>
      </c>
      <c r="G914" s="961">
        <f t="shared" si="25"/>
        <v>65582.384191003788</v>
      </c>
    </row>
    <row r="915" spans="1:7" ht="16.2">
      <c r="A915" s="954" t="s">
        <v>11533</v>
      </c>
      <c r="B915" s="959" t="s">
        <v>11522</v>
      </c>
      <c r="C915" s="974" t="s">
        <v>814</v>
      </c>
      <c r="D915" s="960" t="s">
        <v>19</v>
      </c>
      <c r="E915" s="960" t="s">
        <v>10110</v>
      </c>
      <c r="F915" s="961">
        <v>38646.304443534333</v>
      </c>
      <c r="G915" s="961">
        <f t="shared" si="25"/>
        <v>77292.608887068665</v>
      </c>
    </row>
    <row r="916" spans="1:7" ht="16.2">
      <c r="A916" s="954" t="s">
        <v>11534</v>
      </c>
      <c r="B916" s="959" t="s">
        <v>11522</v>
      </c>
      <c r="C916" s="974" t="s">
        <v>814</v>
      </c>
      <c r="D916" s="960" t="s">
        <v>24</v>
      </c>
      <c r="E916" s="960" t="s">
        <v>10110</v>
      </c>
      <c r="F916" s="961">
        <v>35895.969919139323</v>
      </c>
      <c r="G916" s="961">
        <f t="shared" si="25"/>
        <v>71791.939838278646</v>
      </c>
    </row>
    <row r="917" spans="1:7" ht="16.2">
      <c r="A917" s="966" t="s">
        <v>11535</v>
      </c>
      <c r="B917" s="959" t="s">
        <v>11525</v>
      </c>
      <c r="C917" s="974" t="s">
        <v>814</v>
      </c>
      <c r="D917" s="960" t="s">
        <v>24</v>
      </c>
      <c r="E917" s="960" t="s">
        <v>10121</v>
      </c>
      <c r="F917" s="961">
        <v>37671.969812595671</v>
      </c>
      <c r="G917" s="961">
        <f t="shared" si="25"/>
        <v>75343.939625191342</v>
      </c>
    </row>
    <row r="918" spans="1:7" ht="16.2">
      <c r="A918" s="975" t="s">
        <v>17867</v>
      </c>
      <c r="B918" s="998" t="s">
        <v>17868</v>
      </c>
      <c r="C918" s="977" t="s">
        <v>17869</v>
      </c>
      <c r="D918" s="978" t="s">
        <v>19</v>
      </c>
      <c r="E918" s="978" t="s">
        <v>10110</v>
      </c>
      <c r="F918" s="961">
        <v>41294.487242336771</v>
      </c>
      <c r="G918" s="961">
        <f t="shared" si="25"/>
        <v>82588.974484673541</v>
      </c>
    </row>
    <row r="919" spans="1:7" ht="16.2">
      <c r="A919" s="975" t="s">
        <v>17870</v>
      </c>
      <c r="B919" s="998" t="s">
        <v>17868</v>
      </c>
      <c r="C919" s="977" t="s">
        <v>17869</v>
      </c>
      <c r="D919" s="978" t="s">
        <v>24</v>
      </c>
      <c r="E919" s="978" t="s">
        <v>10110</v>
      </c>
      <c r="F919" s="961">
        <v>38577.800544400401</v>
      </c>
      <c r="G919" s="961">
        <f t="shared" si="25"/>
        <v>77155.601088800802</v>
      </c>
    </row>
    <row r="920" spans="1:7" ht="16.2">
      <c r="A920" s="975" t="s">
        <v>17871</v>
      </c>
      <c r="B920" s="998" t="s">
        <v>17872</v>
      </c>
      <c r="C920" s="977" t="s">
        <v>17869</v>
      </c>
      <c r="D920" s="978" t="s">
        <v>24</v>
      </c>
      <c r="E920" s="978" t="s">
        <v>10121</v>
      </c>
      <c r="F920" s="961">
        <v>40818.963026773694</v>
      </c>
      <c r="G920" s="961">
        <f t="shared" si="25"/>
        <v>81637.926053547388</v>
      </c>
    </row>
    <row r="921" spans="1:7" ht="16.2">
      <c r="A921" s="954" t="s">
        <v>11536</v>
      </c>
      <c r="B921" s="959" t="s">
        <v>11537</v>
      </c>
      <c r="C921" s="960" t="s">
        <v>10145</v>
      </c>
      <c r="D921" s="960" t="s">
        <v>24</v>
      </c>
      <c r="E921" s="960" t="s">
        <v>10110</v>
      </c>
      <c r="F921" s="961">
        <v>44151.757659162118</v>
      </c>
      <c r="G921" s="961">
        <f t="shared" si="25"/>
        <v>88303.515318324236</v>
      </c>
    </row>
    <row r="922" spans="1:7" ht="16.2">
      <c r="A922" s="954" t="s">
        <v>11538</v>
      </c>
      <c r="B922" s="959" t="s">
        <v>11539</v>
      </c>
      <c r="C922" s="974" t="s">
        <v>236</v>
      </c>
      <c r="D922" s="960" t="s">
        <v>19</v>
      </c>
      <c r="E922" s="960" t="s">
        <v>10110</v>
      </c>
      <c r="F922" s="961">
        <v>35068.101579578964</v>
      </c>
      <c r="G922" s="961">
        <f t="shared" si="25"/>
        <v>70136.203159157929</v>
      </c>
    </row>
    <row r="923" spans="1:7" ht="16.2">
      <c r="A923" s="954" t="s">
        <v>11540</v>
      </c>
      <c r="B923" s="959" t="s">
        <v>11541</v>
      </c>
      <c r="C923" s="974" t="s">
        <v>236</v>
      </c>
      <c r="D923" s="960" t="s">
        <v>24</v>
      </c>
      <c r="E923" s="960" t="s">
        <v>10110</v>
      </c>
      <c r="F923" s="961">
        <v>36451.201771481981</v>
      </c>
      <c r="G923" s="961">
        <f t="shared" si="25"/>
        <v>72902.403542963963</v>
      </c>
    </row>
    <row r="924" spans="1:7" ht="16.2">
      <c r="A924" s="954" t="s">
        <v>11542</v>
      </c>
      <c r="B924" s="959" t="s">
        <v>11543</v>
      </c>
      <c r="C924" s="974" t="s">
        <v>236</v>
      </c>
      <c r="D924" s="960" t="s">
        <v>24</v>
      </c>
      <c r="E924" s="960" t="s">
        <v>10121</v>
      </c>
      <c r="F924" s="961">
        <v>37125.647250537673</v>
      </c>
      <c r="G924" s="961">
        <f t="shared" si="25"/>
        <v>74251.294501075346</v>
      </c>
    </row>
    <row r="925" spans="1:7" ht="16.2">
      <c r="A925" s="979" t="s">
        <v>11544</v>
      </c>
      <c r="B925" s="980" t="s">
        <v>11545</v>
      </c>
      <c r="C925" s="981" t="s">
        <v>255</v>
      </c>
      <c r="D925" s="982" t="s">
        <v>19</v>
      </c>
      <c r="E925" s="982" t="s">
        <v>10110</v>
      </c>
      <c r="F925" s="961">
        <v>59657.083721838404</v>
      </c>
      <c r="G925" s="961">
        <f t="shared" si="25"/>
        <v>119314.16744367681</v>
      </c>
    </row>
    <row r="926" spans="1:7" ht="16.2">
      <c r="A926" s="954" t="s">
        <v>11546</v>
      </c>
      <c r="B926" s="959" t="s">
        <v>11547</v>
      </c>
      <c r="C926" s="960" t="s">
        <v>258</v>
      </c>
      <c r="D926" s="960" t="s">
        <v>19</v>
      </c>
      <c r="E926" s="960" t="s">
        <v>10110</v>
      </c>
      <c r="F926" s="961">
        <v>62392.211430213261</v>
      </c>
      <c r="G926" s="961">
        <f t="shared" si="25"/>
        <v>124784.42286042652</v>
      </c>
    </row>
    <row r="927" spans="1:7" ht="16.2">
      <c r="A927" s="954" t="s">
        <v>11548</v>
      </c>
      <c r="B927" s="959" t="s">
        <v>11547</v>
      </c>
      <c r="C927" s="960" t="s">
        <v>258</v>
      </c>
      <c r="D927" s="960" t="s">
        <v>19</v>
      </c>
      <c r="E927" s="960" t="s">
        <v>10121</v>
      </c>
      <c r="F927" s="961">
        <v>73430.553593742719</v>
      </c>
      <c r="G927" s="961">
        <f t="shared" si="25"/>
        <v>146861.10718748544</v>
      </c>
    </row>
    <row r="928" spans="1:7" ht="16.2">
      <c r="A928" s="954" t="s">
        <v>11549</v>
      </c>
      <c r="B928" s="959" t="s">
        <v>1745</v>
      </c>
      <c r="C928" s="960" t="s">
        <v>4257</v>
      </c>
      <c r="D928" s="960" t="s">
        <v>19</v>
      </c>
      <c r="E928" s="960" t="s">
        <v>10110</v>
      </c>
      <c r="F928" s="961">
        <v>46823.824678631798</v>
      </c>
      <c r="G928" s="961">
        <f t="shared" si="25"/>
        <v>93647.649357263595</v>
      </c>
    </row>
    <row r="929" spans="1:7" ht="16.2">
      <c r="A929" s="954" t="s">
        <v>11550</v>
      </c>
      <c r="B929" s="959" t="s">
        <v>1745</v>
      </c>
      <c r="C929" s="960" t="s">
        <v>4257</v>
      </c>
      <c r="D929" s="960" t="s">
        <v>24</v>
      </c>
      <c r="E929" s="960" t="s">
        <v>10110</v>
      </c>
      <c r="F929" s="961">
        <v>46823.824678631798</v>
      </c>
      <c r="G929" s="961">
        <f t="shared" si="25"/>
        <v>93647.649357263595</v>
      </c>
    </row>
    <row r="930" spans="1:7" ht="16.2">
      <c r="A930" s="954" t="s">
        <v>11551</v>
      </c>
      <c r="B930" s="959" t="s">
        <v>1745</v>
      </c>
      <c r="C930" s="960" t="s">
        <v>4257</v>
      </c>
      <c r="D930" s="960" t="s">
        <v>24</v>
      </c>
      <c r="E930" s="960" t="s">
        <v>10121</v>
      </c>
      <c r="F930" s="961">
        <v>46823.824678631798</v>
      </c>
      <c r="G930" s="961">
        <f t="shared" si="25"/>
        <v>93647.649357263595</v>
      </c>
    </row>
    <row r="931" spans="1:7" ht="16.2">
      <c r="A931" s="954" t="s">
        <v>11552</v>
      </c>
      <c r="B931" s="959" t="s">
        <v>11553</v>
      </c>
      <c r="C931" s="960" t="s">
        <v>7654</v>
      </c>
      <c r="D931" s="960" t="s">
        <v>24</v>
      </c>
      <c r="E931" s="960" t="s">
        <v>10110</v>
      </c>
      <c r="F931" s="961">
        <v>72685.175518612479</v>
      </c>
      <c r="G931" s="961">
        <f t="shared" si="25"/>
        <v>145370.35103722496</v>
      </c>
    </row>
    <row r="932" spans="1:7" ht="16.2">
      <c r="A932" s="979" t="s">
        <v>11554</v>
      </c>
      <c r="B932" s="980" t="s">
        <v>11555</v>
      </c>
      <c r="C932" s="989" t="s">
        <v>236</v>
      </c>
      <c r="D932" s="982" t="s">
        <v>19</v>
      </c>
      <c r="E932" s="982" t="s">
        <v>10110</v>
      </c>
      <c r="F932" s="961">
        <v>53214.934575597807</v>
      </c>
      <c r="G932" s="961">
        <f t="shared" si="25"/>
        <v>106429.86915119561</v>
      </c>
    </row>
    <row r="933" spans="1:7" ht="16.2">
      <c r="A933" s="979" t="s">
        <v>11556</v>
      </c>
      <c r="B933" s="980" t="s">
        <v>11555</v>
      </c>
      <c r="C933" s="989" t="s">
        <v>236</v>
      </c>
      <c r="D933" s="982" t="s">
        <v>24</v>
      </c>
      <c r="E933" s="982" t="s">
        <v>10110</v>
      </c>
      <c r="F933" s="961">
        <v>53122.302365651864</v>
      </c>
      <c r="G933" s="961">
        <f t="shared" si="25"/>
        <v>106244.60473130373</v>
      </c>
    </row>
    <row r="934" spans="1:7" ht="16.2">
      <c r="A934" s="979" t="s">
        <v>11557</v>
      </c>
      <c r="B934" s="980" t="s">
        <v>11558</v>
      </c>
      <c r="C934" s="989" t="s">
        <v>236</v>
      </c>
      <c r="D934" s="982" t="s">
        <v>24</v>
      </c>
      <c r="E934" s="982" t="s">
        <v>10121</v>
      </c>
      <c r="F934" s="961">
        <v>55752.959492058733</v>
      </c>
      <c r="G934" s="961">
        <f t="shared" si="25"/>
        <v>111505.91898411747</v>
      </c>
    </row>
    <row r="935" spans="1:7" ht="16.2">
      <c r="A935" s="954" t="s">
        <v>11559</v>
      </c>
      <c r="B935" s="959" t="s">
        <v>11560</v>
      </c>
      <c r="C935" s="960" t="s">
        <v>2721</v>
      </c>
      <c r="D935" s="960" t="s">
        <v>24</v>
      </c>
      <c r="E935" s="960" t="s">
        <v>10110</v>
      </c>
      <c r="F935" s="961">
        <v>51615.814605559972</v>
      </c>
      <c r="G935" s="961">
        <f t="shared" si="25"/>
        <v>103231.62921111994</v>
      </c>
    </row>
    <row r="936" spans="1:7" ht="16.2">
      <c r="A936" s="954"/>
      <c r="B936" s="959"/>
      <c r="C936" s="960"/>
      <c r="D936" s="960"/>
      <c r="E936" s="960"/>
      <c r="F936" s="961">
        <v>0</v>
      </c>
      <c r="G936" s="991"/>
    </row>
    <row r="937" spans="1:7" ht="16.2">
      <c r="A937" s="954"/>
      <c r="B937" s="959"/>
      <c r="C937" s="960"/>
      <c r="D937" s="960"/>
      <c r="E937" s="960"/>
      <c r="F937" s="961">
        <v>0</v>
      </c>
      <c r="G937" s="991"/>
    </row>
    <row r="938" spans="1:7" ht="17.399999999999999">
      <c r="A938" s="992" t="s">
        <v>7160</v>
      </c>
      <c r="B938" s="992"/>
      <c r="C938" s="992"/>
      <c r="D938" s="992"/>
      <c r="E938" s="992"/>
      <c r="F938" s="961">
        <v>0</v>
      </c>
      <c r="G938" s="991"/>
    </row>
    <row r="939" spans="1:7" ht="16.2">
      <c r="A939" s="970"/>
      <c r="B939" s="971"/>
      <c r="C939" s="970"/>
      <c r="D939" s="970"/>
      <c r="E939" s="970"/>
      <c r="F939" s="961">
        <v>0</v>
      </c>
      <c r="G939" s="991"/>
    </row>
    <row r="940" spans="1:7" ht="16.2">
      <c r="A940" s="954" t="s">
        <v>11561</v>
      </c>
      <c r="B940" s="959" t="s">
        <v>11562</v>
      </c>
      <c r="C940" s="960" t="s">
        <v>52</v>
      </c>
      <c r="D940" s="960" t="s">
        <v>19</v>
      </c>
      <c r="E940" s="960" t="s">
        <v>10121</v>
      </c>
      <c r="F940" s="961">
        <v>50942.162419474836</v>
      </c>
      <c r="G940" s="961">
        <f t="shared" ref="G940:G1077" si="26">F940*2</f>
        <v>101884.32483894967</v>
      </c>
    </row>
    <row r="941" spans="1:7" ht="16.2">
      <c r="A941" s="979" t="s">
        <v>11563</v>
      </c>
      <c r="B941" s="980" t="s">
        <v>11564</v>
      </c>
      <c r="C941" s="981" t="s">
        <v>879</v>
      </c>
      <c r="D941" s="982" t="s">
        <v>19</v>
      </c>
      <c r="E941" s="982" t="s">
        <v>10110</v>
      </c>
      <c r="F941" s="961">
        <v>38405.997695993407</v>
      </c>
      <c r="G941" s="961">
        <f t="shared" si="26"/>
        <v>76811.995391986813</v>
      </c>
    </row>
    <row r="942" spans="1:7" ht="16.2">
      <c r="A942" s="979" t="s">
        <v>11565</v>
      </c>
      <c r="B942" s="980" t="s">
        <v>11564</v>
      </c>
      <c r="C942" s="981" t="s">
        <v>11566</v>
      </c>
      <c r="D942" s="982" t="s">
        <v>24</v>
      </c>
      <c r="E942" s="982" t="s">
        <v>10110</v>
      </c>
      <c r="F942" s="961">
        <v>36208.844666724865</v>
      </c>
      <c r="G942" s="961">
        <f t="shared" si="26"/>
        <v>72417.689333449729</v>
      </c>
    </row>
    <row r="943" spans="1:7" ht="16.2">
      <c r="A943" s="954" t="s">
        <v>11567</v>
      </c>
      <c r="B943" s="959" t="s">
        <v>11568</v>
      </c>
      <c r="C943" s="960" t="s">
        <v>262</v>
      </c>
      <c r="D943" s="960" t="s">
        <v>19</v>
      </c>
      <c r="E943" s="960" t="s">
        <v>10110</v>
      </c>
      <c r="F943" s="961">
        <v>36636.13666967841</v>
      </c>
      <c r="G943" s="961">
        <f t="shared" si="26"/>
        <v>73272.27333935682</v>
      </c>
    </row>
    <row r="944" spans="1:7" ht="16.2">
      <c r="A944" s="954" t="s">
        <v>11569</v>
      </c>
      <c r="B944" s="959" t="s">
        <v>11570</v>
      </c>
      <c r="C944" s="960" t="s">
        <v>262</v>
      </c>
      <c r="D944" s="960" t="s">
        <v>19</v>
      </c>
      <c r="E944" s="960" t="s">
        <v>10110</v>
      </c>
      <c r="F944" s="961">
        <v>36636.13666967841</v>
      </c>
      <c r="G944" s="961">
        <f t="shared" si="26"/>
        <v>73272.27333935682</v>
      </c>
    </row>
    <row r="945" spans="1:7" ht="16.2">
      <c r="A945" s="954" t="s">
        <v>11571</v>
      </c>
      <c r="B945" s="959" t="s">
        <v>11572</v>
      </c>
      <c r="C945" s="960" t="s">
        <v>262</v>
      </c>
      <c r="D945" s="960" t="s">
        <v>24</v>
      </c>
      <c r="E945" s="960" t="s">
        <v>10110</v>
      </c>
      <c r="F945" s="961">
        <v>37363.647346210375</v>
      </c>
      <c r="G945" s="961">
        <f t="shared" si="26"/>
        <v>74727.29469242075</v>
      </c>
    </row>
    <row r="946" spans="1:7" ht="16.2">
      <c r="A946" s="954" t="s">
        <v>11573</v>
      </c>
      <c r="B946" s="959" t="s">
        <v>11574</v>
      </c>
      <c r="C946" s="960" t="s">
        <v>262</v>
      </c>
      <c r="D946" s="960" t="s">
        <v>24</v>
      </c>
      <c r="E946" s="960" t="s">
        <v>10121</v>
      </c>
      <c r="F946" s="961">
        <v>37363.647346210375</v>
      </c>
      <c r="G946" s="961">
        <f t="shared" si="26"/>
        <v>74727.29469242075</v>
      </c>
    </row>
    <row r="947" spans="1:7" ht="16.2">
      <c r="A947" s="954" t="s">
        <v>11575</v>
      </c>
      <c r="B947" s="959" t="s">
        <v>11576</v>
      </c>
      <c r="C947" s="960" t="s">
        <v>231</v>
      </c>
      <c r="D947" s="960" t="s">
        <v>19</v>
      </c>
      <c r="E947" s="960" t="s">
        <v>10110</v>
      </c>
      <c r="F947" s="961">
        <v>34996.961506881351</v>
      </c>
      <c r="G947" s="961">
        <f t="shared" si="26"/>
        <v>69993.923013762702</v>
      </c>
    </row>
    <row r="948" spans="1:7" ht="16.2">
      <c r="A948" s="954" t="s">
        <v>11577</v>
      </c>
      <c r="B948" s="959" t="s">
        <v>11578</v>
      </c>
      <c r="C948" s="960" t="s">
        <v>231</v>
      </c>
      <c r="D948" s="960" t="s">
        <v>19</v>
      </c>
      <c r="E948" s="960" t="s">
        <v>10110</v>
      </c>
      <c r="F948" s="961">
        <v>34996.961506881351</v>
      </c>
      <c r="G948" s="961">
        <f t="shared" si="26"/>
        <v>69993.923013762702</v>
      </c>
    </row>
    <row r="949" spans="1:7" ht="16.2">
      <c r="A949" s="954" t="s">
        <v>11579</v>
      </c>
      <c r="B949" s="959" t="s">
        <v>11580</v>
      </c>
      <c r="C949" s="960" t="s">
        <v>231</v>
      </c>
      <c r="D949" s="960" t="s">
        <v>19</v>
      </c>
      <c r="E949" s="960" t="s">
        <v>10110</v>
      </c>
      <c r="F949" s="961">
        <v>38743.574366231202</v>
      </c>
      <c r="G949" s="961">
        <f t="shared" si="26"/>
        <v>77487.148732462403</v>
      </c>
    </row>
    <row r="950" spans="1:7" ht="16.2">
      <c r="A950" s="954" t="s">
        <v>11581</v>
      </c>
      <c r="B950" s="959" t="s">
        <v>11580</v>
      </c>
      <c r="C950" s="960" t="s">
        <v>231</v>
      </c>
      <c r="D950" s="960" t="s">
        <v>24</v>
      </c>
      <c r="E950" s="960" t="s">
        <v>10110</v>
      </c>
      <c r="F950" s="961">
        <v>31534.579416626515</v>
      </c>
      <c r="G950" s="961">
        <f t="shared" si="26"/>
        <v>63069.15883325303</v>
      </c>
    </row>
    <row r="951" spans="1:7" ht="16.2">
      <c r="A951" s="954" t="s">
        <v>11582</v>
      </c>
      <c r="B951" s="962" t="s">
        <v>11583</v>
      </c>
      <c r="C951" s="960" t="s">
        <v>231</v>
      </c>
      <c r="D951" s="960" t="s">
        <v>24</v>
      </c>
      <c r="E951" s="960" t="s">
        <v>10121</v>
      </c>
      <c r="F951" s="961">
        <v>32735.832450664631</v>
      </c>
      <c r="G951" s="961">
        <f t="shared" si="26"/>
        <v>65471.664901329263</v>
      </c>
    </row>
    <row r="952" spans="1:7" ht="16.2">
      <c r="A952" s="954" t="s">
        <v>11584</v>
      </c>
      <c r="B952" s="959" t="s">
        <v>11585</v>
      </c>
      <c r="C952" s="974" t="s">
        <v>4155</v>
      </c>
      <c r="D952" s="960" t="s">
        <v>19</v>
      </c>
      <c r="E952" s="960" t="s">
        <v>10110</v>
      </c>
      <c r="F952" s="961">
        <v>31390.187891478887</v>
      </c>
      <c r="G952" s="961">
        <f t="shared" si="26"/>
        <v>62780.375782957773</v>
      </c>
    </row>
    <row r="953" spans="1:7" ht="16.2">
      <c r="A953" s="954" t="s">
        <v>11586</v>
      </c>
      <c r="B953" s="959" t="s">
        <v>11587</v>
      </c>
      <c r="C953" s="960" t="s">
        <v>262</v>
      </c>
      <c r="D953" s="960" t="s">
        <v>24</v>
      </c>
      <c r="E953" s="960" t="s">
        <v>10110</v>
      </c>
      <c r="F953" s="961">
        <v>32140.582019084457</v>
      </c>
      <c r="G953" s="961">
        <f t="shared" si="26"/>
        <v>64281.164038168914</v>
      </c>
    </row>
    <row r="954" spans="1:7" ht="16.2">
      <c r="A954" s="954" t="s">
        <v>11588</v>
      </c>
      <c r="B954" s="959" t="s">
        <v>11589</v>
      </c>
      <c r="C954" s="960" t="s">
        <v>262</v>
      </c>
      <c r="D954" s="960" t="s">
        <v>24</v>
      </c>
      <c r="E954" s="960" t="s">
        <v>10121</v>
      </c>
      <c r="F954" s="961">
        <v>33040.737655022931</v>
      </c>
      <c r="G954" s="961">
        <f t="shared" si="26"/>
        <v>66081.475310045862</v>
      </c>
    </row>
    <row r="955" spans="1:7" ht="16.2">
      <c r="A955" s="966" t="s">
        <v>11590</v>
      </c>
      <c r="B955" s="967" t="s">
        <v>11591</v>
      </c>
      <c r="C955" s="968" t="s">
        <v>4380</v>
      </c>
      <c r="D955" s="969" t="s">
        <v>19</v>
      </c>
      <c r="E955" s="969" t="s">
        <v>10110</v>
      </c>
      <c r="F955" s="961">
        <v>33868.947720785996</v>
      </c>
      <c r="G955" s="961">
        <f t="shared" si="26"/>
        <v>67737.895441571993</v>
      </c>
    </row>
    <row r="956" spans="1:7" ht="16.2">
      <c r="A956" s="954" t="s">
        <v>11592</v>
      </c>
      <c r="B956" s="959" t="s">
        <v>11593</v>
      </c>
      <c r="C956" s="960" t="s">
        <v>262</v>
      </c>
      <c r="D956" s="960" t="s">
        <v>24</v>
      </c>
      <c r="E956" s="960" t="s">
        <v>10110</v>
      </c>
      <c r="F956" s="961">
        <v>33955.758380778811</v>
      </c>
      <c r="G956" s="961">
        <f t="shared" si="26"/>
        <v>67911.516761557621</v>
      </c>
    </row>
    <row r="957" spans="1:7" ht="16.2">
      <c r="A957" s="954" t="s">
        <v>11594</v>
      </c>
      <c r="B957" s="959" t="s">
        <v>11595</v>
      </c>
      <c r="C957" s="960" t="s">
        <v>262</v>
      </c>
      <c r="D957" s="960" t="s">
        <v>24</v>
      </c>
      <c r="E957" s="960" t="s">
        <v>10121</v>
      </c>
      <c r="F957" s="961">
        <v>36682.13545746317</v>
      </c>
      <c r="G957" s="961">
        <f t="shared" si="26"/>
        <v>73364.270914926339</v>
      </c>
    </row>
    <row r="958" spans="1:7" ht="16.2">
      <c r="A958" s="954" t="s">
        <v>11596</v>
      </c>
      <c r="B958" s="959" t="s">
        <v>11597</v>
      </c>
      <c r="C958" s="960" t="s">
        <v>346</v>
      </c>
      <c r="D958" s="960" t="s">
        <v>19</v>
      </c>
      <c r="E958" s="960" t="s">
        <v>10110</v>
      </c>
      <c r="F958" s="961">
        <v>32199.456562006628</v>
      </c>
      <c r="G958" s="961">
        <f t="shared" si="26"/>
        <v>64398.913124013256</v>
      </c>
    </row>
    <row r="959" spans="1:7" ht="16.2">
      <c r="A959" s="954" t="s">
        <v>11598</v>
      </c>
      <c r="B959" s="959" t="s">
        <v>11599</v>
      </c>
      <c r="C959" s="960" t="s">
        <v>11600</v>
      </c>
      <c r="D959" s="960" t="s">
        <v>19</v>
      </c>
      <c r="E959" s="960" t="s">
        <v>10110</v>
      </c>
      <c r="F959" s="961">
        <v>28260.329805464789</v>
      </c>
      <c r="G959" s="961">
        <f t="shared" si="26"/>
        <v>56520.659610929579</v>
      </c>
    </row>
    <row r="960" spans="1:7" ht="16.2">
      <c r="A960" s="954" t="s">
        <v>11601</v>
      </c>
      <c r="B960" s="959" t="s">
        <v>11602</v>
      </c>
      <c r="C960" s="960" t="s">
        <v>11603</v>
      </c>
      <c r="D960" s="960" t="s">
        <v>19</v>
      </c>
      <c r="E960" s="960" t="s">
        <v>10110</v>
      </c>
      <c r="F960" s="961">
        <v>27379.615949558451</v>
      </c>
      <c r="G960" s="961">
        <f t="shared" si="26"/>
        <v>54759.231899116901</v>
      </c>
    </row>
    <row r="961" spans="1:7" ht="16.2">
      <c r="A961" s="954" t="s">
        <v>11604</v>
      </c>
      <c r="B961" s="959" t="s">
        <v>11605</v>
      </c>
      <c r="C961" s="960" t="s">
        <v>231</v>
      </c>
      <c r="D961" s="960" t="s">
        <v>19</v>
      </c>
      <c r="E961" s="960" t="s">
        <v>10110</v>
      </c>
      <c r="F961" s="961">
        <v>32066.049093374328</v>
      </c>
      <c r="G961" s="961">
        <f t="shared" si="26"/>
        <v>64132.098186748655</v>
      </c>
    </row>
    <row r="962" spans="1:7" ht="16.2">
      <c r="A962" s="954" t="s">
        <v>11606</v>
      </c>
      <c r="B962" s="959" t="s">
        <v>11607</v>
      </c>
      <c r="C962" s="960" t="s">
        <v>231</v>
      </c>
      <c r="D962" s="960" t="s">
        <v>24</v>
      </c>
      <c r="E962" s="960" t="s">
        <v>10110</v>
      </c>
      <c r="F962" s="961">
        <v>27855.73818597625</v>
      </c>
      <c r="G962" s="961">
        <f t="shared" si="26"/>
        <v>55711.4763719525</v>
      </c>
    </row>
    <row r="963" spans="1:7" ht="16.2">
      <c r="A963" s="954" t="s">
        <v>11608</v>
      </c>
      <c r="B963" s="962" t="s">
        <v>11609</v>
      </c>
      <c r="C963" s="960" t="s">
        <v>231</v>
      </c>
      <c r="D963" s="960" t="s">
        <v>24</v>
      </c>
      <c r="E963" s="960" t="s">
        <v>10121</v>
      </c>
      <c r="F963" s="961">
        <v>28638.68173438892</v>
      </c>
      <c r="G963" s="961">
        <f t="shared" si="26"/>
        <v>57277.363468777839</v>
      </c>
    </row>
    <row r="964" spans="1:7" ht="16.2">
      <c r="A964" s="954" t="s">
        <v>11610</v>
      </c>
      <c r="B964" s="959" t="s">
        <v>11611</v>
      </c>
      <c r="C964" s="960" t="s">
        <v>1908</v>
      </c>
      <c r="D964" s="960" t="s">
        <v>19</v>
      </c>
      <c r="E964" s="960" t="s">
        <v>10110</v>
      </c>
      <c r="F964" s="961">
        <v>28622.88910202132</v>
      </c>
      <c r="G964" s="961">
        <f t="shared" si="26"/>
        <v>57245.778204042639</v>
      </c>
    </row>
    <row r="965" spans="1:7" ht="16.2">
      <c r="A965" s="954" t="s">
        <v>11612</v>
      </c>
      <c r="B965" s="959" t="s">
        <v>11611</v>
      </c>
      <c r="C965" s="960" t="s">
        <v>1908</v>
      </c>
      <c r="D965" s="960" t="s">
        <v>24</v>
      </c>
      <c r="E965" s="960" t="s">
        <v>10110</v>
      </c>
      <c r="F965" s="961">
        <v>28128.643172353233</v>
      </c>
      <c r="G965" s="961">
        <f t="shared" si="26"/>
        <v>56257.286344706466</v>
      </c>
    </row>
    <row r="966" spans="1:7" ht="16.2">
      <c r="A966" s="954" t="s">
        <v>11613</v>
      </c>
      <c r="B966" s="959" t="s">
        <v>11614</v>
      </c>
      <c r="C966" s="960" t="s">
        <v>1908</v>
      </c>
      <c r="D966" s="960" t="s">
        <v>24</v>
      </c>
      <c r="E966" s="960" t="s">
        <v>10121</v>
      </c>
      <c r="F966" s="961">
        <v>30991.78395716066</v>
      </c>
      <c r="G966" s="961">
        <f t="shared" si="26"/>
        <v>61983.56791432132</v>
      </c>
    </row>
    <row r="967" spans="1:7" ht="16.2">
      <c r="A967" s="954" t="s">
        <v>11615</v>
      </c>
      <c r="B967" s="959" t="s">
        <v>11616</v>
      </c>
      <c r="C967" s="960" t="s">
        <v>1357</v>
      </c>
      <c r="D967" s="960" t="s">
        <v>19</v>
      </c>
      <c r="E967" s="960" t="s">
        <v>10110</v>
      </c>
      <c r="F967" s="961">
        <v>28449.585099223917</v>
      </c>
      <c r="G967" s="961">
        <f t="shared" si="26"/>
        <v>56899.170198447835</v>
      </c>
    </row>
    <row r="968" spans="1:7" ht="16.2">
      <c r="A968" s="954" t="s">
        <v>11617</v>
      </c>
      <c r="B968" s="959" t="s">
        <v>11618</v>
      </c>
      <c r="C968" s="960" t="s">
        <v>1357</v>
      </c>
      <c r="D968" s="960" t="s">
        <v>19</v>
      </c>
      <c r="E968" s="960" t="s">
        <v>10110</v>
      </c>
      <c r="F968" s="961">
        <v>28399.156075311312</v>
      </c>
      <c r="G968" s="961">
        <f t="shared" si="26"/>
        <v>56798.312150622623</v>
      </c>
    </row>
    <row r="969" spans="1:7" ht="16.2">
      <c r="A969" s="954" t="s">
        <v>11619</v>
      </c>
      <c r="B969" s="959" t="s">
        <v>11620</v>
      </c>
      <c r="C969" s="960" t="s">
        <v>1357</v>
      </c>
      <c r="D969" s="960" t="s">
        <v>19</v>
      </c>
      <c r="E969" s="960" t="s">
        <v>10110</v>
      </c>
      <c r="F969" s="961">
        <v>27858.240109960298</v>
      </c>
      <c r="G969" s="961">
        <f t="shared" si="26"/>
        <v>55716.480219920595</v>
      </c>
    </row>
    <row r="970" spans="1:7" ht="16.2">
      <c r="A970" s="954" t="s">
        <v>11621</v>
      </c>
      <c r="B970" s="959" t="s">
        <v>11622</v>
      </c>
      <c r="C970" s="960" t="s">
        <v>2864</v>
      </c>
      <c r="D970" s="960" t="s">
        <v>24</v>
      </c>
      <c r="E970" s="960" t="s">
        <v>10110</v>
      </c>
      <c r="F970" s="961">
        <v>29194.474994064585</v>
      </c>
      <c r="G970" s="961">
        <f t="shared" si="26"/>
        <v>58388.94998812917</v>
      </c>
    </row>
    <row r="971" spans="1:7" ht="16.2">
      <c r="A971" s="954" t="s">
        <v>11623</v>
      </c>
      <c r="B971" s="962" t="s">
        <v>11624</v>
      </c>
      <c r="C971" s="960" t="s">
        <v>11625</v>
      </c>
      <c r="D971" s="960" t="s">
        <v>24</v>
      </c>
      <c r="E971" s="960" t="s">
        <v>10121</v>
      </c>
      <c r="F971" s="961">
        <v>30971.14613541908</v>
      </c>
      <c r="G971" s="961">
        <f t="shared" si="26"/>
        <v>61942.292270838159</v>
      </c>
    </row>
    <row r="972" spans="1:7" ht="16.2">
      <c r="A972" s="954" t="s">
        <v>11626</v>
      </c>
      <c r="B972" s="959" t="s">
        <v>11627</v>
      </c>
      <c r="C972" s="960" t="s">
        <v>2864</v>
      </c>
      <c r="D972" s="960" t="s">
        <v>24</v>
      </c>
      <c r="E972" s="960" t="s">
        <v>10121</v>
      </c>
      <c r="F972" s="961">
        <v>31837.592922362724</v>
      </c>
      <c r="G972" s="961">
        <f t="shared" si="26"/>
        <v>63675.185844725449</v>
      </c>
    </row>
    <row r="973" spans="1:7" ht="16.2">
      <c r="A973" s="954" t="s">
        <v>11628</v>
      </c>
      <c r="B973" s="959" t="s">
        <v>11629</v>
      </c>
      <c r="C973" s="960" t="s">
        <v>2864</v>
      </c>
      <c r="D973" s="960" t="s">
        <v>24</v>
      </c>
      <c r="E973" s="960" t="s">
        <v>10121</v>
      </c>
      <c r="F973" s="961">
        <v>33188.229125009319</v>
      </c>
      <c r="G973" s="961">
        <f t="shared" si="26"/>
        <v>66376.458250018637</v>
      </c>
    </row>
    <row r="974" spans="1:7" ht="16.2">
      <c r="A974" s="954" t="s">
        <v>11630</v>
      </c>
      <c r="B974" s="959" t="s">
        <v>11631</v>
      </c>
      <c r="C974" s="960" t="s">
        <v>2848</v>
      </c>
      <c r="D974" s="960" t="s">
        <v>19</v>
      </c>
      <c r="E974" s="960" t="s">
        <v>10121</v>
      </c>
      <c r="F974" s="961">
        <v>30625.85621660608</v>
      </c>
      <c r="G974" s="961">
        <f t="shared" si="26"/>
        <v>61251.71243321216</v>
      </c>
    </row>
    <row r="975" spans="1:7" ht="16.2">
      <c r="A975" s="954" t="s">
        <v>11632</v>
      </c>
      <c r="B975" s="959" t="s">
        <v>11633</v>
      </c>
      <c r="C975" s="960" t="s">
        <v>1039</v>
      </c>
      <c r="D975" s="960" t="s">
        <v>19</v>
      </c>
      <c r="E975" s="960" t="s">
        <v>10110</v>
      </c>
      <c r="F975" s="961">
        <v>28521.591691935519</v>
      </c>
      <c r="G975" s="961">
        <f t="shared" si="26"/>
        <v>57043.183383871037</v>
      </c>
    </row>
    <row r="976" spans="1:7" ht="16.2">
      <c r="A976" s="954" t="s">
        <v>11634</v>
      </c>
      <c r="B976" s="959" t="s">
        <v>11611</v>
      </c>
      <c r="C976" s="960" t="s">
        <v>1039</v>
      </c>
      <c r="D976" s="960" t="s">
        <v>19</v>
      </c>
      <c r="E976" s="960" t="s">
        <v>10110</v>
      </c>
      <c r="F976" s="961">
        <v>28521.591691935519</v>
      </c>
      <c r="G976" s="961">
        <f t="shared" si="26"/>
        <v>57043.183383871037</v>
      </c>
    </row>
    <row r="977" spans="1:7" ht="16.2">
      <c r="A977" s="954" t="s">
        <v>11635</v>
      </c>
      <c r="B977" s="959" t="s">
        <v>11636</v>
      </c>
      <c r="C977" s="974" t="s">
        <v>2825</v>
      </c>
      <c r="D977" s="960" t="s">
        <v>19</v>
      </c>
      <c r="E977" s="960" t="s">
        <v>10110</v>
      </c>
      <c r="F977" s="961">
        <v>28535.016649898698</v>
      </c>
      <c r="G977" s="961">
        <f t="shared" si="26"/>
        <v>57070.033299797396</v>
      </c>
    </row>
    <row r="978" spans="1:7" ht="16.2">
      <c r="A978" s="954" t="s">
        <v>11637</v>
      </c>
      <c r="B978" s="959" t="s">
        <v>11638</v>
      </c>
      <c r="C978" s="974" t="s">
        <v>2825</v>
      </c>
      <c r="D978" s="960" t="s">
        <v>19</v>
      </c>
      <c r="E978" s="960" t="s">
        <v>10110</v>
      </c>
      <c r="F978" s="961">
        <v>30339.514067758693</v>
      </c>
      <c r="G978" s="961">
        <f t="shared" si="26"/>
        <v>60679.028135517387</v>
      </c>
    </row>
    <row r="979" spans="1:7" ht="16.2">
      <c r="A979" s="954" t="s">
        <v>11639</v>
      </c>
      <c r="B979" s="959" t="s">
        <v>1914</v>
      </c>
      <c r="C979" s="974" t="s">
        <v>2825</v>
      </c>
      <c r="D979" s="960" t="s">
        <v>24</v>
      </c>
      <c r="E979" s="960" t="s">
        <v>10110</v>
      </c>
      <c r="F979" s="961">
        <v>28522.641279558095</v>
      </c>
      <c r="G979" s="961">
        <f t="shared" si="26"/>
        <v>57045.282559116189</v>
      </c>
    </row>
    <row r="980" spans="1:7" ht="16.2">
      <c r="A980" s="954" t="s">
        <v>11640</v>
      </c>
      <c r="B980" s="959" t="s">
        <v>11641</v>
      </c>
      <c r="C980" s="960" t="s">
        <v>76</v>
      </c>
      <c r="D980" s="960" t="s">
        <v>19</v>
      </c>
      <c r="E980" s="960" t="s">
        <v>10110</v>
      </c>
      <c r="F980" s="961">
        <v>32530.930978624787</v>
      </c>
      <c r="G980" s="961">
        <f t="shared" si="26"/>
        <v>65061.861957249574</v>
      </c>
    </row>
    <row r="981" spans="1:7" ht="16.2">
      <c r="A981" s="954" t="s">
        <v>11642</v>
      </c>
      <c r="B981" s="959" t="s">
        <v>11643</v>
      </c>
      <c r="C981" s="960" t="s">
        <v>76</v>
      </c>
      <c r="D981" s="960" t="s">
        <v>24</v>
      </c>
      <c r="E981" s="960" t="s">
        <v>10110</v>
      </c>
      <c r="F981" s="961">
        <v>28545.427094573766</v>
      </c>
      <c r="G981" s="961">
        <f t="shared" si="26"/>
        <v>57090.854189147532</v>
      </c>
    </row>
    <row r="982" spans="1:7" ht="16.2">
      <c r="A982" s="954" t="s">
        <v>11644</v>
      </c>
      <c r="B982" s="959" t="s">
        <v>11645</v>
      </c>
      <c r="C982" s="960" t="s">
        <v>76</v>
      </c>
      <c r="D982" s="960" t="s">
        <v>24</v>
      </c>
      <c r="E982" s="960" t="s">
        <v>10121</v>
      </c>
      <c r="F982" s="961">
        <v>30582.261716747464</v>
      </c>
      <c r="G982" s="961">
        <f t="shared" si="26"/>
        <v>61164.523433494927</v>
      </c>
    </row>
    <row r="983" spans="1:7" ht="16.2">
      <c r="A983" s="954" t="s">
        <v>11646</v>
      </c>
      <c r="B983" s="959" t="s">
        <v>11647</v>
      </c>
      <c r="C983" s="960" t="s">
        <v>1357</v>
      </c>
      <c r="D983" s="960" t="s">
        <v>19</v>
      </c>
      <c r="E983" s="960" t="s">
        <v>10110</v>
      </c>
      <c r="F983" s="961">
        <v>33123.899167351214</v>
      </c>
      <c r="G983" s="961">
        <f t="shared" si="26"/>
        <v>66247.798334702427</v>
      </c>
    </row>
    <row r="984" spans="1:7" ht="16.2">
      <c r="A984" s="954" t="s">
        <v>11648</v>
      </c>
      <c r="B984" s="959" t="s">
        <v>11649</v>
      </c>
      <c r="C984" s="960" t="s">
        <v>1357</v>
      </c>
      <c r="D984" s="960" t="s">
        <v>19</v>
      </c>
      <c r="E984" s="960" t="s">
        <v>10110</v>
      </c>
      <c r="F984" s="961">
        <v>33123.899167351214</v>
      </c>
      <c r="G984" s="961">
        <f t="shared" si="26"/>
        <v>66247.798334702427</v>
      </c>
    </row>
    <row r="985" spans="1:7" ht="16.2">
      <c r="A985" s="954" t="s">
        <v>11650</v>
      </c>
      <c r="B985" s="959" t="s">
        <v>11651</v>
      </c>
      <c r="C985" s="960" t="s">
        <v>1357</v>
      </c>
      <c r="D985" s="960" t="s">
        <v>19</v>
      </c>
      <c r="E985" s="960" t="s">
        <v>10110</v>
      </c>
      <c r="F985" s="961">
        <v>33123.899167351214</v>
      </c>
      <c r="G985" s="961">
        <f t="shared" si="26"/>
        <v>66247.798334702427</v>
      </c>
    </row>
    <row r="986" spans="1:7" ht="16.2">
      <c r="A986" s="954" t="s">
        <v>11652</v>
      </c>
      <c r="B986" s="959" t="s">
        <v>11647</v>
      </c>
      <c r="C986" s="960" t="s">
        <v>1357</v>
      </c>
      <c r="D986" s="960" t="s">
        <v>24</v>
      </c>
      <c r="E986" s="960" t="s">
        <v>10110</v>
      </c>
      <c r="F986" s="961">
        <v>29002.412663640429</v>
      </c>
      <c r="G986" s="961">
        <f t="shared" si="26"/>
        <v>58004.825327280858</v>
      </c>
    </row>
    <row r="987" spans="1:7" ht="16.2">
      <c r="A987" s="954" t="s">
        <v>11653</v>
      </c>
      <c r="B987" s="962" t="s">
        <v>11654</v>
      </c>
      <c r="C987" s="960" t="s">
        <v>1357</v>
      </c>
      <c r="D987" s="960" t="s">
        <v>24</v>
      </c>
      <c r="E987" s="960" t="s">
        <v>10121</v>
      </c>
      <c r="F987" s="961">
        <v>29002.412663640429</v>
      </c>
      <c r="G987" s="961">
        <f t="shared" si="26"/>
        <v>58004.825327280858</v>
      </c>
    </row>
    <row r="988" spans="1:7" ht="16.2">
      <c r="A988" s="954" t="s">
        <v>11655</v>
      </c>
      <c r="B988" s="962" t="s">
        <v>11656</v>
      </c>
      <c r="C988" s="960" t="s">
        <v>4560</v>
      </c>
      <c r="D988" s="960" t="s">
        <v>19</v>
      </c>
      <c r="E988" s="960" t="s">
        <v>10110</v>
      </c>
      <c r="F988" s="961">
        <v>33123.899167351214</v>
      </c>
      <c r="G988" s="961">
        <f t="shared" si="26"/>
        <v>66247.798334702427</v>
      </c>
    </row>
    <row r="989" spans="1:7" ht="16.2">
      <c r="A989" s="954" t="s">
        <v>11657</v>
      </c>
      <c r="B989" s="962" t="s">
        <v>11658</v>
      </c>
      <c r="C989" s="960" t="s">
        <v>4560</v>
      </c>
      <c r="D989" s="960" t="s">
        <v>19</v>
      </c>
      <c r="E989" s="960" t="s">
        <v>10110</v>
      </c>
      <c r="F989" s="961">
        <v>38087.472261556097</v>
      </c>
      <c r="G989" s="961">
        <f t="shared" si="26"/>
        <v>76174.944523112194</v>
      </c>
    </row>
    <row r="990" spans="1:7" ht="16.2">
      <c r="A990" s="954" t="s">
        <v>11659</v>
      </c>
      <c r="B990" s="962" t="s">
        <v>11647</v>
      </c>
      <c r="C990" s="960" t="s">
        <v>4560</v>
      </c>
      <c r="D990" s="960" t="s">
        <v>24</v>
      </c>
      <c r="E990" s="960" t="s">
        <v>10110</v>
      </c>
      <c r="F990" s="961">
        <v>37907.82191499426</v>
      </c>
      <c r="G990" s="961">
        <f t="shared" si="26"/>
        <v>75815.643829988519</v>
      </c>
    </row>
    <row r="991" spans="1:7" ht="16.2">
      <c r="A991" s="954" t="s">
        <v>11660</v>
      </c>
      <c r="B991" s="962" t="s">
        <v>11654</v>
      </c>
      <c r="C991" s="960" t="s">
        <v>4560</v>
      </c>
      <c r="D991" s="960" t="s">
        <v>24</v>
      </c>
      <c r="E991" s="960" t="s">
        <v>10121</v>
      </c>
      <c r="F991" s="961">
        <v>34747.306106795164</v>
      </c>
      <c r="G991" s="961">
        <f t="shared" si="26"/>
        <v>69494.612213590328</v>
      </c>
    </row>
    <row r="992" spans="1:7" ht="16.2">
      <c r="A992" s="954" t="s">
        <v>11661</v>
      </c>
      <c r="B992" s="1014" t="s">
        <v>11662</v>
      </c>
      <c r="C992" s="960" t="s">
        <v>4520</v>
      </c>
      <c r="D992" s="960" t="s">
        <v>19</v>
      </c>
      <c r="E992" s="960" t="s">
        <v>10110</v>
      </c>
      <c r="F992" s="961">
        <v>34996.961506881351</v>
      </c>
      <c r="G992" s="961">
        <f t="shared" si="26"/>
        <v>69993.923013762702</v>
      </c>
    </row>
    <row r="993" spans="1:7" ht="16.2">
      <c r="A993" s="954" t="s">
        <v>11663</v>
      </c>
      <c r="B993" s="1014" t="s">
        <v>11662</v>
      </c>
      <c r="C993" s="960" t="s">
        <v>4520</v>
      </c>
      <c r="D993" s="960" t="s">
        <v>24</v>
      </c>
      <c r="E993" s="960" t="s">
        <v>10110</v>
      </c>
      <c r="F993" s="961">
        <v>37907.82191499426</v>
      </c>
      <c r="G993" s="961">
        <f t="shared" si="26"/>
        <v>75815.643829988519</v>
      </c>
    </row>
    <row r="994" spans="1:7" ht="16.2">
      <c r="A994" s="954" t="s">
        <v>11664</v>
      </c>
      <c r="B994" s="962" t="s">
        <v>11665</v>
      </c>
      <c r="C994" s="974" t="s">
        <v>3721</v>
      </c>
      <c r="D994" s="960" t="s">
        <v>19</v>
      </c>
      <c r="E994" s="960" t="s">
        <v>10110</v>
      </c>
      <c r="F994" s="961">
        <v>39318.235794098735</v>
      </c>
      <c r="G994" s="961">
        <f t="shared" si="26"/>
        <v>78636.47158819747</v>
      </c>
    </row>
    <row r="995" spans="1:7" ht="16.2">
      <c r="A995" s="954" t="s">
        <v>11666</v>
      </c>
      <c r="B995" s="962" t="s">
        <v>11665</v>
      </c>
      <c r="C995" s="974" t="s">
        <v>3721</v>
      </c>
      <c r="D995" s="960" t="s">
        <v>24</v>
      </c>
      <c r="E995" s="960" t="s">
        <v>10110</v>
      </c>
      <c r="F995" s="961">
        <v>37719.64061787221</v>
      </c>
      <c r="G995" s="961">
        <f t="shared" si="26"/>
        <v>75439.28123574442</v>
      </c>
    </row>
    <row r="996" spans="1:7" ht="16.2">
      <c r="A996" s="954" t="s">
        <v>11667</v>
      </c>
      <c r="B996" s="962" t="s">
        <v>11668</v>
      </c>
      <c r="C996" s="974" t="s">
        <v>3721</v>
      </c>
      <c r="D996" s="960" t="s">
        <v>24</v>
      </c>
      <c r="E996" s="960" t="s">
        <v>10121</v>
      </c>
      <c r="F996" s="961">
        <v>39567.659308547387</v>
      </c>
      <c r="G996" s="961">
        <f t="shared" si="26"/>
        <v>79135.318617094774</v>
      </c>
    </row>
    <row r="997" spans="1:7" ht="16.2">
      <c r="A997" s="966" t="s">
        <v>11669</v>
      </c>
      <c r="B997" s="967" t="s">
        <v>11670</v>
      </c>
      <c r="C997" s="968" t="s">
        <v>2862</v>
      </c>
      <c r="D997" s="969" t="s">
        <v>19</v>
      </c>
      <c r="E997" s="969" t="s">
        <v>10110</v>
      </c>
      <c r="F997" s="961">
        <v>35820.326383270432</v>
      </c>
      <c r="G997" s="961">
        <f t="shared" si="26"/>
        <v>71640.652766540865</v>
      </c>
    </row>
    <row r="998" spans="1:7" ht="16.2">
      <c r="A998" s="966" t="s">
        <v>11671</v>
      </c>
      <c r="B998" s="967" t="s">
        <v>11672</v>
      </c>
      <c r="C998" s="968" t="s">
        <v>2862</v>
      </c>
      <c r="D998" s="969" t="s">
        <v>24</v>
      </c>
      <c r="E998" s="969" t="s">
        <v>11673</v>
      </c>
      <c r="F998" s="961">
        <v>38907.895851700523</v>
      </c>
      <c r="G998" s="961">
        <f t="shared" si="26"/>
        <v>77815.791703401046</v>
      </c>
    </row>
    <row r="999" spans="1:7" ht="16.2">
      <c r="A999" s="954" t="s">
        <v>11674</v>
      </c>
      <c r="B999" s="962" t="s">
        <v>11675</v>
      </c>
      <c r="C999" s="960" t="s">
        <v>814</v>
      </c>
      <c r="D999" s="960" t="s">
        <v>19</v>
      </c>
      <c r="E999" s="960" t="s">
        <v>10110</v>
      </c>
      <c r="F999" s="961">
        <v>34021.150130566733</v>
      </c>
      <c r="G999" s="961">
        <f t="shared" si="26"/>
        <v>68042.300261133467</v>
      </c>
    </row>
    <row r="1000" spans="1:7" ht="16.2">
      <c r="A1000" s="954" t="s">
        <v>11676</v>
      </c>
      <c r="B1000" s="962" t="s">
        <v>11675</v>
      </c>
      <c r="C1000" s="960" t="s">
        <v>814</v>
      </c>
      <c r="D1000" s="960" t="s">
        <v>24</v>
      </c>
      <c r="E1000" s="960" t="s">
        <v>10110</v>
      </c>
      <c r="F1000" s="961">
        <v>34544.003425203649</v>
      </c>
      <c r="G1000" s="961">
        <f t="shared" si="26"/>
        <v>69088.006850407299</v>
      </c>
    </row>
    <row r="1001" spans="1:7" ht="16.2">
      <c r="A1001" s="954" t="s">
        <v>11677</v>
      </c>
      <c r="B1001" s="962" t="s">
        <v>11678</v>
      </c>
      <c r="C1001" s="960" t="s">
        <v>814</v>
      </c>
      <c r="D1001" s="960" t="s">
        <v>24</v>
      </c>
      <c r="E1001" s="960" t="s">
        <v>10121</v>
      </c>
      <c r="F1001" s="961">
        <v>38801.069799835321</v>
      </c>
      <c r="G1001" s="961">
        <f t="shared" si="26"/>
        <v>77602.139599670641</v>
      </c>
    </row>
    <row r="1002" spans="1:7" ht="16.2">
      <c r="A1002" s="954" t="s">
        <v>11679</v>
      </c>
      <c r="B1002" s="959" t="s">
        <v>11680</v>
      </c>
      <c r="C1002" s="960" t="s">
        <v>11681</v>
      </c>
      <c r="D1002" s="960" t="s">
        <v>24</v>
      </c>
      <c r="E1002" s="960" t="s">
        <v>10110</v>
      </c>
      <c r="F1002" s="961">
        <v>36218.815749139336</v>
      </c>
      <c r="G1002" s="961">
        <f t="shared" si="26"/>
        <v>72437.631498278672</v>
      </c>
    </row>
    <row r="1003" spans="1:7" ht="16.2">
      <c r="A1003" s="954" t="s">
        <v>11682</v>
      </c>
      <c r="B1003" s="959" t="s">
        <v>1896</v>
      </c>
      <c r="C1003" s="960" t="s">
        <v>1638</v>
      </c>
      <c r="D1003" s="960" t="s">
        <v>19</v>
      </c>
      <c r="E1003" s="960" t="s">
        <v>10110</v>
      </c>
      <c r="F1003" s="961">
        <v>39561.910985637704</v>
      </c>
      <c r="G1003" s="961">
        <f t="shared" si="26"/>
        <v>79123.821971275407</v>
      </c>
    </row>
    <row r="1004" spans="1:7" ht="16.2">
      <c r="A1004" s="954" t="s">
        <v>11683</v>
      </c>
      <c r="B1004" s="959" t="s">
        <v>11684</v>
      </c>
      <c r="C1004" s="960" t="s">
        <v>1638</v>
      </c>
      <c r="D1004" s="960" t="s">
        <v>19</v>
      </c>
      <c r="E1004" s="960" t="s">
        <v>10110</v>
      </c>
      <c r="F1004" s="961">
        <v>39561.910985637704</v>
      </c>
      <c r="G1004" s="961">
        <f t="shared" si="26"/>
        <v>79123.821971275407</v>
      </c>
    </row>
    <row r="1005" spans="1:7" ht="16.2">
      <c r="A1005" s="954" t="s">
        <v>11685</v>
      </c>
      <c r="B1005" s="959" t="s">
        <v>11680</v>
      </c>
      <c r="C1005" s="960" t="s">
        <v>1638</v>
      </c>
      <c r="D1005" s="960" t="s">
        <v>24</v>
      </c>
      <c r="E1005" s="960" t="s">
        <v>10110</v>
      </c>
      <c r="F1005" s="961">
        <v>44363.383814690795</v>
      </c>
      <c r="G1005" s="961">
        <f t="shared" si="26"/>
        <v>88726.767629381589</v>
      </c>
    </row>
    <row r="1006" spans="1:7" ht="16.2">
      <c r="A1006" s="954" t="s">
        <v>11686</v>
      </c>
      <c r="B1006" s="959" t="s">
        <v>11687</v>
      </c>
      <c r="C1006" s="960" t="s">
        <v>1638</v>
      </c>
      <c r="D1006" s="960" t="s">
        <v>24</v>
      </c>
      <c r="E1006" s="960" t="s">
        <v>10121</v>
      </c>
      <c r="F1006" s="961">
        <v>43937.507534577002</v>
      </c>
      <c r="G1006" s="961">
        <f t="shared" si="26"/>
        <v>87875.015069154004</v>
      </c>
    </row>
    <row r="1007" spans="1:7" ht="16.2">
      <c r="A1007" s="954" t="s">
        <v>11688</v>
      </c>
      <c r="B1007" s="959" t="s">
        <v>1896</v>
      </c>
      <c r="C1007" s="960" t="s">
        <v>3077</v>
      </c>
      <c r="D1007" s="960" t="s">
        <v>19</v>
      </c>
      <c r="E1007" s="960" t="s">
        <v>10110</v>
      </c>
      <c r="F1007" s="961">
        <v>41587.212348470282</v>
      </c>
      <c r="G1007" s="961">
        <f t="shared" si="26"/>
        <v>83174.424696940565</v>
      </c>
    </row>
    <row r="1008" spans="1:7" ht="16.2">
      <c r="A1008" s="954" t="s">
        <v>11689</v>
      </c>
      <c r="B1008" s="959" t="s">
        <v>11684</v>
      </c>
      <c r="C1008" s="960" t="s">
        <v>3077</v>
      </c>
      <c r="D1008" s="960" t="s">
        <v>19</v>
      </c>
      <c r="E1008" s="960" t="s">
        <v>10110</v>
      </c>
      <c r="F1008" s="961">
        <v>44496.681442757945</v>
      </c>
      <c r="G1008" s="961">
        <f t="shared" si="26"/>
        <v>88993.36288551589</v>
      </c>
    </row>
    <row r="1009" spans="1:7" ht="16.2">
      <c r="A1009" s="954" t="s">
        <v>11690</v>
      </c>
      <c r="B1009" s="959" t="s">
        <v>11691</v>
      </c>
      <c r="C1009" s="960" t="s">
        <v>3077</v>
      </c>
      <c r="D1009" s="960" t="s">
        <v>24</v>
      </c>
      <c r="E1009" s="960" t="s">
        <v>10110</v>
      </c>
      <c r="F1009" s="961">
        <v>47168.663030676922</v>
      </c>
      <c r="G1009" s="961">
        <f t="shared" si="26"/>
        <v>94337.326061353844</v>
      </c>
    </row>
    <row r="1010" spans="1:7" ht="16.2">
      <c r="A1010" s="954" t="s">
        <v>11692</v>
      </c>
      <c r="B1010" s="959" t="s">
        <v>11693</v>
      </c>
      <c r="C1010" s="960" t="s">
        <v>3077</v>
      </c>
      <c r="D1010" s="960" t="s">
        <v>24</v>
      </c>
      <c r="E1010" s="960" t="s">
        <v>10121</v>
      </c>
      <c r="F1010" s="961">
        <v>55952.063823159951</v>
      </c>
      <c r="G1010" s="961">
        <f t="shared" si="26"/>
        <v>111904.1276463199</v>
      </c>
    </row>
    <row r="1011" spans="1:7" ht="16.2">
      <c r="A1011" s="979" t="s">
        <v>11694</v>
      </c>
      <c r="B1011" s="980" t="s">
        <v>11695</v>
      </c>
      <c r="C1011" s="981" t="s">
        <v>2791</v>
      </c>
      <c r="D1011" s="982" t="s">
        <v>19</v>
      </c>
      <c r="E1011" s="982" t="s">
        <v>10110</v>
      </c>
      <c r="F1011" s="961">
        <v>49063.559233658081</v>
      </c>
      <c r="G1011" s="961">
        <f t="shared" si="26"/>
        <v>98127.118467316162</v>
      </c>
    </row>
    <row r="1012" spans="1:7" ht="16.2">
      <c r="A1012" s="966" t="s">
        <v>11696</v>
      </c>
      <c r="B1012" s="967" t="s">
        <v>11697</v>
      </c>
      <c r="C1012" s="968" t="s">
        <v>2791</v>
      </c>
      <c r="D1012" s="969" t="s">
        <v>24</v>
      </c>
      <c r="E1012" s="969" t="s">
        <v>10110</v>
      </c>
      <c r="F1012" s="961">
        <v>45343.405746002943</v>
      </c>
      <c r="G1012" s="961">
        <f t="shared" si="26"/>
        <v>90686.811492005887</v>
      </c>
    </row>
    <row r="1013" spans="1:7" ht="16.2">
      <c r="A1013" s="966" t="s">
        <v>11698</v>
      </c>
      <c r="B1013" s="967" t="s">
        <v>11699</v>
      </c>
      <c r="C1013" s="968" t="s">
        <v>2791</v>
      </c>
      <c r="D1013" s="969" t="s">
        <v>24</v>
      </c>
      <c r="E1013" s="969" t="s">
        <v>10121</v>
      </c>
      <c r="F1013" s="961">
        <v>47641.917207893493</v>
      </c>
      <c r="G1013" s="961">
        <f t="shared" si="26"/>
        <v>95283.834415786987</v>
      </c>
    </row>
    <row r="1014" spans="1:7" ht="16.2">
      <c r="A1014" s="954" t="s">
        <v>11700</v>
      </c>
      <c r="B1014" s="959" t="s">
        <v>11701</v>
      </c>
      <c r="C1014" s="960" t="s">
        <v>231</v>
      </c>
      <c r="D1014" s="960" t="s">
        <v>19</v>
      </c>
      <c r="E1014" s="960" t="s">
        <v>10110</v>
      </c>
      <c r="F1014" s="961">
        <v>34473.98616717205</v>
      </c>
      <c r="G1014" s="961">
        <f t="shared" si="26"/>
        <v>68947.9723343441</v>
      </c>
    </row>
    <row r="1015" spans="1:7" ht="16.2">
      <c r="A1015" s="954" t="s">
        <v>11702</v>
      </c>
      <c r="B1015" s="959" t="s">
        <v>11703</v>
      </c>
      <c r="C1015" s="960" t="s">
        <v>231</v>
      </c>
      <c r="D1015" s="960" t="s">
        <v>19</v>
      </c>
      <c r="E1015" s="960" t="s">
        <v>10121</v>
      </c>
      <c r="F1015" s="961">
        <v>34473.98616717205</v>
      </c>
      <c r="G1015" s="961">
        <f t="shared" si="26"/>
        <v>68947.9723343441</v>
      </c>
    </row>
    <row r="1016" spans="1:7" ht="16.2">
      <c r="A1016" s="954" t="s">
        <v>11704</v>
      </c>
      <c r="B1016" s="959" t="s">
        <v>11701</v>
      </c>
      <c r="C1016" s="960" t="s">
        <v>231</v>
      </c>
      <c r="D1016" s="960" t="s">
        <v>24</v>
      </c>
      <c r="E1016" s="960" t="s">
        <v>10110</v>
      </c>
      <c r="F1016" s="961">
        <v>33108.204171041529</v>
      </c>
      <c r="G1016" s="961">
        <f t="shared" si="26"/>
        <v>66216.408342083058</v>
      </c>
    </row>
    <row r="1017" spans="1:7" ht="16.2">
      <c r="A1017" s="954" t="s">
        <v>11705</v>
      </c>
      <c r="B1017" s="962" t="s">
        <v>11706</v>
      </c>
      <c r="C1017" s="960" t="s">
        <v>231</v>
      </c>
      <c r="D1017" s="960" t="s">
        <v>24</v>
      </c>
      <c r="E1017" s="960" t="s">
        <v>10121</v>
      </c>
      <c r="F1017" s="961">
        <v>36101.286344425309</v>
      </c>
      <c r="G1017" s="961">
        <f t="shared" si="26"/>
        <v>72202.572688850618</v>
      </c>
    </row>
    <row r="1018" spans="1:7" ht="16.2">
      <c r="A1018" s="954" t="s">
        <v>11707</v>
      </c>
      <c r="B1018" s="959" t="s">
        <v>1890</v>
      </c>
      <c r="C1018" s="960" t="s">
        <v>231</v>
      </c>
      <c r="D1018" s="960" t="s">
        <v>19</v>
      </c>
      <c r="E1018" s="960" t="s">
        <v>10110</v>
      </c>
      <c r="F1018" s="961">
        <v>34835.544694134966</v>
      </c>
      <c r="G1018" s="961">
        <f t="shared" si="26"/>
        <v>69671.089388269931</v>
      </c>
    </row>
    <row r="1019" spans="1:7" ht="16.2">
      <c r="A1019" s="954" t="s">
        <v>11708</v>
      </c>
      <c r="B1019" s="959" t="s">
        <v>11709</v>
      </c>
      <c r="C1019" s="960" t="s">
        <v>231</v>
      </c>
      <c r="D1019" s="960" t="s">
        <v>19</v>
      </c>
      <c r="E1019" s="960" t="s">
        <v>10110</v>
      </c>
      <c r="F1019" s="961">
        <v>34835.544694134966</v>
      </c>
      <c r="G1019" s="961">
        <f t="shared" si="26"/>
        <v>69671.089388269931</v>
      </c>
    </row>
    <row r="1020" spans="1:7" ht="16.2">
      <c r="A1020" s="954" t="s">
        <v>11710</v>
      </c>
      <c r="B1020" s="959" t="s">
        <v>11711</v>
      </c>
      <c r="C1020" s="960" t="s">
        <v>231</v>
      </c>
      <c r="D1020" s="960" t="s">
        <v>24</v>
      </c>
      <c r="E1020" s="960" t="s">
        <v>10110</v>
      </c>
      <c r="F1020" s="961">
        <v>28673.476784528029</v>
      </c>
      <c r="G1020" s="961">
        <f t="shared" si="26"/>
        <v>57346.953569056059</v>
      </c>
    </row>
    <row r="1021" spans="1:7" ht="16.2">
      <c r="A1021" s="954" t="s">
        <v>11712</v>
      </c>
      <c r="B1021" s="959" t="s">
        <v>11713</v>
      </c>
      <c r="C1021" s="960" t="s">
        <v>231</v>
      </c>
      <c r="D1021" s="960" t="s">
        <v>24</v>
      </c>
      <c r="E1021" s="960" t="s">
        <v>10110</v>
      </c>
      <c r="F1021" s="961">
        <v>28673.476784528029</v>
      </c>
      <c r="G1021" s="961">
        <f t="shared" si="26"/>
        <v>57346.953569056059</v>
      </c>
    </row>
    <row r="1022" spans="1:7" ht="16.2">
      <c r="A1022" s="954" t="s">
        <v>11714</v>
      </c>
      <c r="B1022" s="962" t="s">
        <v>11715</v>
      </c>
      <c r="C1022" s="960" t="s">
        <v>231</v>
      </c>
      <c r="D1022" s="960" t="s">
        <v>24</v>
      </c>
      <c r="E1022" s="960" t="s">
        <v>10121</v>
      </c>
      <c r="F1022" s="961">
        <v>28846.207175485204</v>
      </c>
      <c r="G1022" s="961">
        <f t="shared" si="26"/>
        <v>57692.414350970408</v>
      </c>
    </row>
    <row r="1023" spans="1:7" ht="16.2">
      <c r="A1023" s="954" t="s">
        <v>11716</v>
      </c>
      <c r="B1023" s="1014" t="s">
        <v>11717</v>
      </c>
      <c r="C1023" s="1015" t="s">
        <v>3646</v>
      </c>
      <c r="D1023" s="960" t="s">
        <v>19</v>
      </c>
      <c r="E1023" s="960" t="s">
        <v>10110</v>
      </c>
      <c r="F1023" s="961">
        <v>35633.707263074983</v>
      </c>
      <c r="G1023" s="961">
        <f t="shared" si="26"/>
        <v>71267.414526149965</v>
      </c>
    </row>
    <row r="1024" spans="1:7" ht="16.2">
      <c r="A1024" s="954" t="s">
        <v>11718</v>
      </c>
      <c r="B1024" s="1014" t="s">
        <v>11717</v>
      </c>
      <c r="C1024" s="1015" t="s">
        <v>3646</v>
      </c>
      <c r="D1024" s="960" t="s">
        <v>24</v>
      </c>
      <c r="E1024" s="960" t="s">
        <v>10110</v>
      </c>
      <c r="F1024" s="961">
        <v>35155.729941556805</v>
      </c>
      <c r="G1024" s="961">
        <f t="shared" si="26"/>
        <v>70311.45988311361</v>
      </c>
    </row>
    <row r="1025" spans="1:7" ht="16.2">
      <c r="A1025" s="954" t="s">
        <v>11719</v>
      </c>
      <c r="B1025" s="1014" t="s">
        <v>11720</v>
      </c>
      <c r="C1025" s="1015" t="s">
        <v>3646</v>
      </c>
      <c r="D1025" s="960" t="s">
        <v>24</v>
      </c>
      <c r="E1025" s="960" t="s">
        <v>10121</v>
      </c>
      <c r="F1025" s="961">
        <v>36921.41702639599</v>
      </c>
      <c r="G1025" s="961">
        <f t="shared" si="26"/>
        <v>73842.834052791979</v>
      </c>
    </row>
    <row r="1026" spans="1:7" ht="16.2">
      <c r="A1026" s="954" t="s">
        <v>11721</v>
      </c>
      <c r="B1026" s="962" t="s">
        <v>1890</v>
      </c>
      <c r="C1026" s="960" t="s">
        <v>551</v>
      </c>
      <c r="D1026" s="960" t="s">
        <v>19</v>
      </c>
      <c r="E1026" s="960" t="s">
        <v>10110</v>
      </c>
      <c r="F1026" s="961">
        <v>34773.094230591691</v>
      </c>
      <c r="G1026" s="961">
        <f t="shared" si="26"/>
        <v>69546.188461183381</v>
      </c>
    </row>
    <row r="1027" spans="1:7" ht="16.2">
      <c r="A1027" s="954" t="s">
        <v>11722</v>
      </c>
      <c r="B1027" s="959" t="s">
        <v>1890</v>
      </c>
      <c r="C1027" s="960" t="s">
        <v>551</v>
      </c>
      <c r="D1027" s="960" t="s">
        <v>24</v>
      </c>
      <c r="E1027" s="960" t="s">
        <v>10110</v>
      </c>
      <c r="F1027" s="961">
        <v>35155.729941556805</v>
      </c>
      <c r="G1027" s="961">
        <f t="shared" si="26"/>
        <v>70311.45988311361</v>
      </c>
    </row>
    <row r="1028" spans="1:7" ht="16.2">
      <c r="A1028" s="954" t="s">
        <v>11723</v>
      </c>
      <c r="B1028" s="962" t="s">
        <v>11715</v>
      </c>
      <c r="C1028" s="960" t="s">
        <v>551</v>
      </c>
      <c r="D1028" s="960" t="s">
        <v>24</v>
      </c>
      <c r="E1028" s="960" t="s">
        <v>10121</v>
      </c>
      <c r="F1028" s="961">
        <v>36921.41702639599</v>
      </c>
      <c r="G1028" s="961">
        <f t="shared" si="26"/>
        <v>73842.834052791979</v>
      </c>
    </row>
    <row r="1029" spans="1:7" ht="16.2">
      <c r="A1029" s="954" t="s">
        <v>11724</v>
      </c>
      <c r="B1029" s="962" t="s">
        <v>11725</v>
      </c>
      <c r="C1029" s="960" t="s">
        <v>231</v>
      </c>
      <c r="D1029" s="960" t="s">
        <v>19</v>
      </c>
      <c r="E1029" s="960" t="s">
        <v>10110</v>
      </c>
      <c r="F1029" s="961">
        <v>39989.288420141915</v>
      </c>
      <c r="G1029" s="961">
        <f t="shared" si="26"/>
        <v>79978.576840283829</v>
      </c>
    </row>
    <row r="1030" spans="1:7" ht="16.2">
      <c r="A1030" s="954" t="s">
        <v>11726</v>
      </c>
      <c r="B1030" s="959" t="s">
        <v>11727</v>
      </c>
      <c r="C1030" s="960" t="s">
        <v>11728</v>
      </c>
      <c r="D1030" s="960" t="s">
        <v>19</v>
      </c>
      <c r="E1030" s="960" t="s">
        <v>10110</v>
      </c>
      <c r="F1030" s="961">
        <v>31499.711139443963</v>
      </c>
      <c r="G1030" s="961">
        <f t="shared" si="26"/>
        <v>62999.422278887927</v>
      </c>
    </row>
    <row r="1031" spans="1:7" ht="16.2">
      <c r="A1031" s="954" t="s">
        <v>11604</v>
      </c>
      <c r="B1031" s="959" t="s">
        <v>11729</v>
      </c>
      <c r="C1031" s="960" t="s">
        <v>11728</v>
      </c>
      <c r="D1031" s="960" t="s">
        <v>19</v>
      </c>
      <c r="E1031" s="960" t="s">
        <v>10110</v>
      </c>
      <c r="F1031" s="961">
        <v>32066.049093374328</v>
      </c>
      <c r="G1031" s="961">
        <f t="shared" si="26"/>
        <v>64132.098186748655</v>
      </c>
    </row>
    <row r="1032" spans="1:7" ht="16.2">
      <c r="A1032" s="954" t="s">
        <v>11730</v>
      </c>
      <c r="B1032" s="967" t="s">
        <v>17873</v>
      </c>
      <c r="C1032" s="960" t="s">
        <v>11728</v>
      </c>
      <c r="D1032" s="960" t="s">
        <v>24</v>
      </c>
      <c r="E1032" s="960" t="s">
        <v>10110</v>
      </c>
      <c r="F1032" s="961">
        <v>40774.819324089302</v>
      </c>
      <c r="G1032" s="961">
        <f t="shared" si="26"/>
        <v>81549.638648178603</v>
      </c>
    </row>
    <row r="1033" spans="1:7" ht="16.2">
      <c r="A1033" s="954" t="s">
        <v>11731</v>
      </c>
      <c r="B1033" s="967" t="s">
        <v>17873</v>
      </c>
      <c r="C1033" s="960" t="s">
        <v>11728</v>
      </c>
      <c r="D1033" s="960" t="s">
        <v>24</v>
      </c>
      <c r="E1033" s="960" t="s">
        <v>10121</v>
      </c>
      <c r="F1033" s="961">
        <v>40774.819324089302</v>
      </c>
      <c r="G1033" s="961">
        <f t="shared" si="26"/>
        <v>81549.638648178603</v>
      </c>
    </row>
    <row r="1034" spans="1:7" ht="16.2">
      <c r="A1034" s="975" t="s">
        <v>17874</v>
      </c>
      <c r="B1034" s="976" t="s">
        <v>17875</v>
      </c>
      <c r="C1034" s="989" t="s">
        <v>4257</v>
      </c>
      <c r="D1034" s="978" t="s">
        <v>19</v>
      </c>
      <c r="E1034" s="978" t="s">
        <v>10110</v>
      </c>
      <c r="F1034" s="961">
        <v>34019.2096139157</v>
      </c>
      <c r="G1034" s="961">
        <f t="shared" si="26"/>
        <v>68038.4192278314</v>
      </c>
    </row>
    <row r="1035" spans="1:7" ht="16.2">
      <c r="A1035" s="954" t="s">
        <v>11732</v>
      </c>
      <c r="B1035" s="967" t="s">
        <v>11733</v>
      </c>
      <c r="C1035" s="989" t="s">
        <v>4257</v>
      </c>
      <c r="D1035" s="960" t="s">
        <v>19</v>
      </c>
      <c r="E1035" s="960" t="s">
        <v>10110</v>
      </c>
      <c r="F1035" s="961">
        <v>31437.834287740938</v>
      </c>
      <c r="G1035" s="961">
        <f t="shared" si="26"/>
        <v>62875.668575481875</v>
      </c>
    </row>
    <row r="1036" spans="1:7" ht="16.2">
      <c r="A1036" s="954" t="s">
        <v>11734</v>
      </c>
      <c r="B1036" s="967" t="s">
        <v>17873</v>
      </c>
      <c r="C1036" s="960" t="s">
        <v>4549</v>
      </c>
      <c r="D1036" s="960" t="s">
        <v>24</v>
      </c>
      <c r="E1036" s="960" t="s">
        <v>10121</v>
      </c>
      <c r="F1036" s="961">
        <v>43585.614977347577</v>
      </c>
      <c r="G1036" s="961">
        <f t="shared" si="26"/>
        <v>87171.229954695154</v>
      </c>
    </row>
    <row r="1037" spans="1:7" ht="16.2">
      <c r="A1037" s="954" t="s">
        <v>11735</v>
      </c>
      <c r="B1037" s="967" t="s">
        <v>11736</v>
      </c>
      <c r="C1037" s="960" t="s">
        <v>52</v>
      </c>
      <c r="D1037" s="960" t="s">
        <v>19</v>
      </c>
      <c r="E1037" s="960" t="s">
        <v>10110</v>
      </c>
      <c r="F1037" s="961">
        <v>33487.935209283707</v>
      </c>
      <c r="G1037" s="961">
        <f t="shared" si="26"/>
        <v>66975.870418567414</v>
      </c>
    </row>
    <row r="1038" spans="1:7" ht="16.2">
      <c r="A1038" s="954" t="s">
        <v>11737</v>
      </c>
      <c r="B1038" s="959" t="s">
        <v>11738</v>
      </c>
      <c r="C1038" s="960" t="s">
        <v>52</v>
      </c>
      <c r="D1038" s="960" t="s">
        <v>24</v>
      </c>
      <c r="E1038" s="960" t="s">
        <v>10121</v>
      </c>
      <c r="F1038" s="961">
        <v>34797.368995490571</v>
      </c>
      <c r="G1038" s="961">
        <f t="shared" si="26"/>
        <v>69594.737990981143</v>
      </c>
    </row>
    <row r="1039" spans="1:7" ht="16.2">
      <c r="A1039" s="954" t="s">
        <v>11739</v>
      </c>
      <c r="B1039" s="959" t="s">
        <v>11740</v>
      </c>
      <c r="C1039" s="960" t="s">
        <v>52</v>
      </c>
      <c r="D1039" s="960" t="s">
        <v>24</v>
      </c>
      <c r="E1039" s="960" t="s">
        <v>10121</v>
      </c>
      <c r="F1039" s="961">
        <v>36558.235299970242</v>
      </c>
      <c r="G1039" s="961">
        <f t="shared" si="26"/>
        <v>73116.470599940483</v>
      </c>
    </row>
    <row r="1040" spans="1:7" ht="16.2">
      <c r="A1040" s="954" t="s">
        <v>11741</v>
      </c>
      <c r="B1040" s="959" t="s">
        <v>11742</v>
      </c>
      <c r="C1040" s="960" t="s">
        <v>811</v>
      </c>
      <c r="D1040" s="960" t="s">
        <v>19</v>
      </c>
      <c r="E1040" s="960" t="s">
        <v>10110</v>
      </c>
      <c r="F1040" s="961">
        <v>40678.501352957122</v>
      </c>
      <c r="G1040" s="961">
        <f t="shared" si="26"/>
        <v>81357.002705914245</v>
      </c>
    </row>
    <row r="1041" spans="1:7" ht="16.2">
      <c r="A1041" s="954" t="s">
        <v>11743</v>
      </c>
      <c r="B1041" s="959" t="s">
        <v>11742</v>
      </c>
      <c r="C1041" s="960" t="s">
        <v>811</v>
      </c>
      <c r="D1041" s="960" t="s">
        <v>24</v>
      </c>
      <c r="E1041" s="960" t="s">
        <v>10110</v>
      </c>
      <c r="F1041" s="961">
        <v>35489.035034260858</v>
      </c>
      <c r="G1041" s="961">
        <f t="shared" si="26"/>
        <v>70978.070068521716</v>
      </c>
    </row>
    <row r="1042" spans="1:7" ht="16.2">
      <c r="A1042" s="983" t="s">
        <v>11744</v>
      </c>
      <c r="B1042" s="1016" t="s">
        <v>11745</v>
      </c>
      <c r="C1042" s="1017" t="s">
        <v>3228</v>
      </c>
      <c r="D1042" s="985" t="s">
        <v>19</v>
      </c>
      <c r="E1042" s="985" t="s">
        <v>10110</v>
      </c>
      <c r="F1042" s="961">
        <v>0</v>
      </c>
      <c r="G1042" s="961">
        <f t="shared" si="26"/>
        <v>0</v>
      </c>
    </row>
    <row r="1043" spans="1:7" ht="16.2">
      <c r="A1043" s="954" t="s">
        <v>11746</v>
      </c>
      <c r="B1043" s="962" t="s">
        <v>11747</v>
      </c>
      <c r="C1043" s="974" t="s">
        <v>3228</v>
      </c>
      <c r="D1043" s="960" t="s">
        <v>19</v>
      </c>
      <c r="E1043" s="960" t="s">
        <v>10110</v>
      </c>
      <c r="F1043" s="961">
        <v>45243.804762423395</v>
      </c>
      <c r="G1043" s="961">
        <f t="shared" si="26"/>
        <v>90487.60952484679</v>
      </c>
    </row>
    <row r="1044" spans="1:7" ht="16.2">
      <c r="A1044" s="983" t="s">
        <v>11748</v>
      </c>
      <c r="B1044" s="1016" t="s">
        <v>7205</v>
      </c>
      <c r="C1044" s="1017" t="s">
        <v>3228</v>
      </c>
      <c r="D1044" s="985" t="s">
        <v>24</v>
      </c>
      <c r="E1044" s="985" t="s">
        <v>10110</v>
      </c>
      <c r="F1044" s="961">
        <v>0</v>
      </c>
      <c r="G1044" s="961">
        <f t="shared" si="26"/>
        <v>0</v>
      </c>
    </row>
    <row r="1045" spans="1:7" ht="16.2">
      <c r="A1045" s="954" t="s">
        <v>11749</v>
      </c>
      <c r="B1045" s="962" t="s">
        <v>11750</v>
      </c>
      <c r="C1045" s="960" t="s">
        <v>378</v>
      </c>
      <c r="D1045" s="960" t="s">
        <v>19</v>
      </c>
      <c r="E1045" s="960" t="s">
        <v>10110</v>
      </c>
      <c r="F1045" s="961">
        <v>35464.992154999527</v>
      </c>
      <c r="G1045" s="961">
        <f t="shared" si="26"/>
        <v>70929.984309999054</v>
      </c>
    </row>
    <row r="1046" spans="1:7" ht="16.2">
      <c r="A1046" s="954" t="s">
        <v>11751</v>
      </c>
      <c r="B1046" s="962" t="s">
        <v>11752</v>
      </c>
      <c r="C1046" s="960" t="s">
        <v>378</v>
      </c>
      <c r="D1046" s="960" t="s">
        <v>24</v>
      </c>
      <c r="E1046" s="960" t="s">
        <v>10110</v>
      </c>
      <c r="F1046" s="961">
        <v>30370.928469392518</v>
      </c>
      <c r="G1046" s="961">
        <f t="shared" si="26"/>
        <v>60741.856938785037</v>
      </c>
    </row>
    <row r="1047" spans="1:7" ht="16.2">
      <c r="A1047" s="954" t="s">
        <v>11753</v>
      </c>
      <c r="B1047" s="962" t="s">
        <v>11754</v>
      </c>
      <c r="C1047" s="960" t="s">
        <v>378</v>
      </c>
      <c r="D1047" s="960" t="s">
        <v>24</v>
      </c>
      <c r="E1047" s="960" t="s">
        <v>10121</v>
      </c>
      <c r="F1047" s="961">
        <v>32494.573751559048</v>
      </c>
      <c r="G1047" s="961">
        <f t="shared" si="26"/>
        <v>64989.147503118096</v>
      </c>
    </row>
    <row r="1048" spans="1:7" ht="16.2">
      <c r="A1048" s="1000" t="s">
        <v>11755</v>
      </c>
      <c r="B1048" s="962" t="s">
        <v>11756</v>
      </c>
      <c r="C1048" s="960" t="s">
        <v>378</v>
      </c>
      <c r="D1048" s="960" t="s">
        <v>24</v>
      </c>
      <c r="E1048" s="960" t="s">
        <v>10121</v>
      </c>
      <c r="F1048" s="961">
        <v>33610.834597182991</v>
      </c>
      <c r="G1048" s="961">
        <f t="shared" si="26"/>
        <v>67221.669194365983</v>
      </c>
    </row>
    <row r="1049" spans="1:7" ht="16.2">
      <c r="A1049" s="979" t="s">
        <v>11757</v>
      </c>
      <c r="B1049" s="980" t="s">
        <v>11758</v>
      </c>
      <c r="C1049" s="981" t="s">
        <v>4290</v>
      </c>
      <c r="D1049" s="982" t="s">
        <v>19</v>
      </c>
      <c r="E1049" s="982" t="s">
        <v>10110</v>
      </c>
      <c r="F1049" s="961">
        <v>36195.285459182051</v>
      </c>
      <c r="G1049" s="961">
        <f t="shared" si="26"/>
        <v>72390.570918364101</v>
      </c>
    </row>
    <row r="1050" spans="1:7" ht="16.2">
      <c r="A1050" s="979" t="s">
        <v>11759</v>
      </c>
      <c r="B1050" s="980" t="s">
        <v>11758</v>
      </c>
      <c r="C1050" s="981" t="s">
        <v>4290</v>
      </c>
      <c r="D1050" s="982" t="s">
        <v>24</v>
      </c>
      <c r="E1050" s="982" t="s">
        <v>10110</v>
      </c>
      <c r="F1050" s="961">
        <v>39094.466153867004</v>
      </c>
      <c r="G1050" s="961">
        <f t="shared" si="26"/>
        <v>78188.932307734009</v>
      </c>
    </row>
    <row r="1051" spans="1:7" ht="16.2">
      <c r="A1051" s="979" t="s">
        <v>11760</v>
      </c>
      <c r="B1051" s="980" t="s">
        <v>11761</v>
      </c>
      <c r="C1051" s="981" t="s">
        <v>4290</v>
      </c>
      <c r="D1051" s="982" t="s">
        <v>24</v>
      </c>
      <c r="E1051" s="982" t="s">
        <v>10121</v>
      </c>
      <c r="F1051" s="961">
        <v>41066.751137252271</v>
      </c>
      <c r="G1051" s="961">
        <f t="shared" si="26"/>
        <v>82133.502274504543</v>
      </c>
    </row>
    <row r="1052" spans="1:7" ht="16.2">
      <c r="A1052" s="979" t="s">
        <v>11762</v>
      </c>
      <c r="B1052" s="980" t="s">
        <v>11763</v>
      </c>
      <c r="C1052" s="981" t="s">
        <v>2707</v>
      </c>
      <c r="D1052" s="982" t="s">
        <v>19</v>
      </c>
      <c r="E1052" s="982" t="s">
        <v>10110</v>
      </c>
      <c r="F1052" s="961">
        <v>40097.042014557286</v>
      </c>
      <c r="G1052" s="961">
        <f t="shared" si="26"/>
        <v>80194.084029114572</v>
      </c>
    </row>
    <row r="1053" spans="1:7" ht="16.2">
      <c r="A1053" s="954" t="s">
        <v>11764</v>
      </c>
      <c r="B1053" s="959" t="s">
        <v>11765</v>
      </c>
      <c r="C1053" s="960" t="s">
        <v>231</v>
      </c>
      <c r="D1053" s="960" t="s">
        <v>24</v>
      </c>
      <c r="E1053" s="960" t="s">
        <v>10110</v>
      </c>
      <c r="F1053" s="961">
        <v>67323.125263045949</v>
      </c>
      <c r="G1053" s="961">
        <f t="shared" si="26"/>
        <v>134646.2505260919</v>
      </c>
    </row>
    <row r="1054" spans="1:7" ht="16.2">
      <c r="A1054" s="954" t="s">
        <v>11766</v>
      </c>
      <c r="B1054" s="959" t="s">
        <v>11767</v>
      </c>
      <c r="C1054" s="960" t="s">
        <v>879</v>
      </c>
      <c r="D1054" s="960" t="s">
        <v>19</v>
      </c>
      <c r="E1054" s="960" t="s">
        <v>10110</v>
      </c>
      <c r="F1054" s="961">
        <v>33514.504421543563</v>
      </c>
      <c r="G1054" s="961">
        <f t="shared" si="26"/>
        <v>67029.008843087126</v>
      </c>
    </row>
    <row r="1055" spans="1:7" ht="16.2">
      <c r="A1055" s="954" t="s">
        <v>11768</v>
      </c>
      <c r="B1055" s="959" t="s">
        <v>11767</v>
      </c>
      <c r="C1055" s="960" t="s">
        <v>879</v>
      </c>
      <c r="D1055" s="960" t="s">
        <v>24</v>
      </c>
      <c r="E1055" s="960" t="s">
        <v>10110</v>
      </c>
      <c r="F1055" s="961">
        <v>32836.104682142359</v>
      </c>
      <c r="G1055" s="961">
        <f t="shared" si="26"/>
        <v>65672.209364284718</v>
      </c>
    </row>
    <row r="1056" spans="1:7" ht="16.2">
      <c r="A1056" s="954" t="s">
        <v>11769</v>
      </c>
      <c r="B1056" s="959" t="s">
        <v>11770</v>
      </c>
      <c r="C1056" s="960" t="s">
        <v>879</v>
      </c>
      <c r="D1056" s="960" t="s">
        <v>24</v>
      </c>
      <c r="E1056" s="960" t="s">
        <v>10121</v>
      </c>
      <c r="F1056" s="961">
        <v>32836.104682142359</v>
      </c>
      <c r="G1056" s="961">
        <f t="shared" si="26"/>
        <v>65672.209364284718</v>
      </c>
    </row>
    <row r="1057" spans="1:7" ht="16.2">
      <c r="A1057" s="966" t="s">
        <v>11771</v>
      </c>
      <c r="B1057" s="967" t="s">
        <v>11772</v>
      </c>
      <c r="C1057" s="968" t="s">
        <v>303</v>
      </c>
      <c r="D1057" s="969" t="s">
        <v>19</v>
      </c>
      <c r="E1057" s="969" t="s">
        <v>10110</v>
      </c>
      <c r="F1057" s="961">
        <v>32816.089290269971</v>
      </c>
      <c r="G1057" s="961">
        <f t="shared" si="26"/>
        <v>65632.178580539941</v>
      </c>
    </row>
    <row r="1058" spans="1:7" ht="16.2">
      <c r="A1058" s="966" t="s">
        <v>11773</v>
      </c>
      <c r="B1058" s="967" t="s">
        <v>11774</v>
      </c>
      <c r="C1058" s="968" t="s">
        <v>303</v>
      </c>
      <c r="D1058" s="969" t="s">
        <v>24</v>
      </c>
      <c r="E1058" s="969" t="s">
        <v>10110</v>
      </c>
      <c r="F1058" s="961">
        <v>29751.000524174593</v>
      </c>
      <c r="G1058" s="961">
        <f t="shared" si="26"/>
        <v>59502.001048349186</v>
      </c>
    </row>
    <row r="1059" spans="1:7" ht="16.2">
      <c r="A1059" s="954" t="s">
        <v>11775</v>
      </c>
      <c r="B1059" s="962" t="s">
        <v>11776</v>
      </c>
      <c r="C1059" s="974" t="s">
        <v>2732</v>
      </c>
      <c r="D1059" s="960" t="s">
        <v>19</v>
      </c>
      <c r="E1059" s="960" t="s">
        <v>10110</v>
      </c>
      <c r="F1059" s="961">
        <v>40995.061861728893</v>
      </c>
      <c r="G1059" s="961">
        <f t="shared" si="26"/>
        <v>81990.123723457786</v>
      </c>
    </row>
    <row r="1060" spans="1:7" ht="16.2">
      <c r="A1060" s="954" t="s">
        <v>11777</v>
      </c>
      <c r="B1060" s="962" t="s">
        <v>11778</v>
      </c>
      <c r="C1060" s="974" t="s">
        <v>2732</v>
      </c>
      <c r="D1060" s="960" t="s">
        <v>19</v>
      </c>
      <c r="E1060" s="960" t="s">
        <v>10110</v>
      </c>
      <c r="F1060" s="961">
        <v>41991.266969640295</v>
      </c>
      <c r="G1060" s="961">
        <f t="shared" si="26"/>
        <v>83982.533939280591</v>
      </c>
    </row>
    <row r="1061" spans="1:7" ht="16.2">
      <c r="A1061" s="954" t="s">
        <v>11779</v>
      </c>
      <c r="B1061" s="959" t="s">
        <v>11780</v>
      </c>
      <c r="C1061" s="974" t="s">
        <v>378</v>
      </c>
      <c r="D1061" s="960" t="s">
        <v>24</v>
      </c>
      <c r="E1061" s="960" t="s">
        <v>10110</v>
      </c>
      <c r="F1061" s="961">
        <v>40838.624487936126</v>
      </c>
      <c r="G1061" s="961">
        <f t="shared" si="26"/>
        <v>81677.248975872251</v>
      </c>
    </row>
    <row r="1062" spans="1:7" ht="16.2">
      <c r="A1062" s="954" t="s">
        <v>11781</v>
      </c>
      <c r="B1062" s="959" t="s">
        <v>11782</v>
      </c>
      <c r="C1062" s="974" t="s">
        <v>378</v>
      </c>
      <c r="D1062" s="960" t="s">
        <v>24</v>
      </c>
      <c r="E1062" s="960" t="s">
        <v>10121</v>
      </c>
      <c r="F1062" s="961">
        <v>43695.223656863323</v>
      </c>
      <c r="G1062" s="961">
        <f t="shared" si="26"/>
        <v>87390.447313726647</v>
      </c>
    </row>
    <row r="1063" spans="1:7" ht="16.2">
      <c r="A1063" s="954" t="s">
        <v>11783</v>
      </c>
      <c r="B1063" s="959" t="s">
        <v>11784</v>
      </c>
      <c r="C1063" s="960" t="s">
        <v>811</v>
      </c>
      <c r="D1063" s="960" t="s">
        <v>24</v>
      </c>
      <c r="E1063" s="960" t="s">
        <v>10110</v>
      </c>
      <c r="F1063" s="961">
        <v>36317.550212704911</v>
      </c>
      <c r="G1063" s="961">
        <f t="shared" si="26"/>
        <v>72635.100425409822</v>
      </c>
    </row>
    <row r="1064" spans="1:7" ht="16.2">
      <c r="A1064" s="954" t="s">
        <v>11785</v>
      </c>
      <c r="B1064" s="959" t="s">
        <v>11786</v>
      </c>
      <c r="C1064" s="974" t="s">
        <v>811</v>
      </c>
      <c r="D1064" s="960" t="s">
        <v>24</v>
      </c>
      <c r="E1064" s="960" t="s">
        <v>10121</v>
      </c>
      <c r="F1064" s="961">
        <v>37769.093281205664</v>
      </c>
      <c r="G1064" s="961">
        <f t="shared" si="26"/>
        <v>75538.186562411327</v>
      </c>
    </row>
    <row r="1065" spans="1:7" ht="16.2">
      <c r="A1065" s="954" t="s">
        <v>11787</v>
      </c>
      <c r="B1065" s="959" t="s">
        <v>11788</v>
      </c>
      <c r="C1065" s="974" t="s">
        <v>814</v>
      </c>
      <c r="D1065" s="960" t="s">
        <v>19</v>
      </c>
      <c r="E1065" s="960" t="s">
        <v>10110</v>
      </c>
      <c r="F1065" s="961">
        <v>37620.369155988097</v>
      </c>
      <c r="G1065" s="961">
        <f t="shared" si="26"/>
        <v>75240.738311976194</v>
      </c>
    </row>
    <row r="1066" spans="1:7" ht="16.2">
      <c r="A1066" s="979" t="s">
        <v>11789</v>
      </c>
      <c r="B1066" s="980" t="s">
        <v>11790</v>
      </c>
      <c r="C1066" s="981" t="s">
        <v>551</v>
      </c>
      <c r="D1066" s="982" t="s">
        <v>19</v>
      </c>
      <c r="E1066" s="982" t="s">
        <v>10110</v>
      </c>
      <c r="F1066" s="961">
        <v>41500.96309581049</v>
      </c>
      <c r="G1066" s="961">
        <f t="shared" si="26"/>
        <v>83001.92619162098</v>
      </c>
    </row>
    <row r="1067" spans="1:7" ht="16.2">
      <c r="A1067" s="979" t="s">
        <v>11791</v>
      </c>
      <c r="B1067" s="980" t="s">
        <v>11792</v>
      </c>
      <c r="C1067" s="981" t="s">
        <v>551</v>
      </c>
      <c r="D1067" s="982" t="s">
        <v>24</v>
      </c>
      <c r="E1067" s="982" t="s">
        <v>10110</v>
      </c>
      <c r="F1067" s="961">
        <v>39580.693722278913</v>
      </c>
      <c r="G1067" s="961">
        <f t="shared" si="26"/>
        <v>79161.387444557826</v>
      </c>
    </row>
    <row r="1068" spans="1:7" ht="16.2">
      <c r="A1068" s="979" t="s">
        <v>11793</v>
      </c>
      <c r="B1068" s="980" t="s">
        <v>11794</v>
      </c>
      <c r="C1068" s="981" t="s">
        <v>551</v>
      </c>
      <c r="D1068" s="982" t="s">
        <v>24</v>
      </c>
      <c r="E1068" s="982" t="s">
        <v>10121</v>
      </c>
      <c r="F1068" s="961">
        <v>41482.375631285104</v>
      </c>
      <c r="G1068" s="961">
        <f t="shared" si="26"/>
        <v>82964.751262570207</v>
      </c>
    </row>
    <row r="1069" spans="1:7" ht="16.2">
      <c r="A1069" s="954" t="s">
        <v>11795</v>
      </c>
      <c r="B1069" s="959" t="s">
        <v>11796</v>
      </c>
      <c r="C1069" s="960" t="s">
        <v>76</v>
      </c>
      <c r="D1069" s="960" t="s">
        <v>19</v>
      </c>
      <c r="E1069" s="960" t="s">
        <v>10110</v>
      </c>
      <c r="F1069" s="961">
        <v>32976.078175669361</v>
      </c>
      <c r="G1069" s="961">
        <f t="shared" si="26"/>
        <v>65952.156351338723</v>
      </c>
    </row>
    <row r="1070" spans="1:7" ht="16.2">
      <c r="A1070" s="954" t="s">
        <v>11797</v>
      </c>
      <c r="B1070" s="959" t="s">
        <v>11798</v>
      </c>
      <c r="C1070" s="960" t="s">
        <v>76</v>
      </c>
      <c r="D1070" s="960" t="s">
        <v>24</v>
      </c>
      <c r="E1070" s="960" t="s">
        <v>10110</v>
      </c>
      <c r="F1070" s="961">
        <v>32982.705223100267</v>
      </c>
      <c r="G1070" s="961">
        <f t="shared" si="26"/>
        <v>65965.410446200534</v>
      </c>
    </row>
    <row r="1071" spans="1:7" ht="16.2">
      <c r="A1071" s="954" t="s">
        <v>11799</v>
      </c>
      <c r="B1071" s="959" t="s">
        <v>11800</v>
      </c>
      <c r="C1071" s="960" t="s">
        <v>76</v>
      </c>
      <c r="D1071" s="960" t="s">
        <v>24</v>
      </c>
      <c r="E1071" s="960" t="s">
        <v>10121</v>
      </c>
      <c r="F1071" s="961">
        <v>32721.113814934091</v>
      </c>
      <c r="G1071" s="961">
        <f t="shared" si="26"/>
        <v>65442.227629868183</v>
      </c>
    </row>
    <row r="1072" spans="1:7" ht="16.2">
      <c r="A1072" s="954" t="s">
        <v>11801</v>
      </c>
      <c r="B1072" s="959" t="s">
        <v>11802</v>
      </c>
      <c r="C1072" s="960" t="s">
        <v>231</v>
      </c>
      <c r="D1072" s="960" t="s">
        <v>19</v>
      </c>
      <c r="E1072" s="960" t="s">
        <v>10110</v>
      </c>
      <c r="F1072" s="961">
        <v>32065.560913084762</v>
      </c>
      <c r="G1072" s="961">
        <f t="shared" si="26"/>
        <v>64131.121826169525</v>
      </c>
    </row>
    <row r="1073" spans="1:7" ht="16.2">
      <c r="A1073" s="954" t="s">
        <v>10425</v>
      </c>
      <c r="B1073" s="959" t="s">
        <v>11803</v>
      </c>
      <c r="C1073" s="960" t="s">
        <v>231</v>
      </c>
      <c r="D1073" s="960" t="s">
        <v>24</v>
      </c>
      <c r="E1073" s="960" t="s">
        <v>10110</v>
      </c>
      <c r="F1073" s="961">
        <v>32650.754830699785</v>
      </c>
      <c r="G1073" s="961">
        <f t="shared" si="26"/>
        <v>65301.50966139957</v>
      </c>
    </row>
    <row r="1074" spans="1:7" ht="16.2">
      <c r="A1074" s="954" t="s">
        <v>10426</v>
      </c>
      <c r="B1074" s="962" t="s">
        <v>11804</v>
      </c>
      <c r="C1074" s="960" t="s">
        <v>231</v>
      </c>
      <c r="D1074" s="960" t="s">
        <v>24</v>
      </c>
      <c r="E1074" s="960" t="s">
        <v>10121</v>
      </c>
      <c r="F1074" s="961">
        <v>34175.280852491291</v>
      </c>
      <c r="G1074" s="961">
        <f t="shared" si="26"/>
        <v>68350.561704982581</v>
      </c>
    </row>
    <row r="1075" spans="1:7" ht="16.2">
      <c r="A1075" s="954" t="s">
        <v>10428</v>
      </c>
      <c r="B1075" s="962" t="s">
        <v>11805</v>
      </c>
      <c r="C1075" s="960" t="s">
        <v>231</v>
      </c>
      <c r="D1075" s="960" t="s">
        <v>24</v>
      </c>
      <c r="E1075" s="960" t="s">
        <v>10121</v>
      </c>
      <c r="F1075" s="961">
        <v>34175.280852491291</v>
      </c>
      <c r="G1075" s="961">
        <f t="shared" si="26"/>
        <v>68350.561704982581</v>
      </c>
    </row>
    <row r="1076" spans="1:7" ht="16.2">
      <c r="A1076" s="954" t="s">
        <v>10430</v>
      </c>
      <c r="B1076" s="959" t="s">
        <v>11806</v>
      </c>
      <c r="C1076" s="960" t="s">
        <v>231</v>
      </c>
      <c r="D1076" s="960" t="s">
        <v>24</v>
      </c>
      <c r="E1076" s="960" t="s">
        <v>10110</v>
      </c>
      <c r="F1076" s="961">
        <v>34175.280852491291</v>
      </c>
      <c r="G1076" s="961">
        <f t="shared" si="26"/>
        <v>68350.561704982581</v>
      </c>
    </row>
    <row r="1077" spans="1:7" ht="16.2">
      <c r="A1077" s="954" t="s">
        <v>10432</v>
      </c>
      <c r="B1077" s="962" t="s">
        <v>11807</v>
      </c>
      <c r="C1077" s="960" t="s">
        <v>231</v>
      </c>
      <c r="D1077" s="960" t="s">
        <v>24</v>
      </c>
      <c r="E1077" s="960" t="s">
        <v>10121</v>
      </c>
      <c r="F1077" s="961">
        <v>35893.126268952583</v>
      </c>
      <c r="G1077" s="961">
        <f t="shared" si="26"/>
        <v>71786.252537905166</v>
      </c>
    </row>
  </sheetData>
  <mergeCells count="32">
    <mergeCell ref="A901:E901"/>
    <mergeCell ref="A938:E938"/>
    <mergeCell ref="A620:E620"/>
    <mergeCell ref="A640:E640"/>
    <mergeCell ref="A737:E737"/>
    <mergeCell ref="A872:E872"/>
    <mergeCell ref="A880:E880"/>
    <mergeCell ref="A897:E897"/>
    <mergeCell ref="A565:E565"/>
    <mergeCell ref="A576:E576"/>
    <mergeCell ref="A582:E582"/>
    <mergeCell ref="A587:E587"/>
    <mergeCell ref="A594:E594"/>
    <mergeCell ref="A600:E600"/>
    <mergeCell ref="A351:E351"/>
    <mergeCell ref="A489:E489"/>
    <mergeCell ref="A503:E503"/>
    <mergeCell ref="A537:E537"/>
    <mergeCell ref="A541:E541"/>
    <mergeCell ref="A545:E545"/>
    <mergeCell ref="A158:E158"/>
    <mergeCell ref="A200:E200"/>
    <mergeCell ref="A205:E205"/>
    <mergeCell ref="A209:E209"/>
    <mergeCell ref="A213:E213"/>
    <mergeCell ref="A231:E231"/>
    <mergeCell ref="A3:E3"/>
    <mergeCell ref="A20:E20"/>
    <mergeCell ref="A27:E27"/>
    <mergeCell ref="A36:E36"/>
    <mergeCell ref="A47:E47"/>
    <mergeCell ref="A148:E14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F497D"/>
  </sheetPr>
  <dimension ref="A1:E924"/>
  <sheetViews>
    <sheetView showRowColHeaders="0" zoomScaleNormal="100" workbookViewId="0"/>
  </sheetViews>
  <sheetFormatPr baseColWidth="10" defaultColWidth="11.44140625" defaultRowHeight="13.2"/>
  <cols>
    <col min="1" max="1" width="15.6640625" style="97" customWidth="1"/>
    <col min="2" max="2" width="76.33203125" style="98" customWidth="1"/>
    <col min="3" max="256" width="11.44140625" style="98"/>
    <col min="257" max="257" width="15.6640625" style="98" customWidth="1"/>
    <col min="258" max="258" width="76.33203125" style="98" customWidth="1"/>
    <col min="259" max="512" width="11.44140625" style="98"/>
    <col min="513" max="513" width="15.6640625" style="98" customWidth="1"/>
    <col min="514" max="514" width="76.33203125" style="98" customWidth="1"/>
    <col min="515" max="768" width="11.44140625" style="98"/>
    <col min="769" max="769" width="15.6640625" style="98" customWidth="1"/>
    <col min="770" max="770" width="76.33203125" style="98" customWidth="1"/>
    <col min="771" max="1024" width="11.44140625" style="98"/>
    <col min="1025" max="1025" width="15.6640625" style="98" customWidth="1"/>
    <col min="1026" max="1026" width="76.33203125" style="98" customWidth="1"/>
    <col min="1027" max="1280" width="11.44140625" style="98"/>
    <col min="1281" max="1281" width="15.6640625" style="98" customWidth="1"/>
    <col min="1282" max="1282" width="76.33203125" style="98" customWidth="1"/>
    <col min="1283" max="1536" width="11.44140625" style="98"/>
    <col min="1537" max="1537" width="15.6640625" style="98" customWidth="1"/>
    <col min="1538" max="1538" width="76.33203125" style="98" customWidth="1"/>
    <col min="1539" max="1792" width="11.44140625" style="98"/>
    <col min="1793" max="1793" width="15.6640625" style="98" customWidth="1"/>
    <col min="1794" max="1794" width="76.33203125" style="98" customWidth="1"/>
    <col min="1795" max="2048" width="11.44140625" style="98"/>
    <col min="2049" max="2049" width="15.6640625" style="98" customWidth="1"/>
    <col min="2050" max="2050" width="76.33203125" style="98" customWidth="1"/>
    <col min="2051" max="2304" width="11.44140625" style="98"/>
    <col min="2305" max="2305" width="15.6640625" style="98" customWidth="1"/>
    <col min="2306" max="2306" width="76.33203125" style="98" customWidth="1"/>
    <col min="2307" max="2560" width="11.44140625" style="98"/>
    <col min="2561" max="2561" width="15.6640625" style="98" customWidth="1"/>
    <col min="2562" max="2562" width="76.33203125" style="98" customWidth="1"/>
    <col min="2563" max="2816" width="11.44140625" style="98"/>
    <col min="2817" max="2817" width="15.6640625" style="98" customWidth="1"/>
    <col min="2818" max="2818" width="76.33203125" style="98" customWidth="1"/>
    <col min="2819" max="3072" width="11.44140625" style="98"/>
    <col min="3073" max="3073" width="15.6640625" style="98" customWidth="1"/>
    <col min="3074" max="3074" width="76.33203125" style="98" customWidth="1"/>
    <col min="3075" max="3328" width="11.44140625" style="98"/>
    <col min="3329" max="3329" width="15.6640625" style="98" customWidth="1"/>
    <col min="3330" max="3330" width="76.33203125" style="98" customWidth="1"/>
    <col min="3331" max="3584" width="11.44140625" style="98"/>
    <col min="3585" max="3585" width="15.6640625" style="98" customWidth="1"/>
    <col min="3586" max="3586" width="76.33203125" style="98" customWidth="1"/>
    <col min="3587" max="3840" width="11.44140625" style="98"/>
    <col min="3841" max="3841" width="15.6640625" style="98" customWidth="1"/>
    <col min="3842" max="3842" width="76.33203125" style="98" customWidth="1"/>
    <col min="3843" max="4096" width="11.44140625" style="98"/>
    <col min="4097" max="4097" width="15.6640625" style="98" customWidth="1"/>
    <col min="4098" max="4098" width="76.33203125" style="98" customWidth="1"/>
    <col min="4099" max="4352" width="11.44140625" style="98"/>
    <col min="4353" max="4353" width="15.6640625" style="98" customWidth="1"/>
    <col min="4354" max="4354" width="76.33203125" style="98" customWidth="1"/>
    <col min="4355" max="4608" width="11.44140625" style="98"/>
    <col min="4609" max="4609" width="15.6640625" style="98" customWidth="1"/>
    <col min="4610" max="4610" width="76.33203125" style="98" customWidth="1"/>
    <col min="4611" max="4864" width="11.44140625" style="98"/>
    <col min="4865" max="4865" width="15.6640625" style="98" customWidth="1"/>
    <col min="4866" max="4866" width="76.33203125" style="98" customWidth="1"/>
    <col min="4867" max="5120" width="11.44140625" style="98"/>
    <col min="5121" max="5121" width="15.6640625" style="98" customWidth="1"/>
    <col min="5122" max="5122" width="76.33203125" style="98" customWidth="1"/>
    <col min="5123" max="5376" width="11.44140625" style="98"/>
    <col min="5377" max="5377" width="15.6640625" style="98" customWidth="1"/>
    <col min="5378" max="5378" width="76.33203125" style="98" customWidth="1"/>
    <col min="5379" max="5632" width="11.44140625" style="98"/>
    <col min="5633" max="5633" width="15.6640625" style="98" customWidth="1"/>
    <col min="5634" max="5634" width="76.33203125" style="98" customWidth="1"/>
    <col min="5635" max="5888" width="11.44140625" style="98"/>
    <col min="5889" max="5889" width="15.6640625" style="98" customWidth="1"/>
    <col min="5890" max="5890" width="76.33203125" style="98" customWidth="1"/>
    <col min="5891" max="6144" width="11.44140625" style="98"/>
    <col min="6145" max="6145" width="15.6640625" style="98" customWidth="1"/>
    <col min="6146" max="6146" width="76.33203125" style="98" customWidth="1"/>
    <col min="6147" max="6400" width="11.44140625" style="98"/>
    <col min="6401" max="6401" width="15.6640625" style="98" customWidth="1"/>
    <col min="6402" max="6402" width="76.33203125" style="98" customWidth="1"/>
    <col min="6403" max="6656" width="11.44140625" style="98"/>
    <col min="6657" max="6657" width="15.6640625" style="98" customWidth="1"/>
    <col min="6658" max="6658" width="76.33203125" style="98" customWidth="1"/>
    <col min="6659" max="6912" width="11.44140625" style="98"/>
    <col min="6913" max="6913" width="15.6640625" style="98" customWidth="1"/>
    <col min="6914" max="6914" width="76.33203125" style="98" customWidth="1"/>
    <col min="6915" max="7168" width="11.44140625" style="98"/>
    <col min="7169" max="7169" width="15.6640625" style="98" customWidth="1"/>
    <col min="7170" max="7170" width="76.33203125" style="98" customWidth="1"/>
    <col min="7171" max="7424" width="11.44140625" style="98"/>
    <col min="7425" max="7425" width="15.6640625" style="98" customWidth="1"/>
    <col min="7426" max="7426" width="76.33203125" style="98" customWidth="1"/>
    <col min="7427" max="7680" width="11.44140625" style="98"/>
    <col min="7681" max="7681" width="15.6640625" style="98" customWidth="1"/>
    <col min="7682" max="7682" width="76.33203125" style="98" customWidth="1"/>
    <col min="7683" max="7936" width="11.44140625" style="98"/>
    <col min="7937" max="7937" width="15.6640625" style="98" customWidth="1"/>
    <col min="7938" max="7938" width="76.33203125" style="98" customWidth="1"/>
    <col min="7939" max="8192" width="11.44140625" style="98"/>
    <col min="8193" max="8193" width="15.6640625" style="98" customWidth="1"/>
    <col min="8194" max="8194" width="76.33203125" style="98" customWidth="1"/>
    <col min="8195" max="8448" width="11.44140625" style="98"/>
    <col min="8449" max="8449" width="15.6640625" style="98" customWidth="1"/>
    <col min="8450" max="8450" width="76.33203125" style="98" customWidth="1"/>
    <col min="8451" max="8704" width="11.44140625" style="98"/>
    <col min="8705" max="8705" width="15.6640625" style="98" customWidth="1"/>
    <col min="8706" max="8706" width="76.33203125" style="98" customWidth="1"/>
    <col min="8707" max="8960" width="11.44140625" style="98"/>
    <col min="8961" max="8961" width="15.6640625" style="98" customWidth="1"/>
    <col min="8962" max="8962" width="76.33203125" style="98" customWidth="1"/>
    <col min="8963" max="9216" width="11.44140625" style="98"/>
    <col min="9217" max="9217" width="15.6640625" style="98" customWidth="1"/>
    <col min="9218" max="9218" width="76.33203125" style="98" customWidth="1"/>
    <col min="9219" max="9472" width="11.44140625" style="98"/>
    <col min="9473" max="9473" width="15.6640625" style="98" customWidth="1"/>
    <col min="9474" max="9474" width="76.33203125" style="98" customWidth="1"/>
    <col min="9475" max="9728" width="11.44140625" style="98"/>
    <col min="9729" max="9729" width="15.6640625" style="98" customWidth="1"/>
    <col min="9730" max="9730" width="76.33203125" style="98" customWidth="1"/>
    <col min="9731" max="9984" width="11.44140625" style="98"/>
    <col min="9985" max="9985" width="15.6640625" style="98" customWidth="1"/>
    <col min="9986" max="9986" width="76.33203125" style="98" customWidth="1"/>
    <col min="9987" max="10240" width="11.44140625" style="98"/>
    <col min="10241" max="10241" width="15.6640625" style="98" customWidth="1"/>
    <col min="10242" max="10242" width="76.33203125" style="98" customWidth="1"/>
    <col min="10243" max="10496" width="11.44140625" style="98"/>
    <col min="10497" max="10497" width="15.6640625" style="98" customWidth="1"/>
    <col min="10498" max="10498" width="76.33203125" style="98" customWidth="1"/>
    <col min="10499" max="10752" width="11.44140625" style="98"/>
    <col min="10753" max="10753" width="15.6640625" style="98" customWidth="1"/>
    <col min="10754" max="10754" width="76.33203125" style="98" customWidth="1"/>
    <col min="10755" max="11008" width="11.44140625" style="98"/>
    <col min="11009" max="11009" width="15.6640625" style="98" customWidth="1"/>
    <col min="11010" max="11010" width="76.33203125" style="98" customWidth="1"/>
    <col min="11011" max="11264" width="11.44140625" style="98"/>
    <col min="11265" max="11265" width="15.6640625" style="98" customWidth="1"/>
    <col min="11266" max="11266" width="76.33203125" style="98" customWidth="1"/>
    <col min="11267" max="11520" width="11.44140625" style="98"/>
    <col min="11521" max="11521" width="15.6640625" style="98" customWidth="1"/>
    <col min="11522" max="11522" width="76.33203125" style="98" customWidth="1"/>
    <col min="11523" max="11776" width="11.44140625" style="98"/>
    <col min="11777" max="11777" width="15.6640625" style="98" customWidth="1"/>
    <col min="11778" max="11778" width="76.33203125" style="98" customWidth="1"/>
    <col min="11779" max="12032" width="11.44140625" style="98"/>
    <col min="12033" max="12033" width="15.6640625" style="98" customWidth="1"/>
    <col min="12034" max="12034" width="76.33203125" style="98" customWidth="1"/>
    <col min="12035" max="12288" width="11.44140625" style="98"/>
    <col min="12289" max="12289" width="15.6640625" style="98" customWidth="1"/>
    <col min="12290" max="12290" width="76.33203125" style="98" customWidth="1"/>
    <col min="12291" max="12544" width="11.44140625" style="98"/>
    <col min="12545" max="12545" width="15.6640625" style="98" customWidth="1"/>
    <col min="12546" max="12546" width="76.33203125" style="98" customWidth="1"/>
    <col min="12547" max="12800" width="11.44140625" style="98"/>
    <col min="12801" max="12801" width="15.6640625" style="98" customWidth="1"/>
    <col min="12802" max="12802" width="76.33203125" style="98" customWidth="1"/>
    <col min="12803" max="13056" width="11.44140625" style="98"/>
    <col min="13057" max="13057" width="15.6640625" style="98" customWidth="1"/>
    <col min="13058" max="13058" width="76.33203125" style="98" customWidth="1"/>
    <col min="13059" max="13312" width="11.44140625" style="98"/>
    <col min="13313" max="13313" width="15.6640625" style="98" customWidth="1"/>
    <col min="13314" max="13314" width="76.33203125" style="98" customWidth="1"/>
    <col min="13315" max="13568" width="11.44140625" style="98"/>
    <col min="13569" max="13569" width="15.6640625" style="98" customWidth="1"/>
    <col min="13570" max="13570" width="76.33203125" style="98" customWidth="1"/>
    <col min="13571" max="13824" width="11.44140625" style="98"/>
    <col min="13825" max="13825" width="15.6640625" style="98" customWidth="1"/>
    <col min="13826" max="13826" width="76.33203125" style="98" customWidth="1"/>
    <col min="13827" max="14080" width="11.44140625" style="98"/>
    <col min="14081" max="14081" width="15.6640625" style="98" customWidth="1"/>
    <col min="14082" max="14082" width="76.33203125" style="98" customWidth="1"/>
    <col min="14083" max="14336" width="11.44140625" style="98"/>
    <col min="14337" max="14337" width="15.6640625" style="98" customWidth="1"/>
    <col min="14338" max="14338" width="76.33203125" style="98" customWidth="1"/>
    <col min="14339" max="14592" width="11.44140625" style="98"/>
    <col min="14593" max="14593" width="15.6640625" style="98" customWidth="1"/>
    <col min="14594" max="14594" width="76.33203125" style="98" customWidth="1"/>
    <col min="14595" max="14848" width="11.44140625" style="98"/>
    <col min="14849" max="14849" width="15.6640625" style="98" customWidth="1"/>
    <col min="14850" max="14850" width="76.33203125" style="98" customWidth="1"/>
    <col min="14851" max="15104" width="11.44140625" style="98"/>
    <col min="15105" max="15105" width="15.6640625" style="98" customWidth="1"/>
    <col min="15106" max="15106" width="76.33203125" style="98" customWidth="1"/>
    <col min="15107" max="15360" width="11.44140625" style="98"/>
    <col min="15361" max="15361" width="15.6640625" style="98" customWidth="1"/>
    <col min="15362" max="15362" width="76.33203125" style="98" customWidth="1"/>
    <col min="15363" max="15616" width="11.44140625" style="98"/>
    <col min="15617" max="15617" width="15.6640625" style="98" customWidth="1"/>
    <col min="15618" max="15618" width="76.33203125" style="98" customWidth="1"/>
    <col min="15619" max="15872" width="11.44140625" style="98"/>
    <col min="15873" max="15873" width="15.6640625" style="98" customWidth="1"/>
    <col min="15874" max="15874" width="76.33203125" style="98" customWidth="1"/>
    <col min="15875" max="16128" width="11.44140625" style="98"/>
    <col min="16129" max="16129" width="15.6640625" style="98" customWidth="1"/>
    <col min="16130" max="16130" width="76.33203125" style="98" customWidth="1"/>
    <col min="16131" max="16384" width="11.44140625" style="98"/>
  </cols>
  <sheetData>
    <row r="1" spans="2:4">
      <c r="B1" s="148" t="s">
        <v>11808</v>
      </c>
    </row>
    <row r="2" spans="2:4">
      <c r="B2" s="148"/>
    </row>
    <row r="3" spans="2:4" ht="16.5" customHeight="1">
      <c r="B3" s="99" t="s">
        <v>11809</v>
      </c>
    </row>
    <row r="7" spans="2:4">
      <c r="D7" s="100">
        <v>45296</v>
      </c>
    </row>
    <row r="21" spans="1:5">
      <c r="A21" s="101"/>
    </row>
    <row r="23" spans="1:5" ht="14.4">
      <c r="A23" s="626"/>
      <c r="B23" s="627"/>
      <c r="C23" s="627"/>
      <c r="E23" s="627"/>
    </row>
    <row r="24" spans="1:5" ht="14.4">
      <c r="A24" s="626"/>
      <c r="B24" s="628"/>
      <c r="C24" s="627"/>
      <c r="D24" s="627"/>
      <c r="E24" s="627"/>
    </row>
    <row r="25" spans="1:5" ht="15.75" customHeight="1">
      <c r="A25" s="629"/>
      <c r="B25" s="630" t="s">
        <v>11810</v>
      </c>
      <c r="C25" s="627"/>
      <c r="D25" s="627"/>
      <c r="E25" s="627"/>
    </row>
    <row r="26" spans="1:5" ht="17.399999999999999">
      <c r="A26" s="629"/>
      <c r="B26" s="630"/>
      <c r="C26" s="627"/>
      <c r="D26" s="627"/>
      <c r="E26" s="627"/>
    </row>
    <row r="27" spans="1:5" ht="16.2">
      <c r="A27" s="626"/>
      <c r="B27" s="631" t="s">
        <v>11811</v>
      </c>
      <c r="C27" s="627"/>
      <c r="D27" s="627"/>
      <c r="E27" s="627"/>
    </row>
    <row r="28" spans="1:5" ht="14.4">
      <c r="A28" s="626"/>
      <c r="B28" s="627"/>
      <c r="C28" s="627"/>
      <c r="D28" s="627"/>
      <c r="E28" s="627"/>
    </row>
    <row r="29" spans="1:5">
      <c r="A29" s="868" t="s">
        <v>2412</v>
      </c>
      <c r="B29" s="869" t="s">
        <v>11812</v>
      </c>
      <c r="C29" s="870"/>
      <c r="D29" s="870"/>
      <c r="E29" s="877" t="s">
        <v>11813</v>
      </c>
    </row>
    <row r="30" spans="1:5" ht="14.4">
      <c r="A30" s="871"/>
      <c r="B30" s="872"/>
      <c r="C30" s="873"/>
      <c r="D30" s="873"/>
      <c r="E30" s="878" t="s">
        <v>11814</v>
      </c>
    </row>
    <row r="31" spans="1:5">
      <c r="A31" s="874">
        <v>50001</v>
      </c>
      <c r="B31" s="875" t="s">
        <v>11815</v>
      </c>
      <c r="C31" s="876"/>
      <c r="D31" s="342">
        <v>72.73806184649446</v>
      </c>
      <c r="E31" s="342">
        <f t="shared" ref="E31:E37" si="0">D31*1.21*0.9</f>
        <v>79.211749350832477</v>
      </c>
    </row>
    <row r="32" spans="1:5">
      <c r="A32" s="874">
        <v>50002</v>
      </c>
      <c r="B32" s="875" t="s">
        <v>11816</v>
      </c>
      <c r="C32" s="876"/>
      <c r="D32" s="342">
        <v>113.14809620565818</v>
      </c>
      <c r="E32" s="342">
        <f t="shared" si="0"/>
        <v>123.21827676796175</v>
      </c>
    </row>
    <row r="33" spans="1:5">
      <c r="A33" s="874">
        <v>50003</v>
      </c>
      <c r="B33" s="875" t="s">
        <v>11817</v>
      </c>
      <c r="C33" s="876"/>
      <c r="D33" s="342">
        <v>134.54164380756822</v>
      </c>
      <c r="E33" s="342">
        <f t="shared" si="0"/>
        <v>146.5158501064418</v>
      </c>
    </row>
    <row r="34" spans="1:5">
      <c r="A34" s="874">
        <v>50004</v>
      </c>
      <c r="B34" s="875" t="s">
        <v>11818</v>
      </c>
      <c r="C34" s="876"/>
      <c r="D34" s="342">
        <v>158.78766442306633</v>
      </c>
      <c r="E34" s="342">
        <f t="shared" si="0"/>
        <v>172.91976655671925</v>
      </c>
    </row>
    <row r="35" spans="1:5">
      <c r="A35" s="874">
        <v>50005</v>
      </c>
      <c r="B35" s="875" t="s">
        <v>11819</v>
      </c>
      <c r="C35" s="876"/>
      <c r="D35" s="342">
        <v>181.13203636283933</v>
      </c>
      <c r="E35" s="342">
        <f t="shared" si="0"/>
        <v>197.25278759913203</v>
      </c>
    </row>
    <row r="36" spans="1:5">
      <c r="A36" s="874">
        <v>50006</v>
      </c>
      <c r="B36" s="875" t="s">
        <v>11820</v>
      </c>
      <c r="C36" s="876"/>
      <c r="D36" s="342">
        <v>194.91898926184791</v>
      </c>
      <c r="E36" s="342">
        <f t="shared" si="0"/>
        <v>212.26677930615239</v>
      </c>
    </row>
    <row r="37" spans="1:5">
      <c r="A37" s="874">
        <v>7817</v>
      </c>
      <c r="B37" s="875" t="s">
        <v>11821</v>
      </c>
      <c r="C37" s="876"/>
      <c r="D37" s="342">
        <v>630.39653600295219</v>
      </c>
      <c r="E37" s="342">
        <f t="shared" si="0"/>
        <v>686.50182770721494</v>
      </c>
    </row>
    <row r="38" spans="1:5" ht="14.4">
      <c r="A38" s="641"/>
      <c r="B38" s="642"/>
      <c r="C38" s="642"/>
      <c r="D38" s="642"/>
      <c r="E38" s="642"/>
    </row>
    <row r="39" spans="1:5" ht="14.4">
      <c r="A39" s="626"/>
      <c r="B39" s="628"/>
      <c r="C39" s="627"/>
      <c r="D39" s="627"/>
      <c r="E39" s="627"/>
    </row>
    <row r="40" spans="1:5" ht="17.399999999999999">
      <c r="A40" s="643"/>
      <c r="B40" s="630" t="s">
        <v>11822</v>
      </c>
      <c r="C40" s="627"/>
      <c r="D40" s="627"/>
      <c r="E40" s="627"/>
    </row>
    <row r="41" spans="1:5" ht="17.399999999999999">
      <c r="A41" s="644"/>
      <c r="B41" s="630"/>
      <c r="C41" s="627"/>
      <c r="D41" s="627"/>
      <c r="E41" s="627"/>
    </row>
    <row r="42" spans="1:5" ht="16.2">
      <c r="A42" s="626"/>
      <c r="B42" s="631"/>
      <c r="C42" s="631"/>
      <c r="D42" s="631"/>
      <c r="E42" s="631"/>
    </row>
    <row r="43" spans="1:5" ht="15" thickBot="1">
      <c r="A43" s="626"/>
      <c r="B43" s="627"/>
      <c r="C43" s="627"/>
      <c r="D43" s="627"/>
      <c r="E43" s="627"/>
    </row>
    <row r="44" spans="1:5" ht="13.8" thickBot="1">
      <c r="A44" s="632" t="s">
        <v>2412</v>
      </c>
      <c r="B44" s="633" t="s">
        <v>11812</v>
      </c>
      <c r="C44" s="634"/>
      <c r="D44" s="635"/>
      <c r="E44" s="635" t="s">
        <v>11813</v>
      </c>
    </row>
    <row r="45" spans="1:5" ht="15" thickBot="1">
      <c r="A45" s="636"/>
      <c r="B45" s="637"/>
      <c r="C45" s="638"/>
      <c r="D45" s="638"/>
      <c r="E45" s="638" t="s">
        <v>11814</v>
      </c>
    </row>
    <row r="46" spans="1:5">
      <c r="A46" s="645">
        <v>8006</v>
      </c>
      <c r="B46" s="646" t="s">
        <v>11823</v>
      </c>
      <c r="C46" s="647"/>
      <c r="D46" s="640">
        <v>436.92185280090388</v>
      </c>
      <c r="E46" s="640">
        <f t="shared" ref="E46:E74" si="1">D46*1.21*0.9</f>
        <v>475.80789770018436</v>
      </c>
    </row>
    <row r="47" spans="1:5">
      <c r="A47" s="648">
        <v>8007</v>
      </c>
      <c r="B47" s="649" t="s">
        <v>11824</v>
      </c>
      <c r="C47" s="647"/>
      <c r="D47" s="640">
        <v>296.10776768114266</v>
      </c>
      <c r="E47" s="640">
        <f t="shared" si="1"/>
        <v>322.46135900476435</v>
      </c>
    </row>
    <row r="48" spans="1:5">
      <c r="A48" s="648">
        <v>8008</v>
      </c>
      <c r="B48" s="649" t="s">
        <v>11825</v>
      </c>
      <c r="C48" s="647"/>
      <c r="D48" s="640">
        <v>69.864057655819735</v>
      </c>
      <c r="E48" s="640">
        <f t="shared" si="1"/>
        <v>76.081958787187702</v>
      </c>
    </row>
    <row r="49" spans="1:5">
      <c r="A49" s="650" t="s">
        <v>11826</v>
      </c>
      <c r="B49" s="651" t="s">
        <v>11827</v>
      </c>
      <c r="C49" s="647"/>
      <c r="D49" s="640">
        <v>4389.5657031040655</v>
      </c>
      <c r="E49" s="640">
        <f t="shared" si="1"/>
        <v>4780.2370506803272</v>
      </c>
    </row>
    <row r="50" spans="1:5">
      <c r="A50" s="650" t="s">
        <v>11828</v>
      </c>
      <c r="B50" s="651" t="s">
        <v>11829</v>
      </c>
      <c r="C50" s="647"/>
      <c r="D50" s="640">
        <v>3919.1851677915088</v>
      </c>
      <c r="E50" s="640">
        <f t="shared" si="1"/>
        <v>4267.9926477249528</v>
      </c>
    </row>
    <row r="51" spans="1:5">
      <c r="A51" s="650" t="s">
        <v>11830</v>
      </c>
      <c r="B51" s="651" t="s">
        <v>11831</v>
      </c>
      <c r="C51" s="647"/>
      <c r="D51" s="640">
        <v>3843.8068093751376</v>
      </c>
      <c r="E51" s="640">
        <f t="shared" si="1"/>
        <v>4185.9056154095251</v>
      </c>
    </row>
    <row r="52" spans="1:5">
      <c r="A52" s="650" t="s">
        <v>11832</v>
      </c>
      <c r="B52" s="651" t="s">
        <v>11833</v>
      </c>
      <c r="C52" s="647"/>
      <c r="D52" s="640">
        <v>3919.1851677915088</v>
      </c>
      <c r="E52" s="640">
        <f t="shared" si="1"/>
        <v>4267.9926477249528</v>
      </c>
    </row>
    <row r="53" spans="1:5">
      <c r="A53" s="650" t="s">
        <v>11834</v>
      </c>
      <c r="B53" s="651" t="s">
        <v>11835</v>
      </c>
      <c r="C53" s="647"/>
      <c r="D53" s="640">
        <v>3919.1851677915088</v>
      </c>
      <c r="E53" s="640">
        <f t="shared" si="1"/>
        <v>4267.9926477249528</v>
      </c>
    </row>
    <row r="54" spans="1:5">
      <c r="A54" s="650" t="s">
        <v>11836</v>
      </c>
      <c r="B54" s="651" t="s">
        <v>11837</v>
      </c>
      <c r="C54" s="647"/>
      <c r="D54" s="640">
        <v>3486.0043418272912</v>
      </c>
      <c r="E54" s="640">
        <f t="shared" si="1"/>
        <v>3796.2587282499198</v>
      </c>
    </row>
    <row r="55" spans="1:5">
      <c r="A55" s="650" t="s">
        <v>11838</v>
      </c>
      <c r="B55" s="651" t="s">
        <v>11839</v>
      </c>
      <c r="C55" s="647"/>
      <c r="D55" s="640">
        <v>3231.4800147070728</v>
      </c>
      <c r="E55" s="640">
        <f t="shared" si="1"/>
        <v>3519.0817360160022</v>
      </c>
    </row>
    <row r="56" spans="1:5">
      <c r="A56" s="650" t="s">
        <v>11840</v>
      </c>
      <c r="B56" s="651" t="s">
        <v>11841</v>
      </c>
      <c r="C56" s="647"/>
      <c r="D56" s="640">
        <v>3371.9578644830403</v>
      </c>
      <c r="E56" s="640">
        <f t="shared" si="1"/>
        <v>3672.0621144220308</v>
      </c>
    </row>
    <row r="57" spans="1:5">
      <c r="A57" s="650" t="s">
        <v>11842</v>
      </c>
      <c r="B57" s="651" t="s">
        <v>11843</v>
      </c>
      <c r="C57" s="647"/>
      <c r="D57" s="640">
        <v>3349.9317207899439</v>
      </c>
      <c r="E57" s="640">
        <f t="shared" si="1"/>
        <v>3648.0756439402489</v>
      </c>
    </row>
    <row r="58" spans="1:5">
      <c r="A58" s="650" t="s">
        <v>11844</v>
      </c>
      <c r="B58" s="651" t="s">
        <v>11845</v>
      </c>
      <c r="C58" s="647"/>
      <c r="D58" s="640">
        <v>3497.7516184636088</v>
      </c>
      <c r="E58" s="640">
        <f t="shared" si="1"/>
        <v>3809.05151250687</v>
      </c>
    </row>
    <row r="59" spans="1:5">
      <c r="A59" s="650" t="s">
        <v>11846</v>
      </c>
      <c r="B59" s="651" t="s">
        <v>11847</v>
      </c>
      <c r="C59" s="647"/>
      <c r="D59" s="640">
        <v>3636.2715888001912</v>
      </c>
      <c r="E59" s="640">
        <f t="shared" si="1"/>
        <v>3959.8997602034083</v>
      </c>
    </row>
    <row r="60" spans="1:5">
      <c r="A60" s="650" t="s">
        <v>11848</v>
      </c>
      <c r="B60" s="651" t="s">
        <v>11849</v>
      </c>
      <c r="C60" s="647"/>
      <c r="D60" s="640">
        <v>4337.6818979603295</v>
      </c>
      <c r="E60" s="640">
        <f t="shared" si="1"/>
        <v>4723.735586878799</v>
      </c>
    </row>
    <row r="61" spans="1:5">
      <c r="A61" s="648">
        <v>8320</v>
      </c>
      <c r="B61" s="649" t="s">
        <v>11850</v>
      </c>
      <c r="C61" s="647"/>
      <c r="D61" s="640">
        <v>5542.7899006523921</v>
      </c>
      <c r="E61" s="640">
        <f t="shared" si="1"/>
        <v>6036.0982018104551</v>
      </c>
    </row>
    <row r="62" spans="1:5">
      <c r="A62" s="648">
        <v>8321</v>
      </c>
      <c r="B62" s="649" t="s">
        <v>11851</v>
      </c>
      <c r="C62" s="647"/>
      <c r="D62" s="640">
        <v>240.72330746694368</v>
      </c>
      <c r="E62" s="640">
        <f t="shared" si="1"/>
        <v>262.14768183150164</v>
      </c>
    </row>
    <row r="63" spans="1:5">
      <c r="A63" s="648">
        <v>8322</v>
      </c>
      <c r="B63" s="649" t="s">
        <v>11852</v>
      </c>
      <c r="C63" s="647"/>
      <c r="D63" s="640">
        <v>250.49703574003763</v>
      </c>
      <c r="E63" s="640">
        <f t="shared" si="1"/>
        <v>272.79127192090101</v>
      </c>
    </row>
    <row r="64" spans="1:5">
      <c r="A64" s="648">
        <v>8323</v>
      </c>
      <c r="B64" s="649" t="s">
        <v>11853</v>
      </c>
      <c r="C64" s="647"/>
      <c r="D64" s="640">
        <v>153.48373288117918</v>
      </c>
      <c r="E64" s="640">
        <f t="shared" si="1"/>
        <v>167.14378510760412</v>
      </c>
    </row>
    <row r="65" spans="1:5">
      <c r="A65" s="648">
        <v>8324</v>
      </c>
      <c r="B65" s="649" t="s">
        <v>11854</v>
      </c>
      <c r="C65" s="647"/>
      <c r="D65" s="640">
        <v>339.1845700699642</v>
      </c>
      <c r="E65" s="640">
        <f t="shared" si="1"/>
        <v>369.37199680619096</v>
      </c>
    </row>
    <row r="66" spans="1:5">
      <c r="A66" s="648">
        <v>8325</v>
      </c>
      <c r="B66" s="649" t="s">
        <v>11855</v>
      </c>
      <c r="C66" s="647"/>
      <c r="D66" s="640">
        <v>643.98009621607912</v>
      </c>
      <c r="E66" s="640">
        <f t="shared" si="1"/>
        <v>701.29432477931016</v>
      </c>
    </row>
    <row r="67" spans="1:5">
      <c r="A67" s="648">
        <v>8326</v>
      </c>
      <c r="B67" s="649" t="s">
        <v>11856</v>
      </c>
      <c r="C67" s="647"/>
      <c r="D67" s="640">
        <v>90.497484010129156</v>
      </c>
      <c r="E67" s="640">
        <f t="shared" si="1"/>
        <v>98.551760087030644</v>
      </c>
    </row>
    <row r="68" spans="1:5">
      <c r="A68" s="648">
        <v>8327</v>
      </c>
      <c r="B68" s="649" t="s">
        <v>11857</v>
      </c>
      <c r="C68" s="647"/>
      <c r="D68" s="640">
        <v>1556.9187149102631</v>
      </c>
      <c r="E68" s="640">
        <f t="shared" si="1"/>
        <v>1695.4844805372766</v>
      </c>
    </row>
    <row r="69" spans="1:5">
      <c r="A69" s="648">
        <v>8328</v>
      </c>
      <c r="B69" s="649" t="s">
        <v>11858</v>
      </c>
      <c r="C69" s="647"/>
      <c r="D69" s="640">
        <v>174.1171592354886</v>
      </c>
      <c r="E69" s="640">
        <f t="shared" si="1"/>
        <v>189.61358640744709</v>
      </c>
    </row>
    <row r="70" spans="1:5">
      <c r="A70" s="648">
        <v>8329</v>
      </c>
      <c r="B70" s="649" t="s">
        <v>11859</v>
      </c>
      <c r="C70" s="647"/>
      <c r="D70" s="640">
        <v>204.88630379893249</v>
      </c>
      <c r="E70" s="640">
        <f t="shared" si="1"/>
        <v>223.12118483703748</v>
      </c>
    </row>
    <row r="71" spans="1:5">
      <c r="A71" s="648">
        <v>8330</v>
      </c>
      <c r="B71" s="649" t="s">
        <v>11860</v>
      </c>
      <c r="C71" s="647"/>
      <c r="D71" s="640">
        <v>64.796198551252502</v>
      </c>
      <c r="E71" s="640">
        <f t="shared" si="1"/>
        <v>70.563060222313979</v>
      </c>
    </row>
    <row r="72" spans="1:5">
      <c r="A72" s="648">
        <v>8331</v>
      </c>
      <c r="B72" s="649" t="s">
        <v>11861</v>
      </c>
      <c r="C72" s="647"/>
      <c r="D72" s="640">
        <v>1168.8655034748288</v>
      </c>
      <c r="E72" s="640">
        <f t="shared" si="1"/>
        <v>1272.8945332840885</v>
      </c>
    </row>
    <row r="73" spans="1:5">
      <c r="A73" s="648">
        <v>8332</v>
      </c>
      <c r="B73" s="649" t="s">
        <v>11862</v>
      </c>
      <c r="C73" s="647"/>
      <c r="D73" s="640">
        <v>145.15796435224726</v>
      </c>
      <c r="E73" s="640">
        <f t="shared" si="1"/>
        <v>158.07702317959726</v>
      </c>
    </row>
    <row r="74" spans="1:5" ht="13.8" thickBot="1">
      <c r="A74" s="652">
        <v>8333</v>
      </c>
      <c r="B74" s="653" t="s">
        <v>11863</v>
      </c>
      <c r="C74" s="647"/>
      <c r="D74" s="640">
        <v>904.61285016525142</v>
      </c>
      <c r="E74" s="640">
        <f t="shared" si="1"/>
        <v>985.1233938299589</v>
      </c>
    </row>
    <row r="75" spans="1:5" ht="14.4">
      <c r="A75" s="626"/>
      <c r="B75" s="627"/>
      <c r="C75" s="627"/>
      <c r="D75" s="627"/>
      <c r="E75" s="627"/>
    </row>
    <row r="76" spans="1:5" ht="14.4">
      <c r="A76" s="626"/>
      <c r="B76" s="627"/>
      <c r="C76" s="627"/>
      <c r="D76" s="627"/>
      <c r="E76" s="627"/>
    </row>
    <row r="77" spans="1:5" ht="14.4">
      <c r="A77" s="654"/>
      <c r="B77" s="628"/>
      <c r="C77" s="655"/>
      <c r="D77" s="655"/>
      <c r="E77" s="655"/>
    </row>
    <row r="78" spans="1:5" ht="17.399999999999999">
      <c r="A78" s="656"/>
      <c r="B78" s="630" t="s">
        <v>11864</v>
      </c>
      <c r="C78" s="655"/>
      <c r="D78" s="655"/>
      <c r="E78" s="655"/>
    </row>
    <row r="79" spans="1:5" ht="17.399999999999999">
      <c r="A79" s="656"/>
      <c r="B79" s="630"/>
      <c r="C79" s="655"/>
      <c r="D79" s="655"/>
      <c r="E79" s="655"/>
    </row>
    <row r="80" spans="1:5" ht="18" thickBot="1">
      <c r="A80" s="656"/>
      <c r="B80" s="657"/>
      <c r="C80" s="655"/>
      <c r="D80" s="655"/>
      <c r="E80" s="655"/>
    </row>
    <row r="81" spans="1:5" ht="14.4" thickBot="1">
      <c r="A81" s="658" t="s">
        <v>2412</v>
      </c>
      <c r="B81" s="658" t="s">
        <v>11812</v>
      </c>
      <c r="C81" s="658" t="s">
        <v>11865</v>
      </c>
      <c r="D81" s="635"/>
      <c r="E81" s="635" t="s">
        <v>11813</v>
      </c>
    </row>
    <row r="82" spans="1:5" ht="16.2" thickBot="1">
      <c r="A82" s="659"/>
      <c r="B82" s="659"/>
      <c r="C82" s="660"/>
      <c r="D82" s="638"/>
      <c r="E82" s="638" t="s">
        <v>11814</v>
      </c>
    </row>
    <row r="83" spans="1:5" ht="13.8">
      <c r="A83" s="661">
        <v>11000</v>
      </c>
      <c r="B83" s="662" t="s">
        <v>17125</v>
      </c>
      <c r="C83" s="663" t="s">
        <v>11866</v>
      </c>
      <c r="D83" s="640">
        <v>2359.7084923094412</v>
      </c>
      <c r="E83" s="640">
        <f t="shared" ref="E83:E158" si="2">D83*1.21*0.9</f>
        <v>2569.7225481249816</v>
      </c>
    </row>
    <row r="84" spans="1:5" ht="13.8">
      <c r="A84" s="661">
        <v>11001</v>
      </c>
      <c r="B84" s="664" t="s">
        <v>17126</v>
      </c>
      <c r="C84" s="665" t="s">
        <v>11867</v>
      </c>
      <c r="D84" s="640">
        <v>3755.2655791296174</v>
      </c>
      <c r="E84" s="640">
        <f t="shared" si="2"/>
        <v>4089.4842156721538</v>
      </c>
    </row>
    <row r="85" spans="1:5" ht="13.8">
      <c r="A85" s="661">
        <v>11002</v>
      </c>
      <c r="B85" s="664" t="s">
        <v>11868</v>
      </c>
      <c r="C85" s="665" t="s">
        <v>11866</v>
      </c>
      <c r="D85" s="640">
        <v>3413.8777992087412</v>
      </c>
      <c r="E85" s="640">
        <f t="shared" si="2"/>
        <v>3717.7129233383189</v>
      </c>
    </row>
    <row r="86" spans="1:5" ht="13.8">
      <c r="A86" s="661">
        <v>11003</v>
      </c>
      <c r="B86" s="664" t="s">
        <v>17127</v>
      </c>
      <c r="C86" s="666" t="s">
        <v>11869</v>
      </c>
      <c r="D86" s="640">
        <v>3338.400064593508</v>
      </c>
      <c r="E86" s="640">
        <f t="shared" si="2"/>
        <v>3635.5176703423303</v>
      </c>
    </row>
    <row r="87" spans="1:5" ht="13.8">
      <c r="A87" s="661">
        <v>11004</v>
      </c>
      <c r="B87" s="664" t="s">
        <v>17128</v>
      </c>
      <c r="C87" s="666" t="s">
        <v>11869</v>
      </c>
      <c r="D87" s="640">
        <v>3981.9857215307152</v>
      </c>
      <c r="E87" s="640">
        <f t="shared" si="2"/>
        <v>4336.382450746949</v>
      </c>
    </row>
    <row r="88" spans="1:5" ht="13.8">
      <c r="A88" s="661">
        <v>11005</v>
      </c>
      <c r="B88" s="664" t="s">
        <v>17129</v>
      </c>
      <c r="C88" s="666" t="s">
        <v>11869</v>
      </c>
      <c r="D88" s="640">
        <v>3587.7154636252299</v>
      </c>
      <c r="E88" s="640">
        <f t="shared" si="2"/>
        <v>3907.0221398878748</v>
      </c>
    </row>
    <row r="89" spans="1:5" ht="13.8">
      <c r="A89" s="661">
        <v>11006</v>
      </c>
      <c r="B89" s="664" t="s">
        <v>17130</v>
      </c>
      <c r="C89" s="666" t="s">
        <v>11869</v>
      </c>
      <c r="D89" s="640">
        <v>3381.5404043291937</v>
      </c>
      <c r="E89" s="640">
        <f t="shared" si="2"/>
        <v>3682.4975003144918</v>
      </c>
    </row>
    <row r="90" spans="1:5" ht="13.8">
      <c r="A90" s="667">
        <v>11007</v>
      </c>
      <c r="B90" s="668" t="s">
        <v>17131</v>
      </c>
      <c r="C90" s="666" t="s">
        <v>11869</v>
      </c>
      <c r="D90" s="640">
        <v>3604.6442161874124</v>
      </c>
      <c r="E90" s="640">
        <f t="shared" si="2"/>
        <v>3925.4575514280918</v>
      </c>
    </row>
    <row r="91" spans="1:5" ht="20.399999999999999">
      <c r="A91" s="661">
        <v>11008</v>
      </c>
      <c r="B91" s="669" t="s">
        <v>17132</v>
      </c>
      <c r="C91" s="666" t="s">
        <v>11869</v>
      </c>
      <c r="D91" s="640">
        <v>3247.6610495154255</v>
      </c>
      <c r="E91" s="640">
        <f t="shared" si="2"/>
        <v>3536.7028829222982</v>
      </c>
    </row>
    <row r="92" spans="1:5" ht="13.8">
      <c r="A92" s="661">
        <v>11009</v>
      </c>
      <c r="B92" s="664" t="s">
        <v>17133</v>
      </c>
      <c r="C92" s="666" t="s">
        <v>11869</v>
      </c>
      <c r="D92" s="640">
        <v>4461.1630698116478</v>
      </c>
      <c r="E92" s="640">
        <f t="shared" si="2"/>
        <v>4858.2065830248848</v>
      </c>
    </row>
    <row r="93" spans="1:5" ht="13.8">
      <c r="A93" s="661">
        <v>11010</v>
      </c>
      <c r="B93" s="664" t="s">
        <v>17134</v>
      </c>
      <c r="C93" s="665" t="s">
        <v>11870</v>
      </c>
      <c r="D93" s="640">
        <v>2376.9165759470739</v>
      </c>
      <c r="E93" s="640">
        <f t="shared" si="2"/>
        <v>2588.4621512063636</v>
      </c>
    </row>
    <row r="94" spans="1:5" ht="13.8">
      <c r="A94" s="661">
        <v>11011</v>
      </c>
      <c r="B94" s="664" t="s">
        <v>17135</v>
      </c>
      <c r="C94" s="666" t="s">
        <v>11869</v>
      </c>
      <c r="D94" s="640">
        <v>3024.3606637192702</v>
      </c>
      <c r="E94" s="640">
        <f t="shared" si="2"/>
        <v>3293.5287627902853</v>
      </c>
    </row>
    <row r="95" spans="1:5" ht="13.8">
      <c r="A95" s="670">
        <v>11012</v>
      </c>
      <c r="B95" s="671" t="s">
        <v>17136</v>
      </c>
      <c r="C95" s="666" t="s">
        <v>11869</v>
      </c>
      <c r="D95" s="640">
        <v>3868.5857399596134</v>
      </c>
      <c r="E95" s="640">
        <f t="shared" si="2"/>
        <v>4212.8898708160186</v>
      </c>
    </row>
    <row r="96" spans="1:5" ht="13.8">
      <c r="A96" s="670">
        <v>11013</v>
      </c>
      <c r="B96" s="669" t="s">
        <v>17137</v>
      </c>
      <c r="C96" s="666" t="s">
        <v>11869</v>
      </c>
      <c r="D96" s="640">
        <v>3672.4983178738935</v>
      </c>
      <c r="E96" s="640">
        <f t="shared" si="2"/>
        <v>3999.35066816467</v>
      </c>
    </row>
    <row r="97" spans="1:5" ht="13.8">
      <c r="A97" s="670">
        <v>11014</v>
      </c>
      <c r="B97" s="672" t="s">
        <v>17138</v>
      </c>
      <c r="C97" s="666" t="s">
        <v>11869</v>
      </c>
      <c r="D97" s="640">
        <v>3399.7373528201424</v>
      </c>
      <c r="E97" s="640">
        <f t="shared" si="2"/>
        <v>3702.3139772211348</v>
      </c>
    </row>
    <row r="98" spans="1:5" ht="13.8">
      <c r="A98" s="670">
        <v>11015</v>
      </c>
      <c r="B98" s="673" t="s">
        <v>17139</v>
      </c>
      <c r="C98" s="674" t="s">
        <v>11869</v>
      </c>
      <c r="D98" s="640">
        <v>3447.7364473128509</v>
      </c>
      <c r="E98" s="640">
        <f t="shared" si="2"/>
        <v>3754.5849911236946</v>
      </c>
    </row>
    <row r="99" spans="1:5" ht="13.8">
      <c r="A99" s="670">
        <v>11016</v>
      </c>
      <c r="B99" s="673" t="s">
        <v>17140</v>
      </c>
      <c r="C99" s="674" t="s">
        <v>11869</v>
      </c>
      <c r="D99" s="640">
        <v>3851.0536104988455</v>
      </c>
      <c r="E99" s="640">
        <f t="shared" si="2"/>
        <v>4193.797381833243</v>
      </c>
    </row>
    <row r="100" spans="1:5" ht="20.399999999999999">
      <c r="A100" s="661">
        <v>11020</v>
      </c>
      <c r="B100" s="669" t="s">
        <v>17141</v>
      </c>
      <c r="C100" s="666" t="s">
        <v>11869</v>
      </c>
      <c r="D100" s="640">
        <v>2992.2668188604907</v>
      </c>
      <c r="E100" s="640">
        <f t="shared" si="2"/>
        <v>3258.5785657390747</v>
      </c>
    </row>
    <row r="101" spans="1:5" ht="20.399999999999999">
      <c r="A101" s="667">
        <v>11030</v>
      </c>
      <c r="B101" s="668" t="s">
        <v>17142</v>
      </c>
      <c r="C101" s="675" t="s">
        <v>11867</v>
      </c>
      <c r="D101" s="640">
        <v>2099.3450983396988</v>
      </c>
      <c r="E101" s="640">
        <f t="shared" si="2"/>
        <v>2286.1868120919316</v>
      </c>
    </row>
    <row r="102" spans="1:5" ht="30.6">
      <c r="A102" s="676" t="s">
        <v>11871</v>
      </c>
      <c r="B102" s="668" t="s">
        <v>17143</v>
      </c>
      <c r="C102" s="665" t="s">
        <v>11867</v>
      </c>
      <c r="D102" s="640">
        <v>3014.3268213697584</v>
      </c>
      <c r="E102" s="640">
        <f t="shared" si="2"/>
        <v>3282.6019084716668</v>
      </c>
    </row>
    <row r="103" spans="1:5" ht="20.399999999999999">
      <c r="A103" s="667">
        <v>11031</v>
      </c>
      <c r="B103" s="677" t="s">
        <v>17144</v>
      </c>
      <c r="C103" s="666" t="s">
        <v>11869</v>
      </c>
      <c r="D103" s="640">
        <v>3432.7364627378192</v>
      </c>
      <c r="E103" s="640">
        <f t="shared" si="2"/>
        <v>3738.2500079214847</v>
      </c>
    </row>
    <row r="104" spans="1:5" ht="13.8">
      <c r="A104" s="661">
        <v>11040</v>
      </c>
      <c r="B104" s="669" t="s">
        <v>17145</v>
      </c>
      <c r="C104" s="665" t="s">
        <v>11872</v>
      </c>
      <c r="D104" s="640">
        <v>2221.4408589958684</v>
      </c>
      <c r="E104" s="640">
        <f t="shared" si="2"/>
        <v>2419.1490954465007</v>
      </c>
    </row>
    <row r="105" spans="1:5" ht="13.8">
      <c r="A105" s="661">
        <v>11050</v>
      </c>
      <c r="B105" s="669" t="s">
        <v>17146</v>
      </c>
      <c r="C105" s="665" t="s">
        <v>11867</v>
      </c>
      <c r="D105" s="640">
        <v>2541.1649909288303</v>
      </c>
      <c r="E105" s="640">
        <f t="shared" si="2"/>
        <v>2767.3286751214964</v>
      </c>
    </row>
    <row r="106" spans="1:5" ht="13.8">
      <c r="A106" s="678">
        <v>11055</v>
      </c>
      <c r="B106" s="679" t="s">
        <v>17147</v>
      </c>
      <c r="C106" s="675" t="s">
        <v>11869</v>
      </c>
      <c r="D106" s="640">
        <v>2323.8096646555468</v>
      </c>
      <c r="E106" s="640">
        <f t="shared" si="2"/>
        <v>2530.6287248098906</v>
      </c>
    </row>
    <row r="107" spans="1:5" ht="13.8">
      <c r="A107" s="678">
        <v>11056</v>
      </c>
      <c r="B107" s="668" t="s">
        <v>17148</v>
      </c>
      <c r="C107" s="675" t="s">
        <v>11869</v>
      </c>
      <c r="D107" s="640">
        <v>2687.2869116426818</v>
      </c>
      <c r="E107" s="640">
        <f t="shared" si="2"/>
        <v>2926.4554467788803</v>
      </c>
    </row>
    <row r="108" spans="1:5" ht="20.399999999999999">
      <c r="A108" s="667">
        <v>11057</v>
      </c>
      <c r="B108" s="668" t="s">
        <v>17149</v>
      </c>
      <c r="C108" s="675" t="s">
        <v>11869</v>
      </c>
      <c r="D108" s="640">
        <v>3606.7200514388146</v>
      </c>
      <c r="E108" s="640">
        <f t="shared" si="2"/>
        <v>3927.7181360168693</v>
      </c>
    </row>
    <row r="109" spans="1:5" ht="13.8">
      <c r="A109" s="661">
        <v>11058</v>
      </c>
      <c r="B109" s="664" t="s">
        <v>17150</v>
      </c>
      <c r="C109" s="665" t="s">
        <v>11869</v>
      </c>
      <c r="D109" s="640">
        <v>3295.116698862058</v>
      </c>
      <c r="E109" s="640">
        <f t="shared" si="2"/>
        <v>3588.3820850607813</v>
      </c>
    </row>
    <row r="110" spans="1:5" ht="20.399999999999999">
      <c r="A110" s="667">
        <v>11059</v>
      </c>
      <c r="B110" s="668" t="s">
        <v>17151</v>
      </c>
      <c r="C110" s="680"/>
      <c r="D110" s="640">
        <v>3035.5268191550081</v>
      </c>
      <c r="E110" s="640">
        <f t="shared" si="2"/>
        <v>3305.6887060598037</v>
      </c>
    </row>
    <row r="111" spans="1:5" ht="13.8">
      <c r="A111" s="661">
        <v>11060</v>
      </c>
      <c r="B111" s="664" t="s">
        <v>17152</v>
      </c>
      <c r="C111" s="681" t="s">
        <v>11869</v>
      </c>
      <c r="D111" s="640">
        <v>2647.4099294694488</v>
      </c>
      <c r="E111" s="640">
        <f t="shared" si="2"/>
        <v>2883.0294131922296</v>
      </c>
    </row>
    <row r="112" spans="1:5" ht="20.399999999999999">
      <c r="A112" s="667">
        <v>11070</v>
      </c>
      <c r="B112" s="668" t="s">
        <v>17153</v>
      </c>
      <c r="C112" s="682" t="s">
        <v>11873</v>
      </c>
      <c r="D112" s="640">
        <v>2704.4495797680183</v>
      </c>
      <c r="E112" s="640">
        <f t="shared" si="2"/>
        <v>2945.145592367372</v>
      </c>
    </row>
    <row r="113" spans="1:5" ht="20.399999999999999">
      <c r="A113" s="670">
        <v>11080</v>
      </c>
      <c r="B113" s="669" t="s">
        <v>17154</v>
      </c>
      <c r="C113" s="681" t="s">
        <v>11867</v>
      </c>
      <c r="D113" s="640">
        <v>2525.5344802229502</v>
      </c>
      <c r="E113" s="640">
        <f t="shared" si="2"/>
        <v>2750.3070489627926</v>
      </c>
    </row>
    <row r="114" spans="1:5" ht="13.8">
      <c r="A114" s="683">
        <v>11090</v>
      </c>
      <c r="B114" s="684" t="s">
        <v>17155</v>
      </c>
      <c r="C114" s="680" t="s">
        <v>11869</v>
      </c>
      <c r="D114" s="640">
        <v>2198.7061838376953</v>
      </c>
      <c r="E114" s="640">
        <f t="shared" si="2"/>
        <v>2394.39103419925</v>
      </c>
    </row>
    <row r="115" spans="1:5" ht="20.399999999999999">
      <c r="A115" s="685">
        <v>11100</v>
      </c>
      <c r="B115" s="668" t="s">
        <v>17156</v>
      </c>
      <c r="C115" s="675" t="s">
        <v>11869</v>
      </c>
      <c r="D115" s="640">
        <v>2311.1846254411694</v>
      </c>
      <c r="E115" s="640">
        <f t="shared" si="2"/>
        <v>2516.8800571054335</v>
      </c>
    </row>
    <row r="116" spans="1:5" ht="20.399999999999999">
      <c r="A116" s="685">
        <v>11110</v>
      </c>
      <c r="B116" s="668" t="s">
        <v>17157</v>
      </c>
      <c r="C116" s="675" t="s">
        <v>11869</v>
      </c>
      <c r="D116" s="640">
        <v>2101.7039145387266</v>
      </c>
      <c r="E116" s="640">
        <f t="shared" si="2"/>
        <v>2288.7555629326735</v>
      </c>
    </row>
    <row r="117" spans="1:5" ht="13.8">
      <c r="A117" s="685">
        <v>11120</v>
      </c>
      <c r="B117" s="664" t="s">
        <v>17158</v>
      </c>
      <c r="C117" s="665" t="s">
        <v>11866</v>
      </c>
      <c r="D117" s="640">
        <v>2422.2649776097746</v>
      </c>
      <c r="E117" s="640">
        <f t="shared" si="2"/>
        <v>2637.8465606170444</v>
      </c>
    </row>
    <row r="118" spans="1:5" ht="20.399999999999999">
      <c r="A118" s="685">
        <v>11140</v>
      </c>
      <c r="B118" s="669" t="s">
        <v>17159</v>
      </c>
      <c r="C118" s="665" t="s">
        <v>11869</v>
      </c>
      <c r="D118" s="640">
        <v>2505.1260778438968</v>
      </c>
      <c r="E118" s="640">
        <f t="shared" si="2"/>
        <v>2728.0822987720039</v>
      </c>
    </row>
    <row r="119" spans="1:5" ht="13.8">
      <c r="A119" s="685">
        <v>11150</v>
      </c>
      <c r="B119" s="668" t="s">
        <v>17160</v>
      </c>
      <c r="C119" s="675" t="s">
        <v>11866</v>
      </c>
      <c r="D119" s="640">
        <v>2471.4053682697008</v>
      </c>
      <c r="E119" s="640">
        <f t="shared" si="2"/>
        <v>2691.3604460457041</v>
      </c>
    </row>
    <row r="120" spans="1:5" ht="20.399999999999999">
      <c r="A120" s="685">
        <v>11160</v>
      </c>
      <c r="B120" s="668" t="s">
        <v>17161</v>
      </c>
      <c r="C120" s="675" t="s">
        <v>11867</v>
      </c>
      <c r="D120" s="640">
        <v>2442.6099263700921</v>
      </c>
      <c r="E120" s="640">
        <f t="shared" si="2"/>
        <v>2660.0022098170302</v>
      </c>
    </row>
    <row r="121" spans="1:5" ht="20.399999999999999">
      <c r="A121" s="685">
        <v>11170</v>
      </c>
      <c r="B121" s="668" t="s">
        <v>17162</v>
      </c>
      <c r="C121" s="675" t="s">
        <v>11869</v>
      </c>
      <c r="D121" s="640">
        <v>2370.2227956999222</v>
      </c>
      <c r="E121" s="640">
        <f t="shared" si="2"/>
        <v>2581.1726245172154</v>
      </c>
    </row>
    <row r="122" spans="1:5" ht="20.399999999999999">
      <c r="A122" s="685">
        <v>11180</v>
      </c>
      <c r="B122" s="668" t="s">
        <v>17163</v>
      </c>
      <c r="C122" s="666" t="s">
        <v>11867</v>
      </c>
      <c r="D122" s="640">
        <v>2285.3769445218782</v>
      </c>
      <c r="E122" s="640">
        <f t="shared" si="2"/>
        <v>2488.7754925843251</v>
      </c>
    </row>
    <row r="123" spans="1:5" ht="20.399999999999999">
      <c r="A123" s="685">
        <v>11190</v>
      </c>
      <c r="B123" s="668" t="s">
        <v>17164</v>
      </c>
      <c r="C123" s="666" t="s">
        <v>11872</v>
      </c>
      <c r="D123" s="640">
        <v>2201.0183760178461</v>
      </c>
      <c r="E123" s="640">
        <f t="shared" si="2"/>
        <v>2396.9090114834344</v>
      </c>
    </row>
    <row r="124" spans="1:5" ht="13.8">
      <c r="A124" s="685">
        <v>11191</v>
      </c>
      <c r="B124" s="679" t="s">
        <v>17165</v>
      </c>
      <c r="C124" s="675" t="s">
        <v>11869</v>
      </c>
      <c r="D124" s="640">
        <v>2485.5856589956265</v>
      </c>
      <c r="E124" s="640">
        <f t="shared" si="2"/>
        <v>2706.8027826462371</v>
      </c>
    </row>
    <row r="125" spans="1:5" ht="13.8">
      <c r="A125" s="685">
        <v>11192</v>
      </c>
      <c r="B125" s="679" t="s">
        <v>17166</v>
      </c>
      <c r="C125" s="675" t="s">
        <v>11869</v>
      </c>
      <c r="D125" s="640">
        <v>2925.2711944848988</v>
      </c>
      <c r="E125" s="640">
        <f t="shared" si="2"/>
        <v>3185.6203307940546</v>
      </c>
    </row>
    <row r="126" spans="1:5" ht="13.8">
      <c r="A126" s="686">
        <v>11200</v>
      </c>
      <c r="B126" s="664" t="s">
        <v>17167</v>
      </c>
      <c r="C126" s="681"/>
      <c r="D126" s="640">
        <v>1996.9737533988512</v>
      </c>
      <c r="E126" s="640">
        <f t="shared" si="2"/>
        <v>2174.7044174513489</v>
      </c>
    </row>
    <row r="127" spans="1:5" ht="13.8">
      <c r="A127" s="686">
        <v>11210</v>
      </c>
      <c r="B127" s="664" t="s">
        <v>17168</v>
      </c>
      <c r="C127" s="681"/>
      <c r="D127" s="640">
        <v>1200.8315158716755</v>
      </c>
      <c r="E127" s="640">
        <f t="shared" si="2"/>
        <v>1307.7055207842545</v>
      </c>
    </row>
    <row r="128" spans="1:5" ht="13.8">
      <c r="A128" s="685">
        <v>11220</v>
      </c>
      <c r="B128" s="679" t="s">
        <v>17169</v>
      </c>
      <c r="C128" s="675"/>
      <c r="D128" s="640">
        <v>1279.931607596264</v>
      </c>
      <c r="E128" s="640">
        <f t="shared" si="2"/>
        <v>1393.8455206723315</v>
      </c>
    </row>
    <row r="129" spans="1:5" ht="13.8">
      <c r="A129" s="685">
        <v>11221</v>
      </c>
      <c r="B129" s="679" t="s">
        <v>17170</v>
      </c>
      <c r="C129" s="675"/>
      <c r="D129" s="640">
        <v>1402.622737126798</v>
      </c>
      <c r="E129" s="640">
        <f t="shared" si="2"/>
        <v>1527.4561607310832</v>
      </c>
    </row>
    <row r="130" spans="1:5" ht="13.8">
      <c r="A130" s="685">
        <v>11222</v>
      </c>
      <c r="B130" s="679" t="s">
        <v>17171</v>
      </c>
      <c r="C130" s="675"/>
      <c r="D130" s="640">
        <v>1153.5803436053545</v>
      </c>
      <c r="E130" s="640">
        <f t="shared" si="2"/>
        <v>1256.2489941862311</v>
      </c>
    </row>
    <row r="131" spans="1:5" ht="13.8">
      <c r="A131" s="661">
        <v>11223</v>
      </c>
      <c r="B131" s="664" t="s">
        <v>17172</v>
      </c>
      <c r="C131" s="665"/>
      <c r="D131" s="640">
        <v>1401.2416603115871</v>
      </c>
      <c r="E131" s="640">
        <f t="shared" si="2"/>
        <v>1525.9521680793184</v>
      </c>
    </row>
    <row r="132" spans="1:5" ht="13.8">
      <c r="A132" s="661">
        <v>11224</v>
      </c>
      <c r="B132" s="664" t="s">
        <v>17173</v>
      </c>
      <c r="C132" s="665"/>
      <c r="D132" s="640">
        <v>1563.6069587162494</v>
      </c>
      <c r="E132" s="640">
        <f t="shared" si="2"/>
        <v>1702.7679780419958</v>
      </c>
    </row>
    <row r="133" spans="1:5" ht="13.8">
      <c r="A133" s="661">
        <v>11225</v>
      </c>
      <c r="B133" s="664" t="s">
        <v>17174</v>
      </c>
      <c r="C133" s="665" t="s">
        <v>11866</v>
      </c>
      <c r="D133" s="640">
        <v>1785.5226501117311</v>
      </c>
      <c r="E133" s="640">
        <f t="shared" si="2"/>
        <v>1944.4341659716749</v>
      </c>
    </row>
    <row r="134" spans="1:5" ht="13.8">
      <c r="A134" s="661">
        <v>11226</v>
      </c>
      <c r="B134" s="664" t="s">
        <v>17174</v>
      </c>
      <c r="C134" s="665" t="s">
        <v>11867</v>
      </c>
      <c r="D134" s="640">
        <v>1860.9154705592903</v>
      </c>
      <c r="E134" s="640">
        <f t="shared" si="2"/>
        <v>2026.5369474390673</v>
      </c>
    </row>
    <row r="135" spans="1:5" ht="13.8">
      <c r="A135" s="661">
        <v>11230</v>
      </c>
      <c r="B135" s="664" t="s">
        <v>17175</v>
      </c>
      <c r="C135" s="681"/>
      <c r="D135" s="640">
        <v>234.46827844507638</v>
      </c>
      <c r="E135" s="640">
        <f t="shared" si="2"/>
        <v>255.33595522668818</v>
      </c>
    </row>
    <row r="136" spans="1:5" ht="13.8">
      <c r="A136" s="661">
        <v>11240</v>
      </c>
      <c r="B136" s="664" t="s">
        <v>17176</v>
      </c>
      <c r="C136" s="681"/>
      <c r="D136" s="640">
        <v>404.08946137003488</v>
      </c>
      <c r="E136" s="640">
        <f t="shared" si="2"/>
        <v>440.05342343196799</v>
      </c>
    </row>
    <row r="137" spans="1:5" ht="13.8">
      <c r="A137" s="686">
        <v>11250</v>
      </c>
      <c r="B137" s="664" t="s">
        <v>17177</v>
      </c>
      <c r="C137" s="665" t="s">
        <v>11872</v>
      </c>
      <c r="D137" s="640">
        <v>2232.4886980245833</v>
      </c>
      <c r="E137" s="640">
        <f t="shared" si="2"/>
        <v>2431.1801921487709</v>
      </c>
    </row>
    <row r="138" spans="1:5" ht="13.8">
      <c r="A138" s="686">
        <v>11260</v>
      </c>
      <c r="B138" s="664" t="s">
        <v>17178</v>
      </c>
      <c r="C138" s="665" t="s">
        <v>11867</v>
      </c>
      <c r="D138" s="640">
        <v>2454.8629251845105</v>
      </c>
      <c r="E138" s="640">
        <f t="shared" si="2"/>
        <v>2673.3457255259318</v>
      </c>
    </row>
    <row r="139" spans="1:5" ht="13.8">
      <c r="A139" s="686">
        <v>11270</v>
      </c>
      <c r="B139" s="664" t="s">
        <v>17179</v>
      </c>
      <c r="C139" s="681" t="s">
        <v>11867</v>
      </c>
      <c r="D139" s="640">
        <v>2807.8120149581323</v>
      </c>
      <c r="E139" s="640">
        <f t="shared" si="2"/>
        <v>3057.7072842894063</v>
      </c>
    </row>
    <row r="140" spans="1:5" ht="13.8">
      <c r="A140" s="686">
        <v>11280</v>
      </c>
      <c r="B140" s="664" t="s">
        <v>17180</v>
      </c>
      <c r="C140" s="681" t="s">
        <v>11872</v>
      </c>
      <c r="D140" s="640">
        <v>2294.4395819268202</v>
      </c>
      <c r="E140" s="640">
        <f t="shared" si="2"/>
        <v>2498.6447047183074</v>
      </c>
    </row>
    <row r="141" spans="1:5" ht="13.8">
      <c r="A141" s="686">
        <v>11290</v>
      </c>
      <c r="B141" s="664" t="s">
        <v>17181</v>
      </c>
      <c r="C141" s="665"/>
      <c r="D141" s="640">
        <v>1037.1926159484451</v>
      </c>
      <c r="E141" s="640">
        <f t="shared" si="2"/>
        <v>1129.5027587678567</v>
      </c>
    </row>
    <row r="142" spans="1:5" ht="13.8">
      <c r="A142" s="686">
        <v>11295</v>
      </c>
      <c r="B142" s="679" t="s">
        <v>17182</v>
      </c>
      <c r="C142" s="666"/>
      <c r="D142" s="640">
        <v>336.70321347256049</v>
      </c>
      <c r="E142" s="640">
        <f t="shared" si="2"/>
        <v>366.66979947161838</v>
      </c>
    </row>
    <row r="143" spans="1:5" ht="30.6">
      <c r="A143" s="687">
        <v>11300</v>
      </c>
      <c r="B143" s="668" t="s">
        <v>17183</v>
      </c>
      <c r="C143" s="675"/>
      <c r="D143" s="640">
        <v>3431.6814666473419</v>
      </c>
      <c r="E143" s="640">
        <f t="shared" si="2"/>
        <v>3737.1011171789551</v>
      </c>
    </row>
    <row r="144" spans="1:5" ht="30.6">
      <c r="A144" s="688">
        <v>11305</v>
      </c>
      <c r="B144" s="668" t="s">
        <v>17184</v>
      </c>
      <c r="C144" s="675"/>
      <c r="D144" s="640">
        <v>4534.2389822737905</v>
      </c>
      <c r="E144" s="640">
        <f t="shared" si="2"/>
        <v>4937.7862516961577</v>
      </c>
    </row>
    <row r="145" spans="1:5" ht="13.8">
      <c r="A145" s="667">
        <v>11310</v>
      </c>
      <c r="B145" s="679" t="s">
        <v>17185</v>
      </c>
      <c r="C145" s="675"/>
      <c r="D145" s="640">
        <v>3640.2360499912697</v>
      </c>
      <c r="E145" s="640">
        <f t="shared" si="2"/>
        <v>3964.217058440493</v>
      </c>
    </row>
    <row r="146" spans="1:5" ht="20.399999999999999">
      <c r="A146" s="667">
        <v>11315</v>
      </c>
      <c r="B146" s="668" t="s">
        <v>17186</v>
      </c>
      <c r="C146" s="675"/>
      <c r="D146" s="640">
        <v>2513.5626849234172</v>
      </c>
      <c r="E146" s="640">
        <f t="shared" si="2"/>
        <v>2737.2697638816016</v>
      </c>
    </row>
    <row r="147" spans="1:5" ht="20.399999999999999">
      <c r="A147" s="667">
        <v>11316</v>
      </c>
      <c r="B147" s="668" t="s">
        <v>17187</v>
      </c>
      <c r="C147" s="675"/>
      <c r="D147" s="640">
        <v>2867.8330225771551</v>
      </c>
      <c r="E147" s="640">
        <f t="shared" si="2"/>
        <v>3123.0701615865219</v>
      </c>
    </row>
    <row r="148" spans="1:5" ht="20.399999999999999">
      <c r="A148" s="667">
        <v>11320</v>
      </c>
      <c r="B148" s="668" t="s">
        <v>17188</v>
      </c>
      <c r="C148" s="682" t="s">
        <v>11874</v>
      </c>
      <c r="D148" s="640">
        <v>3088.8739976554421</v>
      </c>
      <c r="E148" s="640">
        <f t="shared" si="2"/>
        <v>3363.7837834467764</v>
      </c>
    </row>
    <row r="149" spans="1:5" ht="20.399999999999999">
      <c r="A149" s="667">
        <v>11330</v>
      </c>
      <c r="B149" s="668" t="s">
        <v>17188</v>
      </c>
      <c r="C149" s="666" t="s">
        <v>11867</v>
      </c>
      <c r="D149" s="640">
        <v>2601.2162026709402</v>
      </c>
      <c r="E149" s="640">
        <f t="shared" si="2"/>
        <v>2832.7244447086541</v>
      </c>
    </row>
    <row r="150" spans="1:5" ht="13.8">
      <c r="A150" s="667">
        <v>11335</v>
      </c>
      <c r="B150" s="689" t="s">
        <v>17189</v>
      </c>
      <c r="C150" s="666" t="s">
        <v>11875</v>
      </c>
      <c r="D150" s="640">
        <v>2969.4702545959794</v>
      </c>
      <c r="E150" s="640">
        <f t="shared" si="2"/>
        <v>3233.7531072550214</v>
      </c>
    </row>
    <row r="151" spans="1:5" ht="20.399999999999999">
      <c r="A151" s="685">
        <v>11340</v>
      </c>
      <c r="B151" s="668" t="s">
        <v>17190</v>
      </c>
      <c r="C151" s="666" t="s">
        <v>11869</v>
      </c>
      <c r="D151" s="640">
        <v>4469.5515578592695</v>
      </c>
      <c r="E151" s="640">
        <f t="shared" si="2"/>
        <v>4867.3416465087439</v>
      </c>
    </row>
    <row r="152" spans="1:5" ht="13.8">
      <c r="A152" s="685">
        <v>11350</v>
      </c>
      <c r="B152" s="679" t="s">
        <v>17191</v>
      </c>
      <c r="C152" s="666" t="s">
        <v>11869</v>
      </c>
      <c r="D152" s="640">
        <v>2799.8744041737677</v>
      </c>
      <c r="E152" s="640">
        <f t="shared" si="2"/>
        <v>3049.0632261452329</v>
      </c>
    </row>
    <row r="153" spans="1:5" ht="13.8">
      <c r="A153" s="661">
        <v>11360</v>
      </c>
      <c r="B153" s="664" t="s">
        <v>17192</v>
      </c>
      <c r="C153" s="665"/>
      <c r="D153" s="640">
        <v>767.19936122980812</v>
      </c>
      <c r="E153" s="640">
        <f t="shared" si="2"/>
        <v>835.48010437926098</v>
      </c>
    </row>
    <row r="154" spans="1:5" ht="13.8">
      <c r="A154" s="686">
        <v>11370</v>
      </c>
      <c r="B154" s="664" t="s">
        <v>17193</v>
      </c>
      <c r="C154" s="665"/>
      <c r="D154" s="640">
        <v>6319.899688546534</v>
      </c>
      <c r="E154" s="640">
        <f t="shared" si="2"/>
        <v>6882.3707608271752</v>
      </c>
    </row>
    <row r="155" spans="1:5" ht="13.8">
      <c r="A155" s="686">
        <v>11371</v>
      </c>
      <c r="B155" s="664" t="s">
        <v>17194</v>
      </c>
      <c r="C155" s="665"/>
      <c r="D155" s="640">
        <v>7334.2743456414191</v>
      </c>
      <c r="E155" s="640">
        <f t="shared" si="2"/>
        <v>7987.0247624035055</v>
      </c>
    </row>
    <row r="156" spans="1:5" ht="13.8">
      <c r="A156" s="686">
        <v>11372</v>
      </c>
      <c r="B156" s="664" t="s">
        <v>17195</v>
      </c>
      <c r="C156" s="665"/>
      <c r="D156" s="640">
        <v>4544.8842266685615</v>
      </c>
      <c r="E156" s="640">
        <f t="shared" si="2"/>
        <v>4949.3789228420628</v>
      </c>
    </row>
    <row r="157" spans="1:5" ht="13.8">
      <c r="A157" s="685">
        <v>11380</v>
      </c>
      <c r="B157" s="679" t="s">
        <v>17196</v>
      </c>
      <c r="C157" s="666" t="s">
        <v>11869</v>
      </c>
      <c r="D157" s="640">
        <v>2958.5030417008456</v>
      </c>
      <c r="E157" s="640">
        <f t="shared" si="2"/>
        <v>3221.8098124122207</v>
      </c>
    </row>
    <row r="158" spans="1:5" ht="14.4" thickBot="1">
      <c r="A158" s="670">
        <v>11381</v>
      </c>
      <c r="B158" s="690" t="s">
        <v>17197</v>
      </c>
      <c r="C158" s="691" t="s">
        <v>11869</v>
      </c>
      <c r="D158" s="640">
        <v>3275.1108088365932</v>
      </c>
      <c r="E158" s="640">
        <f t="shared" si="2"/>
        <v>3566.5956708230497</v>
      </c>
    </row>
    <row r="159" spans="1:5">
      <c r="A159" s="692"/>
      <c r="B159" s="693"/>
      <c r="C159" s="694"/>
      <c r="D159" s="694"/>
      <c r="E159" s="694"/>
    </row>
    <row r="160" spans="1:5">
      <c r="A160" s="692"/>
      <c r="B160" s="693"/>
      <c r="C160" s="694"/>
      <c r="D160" s="694"/>
      <c r="E160" s="694"/>
    </row>
    <row r="161" spans="1:5" ht="14.4">
      <c r="A161" s="629"/>
      <c r="B161" s="693"/>
      <c r="C161" s="695"/>
      <c r="D161" s="695"/>
      <c r="E161" s="695"/>
    </row>
    <row r="162" spans="1:5" ht="14.4">
      <c r="A162" s="626"/>
      <c r="B162" s="696"/>
      <c r="C162" s="627"/>
      <c r="D162" s="627"/>
      <c r="E162" s="627"/>
    </row>
    <row r="163" spans="1:5" ht="16.2">
      <c r="A163" s="626"/>
      <c r="B163" s="697" t="s">
        <v>11876</v>
      </c>
      <c r="C163" s="627"/>
      <c r="D163" s="627"/>
      <c r="E163" s="627"/>
    </row>
    <row r="164" spans="1:5" ht="15" customHeight="1" thickBot="1">
      <c r="A164" s="626"/>
      <c r="B164" s="696"/>
      <c r="C164" s="627"/>
      <c r="D164" s="627"/>
      <c r="E164" s="627"/>
    </row>
    <row r="165" spans="1:5" ht="15.75" customHeight="1" thickBot="1">
      <c r="A165" s="698" t="s">
        <v>2412</v>
      </c>
      <c r="B165" s="699" t="s">
        <v>11812</v>
      </c>
      <c r="C165" s="700"/>
      <c r="D165" s="635"/>
      <c r="E165" s="635" t="s">
        <v>11813</v>
      </c>
    </row>
    <row r="166" spans="1:5" ht="14.4" thickBot="1">
      <c r="A166" s="698"/>
      <c r="B166" s="699"/>
      <c r="C166" s="701"/>
      <c r="D166" s="638"/>
      <c r="E166" s="638" t="s">
        <v>11814</v>
      </c>
    </row>
    <row r="167" spans="1:5" ht="14.4">
      <c r="A167" s="702">
        <v>32001</v>
      </c>
      <c r="B167" s="703" t="s">
        <v>17198</v>
      </c>
      <c r="C167" s="704"/>
      <c r="D167" s="640">
        <v>22307.267061874671</v>
      </c>
      <c r="E167" s="640">
        <f t="shared" ref="E167:E280" si="3">D167*1.21*0.9</f>
        <v>24292.613830381517</v>
      </c>
    </row>
    <row r="168" spans="1:5" ht="14.4">
      <c r="A168" s="702">
        <v>32002</v>
      </c>
      <c r="B168" s="705" t="s">
        <v>17199</v>
      </c>
      <c r="C168" s="704"/>
      <c r="D168" s="640">
        <v>11132.599887264741</v>
      </c>
      <c r="E168" s="640">
        <f t="shared" si="3"/>
        <v>12123.401277231304</v>
      </c>
    </row>
    <row r="169" spans="1:5" ht="14.4">
      <c r="A169" s="702">
        <v>32003</v>
      </c>
      <c r="B169" s="703" t="s">
        <v>17200</v>
      </c>
      <c r="C169" s="704"/>
      <c r="D169" s="640">
        <v>7482.1747629828033</v>
      </c>
      <c r="E169" s="640">
        <f t="shared" si="3"/>
        <v>8148.0883168882729</v>
      </c>
    </row>
    <row r="170" spans="1:5" ht="14.4">
      <c r="A170" s="702">
        <v>32004</v>
      </c>
      <c r="B170" s="703" t="s">
        <v>17201</v>
      </c>
      <c r="C170" s="704"/>
      <c r="D170" s="640">
        <v>7021.6104963587177</v>
      </c>
      <c r="E170" s="640">
        <f t="shared" si="3"/>
        <v>7646.533830534644</v>
      </c>
    </row>
    <row r="171" spans="1:5" ht="14.4">
      <c r="A171" s="702">
        <v>32005</v>
      </c>
      <c r="B171" s="703" t="s">
        <v>17202</v>
      </c>
      <c r="C171" s="704"/>
      <c r="D171" s="640">
        <v>6691.5998801162596</v>
      </c>
      <c r="E171" s="640">
        <f t="shared" si="3"/>
        <v>7287.1522694466066</v>
      </c>
    </row>
    <row r="172" spans="1:5" ht="14.4">
      <c r="A172" s="702">
        <v>32006</v>
      </c>
      <c r="B172" s="703" t="s">
        <v>17203</v>
      </c>
      <c r="C172" s="704"/>
      <c r="D172" s="640">
        <v>8670.2129814556465</v>
      </c>
      <c r="E172" s="640">
        <f t="shared" si="3"/>
        <v>9441.8619368051986</v>
      </c>
    </row>
    <row r="173" spans="1:5" ht="14.4">
      <c r="A173" s="702">
        <v>32007</v>
      </c>
      <c r="B173" s="703" t="s">
        <v>17204</v>
      </c>
      <c r="C173" s="704"/>
      <c r="D173" s="640">
        <v>22566.198468464896</v>
      </c>
      <c r="E173" s="640">
        <f t="shared" si="3"/>
        <v>24574.590132158271</v>
      </c>
    </row>
    <row r="174" spans="1:5" ht="14.4">
      <c r="A174" s="702">
        <v>32008</v>
      </c>
      <c r="B174" s="703" t="s">
        <v>17205</v>
      </c>
      <c r="C174" s="704"/>
      <c r="D174" s="640">
        <v>8863.1422647973905</v>
      </c>
      <c r="E174" s="640">
        <f t="shared" si="3"/>
        <v>9651.9619263643581</v>
      </c>
    </row>
    <row r="175" spans="1:5" ht="14.4">
      <c r="A175" s="702">
        <v>32009</v>
      </c>
      <c r="B175" s="703" t="s">
        <v>17206</v>
      </c>
      <c r="C175" s="704"/>
      <c r="D175" s="640">
        <v>12755.091642285341</v>
      </c>
      <c r="E175" s="640">
        <f t="shared" si="3"/>
        <v>13890.294798448736</v>
      </c>
    </row>
    <row r="176" spans="1:5" ht="14.4">
      <c r="A176" s="702">
        <v>32010</v>
      </c>
      <c r="B176" s="706" t="s">
        <v>17207</v>
      </c>
      <c r="C176" s="704"/>
      <c r="D176" s="640">
        <v>8639.0251649755864</v>
      </c>
      <c r="E176" s="640">
        <f t="shared" si="3"/>
        <v>9407.8984046584137</v>
      </c>
    </row>
    <row r="177" spans="1:5" ht="14.4">
      <c r="A177" s="702">
        <v>32011</v>
      </c>
      <c r="B177" s="706" t="s">
        <v>17208</v>
      </c>
      <c r="C177" s="704"/>
      <c r="D177" s="640">
        <v>11277.659498799891</v>
      </c>
      <c r="E177" s="640">
        <f t="shared" si="3"/>
        <v>12281.371194193081</v>
      </c>
    </row>
    <row r="178" spans="1:5" ht="14.4">
      <c r="A178" s="702">
        <v>32012</v>
      </c>
      <c r="B178" s="706" t="s">
        <v>17209</v>
      </c>
      <c r="C178" s="704"/>
      <c r="D178" s="640">
        <v>9776.2925194111267</v>
      </c>
      <c r="E178" s="640">
        <f t="shared" si="3"/>
        <v>10646.382553638718</v>
      </c>
    </row>
    <row r="179" spans="1:5" ht="14.4">
      <c r="A179" s="702">
        <v>32013</v>
      </c>
      <c r="B179" s="706" t="s">
        <v>17210</v>
      </c>
      <c r="C179" s="704"/>
      <c r="D179" s="640">
        <v>10603.857603219134</v>
      </c>
      <c r="E179" s="640">
        <f t="shared" si="3"/>
        <v>11547.600929905637</v>
      </c>
    </row>
    <row r="180" spans="1:5" ht="14.4">
      <c r="A180" s="702">
        <v>32014</v>
      </c>
      <c r="B180" s="706" t="s">
        <v>17211</v>
      </c>
      <c r="C180" s="704"/>
      <c r="D180" s="640">
        <v>8142.9212935253954</v>
      </c>
      <c r="E180" s="640">
        <f t="shared" si="3"/>
        <v>8867.6412886491562</v>
      </c>
    </row>
    <row r="181" spans="1:5" ht="14.4">
      <c r="A181" s="702">
        <v>32015</v>
      </c>
      <c r="B181" s="706" t="s">
        <v>17212</v>
      </c>
      <c r="C181" s="704"/>
      <c r="D181" s="640">
        <v>14565.435594243956</v>
      </c>
      <c r="E181" s="640">
        <f t="shared" si="3"/>
        <v>15861.75936213167</v>
      </c>
    </row>
    <row r="182" spans="1:5" ht="14.4">
      <c r="A182" s="702">
        <v>32016</v>
      </c>
      <c r="B182" s="706" t="s">
        <v>17213</v>
      </c>
      <c r="C182" s="704"/>
      <c r="D182" s="640">
        <v>20660.115172893111</v>
      </c>
      <c r="E182" s="640">
        <f t="shared" si="3"/>
        <v>22498.865423280597</v>
      </c>
    </row>
    <row r="183" spans="1:5" ht="14.4">
      <c r="A183" s="702">
        <v>32017</v>
      </c>
      <c r="B183" s="706" t="s">
        <v>17214</v>
      </c>
      <c r="C183" s="704"/>
      <c r="D183" s="640">
        <v>9049.5438656200513</v>
      </c>
      <c r="E183" s="640">
        <f t="shared" si="3"/>
        <v>9854.9532696602364</v>
      </c>
    </row>
    <row r="184" spans="1:5" ht="14.4">
      <c r="A184" s="702">
        <v>32018</v>
      </c>
      <c r="B184" s="706" t="s">
        <v>17215</v>
      </c>
      <c r="C184" s="704"/>
      <c r="D184" s="640">
        <v>8684.7189426091572</v>
      </c>
      <c r="E184" s="640">
        <f t="shared" si="3"/>
        <v>9457.6589285013724</v>
      </c>
    </row>
    <row r="185" spans="1:5" ht="14.4">
      <c r="A185" s="702">
        <v>32019</v>
      </c>
      <c r="B185" s="706" t="s">
        <v>17216</v>
      </c>
      <c r="C185" s="704"/>
      <c r="D185" s="640">
        <v>9814.7333164679421</v>
      </c>
      <c r="E185" s="640">
        <f t="shared" si="3"/>
        <v>10688.244581633588</v>
      </c>
    </row>
    <row r="186" spans="1:5" ht="14.4">
      <c r="A186" s="702">
        <v>32020</v>
      </c>
      <c r="B186" s="706" t="s">
        <v>17217</v>
      </c>
      <c r="C186" s="704"/>
      <c r="D186" s="640">
        <v>7591.694769691836</v>
      </c>
      <c r="E186" s="640">
        <f t="shared" si="3"/>
        <v>8267.3556041944103</v>
      </c>
    </row>
    <row r="187" spans="1:5" ht="14.4">
      <c r="A187" s="702">
        <v>32021</v>
      </c>
      <c r="B187" s="706" t="s">
        <v>17218</v>
      </c>
      <c r="C187" s="704"/>
      <c r="D187" s="640">
        <v>9878.5595455434068</v>
      </c>
      <c r="E187" s="640">
        <f t="shared" si="3"/>
        <v>10757.751345096769</v>
      </c>
    </row>
    <row r="188" spans="1:5" ht="14.4">
      <c r="A188" s="702">
        <v>32022</v>
      </c>
      <c r="B188" s="706" t="s">
        <v>17219</v>
      </c>
      <c r="C188" s="704"/>
      <c r="D188" s="640">
        <v>9434.6771342458615</v>
      </c>
      <c r="E188" s="640">
        <f t="shared" si="3"/>
        <v>10274.363399193744</v>
      </c>
    </row>
    <row r="189" spans="1:5" ht="14.4">
      <c r="A189" s="702">
        <v>32023</v>
      </c>
      <c r="B189" s="706" t="s">
        <v>17220</v>
      </c>
      <c r="C189" s="704"/>
      <c r="D189" s="640">
        <v>8936.3973686226382</v>
      </c>
      <c r="E189" s="640">
        <f t="shared" si="3"/>
        <v>9731.7367344300528</v>
      </c>
    </row>
    <row r="190" spans="1:5" ht="14.4">
      <c r="A190" s="702">
        <v>32024</v>
      </c>
      <c r="B190" s="706" t="s">
        <v>17221</v>
      </c>
      <c r="C190" s="704"/>
      <c r="D190" s="640">
        <v>10150.546317171807</v>
      </c>
      <c r="E190" s="640">
        <f t="shared" si="3"/>
        <v>11053.944939400099</v>
      </c>
    </row>
    <row r="191" spans="1:5" ht="14.4">
      <c r="A191" s="702">
        <v>32025</v>
      </c>
      <c r="B191" s="706" t="s">
        <v>17222</v>
      </c>
      <c r="C191" s="704"/>
      <c r="D191" s="640">
        <v>7967.5410545580198</v>
      </c>
      <c r="E191" s="640">
        <f t="shared" si="3"/>
        <v>8676.6522084136832</v>
      </c>
    </row>
    <row r="192" spans="1:5" ht="14.4">
      <c r="A192" s="702">
        <v>32026</v>
      </c>
      <c r="B192" s="706" t="s">
        <v>17223</v>
      </c>
      <c r="C192" s="704"/>
      <c r="D192" s="640">
        <v>9814.7902413841075</v>
      </c>
      <c r="E192" s="640">
        <f t="shared" si="3"/>
        <v>10688.306572867294</v>
      </c>
    </row>
    <row r="193" spans="1:5" ht="14.4">
      <c r="A193" s="702">
        <v>32027</v>
      </c>
      <c r="B193" s="706" t="s">
        <v>17224</v>
      </c>
      <c r="C193" s="704"/>
      <c r="D193" s="640">
        <v>8982.0911462562053</v>
      </c>
      <c r="E193" s="640">
        <f t="shared" si="3"/>
        <v>9781.4972582730061</v>
      </c>
    </row>
    <row r="194" spans="1:5" ht="14.4">
      <c r="A194" s="702">
        <v>32028</v>
      </c>
      <c r="B194" s="706" t="s">
        <v>17225</v>
      </c>
      <c r="C194" s="704"/>
      <c r="D194" s="640">
        <v>13722.639251224762</v>
      </c>
      <c r="E194" s="640">
        <f t="shared" si="3"/>
        <v>14943.954144583768</v>
      </c>
    </row>
    <row r="195" spans="1:5" ht="14.4">
      <c r="A195" s="702">
        <v>32029</v>
      </c>
      <c r="B195" s="706" t="s">
        <v>17226</v>
      </c>
      <c r="C195" s="704"/>
      <c r="D195" s="640">
        <v>11338.58453564465</v>
      </c>
      <c r="E195" s="640">
        <f t="shared" si="3"/>
        <v>12347.718559317023</v>
      </c>
    </row>
    <row r="196" spans="1:5" ht="14.4">
      <c r="A196" s="702">
        <v>32030</v>
      </c>
      <c r="B196" s="706" t="s">
        <v>17227</v>
      </c>
      <c r="C196" s="704"/>
      <c r="D196" s="640">
        <v>11179.018962955986</v>
      </c>
      <c r="E196" s="640">
        <f t="shared" si="3"/>
        <v>12173.951650659068</v>
      </c>
    </row>
    <row r="197" spans="1:5" ht="14.4">
      <c r="A197" s="702">
        <v>32031</v>
      </c>
      <c r="B197" s="706" t="s">
        <v>17228</v>
      </c>
      <c r="C197" s="704"/>
      <c r="D197" s="640">
        <v>9694.33383889377</v>
      </c>
      <c r="E197" s="640">
        <f t="shared" si="3"/>
        <v>10557.129550555315</v>
      </c>
    </row>
    <row r="198" spans="1:5" ht="14.4">
      <c r="A198" s="702">
        <v>32032</v>
      </c>
      <c r="B198" s="706" t="s">
        <v>17229</v>
      </c>
      <c r="C198" s="704"/>
      <c r="D198" s="640">
        <v>11308.122017222262</v>
      </c>
      <c r="E198" s="640">
        <f t="shared" si="3"/>
        <v>12314.544876755044</v>
      </c>
    </row>
    <row r="199" spans="1:5" ht="14.4">
      <c r="A199" s="702">
        <v>32033</v>
      </c>
      <c r="B199" s="706" t="s">
        <v>17230</v>
      </c>
      <c r="C199" s="704"/>
      <c r="D199" s="640">
        <v>12235.052934931848</v>
      </c>
      <c r="E199" s="640">
        <f t="shared" si="3"/>
        <v>13323.972646140781</v>
      </c>
    </row>
    <row r="200" spans="1:5" ht="14.4">
      <c r="A200" s="702">
        <v>32034</v>
      </c>
      <c r="B200" s="706" t="s">
        <v>17231</v>
      </c>
      <c r="C200" s="704"/>
      <c r="D200" s="640">
        <v>6826.6820412706538</v>
      </c>
      <c r="E200" s="640">
        <f t="shared" si="3"/>
        <v>7434.2567429437422</v>
      </c>
    </row>
    <row r="201" spans="1:5" ht="14.4">
      <c r="A201" s="702">
        <v>32035</v>
      </c>
      <c r="B201" s="706" t="s">
        <v>17232</v>
      </c>
      <c r="C201" s="704"/>
      <c r="D201" s="640">
        <v>9068.4016151196247</v>
      </c>
      <c r="E201" s="640">
        <f t="shared" si="3"/>
        <v>9875.4893588652722</v>
      </c>
    </row>
    <row r="202" spans="1:5" ht="14.4">
      <c r="A202" s="702">
        <v>32036</v>
      </c>
      <c r="B202" s="706" t="s">
        <v>17233</v>
      </c>
      <c r="C202" s="704"/>
      <c r="D202" s="640">
        <v>7691.7859016510874</v>
      </c>
      <c r="E202" s="640">
        <f t="shared" si="3"/>
        <v>8376.3548468980334</v>
      </c>
    </row>
    <row r="203" spans="1:5" ht="14.4">
      <c r="A203" s="702">
        <v>32037</v>
      </c>
      <c r="B203" s="706" t="s">
        <v>17234</v>
      </c>
      <c r="C203" s="704"/>
      <c r="D203" s="640">
        <v>11291.440161895731</v>
      </c>
      <c r="E203" s="640">
        <f t="shared" si="3"/>
        <v>12296.378336304451</v>
      </c>
    </row>
    <row r="204" spans="1:5" ht="14.4">
      <c r="A204" s="702">
        <v>32038</v>
      </c>
      <c r="B204" s="706" t="s">
        <v>17235</v>
      </c>
      <c r="C204" s="704"/>
      <c r="D204" s="640">
        <v>8987.893530717618</v>
      </c>
      <c r="E204" s="640">
        <f t="shared" si="3"/>
        <v>9787.8160549514851</v>
      </c>
    </row>
    <row r="205" spans="1:5" ht="14.4">
      <c r="A205" s="702">
        <v>32039</v>
      </c>
      <c r="B205" s="706" t="s">
        <v>17236</v>
      </c>
      <c r="C205" s="704"/>
      <c r="D205" s="640">
        <v>7293.5972679871184</v>
      </c>
      <c r="E205" s="640">
        <f t="shared" si="3"/>
        <v>7942.7274248379717</v>
      </c>
    </row>
    <row r="206" spans="1:5" ht="14.4">
      <c r="A206" s="702">
        <v>32040</v>
      </c>
      <c r="B206" s="706" t="s">
        <v>17237</v>
      </c>
      <c r="C206" s="704"/>
      <c r="D206" s="640">
        <v>9494.8027335531679</v>
      </c>
      <c r="E206" s="640">
        <f t="shared" si="3"/>
        <v>10339.8401768394</v>
      </c>
    </row>
    <row r="207" spans="1:5" ht="14.4">
      <c r="A207" s="702">
        <v>32041</v>
      </c>
      <c r="B207" s="706" t="s">
        <v>17238</v>
      </c>
      <c r="C207" s="704"/>
      <c r="D207" s="640">
        <v>6251.3439591070919</v>
      </c>
      <c r="E207" s="640">
        <f t="shared" si="3"/>
        <v>6807.7135714676224</v>
      </c>
    </row>
    <row r="208" spans="1:5" ht="14.4">
      <c r="A208" s="702">
        <v>32042</v>
      </c>
      <c r="B208" s="706" t="s">
        <v>17239</v>
      </c>
      <c r="C208" s="704"/>
      <c r="D208" s="640">
        <v>14228.897295482415</v>
      </c>
      <c r="E208" s="640">
        <f t="shared" si="3"/>
        <v>15495.269154780352</v>
      </c>
    </row>
    <row r="209" spans="1:5" ht="14.4">
      <c r="A209" s="702">
        <v>32043</v>
      </c>
      <c r="B209" s="706" t="s">
        <v>17240</v>
      </c>
      <c r="C209" s="704"/>
      <c r="D209" s="640">
        <v>5809.6374419825761</v>
      </c>
      <c r="E209" s="640">
        <f t="shared" si="3"/>
        <v>6326.6951743190248</v>
      </c>
    </row>
    <row r="210" spans="1:5" ht="14.4">
      <c r="A210" s="702">
        <v>32044</v>
      </c>
      <c r="B210" s="706" t="s">
        <v>17241</v>
      </c>
      <c r="C210" s="704"/>
      <c r="D210" s="640">
        <v>10947.648882557432</v>
      </c>
      <c r="E210" s="640">
        <f t="shared" si="3"/>
        <v>11921.989633105044</v>
      </c>
    </row>
    <row r="211" spans="1:5" ht="14.4">
      <c r="A211" s="702">
        <v>32045</v>
      </c>
      <c r="B211" s="706" t="s">
        <v>17242</v>
      </c>
      <c r="C211" s="704"/>
      <c r="D211" s="640">
        <v>6985.3455934749281</v>
      </c>
      <c r="E211" s="640">
        <f t="shared" si="3"/>
        <v>7607.0413512941968</v>
      </c>
    </row>
    <row r="212" spans="1:5" ht="14.4">
      <c r="A212" s="702">
        <v>32046</v>
      </c>
      <c r="B212" s="706" t="s">
        <v>17243</v>
      </c>
      <c r="C212" s="704"/>
      <c r="D212" s="640">
        <v>15290.733651919682</v>
      </c>
      <c r="E212" s="640">
        <f t="shared" si="3"/>
        <v>16651.608946940534</v>
      </c>
    </row>
    <row r="213" spans="1:5" ht="14.4">
      <c r="A213" s="702">
        <v>32047</v>
      </c>
      <c r="B213" s="706" t="s">
        <v>17244</v>
      </c>
      <c r="C213" s="704"/>
      <c r="D213" s="640">
        <v>10893.976826289419</v>
      </c>
      <c r="E213" s="640">
        <f t="shared" si="3"/>
        <v>11863.540763829176</v>
      </c>
    </row>
    <row r="214" spans="1:5" ht="14.4">
      <c r="A214" s="702">
        <v>32048</v>
      </c>
      <c r="B214" s="706" t="s">
        <v>17245</v>
      </c>
      <c r="C214" s="704"/>
      <c r="D214" s="640">
        <v>8271.2990497339888</v>
      </c>
      <c r="E214" s="640">
        <f t="shared" si="3"/>
        <v>9007.4446651603139</v>
      </c>
    </row>
    <row r="215" spans="1:5" ht="14.4">
      <c r="A215" s="702">
        <v>32049</v>
      </c>
      <c r="B215" s="706" t="s">
        <v>17246</v>
      </c>
      <c r="C215" s="704"/>
      <c r="D215" s="640">
        <v>14230.347891597765</v>
      </c>
      <c r="E215" s="640">
        <f t="shared" si="3"/>
        <v>15496.848853949967</v>
      </c>
    </row>
    <row r="216" spans="1:5" ht="14.4">
      <c r="A216" s="702">
        <v>32050</v>
      </c>
      <c r="B216" s="706" t="s">
        <v>17247</v>
      </c>
      <c r="C216" s="704"/>
      <c r="D216" s="640">
        <v>9874.207757197355</v>
      </c>
      <c r="E216" s="640">
        <f t="shared" si="3"/>
        <v>10753.01224758792</v>
      </c>
    </row>
    <row r="217" spans="1:5" ht="14.4">
      <c r="A217" s="702">
        <v>32051</v>
      </c>
      <c r="B217" s="706" t="s">
        <v>17248</v>
      </c>
      <c r="C217" s="704"/>
      <c r="D217" s="640">
        <v>12380.112546466989</v>
      </c>
      <c r="E217" s="640">
        <f t="shared" si="3"/>
        <v>13481.942563102552</v>
      </c>
    </row>
    <row r="218" spans="1:5" ht="14.4">
      <c r="A218" s="702">
        <v>32052</v>
      </c>
      <c r="B218" s="706" t="s">
        <v>17249</v>
      </c>
      <c r="C218" s="704"/>
      <c r="D218" s="640">
        <v>11213.833269724426</v>
      </c>
      <c r="E218" s="640">
        <f t="shared" si="3"/>
        <v>12211.864430729898</v>
      </c>
    </row>
    <row r="219" spans="1:5" ht="14.4">
      <c r="A219" s="702">
        <v>32053</v>
      </c>
      <c r="B219" s="706" t="s">
        <v>17250</v>
      </c>
      <c r="C219" s="704"/>
      <c r="D219" s="640">
        <v>6759.7778975377814</v>
      </c>
      <c r="E219" s="640">
        <f t="shared" si="3"/>
        <v>7361.3981304186436</v>
      </c>
    </row>
    <row r="220" spans="1:5" ht="14.4">
      <c r="A220" s="702">
        <v>32054</v>
      </c>
      <c r="B220" s="706" t="s">
        <v>17251</v>
      </c>
      <c r="C220" s="704"/>
      <c r="D220" s="640">
        <v>9373.7520974011004</v>
      </c>
      <c r="E220" s="640">
        <f t="shared" si="3"/>
        <v>10208.016034069798</v>
      </c>
    </row>
    <row r="221" spans="1:5" ht="14.4">
      <c r="A221" s="702">
        <v>32055</v>
      </c>
      <c r="B221" s="706" t="s">
        <v>17252</v>
      </c>
      <c r="C221" s="704"/>
      <c r="D221" s="640">
        <v>13141.675507026501</v>
      </c>
      <c r="E221" s="640">
        <f t="shared" si="3"/>
        <v>14311.284627151859</v>
      </c>
    </row>
    <row r="222" spans="1:5" ht="14.4">
      <c r="A222" s="702">
        <v>32056</v>
      </c>
      <c r="B222" s="706" t="s">
        <v>17253</v>
      </c>
      <c r="C222" s="704"/>
      <c r="D222" s="640">
        <v>13435.421220385173</v>
      </c>
      <c r="E222" s="640">
        <f t="shared" si="3"/>
        <v>14631.173708999453</v>
      </c>
    </row>
    <row r="223" spans="1:5" ht="14.4">
      <c r="A223" s="702">
        <v>32057</v>
      </c>
      <c r="B223" s="706" t="s">
        <v>17254</v>
      </c>
      <c r="C223" s="704"/>
      <c r="D223" s="640">
        <v>9124.249565560649</v>
      </c>
      <c r="E223" s="640">
        <f t="shared" si="3"/>
        <v>9936.3077768955463</v>
      </c>
    </row>
    <row r="224" spans="1:5" ht="14.4">
      <c r="A224" s="702">
        <v>32058</v>
      </c>
      <c r="B224" s="706" t="s">
        <v>17255</v>
      </c>
      <c r="C224" s="704"/>
      <c r="D224" s="640">
        <v>8334.3999807517794</v>
      </c>
      <c r="E224" s="640">
        <f t="shared" si="3"/>
        <v>9076.1615790386877</v>
      </c>
    </row>
    <row r="225" spans="1:5" ht="14.4">
      <c r="A225" s="702">
        <v>32059</v>
      </c>
      <c r="B225" s="707" t="s">
        <v>17256</v>
      </c>
      <c r="C225" s="704"/>
      <c r="D225" s="640">
        <v>11942.032519630853</v>
      </c>
      <c r="E225" s="640">
        <f t="shared" si="3"/>
        <v>13004.873413878</v>
      </c>
    </row>
    <row r="226" spans="1:5" ht="14.4">
      <c r="A226" s="702">
        <v>32060</v>
      </c>
      <c r="B226" s="708" t="s">
        <v>17257</v>
      </c>
      <c r="C226" s="704"/>
      <c r="D226" s="640">
        <v>11538.766799563147</v>
      </c>
      <c r="E226" s="640">
        <f t="shared" si="3"/>
        <v>12565.717044724268</v>
      </c>
    </row>
    <row r="227" spans="1:5" ht="14.4">
      <c r="A227" s="702">
        <v>32061</v>
      </c>
      <c r="B227" s="708" t="s">
        <v>17258</v>
      </c>
      <c r="C227" s="704"/>
      <c r="D227" s="640">
        <v>10149.821019114133</v>
      </c>
      <c r="E227" s="640">
        <f t="shared" si="3"/>
        <v>11053.155089815291</v>
      </c>
    </row>
    <row r="228" spans="1:5" ht="14.4">
      <c r="A228" s="702">
        <v>32062</v>
      </c>
      <c r="B228" s="708" t="s">
        <v>17259</v>
      </c>
      <c r="C228" s="704"/>
      <c r="D228" s="640">
        <v>8625.9697999374257</v>
      </c>
      <c r="E228" s="640">
        <f t="shared" si="3"/>
        <v>9393.6811121318569</v>
      </c>
    </row>
    <row r="229" spans="1:5" ht="13.5" customHeight="1">
      <c r="A229" s="702">
        <v>32063</v>
      </c>
      <c r="B229" s="708" t="s">
        <v>17260</v>
      </c>
      <c r="C229" s="704"/>
      <c r="D229" s="640">
        <v>10497.238788740804</v>
      </c>
      <c r="E229" s="640">
        <f t="shared" si="3"/>
        <v>11431.493040938734</v>
      </c>
    </row>
    <row r="230" spans="1:5" ht="14.4">
      <c r="A230" s="702">
        <v>32064</v>
      </c>
      <c r="B230" s="708" t="s">
        <v>17261</v>
      </c>
      <c r="C230" s="704"/>
      <c r="D230" s="640">
        <v>8117.5358615067435</v>
      </c>
      <c r="E230" s="640">
        <f t="shared" si="3"/>
        <v>8839.996553180843</v>
      </c>
    </row>
    <row r="231" spans="1:5" ht="14.4">
      <c r="A231" s="702">
        <v>32065</v>
      </c>
      <c r="B231" s="709" t="s">
        <v>17262</v>
      </c>
      <c r="C231" s="704"/>
      <c r="D231" s="640">
        <v>9068.4016151196247</v>
      </c>
      <c r="E231" s="640">
        <f t="shared" si="3"/>
        <v>9875.4893588652722</v>
      </c>
    </row>
    <row r="232" spans="1:5" ht="14.4">
      <c r="A232" s="702">
        <v>32066</v>
      </c>
      <c r="B232" s="709" t="s">
        <v>17263</v>
      </c>
      <c r="C232" s="704"/>
      <c r="D232" s="640">
        <v>14307.229485711405</v>
      </c>
      <c r="E232" s="640">
        <f t="shared" si="3"/>
        <v>15580.572909939719</v>
      </c>
    </row>
    <row r="233" spans="1:5" ht="14.4">
      <c r="A233" s="702">
        <v>32068</v>
      </c>
      <c r="B233" s="706" t="s">
        <v>17264</v>
      </c>
      <c r="C233" s="704"/>
      <c r="D233" s="640">
        <v>8878.3735240085789</v>
      </c>
      <c r="E233" s="640">
        <f t="shared" si="3"/>
        <v>9668.5487676453413</v>
      </c>
    </row>
    <row r="234" spans="1:5" ht="14.4">
      <c r="A234" s="702">
        <v>32069</v>
      </c>
      <c r="B234" s="706" t="s">
        <v>17265</v>
      </c>
      <c r="C234" s="704"/>
      <c r="D234" s="640">
        <v>10666.958534236926</v>
      </c>
      <c r="E234" s="640">
        <f t="shared" si="3"/>
        <v>11616.317843784012</v>
      </c>
    </row>
    <row r="235" spans="1:5" ht="14.4">
      <c r="A235" s="702">
        <v>32070</v>
      </c>
      <c r="B235" s="706" t="s">
        <v>17266</v>
      </c>
      <c r="C235" s="704"/>
      <c r="D235" s="640">
        <v>11904.317020631708</v>
      </c>
      <c r="E235" s="640">
        <f t="shared" si="3"/>
        <v>12963.80123546793</v>
      </c>
    </row>
    <row r="236" spans="1:5" ht="14.4">
      <c r="A236" s="702">
        <v>32071</v>
      </c>
      <c r="B236" s="707" t="s">
        <v>17267</v>
      </c>
      <c r="C236" s="704"/>
      <c r="D236" s="640">
        <v>11926.075962361987</v>
      </c>
      <c r="E236" s="640">
        <f t="shared" si="3"/>
        <v>12987.496723012204</v>
      </c>
    </row>
    <row r="237" spans="1:5" ht="14.4">
      <c r="A237" s="702">
        <v>32072</v>
      </c>
      <c r="B237" s="707" t="s">
        <v>17268</v>
      </c>
      <c r="C237" s="704"/>
      <c r="D237" s="640">
        <v>13806.773825915147</v>
      </c>
      <c r="E237" s="640">
        <f t="shared" si="3"/>
        <v>15035.576696421596</v>
      </c>
    </row>
    <row r="238" spans="1:5" ht="14.4">
      <c r="A238" s="702">
        <v>32073</v>
      </c>
      <c r="B238" s="707" t="s">
        <v>17269</v>
      </c>
      <c r="C238" s="704"/>
      <c r="D238" s="640">
        <v>13806.773825915147</v>
      </c>
      <c r="E238" s="640">
        <f t="shared" si="3"/>
        <v>15035.576696421596</v>
      </c>
    </row>
    <row r="239" spans="1:5" ht="14.4">
      <c r="A239" s="702">
        <v>32074</v>
      </c>
      <c r="B239" s="707" t="s">
        <v>17270</v>
      </c>
      <c r="C239" s="704"/>
      <c r="D239" s="640">
        <v>24298.935528252223</v>
      </c>
      <c r="E239" s="640">
        <f t="shared" si="3"/>
        <v>26461.54079026667</v>
      </c>
    </row>
    <row r="240" spans="1:5" ht="14.4">
      <c r="A240" s="702">
        <v>32075</v>
      </c>
      <c r="B240" s="707" t="s">
        <v>17271</v>
      </c>
      <c r="C240" s="704"/>
      <c r="D240" s="640">
        <v>24900.932916123078</v>
      </c>
      <c r="E240" s="640">
        <f t="shared" si="3"/>
        <v>27117.115945658032</v>
      </c>
    </row>
    <row r="241" spans="1:5" ht="14.4">
      <c r="A241" s="702">
        <v>32076</v>
      </c>
      <c r="B241" s="707" t="s">
        <v>17272</v>
      </c>
      <c r="C241" s="704"/>
      <c r="D241" s="640">
        <v>27026.05622511297</v>
      </c>
      <c r="E241" s="640">
        <f t="shared" si="3"/>
        <v>29431.375229148023</v>
      </c>
    </row>
    <row r="242" spans="1:5" ht="14.4">
      <c r="A242" s="702">
        <v>32077</v>
      </c>
      <c r="B242" s="707" t="s">
        <v>17273</v>
      </c>
      <c r="C242" s="704"/>
      <c r="D242" s="640">
        <v>21487.854328234949</v>
      </c>
      <c r="E242" s="640">
        <f t="shared" si="3"/>
        <v>23400.273363447861</v>
      </c>
    </row>
    <row r="243" spans="1:5" ht="14.4">
      <c r="A243" s="702">
        <v>32078</v>
      </c>
      <c r="B243" s="707" t="s">
        <v>17274</v>
      </c>
      <c r="C243" s="704"/>
      <c r="D243" s="640">
        <v>14459.542077823307</v>
      </c>
      <c r="E243" s="640">
        <f t="shared" si="3"/>
        <v>15746.441322749582</v>
      </c>
    </row>
    <row r="244" spans="1:5" ht="14.4">
      <c r="A244" s="702">
        <v>32079</v>
      </c>
      <c r="B244" s="707" t="s">
        <v>17275</v>
      </c>
      <c r="C244" s="704"/>
      <c r="D244" s="640">
        <v>18186.123498161196</v>
      </c>
      <c r="E244" s="640">
        <f t="shared" si="3"/>
        <v>19804.688489497541</v>
      </c>
    </row>
    <row r="245" spans="1:5" ht="14.4">
      <c r="A245" s="702">
        <v>32080</v>
      </c>
      <c r="B245" s="707" t="s">
        <v>17276</v>
      </c>
      <c r="C245" s="704"/>
      <c r="D245" s="640">
        <v>15367.615246033312</v>
      </c>
      <c r="E245" s="640">
        <f t="shared" si="3"/>
        <v>16735.333002930278</v>
      </c>
    </row>
    <row r="246" spans="1:5" ht="14.4">
      <c r="A246" s="702">
        <v>32081</v>
      </c>
      <c r="B246" s="707" t="s">
        <v>17277</v>
      </c>
      <c r="C246" s="704"/>
      <c r="D246" s="640">
        <v>14284.745245923454</v>
      </c>
      <c r="E246" s="640">
        <f t="shared" si="3"/>
        <v>15556.08757281064</v>
      </c>
    </row>
    <row r="247" spans="1:5" ht="14.4">
      <c r="A247" s="702">
        <v>32082</v>
      </c>
      <c r="B247" s="710" t="s">
        <v>17278</v>
      </c>
      <c r="C247" s="704"/>
      <c r="D247" s="640">
        <v>23511.261837616381</v>
      </c>
      <c r="E247" s="640">
        <f t="shared" si="3"/>
        <v>25603.76414116424</v>
      </c>
    </row>
    <row r="248" spans="1:5" ht="14.4">
      <c r="A248" s="702">
        <v>32083</v>
      </c>
      <c r="B248" s="710" t="s">
        <v>17279</v>
      </c>
      <c r="C248" s="704"/>
      <c r="D248" s="640">
        <v>22788.139674113681</v>
      </c>
      <c r="E248" s="640">
        <f t="shared" si="3"/>
        <v>24816.2841051098</v>
      </c>
    </row>
    <row r="249" spans="1:5" ht="14.4">
      <c r="A249" s="702">
        <v>32084</v>
      </c>
      <c r="B249" s="710" t="s">
        <v>17280</v>
      </c>
      <c r="C249" s="704"/>
      <c r="D249" s="640">
        <v>22006.268367939247</v>
      </c>
      <c r="E249" s="640">
        <f t="shared" si="3"/>
        <v>23964.826252685842</v>
      </c>
    </row>
    <row r="250" spans="1:5" ht="14.4">
      <c r="A250" s="702">
        <v>32085</v>
      </c>
      <c r="B250" s="710" t="s">
        <v>17281</v>
      </c>
      <c r="C250" s="704"/>
      <c r="D250" s="640">
        <v>22349.334349219866</v>
      </c>
      <c r="E250" s="640">
        <f t="shared" si="3"/>
        <v>24338.425106300434</v>
      </c>
    </row>
    <row r="251" spans="1:5" ht="14.4">
      <c r="A251" s="702">
        <v>32086</v>
      </c>
      <c r="B251" s="710" t="s">
        <v>17282</v>
      </c>
      <c r="C251" s="704"/>
      <c r="D251" s="640">
        <v>23069.917969520695</v>
      </c>
      <c r="E251" s="640">
        <f t="shared" si="3"/>
        <v>25123.140668808039</v>
      </c>
    </row>
    <row r="252" spans="1:5" ht="14.4">
      <c r="A252" s="702">
        <v>32087</v>
      </c>
      <c r="B252" s="710" t="s">
        <v>17283</v>
      </c>
      <c r="C252" s="704"/>
      <c r="D252" s="640">
        <v>8260.4195788688576</v>
      </c>
      <c r="E252" s="640">
        <f t="shared" si="3"/>
        <v>8995.5969213881854</v>
      </c>
    </row>
    <row r="253" spans="1:5" ht="14.4">
      <c r="A253" s="702">
        <v>32088</v>
      </c>
      <c r="B253" s="710" t="s">
        <v>17284</v>
      </c>
      <c r="C253" s="704"/>
      <c r="D253" s="640">
        <v>33543.584571387059</v>
      </c>
      <c r="E253" s="640">
        <f t="shared" si="3"/>
        <v>36528.963598240509</v>
      </c>
    </row>
    <row r="254" spans="1:5" ht="14.4">
      <c r="A254" s="702">
        <v>32089</v>
      </c>
      <c r="B254" s="710" t="s">
        <v>17285</v>
      </c>
      <c r="C254" s="704"/>
      <c r="D254" s="640">
        <v>28556.435126808734</v>
      </c>
      <c r="E254" s="640">
        <f t="shared" si="3"/>
        <v>31097.957853094711</v>
      </c>
    </row>
    <row r="255" spans="1:5" ht="14.4">
      <c r="A255" s="702">
        <v>32090</v>
      </c>
      <c r="B255" s="710" t="s">
        <v>17286</v>
      </c>
      <c r="C255" s="704"/>
      <c r="D255" s="640">
        <v>29406.4844504047</v>
      </c>
      <c r="E255" s="640">
        <f t="shared" si="3"/>
        <v>32023.661566490719</v>
      </c>
    </row>
    <row r="256" spans="1:5" ht="14.4">
      <c r="A256" s="702">
        <v>32091</v>
      </c>
      <c r="B256" s="710" t="s">
        <v>17287</v>
      </c>
      <c r="C256" s="704"/>
      <c r="D256" s="640">
        <v>23386.510571696148</v>
      </c>
      <c r="E256" s="640">
        <f t="shared" si="3"/>
        <v>25467.910012577107</v>
      </c>
    </row>
    <row r="257" spans="1:5" ht="14.4">
      <c r="A257" s="702">
        <v>32092</v>
      </c>
      <c r="B257" s="710" t="s">
        <v>17288</v>
      </c>
      <c r="C257" s="704"/>
      <c r="D257" s="640">
        <v>16647.766317830985</v>
      </c>
      <c r="E257" s="640">
        <f t="shared" si="3"/>
        <v>18129.417520117942</v>
      </c>
    </row>
    <row r="258" spans="1:5" ht="14.4">
      <c r="A258" s="702">
        <v>32093</v>
      </c>
      <c r="B258" s="710" t="s">
        <v>17289</v>
      </c>
      <c r="C258" s="704"/>
      <c r="D258" s="640">
        <v>36259.825797382648</v>
      </c>
      <c r="E258" s="640">
        <f t="shared" si="3"/>
        <v>39486.950293349706</v>
      </c>
    </row>
    <row r="259" spans="1:5" ht="14.4">
      <c r="A259" s="702">
        <v>32094</v>
      </c>
      <c r="B259" s="710" t="s">
        <v>17290</v>
      </c>
      <c r="C259" s="704"/>
      <c r="D259" s="640">
        <v>16635.436250850482</v>
      </c>
      <c r="E259" s="640">
        <f t="shared" si="3"/>
        <v>18115.990077176175</v>
      </c>
    </row>
    <row r="260" spans="1:5" ht="14.4">
      <c r="A260" s="702">
        <v>32095</v>
      </c>
      <c r="B260" s="710" t="s">
        <v>17291</v>
      </c>
      <c r="C260" s="704"/>
      <c r="D260" s="640">
        <v>22900.560873053422</v>
      </c>
      <c r="E260" s="640">
        <f t="shared" si="3"/>
        <v>24938.710790755176</v>
      </c>
    </row>
    <row r="261" spans="1:5" ht="14.4">
      <c r="A261" s="702">
        <v>32096</v>
      </c>
      <c r="B261" s="710" t="s">
        <v>17292</v>
      </c>
      <c r="C261" s="704"/>
      <c r="D261" s="640">
        <v>31839.859433906782</v>
      </c>
      <c r="E261" s="640">
        <f t="shared" si="3"/>
        <v>34673.606923524487</v>
      </c>
    </row>
    <row r="262" spans="1:5" ht="14.4">
      <c r="A262" s="702">
        <v>32097</v>
      </c>
      <c r="B262" s="711" t="s">
        <v>17293</v>
      </c>
      <c r="C262" s="704"/>
      <c r="D262" s="640">
        <v>13535.512352344427</v>
      </c>
      <c r="E262" s="640">
        <f t="shared" si="3"/>
        <v>14740.17295170308</v>
      </c>
    </row>
    <row r="263" spans="1:5" ht="14.4">
      <c r="A263" s="702">
        <v>32098</v>
      </c>
      <c r="B263" s="711" t="s">
        <v>17294</v>
      </c>
      <c r="C263" s="704"/>
      <c r="D263" s="640">
        <v>11114.467435822851</v>
      </c>
      <c r="E263" s="640">
        <f t="shared" si="3"/>
        <v>12103.655037611084</v>
      </c>
    </row>
    <row r="264" spans="1:5" ht="20.399999999999999">
      <c r="A264" s="702">
        <v>32099</v>
      </c>
      <c r="B264" s="706" t="s">
        <v>17295</v>
      </c>
      <c r="C264" s="704"/>
      <c r="D264" s="640">
        <v>18366.125756445144</v>
      </c>
      <c r="E264" s="640">
        <f t="shared" si="3"/>
        <v>20000.710948768763</v>
      </c>
    </row>
    <row r="265" spans="1:5" ht="20.399999999999999">
      <c r="A265" s="702">
        <v>32100</v>
      </c>
      <c r="B265" s="708" t="s">
        <v>17296</v>
      </c>
      <c r="C265" s="704"/>
      <c r="D265" s="640">
        <v>14567.749744997327</v>
      </c>
      <c r="E265" s="640">
        <f t="shared" si="3"/>
        <v>15864.279472302087</v>
      </c>
    </row>
    <row r="266" spans="1:5" ht="14.4">
      <c r="A266" s="702">
        <v>32101</v>
      </c>
      <c r="B266" s="711" t="s">
        <v>17297</v>
      </c>
      <c r="C266" s="704"/>
      <c r="D266" s="640">
        <v>15432.902471473742</v>
      </c>
      <c r="E266" s="640">
        <f t="shared" si="3"/>
        <v>16806.430791434905</v>
      </c>
    </row>
    <row r="267" spans="1:5" ht="14.4">
      <c r="A267" s="702">
        <v>32102</v>
      </c>
      <c r="B267" s="711" t="s">
        <v>17298</v>
      </c>
      <c r="C267" s="704"/>
      <c r="D267" s="640">
        <v>15979.041508653943</v>
      </c>
      <c r="E267" s="640">
        <f t="shared" si="3"/>
        <v>17401.176202924144</v>
      </c>
    </row>
    <row r="268" spans="1:5" ht="14.4">
      <c r="A268" s="702">
        <v>32103</v>
      </c>
      <c r="B268" s="711" t="s">
        <v>17299</v>
      </c>
      <c r="C268" s="704"/>
      <c r="D268" s="640">
        <v>56653.031285051075</v>
      </c>
      <c r="E268" s="640">
        <f t="shared" si="3"/>
        <v>61695.151069420615</v>
      </c>
    </row>
    <row r="269" spans="1:5" ht="14.4">
      <c r="A269" s="702">
        <v>32104</v>
      </c>
      <c r="B269" s="708" t="s">
        <v>17300</v>
      </c>
      <c r="C269" s="704"/>
      <c r="D269" s="640">
        <v>21500.822964020619</v>
      </c>
      <c r="E269" s="640">
        <f t="shared" si="3"/>
        <v>23414.396207818452</v>
      </c>
    </row>
    <row r="270" spans="1:5" ht="14.4">
      <c r="A270" s="702">
        <v>32105</v>
      </c>
      <c r="B270" s="712" t="s">
        <v>11877</v>
      </c>
      <c r="C270" s="713"/>
      <c r="D270" s="640">
        <v>17776.301083652092</v>
      </c>
      <c r="E270" s="640">
        <f t="shared" si="3"/>
        <v>19358.391880097126</v>
      </c>
    </row>
    <row r="271" spans="1:5" ht="14.4">
      <c r="A271" s="702">
        <v>32106</v>
      </c>
      <c r="B271" s="712" t="s">
        <v>11878</v>
      </c>
      <c r="C271" s="713"/>
      <c r="D271" s="640">
        <v>12680.531001956278</v>
      </c>
      <c r="E271" s="640">
        <f t="shared" si="3"/>
        <v>13809.098261130388</v>
      </c>
    </row>
    <row r="272" spans="1:5" ht="14.4">
      <c r="A272" s="702">
        <v>32107</v>
      </c>
      <c r="B272" s="712" t="s">
        <v>11879</v>
      </c>
      <c r="C272" s="713"/>
      <c r="D272" s="640">
        <v>14363.802734210103</v>
      </c>
      <c r="E272" s="640">
        <f t="shared" si="3"/>
        <v>15642.181177554803</v>
      </c>
    </row>
    <row r="273" spans="1:5" ht="14.4">
      <c r="A273" s="702">
        <v>32108</v>
      </c>
      <c r="B273" s="714" t="s">
        <v>17301</v>
      </c>
      <c r="C273" s="715"/>
      <c r="D273" s="640">
        <v>16667.349365388214</v>
      </c>
      <c r="E273" s="640">
        <f t="shared" si="3"/>
        <v>18150.743458907767</v>
      </c>
    </row>
    <row r="274" spans="1:5" ht="14.4">
      <c r="A274" s="702">
        <v>32109</v>
      </c>
      <c r="B274" s="716" t="s">
        <v>17302</v>
      </c>
      <c r="C274" s="715"/>
      <c r="D274" s="640">
        <v>23225.49440289216</v>
      </c>
      <c r="E274" s="640">
        <f t="shared" si="3"/>
        <v>25292.563404749562</v>
      </c>
    </row>
    <row r="275" spans="1:5" ht="14.4">
      <c r="A275" s="702">
        <v>32110</v>
      </c>
      <c r="B275" s="716" t="s">
        <v>17303</v>
      </c>
      <c r="C275" s="715"/>
      <c r="D275" s="640">
        <v>9644.2882729141475</v>
      </c>
      <c r="E275" s="640">
        <f t="shared" si="3"/>
        <v>10502.629929203506</v>
      </c>
    </row>
    <row r="276" spans="1:5" ht="14.4">
      <c r="A276" s="702">
        <v>32111</v>
      </c>
      <c r="B276" s="716" t="s">
        <v>17304</v>
      </c>
      <c r="C276" s="715"/>
      <c r="D276" s="640">
        <v>22485.690384062906</v>
      </c>
      <c r="E276" s="640">
        <f t="shared" si="3"/>
        <v>24486.916828244503</v>
      </c>
    </row>
    <row r="277" spans="1:5" ht="14.4">
      <c r="A277" s="702">
        <v>32112</v>
      </c>
      <c r="B277" s="716" t="s">
        <v>17305</v>
      </c>
      <c r="C277" s="715"/>
      <c r="D277" s="640">
        <v>23609.902373460282</v>
      </c>
      <c r="E277" s="640">
        <f t="shared" si="3"/>
        <v>25711.183684698244</v>
      </c>
    </row>
    <row r="278" spans="1:5" ht="14.4">
      <c r="A278" s="702">
        <v>32113</v>
      </c>
      <c r="B278" s="716" t="s">
        <v>17306</v>
      </c>
      <c r="C278" s="715"/>
      <c r="D278" s="640">
        <v>22943.353458456277</v>
      </c>
      <c r="E278" s="640">
        <f t="shared" si="3"/>
        <v>24985.311916258885</v>
      </c>
    </row>
    <row r="279" spans="1:5" ht="14.4">
      <c r="A279" s="702">
        <v>32114</v>
      </c>
      <c r="B279" s="717"/>
      <c r="C279" s="715"/>
      <c r="D279" s="640">
        <v>12840.676813091079</v>
      </c>
      <c r="E279" s="640">
        <f t="shared" si="3"/>
        <v>13983.497049456186</v>
      </c>
    </row>
    <row r="280" spans="1:5" ht="14.4">
      <c r="A280" s="702">
        <v>32115</v>
      </c>
      <c r="B280" s="717"/>
      <c r="C280" s="715"/>
      <c r="D280" s="640">
        <v>13774.135413319744</v>
      </c>
      <c r="E280" s="640">
        <f t="shared" si="3"/>
        <v>15000.033465105202</v>
      </c>
    </row>
    <row r="281" spans="1:5" ht="14.4">
      <c r="A281" s="627"/>
      <c r="B281" s="627"/>
      <c r="C281" s="718"/>
      <c r="D281" s="718"/>
      <c r="E281" s="718"/>
    </row>
    <row r="282" spans="1:5" ht="14.4">
      <c r="A282" s="627"/>
      <c r="B282" s="627"/>
      <c r="C282" s="718"/>
      <c r="D282" s="718"/>
      <c r="E282" s="718"/>
    </row>
    <row r="283" spans="1:5" ht="14.4">
      <c r="A283" s="626" t="s">
        <v>6598</v>
      </c>
      <c r="B283" s="696"/>
      <c r="C283" s="627"/>
      <c r="D283" s="627"/>
      <c r="E283" s="627"/>
    </row>
    <row r="284" spans="1:5" ht="16.2">
      <c r="A284" s="626"/>
      <c r="B284" s="697" t="s">
        <v>11880</v>
      </c>
      <c r="C284" s="627"/>
      <c r="D284" s="627"/>
      <c r="E284" s="627"/>
    </row>
    <row r="285" spans="1:5" ht="15" thickBot="1">
      <c r="A285" s="626"/>
      <c r="B285" s="696"/>
      <c r="C285" s="627"/>
      <c r="D285" s="627"/>
      <c r="E285" s="627"/>
    </row>
    <row r="286" spans="1:5" ht="14.4" thickBot="1">
      <c r="A286" s="719" t="s">
        <v>2412</v>
      </c>
      <c r="B286" s="720" t="s">
        <v>11812</v>
      </c>
      <c r="C286" s="700"/>
      <c r="D286" s="635"/>
      <c r="E286" s="635" t="s">
        <v>11813</v>
      </c>
    </row>
    <row r="287" spans="1:5" ht="14.4" thickBot="1">
      <c r="A287" s="719"/>
      <c r="B287" s="720"/>
      <c r="C287" s="701"/>
      <c r="D287" s="638"/>
      <c r="E287" s="638" t="s">
        <v>11814</v>
      </c>
    </row>
    <row r="288" spans="1:5">
      <c r="A288" s="639">
        <v>1820</v>
      </c>
      <c r="B288" s="721" t="s">
        <v>11881</v>
      </c>
      <c r="C288" s="721"/>
      <c r="D288" s="640">
        <v>3758.3062142571371</v>
      </c>
      <c r="E288" s="640">
        <f t="shared" ref="E288:E294" si="4">D288*1.21*0.9</f>
        <v>4092.7954673260219</v>
      </c>
    </row>
    <row r="289" spans="1:5">
      <c r="A289" s="639">
        <v>1821</v>
      </c>
      <c r="B289" s="721" t="s">
        <v>11882</v>
      </c>
      <c r="C289" s="721"/>
      <c r="D289" s="640">
        <v>6470.9697904816903</v>
      </c>
      <c r="E289" s="640">
        <f t="shared" si="4"/>
        <v>7046.8861018345606</v>
      </c>
    </row>
    <row r="290" spans="1:5">
      <c r="A290" s="639">
        <v>1822</v>
      </c>
      <c r="B290" s="721" t="s">
        <v>11883</v>
      </c>
      <c r="C290" s="721"/>
      <c r="D290" s="640">
        <v>7073.1060133702931</v>
      </c>
      <c r="E290" s="640">
        <f t="shared" si="4"/>
        <v>7702.6124485602495</v>
      </c>
    </row>
    <row r="291" spans="1:5">
      <c r="A291" s="639">
        <v>1823</v>
      </c>
      <c r="B291" s="721" t="s">
        <v>11884</v>
      </c>
      <c r="C291" s="721"/>
      <c r="D291" s="640">
        <v>10248.048763051802</v>
      </c>
      <c r="E291" s="640">
        <f t="shared" si="4"/>
        <v>11160.125102963411</v>
      </c>
    </row>
    <row r="292" spans="1:5">
      <c r="A292" s="639">
        <v>1824</v>
      </c>
      <c r="B292" s="721" t="s">
        <v>11885</v>
      </c>
      <c r="C292" s="721"/>
      <c r="D292" s="640">
        <v>16073.704986525057</v>
      </c>
      <c r="E292" s="640">
        <f t="shared" si="4"/>
        <v>17504.264730325787</v>
      </c>
    </row>
    <row r="293" spans="1:5">
      <c r="A293" s="639">
        <v>1825</v>
      </c>
      <c r="B293" s="721" t="s">
        <v>11886</v>
      </c>
      <c r="C293" s="721"/>
      <c r="D293" s="640">
        <v>13496.205270153905</v>
      </c>
      <c r="E293" s="640">
        <f t="shared" si="4"/>
        <v>14697.367539197601</v>
      </c>
    </row>
    <row r="294" spans="1:5">
      <c r="A294" s="639">
        <v>1826</v>
      </c>
      <c r="B294" s="721" t="s">
        <v>11887</v>
      </c>
      <c r="C294" s="721"/>
      <c r="D294" s="640">
        <v>26420.310730719972</v>
      </c>
      <c r="E294" s="640">
        <f t="shared" si="4"/>
        <v>28771.718385754051</v>
      </c>
    </row>
    <row r="295" spans="1:5" ht="14.4">
      <c r="A295" s="626"/>
      <c r="B295" s="627"/>
      <c r="C295" s="627"/>
      <c r="D295" s="627"/>
      <c r="E295" s="627"/>
    </row>
    <row r="296" spans="1:5" ht="14.4">
      <c r="A296" s="626"/>
      <c r="B296" s="627"/>
      <c r="C296" s="627"/>
      <c r="D296" s="627"/>
      <c r="E296" s="627"/>
    </row>
    <row r="297" spans="1:5" ht="14.4">
      <c r="A297" s="626"/>
      <c r="B297" s="696"/>
      <c r="C297" s="627"/>
      <c r="D297" s="627"/>
      <c r="E297" s="627"/>
    </row>
    <row r="298" spans="1:5" ht="21">
      <c r="A298" s="626"/>
      <c r="B298" s="722" t="s">
        <v>11888</v>
      </c>
      <c r="C298" s="627"/>
      <c r="D298" s="627"/>
      <c r="E298" s="627"/>
    </row>
    <row r="299" spans="1:5" ht="12.75" customHeight="1">
      <c r="A299" s="626"/>
      <c r="B299" s="696"/>
      <c r="C299" s="723"/>
      <c r="D299" s="723"/>
      <c r="E299" s="723"/>
    </row>
    <row r="300" spans="1:5" ht="12.75" customHeight="1" thickBot="1">
      <c r="A300" s="626"/>
      <c r="B300" s="627"/>
      <c r="C300" s="627"/>
      <c r="D300" s="627"/>
      <c r="E300" s="627"/>
    </row>
    <row r="301" spans="1:5" ht="12.75" customHeight="1" thickBot="1">
      <c r="A301" s="724" t="s">
        <v>2412</v>
      </c>
      <c r="B301" s="724" t="s">
        <v>11812</v>
      </c>
      <c r="C301" s="719" t="s">
        <v>11865</v>
      </c>
      <c r="D301" s="635"/>
      <c r="E301" s="635" t="s">
        <v>11813</v>
      </c>
    </row>
    <row r="302" spans="1:5" ht="13.8" thickBot="1">
      <c r="A302" s="724"/>
      <c r="B302" s="724"/>
      <c r="C302" s="719"/>
      <c r="D302" s="638"/>
      <c r="E302" s="638" t="s">
        <v>11814</v>
      </c>
    </row>
    <row r="303" spans="1:5" ht="13.8">
      <c r="A303" s="676">
        <v>20001</v>
      </c>
      <c r="B303" s="725" t="s">
        <v>17307</v>
      </c>
      <c r="C303" s="726" t="s">
        <v>11889</v>
      </c>
      <c r="D303" s="640">
        <v>6717.7912567513713</v>
      </c>
      <c r="E303" s="640">
        <f t="shared" ref="E303:E448" si="5">D303*1.21*0.9</f>
        <v>7315.6746786022431</v>
      </c>
    </row>
    <row r="304" spans="1:5" ht="13.8">
      <c r="A304" s="676">
        <v>20002</v>
      </c>
      <c r="B304" s="725" t="s">
        <v>17308</v>
      </c>
      <c r="C304" s="726" t="s">
        <v>11890</v>
      </c>
      <c r="D304" s="640">
        <v>6604.1407468612515</v>
      </c>
      <c r="E304" s="640">
        <f t="shared" si="5"/>
        <v>7191.909273331903</v>
      </c>
    </row>
    <row r="305" spans="1:5" ht="13.8">
      <c r="A305" s="676">
        <v>20003</v>
      </c>
      <c r="B305" s="725" t="s">
        <v>17309</v>
      </c>
      <c r="C305" s="726" t="s">
        <v>11889</v>
      </c>
      <c r="D305" s="640">
        <v>6269.1210494560473</v>
      </c>
      <c r="E305" s="640">
        <f t="shared" si="5"/>
        <v>6827.0728228576354</v>
      </c>
    </row>
    <row r="306" spans="1:5" ht="13.8">
      <c r="A306" s="676">
        <v>20004</v>
      </c>
      <c r="B306" s="725" t="s">
        <v>17310</v>
      </c>
      <c r="C306" s="726" t="s">
        <v>11890</v>
      </c>
      <c r="D306" s="640">
        <v>6629.1299810089704</v>
      </c>
      <c r="E306" s="640">
        <f t="shared" si="5"/>
        <v>7219.1225493187685</v>
      </c>
    </row>
    <row r="307" spans="1:5" ht="13.8">
      <c r="A307" s="676">
        <v>20005</v>
      </c>
      <c r="B307" s="725" t="s">
        <v>17311</v>
      </c>
      <c r="C307" s="726" t="s">
        <v>11889</v>
      </c>
      <c r="D307" s="640">
        <v>6530.6650642381992</v>
      </c>
      <c r="E307" s="640">
        <f t="shared" si="5"/>
        <v>7111.8942549553985</v>
      </c>
    </row>
    <row r="308" spans="1:5" ht="13.8">
      <c r="A308" s="676">
        <v>20006</v>
      </c>
      <c r="B308" s="725" t="s">
        <v>17312</v>
      </c>
      <c r="C308" s="726" t="s">
        <v>11890</v>
      </c>
      <c r="D308" s="640">
        <v>6437.0546691415411</v>
      </c>
      <c r="E308" s="640">
        <f t="shared" si="5"/>
        <v>7009.9525346951377</v>
      </c>
    </row>
    <row r="309" spans="1:5" ht="20.399999999999999">
      <c r="A309" s="676">
        <v>20007</v>
      </c>
      <c r="B309" s="727" t="s">
        <v>17313</v>
      </c>
      <c r="C309" s="726" t="s">
        <v>11889</v>
      </c>
      <c r="D309" s="640">
        <v>6535.4404575662056</v>
      </c>
      <c r="E309" s="640">
        <f t="shared" si="5"/>
        <v>7117.0946582895976</v>
      </c>
    </row>
    <row r="310" spans="1:5" ht="13.8">
      <c r="A310" s="676">
        <v>20008</v>
      </c>
      <c r="B310" s="725" t="s">
        <v>17314</v>
      </c>
      <c r="C310" s="726" t="s">
        <v>11890</v>
      </c>
      <c r="D310" s="640">
        <v>5884.3741879688214</v>
      </c>
      <c r="E310" s="640">
        <f t="shared" si="5"/>
        <v>6408.0834906980463</v>
      </c>
    </row>
    <row r="311" spans="1:5" ht="20.399999999999999">
      <c r="A311" s="676">
        <v>20009</v>
      </c>
      <c r="B311" s="727" t="s">
        <v>17315</v>
      </c>
      <c r="C311" s="726" t="s">
        <v>11889</v>
      </c>
      <c r="D311" s="640">
        <v>6090.8005084415445</v>
      </c>
      <c r="E311" s="640">
        <f t="shared" si="5"/>
        <v>6632.8817536928418</v>
      </c>
    </row>
    <row r="312" spans="1:5" ht="13.8">
      <c r="A312" s="676">
        <v>20010</v>
      </c>
      <c r="B312" s="725" t="s">
        <v>17316</v>
      </c>
      <c r="C312" s="726" t="s">
        <v>11890</v>
      </c>
      <c r="D312" s="640">
        <v>6270.3055834572797</v>
      </c>
      <c r="E312" s="640">
        <f t="shared" si="5"/>
        <v>6828.3627803849777</v>
      </c>
    </row>
    <row r="313" spans="1:5" ht="20.399999999999999">
      <c r="A313" s="676">
        <v>20011</v>
      </c>
      <c r="B313" s="727" t="s">
        <v>17317</v>
      </c>
      <c r="C313" s="726" t="s">
        <v>11890</v>
      </c>
      <c r="D313" s="640">
        <v>6050.1283037768098</v>
      </c>
      <c r="E313" s="640">
        <f t="shared" si="5"/>
        <v>6588.5897228129461</v>
      </c>
    </row>
    <row r="314" spans="1:5" ht="13.8">
      <c r="A314" s="676">
        <v>20012</v>
      </c>
      <c r="B314" s="727" t="s">
        <v>17318</v>
      </c>
      <c r="C314" s="726" t="s">
        <v>11890</v>
      </c>
      <c r="D314" s="640">
        <v>5576.2561149502944</v>
      </c>
      <c r="E314" s="640">
        <f t="shared" si="5"/>
        <v>6072.542909180871</v>
      </c>
    </row>
    <row r="315" spans="1:5" ht="13.8">
      <c r="A315" s="676">
        <v>20013</v>
      </c>
      <c r="B315" s="727" t="s">
        <v>17319</v>
      </c>
      <c r="C315" s="726" t="s">
        <v>11890</v>
      </c>
      <c r="D315" s="640">
        <v>6372.3490366991609</v>
      </c>
      <c r="E315" s="640">
        <f t="shared" si="5"/>
        <v>6939.4881009653864</v>
      </c>
    </row>
    <row r="316" spans="1:5" ht="13.8">
      <c r="A316" s="676">
        <v>20014</v>
      </c>
      <c r="B316" s="727" t="s">
        <v>17320</v>
      </c>
      <c r="C316" s="726" t="s">
        <v>11890</v>
      </c>
      <c r="D316" s="640">
        <v>5490.0514871137966</v>
      </c>
      <c r="E316" s="640">
        <f t="shared" si="5"/>
        <v>5978.6660694669245</v>
      </c>
    </row>
    <row r="317" spans="1:5" ht="13.8">
      <c r="A317" s="676">
        <v>20015</v>
      </c>
      <c r="B317" s="725" t="s">
        <v>17321</v>
      </c>
      <c r="C317" s="726" t="s">
        <v>11891</v>
      </c>
      <c r="D317" s="640">
        <v>3765.719986678494</v>
      </c>
      <c r="E317" s="640">
        <f t="shared" si="5"/>
        <v>4100.8690654928796</v>
      </c>
    </row>
    <row r="318" spans="1:5" ht="13.8">
      <c r="A318" s="676" t="s">
        <v>11892</v>
      </c>
      <c r="B318" s="727" t="s">
        <v>17322</v>
      </c>
      <c r="C318" s="726" t="s">
        <v>11891</v>
      </c>
      <c r="D318" s="640">
        <v>24091.599980182433</v>
      </c>
      <c r="E318" s="640">
        <f t="shared" si="5"/>
        <v>26235.752378418667</v>
      </c>
    </row>
    <row r="319" spans="1:5" ht="13.8">
      <c r="A319" s="676">
        <v>20016</v>
      </c>
      <c r="B319" s="725" t="s">
        <v>17323</v>
      </c>
      <c r="C319" s="726" t="s">
        <v>11890</v>
      </c>
      <c r="D319" s="640">
        <v>6627.9495221524057</v>
      </c>
      <c r="E319" s="640">
        <f t="shared" si="5"/>
        <v>7217.83702962397</v>
      </c>
    </row>
    <row r="320" spans="1:5" ht="13.8">
      <c r="A320" s="676">
        <v>20017</v>
      </c>
      <c r="B320" s="725" t="s">
        <v>17324</v>
      </c>
      <c r="C320" s="726" t="s">
        <v>11889</v>
      </c>
      <c r="D320" s="640">
        <v>5221.4052763124373</v>
      </c>
      <c r="E320" s="640">
        <f t="shared" si="5"/>
        <v>5686.1103459042442</v>
      </c>
    </row>
    <row r="321" spans="1:5" ht="13.8">
      <c r="A321" s="676">
        <v>20018</v>
      </c>
      <c r="B321" s="727" t="s">
        <v>17325</v>
      </c>
      <c r="C321" s="726" t="s">
        <v>11890</v>
      </c>
      <c r="D321" s="640">
        <v>4547.3892457857246</v>
      </c>
      <c r="E321" s="640">
        <f t="shared" si="5"/>
        <v>4952.1068886606545</v>
      </c>
    </row>
    <row r="322" spans="1:5" ht="13.8">
      <c r="A322" s="676">
        <v>20019</v>
      </c>
      <c r="B322" s="727" t="s">
        <v>17326</v>
      </c>
      <c r="C322" s="726" t="s">
        <v>11890</v>
      </c>
      <c r="D322" s="640">
        <v>9868.5636836356189</v>
      </c>
      <c r="E322" s="640">
        <f t="shared" si="5"/>
        <v>10746.865851479188</v>
      </c>
    </row>
    <row r="323" spans="1:5" ht="13.8">
      <c r="A323" s="676">
        <v>20020</v>
      </c>
      <c r="B323" s="725" t="s">
        <v>17327</v>
      </c>
      <c r="C323" s="726" t="s">
        <v>11889</v>
      </c>
      <c r="D323" s="640">
        <v>6056.1343029333666</v>
      </c>
      <c r="E323" s="640">
        <f t="shared" si="5"/>
        <v>6595.1302558944362</v>
      </c>
    </row>
    <row r="324" spans="1:5" ht="13.8">
      <c r="A324" s="676">
        <v>20021</v>
      </c>
      <c r="B324" s="727" t="s">
        <v>17328</v>
      </c>
      <c r="C324" s="726" t="s">
        <v>11890</v>
      </c>
      <c r="D324" s="640">
        <v>5450.7605552929044</v>
      </c>
      <c r="E324" s="640">
        <f t="shared" si="5"/>
        <v>5935.8782447139729</v>
      </c>
    </row>
    <row r="325" spans="1:5" ht="19.2">
      <c r="A325" s="676">
        <v>20022</v>
      </c>
      <c r="B325" s="727" t="s">
        <v>17329</v>
      </c>
      <c r="C325" s="728" t="s">
        <v>11893</v>
      </c>
      <c r="D325" s="640">
        <v>5369.9686498290739</v>
      </c>
      <c r="E325" s="640">
        <f t="shared" si="5"/>
        <v>5847.8958596638613</v>
      </c>
    </row>
    <row r="326" spans="1:5" ht="13.8">
      <c r="A326" s="676">
        <v>20023</v>
      </c>
      <c r="B326" s="725" t="s">
        <v>17330</v>
      </c>
      <c r="C326" s="726" t="s">
        <v>11890</v>
      </c>
      <c r="D326" s="640">
        <v>5304.0702744932032</v>
      </c>
      <c r="E326" s="640">
        <f t="shared" si="5"/>
        <v>5776.1325289230981</v>
      </c>
    </row>
    <row r="327" spans="1:5" ht="13.8">
      <c r="A327" s="676">
        <v>20024</v>
      </c>
      <c r="B327" s="725" t="s">
        <v>17331</v>
      </c>
      <c r="C327" s="726" t="s">
        <v>11890</v>
      </c>
      <c r="D327" s="640">
        <v>5272.1647684195077</v>
      </c>
      <c r="E327" s="640">
        <f t="shared" si="5"/>
        <v>5741.3874328088441</v>
      </c>
    </row>
    <row r="328" spans="1:5" ht="13.8">
      <c r="A328" s="676">
        <v>20025</v>
      </c>
      <c r="B328" s="725" t="s">
        <v>17332</v>
      </c>
      <c r="C328" s="726" t="s">
        <v>11890</v>
      </c>
      <c r="D328" s="640">
        <v>5304.0702744932032</v>
      </c>
      <c r="E328" s="640">
        <f t="shared" si="5"/>
        <v>5776.1325289230981</v>
      </c>
    </row>
    <row r="329" spans="1:5" ht="13.8">
      <c r="A329" s="676">
        <v>20026</v>
      </c>
      <c r="B329" s="725" t="s">
        <v>17333</v>
      </c>
      <c r="C329" s="726" t="s">
        <v>11890</v>
      </c>
      <c r="D329" s="640">
        <v>5771.0318635561171</v>
      </c>
      <c r="E329" s="640">
        <f t="shared" si="5"/>
        <v>6284.6536994126118</v>
      </c>
    </row>
    <row r="330" spans="1:5" ht="13.8">
      <c r="A330" s="676">
        <v>20027</v>
      </c>
      <c r="B330" s="727" t="s">
        <v>17334</v>
      </c>
      <c r="C330" s="726" t="s">
        <v>11890</v>
      </c>
      <c r="D330" s="640">
        <v>5603.4705926700653</v>
      </c>
      <c r="E330" s="640">
        <f t="shared" si="5"/>
        <v>6102.1794754177008</v>
      </c>
    </row>
    <row r="331" spans="1:5" ht="13.8">
      <c r="A331" s="676">
        <v>20028</v>
      </c>
      <c r="B331" s="725" t="s">
        <v>17335</v>
      </c>
      <c r="C331" s="726" t="s">
        <v>11894</v>
      </c>
      <c r="D331" s="640">
        <v>9592.1333043610521</v>
      </c>
      <c r="E331" s="640">
        <f t="shared" si="5"/>
        <v>10445.833168449186</v>
      </c>
    </row>
    <row r="332" spans="1:5" ht="13.8">
      <c r="A332" s="676">
        <v>20029</v>
      </c>
      <c r="B332" s="725" t="s">
        <v>17336</v>
      </c>
      <c r="C332" s="726" t="s">
        <v>11890</v>
      </c>
      <c r="D332" s="640">
        <v>5895.5642939205209</v>
      </c>
      <c r="E332" s="640">
        <f t="shared" si="5"/>
        <v>6420.2695160794474</v>
      </c>
    </row>
    <row r="333" spans="1:5" ht="13.8">
      <c r="A333" s="676">
        <v>20030</v>
      </c>
      <c r="B333" s="727" t="s">
        <v>17337</v>
      </c>
      <c r="C333" s="729" t="s">
        <v>11890</v>
      </c>
      <c r="D333" s="640">
        <v>5738.2204388782457</v>
      </c>
      <c r="E333" s="640">
        <f t="shared" si="5"/>
        <v>6248.92205793841</v>
      </c>
    </row>
    <row r="334" spans="1:5" ht="13.8">
      <c r="A334" s="676">
        <v>20031</v>
      </c>
      <c r="B334" s="727" t="s">
        <v>17338</v>
      </c>
      <c r="C334" s="726" t="s">
        <v>11889</v>
      </c>
      <c r="D334" s="640">
        <v>6733.4020415858604</v>
      </c>
      <c r="E334" s="640">
        <f t="shared" si="5"/>
        <v>7332.6748232870023</v>
      </c>
    </row>
    <row r="335" spans="1:5" ht="13.8">
      <c r="A335" s="676">
        <v>20032</v>
      </c>
      <c r="B335" s="727" t="s">
        <v>17339</v>
      </c>
      <c r="C335" s="726" t="s">
        <v>11890</v>
      </c>
      <c r="D335" s="640">
        <v>6699.3726937752044</v>
      </c>
      <c r="E335" s="640">
        <f t="shared" si="5"/>
        <v>7295.616863521198</v>
      </c>
    </row>
    <row r="336" spans="1:5" ht="13.8">
      <c r="A336" s="676">
        <v>20033</v>
      </c>
      <c r="B336" s="725" t="s">
        <v>17340</v>
      </c>
      <c r="C336" s="729" t="s">
        <v>11895</v>
      </c>
      <c r="D336" s="640">
        <v>15285.676076198717</v>
      </c>
      <c r="E336" s="640">
        <f t="shared" si="5"/>
        <v>16646.101246980401</v>
      </c>
    </row>
    <row r="337" spans="1:5" ht="20.399999999999999">
      <c r="A337" s="676">
        <v>20034</v>
      </c>
      <c r="B337" s="727" t="s">
        <v>17341</v>
      </c>
      <c r="C337" s="726" t="s">
        <v>11890</v>
      </c>
      <c r="D337" s="640">
        <v>6445.6531424017539</v>
      </c>
      <c r="E337" s="640">
        <f t="shared" si="5"/>
        <v>7019.3162720755099</v>
      </c>
    </row>
    <row r="338" spans="1:5" ht="13.8">
      <c r="A338" s="676">
        <v>20035</v>
      </c>
      <c r="B338" s="727" t="s">
        <v>17342</v>
      </c>
      <c r="C338" s="726" t="s">
        <v>11889</v>
      </c>
      <c r="D338" s="640">
        <v>7776.5564552652204</v>
      </c>
      <c r="E338" s="640">
        <f t="shared" si="5"/>
        <v>8468.6699797838246</v>
      </c>
    </row>
    <row r="339" spans="1:5" ht="13.8">
      <c r="A339" s="676">
        <v>20036</v>
      </c>
      <c r="B339" s="727" t="s">
        <v>17342</v>
      </c>
      <c r="C339" s="726" t="s">
        <v>11890</v>
      </c>
      <c r="D339" s="640">
        <v>6284.7186291835569</v>
      </c>
      <c r="E339" s="640">
        <f t="shared" si="5"/>
        <v>6844.0585871808935</v>
      </c>
    </row>
    <row r="340" spans="1:5" ht="13.8">
      <c r="A340" s="676">
        <v>20037</v>
      </c>
      <c r="B340" s="727" t="s">
        <v>17343</v>
      </c>
      <c r="C340" s="726" t="s">
        <v>11890</v>
      </c>
      <c r="D340" s="640">
        <v>5258.8468631008609</v>
      </c>
      <c r="E340" s="640">
        <f t="shared" si="5"/>
        <v>5726.8842339168377</v>
      </c>
    </row>
    <row r="341" spans="1:5" ht="13.8">
      <c r="A341" s="676">
        <v>20038</v>
      </c>
      <c r="B341" s="727" t="s">
        <v>17344</v>
      </c>
      <c r="C341" s="726" t="s">
        <v>11890</v>
      </c>
      <c r="D341" s="640">
        <v>8545.5647496527781</v>
      </c>
      <c r="E341" s="640">
        <f t="shared" si="5"/>
        <v>9306.1200123718754</v>
      </c>
    </row>
    <row r="342" spans="1:5" ht="13.8">
      <c r="A342" s="676">
        <v>20039</v>
      </c>
      <c r="B342" s="727" t="s">
        <v>17345</v>
      </c>
      <c r="C342" s="726" t="s">
        <v>11890</v>
      </c>
      <c r="D342" s="640">
        <v>5663.7113260082615</v>
      </c>
      <c r="E342" s="640">
        <f t="shared" si="5"/>
        <v>6167.7816340229965</v>
      </c>
    </row>
    <row r="343" spans="1:5" ht="13.8">
      <c r="A343" s="676">
        <v>20041</v>
      </c>
      <c r="B343" s="727" t="s">
        <v>17346</v>
      </c>
      <c r="C343" s="726" t="s">
        <v>11890</v>
      </c>
      <c r="D343" s="640">
        <v>5213.421469865496</v>
      </c>
      <c r="E343" s="640">
        <f t="shared" si="5"/>
        <v>5677.415980683525</v>
      </c>
    </row>
    <row r="344" spans="1:5" ht="13.8">
      <c r="A344" s="676">
        <v>20042</v>
      </c>
      <c r="B344" s="727" t="s">
        <v>17347</v>
      </c>
      <c r="C344" s="726" t="s">
        <v>11889</v>
      </c>
      <c r="D344" s="640">
        <v>5261.4354178638278</v>
      </c>
      <c r="E344" s="640">
        <f t="shared" si="5"/>
        <v>5729.7031700537091</v>
      </c>
    </row>
    <row r="345" spans="1:5" ht="13.8">
      <c r="A345" s="676">
        <v>20043</v>
      </c>
      <c r="B345" s="730" t="s">
        <v>11896</v>
      </c>
      <c r="C345" s="726" t="s">
        <v>11890</v>
      </c>
      <c r="D345" s="640">
        <v>5409.4254531782653</v>
      </c>
      <c r="E345" s="640">
        <f t="shared" si="5"/>
        <v>5890.8643185111314</v>
      </c>
    </row>
    <row r="346" spans="1:5" ht="13.8">
      <c r="A346" s="676">
        <v>20044</v>
      </c>
      <c r="B346" s="731" t="s">
        <v>17348</v>
      </c>
      <c r="C346" s="732" t="s">
        <v>11890</v>
      </c>
      <c r="D346" s="640">
        <v>5283.7674867002615</v>
      </c>
      <c r="E346" s="640">
        <f t="shared" si="5"/>
        <v>5754.0227930165847</v>
      </c>
    </row>
    <row r="347" spans="1:5" ht="13.8">
      <c r="A347" s="676">
        <v>20045</v>
      </c>
      <c r="B347" s="730" t="s">
        <v>11897</v>
      </c>
      <c r="C347" s="726" t="s">
        <v>11890</v>
      </c>
      <c r="D347" s="640">
        <v>5164.6738414163619</v>
      </c>
      <c r="E347" s="640">
        <f t="shared" si="5"/>
        <v>5624.3298133024182</v>
      </c>
    </row>
    <row r="348" spans="1:5" ht="13.8">
      <c r="A348" s="670">
        <v>20060</v>
      </c>
      <c r="B348" s="725" t="s">
        <v>17349</v>
      </c>
      <c r="C348" s="726" t="s">
        <v>11889</v>
      </c>
      <c r="D348" s="640">
        <v>4790.2864670530107</v>
      </c>
      <c r="E348" s="640">
        <f t="shared" si="5"/>
        <v>5216.6219626207285</v>
      </c>
    </row>
    <row r="349" spans="1:5" ht="13.8">
      <c r="A349" s="670">
        <v>20080</v>
      </c>
      <c r="B349" s="725" t="s">
        <v>17350</v>
      </c>
      <c r="C349" s="726" t="s">
        <v>11890</v>
      </c>
      <c r="D349" s="640">
        <v>5070.352214068288</v>
      </c>
      <c r="E349" s="640">
        <f t="shared" si="5"/>
        <v>5521.6135611203654</v>
      </c>
    </row>
    <row r="350" spans="1:5" ht="20.399999999999999">
      <c r="A350" s="670">
        <v>20100</v>
      </c>
      <c r="B350" s="727" t="s">
        <v>17351</v>
      </c>
      <c r="C350" s="729" t="s">
        <v>11898</v>
      </c>
      <c r="D350" s="640">
        <v>3971.5616751392704</v>
      </c>
      <c r="E350" s="640">
        <f t="shared" si="5"/>
        <v>4325.0306642266651</v>
      </c>
    </row>
    <row r="351" spans="1:5" ht="20.399999999999999">
      <c r="A351" s="670" t="s">
        <v>11899</v>
      </c>
      <c r="B351" s="727" t="s">
        <v>17352</v>
      </c>
      <c r="C351" s="729" t="s">
        <v>11898</v>
      </c>
      <c r="D351" s="640">
        <v>22270.801157870315</v>
      </c>
      <c r="E351" s="640">
        <f t="shared" si="5"/>
        <v>24252.902460920774</v>
      </c>
    </row>
    <row r="352" spans="1:5" ht="12.75" customHeight="1">
      <c r="A352" s="670" t="s">
        <v>11900</v>
      </c>
      <c r="B352" s="727" t="s">
        <v>17353</v>
      </c>
      <c r="C352" s="729" t="s">
        <v>11898</v>
      </c>
      <c r="D352" s="640">
        <v>24344.967359242346</v>
      </c>
      <c r="E352" s="640">
        <f t="shared" si="5"/>
        <v>26511.669454214913</v>
      </c>
    </row>
    <row r="353" spans="1:5" ht="30.6">
      <c r="A353" s="670">
        <v>20101</v>
      </c>
      <c r="B353" s="727" t="s">
        <v>17354</v>
      </c>
      <c r="C353" s="729" t="s">
        <v>11898</v>
      </c>
      <c r="D353" s="640">
        <v>5337.3371815904602</v>
      </c>
      <c r="E353" s="640">
        <f t="shared" si="5"/>
        <v>5812.3601907520115</v>
      </c>
    </row>
    <row r="354" spans="1:5" ht="30.6">
      <c r="A354" s="670" t="s">
        <v>11901</v>
      </c>
      <c r="B354" s="733" t="s">
        <v>17355</v>
      </c>
      <c r="C354" s="729" t="s">
        <v>11898</v>
      </c>
      <c r="D354" s="640">
        <v>23193.645566234609</v>
      </c>
      <c r="E354" s="640">
        <f t="shared" si="5"/>
        <v>25257.880021629488</v>
      </c>
    </row>
    <row r="355" spans="1:5" ht="30.6">
      <c r="A355" s="670" t="s">
        <v>11902</v>
      </c>
      <c r="B355" s="733" t="s">
        <v>17356</v>
      </c>
      <c r="C355" s="729" t="s">
        <v>11898</v>
      </c>
      <c r="D355" s="640">
        <v>25267.811767606632</v>
      </c>
      <c r="E355" s="640">
        <f t="shared" si="5"/>
        <v>27516.647014923619</v>
      </c>
    </row>
    <row r="356" spans="1:5" ht="20.399999999999999">
      <c r="A356" s="670">
        <v>20102</v>
      </c>
      <c r="B356" s="727" t="s">
        <v>17357</v>
      </c>
      <c r="C356" s="729" t="s">
        <v>11898</v>
      </c>
      <c r="D356" s="640">
        <v>3971.5616751392704</v>
      </c>
      <c r="E356" s="640">
        <f t="shared" si="5"/>
        <v>4325.0306642266651</v>
      </c>
    </row>
    <row r="357" spans="1:5" ht="20.399999999999999">
      <c r="A357" s="670" t="s">
        <v>11903</v>
      </c>
      <c r="B357" s="727" t="s">
        <v>17358</v>
      </c>
      <c r="C357" s="729" t="s">
        <v>11898</v>
      </c>
      <c r="D357" s="640">
        <v>26098.754658125512</v>
      </c>
      <c r="E357" s="640">
        <f t="shared" si="5"/>
        <v>28421.543822698681</v>
      </c>
    </row>
    <row r="358" spans="1:5" ht="20.399999999999999">
      <c r="A358" s="670">
        <v>20103</v>
      </c>
      <c r="B358" s="727" t="s">
        <v>17359</v>
      </c>
      <c r="C358" s="729" t="s">
        <v>11898</v>
      </c>
      <c r="D358" s="640">
        <v>5091.1164571839381</v>
      </c>
      <c r="E358" s="640">
        <f t="shared" si="5"/>
        <v>5544.2258218733086</v>
      </c>
    </row>
    <row r="359" spans="1:5" ht="20.399999999999999">
      <c r="A359" s="670" t="s">
        <v>11904</v>
      </c>
      <c r="B359" s="727" t="s">
        <v>17360</v>
      </c>
      <c r="C359" s="729" t="s">
        <v>11898</v>
      </c>
      <c r="D359" s="640">
        <v>26965.437027806503</v>
      </c>
      <c r="E359" s="640">
        <f t="shared" si="5"/>
        <v>29365.360923281281</v>
      </c>
    </row>
    <row r="360" spans="1:5" ht="21">
      <c r="A360" s="670">
        <v>20130</v>
      </c>
      <c r="B360" s="734" t="s">
        <v>17361</v>
      </c>
      <c r="C360" s="735" t="s">
        <v>11905</v>
      </c>
      <c r="D360" s="640">
        <v>4813.926841825476</v>
      </c>
      <c r="E360" s="640">
        <f t="shared" si="5"/>
        <v>5242.3663307479428</v>
      </c>
    </row>
    <row r="361" spans="1:5" ht="20.399999999999999">
      <c r="A361" s="670">
        <v>20140</v>
      </c>
      <c r="B361" s="727" t="s">
        <v>17362</v>
      </c>
      <c r="C361" s="729" t="s">
        <v>11906</v>
      </c>
      <c r="D361" s="640">
        <v>5209.1773182844818</v>
      </c>
      <c r="E361" s="640">
        <f t="shared" si="5"/>
        <v>5672.7940996118004</v>
      </c>
    </row>
    <row r="362" spans="1:5" ht="13.8">
      <c r="A362" s="670">
        <v>20150</v>
      </c>
      <c r="B362" s="725" t="s">
        <v>17363</v>
      </c>
      <c r="C362" s="726" t="s">
        <v>11889</v>
      </c>
      <c r="D362" s="640">
        <v>4299.5536433430871</v>
      </c>
      <c r="E362" s="640">
        <f t="shared" si="5"/>
        <v>4682.2139176006222</v>
      </c>
    </row>
    <row r="363" spans="1:5" ht="13.8">
      <c r="A363" s="670">
        <v>20170</v>
      </c>
      <c r="B363" s="725" t="s">
        <v>17364</v>
      </c>
      <c r="C363" s="726" t="s">
        <v>11889</v>
      </c>
      <c r="D363" s="640">
        <v>5362.6323825970048</v>
      </c>
      <c r="E363" s="640">
        <f t="shared" si="5"/>
        <v>5839.9066646481378</v>
      </c>
    </row>
    <row r="364" spans="1:5" ht="20.399999999999999">
      <c r="A364" s="670">
        <v>20190</v>
      </c>
      <c r="B364" s="727" t="s">
        <v>17365</v>
      </c>
      <c r="C364" s="726" t="s">
        <v>11889</v>
      </c>
      <c r="D364" s="640">
        <v>4299.5536433430871</v>
      </c>
      <c r="E364" s="640">
        <f t="shared" si="5"/>
        <v>4682.2139176006222</v>
      </c>
    </row>
    <row r="365" spans="1:5" ht="13.8">
      <c r="A365" s="670">
        <v>20205</v>
      </c>
      <c r="B365" s="733" t="s">
        <v>17366</v>
      </c>
      <c r="C365" s="729" t="s">
        <v>11907</v>
      </c>
      <c r="D365" s="640">
        <v>4299.5536433430871</v>
      </c>
      <c r="E365" s="640">
        <f t="shared" si="5"/>
        <v>4682.2139176006222</v>
      </c>
    </row>
    <row r="366" spans="1:5" ht="13.8">
      <c r="A366" s="670">
        <v>20207</v>
      </c>
      <c r="B366" s="727" t="s">
        <v>17367</v>
      </c>
      <c r="C366" s="726" t="s">
        <v>11890</v>
      </c>
      <c r="D366" s="640">
        <v>4529.5951344956002</v>
      </c>
      <c r="E366" s="640">
        <f t="shared" si="5"/>
        <v>4932.7291014657085</v>
      </c>
    </row>
    <row r="367" spans="1:5" ht="13.8">
      <c r="A367" s="670">
        <v>20210</v>
      </c>
      <c r="B367" s="733" t="s">
        <v>17368</v>
      </c>
      <c r="C367" s="729" t="s">
        <v>11907</v>
      </c>
      <c r="D367" s="640">
        <v>7855.6651608271877</v>
      </c>
      <c r="E367" s="640">
        <f t="shared" si="5"/>
        <v>8554.8193601408075</v>
      </c>
    </row>
    <row r="368" spans="1:5" ht="13.8">
      <c r="A368" s="670">
        <v>20220</v>
      </c>
      <c r="B368" s="725" t="s">
        <v>17369</v>
      </c>
      <c r="C368" s="726" t="s">
        <v>11889</v>
      </c>
      <c r="D368" s="640">
        <v>4663.8694831988769</v>
      </c>
      <c r="E368" s="640">
        <f t="shared" si="5"/>
        <v>5078.9538672035769</v>
      </c>
    </row>
    <row r="369" spans="1:5" ht="20.399999999999999">
      <c r="A369" s="670">
        <v>20240</v>
      </c>
      <c r="B369" s="733" t="s">
        <v>17370</v>
      </c>
      <c r="C369" s="726" t="s">
        <v>11890</v>
      </c>
      <c r="D369" s="640">
        <v>4663.8694831988769</v>
      </c>
      <c r="E369" s="640">
        <f t="shared" si="5"/>
        <v>5078.9538672035769</v>
      </c>
    </row>
    <row r="370" spans="1:5" ht="20.399999999999999">
      <c r="A370" s="670">
        <v>20241</v>
      </c>
      <c r="B370" s="733" t="s">
        <v>17371</v>
      </c>
      <c r="C370" s="726" t="s">
        <v>11890</v>
      </c>
      <c r="D370" s="640">
        <v>8918.914665899747</v>
      </c>
      <c r="E370" s="640">
        <f t="shared" si="5"/>
        <v>9712.6980711648248</v>
      </c>
    </row>
    <row r="371" spans="1:5" ht="13.8">
      <c r="A371" s="670">
        <v>20242</v>
      </c>
      <c r="B371" s="725" t="s">
        <v>17372</v>
      </c>
      <c r="C371" s="726" t="s">
        <v>11890</v>
      </c>
      <c r="D371" s="640">
        <v>4790.2864670530107</v>
      </c>
      <c r="E371" s="640">
        <f t="shared" si="5"/>
        <v>5216.6219626207285</v>
      </c>
    </row>
    <row r="372" spans="1:5" ht="13.8">
      <c r="A372" s="670">
        <v>20243</v>
      </c>
      <c r="B372" s="727" t="s">
        <v>17373</v>
      </c>
      <c r="C372" s="726" t="s">
        <v>11890</v>
      </c>
      <c r="D372" s="640">
        <v>8918.914665899747</v>
      </c>
      <c r="E372" s="640">
        <f t="shared" si="5"/>
        <v>9712.6980711648248</v>
      </c>
    </row>
    <row r="373" spans="1:5" ht="20.399999999999999">
      <c r="A373" s="670">
        <v>20295</v>
      </c>
      <c r="B373" s="727" t="s">
        <v>17374</v>
      </c>
      <c r="C373" s="726" t="s">
        <v>11889</v>
      </c>
      <c r="D373" s="640">
        <v>4663.8694831988769</v>
      </c>
      <c r="E373" s="640">
        <f t="shared" si="5"/>
        <v>5078.9538672035769</v>
      </c>
    </row>
    <row r="374" spans="1:5" ht="30.6">
      <c r="A374" s="670">
        <v>20297</v>
      </c>
      <c r="B374" s="727" t="s">
        <v>17375</v>
      </c>
      <c r="C374" s="726" t="s">
        <v>11889</v>
      </c>
      <c r="D374" s="640">
        <v>4663.8694831988769</v>
      </c>
      <c r="E374" s="640">
        <f t="shared" si="5"/>
        <v>5078.9538672035769</v>
      </c>
    </row>
    <row r="375" spans="1:5" ht="13.8">
      <c r="A375" s="670">
        <v>20300</v>
      </c>
      <c r="B375" s="725" t="s">
        <v>17376</v>
      </c>
      <c r="C375" s="726" t="s">
        <v>11889</v>
      </c>
      <c r="D375" s="640">
        <v>5403.3546127270429</v>
      </c>
      <c r="E375" s="640">
        <f t="shared" si="5"/>
        <v>5884.253173259749</v>
      </c>
    </row>
    <row r="376" spans="1:5" ht="13.8">
      <c r="A376" s="670">
        <v>20320</v>
      </c>
      <c r="B376" s="725" t="s">
        <v>17377</v>
      </c>
      <c r="C376" s="726" t="s">
        <v>11889</v>
      </c>
      <c r="D376" s="640">
        <v>5114.0294054254291</v>
      </c>
      <c r="E376" s="640">
        <f t="shared" si="5"/>
        <v>5569.1780225082921</v>
      </c>
    </row>
    <row r="377" spans="1:5" ht="13.8">
      <c r="A377" s="670">
        <v>20322</v>
      </c>
      <c r="B377" s="725" t="s">
        <v>17378</v>
      </c>
      <c r="C377" s="726" t="s">
        <v>11889</v>
      </c>
      <c r="D377" s="640">
        <v>5476.7399945216994</v>
      </c>
      <c r="E377" s="640">
        <f t="shared" si="5"/>
        <v>5964.1698540341313</v>
      </c>
    </row>
    <row r="378" spans="1:5" ht="20.399999999999999">
      <c r="A378" s="670">
        <v>20331</v>
      </c>
      <c r="B378" s="727" t="s">
        <v>17379</v>
      </c>
      <c r="C378" s="729" t="s">
        <v>11908</v>
      </c>
      <c r="D378" s="640">
        <v>4491.3280823209298</v>
      </c>
      <c r="E378" s="640">
        <f t="shared" si="5"/>
        <v>4891.0562816474921</v>
      </c>
    </row>
    <row r="379" spans="1:5" ht="13.8">
      <c r="A379" s="670">
        <v>20332</v>
      </c>
      <c r="B379" s="725" t="s">
        <v>17380</v>
      </c>
      <c r="C379" s="726" t="s">
        <v>11890</v>
      </c>
      <c r="D379" s="640">
        <v>5209.1773182844818</v>
      </c>
      <c r="E379" s="640">
        <f t="shared" si="5"/>
        <v>5672.7940996118004</v>
      </c>
    </row>
    <row r="380" spans="1:5" ht="13.8">
      <c r="A380" s="670">
        <v>20335</v>
      </c>
      <c r="B380" s="733" t="s">
        <v>17381</v>
      </c>
      <c r="C380" s="726" t="s">
        <v>11889</v>
      </c>
      <c r="D380" s="640">
        <v>5153.9085801428173</v>
      </c>
      <c r="E380" s="640">
        <f t="shared" si="5"/>
        <v>5612.6064437755276</v>
      </c>
    </row>
    <row r="381" spans="1:5" ht="20.399999999999999">
      <c r="A381" s="670">
        <v>20336</v>
      </c>
      <c r="B381" s="727" t="s">
        <v>17382</v>
      </c>
      <c r="C381" s="726" t="s">
        <v>11889</v>
      </c>
      <c r="D381" s="640">
        <v>4663.8694831988769</v>
      </c>
      <c r="E381" s="640">
        <f t="shared" si="5"/>
        <v>5078.9538672035769</v>
      </c>
    </row>
    <row r="382" spans="1:5" ht="13.8">
      <c r="A382" s="670">
        <v>20337</v>
      </c>
      <c r="B382" s="727" t="s">
        <v>17383</v>
      </c>
      <c r="C382" s="726" t="s">
        <v>11889</v>
      </c>
      <c r="D382" s="640">
        <v>4661.7160077641383</v>
      </c>
      <c r="E382" s="640">
        <f t="shared" si="5"/>
        <v>5076.6087324551463</v>
      </c>
    </row>
    <row r="383" spans="1:5" ht="20.399999999999999">
      <c r="A383" s="670">
        <v>20339</v>
      </c>
      <c r="B383" s="727" t="s">
        <v>17384</v>
      </c>
      <c r="C383" s="729" t="s">
        <v>11909</v>
      </c>
      <c r="D383" s="640">
        <v>4970.9391285227894</v>
      </c>
      <c r="E383" s="640">
        <f t="shared" si="5"/>
        <v>5413.3527109613169</v>
      </c>
    </row>
    <row r="384" spans="1:5" ht="20.399999999999999">
      <c r="A384" s="670">
        <v>20341</v>
      </c>
      <c r="B384" s="727" t="s">
        <v>17385</v>
      </c>
      <c r="C384" s="729" t="s">
        <v>11909</v>
      </c>
      <c r="D384" s="640">
        <v>4968.6261363891845</v>
      </c>
      <c r="E384" s="640">
        <f t="shared" si="5"/>
        <v>5410.833862527822</v>
      </c>
    </row>
    <row r="385" spans="1:5" ht="13.8">
      <c r="A385" s="670">
        <v>20400</v>
      </c>
      <c r="B385" s="727" t="s">
        <v>17386</v>
      </c>
      <c r="C385" s="726" t="s">
        <v>11889</v>
      </c>
      <c r="D385" s="640">
        <v>3879.3713988860495</v>
      </c>
      <c r="E385" s="640">
        <f t="shared" si="5"/>
        <v>4224.635453386908</v>
      </c>
    </row>
    <row r="386" spans="1:5" ht="20.399999999999999">
      <c r="A386" s="670">
        <v>20420</v>
      </c>
      <c r="B386" s="727" t="s">
        <v>17387</v>
      </c>
      <c r="C386" s="726" t="s">
        <v>11889</v>
      </c>
      <c r="D386" s="640">
        <v>4110.1072630731878</v>
      </c>
      <c r="E386" s="640">
        <f t="shared" si="5"/>
        <v>4475.9068094867016</v>
      </c>
    </row>
    <row r="387" spans="1:5" ht="13.8">
      <c r="A387" s="670">
        <v>20421</v>
      </c>
      <c r="B387" s="725" t="s">
        <v>17388</v>
      </c>
      <c r="C387" s="726" t="s">
        <v>11889</v>
      </c>
      <c r="D387" s="640">
        <v>4537.2929826458812</v>
      </c>
      <c r="E387" s="640">
        <f t="shared" si="5"/>
        <v>4941.1120581013647</v>
      </c>
    </row>
    <row r="388" spans="1:5" ht="13.8">
      <c r="A388" s="670">
        <v>20440</v>
      </c>
      <c r="B388" s="725" t="s">
        <v>17389</v>
      </c>
      <c r="C388" s="726" t="s">
        <v>11890</v>
      </c>
      <c r="D388" s="640">
        <v>3565.0194799555293</v>
      </c>
      <c r="E388" s="640">
        <f t="shared" si="5"/>
        <v>3882.3062136715712</v>
      </c>
    </row>
    <row r="389" spans="1:5" ht="13.8">
      <c r="A389" s="670">
        <v>20441</v>
      </c>
      <c r="B389" s="727" t="s">
        <v>17390</v>
      </c>
      <c r="C389" s="726" t="s">
        <v>11890</v>
      </c>
      <c r="D389" s="640">
        <v>8742.9620189776488</v>
      </c>
      <c r="E389" s="640">
        <f t="shared" si="5"/>
        <v>9521.0856386666601</v>
      </c>
    </row>
    <row r="390" spans="1:5" ht="13.8">
      <c r="A390" s="670">
        <v>20455</v>
      </c>
      <c r="B390" s="725" t="s">
        <v>17391</v>
      </c>
      <c r="C390" s="726" t="s">
        <v>11889</v>
      </c>
      <c r="D390" s="640">
        <v>3971.5616751392704</v>
      </c>
      <c r="E390" s="640">
        <f t="shared" si="5"/>
        <v>4325.0306642266651</v>
      </c>
    </row>
    <row r="391" spans="1:5" ht="13.8">
      <c r="A391" s="670">
        <v>20465</v>
      </c>
      <c r="B391" s="725" t="s">
        <v>17392</v>
      </c>
      <c r="C391" s="726" t="s">
        <v>11890</v>
      </c>
      <c r="D391" s="640">
        <v>4453.8601505726965</v>
      </c>
      <c r="E391" s="640">
        <f t="shared" si="5"/>
        <v>4850.2537039736662</v>
      </c>
    </row>
    <row r="392" spans="1:5" ht="13.8">
      <c r="A392" s="670">
        <v>20475</v>
      </c>
      <c r="B392" s="725" t="s">
        <v>17393</v>
      </c>
      <c r="C392" s="726" t="s">
        <v>11890</v>
      </c>
      <c r="D392" s="640">
        <v>5079.8636387922425</v>
      </c>
      <c r="E392" s="640">
        <f t="shared" si="5"/>
        <v>5531.971502644752</v>
      </c>
    </row>
    <row r="393" spans="1:5" ht="20.399999999999999">
      <c r="A393" s="670">
        <v>20485</v>
      </c>
      <c r="B393" s="727" t="s">
        <v>17394</v>
      </c>
      <c r="C393" s="726" t="s">
        <v>11890</v>
      </c>
      <c r="D393" s="640">
        <v>5340.0919073665827</v>
      </c>
      <c r="E393" s="640">
        <f t="shared" si="5"/>
        <v>5815.3600871222088</v>
      </c>
    </row>
    <row r="394" spans="1:5" ht="13.8">
      <c r="A394" s="670">
        <v>20490</v>
      </c>
      <c r="B394" s="727" t="s">
        <v>17395</v>
      </c>
      <c r="C394" s="726" t="s">
        <v>11890</v>
      </c>
      <c r="D394" s="640">
        <v>3680.5222998902254</v>
      </c>
      <c r="E394" s="640">
        <f t="shared" si="5"/>
        <v>4008.088784580455</v>
      </c>
    </row>
    <row r="395" spans="1:5" ht="20.399999999999999">
      <c r="A395" s="670" t="s">
        <v>11910</v>
      </c>
      <c r="B395" s="727" t="s">
        <v>17396</v>
      </c>
      <c r="C395" s="726" t="s">
        <v>11890</v>
      </c>
      <c r="D395" s="640">
        <v>21993.820194364023</v>
      </c>
      <c r="E395" s="640">
        <f t="shared" si="5"/>
        <v>23951.270191662421</v>
      </c>
    </row>
    <row r="396" spans="1:5" ht="20.399999999999999">
      <c r="A396" s="670" t="s">
        <v>11911</v>
      </c>
      <c r="B396" s="727" t="s">
        <v>17397</v>
      </c>
      <c r="C396" s="726" t="s">
        <v>11890</v>
      </c>
      <c r="D396" s="640">
        <v>23142.589167431586</v>
      </c>
      <c r="E396" s="640">
        <f t="shared" si="5"/>
        <v>25202.279603332998</v>
      </c>
    </row>
    <row r="397" spans="1:5" ht="20.399999999999999">
      <c r="A397" s="670">
        <v>20492</v>
      </c>
      <c r="B397" s="727" t="s">
        <v>17398</v>
      </c>
      <c r="C397" s="726" t="s">
        <v>11890</v>
      </c>
      <c r="D397" s="640">
        <v>3846.3710930879161</v>
      </c>
      <c r="E397" s="640">
        <f t="shared" si="5"/>
        <v>4188.698120372741</v>
      </c>
    </row>
    <row r="398" spans="1:5" ht="20.399999999999999">
      <c r="A398" s="670" t="s">
        <v>11912</v>
      </c>
      <c r="B398" s="733" t="s">
        <v>17399</v>
      </c>
      <c r="C398" s="726" t="s">
        <v>11890</v>
      </c>
      <c r="D398" s="640">
        <v>22169.964770234365</v>
      </c>
      <c r="E398" s="640">
        <f t="shared" si="5"/>
        <v>24143.091634785222</v>
      </c>
    </row>
    <row r="399" spans="1:5" ht="20.399999999999999">
      <c r="A399" s="670" t="s">
        <v>11913</v>
      </c>
      <c r="B399" s="733" t="s">
        <v>17400</v>
      </c>
      <c r="C399" s="726" t="s">
        <v>11890</v>
      </c>
      <c r="D399" s="640">
        <v>23318.733743301953</v>
      </c>
      <c r="E399" s="640">
        <f t="shared" si="5"/>
        <v>25394.101046455828</v>
      </c>
    </row>
    <row r="400" spans="1:5" ht="20.399999999999999">
      <c r="A400" s="670" t="s">
        <v>11914</v>
      </c>
      <c r="B400" s="733" t="s">
        <v>17401</v>
      </c>
      <c r="C400" s="726" t="s">
        <v>11890</v>
      </c>
      <c r="D400" s="640">
        <v>24244.130971606406</v>
      </c>
      <c r="E400" s="640">
        <f t="shared" si="5"/>
        <v>26401.858628079375</v>
      </c>
    </row>
    <row r="401" spans="1:5" ht="13.8">
      <c r="A401" s="670">
        <v>20494</v>
      </c>
      <c r="B401" s="725" t="s">
        <v>17402</v>
      </c>
      <c r="C401" s="726" t="s">
        <v>11889</v>
      </c>
      <c r="D401" s="640">
        <v>5663.9336214145042</v>
      </c>
      <c r="E401" s="640">
        <f t="shared" si="5"/>
        <v>6168.0237137203949</v>
      </c>
    </row>
    <row r="402" spans="1:5" ht="13.8">
      <c r="A402" s="670">
        <v>20496</v>
      </c>
      <c r="B402" s="725" t="s">
        <v>17402</v>
      </c>
      <c r="C402" s="726" t="s">
        <v>11890</v>
      </c>
      <c r="D402" s="640">
        <v>5476.7399945216994</v>
      </c>
      <c r="E402" s="640">
        <f t="shared" si="5"/>
        <v>5964.1698540341313</v>
      </c>
    </row>
    <row r="403" spans="1:5" ht="20.399999999999999">
      <c r="A403" s="670">
        <v>20500</v>
      </c>
      <c r="B403" s="733" t="s">
        <v>17403</v>
      </c>
      <c r="C403" s="726" t="s">
        <v>11889</v>
      </c>
      <c r="D403" s="640">
        <v>4133.134394206616</v>
      </c>
      <c r="E403" s="640">
        <f t="shared" si="5"/>
        <v>4500.983355291005</v>
      </c>
    </row>
    <row r="404" spans="1:5" ht="20.399999999999999">
      <c r="A404" s="670">
        <v>20520</v>
      </c>
      <c r="B404" s="727" t="s">
        <v>17404</v>
      </c>
      <c r="C404" s="726" t="s">
        <v>11890</v>
      </c>
      <c r="D404" s="640">
        <v>3900.9737483671674</v>
      </c>
      <c r="E404" s="640">
        <f t="shared" si="5"/>
        <v>4248.160411971845</v>
      </c>
    </row>
    <row r="405" spans="1:5" ht="30.6">
      <c r="A405" s="670">
        <v>20521</v>
      </c>
      <c r="B405" s="733" t="s">
        <v>17405</v>
      </c>
      <c r="C405" s="726" t="s">
        <v>11890</v>
      </c>
      <c r="D405" s="640">
        <v>7935.4407839568812</v>
      </c>
      <c r="E405" s="640">
        <f t="shared" si="5"/>
        <v>8641.6950137290441</v>
      </c>
    </row>
    <row r="406" spans="1:5" ht="13.8">
      <c r="A406" s="670">
        <v>20540</v>
      </c>
      <c r="B406" s="727" t="s">
        <v>17406</v>
      </c>
      <c r="C406" s="726" t="s">
        <v>11890</v>
      </c>
      <c r="D406" s="640">
        <v>3999.3115216583542</v>
      </c>
      <c r="E406" s="640">
        <f t="shared" si="5"/>
        <v>4355.2502470859481</v>
      </c>
    </row>
    <row r="407" spans="1:5" ht="20.399999999999999">
      <c r="A407" s="670">
        <v>20541</v>
      </c>
      <c r="B407" s="727" t="s">
        <v>17407</v>
      </c>
      <c r="C407" s="726" t="s">
        <v>11890</v>
      </c>
      <c r="D407" s="640">
        <v>9443.3124810986301</v>
      </c>
      <c r="E407" s="640">
        <f t="shared" si="5"/>
        <v>10283.767291916409</v>
      </c>
    </row>
    <row r="408" spans="1:5" ht="30.6">
      <c r="A408" s="670">
        <v>20568</v>
      </c>
      <c r="B408" s="727" t="s">
        <v>17408</v>
      </c>
      <c r="C408" s="726" t="s">
        <v>11890</v>
      </c>
      <c r="D408" s="640">
        <v>4383.8379183333573</v>
      </c>
      <c r="E408" s="640">
        <f t="shared" si="5"/>
        <v>4773.9994930650264</v>
      </c>
    </row>
    <row r="409" spans="1:5" ht="40.799999999999997">
      <c r="A409" s="670">
        <v>20569</v>
      </c>
      <c r="B409" s="727" t="s">
        <v>17409</v>
      </c>
      <c r="C409" s="726" t="s">
        <v>11890</v>
      </c>
      <c r="D409" s="640">
        <v>8406.4360629145922</v>
      </c>
      <c r="E409" s="640">
        <f t="shared" si="5"/>
        <v>9154.6088725139907</v>
      </c>
    </row>
    <row r="410" spans="1:5" ht="20.399999999999999">
      <c r="A410" s="670">
        <v>20572</v>
      </c>
      <c r="B410" s="727" t="s">
        <v>17410</v>
      </c>
      <c r="C410" s="726" t="s">
        <v>11890</v>
      </c>
      <c r="D410" s="640">
        <v>4924.0589141572555</v>
      </c>
      <c r="E410" s="640">
        <f t="shared" si="5"/>
        <v>5362.3001575172511</v>
      </c>
    </row>
    <row r="411" spans="1:5" ht="20.399999999999999">
      <c r="A411" s="670">
        <v>20573</v>
      </c>
      <c r="B411" s="727" t="s">
        <v>17411</v>
      </c>
      <c r="C411" s="726" t="s">
        <v>11890</v>
      </c>
      <c r="D411" s="640">
        <v>8057.3379360990557</v>
      </c>
      <c r="E411" s="640">
        <f t="shared" si="5"/>
        <v>8774.4410124118713</v>
      </c>
    </row>
    <row r="412" spans="1:5" ht="13.8">
      <c r="A412" s="670">
        <v>20600</v>
      </c>
      <c r="B412" s="725" t="s">
        <v>17412</v>
      </c>
      <c r="C412" s="729" t="s">
        <v>11915</v>
      </c>
      <c r="D412" s="640">
        <v>3484.1462959334476</v>
      </c>
      <c r="E412" s="640">
        <f t="shared" si="5"/>
        <v>3794.2353162715244</v>
      </c>
    </row>
    <row r="413" spans="1:5" ht="13.8">
      <c r="A413" s="670">
        <v>20601</v>
      </c>
      <c r="B413" s="725" t="s">
        <v>17413</v>
      </c>
      <c r="C413" s="729" t="s">
        <v>11915</v>
      </c>
      <c r="D413" s="640">
        <v>7672.5003301214092</v>
      </c>
      <c r="E413" s="640">
        <f t="shared" si="5"/>
        <v>8355.3528595022144</v>
      </c>
    </row>
    <row r="414" spans="1:5" ht="13.8">
      <c r="A414" s="670">
        <v>20620</v>
      </c>
      <c r="B414" s="725" t="s">
        <v>17414</v>
      </c>
      <c r="C414" s="729" t="s">
        <v>11915</v>
      </c>
      <c r="D414" s="640">
        <v>3639.295196412068</v>
      </c>
      <c r="E414" s="640">
        <f t="shared" si="5"/>
        <v>3963.1924688927425</v>
      </c>
    </row>
    <row r="415" spans="1:5" ht="13.8">
      <c r="A415" s="670">
        <v>20621</v>
      </c>
      <c r="B415" s="725" t="s">
        <v>17415</v>
      </c>
      <c r="C415" s="729" t="s">
        <v>11915</v>
      </c>
      <c r="D415" s="640">
        <v>7842.2628561413994</v>
      </c>
      <c r="E415" s="640">
        <f t="shared" si="5"/>
        <v>8540.2242503379839</v>
      </c>
    </row>
    <row r="416" spans="1:5" ht="13.8">
      <c r="A416" s="670">
        <v>20640</v>
      </c>
      <c r="B416" s="736" t="s">
        <v>17416</v>
      </c>
      <c r="C416" s="726" t="s">
        <v>11889</v>
      </c>
      <c r="D416" s="640">
        <v>4462.6391675749228</v>
      </c>
      <c r="E416" s="640">
        <f t="shared" si="5"/>
        <v>4859.8140534890908</v>
      </c>
    </row>
    <row r="417" spans="1:5" ht="21">
      <c r="A417" s="670">
        <v>20641</v>
      </c>
      <c r="B417" s="737" t="s">
        <v>17417</v>
      </c>
      <c r="C417" s="726" t="s">
        <v>11889</v>
      </c>
      <c r="D417" s="640">
        <v>5081.722615827809</v>
      </c>
      <c r="E417" s="640">
        <f t="shared" si="5"/>
        <v>5533.9959286364847</v>
      </c>
    </row>
    <row r="418" spans="1:5" ht="13.8">
      <c r="A418" s="670">
        <v>20642</v>
      </c>
      <c r="B418" s="725" t="s">
        <v>17418</v>
      </c>
      <c r="C418" s="726" t="s">
        <v>11890</v>
      </c>
      <c r="D418" s="640">
        <v>4669.8513594064907</v>
      </c>
      <c r="E418" s="640">
        <f t="shared" si="5"/>
        <v>5085.4681303936686</v>
      </c>
    </row>
    <row r="419" spans="1:5" ht="13.8">
      <c r="A419" s="670">
        <v>20643</v>
      </c>
      <c r="B419" s="725" t="s">
        <v>17419</v>
      </c>
      <c r="C419" s="726" t="s">
        <v>11889</v>
      </c>
      <c r="D419" s="640">
        <v>4637.9480196325794</v>
      </c>
      <c r="E419" s="640">
        <f t="shared" si="5"/>
        <v>5050.7253933798784</v>
      </c>
    </row>
    <row r="420" spans="1:5" ht="13.8">
      <c r="A420" s="670">
        <v>20644</v>
      </c>
      <c r="B420" s="725" t="s">
        <v>17420</v>
      </c>
      <c r="C420" s="726" t="s">
        <v>11890</v>
      </c>
      <c r="D420" s="640">
        <v>4697.7667817086622</v>
      </c>
      <c r="E420" s="640">
        <f t="shared" si="5"/>
        <v>5115.8680252807326</v>
      </c>
    </row>
    <row r="421" spans="1:5" ht="13.8">
      <c r="A421" s="670">
        <v>20645</v>
      </c>
      <c r="B421" s="725" t="s">
        <v>17421</v>
      </c>
      <c r="C421" s="726" t="s">
        <v>11889</v>
      </c>
      <c r="D421" s="640">
        <v>6227.3786345475437</v>
      </c>
      <c r="E421" s="640">
        <f t="shared" si="5"/>
        <v>6781.6153330222751</v>
      </c>
    </row>
    <row r="422" spans="1:5" ht="13.8">
      <c r="A422" s="670">
        <v>20646</v>
      </c>
      <c r="B422" s="725" t="s">
        <v>17422</v>
      </c>
      <c r="C422" s="726" t="s">
        <v>11890</v>
      </c>
      <c r="D422" s="640">
        <v>7149.5982398921897</v>
      </c>
      <c r="E422" s="640">
        <f t="shared" si="5"/>
        <v>7785.912483242595</v>
      </c>
    </row>
    <row r="423" spans="1:5" ht="13.8">
      <c r="A423" s="670">
        <v>20660</v>
      </c>
      <c r="B423" s="725" t="s">
        <v>17423</v>
      </c>
      <c r="C423" s="726" t="s">
        <v>11889</v>
      </c>
      <c r="D423" s="640">
        <v>3883.2426643602989</v>
      </c>
      <c r="E423" s="640">
        <f t="shared" si="5"/>
        <v>4228.8512614883657</v>
      </c>
    </row>
    <row r="424" spans="1:5" ht="13.8">
      <c r="A424" s="670">
        <v>20670</v>
      </c>
      <c r="B424" s="727" t="s">
        <v>17424</v>
      </c>
      <c r="C424" s="726" t="s">
        <v>11890</v>
      </c>
      <c r="D424" s="640">
        <v>5558.6227382362622</v>
      </c>
      <c r="E424" s="640">
        <f t="shared" si="5"/>
        <v>6053.3401619392898</v>
      </c>
    </row>
    <row r="425" spans="1:5" ht="40.799999999999997">
      <c r="A425" s="670">
        <v>20680</v>
      </c>
      <c r="B425" s="733" t="s">
        <v>17425</v>
      </c>
      <c r="C425" s="726" t="s">
        <v>11889</v>
      </c>
      <c r="D425" s="640">
        <v>5862.4040625594062</v>
      </c>
      <c r="E425" s="640">
        <f t="shared" si="5"/>
        <v>6384.1580241271931</v>
      </c>
    </row>
    <row r="426" spans="1:5" ht="30.6">
      <c r="A426" s="670">
        <v>20690</v>
      </c>
      <c r="B426" s="727" t="s">
        <v>17426</v>
      </c>
      <c r="C426" s="738" t="s">
        <v>11890</v>
      </c>
      <c r="D426" s="640">
        <v>4663.8694831988769</v>
      </c>
      <c r="E426" s="640">
        <f t="shared" si="5"/>
        <v>5078.9538672035769</v>
      </c>
    </row>
    <row r="427" spans="1:5" ht="13.8">
      <c r="A427" s="670">
        <v>20691</v>
      </c>
      <c r="B427" s="725" t="s">
        <v>17427</v>
      </c>
      <c r="C427" s="726" t="s">
        <v>11890</v>
      </c>
      <c r="D427" s="640">
        <v>10810.364186643999</v>
      </c>
      <c r="E427" s="640">
        <f t="shared" si="5"/>
        <v>11772.486599255315</v>
      </c>
    </row>
    <row r="428" spans="1:5" ht="13.8">
      <c r="A428" s="670">
        <v>20730</v>
      </c>
      <c r="B428" s="725" t="s">
        <v>17428</v>
      </c>
      <c r="C428" s="726" t="s">
        <v>11890</v>
      </c>
      <c r="D428" s="640">
        <v>5140.2856863275474</v>
      </c>
      <c r="E428" s="640">
        <f t="shared" si="5"/>
        <v>5597.7711124106991</v>
      </c>
    </row>
    <row r="429" spans="1:5" ht="13.8">
      <c r="A429" s="670">
        <v>20750</v>
      </c>
      <c r="B429" s="727" t="s">
        <v>17429</v>
      </c>
      <c r="C429" s="726" t="s">
        <v>11889</v>
      </c>
      <c r="D429" s="640">
        <v>4529.5951344956002</v>
      </c>
      <c r="E429" s="640">
        <f t="shared" si="5"/>
        <v>4932.7291014657085</v>
      </c>
    </row>
    <row r="430" spans="1:5" ht="30.6">
      <c r="A430" s="670">
        <v>20754</v>
      </c>
      <c r="B430" s="727" t="s">
        <v>17430</v>
      </c>
      <c r="C430" s="726" t="s">
        <v>11890</v>
      </c>
      <c r="D430" s="640">
        <v>3842.0091104822368</v>
      </c>
      <c r="E430" s="640">
        <f t="shared" si="5"/>
        <v>4183.9479213151562</v>
      </c>
    </row>
    <row r="431" spans="1:5" ht="30.6">
      <c r="A431" s="670">
        <v>20755</v>
      </c>
      <c r="B431" s="733" t="s">
        <v>17431</v>
      </c>
      <c r="C431" s="726" t="s">
        <v>11890</v>
      </c>
      <c r="D431" s="640">
        <v>8324.7458248297862</v>
      </c>
      <c r="E431" s="640">
        <f t="shared" si="5"/>
        <v>9065.648203239638</v>
      </c>
    </row>
    <row r="432" spans="1:5" ht="13.8">
      <c r="A432" s="670">
        <v>20756</v>
      </c>
      <c r="B432" s="727" t="s">
        <v>17432</v>
      </c>
      <c r="C432" s="726" t="s">
        <v>11890</v>
      </c>
      <c r="D432" s="640">
        <v>8592.7919185455521</v>
      </c>
      <c r="E432" s="640">
        <f t="shared" si="5"/>
        <v>9357.5503992961058</v>
      </c>
    </row>
    <row r="433" spans="1:5" ht="20.399999999999999">
      <c r="A433" s="670">
        <v>20760</v>
      </c>
      <c r="B433" s="727" t="s">
        <v>17433</v>
      </c>
      <c r="C433" s="726" t="s">
        <v>11889</v>
      </c>
      <c r="D433" s="640">
        <v>4659.5487369744205</v>
      </c>
      <c r="E433" s="640">
        <f t="shared" si="5"/>
        <v>5074.2485745651438</v>
      </c>
    </row>
    <row r="434" spans="1:5" ht="13.8">
      <c r="A434" s="739">
        <v>20761</v>
      </c>
      <c r="B434" s="740" t="s">
        <v>17434</v>
      </c>
      <c r="C434" s="726" t="s">
        <v>11889</v>
      </c>
      <c r="D434" s="640">
        <v>5318.4468458513538</v>
      </c>
      <c r="E434" s="640">
        <f t="shared" si="5"/>
        <v>5791.7886151321236</v>
      </c>
    </row>
    <row r="435" spans="1:5" ht="13.8">
      <c r="A435" s="739">
        <v>20762</v>
      </c>
      <c r="B435" s="740" t="s">
        <v>17435</v>
      </c>
      <c r="C435" s="726" t="s">
        <v>11890</v>
      </c>
      <c r="D435" s="640">
        <v>5148.6313120999766</v>
      </c>
      <c r="E435" s="640">
        <f t="shared" si="5"/>
        <v>5606.8594988768746</v>
      </c>
    </row>
    <row r="436" spans="1:5" ht="20.399999999999999">
      <c r="A436" s="670">
        <v>20770</v>
      </c>
      <c r="B436" s="727" t="s">
        <v>17436</v>
      </c>
      <c r="C436" s="726" t="s">
        <v>11890</v>
      </c>
      <c r="D436" s="640">
        <v>4529.5951344956002</v>
      </c>
      <c r="E436" s="640">
        <f t="shared" si="5"/>
        <v>4932.7291014657085</v>
      </c>
    </row>
    <row r="437" spans="1:5" ht="20.399999999999999">
      <c r="A437" s="670">
        <v>20771</v>
      </c>
      <c r="B437" s="727" t="s">
        <v>17437</v>
      </c>
      <c r="C437" s="726" t="s">
        <v>11890</v>
      </c>
      <c r="D437" s="640">
        <v>4529.5951344956002</v>
      </c>
      <c r="E437" s="640">
        <f t="shared" si="5"/>
        <v>4932.7291014657085</v>
      </c>
    </row>
    <row r="438" spans="1:5" ht="40.799999999999997">
      <c r="A438" s="670">
        <v>20780</v>
      </c>
      <c r="B438" s="727" t="s">
        <v>17438</v>
      </c>
      <c r="C438" s="741" t="s">
        <v>11916</v>
      </c>
      <c r="D438" s="640">
        <v>5865.955549498035</v>
      </c>
      <c r="E438" s="640">
        <f t="shared" si="5"/>
        <v>6388.0255934033603</v>
      </c>
    </row>
    <row r="439" spans="1:5" ht="13.8">
      <c r="A439" s="670">
        <v>20790</v>
      </c>
      <c r="B439" s="727" t="s">
        <v>17439</v>
      </c>
      <c r="C439" s="726" t="s">
        <v>11890</v>
      </c>
      <c r="D439" s="640">
        <v>4163.3858404956218</v>
      </c>
      <c r="E439" s="640">
        <f t="shared" si="5"/>
        <v>4533.9271802997318</v>
      </c>
    </row>
    <row r="440" spans="1:5" ht="20.399999999999999">
      <c r="A440" s="670">
        <v>20796</v>
      </c>
      <c r="B440" s="727" t="s">
        <v>17440</v>
      </c>
      <c r="C440" s="726" t="s">
        <v>11890</v>
      </c>
      <c r="D440" s="640">
        <v>5114.0294054254291</v>
      </c>
      <c r="E440" s="640">
        <f t="shared" si="5"/>
        <v>5569.1780225082921</v>
      </c>
    </row>
    <row r="441" spans="1:5" ht="20.399999999999999">
      <c r="A441" s="670">
        <v>20798</v>
      </c>
      <c r="B441" s="727" t="s">
        <v>17440</v>
      </c>
      <c r="C441" s="726" t="s">
        <v>11889</v>
      </c>
      <c r="D441" s="640">
        <v>5613.4685935527559</v>
      </c>
      <c r="E441" s="640">
        <f t="shared" si="5"/>
        <v>6113.0672983789509</v>
      </c>
    </row>
    <row r="442" spans="1:5" ht="20.399999999999999">
      <c r="A442" s="670">
        <v>20800</v>
      </c>
      <c r="B442" s="727" t="s">
        <v>17441</v>
      </c>
      <c r="C442" s="726" t="s">
        <v>11889</v>
      </c>
      <c r="D442" s="640">
        <v>4459.1216879887752</v>
      </c>
      <c r="E442" s="640">
        <f t="shared" si="5"/>
        <v>4855.9835182197758</v>
      </c>
    </row>
    <row r="443" spans="1:5" ht="13.8">
      <c r="A443" s="670">
        <v>20802</v>
      </c>
      <c r="B443" s="725" t="s">
        <v>17442</v>
      </c>
      <c r="C443" s="726" t="s">
        <v>11890</v>
      </c>
      <c r="D443" s="640">
        <v>4076.927789708318</v>
      </c>
      <c r="E443" s="640">
        <f t="shared" si="5"/>
        <v>4439.774362992358</v>
      </c>
    </row>
    <row r="444" spans="1:5" ht="13.8">
      <c r="A444" s="670">
        <v>20803</v>
      </c>
      <c r="B444" s="737" t="s">
        <v>17443</v>
      </c>
      <c r="C444" s="726" t="s">
        <v>11890</v>
      </c>
      <c r="D444" s="640">
        <v>9035.5560642038035</v>
      </c>
      <c r="E444" s="640">
        <f t="shared" si="5"/>
        <v>9839.7205539179413</v>
      </c>
    </row>
    <row r="445" spans="1:5" ht="13.8">
      <c r="A445" s="670">
        <v>20804</v>
      </c>
      <c r="B445" s="725" t="s">
        <v>17444</v>
      </c>
      <c r="C445" s="726" t="s">
        <v>11889</v>
      </c>
      <c r="D445" s="640">
        <v>5735.7012263108791</v>
      </c>
      <c r="E445" s="640">
        <f t="shared" si="5"/>
        <v>6246.1786354525466</v>
      </c>
    </row>
    <row r="446" spans="1:5" ht="13.8">
      <c r="A446" s="670">
        <v>20805</v>
      </c>
      <c r="B446" s="725" t="s">
        <v>17445</v>
      </c>
      <c r="C446" s="726" t="s">
        <v>11890</v>
      </c>
      <c r="D446" s="640">
        <v>6397.7435508291483</v>
      </c>
      <c r="E446" s="640">
        <f t="shared" si="5"/>
        <v>6967.1427268529424</v>
      </c>
    </row>
    <row r="447" spans="1:5" ht="13.8">
      <c r="A447" s="670">
        <v>20806</v>
      </c>
      <c r="B447" s="725" t="s">
        <v>17446</v>
      </c>
      <c r="C447" s="726" t="s">
        <v>11890</v>
      </c>
      <c r="D447" s="640">
        <v>4343.0320275558724</v>
      </c>
      <c r="E447" s="640">
        <f t="shared" si="5"/>
        <v>4729.561878008345</v>
      </c>
    </row>
    <row r="448" spans="1:5" ht="13.8">
      <c r="A448" s="670">
        <v>20863</v>
      </c>
      <c r="B448" s="725" t="s">
        <v>17447</v>
      </c>
      <c r="C448" s="726"/>
      <c r="D448" s="640">
        <v>7120.2628553042323</v>
      </c>
      <c r="E448" s="640">
        <f t="shared" si="5"/>
        <v>7753.9662494263084</v>
      </c>
    </row>
    <row r="449" spans="1:5" ht="14.4">
      <c r="A449" s="626"/>
      <c r="B449" s="742"/>
      <c r="C449" s="743"/>
      <c r="D449" s="743"/>
      <c r="E449" s="743"/>
    </row>
    <row r="450" spans="1:5" ht="14.4">
      <c r="A450" s="626"/>
      <c r="B450" s="696"/>
      <c r="C450" s="627"/>
      <c r="D450" s="627"/>
      <c r="E450" s="627"/>
    </row>
    <row r="451" spans="1:5" ht="30">
      <c r="A451" s="626"/>
      <c r="B451" s="697" t="s">
        <v>11917</v>
      </c>
      <c r="C451" s="744"/>
      <c r="D451" s="744"/>
      <c r="E451" s="744"/>
    </row>
    <row r="452" spans="1:5" ht="15" thickBot="1">
      <c r="A452" s="626"/>
      <c r="B452" s="696"/>
      <c r="C452" s="745"/>
      <c r="D452" s="745"/>
      <c r="E452" s="745"/>
    </row>
    <row r="453" spans="1:5" ht="14.4" thickBot="1">
      <c r="A453" s="719" t="s">
        <v>2412</v>
      </c>
      <c r="B453" s="720" t="s">
        <v>11812</v>
      </c>
      <c r="C453" s="700"/>
      <c r="D453" s="635"/>
      <c r="E453" s="635" t="s">
        <v>11813</v>
      </c>
    </row>
    <row r="454" spans="1:5" ht="14.4" thickBot="1">
      <c r="A454" s="719"/>
      <c r="B454" s="720"/>
      <c r="C454" s="701"/>
      <c r="D454" s="638"/>
      <c r="E454" s="638" t="s">
        <v>11814</v>
      </c>
    </row>
    <row r="455" spans="1:5" ht="14.4">
      <c r="A455" s="746">
        <v>8300</v>
      </c>
      <c r="B455" s="747" t="s">
        <v>11918</v>
      </c>
      <c r="C455" s="747"/>
      <c r="D455" s="640">
        <v>20434.678646303615</v>
      </c>
      <c r="E455" s="640">
        <f>D455*1.21*0.9</f>
        <v>22253.365045824634</v>
      </c>
    </row>
    <row r="456" spans="1:5" ht="14.4">
      <c r="A456" s="748">
        <v>8301</v>
      </c>
      <c r="B456" s="749" t="s">
        <v>11919</v>
      </c>
      <c r="C456" s="749"/>
      <c r="D456" s="640">
        <v>19223.734726522664</v>
      </c>
      <c r="E456" s="640">
        <f>D456*1.21*0.9</f>
        <v>20934.64711718318</v>
      </c>
    </row>
    <row r="457" spans="1:5" ht="14.4">
      <c r="A457" s="748">
        <v>8302</v>
      </c>
      <c r="B457" s="749" t="s">
        <v>11920</v>
      </c>
      <c r="C457" s="749"/>
      <c r="D457" s="640">
        <v>21418.570581125645</v>
      </c>
      <c r="E457" s="640">
        <f>D457*1.21*0.9</f>
        <v>23324.823362845829</v>
      </c>
    </row>
    <row r="458" spans="1:5" ht="15" thickBot="1">
      <c r="A458" s="750">
        <v>8303</v>
      </c>
      <c r="B458" s="751">
        <v>40025</v>
      </c>
      <c r="C458" s="751"/>
      <c r="D458" s="640">
        <v>23197.144463303925</v>
      </c>
      <c r="E458" s="640">
        <f>D458*1.21*0.9</f>
        <v>25261.690320537975</v>
      </c>
    </row>
    <row r="459" spans="1:5" ht="14.4">
      <c r="A459" s="626"/>
      <c r="B459" s="627"/>
      <c r="C459" s="626"/>
      <c r="D459" s="626"/>
      <c r="E459" s="626"/>
    </row>
    <row r="460" spans="1:5" ht="14.4">
      <c r="A460" s="626"/>
      <c r="B460" s="627"/>
      <c r="C460" s="626"/>
      <c r="D460" s="626"/>
      <c r="E460" s="626"/>
    </row>
    <row r="461" spans="1:5" ht="14.4">
      <c r="A461" s="626"/>
      <c r="B461" s="628"/>
      <c r="C461" s="626"/>
      <c r="D461" s="626"/>
      <c r="E461" s="626"/>
    </row>
    <row r="462" spans="1:5" ht="17.399999999999999">
      <c r="A462" s="752"/>
      <c r="B462" s="630" t="s">
        <v>11921</v>
      </c>
      <c r="C462" s="643"/>
      <c r="D462" s="643"/>
      <c r="E462" s="643"/>
    </row>
    <row r="463" spans="1:5" ht="15" thickBot="1">
      <c r="A463" s="626"/>
      <c r="B463" s="627"/>
      <c r="C463" s="626"/>
      <c r="D463" s="626"/>
      <c r="E463" s="626"/>
    </row>
    <row r="464" spans="1:5" ht="13.8" thickBot="1">
      <c r="A464" s="632" t="s">
        <v>2412</v>
      </c>
      <c r="B464" s="633" t="s">
        <v>11812</v>
      </c>
      <c r="C464" s="632"/>
      <c r="D464" s="635"/>
      <c r="E464" s="635" t="s">
        <v>11813</v>
      </c>
    </row>
    <row r="465" spans="1:5" ht="15" thickBot="1">
      <c r="A465" s="636"/>
      <c r="B465" s="637"/>
      <c r="C465" s="636"/>
      <c r="D465" s="638"/>
      <c r="E465" s="638" t="s">
        <v>11814</v>
      </c>
    </row>
    <row r="466" spans="1:5">
      <c r="A466" s="753" t="s">
        <v>11922</v>
      </c>
      <c r="B466" s="754" t="s">
        <v>11923</v>
      </c>
      <c r="C466" s="753"/>
      <c r="D466" s="640">
        <v>756.83994986309722</v>
      </c>
      <c r="E466" s="640">
        <f>D466*1.21*0.9</f>
        <v>824.1987054009129</v>
      </c>
    </row>
    <row r="467" spans="1:5">
      <c r="A467" s="755" t="s">
        <v>11924</v>
      </c>
      <c r="B467" s="756" t="s">
        <v>11925</v>
      </c>
      <c r="C467" s="755"/>
      <c r="D467" s="640">
        <v>756.83994986309722</v>
      </c>
      <c r="E467" s="640">
        <f>D467*1.21*0.9</f>
        <v>824.1987054009129</v>
      </c>
    </row>
    <row r="468" spans="1:5" ht="15" thickBot="1">
      <c r="A468" s="757"/>
      <c r="B468" s="758"/>
      <c r="C468" s="757"/>
      <c r="D468" s="759"/>
      <c r="E468" s="759"/>
    </row>
    <row r="469" spans="1:5" ht="14.4">
      <c r="A469" s="626"/>
      <c r="B469" s="627"/>
      <c r="C469" s="627"/>
      <c r="D469" s="627"/>
      <c r="E469" s="627"/>
    </row>
    <row r="470" spans="1:5" ht="14.4">
      <c r="A470" s="626"/>
      <c r="B470" s="627"/>
      <c r="C470" s="627"/>
      <c r="D470" s="627"/>
      <c r="E470" s="627"/>
    </row>
    <row r="471" spans="1:5" ht="14.4">
      <c r="A471" s="626"/>
      <c r="B471" s="696"/>
      <c r="C471" s="627"/>
      <c r="D471" s="627"/>
      <c r="E471" s="627"/>
    </row>
    <row r="472" spans="1:5" ht="16.2">
      <c r="A472" s="626"/>
      <c r="B472" s="697" t="s">
        <v>11926</v>
      </c>
      <c r="C472" s="627"/>
      <c r="D472" s="627"/>
      <c r="E472" s="627"/>
    </row>
    <row r="473" spans="1:5" ht="15" thickBot="1">
      <c r="A473" s="626"/>
      <c r="B473" s="696"/>
      <c r="C473" s="627"/>
      <c r="D473" s="627"/>
      <c r="E473" s="627"/>
    </row>
    <row r="474" spans="1:5" ht="13.8" thickBot="1">
      <c r="A474" s="760" t="s">
        <v>2412</v>
      </c>
      <c r="B474" s="760" t="s">
        <v>11812</v>
      </c>
      <c r="C474" s="760"/>
      <c r="D474" s="635"/>
      <c r="E474" s="635" t="s">
        <v>11813</v>
      </c>
    </row>
    <row r="475" spans="1:5" ht="13.8" thickBot="1">
      <c r="A475" s="760"/>
      <c r="B475" s="760"/>
      <c r="C475" s="760"/>
      <c r="D475" s="638"/>
      <c r="E475" s="638" t="s">
        <v>11814</v>
      </c>
    </row>
    <row r="476" spans="1:5" ht="13.8">
      <c r="A476" s="676">
        <v>10900</v>
      </c>
      <c r="B476" s="727" t="s">
        <v>17448</v>
      </c>
      <c r="C476" s="727"/>
      <c r="D476" s="640">
        <v>2170.2619179333979</v>
      </c>
      <c r="E476" s="640">
        <f t="shared" ref="E476:E528" si="6">D476*1.21*0.9</f>
        <v>2363.4152286294702</v>
      </c>
    </row>
    <row r="477" spans="1:5" ht="13.8">
      <c r="A477" s="676">
        <v>10901</v>
      </c>
      <c r="B477" s="727" t="s">
        <v>17449</v>
      </c>
      <c r="C477" s="727"/>
      <c r="D477" s="640">
        <v>2047.7278661657815</v>
      </c>
      <c r="E477" s="640">
        <f t="shared" si="6"/>
        <v>2229.9756462545361</v>
      </c>
    </row>
    <row r="478" spans="1:5" ht="13.8">
      <c r="A478" s="676">
        <v>10902</v>
      </c>
      <c r="B478" s="727" t="s">
        <v>17450</v>
      </c>
      <c r="C478" s="727"/>
      <c r="D478" s="640">
        <v>2937.6177879274833</v>
      </c>
      <c r="E478" s="640">
        <f t="shared" si="6"/>
        <v>3199.065771053029</v>
      </c>
    </row>
    <row r="479" spans="1:5" ht="13.8">
      <c r="A479" s="676">
        <v>10910</v>
      </c>
      <c r="B479" s="727" t="s">
        <v>17451</v>
      </c>
      <c r="C479" s="727"/>
      <c r="D479" s="640">
        <v>1879.9227439664173</v>
      </c>
      <c r="E479" s="640">
        <f t="shared" si="6"/>
        <v>2047.2358681794285</v>
      </c>
    </row>
    <row r="480" spans="1:5" ht="13.8">
      <c r="A480" s="676">
        <v>10911</v>
      </c>
      <c r="B480" s="727" t="s">
        <v>17452</v>
      </c>
      <c r="C480" s="727"/>
      <c r="D480" s="640">
        <v>2804.804984573575</v>
      </c>
      <c r="E480" s="640">
        <f t="shared" si="6"/>
        <v>3054.4326282006232</v>
      </c>
    </row>
    <row r="481" spans="1:5" ht="13.8">
      <c r="A481" s="676">
        <v>10918</v>
      </c>
      <c r="B481" s="727" t="s">
        <v>17453</v>
      </c>
      <c r="C481" s="727"/>
      <c r="D481" s="640">
        <v>2354.122675562201</v>
      </c>
      <c r="E481" s="640">
        <f t="shared" si="6"/>
        <v>2563.6395936872368</v>
      </c>
    </row>
    <row r="482" spans="1:5" ht="13.8">
      <c r="A482" s="676">
        <v>10919</v>
      </c>
      <c r="B482" s="727" t="s">
        <v>17454</v>
      </c>
      <c r="C482" s="727"/>
      <c r="D482" s="640">
        <v>3362.4928697468645</v>
      </c>
      <c r="E482" s="640">
        <f t="shared" si="6"/>
        <v>3661.7547351543358</v>
      </c>
    </row>
    <row r="483" spans="1:5" ht="20.399999999999999">
      <c r="A483" s="676">
        <v>10920</v>
      </c>
      <c r="B483" s="727" t="s">
        <v>17455</v>
      </c>
      <c r="C483" s="727"/>
      <c r="D483" s="640">
        <v>2553.0271583102385</v>
      </c>
      <c r="E483" s="640">
        <f t="shared" si="6"/>
        <v>2780.2465753998499</v>
      </c>
    </row>
    <row r="484" spans="1:5" ht="13.8">
      <c r="A484" s="676">
        <v>10921</v>
      </c>
      <c r="B484" s="727" t="s">
        <v>17456</v>
      </c>
      <c r="C484" s="727"/>
      <c r="D484" s="640">
        <v>4884.1859077064055</v>
      </c>
      <c r="E484" s="640">
        <f t="shared" si="6"/>
        <v>5318.8784534922761</v>
      </c>
    </row>
    <row r="485" spans="1:5" ht="13.8">
      <c r="A485" s="676">
        <v>10922</v>
      </c>
      <c r="B485" s="727" t="s">
        <v>17457</v>
      </c>
      <c r="C485" s="727"/>
      <c r="D485" s="640">
        <v>2756.9345431909005</v>
      </c>
      <c r="E485" s="640">
        <f t="shared" si="6"/>
        <v>3002.3017175348905</v>
      </c>
    </row>
    <row r="486" spans="1:5" ht="13.8">
      <c r="A486" s="676">
        <v>10923</v>
      </c>
      <c r="B486" s="727" t="s">
        <v>17458</v>
      </c>
      <c r="C486" s="727"/>
      <c r="D486" s="640">
        <v>6633.0142489265163</v>
      </c>
      <c r="E486" s="640">
        <f t="shared" si="6"/>
        <v>7223.3525170809762</v>
      </c>
    </row>
    <row r="487" spans="1:5" ht="13.8">
      <c r="A487" s="676">
        <v>10924</v>
      </c>
      <c r="B487" s="727" t="s">
        <v>17459</v>
      </c>
      <c r="C487" s="727"/>
      <c r="D487" s="640">
        <v>2513.3289255977843</v>
      </c>
      <c r="E487" s="640">
        <f t="shared" si="6"/>
        <v>2737.0151999759869</v>
      </c>
    </row>
    <row r="488" spans="1:5" ht="13.8">
      <c r="A488" s="676">
        <v>10925</v>
      </c>
      <c r="B488" s="727" t="s">
        <v>17460</v>
      </c>
      <c r="C488" s="727"/>
      <c r="D488" s="640">
        <v>4794.3943016043686</v>
      </c>
      <c r="E488" s="640">
        <f t="shared" si="6"/>
        <v>5221.0953944471567</v>
      </c>
    </row>
    <row r="489" spans="1:5" ht="13.8">
      <c r="A489" s="676">
        <v>10926</v>
      </c>
      <c r="B489" s="727" t="s">
        <v>17461</v>
      </c>
      <c r="C489" s="727"/>
      <c r="D489" s="640">
        <v>3887.4496375059234</v>
      </c>
      <c r="E489" s="640">
        <f t="shared" si="6"/>
        <v>4233.4326552439506</v>
      </c>
    </row>
    <row r="490" spans="1:5" ht="13.8">
      <c r="A490" s="676">
        <v>10927</v>
      </c>
      <c r="B490" s="727" t="s">
        <v>17462</v>
      </c>
      <c r="C490" s="727"/>
      <c r="D490" s="640">
        <v>3806.8807331016565</v>
      </c>
      <c r="E490" s="640">
        <f t="shared" si="6"/>
        <v>4145.6931183477036</v>
      </c>
    </row>
    <row r="491" spans="1:5" ht="13.8">
      <c r="A491" s="676">
        <v>10928</v>
      </c>
      <c r="B491" s="727" t="s">
        <v>17463</v>
      </c>
      <c r="C491" s="727"/>
      <c r="D491" s="640">
        <v>3928.1369342300814</v>
      </c>
      <c r="E491" s="640">
        <f t="shared" si="6"/>
        <v>4277.741121376559</v>
      </c>
    </row>
    <row r="492" spans="1:5" ht="13.8">
      <c r="A492" s="676">
        <v>10929</v>
      </c>
      <c r="B492" s="727" t="s">
        <v>17464</v>
      </c>
      <c r="C492" s="727"/>
      <c r="D492" s="640">
        <v>2984.8261303518607</v>
      </c>
      <c r="E492" s="640">
        <f t="shared" si="6"/>
        <v>3250.4756559531761</v>
      </c>
    </row>
    <row r="493" spans="1:5" ht="13.8">
      <c r="A493" s="676">
        <v>10930</v>
      </c>
      <c r="B493" s="727" t="s">
        <v>17465</v>
      </c>
      <c r="C493" s="727"/>
      <c r="D493" s="640">
        <v>3235.3450674838809</v>
      </c>
      <c r="E493" s="640">
        <f t="shared" si="6"/>
        <v>3523.2907784899467</v>
      </c>
    </row>
    <row r="494" spans="1:5" ht="18" customHeight="1">
      <c r="A494" s="676">
        <v>10931</v>
      </c>
      <c r="B494" s="727" t="s">
        <v>17466</v>
      </c>
      <c r="C494" s="727"/>
      <c r="D494" s="640">
        <v>3969.2774310415084</v>
      </c>
      <c r="E494" s="640">
        <f t="shared" si="6"/>
        <v>4322.5431224042031</v>
      </c>
    </row>
    <row r="495" spans="1:5" ht="13.8">
      <c r="A495" s="676">
        <v>10932</v>
      </c>
      <c r="B495" s="727" t="s">
        <v>17467</v>
      </c>
      <c r="C495" s="727"/>
      <c r="D495" s="640">
        <v>2484.5153579254807</v>
      </c>
      <c r="E495" s="640">
        <f t="shared" si="6"/>
        <v>2705.6372247808486</v>
      </c>
    </row>
    <row r="496" spans="1:5" ht="13.8">
      <c r="A496" s="676">
        <v>10933</v>
      </c>
      <c r="B496" s="727" t="s">
        <v>17468</v>
      </c>
      <c r="C496" s="727"/>
      <c r="D496" s="640">
        <v>2230.4320793606184</v>
      </c>
      <c r="E496" s="640">
        <f t="shared" si="6"/>
        <v>2428.9405344237134</v>
      </c>
    </row>
    <row r="497" spans="1:5" ht="13.8">
      <c r="A497" s="676">
        <v>10934</v>
      </c>
      <c r="B497" s="727" t="s">
        <v>17469</v>
      </c>
      <c r="C497" s="727"/>
      <c r="D497" s="640">
        <v>2050.2588150462898</v>
      </c>
      <c r="E497" s="640">
        <f t="shared" si="6"/>
        <v>2232.7318495854097</v>
      </c>
    </row>
    <row r="498" spans="1:5" ht="13.8">
      <c r="A498" s="676">
        <v>10935</v>
      </c>
      <c r="B498" s="727" t="s">
        <v>17470</v>
      </c>
      <c r="C498" s="727"/>
      <c r="D498" s="640">
        <v>2525.3315974212701</v>
      </c>
      <c r="E498" s="640">
        <f t="shared" si="6"/>
        <v>2750.086109591763</v>
      </c>
    </row>
    <row r="499" spans="1:5" ht="13.8">
      <c r="A499" s="676">
        <v>10936</v>
      </c>
      <c r="B499" s="727" t="s">
        <v>17471</v>
      </c>
      <c r="C499" s="727"/>
      <c r="D499" s="640">
        <v>1820.4935938410217</v>
      </c>
      <c r="E499" s="640">
        <f t="shared" si="6"/>
        <v>1982.5175236928726</v>
      </c>
    </row>
    <row r="500" spans="1:5" ht="13.8">
      <c r="A500" s="676">
        <v>10937</v>
      </c>
      <c r="B500" s="727" t="s">
        <v>17472</v>
      </c>
      <c r="C500" s="727"/>
      <c r="D500" s="640">
        <v>2949.5772346749914</v>
      </c>
      <c r="E500" s="640">
        <f t="shared" si="6"/>
        <v>3212.0896085610652</v>
      </c>
    </row>
    <row r="501" spans="1:5" ht="13.8">
      <c r="A501" s="676">
        <v>10938</v>
      </c>
      <c r="B501" s="727" t="s">
        <v>17473</v>
      </c>
      <c r="C501" s="727"/>
      <c r="D501" s="640">
        <v>3145.9639391603964</v>
      </c>
      <c r="E501" s="640">
        <f t="shared" si="6"/>
        <v>3425.9547297456716</v>
      </c>
    </row>
    <row r="502" spans="1:5" ht="13.8">
      <c r="A502" s="676">
        <v>10939</v>
      </c>
      <c r="B502" s="727" t="s">
        <v>17474</v>
      </c>
      <c r="C502" s="727"/>
      <c r="D502" s="640">
        <v>4047.3285571831439</v>
      </c>
      <c r="E502" s="640">
        <f t="shared" si="6"/>
        <v>4407.5407987724438</v>
      </c>
    </row>
    <row r="503" spans="1:5" ht="13.8">
      <c r="A503" s="676">
        <v>10940</v>
      </c>
      <c r="B503" s="727" t="s">
        <v>17475</v>
      </c>
      <c r="C503" s="727"/>
      <c r="D503" s="640">
        <v>2250.8937667942332</v>
      </c>
      <c r="E503" s="640">
        <f t="shared" si="6"/>
        <v>2451.2233120389201</v>
      </c>
    </row>
    <row r="504" spans="1:5" ht="13.8">
      <c r="A504" s="676">
        <v>10941</v>
      </c>
      <c r="B504" s="727" t="s">
        <v>17476</v>
      </c>
      <c r="C504" s="727"/>
      <c r="D504" s="640">
        <v>2415.7557077983934</v>
      </c>
      <c r="E504" s="640">
        <f t="shared" si="6"/>
        <v>2630.7579657924502</v>
      </c>
    </row>
    <row r="505" spans="1:5" ht="13.8">
      <c r="A505" s="676">
        <v>10942</v>
      </c>
      <c r="B505" s="727" t="s">
        <v>17477</v>
      </c>
      <c r="C505" s="727"/>
      <c r="D505" s="640">
        <v>2229.4926515618481</v>
      </c>
      <c r="E505" s="640">
        <f t="shared" si="6"/>
        <v>2427.9174975508527</v>
      </c>
    </row>
    <row r="506" spans="1:5" ht="20.399999999999999">
      <c r="A506" s="676">
        <v>10943</v>
      </c>
      <c r="B506" s="727" t="s">
        <v>17478</v>
      </c>
      <c r="C506" s="727"/>
      <c r="D506" s="640">
        <v>1830.316401002035</v>
      </c>
      <c r="E506" s="640">
        <f t="shared" si="6"/>
        <v>1993.2145606912161</v>
      </c>
    </row>
    <row r="507" spans="1:5" ht="13.8">
      <c r="A507" s="676">
        <v>10944</v>
      </c>
      <c r="B507" s="727" t="s">
        <v>17479</v>
      </c>
      <c r="C507" s="727"/>
      <c r="D507" s="640">
        <v>2250.8937667942332</v>
      </c>
      <c r="E507" s="640">
        <f t="shared" si="6"/>
        <v>2451.2233120389201</v>
      </c>
    </row>
    <row r="508" spans="1:5" ht="13.8">
      <c r="A508" s="676">
        <v>10945</v>
      </c>
      <c r="B508" s="727" t="s">
        <v>17480</v>
      </c>
      <c r="C508" s="727"/>
      <c r="D508" s="640">
        <v>2714.1649671187715</v>
      </c>
      <c r="E508" s="640">
        <f t="shared" si="6"/>
        <v>2955.7256491923422</v>
      </c>
    </row>
    <row r="509" spans="1:5" ht="13.8">
      <c r="A509" s="676">
        <v>10946</v>
      </c>
      <c r="B509" s="727" t="s">
        <v>17481</v>
      </c>
      <c r="C509" s="727"/>
      <c r="D509" s="640">
        <v>3434.2495502319175</v>
      </c>
      <c r="E509" s="640">
        <f t="shared" si="6"/>
        <v>3739.8977602025584</v>
      </c>
    </row>
    <row r="510" spans="1:5" ht="20.399999999999999">
      <c r="A510" s="676">
        <v>10947</v>
      </c>
      <c r="B510" s="727" t="s">
        <v>17482</v>
      </c>
      <c r="C510" s="727"/>
      <c r="D510" s="640">
        <v>3542.5140155251538</v>
      </c>
      <c r="E510" s="640">
        <f t="shared" si="6"/>
        <v>3857.7977629068928</v>
      </c>
    </row>
    <row r="511" spans="1:5" ht="20.399999999999999">
      <c r="A511" s="676">
        <v>10948</v>
      </c>
      <c r="B511" s="727" t="s">
        <v>17483</v>
      </c>
      <c r="C511" s="727"/>
      <c r="D511" s="640">
        <v>3182.4717239685797</v>
      </c>
      <c r="E511" s="640">
        <f t="shared" si="6"/>
        <v>3465.7117074017833</v>
      </c>
    </row>
    <row r="512" spans="1:5" ht="20.399999999999999">
      <c r="A512" s="676">
        <v>10949</v>
      </c>
      <c r="B512" s="727" t="s">
        <v>17484</v>
      </c>
      <c r="C512" s="727"/>
      <c r="D512" s="640">
        <v>2010.4011989539349</v>
      </c>
      <c r="E512" s="640">
        <f t="shared" si="6"/>
        <v>2189.3269056608351</v>
      </c>
    </row>
    <row r="513" spans="1:5" ht="20.399999999999999">
      <c r="A513" s="676">
        <v>10950</v>
      </c>
      <c r="B513" s="727" t="s">
        <v>17485</v>
      </c>
      <c r="C513" s="727"/>
      <c r="D513" s="640">
        <v>2186.6904210970824</v>
      </c>
      <c r="E513" s="640">
        <f t="shared" si="6"/>
        <v>2381.3058685747228</v>
      </c>
    </row>
    <row r="514" spans="1:5" ht="13.8">
      <c r="A514" s="676">
        <v>10951</v>
      </c>
      <c r="B514" s="727" t="s">
        <v>17486</v>
      </c>
      <c r="C514" s="727"/>
      <c r="D514" s="640">
        <v>2257.1882124508165</v>
      </c>
      <c r="E514" s="640">
        <f t="shared" si="6"/>
        <v>2458.0779633589395</v>
      </c>
    </row>
    <row r="515" spans="1:5" ht="13.8">
      <c r="A515" s="676">
        <v>10952</v>
      </c>
      <c r="B515" s="727" t="s">
        <v>17487</v>
      </c>
      <c r="C515" s="727"/>
      <c r="D515" s="640">
        <v>3186.5186430325216</v>
      </c>
      <c r="E515" s="640">
        <f t="shared" si="6"/>
        <v>3470.118802262416</v>
      </c>
    </row>
    <row r="516" spans="1:5" ht="13.8">
      <c r="A516" s="676">
        <v>10953</v>
      </c>
      <c r="B516" s="727" t="s">
        <v>17488</v>
      </c>
      <c r="C516" s="727"/>
      <c r="D516" s="640">
        <v>2067.0959536219966</v>
      </c>
      <c r="E516" s="640">
        <f t="shared" si="6"/>
        <v>2251.0674934943545</v>
      </c>
    </row>
    <row r="517" spans="1:5" ht="20.399999999999999">
      <c r="A517" s="676">
        <v>10954</v>
      </c>
      <c r="B517" s="727" t="s">
        <v>17489</v>
      </c>
      <c r="C517" s="727"/>
      <c r="D517" s="640">
        <v>8903.3924107419189</v>
      </c>
      <c r="E517" s="640">
        <f t="shared" si="6"/>
        <v>9695.794335297951</v>
      </c>
    </row>
    <row r="518" spans="1:5" ht="20.399999999999999">
      <c r="A518" s="676">
        <v>10955</v>
      </c>
      <c r="B518" s="727" t="s">
        <v>17490</v>
      </c>
      <c r="C518" s="727"/>
      <c r="D518" s="640">
        <v>2257.1882124508165</v>
      </c>
      <c r="E518" s="640">
        <f t="shared" si="6"/>
        <v>2458.0779633589395</v>
      </c>
    </row>
    <row r="519" spans="1:5" ht="20.399999999999999">
      <c r="A519" s="676">
        <v>10956</v>
      </c>
      <c r="B519" s="727" t="s">
        <v>17491</v>
      </c>
      <c r="C519" s="727"/>
      <c r="D519" s="640">
        <v>1861.7493839172757</v>
      </c>
      <c r="E519" s="640">
        <f t="shared" si="6"/>
        <v>2027.445079085913</v>
      </c>
    </row>
    <row r="520" spans="1:5" ht="13.8">
      <c r="A520" s="676">
        <v>10957</v>
      </c>
      <c r="B520" s="727" t="s">
        <v>17492</v>
      </c>
      <c r="C520" s="727"/>
      <c r="D520" s="640">
        <v>4120.3925654443246</v>
      </c>
      <c r="E520" s="640">
        <f t="shared" si="6"/>
        <v>4487.1075037688697</v>
      </c>
    </row>
    <row r="521" spans="1:5" ht="13.8">
      <c r="A521" s="676">
        <v>10958</v>
      </c>
      <c r="B521" s="727" t="s">
        <v>17493</v>
      </c>
      <c r="C521" s="727"/>
      <c r="D521" s="640">
        <v>2520.2960408960034</v>
      </c>
      <c r="E521" s="640">
        <f t="shared" si="6"/>
        <v>2744.6023885357477</v>
      </c>
    </row>
    <row r="522" spans="1:5" ht="13.8">
      <c r="A522" s="676">
        <v>10959</v>
      </c>
      <c r="B522" s="727" t="s">
        <v>17494</v>
      </c>
      <c r="C522" s="727"/>
      <c r="D522" s="640">
        <v>2811.9539641724959</v>
      </c>
      <c r="E522" s="640">
        <f t="shared" si="6"/>
        <v>3062.2178669838481</v>
      </c>
    </row>
    <row r="523" spans="1:5" ht="13.8">
      <c r="A523" s="676">
        <v>10960</v>
      </c>
      <c r="B523" s="727" t="s">
        <v>17495</v>
      </c>
      <c r="C523" s="727"/>
      <c r="D523" s="640">
        <v>2043.1770601269798</v>
      </c>
      <c r="E523" s="640">
        <f t="shared" si="6"/>
        <v>2225.0198184782807</v>
      </c>
    </row>
    <row r="524" spans="1:5" ht="13.8">
      <c r="A524" s="676">
        <v>10961</v>
      </c>
      <c r="B524" s="727" t="s">
        <v>17496</v>
      </c>
      <c r="C524" s="727"/>
      <c r="D524" s="640">
        <v>3033.0857710897976</v>
      </c>
      <c r="E524" s="640">
        <f t="shared" si="6"/>
        <v>3303.0304047167897</v>
      </c>
    </row>
    <row r="525" spans="1:5" ht="13.8">
      <c r="A525" s="676">
        <v>10962</v>
      </c>
      <c r="B525" s="727" t="s">
        <v>17497</v>
      </c>
      <c r="C525" s="727"/>
      <c r="D525" s="640">
        <v>2949.8909498465182</v>
      </c>
      <c r="E525" s="640">
        <f t="shared" si="6"/>
        <v>3212.4312443828585</v>
      </c>
    </row>
    <row r="526" spans="1:5" ht="13.8">
      <c r="A526" s="676">
        <v>10963</v>
      </c>
      <c r="B526" s="727" t="s">
        <v>17498</v>
      </c>
      <c r="C526" s="727"/>
      <c r="D526" s="640">
        <v>2043.1770601269798</v>
      </c>
      <c r="E526" s="640">
        <f t="shared" si="6"/>
        <v>2225.0198184782807</v>
      </c>
    </row>
    <row r="527" spans="1:5" ht="13.8">
      <c r="A527" s="676">
        <v>10970</v>
      </c>
      <c r="B527" s="727" t="s">
        <v>17499</v>
      </c>
      <c r="C527" s="727"/>
      <c r="D527" s="640">
        <v>2117.4515188746641</v>
      </c>
      <c r="E527" s="640">
        <f t="shared" si="6"/>
        <v>2305.9047040545092</v>
      </c>
    </row>
    <row r="528" spans="1:5" ht="13.8">
      <c r="A528" s="676">
        <v>10971</v>
      </c>
      <c r="B528" s="727" t="s">
        <v>17500</v>
      </c>
      <c r="C528" s="727"/>
      <c r="D528" s="640">
        <v>3755.2651544357477</v>
      </c>
      <c r="E528" s="640">
        <f t="shared" si="6"/>
        <v>4089.4837531805288</v>
      </c>
    </row>
    <row r="529" spans="1:5" ht="13.8">
      <c r="A529" s="761"/>
      <c r="B529" s="762"/>
      <c r="C529" s="763"/>
      <c r="D529" s="763"/>
      <c r="E529" s="763"/>
    </row>
    <row r="530" spans="1:5" ht="14.4">
      <c r="A530" s="626"/>
      <c r="B530" s="627"/>
      <c r="C530" s="627"/>
      <c r="D530" s="627"/>
      <c r="E530" s="627"/>
    </row>
    <row r="531" spans="1:5" ht="14.4">
      <c r="A531" s="626"/>
      <c r="B531" s="696"/>
      <c r="C531" s="627"/>
      <c r="D531" s="627"/>
      <c r="E531" s="627"/>
    </row>
    <row r="532" spans="1:5" ht="16.2">
      <c r="A532" s="626"/>
      <c r="B532" s="697" t="s">
        <v>11927</v>
      </c>
      <c r="C532" s="627"/>
      <c r="D532" s="627"/>
      <c r="E532" s="627"/>
    </row>
    <row r="533" spans="1:5" ht="15.75" customHeight="1" thickBot="1">
      <c r="A533" s="626"/>
      <c r="B533" s="696"/>
      <c r="C533" s="627"/>
      <c r="D533" s="627"/>
      <c r="E533" s="627"/>
    </row>
    <row r="534" spans="1:5" ht="15.75" customHeight="1" thickBot="1">
      <c r="A534" s="764" t="s">
        <v>2412</v>
      </c>
      <c r="B534" s="765" t="s">
        <v>11812</v>
      </c>
      <c r="C534" s="766"/>
      <c r="D534" s="635"/>
      <c r="E534" s="635" t="s">
        <v>11813</v>
      </c>
    </row>
    <row r="535" spans="1:5" ht="15" thickBot="1">
      <c r="A535" s="764"/>
      <c r="B535" s="765"/>
      <c r="C535" s="767"/>
      <c r="D535" s="638"/>
      <c r="E535" s="638" t="s">
        <v>11814</v>
      </c>
    </row>
    <row r="536" spans="1:5">
      <c r="A536" s="768">
        <v>40001</v>
      </c>
      <c r="B536" s="769" t="s">
        <v>17501</v>
      </c>
      <c r="C536" s="770"/>
      <c r="D536" s="640">
        <v>15575.663804808462</v>
      </c>
      <c r="E536" s="640">
        <f t="shared" ref="E536:E658" si="7">D536*1.21*0.9</f>
        <v>16961.897883436417</v>
      </c>
    </row>
    <row r="537" spans="1:5">
      <c r="A537" s="771">
        <v>40002</v>
      </c>
      <c r="B537" s="772" t="s">
        <v>17502</v>
      </c>
      <c r="C537" s="770"/>
      <c r="D537" s="640">
        <v>22993.269159852727</v>
      </c>
      <c r="E537" s="640">
        <f t="shared" si="7"/>
        <v>25039.670115079622</v>
      </c>
    </row>
    <row r="538" spans="1:5">
      <c r="A538" s="771">
        <v>40003</v>
      </c>
      <c r="B538" s="772" t="s">
        <v>17503</v>
      </c>
      <c r="C538" s="770"/>
      <c r="D538" s="640">
        <v>6473.9825667343985</v>
      </c>
      <c r="E538" s="640">
        <f t="shared" si="7"/>
        <v>7050.1670151737599</v>
      </c>
    </row>
    <row r="539" spans="1:5">
      <c r="A539" s="771">
        <v>40004</v>
      </c>
      <c r="B539" s="772" t="s">
        <v>17504</v>
      </c>
      <c r="C539" s="770"/>
      <c r="D539" s="640">
        <v>5126.6019442060287</v>
      </c>
      <c r="E539" s="640">
        <f t="shared" si="7"/>
        <v>5582.869517240365</v>
      </c>
    </row>
    <row r="540" spans="1:5">
      <c r="A540" s="771">
        <v>40005</v>
      </c>
      <c r="B540" s="772" t="s">
        <v>17505</v>
      </c>
      <c r="C540" s="770"/>
      <c r="D540" s="640">
        <v>15390.96426427464</v>
      </c>
      <c r="E540" s="640">
        <f t="shared" si="7"/>
        <v>16760.760083795085</v>
      </c>
    </row>
    <row r="541" spans="1:5">
      <c r="A541" s="771">
        <v>40006</v>
      </c>
      <c r="B541" s="772" t="s">
        <v>17506</v>
      </c>
      <c r="C541" s="770"/>
      <c r="D541" s="640">
        <v>17082.984679095538</v>
      </c>
      <c r="E541" s="640">
        <f t="shared" si="7"/>
        <v>18603.370315535041</v>
      </c>
    </row>
    <row r="542" spans="1:5">
      <c r="A542" s="771">
        <v>40007</v>
      </c>
      <c r="B542" s="772" t="s">
        <v>17507</v>
      </c>
      <c r="C542" s="770"/>
      <c r="D542" s="640">
        <v>4874.1424279765961</v>
      </c>
      <c r="E542" s="640">
        <f t="shared" si="7"/>
        <v>5307.9411040665127</v>
      </c>
    </row>
    <row r="543" spans="1:5">
      <c r="A543" s="771">
        <v>40008</v>
      </c>
      <c r="B543" s="772" t="s">
        <v>17508</v>
      </c>
      <c r="C543" s="770"/>
      <c r="D543" s="640">
        <v>8581.1660635991702</v>
      </c>
      <c r="E543" s="640">
        <f t="shared" si="7"/>
        <v>9344.889843259496</v>
      </c>
    </row>
    <row r="544" spans="1:5">
      <c r="A544" s="771">
        <v>40009</v>
      </c>
      <c r="B544" s="772" t="s">
        <v>17509</v>
      </c>
      <c r="C544" s="770"/>
      <c r="D544" s="640">
        <v>5099.4032670431907</v>
      </c>
      <c r="E544" s="640">
        <f t="shared" si="7"/>
        <v>5553.2501578100346</v>
      </c>
    </row>
    <row r="545" spans="1:5">
      <c r="A545" s="771">
        <v>40010</v>
      </c>
      <c r="B545" s="772" t="s">
        <v>17510</v>
      </c>
      <c r="C545" s="770"/>
      <c r="D545" s="640">
        <v>7584.9439185396232</v>
      </c>
      <c r="E545" s="640">
        <f t="shared" si="7"/>
        <v>8260.0039272896502</v>
      </c>
    </row>
    <row r="546" spans="1:5">
      <c r="A546" s="771">
        <v>40011</v>
      </c>
      <c r="B546" s="772" t="s">
        <v>17511</v>
      </c>
      <c r="C546" s="770"/>
      <c r="D546" s="640">
        <v>10869.009835457889</v>
      </c>
      <c r="E546" s="640">
        <f t="shared" si="7"/>
        <v>11836.351710813642</v>
      </c>
    </row>
    <row r="547" spans="1:5">
      <c r="A547" s="771">
        <v>40012</v>
      </c>
      <c r="B547" s="772" t="s">
        <v>17512</v>
      </c>
      <c r="C547" s="770"/>
      <c r="D547" s="640">
        <v>6540.2357546951671</v>
      </c>
      <c r="E547" s="640">
        <f t="shared" si="7"/>
        <v>7122.3167368630366</v>
      </c>
    </row>
    <row r="548" spans="1:5">
      <c r="A548" s="771">
        <v>40013</v>
      </c>
      <c r="B548" s="772" t="s">
        <v>17513</v>
      </c>
      <c r="C548" s="770"/>
      <c r="D548" s="640">
        <v>5998.3544173739701</v>
      </c>
      <c r="E548" s="640">
        <f t="shared" si="7"/>
        <v>6532.2079605202534</v>
      </c>
    </row>
    <row r="549" spans="1:5">
      <c r="A549" s="771">
        <v>40014</v>
      </c>
      <c r="B549" s="772" t="s">
        <v>17514</v>
      </c>
      <c r="C549" s="770"/>
      <c r="D549" s="640">
        <v>7029.811943626275</v>
      </c>
      <c r="E549" s="640">
        <f t="shared" si="7"/>
        <v>7655.4652066090139</v>
      </c>
    </row>
    <row r="550" spans="1:5">
      <c r="A550" s="771">
        <v>40015</v>
      </c>
      <c r="B550" s="772" t="s">
        <v>17515</v>
      </c>
      <c r="C550" s="770"/>
      <c r="D550" s="640">
        <v>5363.7186169077122</v>
      </c>
      <c r="E550" s="640">
        <f t="shared" si="7"/>
        <v>5841.0895738124982</v>
      </c>
    </row>
    <row r="551" spans="1:5">
      <c r="A551" s="771">
        <v>40016</v>
      </c>
      <c r="B551" s="772" t="s">
        <v>17516</v>
      </c>
      <c r="C551" s="770"/>
      <c r="D551" s="640">
        <v>6184.5607456426415</v>
      </c>
      <c r="E551" s="640">
        <f t="shared" si="7"/>
        <v>6734.9866520048363</v>
      </c>
    </row>
    <row r="552" spans="1:5">
      <c r="A552" s="771">
        <v>40017</v>
      </c>
      <c r="B552" s="772" t="s">
        <v>17517</v>
      </c>
      <c r="C552" s="770"/>
      <c r="D552" s="640">
        <v>4345.5117282475549</v>
      </c>
      <c r="E552" s="640">
        <f t="shared" si="7"/>
        <v>4732.2622720615873</v>
      </c>
    </row>
    <row r="553" spans="1:5">
      <c r="A553" s="771">
        <v>40018</v>
      </c>
      <c r="B553" s="772" t="s">
        <v>17518</v>
      </c>
      <c r="C553" s="770"/>
      <c r="D553" s="640">
        <v>6897.3055677047541</v>
      </c>
      <c r="E553" s="640">
        <f t="shared" si="7"/>
        <v>7511.1657632304778</v>
      </c>
    </row>
    <row r="554" spans="1:5">
      <c r="A554" s="771">
        <v>40019</v>
      </c>
      <c r="B554" s="772" t="s">
        <v>17519</v>
      </c>
      <c r="C554" s="770"/>
      <c r="D554" s="640">
        <v>10776.255372312826</v>
      </c>
      <c r="E554" s="640">
        <f t="shared" si="7"/>
        <v>11735.342100448666</v>
      </c>
    </row>
    <row r="555" spans="1:5">
      <c r="A555" s="771">
        <v>40020</v>
      </c>
      <c r="B555" s="772" t="s">
        <v>17520</v>
      </c>
      <c r="C555" s="770"/>
      <c r="D555" s="640">
        <v>14941.002384056021</v>
      </c>
      <c r="E555" s="640">
        <f t="shared" si="7"/>
        <v>16270.751596237007</v>
      </c>
    </row>
    <row r="556" spans="1:5">
      <c r="A556" s="771">
        <v>40021</v>
      </c>
      <c r="B556" s="772" t="s">
        <v>17521</v>
      </c>
      <c r="C556" s="770"/>
      <c r="D556" s="640">
        <v>25713.90835054014</v>
      </c>
      <c r="E556" s="640">
        <f t="shared" si="7"/>
        <v>28002.446193738211</v>
      </c>
    </row>
    <row r="557" spans="1:5">
      <c r="A557" s="771">
        <v>40022</v>
      </c>
      <c r="B557" s="772" t="s">
        <v>17522</v>
      </c>
      <c r="C557" s="770"/>
      <c r="D557" s="640">
        <v>6130.163391316969</v>
      </c>
      <c r="E557" s="640">
        <f t="shared" si="7"/>
        <v>6675.7479331441791</v>
      </c>
    </row>
    <row r="558" spans="1:5">
      <c r="A558" s="771">
        <v>40023</v>
      </c>
      <c r="B558" s="772" t="s">
        <v>17523</v>
      </c>
      <c r="C558" s="770"/>
      <c r="D558" s="640">
        <v>4451.516828984777</v>
      </c>
      <c r="E558" s="640">
        <f t="shared" si="7"/>
        <v>4847.7018267644225</v>
      </c>
    </row>
    <row r="559" spans="1:5">
      <c r="A559" s="771">
        <v>40024</v>
      </c>
      <c r="B559" s="772" t="s">
        <v>17524</v>
      </c>
      <c r="C559" s="770"/>
      <c r="D559" s="640">
        <v>7914.815054386374</v>
      </c>
      <c r="E559" s="640">
        <f t="shared" si="7"/>
        <v>8619.2335942267619</v>
      </c>
    </row>
    <row r="560" spans="1:5">
      <c r="A560" s="771">
        <v>40025</v>
      </c>
      <c r="B560" s="772" t="s">
        <v>17525</v>
      </c>
      <c r="C560" s="770"/>
      <c r="D560" s="640">
        <v>3988.441915237966</v>
      </c>
      <c r="E560" s="640">
        <f t="shared" si="7"/>
        <v>4343.4132456941452</v>
      </c>
    </row>
    <row r="561" spans="1:5">
      <c r="A561" s="771">
        <v>40026</v>
      </c>
      <c r="B561" s="772" t="s">
        <v>17526</v>
      </c>
      <c r="C561" s="770"/>
      <c r="D561" s="640">
        <v>3671.1240150048343</v>
      </c>
      <c r="E561" s="640">
        <f t="shared" si="7"/>
        <v>3997.8540523402644</v>
      </c>
    </row>
    <row r="562" spans="1:5">
      <c r="A562" s="771">
        <v>40027</v>
      </c>
      <c r="B562" s="772" t="s">
        <v>17527</v>
      </c>
      <c r="C562" s="770"/>
      <c r="D562" s="640">
        <v>3525.3670014911577</v>
      </c>
      <c r="E562" s="640">
        <f t="shared" si="7"/>
        <v>3839.1246646238706</v>
      </c>
    </row>
    <row r="563" spans="1:5">
      <c r="A563" s="771">
        <v>40028</v>
      </c>
      <c r="B563" s="772" t="s">
        <v>17528</v>
      </c>
      <c r="C563" s="770"/>
      <c r="D563" s="640">
        <v>11234.448472209891</v>
      </c>
      <c r="E563" s="640">
        <f t="shared" si="7"/>
        <v>12234.314386236572</v>
      </c>
    </row>
    <row r="564" spans="1:5">
      <c r="A564" s="771">
        <v>40029</v>
      </c>
      <c r="B564" s="772" t="s">
        <v>17529</v>
      </c>
      <c r="C564" s="770"/>
      <c r="D564" s="640">
        <v>4689.3309036649935</v>
      </c>
      <c r="E564" s="640">
        <f t="shared" si="7"/>
        <v>5106.6813540911771</v>
      </c>
    </row>
    <row r="565" spans="1:5">
      <c r="A565" s="771">
        <v>40030</v>
      </c>
      <c r="B565" s="772" t="s">
        <v>17530</v>
      </c>
      <c r="C565" s="770"/>
      <c r="D565" s="640">
        <v>3507.9319520277973</v>
      </c>
      <c r="E565" s="640">
        <f t="shared" si="7"/>
        <v>3820.1378957582715</v>
      </c>
    </row>
    <row r="566" spans="1:5">
      <c r="A566" s="771">
        <v>40031</v>
      </c>
      <c r="B566" s="772" t="s">
        <v>17531</v>
      </c>
      <c r="C566" s="770"/>
      <c r="D566" s="640">
        <v>5747.2897051016043</v>
      </c>
      <c r="E566" s="640">
        <f t="shared" si="7"/>
        <v>6258.7984888556466</v>
      </c>
    </row>
    <row r="567" spans="1:5">
      <c r="A567" s="771">
        <v>40032</v>
      </c>
      <c r="B567" s="772" t="s">
        <v>17532</v>
      </c>
      <c r="C567" s="770"/>
      <c r="D567" s="640">
        <v>5469.0263156663996</v>
      </c>
      <c r="E567" s="640">
        <f t="shared" si="7"/>
        <v>5955.7696577607094</v>
      </c>
    </row>
    <row r="568" spans="1:5">
      <c r="A568" s="771">
        <v>40033</v>
      </c>
      <c r="B568" s="772" t="s">
        <v>17533</v>
      </c>
      <c r="C568" s="770"/>
      <c r="D568" s="640">
        <v>13129.987049866269</v>
      </c>
      <c r="E568" s="640">
        <f t="shared" si="7"/>
        <v>14298.555897304366</v>
      </c>
    </row>
    <row r="569" spans="1:5">
      <c r="A569" s="771">
        <v>40034</v>
      </c>
      <c r="B569" s="772" t="s">
        <v>17534</v>
      </c>
      <c r="C569" s="770"/>
      <c r="D569" s="640">
        <v>4067.9457407908803</v>
      </c>
      <c r="E569" s="640">
        <f t="shared" si="7"/>
        <v>4429.9929117212687</v>
      </c>
    </row>
    <row r="570" spans="1:5">
      <c r="A570" s="771">
        <v>40035</v>
      </c>
      <c r="B570" s="772" t="s">
        <v>17535</v>
      </c>
      <c r="C570" s="770"/>
      <c r="D570" s="640">
        <v>5059.6513542667317</v>
      </c>
      <c r="E570" s="640">
        <f t="shared" si="7"/>
        <v>5509.9603247964706</v>
      </c>
    </row>
    <row r="571" spans="1:5">
      <c r="A571" s="771">
        <v>40036</v>
      </c>
      <c r="B571" s="772" t="s">
        <v>17536</v>
      </c>
      <c r="C571" s="770"/>
      <c r="D571" s="640">
        <v>5033.1500790824266</v>
      </c>
      <c r="E571" s="640">
        <f t="shared" si="7"/>
        <v>5481.1004361207624</v>
      </c>
    </row>
    <row r="572" spans="1:5">
      <c r="A572" s="771">
        <v>40037</v>
      </c>
      <c r="B572" s="772" t="s">
        <v>17537</v>
      </c>
      <c r="C572" s="770"/>
      <c r="D572" s="640">
        <v>6739.6927205559905</v>
      </c>
      <c r="E572" s="640">
        <f t="shared" si="7"/>
        <v>7339.5253726854735</v>
      </c>
    </row>
    <row r="573" spans="1:5">
      <c r="A573" s="771">
        <v>40038</v>
      </c>
      <c r="B573" s="772" t="s">
        <v>17538</v>
      </c>
      <c r="C573" s="770"/>
      <c r="D573" s="640">
        <v>5998.3544173739701</v>
      </c>
      <c r="E573" s="640">
        <f t="shared" si="7"/>
        <v>6532.2079605202534</v>
      </c>
    </row>
    <row r="574" spans="1:5">
      <c r="A574" s="771">
        <v>40039</v>
      </c>
      <c r="B574" s="772" t="s">
        <v>17539</v>
      </c>
      <c r="C574" s="770"/>
      <c r="D574" s="640">
        <v>5874.2168651948541</v>
      </c>
      <c r="E574" s="640">
        <f t="shared" si="7"/>
        <v>6397.0221661971955</v>
      </c>
    </row>
    <row r="575" spans="1:5">
      <c r="A575" s="771">
        <v>40040</v>
      </c>
      <c r="B575" s="772" t="s">
        <v>17540</v>
      </c>
      <c r="C575" s="770"/>
      <c r="D575" s="640">
        <v>8721.7091435506209</v>
      </c>
      <c r="E575" s="640">
        <f t="shared" si="7"/>
        <v>9497.9412573266254</v>
      </c>
    </row>
    <row r="576" spans="1:5">
      <c r="A576" s="771">
        <v>40041</v>
      </c>
      <c r="B576" s="772" t="s">
        <v>17541</v>
      </c>
      <c r="C576" s="770"/>
      <c r="D576" s="640">
        <v>4491.268741761236</v>
      </c>
      <c r="E576" s="640">
        <f t="shared" si="7"/>
        <v>4890.9916597779857</v>
      </c>
    </row>
    <row r="577" spans="1:5">
      <c r="A577" s="771">
        <v>40042</v>
      </c>
      <c r="B577" s="772" t="s">
        <v>17542</v>
      </c>
      <c r="C577" s="770"/>
      <c r="D577" s="640">
        <v>6978.2041972147372</v>
      </c>
      <c r="E577" s="640">
        <f t="shared" si="7"/>
        <v>7599.2643707668485</v>
      </c>
    </row>
    <row r="578" spans="1:5">
      <c r="A578" s="771">
        <v>40043</v>
      </c>
      <c r="B578" s="772" t="s">
        <v>17543</v>
      </c>
      <c r="C578" s="770"/>
      <c r="D578" s="640">
        <v>3475.851461015217</v>
      </c>
      <c r="E578" s="640">
        <f t="shared" si="7"/>
        <v>3785.2022410455711</v>
      </c>
    </row>
    <row r="579" spans="1:5">
      <c r="A579" s="771">
        <v>40044</v>
      </c>
      <c r="B579" s="772" t="s">
        <v>17544</v>
      </c>
      <c r="C579" s="770"/>
      <c r="D579" s="640">
        <v>6024.8556925582789</v>
      </c>
      <c r="E579" s="640">
        <f t="shared" si="7"/>
        <v>6561.0678491959661</v>
      </c>
    </row>
    <row r="580" spans="1:5">
      <c r="A580" s="771">
        <v>40045</v>
      </c>
      <c r="B580" s="772" t="s">
        <v>17545</v>
      </c>
      <c r="C580" s="770"/>
      <c r="D580" s="640">
        <v>4596.5764405199234</v>
      </c>
      <c r="E580" s="640">
        <f t="shared" si="7"/>
        <v>5005.6717437261968</v>
      </c>
    </row>
    <row r="581" spans="1:5">
      <c r="A581" s="771">
        <v>40046</v>
      </c>
      <c r="B581" s="772" t="s">
        <v>17546</v>
      </c>
      <c r="C581" s="770"/>
      <c r="D581" s="640">
        <v>8683.3520347312315</v>
      </c>
      <c r="E581" s="640">
        <f t="shared" si="7"/>
        <v>9456.1703658223123</v>
      </c>
    </row>
    <row r="582" spans="1:5">
      <c r="A582" s="771">
        <v>40047</v>
      </c>
      <c r="B582" s="772" t="s">
        <v>17547</v>
      </c>
      <c r="C582" s="770"/>
      <c r="D582" s="640">
        <v>7862.5099059963004</v>
      </c>
      <c r="E582" s="640">
        <f t="shared" si="7"/>
        <v>8562.2732876299724</v>
      </c>
    </row>
    <row r="583" spans="1:5">
      <c r="A583" s="771">
        <v>40048</v>
      </c>
      <c r="B583" s="772" t="s">
        <v>17548</v>
      </c>
      <c r="C583" s="770"/>
      <c r="D583" s="640">
        <v>7916.9072603219765</v>
      </c>
      <c r="E583" s="640">
        <f t="shared" si="7"/>
        <v>8621.5120064906314</v>
      </c>
    </row>
    <row r="584" spans="1:5">
      <c r="A584" s="771">
        <v>40049</v>
      </c>
      <c r="B584" s="772" t="s">
        <v>17549</v>
      </c>
      <c r="C584" s="770"/>
      <c r="D584" s="640">
        <v>8126.8252558608201</v>
      </c>
      <c r="E584" s="640">
        <f t="shared" si="7"/>
        <v>8850.1127036324342</v>
      </c>
    </row>
    <row r="585" spans="1:5">
      <c r="A585" s="773">
        <v>40050</v>
      </c>
      <c r="B585" s="774" t="s">
        <v>17550</v>
      </c>
      <c r="C585" s="770"/>
      <c r="D585" s="640">
        <v>7916.9072603219765</v>
      </c>
      <c r="E585" s="640">
        <f t="shared" si="7"/>
        <v>8621.5120064906314</v>
      </c>
    </row>
    <row r="586" spans="1:5">
      <c r="A586" s="771">
        <v>40051</v>
      </c>
      <c r="B586" s="772" t="s">
        <v>17551</v>
      </c>
      <c r="C586" s="770"/>
      <c r="D586" s="640">
        <v>6593.2383050637727</v>
      </c>
      <c r="E586" s="640">
        <f t="shared" si="7"/>
        <v>7180.0365142144483</v>
      </c>
    </row>
    <row r="587" spans="1:5">
      <c r="A587" s="771">
        <v>40052</v>
      </c>
      <c r="B587" s="772" t="s">
        <v>17552</v>
      </c>
      <c r="C587" s="770"/>
      <c r="D587" s="640">
        <v>8087.0733430843648</v>
      </c>
      <c r="E587" s="640">
        <f t="shared" si="7"/>
        <v>8806.8228706188747</v>
      </c>
    </row>
    <row r="588" spans="1:5" ht="20.399999999999999">
      <c r="A588" s="771">
        <v>40053</v>
      </c>
      <c r="B588" s="772" t="s">
        <v>17553</v>
      </c>
      <c r="C588" s="770"/>
      <c r="D588" s="640">
        <v>7558.4426433553244</v>
      </c>
      <c r="E588" s="640">
        <f t="shared" si="7"/>
        <v>8231.1440386139493</v>
      </c>
    </row>
    <row r="589" spans="1:5">
      <c r="A589" s="773">
        <v>40054</v>
      </c>
      <c r="B589" s="774" t="s">
        <v>17554</v>
      </c>
      <c r="C589" s="770"/>
      <c r="D589" s="640">
        <v>8034.7681946942857</v>
      </c>
      <c r="E589" s="640">
        <f t="shared" si="7"/>
        <v>8749.862564022078</v>
      </c>
    </row>
    <row r="590" spans="1:5">
      <c r="A590" s="771">
        <v>40055</v>
      </c>
      <c r="B590" s="772" t="s">
        <v>17555</v>
      </c>
      <c r="C590" s="770"/>
      <c r="D590" s="640">
        <v>3621.6084745288958</v>
      </c>
      <c r="E590" s="640">
        <f t="shared" si="7"/>
        <v>3943.9316287619677</v>
      </c>
    </row>
    <row r="591" spans="1:5">
      <c r="A591" s="771">
        <v>40056</v>
      </c>
      <c r="B591" s="772" t="s">
        <v>17556</v>
      </c>
      <c r="C591" s="770"/>
      <c r="D591" s="640">
        <v>6026.9478984938823</v>
      </c>
      <c r="E591" s="640">
        <f t="shared" si="7"/>
        <v>6563.3462614598375</v>
      </c>
    </row>
    <row r="592" spans="1:5">
      <c r="A592" s="771">
        <v>40057</v>
      </c>
      <c r="B592" s="772" t="s">
        <v>17557</v>
      </c>
      <c r="C592" s="770"/>
      <c r="D592" s="640">
        <v>8126.8252558608201</v>
      </c>
      <c r="E592" s="640">
        <f t="shared" si="7"/>
        <v>8850.1127036324342</v>
      </c>
    </row>
    <row r="593" spans="1:5">
      <c r="A593" s="771">
        <v>40058</v>
      </c>
      <c r="B593" s="772" t="s">
        <v>17558</v>
      </c>
      <c r="C593" s="770"/>
      <c r="D593" s="640">
        <v>5443.2224424606275</v>
      </c>
      <c r="E593" s="640">
        <f t="shared" si="7"/>
        <v>5927.6692398396235</v>
      </c>
    </row>
    <row r="594" spans="1:5">
      <c r="A594" s="771">
        <v>40059</v>
      </c>
      <c r="B594" s="772" t="s">
        <v>17559</v>
      </c>
      <c r="C594" s="770"/>
      <c r="D594" s="640">
        <v>6579.9876674716224</v>
      </c>
      <c r="E594" s="640">
        <f t="shared" si="7"/>
        <v>7165.606569876597</v>
      </c>
    </row>
    <row r="595" spans="1:5">
      <c r="A595" s="771">
        <v>40060</v>
      </c>
      <c r="B595" s="772" t="s">
        <v>17560</v>
      </c>
      <c r="C595" s="770"/>
      <c r="D595" s="640">
        <v>8999.972532985832</v>
      </c>
      <c r="E595" s="640">
        <f t="shared" si="7"/>
        <v>9800.9700884215708</v>
      </c>
    </row>
    <row r="596" spans="1:5">
      <c r="A596" s="771">
        <v>40061</v>
      </c>
      <c r="B596" s="772" t="s">
        <v>17561</v>
      </c>
      <c r="C596" s="770"/>
      <c r="D596" s="640">
        <v>5720.7884299173002</v>
      </c>
      <c r="E596" s="640">
        <f t="shared" si="7"/>
        <v>6229.9386001799394</v>
      </c>
    </row>
    <row r="597" spans="1:5">
      <c r="A597" s="771">
        <v>40062</v>
      </c>
      <c r="B597" s="772" t="s">
        <v>17562</v>
      </c>
      <c r="C597" s="770"/>
      <c r="D597" s="640">
        <v>5469.0263156663996</v>
      </c>
      <c r="E597" s="640">
        <f t="shared" si="7"/>
        <v>5955.7696577607094</v>
      </c>
    </row>
    <row r="598" spans="1:5">
      <c r="A598" s="771">
        <v>40063</v>
      </c>
      <c r="B598" s="772" t="s">
        <v>17563</v>
      </c>
      <c r="C598" s="770"/>
      <c r="D598" s="640">
        <v>6130.163391316969</v>
      </c>
      <c r="E598" s="640">
        <f t="shared" si="7"/>
        <v>6675.7479331441791</v>
      </c>
    </row>
    <row r="599" spans="1:5">
      <c r="A599" s="771">
        <v>40064</v>
      </c>
      <c r="B599" s="772" t="s">
        <v>17564</v>
      </c>
      <c r="C599" s="770"/>
      <c r="D599" s="640">
        <v>5403.4705296841676</v>
      </c>
      <c r="E599" s="640">
        <f t="shared" si="7"/>
        <v>5884.3794068260577</v>
      </c>
    </row>
    <row r="600" spans="1:5">
      <c r="A600" s="771">
        <v>40065</v>
      </c>
      <c r="B600" s="772" t="s">
        <v>17565</v>
      </c>
      <c r="C600" s="770"/>
      <c r="D600" s="640">
        <v>10189.740308365435</v>
      </c>
      <c r="E600" s="640">
        <f t="shared" si="7"/>
        <v>11096.627195809959</v>
      </c>
    </row>
    <row r="601" spans="1:5">
      <c r="A601" s="771">
        <v>40066</v>
      </c>
      <c r="B601" s="772" t="s">
        <v>17566</v>
      </c>
      <c r="C601" s="770"/>
      <c r="D601" s="640">
        <v>21587.380843552379</v>
      </c>
      <c r="E601" s="640">
        <f t="shared" si="7"/>
        <v>23508.657738628539</v>
      </c>
    </row>
    <row r="602" spans="1:5">
      <c r="A602" s="771">
        <v>40067</v>
      </c>
      <c r="B602" s="772" t="s">
        <v>17567</v>
      </c>
      <c r="C602" s="770"/>
      <c r="D602" s="640">
        <v>24760.559845883668</v>
      </c>
      <c r="E602" s="640">
        <f t="shared" si="7"/>
        <v>26964.249672167316</v>
      </c>
    </row>
    <row r="603" spans="1:5">
      <c r="A603" s="771">
        <v>40068</v>
      </c>
      <c r="B603" s="772" t="s">
        <v>17568</v>
      </c>
      <c r="C603" s="770"/>
      <c r="D603" s="640">
        <v>46829.845456603289</v>
      </c>
      <c r="E603" s="640">
        <f t="shared" si="7"/>
        <v>50997.701702240978</v>
      </c>
    </row>
    <row r="604" spans="1:5">
      <c r="A604" s="771">
        <v>40069</v>
      </c>
      <c r="B604" s="772" t="s">
        <v>17569</v>
      </c>
      <c r="C604" s="770"/>
      <c r="D604" s="640">
        <v>6725.7446809853054</v>
      </c>
      <c r="E604" s="640">
        <f t="shared" si="7"/>
        <v>7324.3359575929971</v>
      </c>
    </row>
    <row r="605" spans="1:5">
      <c r="A605" s="771">
        <v>40070</v>
      </c>
      <c r="B605" s="772" t="s">
        <v>17570</v>
      </c>
      <c r="C605" s="770"/>
      <c r="D605" s="640">
        <v>5099.4032670431907</v>
      </c>
      <c r="E605" s="640">
        <f t="shared" si="7"/>
        <v>5553.2501578100346</v>
      </c>
    </row>
    <row r="606" spans="1:5">
      <c r="A606" s="771">
        <v>40071</v>
      </c>
      <c r="B606" s="772" t="s">
        <v>17571</v>
      </c>
      <c r="C606" s="770"/>
      <c r="D606" s="640">
        <v>4980.1475287138146</v>
      </c>
      <c r="E606" s="640">
        <f t="shared" si="7"/>
        <v>5423.3806587693434</v>
      </c>
    </row>
    <row r="607" spans="1:5">
      <c r="A607" s="771">
        <v>40072</v>
      </c>
      <c r="B607" s="772" t="s">
        <v>17572</v>
      </c>
      <c r="C607" s="770"/>
      <c r="D607" s="640">
        <v>6621.1343842051492</v>
      </c>
      <c r="E607" s="640">
        <f t="shared" si="7"/>
        <v>7210.4153443994073</v>
      </c>
    </row>
    <row r="608" spans="1:5">
      <c r="A608" s="771">
        <v>40073</v>
      </c>
      <c r="B608" s="772" t="s">
        <v>17573</v>
      </c>
      <c r="C608" s="770"/>
      <c r="D608" s="640">
        <v>5720.7884299173002</v>
      </c>
      <c r="E608" s="640">
        <f t="shared" si="7"/>
        <v>6229.9386001799394</v>
      </c>
    </row>
    <row r="609" spans="1:5">
      <c r="A609" s="771">
        <v>40074</v>
      </c>
      <c r="B609" s="772" t="s">
        <v>17574</v>
      </c>
      <c r="C609" s="770"/>
      <c r="D609" s="640">
        <v>8047.3214303079085</v>
      </c>
      <c r="E609" s="640">
        <f t="shared" si="7"/>
        <v>8763.5330376053134</v>
      </c>
    </row>
    <row r="610" spans="1:5">
      <c r="A610" s="771">
        <v>40075</v>
      </c>
      <c r="B610" s="772" t="s">
        <v>17575</v>
      </c>
      <c r="C610" s="770"/>
      <c r="D610" s="640">
        <v>9052.2776813759065</v>
      </c>
      <c r="E610" s="640">
        <f t="shared" si="7"/>
        <v>9857.9303950183621</v>
      </c>
    </row>
    <row r="611" spans="1:5">
      <c r="A611" s="771">
        <v>40076</v>
      </c>
      <c r="B611" s="772" t="s">
        <v>17576</v>
      </c>
      <c r="C611" s="770"/>
      <c r="D611" s="640">
        <v>9145.0321445209775</v>
      </c>
      <c r="E611" s="640">
        <f t="shared" si="7"/>
        <v>9958.9400053833451</v>
      </c>
    </row>
    <row r="612" spans="1:5">
      <c r="A612" s="771">
        <v>40077</v>
      </c>
      <c r="B612" s="772" t="s">
        <v>17577</v>
      </c>
      <c r="C612" s="770"/>
      <c r="D612" s="640">
        <v>4953.6462535295113</v>
      </c>
      <c r="E612" s="640">
        <f t="shared" si="7"/>
        <v>5394.5207700936371</v>
      </c>
    </row>
    <row r="613" spans="1:5">
      <c r="A613" s="771">
        <v>40078</v>
      </c>
      <c r="B613" s="772" t="s">
        <v>17578</v>
      </c>
      <c r="C613" s="770"/>
      <c r="D613" s="640">
        <v>6104.3595181111987</v>
      </c>
      <c r="E613" s="640">
        <f t="shared" si="7"/>
        <v>6647.6475152230951</v>
      </c>
    </row>
    <row r="614" spans="1:5">
      <c r="A614" s="771">
        <v>40079</v>
      </c>
      <c r="B614" s="772" t="s">
        <v>17579</v>
      </c>
      <c r="C614" s="770"/>
      <c r="D614" s="640">
        <v>5072.9019918588838</v>
      </c>
      <c r="E614" s="640">
        <f t="shared" si="7"/>
        <v>5524.3902691343237</v>
      </c>
    </row>
    <row r="615" spans="1:5">
      <c r="A615" s="771">
        <v>40080</v>
      </c>
      <c r="B615" s="772" t="s">
        <v>17580</v>
      </c>
      <c r="C615" s="770"/>
      <c r="D615" s="640">
        <v>3264.5386615193102</v>
      </c>
      <c r="E615" s="640">
        <f t="shared" si="7"/>
        <v>3555.0826023945287</v>
      </c>
    </row>
    <row r="616" spans="1:5">
      <c r="A616" s="771">
        <v>40081</v>
      </c>
      <c r="B616" s="772" t="s">
        <v>17581</v>
      </c>
      <c r="C616" s="770"/>
      <c r="D616" s="640">
        <v>3859.4225492091114</v>
      </c>
      <c r="E616" s="640">
        <f t="shared" si="7"/>
        <v>4202.9111560887222</v>
      </c>
    </row>
    <row r="617" spans="1:5">
      <c r="A617" s="771">
        <v>40082</v>
      </c>
      <c r="B617" s="772" t="s">
        <v>17582</v>
      </c>
      <c r="C617" s="770"/>
      <c r="D617" s="640">
        <v>7743.2541676669252</v>
      </c>
      <c r="E617" s="640">
        <f t="shared" si="7"/>
        <v>8432.4037885892812</v>
      </c>
    </row>
    <row r="618" spans="1:5">
      <c r="A618" s="771">
        <v>40083</v>
      </c>
      <c r="B618" s="772" t="s">
        <v>17583</v>
      </c>
      <c r="C618" s="770"/>
      <c r="D618" s="640">
        <v>5257.7135161704873</v>
      </c>
      <c r="E618" s="640">
        <f t="shared" si="7"/>
        <v>5725.6500191096602</v>
      </c>
    </row>
    <row r="619" spans="1:5">
      <c r="A619" s="771">
        <v>40084</v>
      </c>
      <c r="B619" s="772" t="s">
        <v>17584</v>
      </c>
      <c r="C619" s="770"/>
      <c r="D619" s="640">
        <v>10917.130571976762</v>
      </c>
      <c r="E619" s="640">
        <f t="shared" si="7"/>
        <v>11888.755192882694</v>
      </c>
    </row>
    <row r="620" spans="1:5">
      <c r="A620" s="771">
        <v>40085</v>
      </c>
      <c r="B620" s="772" t="s">
        <v>17585</v>
      </c>
      <c r="C620" s="770"/>
      <c r="D620" s="640">
        <v>7756.5048052590782</v>
      </c>
      <c r="E620" s="640">
        <f t="shared" si="7"/>
        <v>8446.8337329271362</v>
      </c>
    </row>
    <row r="621" spans="1:5">
      <c r="A621" s="771">
        <v>40086</v>
      </c>
      <c r="B621" s="772" t="s">
        <v>17586</v>
      </c>
      <c r="C621" s="770"/>
      <c r="D621" s="640">
        <v>7730.0035300747668</v>
      </c>
      <c r="E621" s="640">
        <f t="shared" si="7"/>
        <v>8417.9738442514208</v>
      </c>
    </row>
    <row r="622" spans="1:5">
      <c r="A622" s="771">
        <v>40087</v>
      </c>
      <c r="B622" s="772" t="s">
        <v>17587</v>
      </c>
      <c r="C622" s="770"/>
      <c r="D622" s="640">
        <v>9025.7764061915987</v>
      </c>
      <c r="E622" s="640">
        <f t="shared" si="7"/>
        <v>9829.0705063426522</v>
      </c>
    </row>
    <row r="623" spans="1:5">
      <c r="A623" s="771">
        <v>40088</v>
      </c>
      <c r="B623" s="772" t="s">
        <v>17588</v>
      </c>
      <c r="C623" s="770"/>
      <c r="D623" s="640">
        <v>13005.849497687153</v>
      </c>
      <c r="E623" s="640">
        <f t="shared" si="7"/>
        <v>14163.370102981311</v>
      </c>
    </row>
    <row r="624" spans="1:5">
      <c r="A624" s="771">
        <v>40089</v>
      </c>
      <c r="B624" s="772" t="s">
        <v>17589</v>
      </c>
      <c r="C624" s="770"/>
      <c r="D624" s="640">
        <v>4372.0130034318609</v>
      </c>
      <c r="E624" s="640">
        <f t="shared" si="7"/>
        <v>4761.1221607372963</v>
      </c>
    </row>
    <row r="625" spans="1:5">
      <c r="A625" s="771">
        <v>40090</v>
      </c>
      <c r="B625" s="772" t="s">
        <v>17590</v>
      </c>
      <c r="C625" s="770"/>
      <c r="D625" s="640">
        <v>12040.645159395612</v>
      </c>
      <c r="E625" s="640">
        <f t="shared" si="7"/>
        <v>13112.262578581822</v>
      </c>
    </row>
    <row r="626" spans="1:5">
      <c r="A626" s="771">
        <v>40091</v>
      </c>
      <c r="B626" s="772" t="s">
        <v>17591</v>
      </c>
      <c r="C626" s="770"/>
      <c r="D626" s="640">
        <v>16205.529775202767</v>
      </c>
      <c r="E626" s="640">
        <f t="shared" si="7"/>
        <v>17647.821925195814</v>
      </c>
    </row>
    <row r="627" spans="1:5">
      <c r="A627" s="771">
        <v>40092</v>
      </c>
      <c r="B627" s="772" t="s">
        <v>17592</v>
      </c>
      <c r="C627" s="770"/>
      <c r="D627" s="640">
        <v>6381.9255055678668</v>
      </c>
      <c r="E627" s="640">
        <f t="shared" si="7"/>
        <v>6949.9168755634064</v>
      </c>
    </row>
    <row r="628" spans="1:5">
      <c r="A628" s="771">
        <v>40093</v>
      </c>
      <c r="B628" s="772" t="s">
        <v>17593</v>
      </c>
      <c r="C628" s="770"/>
      <c r="D628" s="640">
        <v>7254.3753807143421</v>
      </c>
      <c r="E628" s="640">
        <f t="shared" si="7"/>
        <v>7900.014789597918</v>
      </c>
    </row>
    <row r="629" spans="1:5">
      <c r="A629" s="771">
        <v>40094</v>
      </c>
      <c r="B629" s="772" t="s">
        <v>17594</v>
      </c>
      <c r="C629" s="770"/>
      <c r="D629" s="640">
        <v>6579.9876674716224</v>
      </c>
      <c r="E629" s="640">
        <f t="shared" si="7"/>
        <v>7165.606569876597</v>
      </c>
    </row>
    <row r="630" spans="1:5">
      <c r="A630" s="771">
        <v>40095</v>
      </c>
      <c r="B630" s="775" t="s">
        <v>17595</v>
      </c>
      <c r="C630" s="770"/>
      <c r="D630" s="640">
        <v>4834.3905152001353</v>
      </c>
      <c r="E630" s="640">
        <f t="shared" si="7"/>
        <v>5264.6512710529478</v>
      </c>
    </row>
    <row r="631" spans="1:5">
      <c r="A631" s="776">
        <v>40096</v>
      </c>
      <c r="B631" s="777" t="s">
        <v>17596</v>
      </c>
      <c r="C631" s="770"/>
      <c r="D631" s="640">
        <v>5747.2897051016043</v>
      </c>
      <c r="E631" s="640">
        <f t="shared" si="7"/>
        <v>6258.7984888556466</v>
      </c>
    </row>
    <row r="632" spans="1:5">
      <c r="A632" s="771">
        <v>40097</v>
      </c>
      <c r="B632" s="777" t="s">
        <v>17597</v>
      </c>
      <c r="C632" s="770"/>
      <c r="D632" s="640">
        <v>5266.779741891437</v>
      </c>
      <c r="E632" s="640">
        <f t="shared" si="7"/>
        <v>5735.5231389197752</v>
      </c>
    </row>
    <row r="633" spans="1:5">
      <c r="A633" s="771">
        <v>40098</v>
      </c>
      <c r="B633" s="777" t="s">
        <v>17598</v>
      </c>
      <c r="C633" s="770"/>
      <c r="D633" s="640">
        <v>4503.8219773748524</v>
      </c>
      <c r="E633" s="640">
        <f t="shared" si="7"/>
        <v>4904.6621333612147</v>
      </c>
    </row>
    <row r="634" spans="1:5">
      <c r="A634" s="771">
        <v>40099</v>
      </c>
      <c r="B634" s="777" t="s">
        <v>17599</v>
      </c>
      <c r="C634" s="770"/>
      <c r="D634" s="640">
        <v>5138.457777841114</v>
      </c>
      <c r="E634" s="640">
        <f t="shared" si="7"/>
        <v>5595.7805200689727</v>
      </c>
    </row>
    <row r="635" spans="1:5">
      <c r="A635" s="771">
        <v>40100</v>
      </c>
      <c r="B635" s="777" t="s">
        <v>17600</v>
      </c>
      <c r="C635" s="770"/>
      <c r="D635" s="640">
        <v>6408.4267807521719</v>
      </c>
      <c r="E635" s="640">
        <f t="shared" si="7"/>
        <v>6978.7767642391145</v>
      </c>
    </row>
    <row r="636" spans="1:5">
      <c r="A636" s="776">
        <v>40101</v>
      </c>
      <c r="B636" s="777" t="s">
        <v>17601</v>
      </c>
      <c r="C636" s="770"/>
      <c r="D636" s="640">
        <v>5138.457777841114</v>
      </c>
      <c r="E636" s="640">
        <f t="shared" si="7"/>
        <v>5595.7805200689727</v>
      </c>
    </row>
    <row r="637" spans="1:5">
      <c r="A637" s="776">
        <v>40102</v>
      </c>
      <c r="B637" s="777" t="s">
        <v>17602</v>
      </c>
      <c r="C637" s="770"/>
      <c r="D637" s="640">
        <v>9184.7840572974364</v>
      </c>
      <c r="E637" s="640">
        <f t="shared" si="7"/>
        <v>10002.229838396908</v>
      </c>
    </row>
    <row r="638" spans="1:5">
      <c r="A638" s="771">
        <v>40103</v>
      </c>
      <c r="B638" s="774" t="s">
        <v>17603</v>
      </c>
      <c r="C638" s="770"/>
      <c r="D638" s="640">
        <v>6196.4165792777276</v>
      </c>
      <c r="E638" s="640">
        <f t="shared" si="7"/>
        <v>6747.8976548334458</v>
      </c>
    </row>
    <row r="639" spans="1:5">
      <c r="A639" s="771">
        <v>40104</v>
      </c>
      <c r="B639" s="772" t="s">
        <v>17604</v>
      </c>
      <c r="C639" s="770"/>
      <c r="D639" s="640">
        <v>10995.936995551145</v>
      </c>
      <c r="E639" s="640">
        <f t="shared" si="7"/>
        <v>11974.575388155195</v>
      </c>
    </row>
    <row r="640" spans="1:5">
      <c r="A640" s="771">
        <v>40105</v>
      </c>
      <c r="B640" s="772" t="s">
        <v>17605</v>
      </c>
      <c r="C640" s="770"/>
      <c r="D640" s="640">
        <v>9713.4147570264795</v>
      </c>
      <c r="E640" s="640">
        <f t="shared" si="7"/>
        <v>10577.908670401835</v>
      </c>
    </row>
    <row r="641" spans="1:5">
      <c r="A641" s="771">
        <v>40106</v>
      </c>
      <c r="B641" s="772" t="s">
        <v>17606</v>
      </c>
      <c r="C641" s="770"/>
      <c r="D641" s="640">
        <v>5614.7833291800762</v>
      </c>
      <c r="E641" s="640">
        <f t="shared" si="7"/>
        <v>6114.4990454771032</v>
      </c>
    </row>
    <row r="642" spans="1:5">
      <c r="A642" s="771">
        <v>40107</v>
      </c>
      <c r="B642" s="772" t="s">
        <v>17607</v>
      </c>
      <c r="C642" s="770"/>
      <c r="D642" s="640">
        <v>6103.662116132663</v>
      </c>
      <c r="E642" s="640">
        <f t="shared" si="7"/>
        <v>6646.8880444684701</v>
      </c>
    </row>
    <row r="643" spans="1:5">
      <c r="A643" s="771">
        <v>40108</v>
      </c>
      <c r="B643" s="772" t="s">
        <v>17608</v>
      </c>
      <c r="C643" s="770"/>
      <c r="D643" s="640">
        <v>15980.966338114707</v>
      </c>
      <c r="E643" s="640">
        <f t="shared" si="7"/>
        <v>17403.272342206918</v>
      </c>
    </row>
    <row r="644" spans="1:5">
      <c r="A644" s="771">
        <v>40109</v>
      </c>
      <c r="B644" s="772" t="s">
        <v>17609</v>
      </c>
      <c r="C644" s="770"/>
      <c r="D644" s="640">
        <v>15884.724865076967</v>
      </c>
      <c r="E644" s="640">
        <f t="shared" si="7"/>
        <v>17298.465378068817</v>
      </c>
    </row>
    <row r="645" spans="1:5">
      <c r="A645" s="771">
        <v>40110</v>
      </c>
      <c r="B645" s="772" t="s">
        <v>17610</v>
      </c>
      <c r="C645" s="770"/>
      <c r="D645" s="640">
        <v>22287.57243000087</v>
      </c>
      <c r="E645" s="640">
        <f t="shared" si="7"/>
        <v>24271.166376270947</v>
      </c>
    </row>
    <row r="646" spans="1:5">
      <c r="A646" s="776">
        <v>40112</v>
      </c>
      <c r="B646" s="775" t="s">
        <v>17611</v>
      </c>
      <c r="C646" s="770"/>
      <c r="D646" s="640">
        <v>3671.1240150048343</v>
      </c>
      <c r="E646" s="640">
        <f t="shared" si="7"/>
        <v>3997.8540523402644</v>
      </c>
    </row>
    <row r="647" spans="1:5">
      <c r="A647" s="771">
        <v>40113</v>
      </c>
      <c r="B647" s="772" t="s">
        <v>17612</v>
      </c>
      <c r="C647" s="770"/>
      <c r="D647" s="640">
        <v>4743.0308560121375</v>
      </c>
      <c r="E647" s="640">
        <f t="shared" si="7"/>
        <v>5165.1606021972175</v>
      </c>
    </row>
    <row r="648" spans="1:5">
      <c r="A648" s="771">
        <v>40114</v>
      </c>
      <c r="B648" s="772" t="s">
        <v>17613</v>
      </c>
      <c r="C648" s="770"/>
      <c r="D648" s="640">
        <v>18255.891592093762</v>
      </c>
      <c r="E648" s="640">
        <f t="shared" si="7"/>
        <v>19880.665943790107</v>
      </c>
    </row>
    <row r="649" spans="1:5">
      <c r="A649" s="771">
        <v>40115</v>
      </c>
      <c r="B649" s="772" t="s">
        <v>17614</v>
      </c>
      <c r="C649" s="770"/>
      <c r="D649" s="640">
        <v>12065.751630622843</v>
      </c>
      <c r="E649" s="640">
        <f t="shared" si="7"/>
        <v>13139.603525748276</v>
      </c>
    </row>
    <row r="650" spans="1:5">
      <c r="A650" s="778">
        <v>40116</v>
      </c>
      <c r="B650" s="779" t="s">
        <v>17615</v>
      </c>
      <c r="C650" s="770"/>
      <c r="D650" s="640">
        <v>13230.412934775222</v>
      </c>
      <c r="E650" s="640">
        <f t="shared" si="7"/>
        <v>14407.919685970217</v>
      </c>
    </row>
    <row r="651" spans="1:5">
      <c r="A651" s="778">
        <v>40117</v>
      </c>
      <c r="B651" s="779" t="s">
        <v>17616</v>
      </c>
      <c r="C651" s="770"/>
      <c r="D651" s="640">
        <v>7651.1971065003881</v>
      </c>
      <c r="E651" s="640">
        <f t="shared" si="7"/>
        <v>8332.1536489789232</v>
      </c>
    </row>
    <row r="652" spans="1:5">
      <c r="A652" s="778">
        <v>40118</v>
      </c>
      <c r="B652" s="779" t="s">
        <v>17617</v>
      </c>
      <c r="C652" s="770"/>
      <c r="D652" s="640">
        <v>6593.2383050637727</v>
      </c>
      <c r="E652" s="640">
        <f t="shared" si="7"/>
        <v>7180.0365142144483</v>
      </c>
    </row>
    <row r="653" spans="1:5">
      <c r="A653" s="778">
        <v>40119</v>
      </c>
      <c r="B653" s="779" t="s">
        <v>17618</v>
      </c>
      <c r="C653" s="770"/>
      <c r="D653" s="640">
        <v>7267.6260183064933</v>
      </c>
      <c r="E653" s="640">
        <f t="shared" si="7"/>
        <v>7914.4447339357712</v>
      </c>
    </row>
    <row r="654" spans="1:5">
      <c r="A654" s="780">
        <v>40120</v>
      </c>
      <c r="B654" s="781" t="s">
        <v>17619</v>
      </c>
      <c r="C654" s="770"/>
      <c r="D654" s="640">
        <v>15772.443146532925</v>
      </c>
      <c r="E654" s="640">
        <f t="shared" si="7"/>
        <v>17176.190586574357</v>
      </c>
    </row>
    <row r="655" spans="1:5">
      <c r="A655" s="778">
        <v>40121</v>
      </c>
      <c r="B655" s="782" t="s">
        <v>17620</v>
      </c>
      <c r="C655" s="770"/>
      <c r="D655" s="640">
        <v>24548.549644409246</v>
      </c>
      <c r="E655" s="640">
        <f t="shared" si="7"/>
        <v>26733.370562761665</v>
      </c>
    </row>
    <row r="656" spans="1:5">
      <c r="A656" s="783">
        <v>40122</v>
      </c>
      <c r="B656" s="784" t="s">
        <v>17621</v>
      </c>
      <c r="C656" s="770"/>
      <c r="D656" s="640">
        <v>7029.811943626275</v>
      </c>
      <c r="E656" s="640">
        <f t="shared" si="7"/>
        <v>7655.4652066090139</v>
      </c>
    </row>
    <row r="657" spans="1:5" ht="13.8" thickBot="1">
      <c r="A657" s="785">
        <v>40123</v>
      </c>
      <c r="B657" s="782" t="s">
        <v>17622</v>
      </c>
      <c r="C657" s="770"/>
      <c r="D657" s="640">
        <v>63303.874993541809</v>
      </c>
      <c r="E657" s="640">
        <f t="shared" si="7"/>
        <v>68937.919867967037</v>
      </c>
    </row>
    <row r="658" spans="1:5">
      <c r="A658" s="778">
        <v>40124</v>
      </c>
      <c r="B658" s="782" t="s">
        <v>17623</v>
      </c>
      <c r="C658" s="770"/>
      <c r="D658" s="640">
        <v>23088.189901358299</v>
      </c>
      <c r="E658" s="640">
        <f t="shared" si="7"/>
        <v>25143.038802579187</v>
      </c>
    </row>
    <row r="659" spans="1:5" ht="14.4">
      <c r="A659" s="626"/>
      <c r="B659" s="786"/>
      <c r="C659" s="787"/>
      <c r="D659" s="787"/>
      <c r="E659" s="787"/>
    </row>
    <row r="660" spans="1:5">
      <c r="A660" s="788"/>
      <c r="B660" s="786"/>
      <c r="C660" s="787"/>
      <c r="D660" s="787"/>
      <c r="E660" s="787"/>
    </row>
    <row r="661" spans="1:5" ht="14.4">
      <c r="A661" s="626"/>
      <c r="B661" s="696"/>
      <c r="C661" s="627"/>
      <c r="D661" s="627"/>
      <c r="E661" s="627"/>
    </row>
    <row r="662" spans="1:5" ht="16.2">
      <c r="A662" s="788"/>
      <c r="B662" s="697" t="s">
        <v>11928</v>
      </c>
      <c r="C662" s="627"/>
      <c r="D662" s="627"/>
      <c r="E662" s="627"/>
    </row>
    <row r="663" spans="1:5" ht="14.4">
      <c r="A663" s="788"/>
      <c r="B663" s="696"/>
      <c r="C663" s="627"/>
      <c r="D663" s="627"/>
      <c r="E663" s="627"/>
    </row>
    <row r="664" spans="1:5" ht="16.8" thickBot="1">
      <c r="A664" s="788"/>
      <c r="B664" s="789"/>
      <c r="C664" s="627"/>
      <c r="D664" s="627"/>
      <c r="E664" s="627"/>
    </row>
    <row r="665" spans="1:5" ht="13.8" thickBot="1">
      <c r="A665" s="790" t="s">
        <v>2412</v>
      </c>
      <c r="B665" s="790" t="s">
        <v>11812</v>
      </c>
      <c r="C665" s="791" t="s">
        <v>11865</v>
      </c>
      <c r="D665" s="635"/>
      <c r="E665" s="635" t="s">
        <v>11813</v>
      </c>
    </row>
    <row r="666" spans="1:5" ht="15" thickBot="1">
      <c r="A666" s="790"/>
      <c r="B666" s="790"/>
      <c r="C666" s="792"/>
      <c r="D666" s="638"/>
      <c r="E666" s="638" t="s">
        <v>11814</v>
      </c>
    </row>
    <row r="667" spans="1:5">
      <c r="A667" s="793">
        <v>10001</v>
      </c>
      <c r="B667" s="794" t="s">
        <v>17624</v>
      </c>
      <c r="C667" s="726" t="s">
        <v>11889</v>
      </c>
      <c r="D667" s="640">
        <v>4402.4699646998888</v>
      </c>
      <c r="E667" s="640">
        <f t="shared" ref="E667:E794" si="8">D667*1.21*0.9</f>
        <v>4794.2897915581789</v>
      </c>
    </row>
    <row r="668" spans="1:5">
      <c r="A668" s="793">
        <v>10002</v>
      </c>
      <c r="B668" s="794" t="s">
        <v>17625</v>
      </c>
      <c r="C668" s="726" t="s">
        <v>11890</v>
      </c>
      <c r="D668" s="640">
        <v>4028.6145357795463</v>
      </c>
      <c r="E668" s="640">
        <f t="shared" si="8"/>
        <v>4387.1612294639253</v>
      </c>
    </row>
    <row r="669" spans="1:5">
      <c r="A669" s="793">
        <v>10003</v>
      </c>
      <c r="B669" s="794" t="s">
        <v>17626</v>
      </c>
      <c r="C669" s="726" t="s">
        <v>11889</v>
      </c>
      <c r="D669" s="640">
        <v>3609.6386240584734</v>
      </c>
      <c r="E669" s="640">
        <f t="shared" si="8"/>
        <v>3930.8964615996774</v>
      </c>
    </row>
    <row r="670" spans="1:5">
      <c r="A670" s="793">
        <v>10004</v>
      </c>
      <c r="B670" s="794" t="s">
        <v>17627</v>
      </c>
      <c r="C670" s="726" t="s">
        <v>11890</v>
      </c>
      <c r="D670" s="640">
        <v>3822.3494715476336</v>
      </c>
      <c r="E670" s="640">
        <f t="shared" si="8"/>
        <v>4162.5385745153726</v>
      </c>
    </row>
    <row r="671" spans="1:5">
      <c r="A671" s="793">
        <v>10005</v>
      </c>
      <c r="B671" s="794" t="s">
        <v>17628</v>
      </c>
      <c r="C671" s="726" t="s">
        <v>11889</v>
      </c>
      <c r="D671" s="640">
        <v>3767.0899959225326</v>
      </c>
      <c r="E671" s="640">
        <f t="shared" si="8"/>
        <v>4102.3610055596373</v>
      </c>
    </row>
    <row r="672" spans="1:5">
      <c r="A672" s="793">
        <v>10006</v>
      </c>
      <c r="B672" s="794" t="s">
        <v>17629</v>
      </c>
      <c r="C672" s="726" t="s">
        <v>11890</v>
      </c>
      <c r="D672" s="640">
        <v>4075.6016766230841</v>
      </c>
      <c r="E672" s="640">
        <f t="shared" si="8"/>
        <v>4438.3302258425392</v>
      </c>
    </row>
    <row r="673" spans="1:5" ht="19.2">
      <c r="A673" s="793">
        <v>10007</v>
      </c>
      <c r="B673" s="730" t="s">
        <v>17630</v>
      </c>
      <c r="C673" s="726" t="s">
        <v>11889</v>
      </c>
      <c r="D673" s="640">
        <v>4064.7767053704333</v>
      </c>
      <c r="E673" s="640">
        <f t="shared" si="8"/>
        <v>4426.5418321484021</v>
      </c>
    </row>
    <row r="674" spans="1:5">
      <c r="A674" s="793">
        <v>10008</v>
      </c>
      <c r="B674" s="794" t="s">
        <v>17631</v>
      </c>
      <c r="C674" s="726" t="s">
        <v>11890</v>
      </c>
      <c r="D674" s="640">
        <v>3393.9903577012192</v>
      </c>
      <c r="E674" s="640">
        <f t="shared" si="8"/>
        <v>3696.0554995366274</v>
      </c>
    </row>
    <row r="675" spans="1:5" ht="19.2">
      <c r="A675" s="793">
        <v>10009</v>
      </c>
      <c r="B675" s="730" t="s">
        <v>17632</v>
      </c>
      <c r="C675" s="726" t="s">
        <v>11889</v>
      </c>
      <c r="D675" s="640">
        <v>3920.2582807497602</v>
      </c>
      <c r="E675" s="640">
        <f t="shared" si="8"/>
        <v>4269.1612677364883</v>
      </c>
    </row>
    <row r="676" spans="1:5">
      <c r="A676" s="793">
        <v>10010</v>
      </c>
      <c r="B676" s="794" t="s">
        <v>17633</v>
      </c>
      <c r="C676" s="726" t="s">
        <v>11890</v>
      </c>
      <c r="D676" s="640">
        <v>3608.9722634197547</v>
      </c>
      <c r="E676" s="640">
        <f t="shared" si="8"/>
        <v>3930.1707948641128</v>
      </c>
    </row>
    <row r="677" spans="1:5" ht="19.2">
      <c r="A677" s="793">
        <v>10011</v>
      </c>
      <c r="B677" s="730" t="s">
        <v>17634</v>
      </c>
      <c r="C677" s="726" t="s">
        <v>11890</v>
      </c>
      <c r="D677" s="640">
        <v>3852.1644644588237</v>
      </c>
      <c r="E677" s="640">
        <f t="shared" si="8"/>
        <v>4195.0071017956589</v>
      </c>
    </row>
    <row r="678" spans="1:5">
      <c r="A678" s="793">
        <v>10012</v>
      </c>
      <c r="B678" s="730" t="s">
        <v>17635</v>
      </c>
      <c r="C678" s="726" t="s">
        <v>11890</v>
      </c>
      <c r="D678" s="640">
        <v>3987.4343906216868</v>
      </c>
      <c r="E678" s="640">
        <f t="shared" si="8"/>
        <v>4342.3160513870171</v>
      </c>
    </row>
    <row r="679" spans="1:5">
      <c r="A679" s="793">
        <v>10013</v>
      </c>
      <c r="B679" s="794" t="s">
        <v>17636</v>
      </c>
      <c r="C679" s="726" t="s">
        <v>11890</v>
      </c>
      <c r="D679" s="640">
        <v>4801.8039951374012</v>
      </c>
      <c r="E679" s="640">
        <f t="shared" si="8"/>
        <v>5229.1645507046296</v>
      </c>
    </row>
    <row r="680" spans="1:5">
      <c r="A680" s="793">
        <v>10014</v>
      </c>
      <c r="B680" s="794" t="s">
        <v>17637</v>
      </c>
      <c r="C680" s="726" t="s">
        <v>11890</v>
      </c>
      <c r="D680" s="640">
        <v>3908.0102608400171</v>
      </c>
      <c r="E680" s="640">
        <f t="shared" si="8"/>
        <v>4255.823174054779</v>
      </c>
    </row>
    <row r="681" spans="1:5">
      <c r="A681" s="793">
        <v>10015</v>
      </c>
      <c r="B681" s="794" t="s">
        <v>17638</v>
      </c>
      <c r="C681" s="726" t="s">
        <v>11891</v>
      </c>
      <c r="D681" s="640">
        <v>3379.729199949722</v>
      </c>
      <c r="E681" s="640">
        <f t="shared" si="8"/>
        <v>3680.5250987452469</v>
      </c>
    </row>
    <row r="682" spans="1:5">
      <c r="A682" s="793">
        <v>10016</v>
      </c>
      <c r="B682" s="794" t="s">
        <v>17639</v>
      </c>
      <c r="C682" s="726" t="s">
        <v>11890</v>
      </c>
      <c r="D682" s="640">
        <v>5116.2968691699125</v>
      </c>
      <c r="E682" s="640">
        <f t="shared" si="8"/>
        <v>5571.6472905260343</v>
      </c>
    </row>
    <row r="683" spans="1:5">
      <c r="A683" s="793">
        <v>10017</v>
      </c>
      <c r="B683" s="794" t="s">
        <v>17640</v>
      </c>
      <c r="C683" s="726" t="s">
        <v>11889</v>
      </c>
      <c r="D683" s="640">
        <v>3846.1978005995084</v>
      </c>
      <c r="E683" s="640">
        <f t="shared" si="8"/>
        <v>4188.5094048528645</v>
      </c>
    </row>
    <row r="684" spans="1:5">
      <c r="A684" s="793">
        <v>10018</v>
      </c>
      <c r="B684" s="730" t="s">
        <v>17641</v>
      </c>
      <c r="C684" s="726" t="s">
        <v>11890</v>
      </c>
      <c r="D684" s="640">
        <v>3051.9841271276064</v>
      </c>
      <c r="E684" s="640">
        <f t="shared" si="8"/>
        <v>3323.6107144419634</v>
      </c>
    </row>
    <row r="685" spans="1:5">
      <c r="A685" s="793">
        <v>10019</v>
      </c>
      <c r="B685" s="730" t="s">
        <v>17642</v>
      </c>
      <c r="C685" s="726" t="s">
        <v>11890</v>
      </c>
      <c r="D685" s="640">
        <v>11122.223993104772</v>
      </c>
      <c r="E685" s="640">
        <f t="shared" si="8"/>
        <v>12112.101928491096</v>
      </c>
    </row>
    <row r="686" spans="1:5">
      <c r="A686" s="793">
        <v>10020</v>
      </c>
      <c r="B686" s="794" t="s">
        <v>17643</v>
      </c>
      <c r="C686" s="726" t="s">
        <v>11889</v>
      </c>
      <c r="D686" s="640">
        <v>4295.4756673192414</v>
      </c>
      <c r="E686" s="640">
        <f t="shared" si="8"/>
        <v>4677.7730017106533</v>
      </c>
    </row>
    <row r="687" spans="1:5">
      <c r="A687" s="793">
        <v>10021</v>
      </c>
      <c r="B687" s="730" t="s">
        <v>17644</v>
      </c>
      <c r="C687" s="726" t="s">
        <v>11890</v>
      </c>
      <c r="D687" s="640">
        <v>3733.5182467226482</v>
      </c>
      <c r="E687" s="640">
        <f t="shared" si="8"/>
        <v>4065.8013706809638</v>
      </c>
    </row>
    <row r="688" spans="1:5" ht="19.2">
      <c r="A688" s="793">
        <v>10022</v>
      </c>
      <c r="B688" s="730" t="s">
        <v>17645</v>
      </c>
      <c r="C688" s="728" t="s">
        <v>11893</v>
      </c>
      <c r="D688" s="640">
        <v>3597.8810669727995</v>
      </c>
      <c r="E688" s="640">
        <f t="shared" si="8"/>
        <v>3918.0924819333782</v>
      </c>
    </row>
    <row r="689" spans="1:5">
      <c r="A689" s="793">
        <v>10023</v>
      </c>
      <c r="B689" s="794" t="s">
        <v>17646</v>
      </c>
      <c r="C689" s="726" t="s">
        <v>11890</v>
      </c>
      <c r="D689" s="640">
        <v>3878.957132358335</v>
      </c>
      <c r="E689" s="640">
        <f t="shared" si="8"/>
        <v>4224.184317138227</v>
      </c>
    </row>
    <row r="690" spans="1:5">
      <c r="A690" s="793">
        <v>10024</v>
      </c>
      <c r="B690" s="794" t="s">
        <v>17647</v>
      </c>
      <c r="C690" s="726" t="s">
        <v>11890</v>
      </c>
      <c r="D690" s="640">
        <v>3846.608180708462</v>
      </c>
      <c r="E690" s="640">
        <f t="shared" si="8"/>
        <v>4188.9563087915149</v>
      </c>
    </row>
    <row r="691" spans="1:5">
      <c r="A691" s="793">
        <v>10025</v>
      </c>
      <c r="B691" s="794" t="s">
        <v>17648</v>
      </c>
      <c r="C691" s="726" t="s">
        <v>11890</v>
      </c>
      <c r="D691" s="640">
        <v>3878.957132358335</v>
      </c>
      <c r="E691" s="640">
        <f t="shared" si="8"/>
        <v>4224.184317138227</v>
      </c>
    </row>
    <row r="692" spans="1:5">
      <c r="A692" s="793">
        <v>10026</v>
      </c>
      <c r="B692" s="794" t="s">
        <v>17649</v>
      </c>
      <c r="C692" s="726" t="s">
        <v>11890</v>
      </c>
      <c r="D692" s="640">
        <v>3677.8492233279439</v>
      </c>
      <c r="E692" s="640">
        <f t="shared" si="8"/>
        <v>4005.177804204131</v>
      </c>
    </row>
    <row r="693" spans="1:5">
      <c r="A693" s="793">
        <v>10027</v>
      </c>
      <c r="B693" s="794" t="s">
        <v>17650</v>
      </c>
      <c r="C693" s="726" t="s">
        <v>11890</v>
      </c>
      <c r="D693" s="640">
        <v>3232.5864487479671</v>
      </c>
      <c r="E693" s="640">
        <f t="shared" si="8"/>
        <v>3520.2866426865362</v>
      </c>
    </row>
    <row r="694" spans="1:5">
      <c r="A694" s="793">
        <v>10029</v>
      </c>
      <c r="B694" s="794" t="s">
        <v>17651</v>
      </c>
      <c r="C694" s="726" t="s">
        <v>11890</v>
      </c>
      <c r="D694" s="640">
        <v>4834.5599851949855</v>
      </c>
      <c r="E694" s="640">
        <f t="shared" si="8"/>
        <v>5264.835823877339</v>
      </c>
    </row>
    <row r="695" spans="1:5">
      <c r="A695" s="793">
        <v>10030</v>
      </c>
      <c r="B695" s="730" t="s">
        <v>17652</v>
      </c>
      <c r="C695" s="729" t="s">
        <v>11890</v>
      </c>
      <c r="D695" s="640">
        <v>4394.7527399091105</v>
      </c>
      <c r="E695" s="640">
        <f t="shared" si="8"/>
        <v>4785.8857337610207</v>
      </c>
    </row>
    <row r="696" spans="1:5">
      <c r="A696" s="793">
        <v>10031</v>
      </c>
      <c r="B696" s="730" t="s">
        <v>17653</v>
      </c>
      <c r="C696" s="726" t="s">
        <v>11889</v>
      </c>
      <c r="D696" s="640">
        <v>4750.6015378548864</v>
      </c>
      <c r="E696" s="640">
        <f t="shared" si="8"/>
        <v>5173.4050747239717</v>
      </c>
    </row>
    <row r="697" spans="1:5">
      <c r="A697" s="793">
        <v>10032</v>
      </c>
      <c r="B697" s="730" t="s">
        <v>17654</v>
      </c>
      <c r="C697" s="726" t="s">
        <v>11890</v>
      </c>
      <c r="D697" s="640">
        <v>4750.6015378548864</v>
      </c>
      <c r="E697" s="640">
        <f t="shared" si="8"/>
        <v>5173.4050747239717</v>
      </c>
    </row>
    <row r="698" spans="1:5">
      <c r="A698" s="793">
        <v>10033</v>
      </c>
      <c r="B698" s="794" t="s">
        <v>17655</v>
      </c>
      <c r="C698" s="729" t="s">
        <v>11895</v>
      </c>
      <c r="D698" s="640">
        <v>13765.345136892583</v>
      </c>
      <c r="E698" s="640">
        <f t="shared" si="8"/>
        <v>14990.460854076024</v>
      </c>
    </row>
    <row r="699" spans="1:5">
      <c r="A699" s="793">
        <v>10034</v>
      </c>
      <c r="B699" s="730" t="s">
        <v>17656</v>
      </c>
      <c r="C699" s="726" t="s">
        <v>11890</v>
      </c>
      <c r="D699" s="640">
        <v>4545.811376694568</v>
      </c>
      <c r="E699" s="640">
        <f t="shared" si="8"/>
        <v>4950.3885892203853</v>
      </c>
    </row>
    <row r="700" spans="1:5">
      <c r="A700" s="793">
        <v>10035</v>
      </c>
      <c r="B700" s="730" t="s">
        <v>17657</v>
      </c>
      <c r="C700" s="726" t="s">
        <v>11889</v>
      </c>
      <c r="D700" s="640">
        <v>5610.8527649943426</v>
      </c>
      <c r="E700" s="640">
        <f t="shared" si="8"/>
        <v>6110.2186610788394</v>
      </c>
    </row>
    <row r="701" spans="1:5">
      <c r="A701" s="793">
        <v>10036</v>
      </c>
      <c r="B701" s="730" t="s">
        <v>17657</v>
      </c>
      <c r="C701" s="726" t="s">
        <v>11890</v>
      </c>
      <c r="D701" s="640">
        <v>4299.9306330360632</v>
      </c>
      <c r="E701" s="640">
        <f t="shared" si="8"/>
        <v>4682.6244593762731</v>
      </c>
    </row>
    <row r="702" spans="1:5">
      <c r="A702" s="793">
        <v>10037</v>
      </c>
      <c r="B702" s="730" t="s">
        <v>17658</v>
      </c>
      <c r="C702" s="726" t="s">
        <v>11890</v>
      </c>
      <c r="D702" s="640">
        <v>3762.9493489746283</v>
      </c>
      <c r="E702" s="640">
        <f t="shared" si="8"/>
        <v>4097.85184103337</v>
      </c>
    </row>
    <row r="703" spans="1:5">
      <c r="A703" s="793">
        <v>10039</v>
      </c>
      <c r="B703" s="730" t="s">
        <v>17659</v>
      </c>
      <c r="C703" s="726" t="s">
        <v>11890</v>
      </c>
      <c r="D703" s="640">
        <v>4434.1880113220204</v>
      </c>
      <c r="E703" s="640">
        <f t="shared" si="8"/>
        <v>4828.8307443296808</v>
      </c>
    </row>
    <row r="704" spans="1:5">
      <c r="A704" s="795">
        <v>10040</v>
      </c>
      <c r="B704" s="730" t="s">
        <v>17660</v>
      </c>
      <c r="C704" s="726" t="s">
        <v>11889</v>
      </c>
      <c r="D704" s="640">
        <v>2673.3886059433066</v>
      </c>
      <c r="E704" s="640">
        <f t="shared" si="8"/>
        <v>2911.3201918722607</v>
      </c>
    </row>
    <row r="705" spans="1:5">
      <c r="A705" s="795">
        <v>10041</v>
      </c>
      <c r="B705" s="730" t="s">
        <v>17661</v>
      </c>
      <c r="C705" s="726" t="s">
        <v>11890</v>
      </c>
      <c r="D705" s="640">
        <v>3963.456925432688</v>
      </c>
      <c r="E705" s="640">
        <f t="shared" si="8"/>
        <v>4316.2045917961968</v>
      </c>
    </row>
    <row r="706" spans="1:5">
      <c r="A706" s="795">
        <v>10042</v>
      </c>
      <c r="B706" s="730" t="s">
        <v>17662</v>
      </c>
      <c r="C706" s="726" t="s">
        <v>11889</v>
      </c>
      <c r="D706" s="640">
        <v>4073.8847112002327</v>
      </c>
      <c r="E706" s="640">
        <f t="shared" si="8"/>
        <v>4436.460450497053</v>
      </c>
    </row>
    <row r="707" spans="1:5">
      <c r="A707" s="795">
        <v>10043</v>
      </c>
      <c r="B707" s="730" t="s">
        <v>11929</v>
      </c>
      <c r="C707" s="726" t="s">
        <v>11890</v>
      </c>
      <c r="D707" s="640">
        <v>4196.5679355132042</v>
      </c>
      <c r="E707" s="640">
        <f t="shared" si="8"/>
        <v>4570.0624817738799</v>
      </c>
    </row>
    <row r="708" spans="1:5">
      <c r="A708" s="795">
        <v>10044</v>
      </c>
      <c r="B708" s="796" t="s">
        <v>17663</v>
      </c>
      <c r="C708" s="732" t="s">
        <v>11890</v>
      </c>
      <c r="D708" s="640">
        <v>4025.9566557743487</v>
      </c>
      <c r="E708" s="640">
        <f t="shared" si="8"/>
        <v>4384.2667981382656</v>
      </c>
    </row>
    <row r="709" spans="1:5">
      <c r="A709" s="795">
        <v>10045</v>
      </c>
      <c r="B709" s="730" t="s">
        <v>11930</v>
      </c>
      <c r="C709" s="726" t="s">
        <v>11890</v>
      </c>
      <c r="D709" s="640">
        <v>3913.8382178724564</v>
      </c>
      <c r="E709" s="640">
        <f t="shared" si="8"/>
        <v>4262.1698192631056</v>
      </c>
    </row>
    <row r="710" spans="1:5">
      <c r="A710" s="795">
        <v>10060</v>
      </c>
      <c r="B710" s="794" t="s">
        <v>17664</v>
      </c>
      <c r="C710" s="726" t="s">
        <v>11889</v>
      </c>
      <c r="D710" s="640">
        <v>3584.2942091667355</v>
      </c>
      <c r="E710" s="640">
        <f t="shared" si="8"/>
        <v>3903.2963937825753</v>
      </c>
    </row>
    <row r="711" spans="1:5">
      <c r="A711" s="797">
        <v>10080</v>
      </c>
      <c r="B711" s="794" t="s">
        <v>17665</v>
      </c>
      <c r="C711" s="726" t="s">
        <v>11890</v>
      </c>
      <c r="D711" s="640">
        <v>3248.735570928638</v>
      </c>
      <c r="E711" s="640">
        <f t="shared" si="8"/>
        <v>3537.8730367412868</v>
      </c>
    </row>
    <row r="712" spans="1:5" ht="19.2">
      <c r="A712" s="797">
        <v>10100</v>
      </c>
      <c r="B712" s="730" t="s">
        <v>17666</v>
      </c>
      <c r="C712" s="798" t="s">
        <v>11898</v>
      </c>
      <c r="D712" s="640">
        <v>3779.2965041313014</v>
      </c>
      <c r="E712" s="640">
        <f t="shared" si="8"/>
        <v>4115.6538929989874</v>
      </c>
    </row>
    <row r="713" spans="1:5" ht="28.8">
      <c r="A713" s="795">
        <v>10101</v>
      </c>
      <c r="B713" s="730" t="s">
        <v>17667</v>
      </c>
      <c r="C713" s="798" t="s">
        <v>11898</v>
      </c>
      <c r="D713" s="640">
        <v>4913.2627395192003</v>
      </c>
      <c r="E713" s="640">
        <f t="shared" si="8"/>
        <v>5350.5431233364088</v>
      </c>
    </row>
    <row r="714" spans="1:5" ht="19.2">
      <c r="A714" s="795">
        <v>10102</v>
      </c>
      <c r="B714" s="730" t="s">
        <v>17668</v>
      </c>
      <c r="C714" s="729" t="s">
        <v>11898</v>
      </c>
      <c r="D714" s="640">
        <v>3779.2680885817635</v>
      </c>
      <c r="E714" s="640">
        <f t="shared" si="8"/>
        <v>4115.6229484655405</v>
      </c>
    </row>
    <row r="715" spans="1:5" ht="19.2">
      <c r="A715" s="795">
        <v>10103</v>
      </c>
      <c r="B715" s="730" t="s">
        <v>17669</v>
      </c>
      <c r="C715" s="729" t="s">
        <v>11898</v>
      </c>
      <c r="D715" s="640">
        <v>4865.9930923365027</v>
      </c>
      <c r="E715" s="640">
        <f t="shared" si="8"/>
        <v>5299.0664775544519</v>
      </c>
    </row>
    <row r="716" spans="1:5" ht="19.2">
      <c r="A716" s="795">
        <v>10130</v>
      </c>
      <c r="B716" s="730" t="s">
        <v>17670</v>
      </c>
      <c r="C716" s="726" t="s">
        <v>11890</v>
      </c>
      <c r="D716" s="640">
        <v>3702.1356137999728</v>
      </c>
      <c r="E716" s="640">
        <f t="shared" si="8"/>
        <v>4031.6256834281708</v>
      </c>
    </row>
    <row r="717" spans="1:5" ht="19.2">
      <c r="A717" s="795">
        <v>10140</v>
      </c>
      <c r="B717" s="730" t="s">
        <v>17671</v>
      </c>
      <c r="C717" s="729" t="s">
        <v>11906</v>
      </c>
      <c r="D717" s="640">
        <v>3412.5721873982175</v>
      </c>
      <c r="E717" s="640">
        <f t="shared" si="8"/>
        <v>3716.2911120766589</v>
      </c>
    </row>
    <row r="718" spans="1:5">
      <c r="A718" s="795">
        <v>10150</v>
      </c>
      <c r="B718" s="794" t="s">
        <v>17672</v>
      </c>
      <c r="C718" s="726" t="s">
        <v>11889</v>
      </c>
      <c r="D718" s="640">
        <v>3078.4695980956922</v>
      </c>
      <c r="E718" s="640">
        <f t="shared" si="8"/>
        <v>3352.4533923262084</v>
      </c>
    </row>
    <row r="719" spans="1:5">
      <c r="A719" s="795">
        <v>10170</v>
      </c>
      <c r="B719" s="794" t="s">
        <v>17672</v>
      </c>
      <c r="C719" s="726" t="s">
        <v>11889</v>
      </c>
      <c r="D719" s="640">
        <v>3921.894256378896</v>
      </c>
      <c r="E719" s="640">
        <f t="shared" si="8"/>
        <v>4270.9428451966178</v>
      </c>
    </row>
    <row r="720" spans="1:5" ht="19.2">
      <c r="A720" s="795">
        <v>10190</v>
      </c>
      <c r="B720" s="730" t="s">
        <v>17673</v>
      </c>
      <c r="C720" s="726" t="s">
        <v>11889</v>
      </c>
      <c r="D720" s="640">
        <v>3039.0373324139196</v>
      </c>
      <c r="E720" s="640">
        <f t="shared" si="8"/>
        <v>3309.5116549987583</v>
      </c>
    </row>
    <row r="721" spans="1:5">
      <c r="A721" s="795">
        <v>10205</v>
      </c>
      <c r="B721" s="730" t="s">
        <v>17674</v>
      </c>
      <c r="C721" s="729" t="s">
        <v>11907</v>
      </c>
      <c r="D721" s="640">
        <v>3130.754027765071</v>
      </c>
      <c r="E721" s="640">
        <f t="shared" si="8"/>
        <v>3409.3911362361623</v>
      </c>
    </row>
    <row r="722" spans="1:5">
      <c r="A722" s="795">
        <v>10207</v>
      </c>
      <c r="B722" s="730" t="s">
        <v>17675</v>
      </c>
      <c r="C722" s="726" t="s">
        <v>11890</v>
      </c>
      <c r="D722" s="640">
        <v>3268.9757099339763</v>
      </c>
      <c r="E722" s="640">
        <f t="shared" si="8"/>
        <v>3559.9145481181004</v>
      </c>
    </row>
    <row r="723" spans="1:5">
      <c r="A723" s="795">
        <v>10220</v>
      </c>
      <c r="B723" s="794" t="s">
        <v>17676</v>
      </c>
      <c r="C723" s="726" t="s">
        <v>11889</v>
      </c>
      <c r="D723" s="640">
        <v>3412.5721873982175</v>
      </c>
      <c r="E723" s="640">
        <f t="shared" si="8"/>
        <v>3716.2911120766589</v>
      </c>
    </row>
    <row r="724" spans="1:5">
      <c r="A724" s="795">
        <v>10240</v>
      </c>
      <c r="B724" s="730" t="s">
        <v>17677</v>
      </c>
      <c r="C724" s="726" t="s">
        <v>11890</v>
      </c>
      <c r="D724" s="640">
        <v>3412.5721873982175</v>
      </c>
      <c r="E724" s="640">
        <f t="shared" si="8"/>
        <v>3716.2911120766589</v>
      </c>
    </row>
    <row r="725" spans="1:5">
      <c r="A725" s="795">
        <v>10242</v>
      </c>
      <c r="B725" s="794" t="s">
        <v>17678</v>
      </c>
      <c r="C725" s="726" t="s">
        <v>11890</v>
      </c>
      <c r="D725" s="640">
        <v>3412.5721873982175</v>
      </c>
      <c r="E725" s="640">
        <f t="shared" si="8"/>
        <v>3716.2911120766589</v>
      </c>
    </row>
    <row r="726" spans="1:5" ht="19.2">
      <c r="A726" s="795">
        <v>10295</v>
      </c>
      <c r="B726" s="730" t="s">
        <v>17679</v>
      </c>
      <c r="C726" s="726" t="s">
        <v>11889</v>
      </c>
      <c r="D726" s="640">
        <v>3412.5721873982175</v>
      </c>
      <c r="E726" s="640">
        <f t="shared" si="8"/>
        <v>3716.2911120766589</v>
      </c>
    </row>
    <row r="727" spans="1:5" ht="28.8">
      <c r="A727" s="795">
        <v>10297</v>
      </c>
      <c r="B727" s="730" t="s">
        <v>17680</v>
      </c>
      <c r="C727" s="726" t="s">
        <v>11889</v>
      </c>
      <c r="D727" s="640">
        <v>3413.2246625404659</v>
      </c>
      <c r="E727" s="640">
        <f t="shared" si="8"/>
        <v>3717.0016575065679</v>
      </c>
    </row>
    <row r="728" spans="1:5">
      <c r="A728" s="795">
        <v>10300</v>
      </c>
      <c r="B728" s="794" t="s">
        <v>17681</v>
      </c>
      <c r="C728" s="726" t="s">
        <v>11889</v>
      </c>
      <c r="D728" s="640">
        <v>4282.3151105048155</v>
      </c>
      <c r="E728" s="640">
        <f t="shared" si="8"/>
        <v>4663.441155339744</v>
      </c>
    </row>
    <row r="729" spans="1:5">
      <c r="A729" s="795">
        <v>10320</v>
      </c>
      <c r="B729" s="794" t="s">
        <v>17682</v>
      </c>
      <c r="C729" s="726" t="s">
        <v>11889</v>
      </c>
      <c r="D729" s="640">
        <v>3761.6775102962074</v>
      </c>
      <c r="E729" s="640">
        <f t="shared" si="8"/>
        <v>4096.4668087125701</v>
      </c>
    </row>
    <row r="730" spans="1:5">
      <c r="A730" s="795">
        <v>10322</v>
      </c>
      <c r="B730" s="794" t="s">
        <v>17683</v>
      </c>
      <c r="C730" s="726" t="s">
        <v>11889</v>
      </c>
      <c r="D730" s="640">
        <v>4124.3140472600126</v>
      </c>
      <c r="E730" s="640">
        <f t="shared" si="8"/>
        <v>4491.3779974661529</v>
      </c>
    </row>
    <row r="731" spans="1:5" ht="19.2">
      <c r="A731" s="795">
        <v>10331</v>
      </c>
      <c r="B731" s="730" t="s">
        <v>17684</v>
      </c>
      <c r="C731" s="729" t="s">
        <v>11908</v>
      </c>
      <c r="D731" s="640">
        <v>3038.2260192311046</v>
      </c>
      <c r="E731" s="640">
        <f t="shared" si="8"/>
        <v>3308.6281349426731</v>
      </c>
    </row>
    <row r="732" spans="1:5">
      <c r="A732" s="795">
        <v>10332</v>
      </c>
      <c r="B732" s="794" t="s">
        <v>17685</v>
      </c>
      <c r="C732" s="726" t="s">
        <v>11890</v>
      </c>
      <c r="D732" s="640">
        <v>3989.7786916546302</v>
      </c>
      <c r="E732" s="640">
        <f t="shared" si="8"/>
        <v>4344.8689952118921</v>
      </c>
    </row>
    <row r="733" spans="1:5">
      <c r="A733" s="795">
        <v>10335</v>
      </c>
      <c r="B733" s="730" t="s">
        <v>17686</v>
      </c>
      <c r="C733" s="726" t="s">
        <v>11889</v>
      </c>
      <c r="D733" s="640">
        <v>3920.9821172387205</v>
      </c>
      <c r="E733" s="640">
        <f t="shared" si="8"/>
        <v>4269.949525672967</v>
      </c>
    </row>
    <row r="734" spans="1:5" ht="19.2">
      <c r="A734" s="795">
        <v>10336</v>
      </c>
      <c r="B734" s="730" t="s">
        <v>17687</v>
      </c>
      <c r="C734" s="726" t="s">
        <v>11889</v>
      </c>
      <c r="D734" s="640">
        <v>3412.9206161604061</v>
      </c>
      <c r="E734" s="640">
        <f t="shared" si="8"/>
        <v>3716.6705509986818</v>
      </c>
    </row>
    <row r="735" spans="1:5">
      <c r="A735" s="795">
        <v>10337</v>
      </c>
      <c r="B735" s="730" t="s">
        <v>17688</v>
      </c>
      <c r="C735" s="726" t="s">
        <v>11889</v>
      </c>
      <c r="D735" s="640">
        <v>3412.9206161604061</v>
      </c>
      <c r="E735" s="640">
        <f t="shared" si="8"/>
        <v>3716.6705509986818</v>
      </c>
    </row>
    <row r="736" spans="1:5" ht="19.2">
      <c r="A736" s="795">
        <v>10339</v>
      </c>
      <c r="B736" s="730" t="s">
        <v>17689</v>
      </c>
      <c r="C736" s="729" t="s">
        <v>11909</v>
      </c>
      <c r="D736" s="640">
        <v>3740.0275677909044</v>
      </c>
      <c r="E736" s="640">
        <f t="shared" si="8"/>
        <v>4072.890021324295</v>
      </c>
    </row>
    <row r="737" spans="1:5" ht="19.2">
      <c r="A737" s="795">
        <v>10341</v>
      </c>
      <c r="B737" s="730" t="s">
        <v>17690</v>
      </c>
      <c r="C737" s="729" t="s">
        <v>11909</v>
      </c>
      <c r="D737" s="640">
        <v>3740.0275677909044</v>
      </c>
      <c r="E737" s="640">
        <f t="shared" si="8"/>
        <v>4072.890021324295</v>
      </c>
    </row>
    <row r="738" spans="1:5">
      <c r="A738" s="795">
        <v>10400</v>
      </c>
      <c r="B738" s="794" t="s">
        <v>17691</v>
      </c>
      <c r="C738" s="726" t="s">
        <v>11889</v>
      </c>
      <c r="D738" s="640">
        <v>2835.2798830214647</v>
      </c>
      <c r="E738" s="640">
        <f t="shared" si="8"/>
        <v>3087.619792610375</v>
      </c>
    </row>
    <row r="739" spans="1:5">
      <c r="A739" s="795">
        <v>10420</v>
      </c>
      <c r="B739" s="730" t="s">
        <v>17692</v>
      </c>
      <c r="C739" s="726" t="s">
        <v>11889</v>
      </c>
      <c r="D739" s="640">
        <v>2995.8227908717299</v>
      </c>
      <c r="E739" s="640">
        <f t="shared" si="8"/>
        <v>3262.4510192593139</v>
      </c>
    </row>
    <row r="740" spans="1:5">
      <c r="A740" s="795">
        <v>10421</v>
      </c>
      <c r="B740" s="794" t="s">
        <v>17693</v>
      </c>
      <c r="C740" s="726" t="s">
        <v>11889</v>
      </c>
      <c r="D740" s="640">
        <v>3020.3677030751574</v>
      </c>
      <c r="E740" s="640">
        <f t="shared" si="8"/>
        <v>3289.1804286488464</v>
      </c>
    </row>
    <row r="741" spans="1:5">
      <c r="A741" s="795">
        <v>10440</v>
      </c>
      <c r="B741" s="794" t="s">
        <v>17694</v>
      </c>
      <c r="C741" s="726" t="s">
        <v>11890</v>
      </c>
      <c r="D741" s="640">
        <v>2485.4614002740359</v>
      </c>
      <c r="E741" s="640">
        <f t="shared" si="8"/>
        <v>2706.6674648984254</v>
      </c>
    </row>
    <row r="742" spans="1:5">
      <c r="A742" s="795">
        <v>10455</v>
      </c>
      <c r="B742" s="794" t="s">
        <v>17695</v>
      </c>
      <c r="C742" s="726" t="s">
        <v>11889</v>
      </c>
      <c r="D742" s="640">
        <v>2563.1109838959669</v>
      </c>
      <c r="E742" s="640">
        <f t="shared" si="8"/>
        <v>2791.227861462708</v>
      </c>
    </row>
    <row r="743" spans="1:5">
      <c r="A743" s="795">
        <v>10465</v>
      </c>
      <c r="B743" s="794" t="s">
        <v>17696</v>
      </c>
      <c r="C743" s="726" t="s">
        <v>11890</v>
      </c>
      <c r="D743" s="640">
        <v>3971.3648087621136</v>
      </c>
      <c r="E743" s="640">
        <f t="shared" si="8"/>
        <v>4324.8162767419417</v>
      </c>
    </row>
    <row r="744" spans="1:5">
      <c r="A744" s="795">
        <v>10475</v>
      </c>
      <c r="B744" s="794" t="s">
        <v>17697</v>
      </c>
      <c r="C744" s="726" t="s">
        <v>11890</v>
      </c>
      <c r="D744" s="640">
        <v>4367.775745494554</v>
      </c>
      <c r="E744" s="640">
        <f t="shared" si="8"/>
        <v>4756.5077868435692</v>
      </c>
    </row>
    <row r="745" spans="1:5">
      <c r="A745" s="797">
        <v>10485</v>
      </c>
      <c r="B745" s="730" t="s">
        <v>17698</v>
      </c>
      <c r="C745" s="726" t="s">
        <v>11890</v>
      </c>
      <c r="D745" s="640">
        <v>4367.775745494554</v>
      </c>
      <c r="E745" s="640">
        <f t="shared" si="8"/>
        <v>4756.5077868435692</v>
      </c>
    </row>
    <row r="746" spans="1:5">
      <c r="A746" s="795">
        <v>10490</v>
      </c>
      <c r="B746" s="730" t="s">
        <v>17699</v>
      </c>
      <c r="C746" s="726" t="s">
        <v>11890</v>
      </c>
      <c r="D746" s="640">
        <v>3263.7934679010509</v>
      </c>
      <c r="E746" s="640">
        <f t="shared" si="8"/>
        <v>3554.2710865442446</v>
      </c>
    </row>
    <row r="747" spans="1:5" ht="19.2">
      <c r="A747" s="795">
        <v>10492</v>
      </c>
      <c r="B747" s="730" t="s">
        <v>17700</v>
      </c>
      <c r="C747" s="726" t="s">
        <v>11890</v>
      </c>
      <c r="D747" s="640">
        <v>3339.2159730543963</v>
      </c>
      <c r="E747" s="640">
        <f t="shared" si="8"/>
        <v>3636.4061946562379</v>
      </c>
    </row>
    <row r="748" spans="1:5">
      <c r="A748" s="795">
        <v>10494</v>
      </c>
      <c r="B748" s="794" t="s">
        <v>17701</v>
      </c>
      <c r="C748" s="726" t="s">
        <v>11889</v>
      </c>
      <c r="D748" s="640">
        <v>4323.5160651300694</v>
      </c>
      <c r="E748" s="640">
        <f t="shared" si="8"/>
        <v>4708.308994926645</v>
      </c>
    </row>
    <row r="749" spans="1:5">
      <c r="A749" s="795">
        <v>10496</v>
      </c>
      <c r="B749" s="794" t="s">
        <v>17701</v>
      </c>
      <c r="C749" s="726" t="s">
        <v>11890</v>
      </c>
      <c r="D749" s="640">
        <v>4153.2735516036673</v>
      </c>
      <c r="E749" s="640">
        <f t="shared" si="8"/>
        <v>4522.9148976963943</v>
      </c>
    </row>
    <row r="750" spans="1:5" ht="19.2">
      <c r="A750" s="795">
        <v>10500</v>
      </c>
      <c r="B750" s="730" t="s">
        <v>17702</v>
      </c>
      <c r="C750" s="726" t="s">
        <v>11889</v>
      </c>
      <c r="D750" s="640">
        <v>2997.6075315689127</v>
      </c>
      <c r="E750" s="640">
        <f t="shared" si="8"/>
        <v>3264.3946018785459</v>
      </c>
    </row>
    <row r="751" spans="1:5" ht="19.2">
      <c r="A751" s="795">
        <v>10520</v>
      </c>
      <c r="B751" s="730" t="s">
        <v>17703</v>
      </c>
      <c r="C751" s="726" t="s">
        <v>11890</v>
      </c>
      <c r="D751" s="640">
        <v>2917.1843770448854</v>
      </c>
      <c r="E751" s="640">
        <f t="shared" si="8"/>
        <v>3176.8137866018801</v>
      </c>
    </row>
    <row r="752" spans="1:5">
      <c r="A752" s="795">
        <v>10540</v>
      </c>
      <c r="B752" s="730" t="s">
        <v>17704</v>
      </c>
      <c r="C752" s="726" t="s">
        <v>11890</v>
      </c>
      <c r="D752" s="640">
        <v>3013.0598446136892</v>
      </c>
      <c r="E752" s="640">
        <f t="shared" si="8"/>
        <v>3281.2221707843073</v>
      </c>
    </row>
    <row r="753" spans="1:5" ht="28.8">
      <c r="A753" s="795">
        <v>10568</v>
      </c>
      <c r="B753" s="730" t="s">
        <v>17705</v>
      </c>
      <c r="C753" s="726" t="s">
        <v>11890</v>
      </c>
      <c r="D753" s="640">
        <v>3184.3803037360308</v>
      </c>
      <c r="E753" s="640">
        <f t="shared" si="8"/>
        <v>3467.7901507685374</v>
      </c>
    </row>
    <row r="754" spans="1:5" ht="19.2">
      <c r="A754" s="795">
        <v>10572</v>
      </c>
      <c r="B754" s="730" t="s">
        <v>17706</v>
      </c>
      <c r="C754" s="726" t="s">
        <v>11890</v>
      </c>
      <c r="D754" s="640">
        <v>3702.1356137999728</v>
      </c>
      <c r="E754" s="640">
        <f t="shared" si="8"/>
        <v>4031.6256834281708</v>
      </c>
    </row>
    <row r="755" spans="1:5">
      <c r="A755" s="795">
        <v>10600</v>
      </c>
      <c r="B755" s="794" t="s">
        <v>17707</v>
      </c>
      <c r="C755" s="729" t="s">
        <v>11915</v>
      </c>
      <c r="D755" s="640">
        <v>2377.3605662468062</v>
      </c>
      <c r="E755" s="640">
        <f t="shared" si="8"/>
        <v>2588.9456566427716</v>
      </c>
    </row>
    <row r="756" spans="1:5">
      <c r="A756" s="795">
        <v>10620</v>
      </c>
      <c r="B756" s="794" t="s">
        <v>17708</v>
      </c>
      <c r="C756" s="729" t="s">
        <v>11915</v>
      </c>
      <c r="D756" s="640">
        <v>2485.3284235843248</v>
      </c>
      <c r="E756" s="640">
        <f t="shared" si="8"/>
        <v>2706.5226532833294</v>
      </c>
    </row>
    <row r="757" spans="1:5">
      <c r="A757" s="795">
        <v>10640</v>
      </c>
      <c r="B757" s="799" t="s">
        <v>17709</v>
      </c>
      <c r="C757" s="800" t="s">
        <v>11931</v>
      </c>
      <c r="D757" s="640">
        <v>3078.4695980956922</v>
      </c>
      <c r="E757" s="640">
        <f t="shared" si="8"/>
        <v>3352.4533923262084</v>
      </c>
    </row>
    <row r="758" spans="1:5" ht="19.8">
      <c r="A758" s="795">
        <v>10641</v>
      </c>
      <c r="B758" s="801" t="s">
        <v>17710</v>
      </c>
      <c r="C758" s="800" t="s">
        <v>11889</v>
      </c>
      <c r="D758" s="640">
        <v>3248.4348673256941</v>
      </c>
      <c r="E758" s="640">
        <f t="shared" si="8"/>
        <v>3537.545570517681</v>
      </c>
    </row>
    <row r="759" spans="1:5">
      <c r="A759" s="795">
        <v>10642</v>
      </c>
      <c r="B759" s="794" t="s">
        <v>17711</v>
      </c>
      <c r="C759" s="726" t="s">
        <v>11890</v>
      </c>
      <c r="D759" s="640">
        <v>3114.2567825457963</v>
      </c>
      <c r="E759" s="640">
        <f t="shared" si="8"/>
        <v>3391.4256361923722</v>
      </c>
    </row>
    <row r="760" spans="1:5">
      <c r="A760" s="795">
        <v>10643</v>
      </c>
      <c r="B760" s="794" t="s">
        <v>17712</v>
      </c>
      <c r="C760" s="800" t="s">
        <v>11889</v>
      </c>
      <c r="D760" s="640">
        <v>3266.3020873557684</v>
      </c>
      <c r="E760" s="640">
        <f t="shared" si="8"/>
        <v>3557.0029731304317</v>
      </c>
    </row>
    <row r="761" spans="1:5">
      <c r="A761" s="795">
        <v>10644</v>
      </c>
      <c r="B761" s="794" t="s">
        <v>17713</v>
      </c>
      <c r="C761" s="726" t="s">
        <v>11890</v>
      </c>
      <c r="D761" s="640">
        <v>3324.0015627203634</v>
      </c>
      <c r="E761" s="640">
        <f t="shared" si="8"/>
        <v>3619.8377018024757</v>
      </c>
    </row>
    <row r="762" spans="1:5">
      <c r="A762" s="795">
        <v>10645</v>
      </c>
      <c r="B762" s="794" t="s">
        <v>17714</v>
      </c>
      <c r="C762" s="726" t="s">
        <v>11889</v>
      </c>
      <c r="D762" s="640">
        <v>4377.9445651289716</v>
      </c>
      <c r="E762" s="640">
        <f t="shared" si="8"/>
        <v>4767.5816314254498</v>
      </c>
    </row>
    <row r="763" spans="1:5">
      <c r="A763" s="795">
        <v>10646</v>
      </c>
      <c r="B763" s="794" t="s">
        <v>17715</v>
      </c>
      <c r="C763" s="726" t="s">
        <v>11890</v>
      </c>
      <c r="D763" s="640">
        <v>5718.9365940873904</v>
      </c>
      <c r="E763" s="640">
        <f t="shared" si="8"/>
        <v>6227.9219509611676</v>
      </c>
    </row>
    <row r="764" spans="1:5">
      <c r="A764" s="795">
        <v>10660</v>
      </c>
      <c r="B764" s="794" t="s">
        <v>17716</v>
      </c>
      <c r="C764" s="726" t="s">
        <v>11889</v>
      </c>
      <c r="D764" s="640">
        <v>2838.3894616023194</v>
      </c>
      <c r="E764" s="640">
        <f t="shared" si="8"/>
        <v>3091.0061236849256</v>
      </c>
    </row>
    <row r="765" spans="1:5">
      <c r="A765" s="795">
        <v>10670</v>
      </c>
      <c r="B765" s="730" t="s">
        <v>17717</v>
      </c>
      <c r="C765" s="726" t="s">
        <v>11890</v>
      </c>
      <c r="D765" s="640">
        <v>4204.6649909931084</v>
      </c>
      <c r="E765" s="640">
        <f t="shared" si="8"/>
        <v>4578.8801751914943</v>
      </c>
    </row>
    <row r="766" spans="1:5" ht="28.8">
      <c r="A766" s="795">
        <v>10680</v>
      </c>
      <c r="B766" s="730" t="s">
        <v>17718</v>
      </c>
      <c r="C766" s="726" t="s">
        <v>11889</v>
      </c>
      <c r="D766" s="640">
        <v>4524.4564128432921</v>
      </c>
      <c r="E766" s="640">
        <f t="shared" si="8"/>
        <v>4927.1330335863449</v>
      </c>
    </row>
    <row r="767" spans="1:5" ht="28.8">
      <c r="A767" s="795">
        <v>10690</v>
      </c>
      <c r="B767" s="730" t="s">
        <v>17719</v>
      </c>
      <c r="C767" s="738" t="s">
        <v>11890</v>
      </c>
      <c r="D767" s="640">
        <v>3336.7843444230425</v>
      </c>
      <c r="E767" s="640">
        <f t="shared" si="8"/>
        <v>3633.7581510766931</v>
      </c>
    </row>
    <row r="768" spans="1:5">
      <c r="A768" s="795">
        <v>10705</v>
      </c>
      <c r="B768" s="802" t="s">
        <v>17720</v>
      </c>
      <c r="C768" s="803" t="s">
        <v>11932</v>
      </c>
      <c r="D768" s="640">
        <v>1996.0644850862452</v>
      </c>
      <c r="E768" s="640">
        <f t="shared" si="8"/>
        <v>2173.7142242589207</v>
      </c>
    </row>
    <row r="769" spans="1:5">
      <c r="A769" s="795">
        <v>10715</v>
      </c>
      <c r="B769" s="802" t="s">
        <v>17721</v>
      </c>
      <c r="C769" s="804" t="s">
        <v>11932</v>
      </c>
      <c r="D769" s="640">
        <v>2632.3111010620873</v>
      </c>
      <c r="E769" s="640">
        <f t="shared" si="8"/>
        <v>2866.5867890566128</v>
      </c>
    </row>
    <row r="770" spans="1:5">
      <c r="A770" s="795">
        <v>10725</v>
      </c>
      <c r="B770" s="802" t="s">
        <v>17722</v>
      </c>
      <c r="C770" s="803" t="s">
        <v>11907</v>
      </c>
      <c r="D770" s="640">
        <v>1720.9025111329993</v>
      </c>
      <c r="E770" s="640">
        <f t="shared" si="8"/>
        <v>1874.0628346238364</v>
      </c>
    </row>
    <row r="771" spans="1:5">
      <c r="A771" s="795">
        <v>10730</v>
      </c>
      <c r="B771" s="794" t="s">
        <v>17723</v>
      </c>
      <c r="C771" s="726" t="s">
        <v>11907</v>
      </c>
      <c r="D771" s="640">
        <v>4045.833005678297</v>
      </c>
      <c r="E771" s="640">
        <f t="shared" si="8"/>
        <v>4405.9121431836656</v>
      </c>
    </row>
    <row r="772" spans="1:5">
      <c r="A772" s="795">
        <v>10745</v>
      </c>
      <c r="B772" s="802" t="s">
        <v>17724</v>
      </c>
      <c r="C772" s="798" t="s">
        <v>11932</v>
      </c>
      <c r="D772" s="640">
        <v>2720.7055160048426</v>
      </c>
      <c r="E772" s="640">
        <f t="shared" si="8"/>
        <v>2962.8483069292738</v>
      </c>
    </row>
    <row r="773" spans="1:5">
      <c r="A773" s="795">
        <v>10750</v>
      </c>
      <c r="B773" s="794" t="s">
        <v>17725</v>
      </c>
      <c r="C773" s="726" t="s">
        <v>11889</v>
      </c>
      <c r="D773" s="640">
        <v>3268.9757099339763</v>
      </c>
      <c r="E773" s="640">
        <f t="shared" si="8"/>
        <v>3559.9145481181004</v>
      </c>
    </row>
    <row r="774" spans="1:5" ht="19.2">
      <c r="A774" s="795">
        <v>10754</v>
      </c>
      <c r="B774" s="730" t="s">
        <v>17726</v>
      </c>
      <c r="C774" s="726" t="s">
        <v>11890</v>
      </c>
      <c r="D774" s="640">
        <v>2844.2611966340392</v>
      </c>
      <c r="E774" s="640">
        <f t="shared" si="8"/>
        <v>3097.4004431344683</v>
      </c>
    </row>
    <row r="775" spans="1:5" ht="19.2">
      <c r="A775" s="795">
        <v>10755</v>
      </c>
      <c r="B775" s="730" t="s">
        <v>17727</v>
      </c>
      <c r="C775" s="726" t="s">
        <v>11890</v>
      </c>
      <c r="D775" s="640">
        <v>8267.4156285059689</v>
      </c>
      <c r="E775" s="640">
        <f t="shared" si="8"/>
        <v>9003.2156194430008</v>
      </c>
    </row>
    <row r="776" spans="1:5">
      <c r="A776" s="795">
        <v>10756</v>
      </c>
      <c r="B776" s="730" t="s">
        <v>17728</v>
      </c>
      <c r="C776" s="726" t="s">
        <v>11890</v>
      </c>
      <c r="D776" s="640">
        <v>8975.1175621021084</v>
      </c>
      <c r="E776" s="640">
        <f t="shared" si="8"/>
        <v>9773.9030251291952</v>
      </c>
    </row>
    <row r="777" spans="1:5">
      <c r="A777" s="795">
        <v>10760</v>
      </c>
      <c r="B777" s="730" t="s">
        <v>17729</v>
      </c>
      <c r="C777" s="726" t="s">
        <v>11889</v>
      </c>
      <c r="D777" s="640">
        <v>3412.5721873982175</v>
      </c>
      <c r="E777" s="640">
        <f t="shared" si="8"/>
        <v>3716.2911120766589</v>
      </c>
    </row>
    <row r="778" spans="1:5">
      <c r="A778" s="805">
        <v>10761</v>
      </c>
      <c r="B778" s="806" t="s">
        <v>17730</v>
      </c>
      <c r="C778" s="726" t="s">
        <v>11889</v>
      </c>
      <c r="D778" s="640">
        <v>3624.6225723905623</v>
      </c>
      <c r="E778" s="640">
        <f t="shared" si="8"/>
        <v>3947.2139813333224</v>
      </c>
    </row>
    <row r="779" spans="1:5">
      <c r="A779" s="805">
        <v>10762</v>
      </c>
      <c r="B779" s="806" t="s">
        <v>17731</v>
      </c>
      <c r="C779" s="726" t="s">
        <v>11890</v>
      </c>
      <c r="D779" s="640">
        <v>3434.2221299035141</v>
      </c>
      <c r="E779" s="640">
        <f t="shared" si="8"/>
        <v>3739.8678994649267</v>
      </c>
    </row>
    <row r="780" spans="1:5" ht="19.2">
      <c r="A780" s="795">
        <v>10770</v>
      </c>
      <c r="B780" s="730" t="s">
        <v>17732</v>
      </c>
      <c r="C780" s="726" t="s">
        <v>11890</v>
      </c>
      <c r="D780" s="640">
        <v>3268.9757099339763</v>
      </c>
      <c r="E780" s="640">
        <f t="shared" si="8"/>
        <v>3559.9145481181004</v>
      </c>
    </row>
    <row r="781" spans="1:5">
      <c r="A781" s="795">
        <v>10771</v>
      </c>
      <c r="B781" s="730" t="s">
        <v>17733</v>
      </c>
      <c r="C781" s="726" t="s">
        <v>11890</v>
      </c>
      <c r="D781" s="640">
        <v>3268.9757099339763</v>
      </c>
      <c r="E781" s="640">
        <f t="shared" si="8"/>
        <v>3559.9145481181004</v>
      </c>
    </row>
    <row r="782" spans="1:5" ht="38.4">
      <c r="A782" s="795">
        <v>10780</v>
      </c>
      <c r="B782" s="730" t="s">
        <v>17734</v>
      </c>
      <c r="C782" s="741" t="s">
        <v>11916</v>
      </c>
      <c r="D782" s="640">
        <v>4527.8201448360878</v>
      </c>
      <c r="E782" s="640">
        <f t="shared" si="8"/>
        <v>4930.7961377265001</v>
      </c>
    </row>
    <row r="783" spans="1:5">
      <c r="A783" s="795">
        <v>10790</v>
      </c>
      <c r="B783" s="730" t="s">
        <v>17735</v>
      </c>
      <c r="C783" s="726" t="s">
        <v>11890</v>
      </c>
      <c r="D783" s="640">
        <v>3058.5094119562964</v>
      </c>
      <c r="E783" s="640">
        <f t="shared" si="8"/>
        <v>3330.7167496204065</v>
      </c>
    </row>
    <row r="784" spans="1:5" ht="19.2">
      <c r="A784" s="795">
        <v>10796</v>
      </c>
      <c r="B784" s="730" t="s">
        <v>17736</v>
      </c>
      <c r="C784" s="726" t="s">
        <v>11890</v>
      </c>
      <c r="D784" s="640">
        <v>3729.8194529681473</v>
      </c>
      <c r="E784" s="640">
        <f t="shared" si="8"/>
        <v>4061.7733842823127</v>
      </c>
    </row>
    <row r="785" spans="1:5" ht="19.2">
      <c r="A785" s="795">
        <v>10798</v>
      </c>
      <c r="B785" s="730" t="s">
        <v>17737</v>
      </c>
      <c r="C785" s="726" t="s">
        <v>11889</v>
      </c>
      <c r="D785" s="640">
        <v>4241.4470018207303</v>
      </c>
      <c r="E785" s="640">
        <f t="shared" si="8"/>
        <v>4618.9357849827747</v>
      </c>
    </row>
    <row r="786" spans="1:5" ht="19.2">
      <c r="A786" s="795">
        <v>10800</v>
      </c>
      <c r="B786" s="730" t="s">
        <v>17738</v>
      </c>
      <c r="C786" s="726" t="s">
        <v>11889</v>
      </c>
      <c r="D786" s="640">
        <v>3184.2169290801535</v>
      </c>
      <c r="E786" s="640">
        <f t="shared" si="8"/>
        <v>3467.6122357682871</v>
      </c>
    </row>
    <row r="787" spans="1:5">
      <c r="A787" s="795">
        <v>10802</v>
      </c>
      <c r="B787" s="794" t="s">
        <v>17739</v>
      </c>
      <c r="C787" s="726" t="s">
        <v>11890</v>
      </c>
      <c r="D787" s="640">
        <v>2937.6075239380611</v>
      </c>
      <c r="E787" s="640">
        <f t="shared" si="8"/>
        <v>3199.0545935685486</v>
      </c>
    </row>
    <row r="788" spans="1:5">
      <c r="A788" s="795">
        <v>10804</v>
      </c>
      <c r="B788" s="794" t="s">
        <v>17740</v>
      </c>
      <c r="C788" s="726" t="s">
        <v>11889</v>
      </c>
      <c r="D788" s="640">
        <v>4377.9445651289716</v>
      </c>
      <c r="E788" s="640">
        <f t="shared" si="8"/>
        <v>4767.5816314254498</v>
      </c>
    </row>
    <row r="789" spans="1:5">
      <c r="A789" s="795">
        <v>10805</v>
      </c>
      <c r="B789" s="794" t="s">
        <v>17741</v>
      </c>
      <c r="C789" s="726" t="s">
        <v>11890</v>
      </c>
      <c r="D789" s="640">
        <v>5348.1917390224153</v>
      </c>
      <c r="E789" s="640">
        <f t="shared" si="8"/>
        <v>5824.1808037954097</v>
      </c>
    </row>
    <row r="790" spans="1:5">
      <c r="A790" s="795">
        <v>10806</v>
      </c>
      <c r="B790" s="794" t="s">
        <v>17742</v>
      </c>
      <c r="C790" s="726" t="s">
        <v>11890</v>
      </c>
      <c r="D790" s="640">
        <v>2944.1115027476908</v>
      </c>
      <c r="E790" s="640">
        <f t="shared" si="8"/>
        <v>3206.1374264922356</v>
      </c>
    </row>
    <row r="791" spans="1:5">
      <c r="A791" s="795">
        <v>10850</v>
      </c>
      <c r="B791" s="802" t="s">
        <v>11933</v>
      </c>
      <c r="C791" s="726"/>
      <c r="D791" s="640">
        <v>901.17885678319237</v>
      </c>
      <c r="E791" s="640">
        <f t="shared" si="8"/>
        <v>981.38377503689662</v>
      </c>
    </row>
    <row r="792" spans="1:5">
      <c r="A792" s="795">
        <v>10851</v>
      </c>
      <c r="B792" s="802" t="s">
        <v>11934</v>
      </c>
      <c r="C792" s="726"/>
      <c r="D792" s="640">
        <v>745.10250041973404</v>
      </c>
      <c r="E792" s="640">
        <f t="shared" si="8"/>
        <v>811.41662295709045</v>
      </c>
    </row>
    <row r="793" spans="1:5">
      <c r="A793" s="795">
        <v>10859</v>
      </c>
      <c r="B793" s="802" t="s">
        <v>11935</v>
      </c>
      <c r="C793" s="726"/>
      <c r="D793" s="640">
        <v>762.33030389764656</v>
      </c>
      <c r="E793" s="640">
        <f t="shared" si="8"/>
        <v>830.17770094453704</v>
      </c>
    </row>
    <row r="794" spans="1:5">
      <c r="A794" s="795">
        <v>10863</v>
      </c>
      <c r="B794" s="794" t="s">
        <v>17743</v>
      </c>
      <c r="C794" s="726"/>
      <c r="D794" s="640">
        <v>5475.3705878687006</v>
      </c>
      <c r="E794" s="640">
        <f t="shared" si="8"/>
        <v>5962.6785701890149</v>
      </c>
    </row>
    <row r="795" spans="1:5" ht="14.4">
      <c r="A795" s="626"/>
      <c r="B795" s="807"/>
      <c r="C795" s="743"/>
      <c r="D795" s="743"/>
      <c r="E795" s="743"/>
    </row>
    <row r="796" spans="1:5" ht="14.4">
      <c r="A796" s="626"/>
      <c r="B796" s="628"/>
      <c r="C796" s="627"/>
      <c r="D796" s="627"/>
      <c r="E796" s="627"/>
    </row>
    <row r="797" spans="1:5" ht="17.399999999999999">
      <c r="A797" s="643"/>
      <c r="B797" s="630" t="s">
        <v>11936</v>
      </c>
      <c r="C797" s="627"/>
      <c r="D797" s="627"/>
      <c r="E797" s="627"/>
    </row>
    <row r="798" spans="1:5" ht="15" thickBot="1">
      <c r="A798" s="626"/>
      <c r="B798" s="627"/>
      <c r="C798" s="627"/>
      <c r="D798" s="627"/>
      <c r="E798" s="627"/>
    </row>
    <row r="799" spans="1:5" ht="13.8" thickBot="1">
      <c r="A799" s="632" t="s">
        <v>2412</v>
      </c>
      <c r="B799" s="633" t="s">
        <v>11812</v>
      </c>
      <c r="C799" s="632"/>
      <c r="D799" s="635"/>
      <c r="E799" s="635" t="s">
        <v>11813</v>
      </c>
    </row>
    <row r="800" spans="1:5" ht="15" thickBot="1">
      <c r="A800" s="636"/>
      <c r="B800" s="637"/>
      <c r="C800" s="636"/>
      <c r="D800" s="638"/>
      <c r="E800" s="638" t="s">
        <v>11814</v>
      </c>
    </row>
    <row r="801" spans="1:5">
      <c r="A801" s="808">
        <v>8200</v>
      </c>
      <c r="B801" s="809" t="s">
        <v>11937</v>
      </c>
      <c r="C801" s="810"/>
      <c r="D801" s="640">
        <v>78.933364416846416</v>
      </c>
      <c r="E801" s="640">
        <f t="shared" ref="E801:E823" si="9">D801*1.21*0.9</f>
        <v>85.958433849945749</v>
      </c>
    </row>
    <row r="802" spans="1:5">
      <c r="A802" s="811">
        <v>8201</v>
      </c>
      <c r="B802" s="812" t="s">
        <v>11938</v>
      </c>
      <c r="C802" s="813"/>
      <c r="D802" s="640">
        <v>169.02902279163055</v>
      </c>
      <c r="E802" s="640">
        <f t="shared" si="9"/>
        <v>184.07260582008567</v>
      </c>
    </row>
    <row r="803" spans="1:5">
      <c r="A803" s="811">
        <v>8202</v>
      </c>
      <c r="B803" s="812" t="s">
        <v>11939</v>
      </c>
      <c r="C803" s="813"/>
      <c r="D803" s="640">
        <v>67.771070458908483</v>
      </c>
      <c r="E803" s="640">
        <f t="shared" si="9"/>
        <v>73.802695729751335</v>
      </c>
    </row>
    <row r="804" spans="1:5">
      <c r="A804" s="811">
        <v>8203</v>
      </c>
      <c r="B804" s="812" t="s">
        <v>11940</v>
      </c>
      <c r="C804" s="813"/>
      <c r="D804" s="640">
        <v>135.54214091781722</v>
      </c>
      <c r="E804" s="640">
        <f t="shared" si="9"/>
        <v>147.60539145950295</v>
      </c>
    </row>
    <row r="805" spans="1:5">
      <c r="A805" s="811">
        <v>8204</v>
      </c>
      <c r="B805" s="812" t="s">
        <v>11941</v>
      </c>
      <c r="C805" s="813"/>
      <c r="D805" s="640">
        <v>113.21755300194123</v>
      </c>
      <c r="E805" s="640">
        <f t="shared" si="9"/>
        <v>123.293915219114</v>
      </c>
    </row>
    <row r="806" spans="1:5">
      <c r="A806" s="811">
        <v>8205</v>
      </c>
      <c r="B806" s="812" t="s">
        <v>11942</v>
      </c>
      <c r="C806" s="813"/>
      <c r="D806" s="640">
        <v>237.59739996182046</v>
      </c>
      <c r="E806" s="640">
        <f t="shared" si="9"/>
        <v>258.74356855842251</v>
      </c>
    </row>
    <row r="807" spans="1:5">
      <c r="A807" s="811">
        <v>8370</v>
      </c>
      <c r="B807" s="812" t="s">
        <v>11943</v>
      </c>
      <c r="C807" s="813"/>
      <c r="D807" s="640">
        <v>371.54492745707483</v>
      </c>
      <c r="E807" s="640">
        <f t="shared" si="9"/>
        <v>404.61242600075445</v>
      </c>
    </row>
    <row r="808" spans="1:5">
      <c r="A808" s="811">
        <v>8371</v>
      </c>
      <c r="B808" s="812" t="s">
        <v>11944</v>
      </c>
      <c r="C808" s="813"/>
      <c r="D808" s="640">
        <v>709.602973040336</v>
      </c>
      <c r="E808" s="640">
        <f t="shared" si="9"/>
        <v>772.75763764092585</v>
      </c>
    </row>
    <row r="809" spans="1:5">
      <c r="A809" s="811">
        <v>8372</v>
      </c>
      <c r="B809" s="812" t="s">
        <v>11945</v>
      </c>
      <c r="C809" s="813"/>
      <c r="D809" s="640">
        <v>1314.7587669028255</v>
      </c>
      <c r="E809" s="640">
        <f t="shared" si="9"/>
        <v>1431.772297157177</v>
      </c>
    </row>
    <row r="810" spans="1:5">
      <c r="A810" s="811">
        <v>8373</v>
      </c>
      <c r="B810" s="812" t="s">
        <v>11946</v>
      </c>
      <c r="C810" s="813"/>
      <c r="D810" s="640">
        <v>1668.7629467117122</v>
      </c>
      <c r="E810" s="640">
        <f t="shared" si="9"/>
        <v>1817.2828489690546</v>
      </c>
    </row>
    <row r="811" spans="1:5">
      <c r="A811" s="811">
        <v>8374</v>
      </c>
      <c r="B811" s="812" t="s">
        <v>11947</v>
      </c>
      <c r="C811" s="813"/>
      <c r="D811" s="640">
        <v>3906.0055785669761</v>
      </c>
      <c r="E811" s="640">
        <f t="shared" si="9"/>
        <v>4253.6400750594366</v>
      </c>
    </row>
    <row r="812" spans="1:5">
      <c r="A812" s="811">
        <v>8375</v>
      </c>
      <c r="B812" s="812" t="s">
        <v>11948</v>
      </c>
      <c r="C812" s="813"/>
      <c r="D812" s="640">
        <v>3906.0055785669761</v>
      </c>
      <c r="E812" s="640">
        <f t="shared" si="9"/>
        <v>4253.6400750594366</v>
      </c>
    </row>
    <row r="813" spans="1:5">
      <c r="A813" s="811">
        <v>8376</v>
      </c>
      <c r="B813" s="812" t="s">
        <v>11949</v>
      </c>
      <c r="C813" s="813"/>
      <c r="D813" s="640">
        <v>1517.274671568269</v>
      </c>
      <c r="E813" s="640">
        <f t="shared" si="9"/>
        <v>1652.3121173378449</v>
      </c>
    </row>
    <row r="814" spans="1:5">
      <c r="A814" s="811">
        <v>8377</v>
      </c>
      <c r="B814" s="812" t="s">
        <v>11950</v>
      </c>
      <c r="C814" s="813"/>
      <c r="D814" s="640">
        <v>2489.1915526201437</v>
      </c>
      <c r="E814" s="640">
        <f t="shared" si="9"/>
        <v>2710.7296008033368</v>
      </c>
    </row>
    <row r="815" spans="1:5">
      <c r="A815" s="811">
        <v>8378</v>
      </c>
      <c r="B815" s="812" t="s">
        <v>11951</v>
      </c>
      <c r="C815" s="813"/>
      <c r="D815" s="640">
        <v>1836.9946627920613</v>
      </c>
      <c r="E815" s="640">
        <f t="shared" si="9"/>
        <v>2000.4871877805549</v>
      </c>
    </row>
    <row r="816" spans="1:5">
      <c r="A816" s="811">
        <v>8379</v>
      </c>
      <c r="B816" s="814" t="s">
        <v>11952</v>
      </c>
      <c r="C816" s="813"/>
      <c r="D816" s="640">
        <v>1755.6693782413715</v>
      </c>
      <c r="E816" s="640">
        <f t="shared" si="9"/>
        <v>1911.9239529048536</v>
      </c>
    </row>
    <row r="817" spans="1:5">
      <c r="A817" s="811">
        <v>8381</v>
      </c>
      <c r="B817" s="812" t="s">
        <v>11953</v>
      </c>
      <c r="C817" s="813"/>
      <c r="D817" s="640">
        <v>2302.621782180327</v>
      </c>
      <c r="E817" s="640">
        <f t="shared" si="9"/>
        <v>2507.5551207943759</v>
      </c>
    </row>
    <row r="818" spans="1:5">
      <c r="A818" s="811">
        <v>8382</v>
      </c>
      <c r="B818" s="812" t="s">
        <v>11954</v>
      </c>
      <c r="C818" s="813"/>
      <c r="D818" s="640">
        <v>1219.8792682603532</v>
      </c>
      <c r="E818" s="640">
        <f t="shared" si="9"/>
        <v>1328.4485231355247</v>
      </c>
    </row>
    <row r="819" spans="1:5">
      <c r="A819" s="811">
        <v>8383</v>
      </c>
      <c r="B819" s="812" t="s">
        <v>11955</v>
      </c>
      <c r="C819" s="813"/>
      <c r="D819" s="640">
        <v>2302.621782180327</v>
      </c>
      <c r="E819" s="640">
        <f t="shared" si="9"/>
        <v>2507.5551207943759</v>
      </c>
    </row>
    <row r="820" spans="1:5">
      <c r="A820" s="811">
        <v>8384</v>
      </c>
      <c r="B820" s="812" t="s">
        <v>11956</v>
      </c>
      <c r="C820" s="813"/>
      <c r="D820" s="640">
        <v>5164.9528756801119</v>
      </c>
      <c r="E820" s="640">
        <f t="shared" si="9"/>
        <v>5624.6336816156418</v>
      </c>
    </row>
    <row r="821" spans="1:5">
      <c r="A821" s="811">
        <v>8385</v>
      </c>
      <c r="B821" s="812" t="s">
        <v>11957</v>
      </c>
      <c r="C821" s="813"/>
      <c r="D821" s="640">
        <v>66.973763747627245</v>
      </c>
      <c r="E821" s="640">
        <f t="shared" si="9"/>
        <v>72.934428721166071</v>
      </c>
    </row>
    <row r="822" spans="1:5">
      <c r="A822" s="811">
        <v>8386</v>
      </c>
      <c r="B822" s="812" t="s">
        <v>11958</v>
      </c>
      <c r="C822" s="813"/>
      <c r="D822" s="640">
        <v>120.39331340347276</v>
      </c>
      <c r="E822" s="640">
        <f t="shared" si="9"/>
        <v>131.10831829638184</v>
      </c>
    </row>
    <row r="823" spans="1:5" ht="13.8" thickBot="1">
      <c r="A823" s="815">
        <v>8387</v>
      </c>
      <c r="B823" s="816" t="s">
        <v>11959</v>
      </c>
      <c r="C823" s="813"/>
      <c r="D823" s="640">
        <v>122.78523353731669</v>
      </c>
      <c r="E823" s="640">
        <f t="shared" si="9"/>
        <v>133.71311932213786</v>
      </c>
    </row>
    <row r="824" spans="1:5" ht="14.4">
      <c r="A824" s="626"/>
      <c r="B824" s="627"/>
      <c r="C824" s="627"/>
      <c r="D824" s="627"/>
      <c r="E824" s="627"/>
    </row>
    <row r="825" spans="1:5" ht="14.4">
      <c r="A825" s="626"/>
      <c r="B825" s="627"/>
      <c r="C825" s="627"/>
      <c r="D825" s="627"/>
      <c r="E825" s="627"/>
    </row>
    <row r="826" spans="1:5" ht="14.4">
      <c r="A826" s="626"/>
      <c r="B826" s="627"/>
      <c r="C826" s="627"/>
      <c r="D826" s="627"/>
      <c r="E826" s="627"/>
    </row>
    <row r="827" spans="1:5" ht="14.4">
      <c r="A827" s="626"/>
      <c r="B827" s="628"/>
      <c r="C827" s="627"/>
      <c r="D827" s="627"/>
      <c r="E827" s="627"/>
    </row>
    <row r="828" spans="1:5" ht="17.399999999999999">
      <c r="A828" s="643"/>
      <c r="B828" s="630" t="s">
        <v>11960</v>
      </c>
      <c r="C828" s="627"/>
      <c r="D828" s="627"/>
      <c r="E828" s="627"/>
    </row>
    <row r="829" spans="1:5" ht="14.25" customHeight="1" thickBot="1">
      <c r="A829" s="626"/>
      <c r="B829" s="627"/>
      <c r="C829" s="627"/>
      <c r="D829" s="627"/>
      <c r="E829" s="627"/>
    </row>
    <row r="830" spans="1:5" ht="13.8" thickBot="1">
      <c r="A830" s="817" t="s">
        <v>2412</v>
      </c>
      <c r="B830" s="818" t="s">
        <v>11812</v>
      </c>
      <c r="C830" s="819"/>
      <c r="D830" s="635"/>
      <c r="E830" s="635" t="s">
        <v>11813</v>
      </c>
    </row>
    <row r="831" spans="1:5" ht="13.8" thickBot="1">
      <c r="A831" s="817"/>
      <c r="B831" s="818"/>
      <c r="C831" s="820"/>
      <c r="D831" s="638"/>
      <c r="E831" s="638" t="s">
        <v>11814</v>
      </c>
    </row>
    <row r="832" spans="1:5" ht="13.8" thickBot="1">
      <c r="A832" s="821">
        <v>51000</v>
      </c>
      <c r="B832" s="822" t="s">
        <v>11960</v>
      </c>
      <c r="C832" s="823"/>
      <c r="D832" s="640">
        <v>37554.913860477522</v>
      </c>
      <c r="E832" s="640">
        <f>D832*1.21*0.9</f>
        <v>40897.301194060019</v>
      </c>
    </row>
    <row r="833" spans="1:5" ht="14.4">
      <c r="A833" s="626"/>
      <c r="B833" s="627"/>
      <c r="C833" s="627"/>
      <c r="D833" s="627"/>
      <c r="E833" s="627"/>
    </row>
    <row r="834" spans="1:5" ht="14.4">
      <c r="A834" s="626"/>
      <c r="B834" s="627"/>
      <c r="C834" s="627"/>
      <c r="D834" s="627"/>
      <c r="E834" s="627"/>
    </row>
    <row r="835" spans="1:5" ht="14.4">
      <c r="A835" s="626"/>
      <c r="B835" s="627"/>
      <c r="C835" s="627"/>
      <c r="D835" s="627"/>
      <c r="E835" s="627"/>
    </row>
    <row r="836" spans="1:5" ht="25.2">
      <c r="A836" s="626"/>
      <c r="B836" s="824" t="s">
        <v>11961</v>
      </c>
      <c r="C836" s="627"/>
      <c r="D836" s="627"/>
      <c r="E836" s="627"/>
    </row>
    <row r="837" spans="1:5" ht="13.8" thickBot="1">
      <c r="A837" s="825"/>
      <c r="B837" s="825"/>
      <c r="C837" s="826"/>
      <c r="D837" s="826"/>
      <c r="E837" s="826"/>
    </row>
    <row r="838" spans="1:5" ht="13.8" thickBot="1">
      <c r="A838" s="817" t="s">
        <v>2412</v>
      </c>
      <c r="B838" s="817" t="s">
        <v>11812</v>
      </c>
      <c r="C838" s="827" t="s">
        <v>11865</v>
      </c>
      <c r="D838" s="635"/>
      <c r="E838" s="635" t="s">
        <v>11813</v>
      </c>
    </row>
    <row r="839" spans="1:5" ht="13.8" thickBot="1">
      <c r="A839" s="817"/>
      <c r="B839" s="817"/>
      <c r="C839" s="828"/>
      <c r="D839" s="638"/>
      <c r="E839" s="638" t="s">
        <v>11814</v>
      </c>
    </row>
    <row r="840" spans="1:5">
      <c r="A840" s="829">
        <v>31000</v>
      </c>
      <c r="B840" s="830" t="s">
        <v>17744</v>
      </c>
      <c r="C840" s="831" t="s">
        <v>11866</v>
      </c>
      <c r="D840" s="640">
        <v>2820.2250645697068</v>
      </c>
      <c r="E840" s="640">
        <f t="shared" ref="E840:E896" si="10">D840*1.21*0.9</f>
        <v>3071.2250953164107</v>
      </c>
    </row>
    <row r="841" spans="1:5">
      <c r="A841" s="832">
        <v>31001</v>
      </c>
      <c r="B841" s="833" t="s">
        <v>17745</v>
      </c>
      <c r="C841" s="834" t="s">
        <v>11867</v>
      </c>
      <c r="D841" s="640">
        <v>4602.2892456745521</v>
      </c>
      <c r="E841" s="640">
        <f t="shared" si="10"/>
        <v>5011.8929885395873</v>
      </c>
    </row>
    <row r="842" spans="1:5">
      <c r="A842" s="832">
        <v>31002</v>
      </c>
      <c r="B842" s="833" t="s">
        <v>17746</v>
      </c>
      <c r="C842" s="834" t="s">
        <v>11866</v>
      </c>
      <c r="D842" s="640">
        <v>4183.3133339534788</v>
      </c>
      <c r="E842" s="640">
        <f t="shared" si="10"/>
        <v>4555.6282206753385</v>
      </c>
    </row>
    <row r="843" spans="1:5">
      <c r="A843" s="832">
        <v>31003</v>
      </c>
      <c r="B843" s="833" t="s">
        <v>17747</v>
      </c>
      <c r="C843" s="835" t="s">
        <v>11869</v>
      </c>
      <c r="D843" s="640">
        <v>4093.3301996823075</v>
      </c>
      <c r="E843" s="640">
        <f t="shared" si="10"/>
        <v>4457.6365874540325</v>
      </c>
    </row>
    <row r="844" spans="1:5">
      <c r="A844" s="832">
        <v>31004</v>
      </c>
      <c r="B844" s="833" t="s">
        <v>17748</v>
      </c>
      <c r="C844" s="835" t="s">
        <v>11869</v>
      </c>
      <c r="D844" s="640">
        <v>4963.2493193404625</v>
      </c>
      <c r="E844" s="640">
        <f t="shared" si="10"/>
        <v>5404.9785087617638</v>
      </c>
    </row>
    <row r="845" spans="1:5">
      <c r="A845" s="832">
        <v>31005</v>
      </c>
      <c r="B845" s="833" t="s">
        <v>17749</v>
      </c>
      <c r="C845" s="835" t="s">
        <v>11869</v>
      </c>
      <c r="D845" s="640">
        <v>4399.3469167967241</v>
      </c>
      <c r="E845" s="640">
        <f t="shared" si="10"/>
        <v>4790.8887923916327</v>
      </c>
    </row>
    <row r="846" spans="1:5">
      <c r="A846" s="832">
        <v>31006</v>
      </c>
      <c r="B846" s="833" t="s">
        <v>17750</v>
      </c>
      <c r="C846" s="835" t="s">
        <v>11869</v>
      </c>
      <c r="D846" s="640">
        <v>4276.3729504981438</v>
      </c>
      <c r="E846" s="640">
        <f t="shared" si="10"/>
        <v>4656.9701430924788</v>
      </c>
    </row>
    <row r="847" spans="1:5">
      <c r="A847" s="836">
        <v>31007</v>
      </c>
      <c r="B847" s="837" t="s">
        <v>17751</v>
      </c>
      <c r="C847" s="835" t="s">
        <v>11869</v>
      </c>
      <c r="D847" s="640">
        <v>4605.2014283583012</v>
      </c>
      <c r="E847" s="640">
        <f t="shared" si="10"/>
        <v>5015.06435548219</v>
      </c>
    </row>
    <row r="848" spans="1:5">
      <c r="A848" s="832">
        <v>31008</v>
      </c>
      <c r="B848" s="833" t="s">
        <v>17752</v>
      </c>
      <c r="C848" s="835" t="s">
        <v>11869</v>
      </c>
      <c r="D848" s="640">
        <v>3980.551592479067</v>
      </c>
      <c r="E848" s="640">
        <f t="shared" si="10"/>
        <v>4334.8206842097043</v>
      </c>
    </row>
    <row r="849" spans="1:5">
      <c r="A849" s="832">
        <v>31009</v>
      </c>
      <c r="B849" s="833" t="s">
        <v>17753</v>
      </c>
      <c r="C849" s="835" t="s">
        <v>11869</v>
      </c>
      <c r="D849" s="640">
        <v>5221.8816279587218</v>
      </c>
      <c r="E849" s="640">
        <f t="shared" si="10"/>
        <v>5686.629092847048</v>
      </c>
    </row>
    <row r="850" spans="1:5">
      <c r="A850" s="832">
        <v>31010</v>
      </c>
      <c r="B850" s="833" t="s">
        <v>17754</v>
      </c>
      <c r="C850" s="834" t="s">
        <v>11870</v>
      </c>
      <c r="D850" s="640">
        <v>2820.7155384939788</v>
      </c>
      <c r="E850" s="640">
        <f t="shared" si="10"/>
        <v>3071.7592214199431</v>
      </c>
    </row>
    <row r="851" spans="1:5">
      <c r="A851" s="832">
        <v>31011</v>
      </c>
      <c r="B851" s="833" t="s">
        <v>17755</v>
      </c>
      <c r="C851" s="835" t="s">
        <v>11869</v>
      </c>
      <c r="D851" s="640">
        <v>3590.163923340664</v>
      </c>
      <c r="E851" s="640">
        <f t="shared" si="10"/>
        <v>3909.6885125179829</v>
      </c>
    </row>
    <row r="852" spans="1:5">
      <c r="A852" s="832">
        <v>31012</v>
      </c>
      <c r="B852" s="838" t="s">
        <v>17756</v>
      </c>
      <c r="C852" s="835" t="s">
        <v>11869</v>
      </c>
      <c r="D852" s="640">
        <v>4539.6505572977831</v>
      </c>
      <c r="E852" s="640">
        <f t="shared" si="10"/>
        <v>4943.6794568972855</v>
      </c>
    </row>
    <row r="853" spans="1:5">
      <c r="A853" s="832">
        <v>31013</v>
      </c>
      <c r="B853" s="839" t="s">
        <v>17757</v>
      </c>
      <c r="C853" s="835" t="s">
        <v>11869</v>
      </c>
      <c r="D853" s="640">
        <v>4420.8544389802837</v>
      </c>
      <c r="E853" s="640">
        <f t="shared" si="10"/>
        <v>4814.3104840495289</v>
      </c>
    </row>
    <row r="854" spans="1:5">
      <c r="A854" s="832">
        <v>31014</v>
      </c>
      <c r="B854" s="839" t="s">
        <v>17758</v>
      </c>
      <c r="C854" s="835" t="s">
        <v>11869</v>
      </c>
      <c r="D854" s="640">
        <v>4273.9115405055354</v>
      </c>
      <c r="E854" s="640">
        <f t="shared" si="10"/>
        <v>4654.2896676105283</v>
      </c>
    </row>
    <row r="855" spans="1:5">
      <c r="A855" s="832">
        <v>31015</v>
      </c>
      <c r="B855" s="840" t="s">
        <v>17759</v>
      </c>
      <c r="C855" s="841" t="s">
        <v>11869</v>
      </c>
      <c r="D855" s="640">
        <v>4102.2550278797471</v>
      </c>
      <c r="E855" s="640">
        <f t="shared" si="10"/>
        <v>4467.3557253610443</v>
      </c>
    </row>
    <row r="856" spans="1:5">
      <c r="A856" s="832">
        <v>31016</v>
      </c>
      <c r="B856" s="842" t="s">
        <v>17760</v>
      </c>
      <c r="C856" s="841" t="s">
        <v>11869</v>
      </c>
      <c r="D856" s="640">
        <v>5135.6600609427351</v>
      </c>
      <c r="E856" s="640">
        <f t="shared" si="10"/>
        <v>5592.7338063666384</v>
      </c>
    </row>
    <row r="857" spans="1:5" ht="20.399999999999999">
      <c r="A857" s="832">
        <v>31020</v>
      </c>
      <c r="B857" s="839" t="s">
        <v>17761</v>
      </c>
      <c r="C857" s="835" t="s">
        <v>11869</v>
      </c>
      <c r="D857" s="640">
        <v>3730.6490833218859</v>
      </c>
      <c r="E857" s="640">
        <f t="shared" si="10"/>
        <v>4062.676851737534</v>
      </c>
    </row>
    <row r="858" spans="1:5" ht="20.399999999999999">
      <c r="A858" s="836">
        <v>31030</v>
      </c>
      <c r="B858" s="837" t="s">
        <v>17762</v>
      </c>
      <c r="C858" s="843" t="s">
        <v>11867</v>
      </c>
      <c r="D858" s="640">
        <v>3034.9895671339286</v>
      </c>
      <c r="E858" s="640">
        <f t="shared" si="10"/>
        <v>3305.1036386088481</v>
      </c>
    </row>
    <row r="859" spans="1:5" ht="30.6">
      <c r="A859" s="836" t="s">
        <v>11962</v>
      </c>
      <c r="B859" s="837" t="s">
        <v>17763</v>
      </c>
      <c r="C859" s="843" t="s">
        <v>11867</v>
      </c>
      <c r="D859" s="640">
        <v>3693.9775686348885</v>
      </c>
      <c r="E859" s="640">
        <f t="shared" si="10"/>
        <v>4022.7415722433934</v>
      </c>
    </row>
    <row r="860" spans="1:5" ht="20.399999999999999">
      <c r="A860" s="844" t="s">
        <v>11963</v>
      </c>
      <c r="B860" s="845" t="s">
        <v>17764</v>
      </c>
      <c r="C860" s="835" t="s">
        <v>11869</v>
      </c>
      <c r="D860" s="640">
        <v>3758.7217752864021</v>
      </c>
      <c r="E860" s="640">
        <f t="shared" si="10"/>
        <v>4093.2480132868923</v>
      </c>
    </row>
    <row r="861" spans="1:5">
      <c r="A861" s="832">
        <v>31040</v>
      </c>
      <c r="B861" s="833" t="s">
        <v>17765</v>
      </c>
      <c r="C861" s="834" t="s">
        <v>11872</v>
      </c>
      <c r="D861" s="640">
        <v>2836.8725371818928</v>
      </c>
      <c r="E861" s="640">
        <f t="shared" si="10"/>
        <v>3089.3541929910812</v>
      </c>
    </row>
    <row r="862" spans="1:5">
      <c r="A862" s="832">
        <v>31050</v>
      </c>
      <c r="B862" s="833" t="s">
        <v>17766</v>
      </c>
      <c r="C862" s="834" t="s">
        <v>11867</v>
      </c>
      <c r="D862" s="640">
        <v>3271.1641786361256</v>
      </c>
      <c r="E862" s="640">
        <f t="shared" si="10"/>
        <v>3562.2977905347407</v>
      </c>
    </row>
    <row r="863" spans="1:5">
      <c r="A863" s="836">
        <v>31055</v>
      </c>
      <c r="B863" s="846" t="s">
        <v>17767</v>
      </c>
      <c r="C863" s="843" t="s">
        <v>11869</v>
      </c>
      <c r="D863" s="640">
        <v>2944.4243664727715</v>
      </c>
      <c r="E863" s="640">
        <f t="shared" si="10"/>
        <v>3206.4781350888479</v>
      </c>
    </row>
    <row r="864" spans="1:5">
      <c r="A864" s="836">
        <v>31056</v>
      </c>
      <c r="B864" s="846" t="s">
        <v>17768</v>
      </c>
      <c r="C864" s="843" t="s">
        <v>11869</v>
      </c>
      <c r="D864" s="640">
        <v>3187.3926635287339</v>
      </c>
      <c r="E864" s="640">
        <f t="shared" si="10"/>
        <v>3471.0706105827912</v>
      </c>
    </row>
    <row r="865" spans="1:5" ht="20.399999999999999">
      <c r="A865" s="836">
        <v>31057</v>
      </c>
      <c r="B865" s="837" t="s">
        <v>17769</v>
      </c>
      <c r="C865" s="843" t="s">
        <v>11869</v>
      </c>
      <c r="D865" s="640">
        <v>4606.2775313973834</v>
      </c>
      <c r="E865" s="640">
        <f t="shared" si="10"/>
        <v>5016.2362316917506</v>
      </c>
    </row>
    <row r="866" spans="1:5">
      <c r="A866" s="832">
        <v>31058</v>
      </c>
      <c r="B866" s="833" t="s">
        <v>17770</v>
      </c>
      <c r="C866" s="834" t="s">
        <v>11869</v>
      </c>
      <c r="D866" s="640">
        <v>4037.1551985953984</v>
      </c>
      <c r="E866" s="640">
        <f t="shared" si="10"/>
        <v>4396.4620112703888</v>
      </c>
    </row>
    <row r="867" spans="1:5" ht="20.399999999999999">
      <c r="A867" s="832">
        <v>31059</v>
      </c>
      <c r="B867" s="837" t="s">
        <v>17771</v>
      </c>
      <c r="C867" s="847"/>
      <c r="D867" s="640">
        <v>3715.6717586401915</v>
      </c>
      <c r="E867" s="640">
        <f t="shared" si="10"/>
        <v>4046.3665451591683</v>
      </c>
    </row>
    <row r="868" spans="1:5">
      <c r="A868" s="832">
        <v>31060</v>
      </c>
      <c r="B868" s="833" t="s">
        <v>17772</v>
      </c>
      <c r="C868" s="848" t="s">
        <v>11869</v>
      </c>
      <c r="D868" s="640">
        <v>3220.9714667933517</v>
      </c>
      <c r="E868" s="640">
        <f t="shared" si="10"/>
        <v>3507.6379273379598</v>
      </c>
    </row>
    <row r="869" spans="1:5" ht="20.399999999999999">
      <c r="A869" s="849">
        <v>31070</v>
      </c>
      <c r="B869" s="837" t="s">
        <v>17773</v>
      </c>
      <c r="C869" s="850" t="s">
        <v>11873</v>
      </c>
      <c r="D869" s="640">
        <v>3229.6271164505633</v>
      </c>
      <c r="E869" s="640">
        <f t="shared" si="10"/>
        <v>3517.0639298146634</v>
      </c>
    </row>
    <row r="870" spans="1:5" ht="20.399999999999999">
      <c r="A870" s="851">
        <v>31080</v>
      </c>
      <c r="B870" s="839" t="s">
        <v>17774</v>
      </c>
      <c r="C870" s="848" t="s">
        <v>11867</v>
      </c>
      <c r="D870" s="640">
        <v>3015.7965177741653</v>
      </c>
      <c r="E870" s="640">
        <f t="shared" si="10"/>
        <v>3284.2024078560657</v>
      </c>
    </row>
    <row r="871" spans="1:5">
      <c r="A871" s="849">
        <v>31090</v>
      </c>
      <c r="B871" s="852" t="s">
        <v>17775</v>
      </c>
      <c r="C871" s="853" t="s">
        <v>11869</v>
      </c>
      <c r="D871" s="640">
        <v>2625.7516832780202</v>
      </c>
      <c r="E871" s="640">
        <f t="shared" si="10"/>
        <v>2859.4435830897642</v>
      </c>
    </row>
    <row r="872" spans="1:5" ht="20.399999999999999">
      <c r="A872" s="849">
        <v>31100</v>
      </c>
      <c r="B872" s="839" t="s">
        <v>17776</v>
      </c>
      <c r="C872" s="834" t="s">
        <v>11869</v>
      </c>
      <c r="D872" s="640">
        <v>2784.8522670254638</v>
      </c>
      <c r="E872" s="640">
        <f t="shared" si="10"/>
        <v>3032.7041187907298</v>
      </c>
    </row>
    <row r="873" spans="1:5">
      <c r="A873" s="854">
        <v>31110</v>
      </c>
      <c r="B873" s="837" t="s">
        <v>17777</v>
      </c>
      <c r="C873" s="843" t="s">
        <v>11869</v>
      </c>
      <c r="D873" s="640">
        <v>2784.9476380638303</v>
      </c>
      <c r="E873" s="640">
        <f t="shared" si="10"/>
        <v>3032.8079778515112</v>
      </c>
    </row>
    <row r="874" spans="1:5">
      <c r="A874" s="849">
        <v>31111</v>
      </c>
      <c r="B874" s="855" t="s">
        <v>17778</v>
      </c>
      <c r="C874" s="841" t="s">
        <v>11866</v>
      </c>
      <c r="D874" s="640">
        <v>2784.3727434220255</v>
      </c>
      <c r="E874" s="640">
        <f t="shared" si="10"/>
        <v>3032.1819175865858</v>
      </c>
    </row>
    <row r="875" spans="1:5">
      <c r="A875" s="854">
        <v>31120</v>
      </c>
      <c r="B875" s="846" t="s">
        <v>17779</v>
      </c>
      <c r="C875" s="843" t="s">
        <v>11866</v>
      </c>
      <c r="D875" s="640">
        <v>2946.5924159183619</v>
      </c>
      <c r="E875" s="640">
        <f t="shared" si="10"/>
        <v>3208.8391409350961</v>
      </c>
    </row>
    <row r="876" spans="1:5" ht="20.399999999999999">
      <c r="A876" s="854">
        <v>31140</v>
      </c>
      <c r="B876" s="837" t="s">
        <v>17780</v>
      </c>
      <c r="C876" s="843" t="s">
        <v>11869</v>
      </c>
      <c r="D876" s="640">
        <v>3017.8829845804735</v>
      </c>
      <c r="E876" s="640">
        <f t="shared" si="10"/>
        <v>3286.4745702081354</v>
      </c>
    </row>
    <row r="877" spans="1:5">
      <c r="A877" s="854">
        <v>31150</v>
      </c>
      <c r="B877" s="837" t="s">
        <v>17781</v>
      </c>
      <c r="C877" s="843" t="s">
        <v>11866</v>
      </c>
      <c r="D877" s="640">
        <v>2951.9843856306607</v>
      </c>
      <c r="E877" s="640">
        <f t="shared" si="10"/>
        <v>3214.7109959517893</v>
      </c>
    </row>
    <row r="878" spans="1:5" ht="20.399999999999999">
      <c r="A878" s="854">
        <v>31160</v>
      </c>
      <c r="B878" s="837" t="s">
        <v>17782</v>
      </c>
      <c r="C878" s="843" t="s">
        <v>11867</v>
      </c>
      <c r="D878" s="640">
        <v>2942.4467980748177</v>
      </c>
      <c r="E878" s="640">
        <f t="shared" si="10"/>
        <v>3204.3245631034765</v>
      </c>
    </row>
    <row r="879" spans="1:5" ht="20.399999999999999">
      <c r="A879" s="854">
        <v>31170</v>
      </c>
      <c r="B879" s="837" t="s">
        <v>17783</v>
      </c>
      <c r="C879" s="843" t="s">
        <v>11869</v>
      </c>
      <c r="D879" s="640">
        <v>2855.5941296627207</v>
      </c>
      <c r="E879" s="640">
        <f t="shared" si="10"/>
        <v>3109.742007202703</v>
      </c>
    </row>
    <row r="880" spans="1:5" ht="20.399999999999999">
      <c r="A880" s="854">
        <v>31180</v>
      </c>
      <c r="B880" s="837" t="s">
        <v>17784</v>
      </c>
      <c r="C880" s="835" t="s">
        <v>11867</v>
      </c>
      <c r="D880" s="640">
        <v>2729.713426314247</v>
      </c>
      <c r="E880" s="640">
        <f t="shared" si="10"/>
        <v>2972.6579212562146</v>
      </c>
    </row>
    <row r="881" spans="1:5" ht="20.399999999999999">
      <c r="A881" s="854">
        <v>31190</v>
      </c>
      <c r="B881" s="837" t="s">
        <v>17785</v>
      </c>
      <c r="C881" s="835" t="s">
        <v>11872</v>
      </c>
      <c r="D881" s="640">
        <v>2629.0853436244452</v>
      </c>
      <c r="E881" s="640">
        <f t="shared" si="10"/>
        <v>2863.0739392070209</v>
      </c>
    </row>
    <row r="882" spans="1:5">
      <c r="A882" s="854">
        <v>31191</v>
      </c>
      <c r="B882" s="846" t="s">
        <v>17786</v>
      </c>
      <c r="C882" s="843" t="s">
        <v>11869</v>
      </c>
      <c r="D882" s="640">
        <v>2994.3469874335119</v>
      </c>
      <c r="E882" s="640">
        <f t="shared" si="10"/>
        <v>3260.8438693150943</v>
      </c>
    </row>
    <row r="883" spans="1:5">
      <c r="A883" s="854">
        <v>31192</v>
      </c>
      <c r="B883" s="846" t="s">
        <v>17787</v>
      </c>
      <c r="C883" s="843" t="s">
        <v>11869</v>
      </c>
      <c r="D883" s="640">
        <v>3524.082101034578</v>
      </c>
      <c r="E883" s="640">
        <f t="shared" si="10"/>
        <v>3837.7254080266557</v>
      </c>
    </row>
    <row r="884" spans="1:5">
      <c r="A884" s="849">
        <v>31200</v>
      </c>
      <c r="B884" s="833" t="s">
        <v>17788</v>
      </c>
      <c r="C884" s="848"/>
      <c r="D884" s="640">
        <v>2613.2284966185566</v>
      </c>
      <c r="E884" s="640">
        <f t="shared" si="10"/>
        <v>2845.805832817608</v>
      </c>
    </row>
    <row r="885" spans="1:5">
      <c r="A885" s="849">
        <v>31270</v>
      </c>
      <c r="B885" s="833" t="s">
        <v>17789</v>
      </c>
      <c r="C885" s="848" t="s">
        <v>11867</v>
      </c>
      <c r="D885" s="640">
        <v>3439.634615529842</v>
      </c>
      <c r="E885" s="640">
        <f t="shared" si="10"/>
        <v>3745.762096311998</v>
      </c>
    </row>
    <row r="886" spans="1:5">
      <c r="A886" s="849">
        <v>31280</v>
      </c>
      <c r="B886" s="833" t="s">
        <v>17790</v>
      </c>
      <c r="C886" s="848" t="s">
        <v>11872</v>
      </c>
      <c r="D886" s="640">
        <v>2866.3995049138371</v>
      </c>
      <c r="E886" s="640">
        <f t="shared" si="10"/>
        <v>3121.5090608511687</v>
      </c>
    </row>
    <row r="887" spans="1:5" ht="30.6">
      <c r="A887" s="836">
        <v>31300</v>
      </c>
      <c r="B887" s="837" t="s">
        <v>17791</v>
      </c>
      <c r="C887" s="843"/>
      <c r="D887" s="640">
        <v>5076.1060339844353</v>
      </c>
      <c r="E887" s="640">
        <f t="shared" si="10"/>
        <v>5527.8794710090497</v>
      </c>
    </row>
    <row r="888" spans="1:5" ht="30.6">
      <c r="A888" s="836">
        <v>31305</v>
      </c>
      <c r="B888" s="837" t="s">
        <v>17792</v>
      </c>
      <c r="C888" s="843"/>
      <c r="D888" s="640">
        <v>6203.8468844196268</v>
      </c>
      <c r="E888" s="640">
        <f t="shared" si="10"/>
        <v>6755.9892571329738</v>
      </c>
    </row>
    <row r="889" spans="1:5">
      <c r="A889" s="836">
        <v>31310</v>
      </c>
      <c r="B889" s="846" t="s">
        <v>17793</v>
      </c>
      <c r="C889" s="843"/>
      <c r="D889" s="640">
        <v>5953.9288819667036</v>
      </c>
      <c r="E889" s="640">
        <f t="shared" si="10"/>
        <v>6483.8285524617395</v>
      </c>
    </row>
    <row r="890" spans="1:5" ht="20.399999999999999">
      <c r="A890" s="849">
        <v>31320</v>
      </c>
      <c r="B890" s="837" t="s">
        <v>17794</v>
      </c>
      <c r="C890" s="850" t="s">
        <v>11964</v>
      </c>
      <c r="D890" s="640">
        <v>3721.3406905417364</v>
      </c>
      <c r="E890" s="640">
        <f t="shared" si="10"/>
        <v>4052.5400119999508</v>
      </c>
    </row>
    <row r="891" spans="1:5" ht="20.399999999999999">
      <c r="A891" s="854">
        <v>31330</v>
      </c>
      <c r="B891" s="837" t="s">
        <v>17794</v>
      </c>
      <c r="C891" s="835" t="s">
        <v>11867</v>
      </c>
      <c r="D891" s="640">
        <v>3133.6415840078644</v>
      </c>
      <c r="E891" s="640">
        <f t="shared" si="10"/>
        <v>3412.5356849845643</v>
      </c>
    </row>
    <row r="892" spans="1:5">
      <c r="A892" s="836">
        <v>31335</v>
      </c>
      <c r="B892" s="856" t="s">
        <v>17795</v>
      </c>
      <c r="C892" s="835" t="s">
        <v>11875</v>
      </c>
      <c r="D892" s="640">
        <v>3577.2483846245591</v>
      </c>
      <c r="E892" s="640">
        <f t="shared" si="10"/>
        <v>3895.6234908561451</v>
      </c>
    </row>
    <row r="893" spans="1:5" ht="20.399999999999999">
      <c r="A893" s="854">
        <v>31340</v>
      </c>
      <c r="B893" s="837" t="s">
        <v>17796</v>
      </c>
      <c r="C893" s="835" t="s">
        <v>11869</v>
      </c>
      <c r="D893" s="640">
        <v>5384.2060520071791</v>
      </c>
      <c r="E893" s="640">
        <f t="shared" si="10"/>
        <v>5863.4003906358184</v>
      </c>
    </row>
    <row r="894" spans="1:5">
      <c r="A894" s="854">
        <v>31350</v>
      </c>
      <c r="B894" s="846" t="s">
        <v>17797</v>
      </c>
      <c r="C894" s="835" t="s">
        <v>11869</v>
      </c>
      <c r="D894" s="640">
        <v>3372.8451232549155</v>
      </c>
      <c r="E894" s="640">
        <f t="shared" si="10"/>
        <v>3673.0283392246029</v>
      </c>
    </row>
    <row r="895" spans="1:5">
      <c r="A895" s="854">
        <v>31380</v>
      </c>
      <c r="B895" s="846" t="s">
        <v>17798</v>
      </c>
      <c r="C895" s="835" t="s">
        <v>11869</v>
      </c>
      <c r="D895" s="640">
        <v>3564.2170446823502</v>
      </c>
      <c r="E895" s="640">
        <f t="shared" si="10"/>
        <v>3881.4323616590791</v>
      </c>
    </row>
    <row r="896" spans="1:5" ht="13.8" thickBot="1">
      <c r="A896" s="857">
        <v>31381</v>
      </c>
      <c r="B896" s="858" t="s">
        <v>17799</v>
      </c>
      <c r="C896" s="859" t="s">
        <v>11869</v>
      </c>
      <c r="D896" s="640">
        <v>3945.2083807786184</v>
      </c>
      <c r="E896" s="640">
        <f t="shared" si="10"/>
        <v>4296.3319266679155</v>
      </c>
    </row>
    <row r="897" spans="1:5" ht="14.4">
      <c r="A897" s="626"/>
      <c r="B897" s="627"/>
      <c r="C897" s="627"/>
      <c r="D897" s="627"/>
      <c r="E897" s="627"/>
    </row>
    <row r="898" spans="1:5" ht="14.4">
      <c r="A898" s="626"/>
      <c r="B898" s="627"/>
      <c r="C898" s="627"/>
      <c r="D898" s="627"/>
      <c r="E898" s="627"/>
    </row>
    <row r="899" spans="1:5" ht="23.4">
      <c r="A899" s="626"/>
      <c r="B899" s="860" t="s">
        <v>11965</v>
      </c>
      <c r="C899" s="627"/>
      <c r="D899" s="627"/>
      <c r="E899" s="627"/>
    </row>
    <row r="900" spans="1:5" ht="15.75" customHeight="1" thickBot="1">
      <c r="A900" s="861"/>
      <c r="B900" s="861"/>
      <c r="C900" s="861"/>
      <c r="D900" s="861"/>
      <c r="E900" s="861"/>
    </row>
    <row r="901" spans="1:5" ht="16.2" thickBot="1">
      <c r="A901" s="862" t="s">
        <v>11966</v>
      </c>
      <c r="B901" s="862" t="s">
        <v>11967</v>
      </c>
      <c r="C901" s="863" t="s">
        <v>2412</v>
      </c>
      <c r="D901" s="635"/>
      <c r="E901" s="635" t="s">
        <v>11813</v>
      </c>
    </row>
    <row r="902" spans="1:5" ht="16.2" thickBot="1">
      <c r="A902" s="862"/>
      <c r="B902" s="862"/>
      <c r="C902" s="864" t="s">
        <v>11968</v>
      </c>
      <c r="D902" s="638"/>
      <c r="E902" s="638" t="s">
        <v>11814</v>
      </c>
    </row>
    <row r="903" spans="1:5" ht="14.4">
      <c r="A903" s="865">
        <v>51761813</v>
      </c>
      <c r="B903" s="627"/>
      <c r="C903" s="627"/>
      <c r="D903" s="627"/>
      <c r="E903" s="627"/>
    </row>
    <row r="904" spans="1:5" ht="26.4">
      <c r="A904" s="865">
        <v>7930</v>
      </c>
      <c r="B904" s="866" t="s">
        <v>11969</v>
      </c>
      <c r="C904" s="867">
        <v>60000</v>
      </c>
      <c r="D904" s="640">
        <v>19180.966931578318</v>
      </c>
      <c r="E904" s="640">
        <f>D904*1.21*0.9</f>
        <v>20888.072988488788</v>
      </c>
    </row>
    <row r="905" spans="1:5" ht="14.4">
      <c r="A905" s="626"/>
      <c r="B905" s="627"/>
      <c r="C905" s="627"/>
      <c r="D905" s="627"/>
      <c r="E905" s="627"/>
    </row>
    <row r="906" spans="1:5" ht="14.4">
      <c r="A906" s="626"/>
      <c r="B906" s="627"/>
      <c r="C906" s="627"/>
      <c r="D906" s="627"/>
      <c r="E906" s="627"/>
    </row>
    <row r="907" spans="1:5" ht="14.4">
      <c r="A907" s="626"/>
      <c r="B907" s="627"/>
      <c r="C907" s="627"/>
      <c r="D907" s="627"/>
      <c r="E907" s="627"/>
    </row>
    <row r="908" spans="1:5" ht="14.4">
      <c r="A908" s="626"/>
      <c r="B908" s="627"/>
      <c r="C908" s="627"/>
      <c r="D908" s="627"/>
      <c r="E908" s="627"/>
    </row>
    <row r="909" spans="1:5" ht="14.4">
      <c r="A909" s="626"/>
      <c r="B909" s="627"/>
      <c r="C909" s="627"/>
      <c r="D909" s="627"/>
      <c r="E909" s="627"/>
    </row>
    <row r="910" spans="1:5" ht="14.4">
      <c r="A910" s="626"/>
      <c r="B910" s="627"/>
      <c r="C910" s="627"/>
      <c r="D910" s="627"/>
      <c r="E910" s="627"/>
    </row>
    <row r="911" spans="1:5" ht="14.4">
      <c r="A911" s="626"/>
      <c r="B911" s="627"/>
      <c r="C911" s="627"/>
      <c r="D911" s="627"/>
      <c r="E911" s="627"/>
    </row>
    <row r="912" spans="1:5" ht="14.4">
      <c r="A912" s="626"/>
      <c r="B912" s="627"/>
      <c r="C912" s="627"/>
      <c r="D912" s="627"/>
      <c r="E912" s="627"/>
    </row>
    <row r="913" spans="1:5" ht="14.4">
      <c r="A913" s="626"/>
      <c r="B913" s="627"/>
      <c r="C913" s="627"/>
      <c r="D913" s="627"/>
      <c r="E913" s="627"/>
    </row>
    <row r="914" spans="1:5" ht="14.4">
      <c r="A914" s="626"/>
      <c r="B914" s="627"/>
      <c r="C914" s="627"/>
      <c r="D914" s="627"/>
      <c r="E914" s="627"/>
    </row>
    <row r="915" spans="1:5" ht="14.4">
      <c r="A915" s="626"/>
      <c r="B915" s="627"/>
      <c r="C915" s="627"/>
      <c r="D915" s="627"/>
      <c r="E915" s="627"/>
    </row>
    <row r="916" spans="1:5" ht="14.4">
      <c r="A916" s="626"/>
      <c r="B916" s="627"/>
      <c r="C916" s="627"/>
      <c r="D916" s="627"/>
      <c r="E916" s="627"/>
    </row>
    <row r="917" spans="1:5" ht="14.4">
      <c r="A917" s="626"/>
      <c r="B917" s="627"/>
      <c r="C917" s="627"/>
      <c r="D917" s="627"/>
      <c r="E917" s="627"/>
    </row>
    <row r="918" spans="1:5" ht="14.4">
      <c r="A918" s="626"/>
      <c r="B918" s="627"/>
      <c r="C918" s="627"/>
      <c r="D918" s="627"/>
      <c r="E918" s="627"/>
    </row>
    <row r="919" spans="1:5" ht="14.4">
      <c r="A919" s="626"/>
      <c r="B919" s="627"/>
      <c r="C919" s="627"/>
      <c r="D919" s="627"/>
      <c r="E919" s="627"/>
    </row>
    <row r="920" spans="1:5" ht="14.4">
      <c r="A920" s="626"/>
      <c r="B920" s="627"/>
      <c r="C920" s="627"/>
      <c r="D920" s="627"/>
      <c r="E920" s="627"/>
    </row>
    <row r="921" spans="1:5" ht="14.4">
      <c r="A921" s="626"/>
      <c r="B921" s="627"/>
      <c r="C921" s="627"/>
      <c r="D921" s="627"/>
      <c r="E921" s="627"/>
    </row>
    <row r="922" spans="1:5" ht="14.4">
      <c r="A922" s="626"/>
      <c r="B922" s="627"/>
      <c r="C922" s="627"/>
      <c r="D922" s="627"/>
      <c r="E922" s="627"/>
    </row>
    <row r="923" spans="1:5" ht="14.4">
      <c r="A923" s="626"/>
      <c r="B923" s="627"/>
      <c r="C923" s="627"/>
      <c r="D923" s="627"/>
      <c r="E923" s="627"/>
    </row>
    <row r="924" spans="1:5" ht="14.4">
      <c r="A924" s="626"/>
      <c r="B924" s="627"/>
      <c r="C924" s="627"/>
      <c r="D924" s="627"/>
      <c r="E924" s="627"/>
    </row>
  </sheetData>
  <mergeCells count="34">
    <mergeCell ref="B1:B2"/>
    <mergeCell ref="A165:A166"/>
    <mergeCell ref="B165:B166"/>
    <mergeCell ref="A286:A287"/>
    <mergeCell ref="B286:B287"/>
    <mergeCell ref="B288:C288"/>
    <mergeCell ref="B289:C289"/>
    <mergeCell ref="B290:C290"/>
    <mergeCell ref="B291:C291"/>
    <mergeCell ref="B292:C292"/>
    <mergeCell ref="B293:C293"/>
    <mergeCell ref="B294:C294"/>
    <mergeCell ref="A301:A302"/>
    <mergeCell ref="B301:B302"/>
    <mergeCell ref="C301:C302"/>
    <mergeCell ref="B455:C455"/>
    <mergeCell ref="B456:C456"/>
    <mergeCell ref="A453:A454"/>
    <mergeCell ref="B453:B454"/>
    <mergeCell ref="B457:C457"/>
    <mergeCell ref="B458:C458"/>
    <mergeCell ref="A474:A475"/>
    <mergeCell ref="B474:B475"/>
    <mergeCell ref="C474:C475"/>
    <mergeCell ref="A534:A535"/>
    <mergeCell ref="B534:B535"/>
    <mergeCell ref="A665:A666"/>
    <mergeCell ref="B665:B666"/>
    <mergeCell ref="A830:A831"/>
    <mergeCell ref="B830:B831"/>
    <mergeCell ref="A838:A839"/>
    <mergeCell ref="B838:B839"/>
    <mergeCell ref="A901:A902"/>
    <mergeCell ref="B901:B902"/>
  </mergeCells>
  <pageMargins left="0.47222222222222199" right="0" top="0" bottom="0" header="0" footer="0.511811023622047"/>
  <pageSetup paperSize="9" orientation="portrait" horizontalDpi="300" verticalDpi="300"/>
  <headerFooter>
    <oddHeader>&amp;L&amp;8LISTA DE PRECIOS ABRAZADERAS &amp;R&amp;8JAIME SERRAT E HIJO S.R.L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694"/>
    <pageSetUpPr fitToPage="1"/>
  </sheetPr>
  <dimension ref="A1:D324"/>
  <sheetViews>
    <sheetView zoomScaleNormal="100" workbookViewId="0">
      <selection activeCell="D3" sqref="D3"/>
    </sheetView>
  </sheetViews>
  <sheetFormatPr baseColWidth="10" defaultColWidth="11.44140625" defaultRowHeight="12.6"/>
  <cols>
    <col min="1" max="1" width="11.44140625" style="102"/>
    <col min="2" max="2" width="107.88671875" style="102" customWidth="1"/>
    <col min="3" max="3" width="8.5546875" style="102" bestFit="1" customWidth="1"/>
    <col min="4" max="4" width="10.6640625" style="102" bestFit="1" customWidth="1"/>
    <col min="5" max="16384" width="11.44140625" style="102"/>
  </cols>
  <sheetData>
    <row r="1" spans="1:4" ht="12.75" customHeight="1">
      <c r="A1" s="149" t="s">
        <v>11970</v>
      </c>
      <c r="B1" s="149"/>
    </row>
    <row r="2" spans="1:4" ht="13.8" thickBot="1">
      <c r="A2" s="879"/>
      <c r="B2" s="880"/>
      <c r="C2" s="881">
        <v>45321</v>
      </c>
      <c r="D2" s="882"/>
    </row>
    <row r="3" spans="1:4" ht="15.6" thickBot="1">
      <c r="A3" s="883"/>
      <c r="B3" s="884"/>
      <c r="C3" s="885" t="s">
        <v>2888</v>
      </c>
      <c r="D3" s="886" t="s">
        <v>17800</v>
      </c>
    </row>
    <row r="4" spans="1:4" ht="17.399999999999999">
      <c r="A4" s="887" t="s">
        <v>11971</v>
      </c>
      <c r="B4" s="888" t="s">
        <v>50</v>
      </c>
      <c r="C4" s="890"/>
      <c r="D4" s="890"/>
    </row>
    <row r="5" spans="1:4" ht="15">
      <c r="A5" s="891"/>
      <c r="B5" s="892"/>
      <c r="C5" s="890"/>
      <c r="D5" s="890"/>
    </row>
    <row r="6" spans="1:4" ht="13.2">
      <c r="A6" s="893" t="s">
        <v>11972</v>
      </c>
      <c r="B6" s="894" t="s">
        <v>11973</v>
      </c>
      <c r="C6" s="890">
        <v>50044.57164703848</v>
      </c>
      <c r="D6" s="890">
        <f>C6*1.21*0.9</f>
        <v>54498.538523624906</v>
      </c>
    </row>
    <row r="7" spans="1:4" ht="13.2">
      <c r="A7" s="893" t="s">
        <v>11974</v>
      </c>
      <c r="B7" s="894" t="s">
        <v>11975</v>
      </c>
      <c r="C7" s="890">
        <v>57175.664798201164</v>
      </c>
      <c r="D7" s="890">
        <f>C7*1.21*0.9</f>
        <v>62264.298965241069</v>
      </c>
    </row>
    <row r="8" spans="1:4" ht="13.2">
      <c r="A8" s="893" t="s">
        <v>11976</v>
      </c>
      <c r="B8" s="894" t="s">
        <v>11977</v>
      </c>
      <c r="C8" s="890">
        <v>57175.664798201164</v>
      </c>
      <c r="D8" s="890">
        <f>C8*1.21*0.9</f>
        <v>62264.298965241069</v>
      </c>
    </row>
    <row r="9" spans="1:4" ht="13.2">
      <c r="A9" s="889"/>
      <c r="B9" s="889"/>
      <c r="C9" s="890"/>
      <c r="D9" s="890"/>
    </row>
    <row r="10" spans="1:4" ht="17.399999999999999">
      <c r="A10" s="887" t="s">
        <v>11971</v>
      </c>
      <c r="B10" s="888" t="s">
        <v>183</v>
      </c>
      <c r="C10" s="890"/>
      <c r="D10" s="890"/>
    </row>
    <row r="11" spans="1:4" ht="13.2">
      <c r="A11" s="889"/>
      <c r="B11" s="889"/>
      <c r="C11" s="890"/>
      <c r="D11" s="890"/>
    </row>
    <row r="12" spans="1:4" ht="13.2">
      <c r="A12" s="894" t="s">
        <v>11978</v>
      </c>
      <c r="B12" s="894" t="s">
        <v>11979</v>
      </c>
      <c r="C12" s="890">
        <v>28306.262566248479</v>
      </c>
      <c r="D12" s="890">
        <f t="shared" ref="D12:D41" si="0">C12*1.21*0.9</f>
        <v>30825.519934644592</v>
      </c>
    </row>
    <row r="13" spans="1:4" ht="13.2">
      <c r="A13" s="894" t="s">
        <v>11980</v>
      </c>
      <c r="B13" s="894" t="s">
        <v>11981</v>
      </c>
      <c r="C13" s="890">
        <v>28306.262566248479</v>
      </c>
      <c r="D13" s="890">
        <f t="shared" si="0"/>
        <v>30825.519934644592</v>
      </c>
    </row>
    <row r="14" spans="1:4" ht="13.2">
      <c r="A14" s="894" t="s">
        <v>11982</v>
      </c>
      <c r="B14" s="894" t="s">
        <v>11983</v>
      </c>
      <c r="C14" s="890">
        <v>28272.13054771968</v>
      </c>
      <c r="D14" s="890">
        <f t="shared" si="0"/>
        <v>30788.350166466727</v>
      </c>
    </row>
    <row r="15" spans="1:4" ht="13.2">
      <c r="A15" s="894" t="s">
        <v>11984</v>
      </c>
      <c r="B15" s="894" t="s">
        <v>11985</v>
      </c>
      <c r="C15" s="890">
        <v>19368.902994541677</v>
      </c>
      <c r="D15" s="890">
        <f t="shared" si="0"/>
        <v>21092.735361055886</v>
      </c>
    </row>
    <row r="16" spans="1:4" ht="13.2">
      <c r="A16" s="894" t="s">
        <v>11986</v>
      </c>
      <c r="B16" s="894" t="s">
        <v>11987</v>
      </c>
      <c r="C16" s="890">
        <v>19368.902994541677</v>
      </c>
      <c r="D16" s="890">
        <f t="shared" si="0"/>
        <v>21092.735361055886</v>
      </c>
    </row>
    <row r="17" spans="1:4" ht="13.2">
      <c r="A17" s="894" t="s">
        <v>11988</v>
      </c>
      <c r="B17" s="894" t="s">
        <v>11989</v>
      </c>
      <c r="C17" s="890">
        <v>19368.902994541677</v>
      </c>
      <c r="D17" s="890">
        <f t="shared" si="0"/>
        <v>21092.735361055886</v>
      </c>
    </row>
    <row r="18" spans="1:4" ht="13.2">
      <c r="A18" s="894" t="s">
        <v>11990</v>
      </c>
      <c r="B18" s="894" t="s">
        <v>11991</v>
      </c>
      <c r="C18" s="890">
        <v>19368.902994541677</v>
      </c>
      <c r="D18" s="890">
        <f t="shared" si="0"/>
        <v>21092.735361055886</v>
      </c>
    </row>
    <row r="19" spans="1:4" ht="13.2">
      <c r="A19" s="894" t="s">
        <v>11992</v>
      </c>
      <c r="B19" s="894" t="s">
        <v>11993</v>
      </c>
      <c r="C19" s="890">
        <v>78628.733244146279</v>
      </c>
      <c r="D19" s="890">
        <f t="shared" si="0"/>
        <v>85626.690502875295</v>
      </c>
    </row>
    <row r="20" spans="1:4" ht="13.2">
      <c r="A20" s="894" t="s">
        <v>11994</v>
      </c>
      <c r="B20" s="894" t="s">
        <v>11995</v>
      </c>
      <c r="C20" s="890">
        <v>78628.733244146279</v>
      </c>
      <c r="D20" s="890">
        <f t="shared" si="0"/>
        <v>85626.690502875295</v>
      </c>
    </row>
    <row r="21" spans="1:4" ht="13.2">
      <c r="A21" s="894" t="s">
        <v>11996</v>
      </c>
      <c r="B21" s="894" t="s">
        <v>11997</v>
      </c>
      <c r="C21" s="890">
        <v>76320.120790900197</v>
      </c>
      <c r="D21" s="890">
        <f t="shared" si="0"/>
        <v>83112.611541290316</v>
      </c>
    </row>
    <row r="22" spans="1:4" ht="13.2">
      <c r="A22" s="894" t="s">
        <v>11998</v>
      </c>
      <c r="B22" s="894" t="s">
        <v>11999</v>
      </c>
      <c r="C22" s="890">
        <v>76320.120790900197</v>
      </c>
      <c r="D22" s="890">
        <f t="shared" si="0"/>
        <v>83112.611541290316</v>
      </c>
    </row>
    <row r="23" spans="1:4" ht="13.2">
      <c r="A23" s="894" t="s">
        <v>12000</v>
      </c>
      <c r="B23" s="894" t="s">
        <v>12001</v>
      </c>
      <c r="C23" s="890">
        <v>30060.416478502921</v>
      </c>
      <c r="D23" s="890">
        <f t="shared" si="0"/>
        <v>32735.79354508968</v>
      </c>
    </row>
    <row r="24" spans="1:4" ht="13.2">
      <c r="A24" s="894" t="s">
        <v>12002</v>
      </c>
      <c r="B24" s="894" t="s">
        <v>12003</v>
      </c>
      <c r="C24" s="890">
        <v>30060.416478502921</v>
      </c>
      <c r="D24" s="890">
        <f t="shared" si="0"/>
        <v>32735.79354508968</v>
      </c>
    </row>
    <row r="25" spans="1:4" ht="13.2">
      <c r="A25" s="894" t="s">
        <v>12004</v>
      </c>
      <c r="B25" s="894" t="s">
        <v>12005</v>
      </c>
      <c r="C25" s="890">
        <v>34644.127606801914</v>
      </c>
      <c r="D25" s="890">
        <f t="shared" si="0"/>
        <v>37727.454963807279</v>
      </c>
    </row>
    <row r="26" spans="1:4" ht="13.2">
      <c r="A26" s="894" t="s">
        <v>12006</v>
      </c>
      <c r="B26" s="894" t="s">
        <v>12007</v>
      </c>
      <c r="C26" s="890">
        <v>34644.127606801914</v>
      </c>
      <c r="D26" s="890">
        <f t="shared" si="0"/>
        <v>37727.454963807279</v>
      </c>
    </row>
    <row r="27" spans="1:4" ht="13.2">
      <c r="A27" s="893" t="s">
        <v>12008</v>
      </c>
      <c r="B27" s="894" t="s">
        <v>12009</v>
      </c>
      <c r="C27" s="890">
        <v>32206.045323272276</v>
      </c>
      <c r="D27" s="890">
        <f t="shared" si="0"/>
        <v>35072.383357043509</v>
      </c>
    </row>
    <row r="28" spans="1:4" ht="13.2">
      <c r="A28" s="893" t="s">
        <v>12010</v>
      </c>
      <c r="B28" s="894" t="s">
        <v>12011</v>
      </c>
      <c r="C28" s="890">
        <v>32206.045323272276</v>
      </c>
      <c r="D28" s="890">
        <f t="shared" si="0"/>
        <v>35072.383357043509</v>
      </c>
    </row>
    <row r="29" spans="1:4" ht="13.2">
      <c r="A29" s="893" t="s">
        <v>12012</v>
      </c>
      <c r="B29" s="893" t="s">
        <v>12013</v>
      </c>
      <c r="C29" s="890">
        <v>53955.173609935438</v>
      </c>
      <c r="D29" s="890">
        <f t="shared" si="0"/>
        <v>58757.184061219697</v>
      </c>
    </row>
    <row r="30" spans="1:4" ht="13.2">
      <c r="A30" s="893" t="s">
        <v>12014</v>
      </c>
      <c r="B30" s="893" t="s">
        <v>12015</v>
      </c>
      <c r="C30" s="890">
        <v>53955.173609935438</v>
      </c>
      <c r="D30" s="890">
        <f t="shared" si="0"/>
        <v>58757.184061219697</v>
      </c>
    </row>
    <row r="31" spans="1:4" ht="13.2">
      <c r="A31" s="893" t="s">
        <v>12016</v>
      </c>
      <c r="B31" s="893" t="s">
        <v>12017</v>
      </c>
      <c r="C31" s="890">
        <v>58761.683099182083</v>
      </c>
      <c r="D31" s="890">
        <f t="shared" si="0"/>
        <v>63991.472895009283</v>
      </c>
    </row>
    <row r="32" spans="1:4" ht="13.2">
      <c r="A32" s="893" t="s">
        <v>12018</v>
      </c>
      <c r="B32" s="893" t="s">
        <v>12019</v>
      </c>
      <c r="C32" s="890">
        <v>58761.683099182083</v>
      </c>
      <c r="D32" s="890">
        <f t="shared" si="0"/>
        <v>63991.472895009283</v>
      </c>
    </row>
    <row r="33" spans="1:4" ht="13.2">
      <c r="A33" s="895" t="s">
        <v>12020</v>
      </c>
      <c r="B33" s="895" t="s">
        <v>12021</v>
      </c>
      <c r="C33" s="890">
        <v>64367.47430232419</v>
      </c>
      <c r="D33" s="890">
        <f t="shared" si="0"/>
        <v>70096.179515231037</v>
      </c>
    </row>
    <row r="34" spans="1:4" ht="13.2">
      <c r="A34" s="895" t="s">
        <v>12022</v>
      </c>
      <c r="B34" s="895" t="s">
        <v>12023</v>
      </c>
      <c r="C34" s="890">
        <v>64367.47430232419</v>
      </c>
      <c r="D34" s="890">
        <f t="shared" si="0"/>
        <v>70096.179515231037</v>
      </c>
    </row>
    <row r="35" spans="1:4" ht="13.2">
      <c r="A35" s="893" t="s">
        <v>12024</v>
      </c>
      <c r="B35" s="894" t="s">
        <v>12025</v>
      </c>
      <c r="C35" s="890">
        <v>39317.251743639361</v>
      </c>
      <c r="D35" s="890">
        <f t="shared" si="0"/>
        <v>42816.487148823267</v>
      </c>
    </row>
    <row r="36" spans="1:4" ht="13.2">
      <c r="A36" s="893" t="s">
        <v>12026</v>
      </c>
      <c r="B36" s="894" t="s">
        <v>12027</v>
      </c>
      <c r="C36" s="890">
        <v>94564.521894998281</v>
      </c>
      <c r="D36" s="890">
        <f t="shared" si="0"/>
        <v>102980.76434365312</v>
      </c>
    </row>
    <row r="37" spans="1:4" ht="13.2">
      <c r="A37" s="893" t="s">
        <v>12028</v>
      </c>
      <c r="B37" s="894" t="s">
        <v>12029</v>
      </c>
      <c r="C37" s="890">
        <v>94564.521894998281</v>
      </c>
      <c r="D37" s="890">
        <f t="shared" si="0"/>
        <v>102980.76434365312</v>
      </c>
    </row>
    <row r="38" spans="1:4" ht="13.2">
      <c r="A38" s="893" t="s">
        <v>12030</v>
      </c>
      <c r="B38" s="894" t="s">
        <v>12031</v>
      </c>
      <c r="C38" s="890">
        <v>212455.50925292759</v>
      </c>
      <c r="D38" s="890">
        <f t="shared" si="0"/>
        <v>231364.04957643815</v>
      </c>
    </row>
    <row r="39" spans="1:4" ht="13.2">
      <c r="A39" s="893" t="s">
        <v>12032</v>
      </c>
      <c r="B39" s="894" t="s">
        <v>12033</v>
      </c>
      <c r="C39" s="890">
        <v>212455.50925292759</v>
      </c>
      <c r="D39" s="890">
        <f t="shared" si="0"/>
        <v>231364.04957643815</v>
      </c>
    </row>
    <row r="40" spans="1:4" ht="13.2">
      <c r="A40" s="893" t="s">
        <v>12034</v>
      </c>
      <c r="B40" s="894" t="s">
        <v>12035</v>
      </c>
      <c r="C40" s="890">
        <v>88619.007627435116</v>
      </c>
      <c r="D40" s="890">
        <f t="shared" si="0"/>
        <v>96506.099306276839</v>
      </c>
    </row>
    <row r="41" spans="1:4" ht="13.2">
      <c r="A41" s="893" t="s">
        <v>12036</v>
      </c>
      <c r="B41" s="894" t="s">
        <v>12037</v>
      </c>
      <c r="C41" s="890">
        <v>88619.007627435116</v>
      </c>
      <c r="D41" s="890">
        <f t="shared" si="0"/>
        <v>96506.099306276839</v>
      </c>
    </row>
    <row r="42" spans="1:4" ht="13.2">
      <c r="A42" s="894"/>
      <c r="B42" s="894"/>
      <c r="C42" s="890"/>
      <c r="D42" s="890"/>
    </row>
    <row r="43" spans="1:4" ht="17.399999999999999">
      <c r="A43" s="887" t="s">
        <v>11971</v>
      </c>
      <c r="B43" s="888" t="s">
        <v>363</v>
      </c>
      <c r="C43" s="890"/>
      <c r="D43" s="890"/>
    </row>
    <row r="44" spans="1:4" ht="13.2">
      <c r="A44" s="894"/>
      <c r="B44" s="894"/>
      <c r="C44" s="890"/>
      <c r="D44" s="890"/>
    </row>
    <row r="45" spans="1:4" ht="13.2">
      <c r="A45" s="893" t="s">
        <v>12024</v>
      </c>
      <c r="B45" s="894" t="s">
        <v>12025</v>
      </c>
      <c r="C45" s="890">
        <v>39317.251743639361</v>
      </c>
      <c r="D45" s="890">
        <f>C45*1.21*0.9</f>
        <v>42816.487148823267</v>
      </c>
    </row>
    <row r="46" spans="1:4" ht="13.2">
      <c r="A46" s="895" t="s">
        <v>12038</v>
      </c>
      <c r="B46" s="896" t="s">
        <v>12039</v>
      </c>
      <c r="C46" s="890">
        <v>79563.383831527797</v>
      </c>
      <c r="D46" s="890">
        <f>C46*1.21*0.9</f>
        <v>86644.52499253377</v>
      </c>
    </row>
    <row r="47" spans="1:4" ht="13.2">
      <c r="A47" s="895" t="s">
        <v>12040</v>
      </c>
      <c r="B47" s="896" t="s">
        <v>12041</v>
      </c>
      <c r="C47" s="890">
        <v>79563.383831527797</v>
      </c>
      <c r="D47" s="890">
        <f>C47*1.21*0.9</f>
        <v>86644.52499253377</v>
      </c>
    </row>
    <row r="48" spans="1:4" ht="13.2">
      <c r="A48" s="894"/>
      <c r="B48" s="894"/>
      <c r="C48" s="890"/>
      <c r="D48" s="890"/>
    </row>
    <row r="49" spans="1:4" ht="17.399999999999999">
      <c r="A49" s="887" t="s">
        <v>11971</v>
      </c>
      <c r="B49" s="888" t="s">
        <v>405</v>
      </c>
      <c r="C49" s="890"/>
      <c r="D49" s="890"/>
    </row>
    <row r="50" spans="1:4" ht="13.2">
      <c r="A50" s="889"/>
      <c r="B50" s="889"/>
      <c r="C50" s="890"/>
      <c r="D50" s="890"/>
    </row>
    <row r="51" spans="1:4" ht="13.2">
      <c r="A51" s="894" t="s">
        <v>12042</v>
      </c>
      <c r="B51" s="894" t="s">
        <v>12043</v>
      </c>
      <c r="C51" s="890">
        <v>58971.833293263597</v>
      </c>
      <c r="D51" s="890">
        <f t="shared" ref="D51:D60" si="1">C51*1.21*0.9</f>
        <v>64220.326456364048</v>
      </c>
    </row>
    <row r="52" spans="1:4" ht="13.2">
      <c r="A52" s="894" t="s">
        <v>12044</v>
      </c>
      <c r="B52" s="894" t="s">
        <v>12045</v>
      </c>
      <c r="C52" s="890">
        <v>58971.833293263597</v>
      </c>
      <c r="D52" s="890">
        <f t="shared" si="1"/>
        <v>64220.326456364048</v>
      </c>
    </row>
    <row r="53" spans="1:4" ht="13.2">
      <c r="A53" s="894" t="s">
        <v>12046</v>
      </c>
      <c r="B53" s="894" t="s">
        <v>12047</v>
      </c>
      <c r="C53" s="890">
        <v>59043.832532348875</v>
      </c>
      <c r="D53" s="890">
        <f t="shared" si="1"/>
        <v>64298.733627727917</v>
      </c>
    </row>
    <row r="54" spans="1:4" ht="13.2">
      <c r="A54" s="894" t="s">
        <v>12048</v>
      </c>
      <c r="B54" s="894" t="s">
        <v>12049</v>
      </c>
      <c r="C54" s="890">
        <v>59043.832532348875</v>
      </c>
      <c r="D54" s="890">
        <f t="shared" si="1"/>
        <v>64298.733627727917</v>
      </c>
    </row>
    <row r="55" spans="1:4" ht="13.2">
      <c r="A55" s="894" t="s">
        <v>12050</v>
      </c>
      <c r="B55" s="894" t="s">
        <v>12051</v>
      </c>
      <c r="C55" s="890">
        <v>87919.855087895397</v>
      </c>
      <c r="D55" s="890">
        <f t="shared" si="1"/>
        <v>95744.722190718094</v>
      </c>
    </row>
    <row r="56" spans="1:4" ht="13.2">
      <c r="A56" s="894" t="s">
        <v>12052</v>
      </c>
      <c r="B56" s="894" t="s">
        <v>12053</v>
      </c>
      <c r="C56" s="890">
        <v>87919.855087895397</v>
      </c>
      <c r="D56" s="890">
        <f t="shared" si="1"/>
        <v>95744.722190718094</v>
      </c>
    </row>
    <row r="57" spans="1:4" ht="13.2">
      <c r="A57" s="893" t="s">
        <v>12054</v>
      </c>
      <c r="B57" s="894" t="s">
        <v>12055</v>
      </c>
      <c r="C57" s="890">
        <v>49945.421353214035</v>
      </c>
      <c r="D57" s="890">
        <f t="shared" si="1"/>
        <v>54390.563853650085</v>
      </c>
    </row>
    <row r="58" spans="1:4" ht="13.2">
      <c r="A58" s="893" t="s">
        <v>12056</v>
      </c>
      <c r="B58" s="894" t="s">
        <v>12057</v>
      </c>
      <c r="C58" s="890">
        <v>49945.421353214035</v>
      </c>
      <c r="D58" s="890">
        <f t="shared" si="1"/>
        <v>54390.563853650085</v>
      </c>
    </row>
    <row r="59" spans="1:4" ht="13.2">
      <c r="A59" s="895" t="s">
        <v>12058</v>
      </c>
      <c r="B59" s="896" t="s">
        <v>12059</v>
      </c>
      <c r="C59" s="890">
        <v>58822.347932114404</v>
      </c>
      <c r="D59" s="890">
        <f t="shared" si="1"/>
        <v>64057.536898072583</v>
      </c>
    </row>
    <row r="60" spans="1:4" ht="13.2">
      <c r="A60" s="895" t="s">
        <v>12060</v>
      </c>
      <c r="B60" s="896" t="s">
        <v>12061</v>
      </c>
      <c r="C60" s="890">
        <v>58822.347932114404</v>
      </c>
      <c r="D60" s="890">
        <f t="shared" si="1"/>
        <v>64057.536898072583</v>
      </c>
    </row>
    <row r="61" spans="1:4" ht="13.2">
      <c r="A61" s="895" t="s">
        <v>12062</v>
      </c>
      <c r="B61" s="896" t="s">
        <v>12063</v>
      </c>
      <c r="C61" s="890" t="s">
        <v>12064</v>
      </c>
      <c r="D61" s="890" t="s">
        <v>12064</v>
      </c>
    </row>
    <row r="62" spans="1:4" ht="13.2">
      <c r="A62" s="895" t="s">
        <v>12065</v>
      </c>
      <c r="B62" s="896" t="s">
        <v>12066</v>
      </c>
      <c r="C62" s="890" t="s">
        <v>12064</v>
      </c>
      <c r="D62" s="890" t="s">
        <v>12064</v>
      </c>
    </row>
    <row r="63" spans="1:4" ht="13.2">
      <c r="A63" s="895" t="s">
        <v>12067</v>
      </c>
      <c r="B63" s="895" t="s">
        <v>12068</v>
      </c>
      <c r="C63" s="890">
        <v>58995.274905989041</v>
      </c>
      <c r="D63" s="890">
        <f>C63*1.21*0.9</f>
        <v>64245.85437262206</v>
      </c>
    </row>
    <row r="64" spans="1:4" ht="13.2">
      <c r="A64" s="895" t="s">
        <v>12069</v>
      </c>
      <c r="B64" s="895" t="s">
        <v>12070</v>
      </c>
      <c r="C64" s="890">
        <v>58995.274905989041</v>
      </c>
      <c r="D64" s="890">
        <f>C64*1.21*0.9</f>
        <v>64245.85437262206</v>
      </c>
    </row>
    <row r="65" spans="1:4" ht="13.2">
      <c r="A65" s="895" t="s">
        <v>12071</v>
      </c>
      <c r="B65" s="896" t="s">
        <v>12072</v>
      </c>
      <c r="C65" s="890">
        <v>17071.573427420521</v>
      </c>
      <c r="D65" s="890">
        <f>C65*1.21*0.9</f>
        <v>18590.943462460949</v>
      </c>
    </row>
    <row r="66" spans="1:4" ht="13.2">
      <c r="A66" s="893"/>
      <c r="B66" s="894"/>
      <c r="C66" s="890"/>
      <c r="D66" s="890"/>
    </row>
    <row r="67" spans="1:4" ht="17.399999999999999">
      <c r="A67" s="887" t="s">
        <v>11971</v>
      </c>
      <c r="B67" s="887" t="s">
        <v>12073</v>
      </c>
      <c r="C67" s="890"/>
      <c r="D67" s="890"/>
    </row>
    <row r="68" spans="1:4" ht="13.2">
      <c r="A68" s="893"/>
      <c r="B68" s="897"/>
      <c r="C68" s="890"/>
      <c r="D68" s="890"/>
    </row>
    <row r="69" spans="1:4" ht="13.2">
      <c r="A69" s="893" t="s">
        <v>12024</v>
      </c>
      <c r="B69" s="894" t="s">
        <v>12025</v>
      </c>
      <c r="C69" s="890">
        <v>39317.251743639361</v>
      </c>
      <c r="D69" s="890">
        <f>C69*1.21*0.9</f>
        <v>42816.487148823267</v>
      </c>
    </row>
    <row r="70" spans="1:4" ht="13.2">
      <c r="A70" s="894"/>
      <c r="B70" s="898"/>
      <c r="C70" s="890"/>
      <c r="D70" s="890"/>
    </row>
    <row r="71" spans="1:4" ht="17.399999999999999">
      <c r="A71" s="887" t="s">
        <v>11971</v>
      </c>
      <c r="B71" s="888" t="s">
        <v>527</v>
      </c>
      <c r="C71" s="890"/>
      <c r="D71" s="890"/>
    </row>
    <row r="72" spans="1:4" ht="13.2">
      <c r="A72" s="889"/>
      <c r="B72" s="889"/>
      <c r="C72" s="890"/>
      <c r="D72" s="890"/>
    </row>
    <row r="73" spans="1:4" ht="13.2">
      <c r="A73" s="894" t="s">
        <v>12074</v>
      </c>
      <c r="B73" s="894" t="s">
        <v>12075</v>
      </c>
      <c r="C73" s="890">
        <v>36594.907705796279</v>
      </c>
      <c r="D73" s="890">
        <f t="shared" ref="D73:D117" si="2">C73*1.21*0.9</f>
        <v>39851.854491612146</v>
      </c>
    </row>
    <row r="74" spans="1:4" ht="13.2">
      <c r="A74" s="894" t="s">
        <v>12076</v>
      </c>
      <c r="B74" s="894" t="s">
        <v>12077</v>
      </c>
      <c r="C74" s="890">
        <v>36594.907705796279</v>
      </c>
      <c r="D74" s="890">
        <f t="shared" si="2"/>
        <v>39851.854491612146</v>
      </c>
    </row>
    <row r="75" spans="1:4" ht="13.2">
      <c r="A75" s="894" t="s">
        <v>12078</v>
      </c>
      <c r="B75" s="894" t="s">
        <v>12079</v>
      </c>
      <c r="C75" s="890">
        <v>20793.30296778696</v>
      </c>
      <c r="D75" s="890">
        <f t="shared" si="2"/>
        <v>22643.906931919999</v>
      </c>
    </row>
    <row r="76" spans="1:4" ht="13.2">
      <c r="A76" s="894" t="s">
        <v>12080</v>
      </c>
      <c r="B76" s="894" t="s">
        <v>12081</v>
      </c>
      <c r="C76" s="890">
        <v>22614.793556595596</v>
      </c>
      <c r="D76" s="890">
        <f t="shared" si="2"/>
        <v>24627.510183132603</v>
      </c>
    </row>
    <row r="77" spans="1:4" ht="13.2">
      <c r="A77" s="894" t="s">
        <v>12082</v>
      </c>
      <c r="B77" s="894" t="s">
        <v>12083</v>
      </c>
      <c r="C77" s="890">
        <v>22614.793556595596</v>
      </c>
      <c r="D77" s="890">
        <f t="shared" si="2"/>
        <v>24627.510183132603</v>
      </c>
    </row>
    <row r="78" spans="1:4" ht="13.2">
      <c r="A78" s="894" t="s">
        <v>12084</v>
      </c>
      <c r="B78" s="894" t="s">
        <v>12085</v>
      </c>
      <c r="C78" s="890">
        <v>56625.611219600883</v>
      </c>
      <c r="D78" s="890">
        <f t="shared" si="2"/>
        <v>61665.290618145358</v>
      </c>
    </row>
    <row r="79" spans="1:4" ht="13.2">
      <c r="A79" s="894" t="s">
        <v>12086</v>
      </c>
      <c r="B79" s="894" t="s">
        <v>12087</v>
      </c>
      <c r="C79" s="890">
        <v>56625.611219600883</v>
      </c>
      <c r="D79" s="890">
        <f t="shared" si="2"/>
        <v>61665.290618145358</v>
      </c>
    </row>
    <row r="80" spans="1:4" ht="13.2">
      <c r="A80" s="894" t="s">
        <v>12088</v>
      </c>
      <c r="B80" s="894" t="s">
        <v>12089</v>
      </c>
      <c r="C80" s="890">
        <v>18599.760497007359</v>
      </c>
      <c r="D80" s="890">
        <f t="shared" si="2"/>
        <v>20255.139181241015</v>
      </c>
    </row>
    <row r="81" spans="1:4" ht="13.2">
      <c r="A81" s="894" t="s">
        <v>12090</v>
      </c>
      <c r="B81" s="894" t="s">
        <v>12091</v>
      </c>
      <c r="C81" s="890">
        <v>18599.760497007359</v>
      </c>
      <c r="D81" s="890">
        <f t="shared" si="2"/>
        <v>20255.139181241015</v>
      </c>
    </row>
    <row r="82" spans="1:4" ht="13.2">
      <c r="A82" s="894" t="s">
        <v>12092</v>
      </c>
      <c r="B82" s="894" t="s">
        <v>12093</v>
      </c>
      <c r="C82" s="890">
        <v>50661.961902192961</v>
      </c>
      <c r="D82" s="890">
        <f t="shared" si="2"/>
        <v>55170.876511488132</v>
      </c>
    </row>
    <row r="83" spans="1:4" ht="13.2">
      <c r="A83" s="894" t="s">
        <v>12094</v>
      </c>
      <c r="B83" s="894" t="s">
        <v>12095</v>
      </c>
      <c r="C83" s="890">
        <v>51185.972106655441</v>
      </c>
      <c r="D83" s="890">
        <f t="shared" si="2"/>
        <v>55741.523624147776</v>
      </c>
    </row>
    <row r="84" spans="1:4" ht="13.2">
      <c r="A84" s="894" t="s">
        <v>12096</v>
      </c>
      <c r="B84" s="894" t="s">
        <v>12097</v>
      </c>
      <c r="C84" s="890">
        <v>51200.397714486477</v>
      </c>
      <c r="D84" s="890">
        <f t="shared" si="2"/>
        <v>55757.233111075773</v>
      </c>
    </row>
    <row r="85" spans="1:4" ht="13.2">
      <c r="A85" s="894" t="s">
        <v>12098</v>
      </c>
      <c r="B85" s="894" t="s">
        <v>12099</v>
      </c>
      <c r="C85" s="890">
        <v>52807.796827074118</v>
      </c>
      <c r="D85" s="890">
        <f t="shared" si="2"/>
        <v>57507.690744683714</v>
      </c>
    </row>
    <row r="86" spans="1:4" ht="13.2">
      <c r="A86" s="894" t="s">
        <v>12100</v>
      </c>
      <c r="B86" s="894" t="s">
        <v>12101</v>
      </c>
      <c r="C86" s="890">
        <v>64904.261473722836</v>
      </c>
      <c r="D86" s="890">
        <f t="shared" si="2"/>
        <v>70680.74074488417</v>
      </c>
    </row>
    <row r="87" spans="1:4" ht="13.2">
      <c r="A87" s="894" t="s">
        <v>12102</v>
      </c>
      <c r="B87" s="894" t="s">
        <v>12103</v>
      </c>
      <c r="C87" s="890">
        <v>64904.261473722836</v>
      </c>
      <c r="D87" s="890">
        <f t="shared" si="2"/>
        <v>70680.74074488417</v>
      </c>
    </row>
    <row r="88" spans="1:4" ht="13.2">
      <c r="A88" s="894" t="s">
        <v>12104</v>
      </c>
      <c r="B88" s="894" t="s">
        <v>12105</v>
      </c>
      <c r="C88" s="890">
        <v>61905.615525887275</v>
      </c>
      <c r="D88" s="890">
        <f t="shared" si="2"/>
        <v>67415.215307691251</v>
      </c>
    </row>
    <row r="89" spans="1:4" ht="13.2">
      <c r="A89" s="894" t="s">
        <v>12106</v>
      </c>
      <c r="B89" s="894" t="s">
        <v>12107</v>
      </c>
      <c r="C89" s="890">
        <v>61905.615525887275</v>
      </c>
      <c r="D89" s="890">
        <f t="shared" si="2"/>
        <v>67415.215307691251</v>
      </c>
    </row>
    <row r="90" spans="1:4" ht="13.2">
      <c r="A90" s="894" t="s">
        <v>12108</v>
      </c>
      <c r="B90" s="894" t="s">
        <v>12109</v>
      </c>
      <c r="C90" s="890">
        <v>64993.004721897712</v>
      </c>
      <c r="D90" s="890">
        <f t="shared" si="2"/>
        <v>70777.382142146598</v>
      </c>
    </row>
    <row r="91" spans="1:4" ht="13.2">
      <c r="A91" s="894" t="s">
        <v>12110</v>
      </c>
      <c r="B91" s="894" t="s">
        <v>12111</v>
      </c>
      <c r="C91" s="890">
        <v>64993.004721897712</v>
      </c>
      <c r="D91" s="890">
        <f t="shared" si="2"/>
        <v>70777.382142146598</v>
      </c>
    </row>
    <row r="92" spans="1:4" ht="13.2">
      <c r="A92" s="894" t="s">
        <v>12112</v>
      </c>
      <c r="B92" s="894" t="s">
        <v>12113</v>
      </c>
      <c r="C92" s="890">
        <v>69024.39539036568</v>
      </c>
      <c r="D92" s="890">
        <f t="shared" si="2"/>
        <v>75167.566580108221</v>
      </c>
    </row>
    <row r="93" spans="1:4" ht="13.2">
      <c r="A93" s="894" t="s">
        <v>12114</v>
      </c>
      <c r="B93" s="894" t="s">
        <v>12115</v>
      </c>
      <c r="C93" s="890">
        <v>69024.39539036568</v>
      </c>
      <c r="D93" s="890">
        <f t="shared" si="2"/>
        <v>75167.566580108221</v>
      </c>
    </row>
    <row r="94" spans="1:4" ht="13.2">
      <c r="A94" s="894" t="s">
        <v>12116</v>
      </c>
      <c r="B94" s="894" t="s">
        <v>12117</v>
      </c>
      <c r="C94" s="890">
        <v>68521.431117328073</v>
      </c>
      <c r="D94" s="890">
        <f t="shared" si="2"/>
        <v>74619.83848677027</v>
      </c>
    </row>
    <row r="95" spans="1:4" ht="13.2">
      <c r="A95" s="894" t="s">
        <v>12118</v>
      </c>
      <c r="B95" s="894" t="s">
        <v>12119</v>
      </c>
      <c r="C95" s="890">
        <v>68521.431117328073</v>
      </c>
      <c r="D95" s="890">
        <f t="shared" si="2"/>
        <v>74619.83848677027</v>
      </c>
    </row>
    <row r="96" spans="1:4" ht="13.2">
      <c r="A96" s="894" t="s">
        <v>12120</v>
      </c>
      <c r="B96" s="894" t="s">
        <v>12121</v>
      </c>
      <c r="C96" s="890">
        <v>79126.159114177324</v>
      </c>
      <c r="D96" s="890">
        <f t="shared" si="2"/>
        <v>86168.387275339104</v>
      </c>
    </row>
    <row r="97" spans="1:4" ht="13.2">
      <c r="A97" s="894" t="s">
        <v>12122</v>
      </c>
      <c r="B97" s="894" t="s">
        <v>12123</v>
      </c>
      <c r="C97" s="890">
        <v>79126.159114177324</v>
      </c>
      <c r="D97" s="890">
        <f t="shared" si="2"/>
        <v>86168.387275339104</v>
      </c>
    </row>
    <row r="98" spans="1:4" ht="13.2">
      <c r="A98" s="894" t="s">
        <v>12124</v>
      </c>
      <c r="B98" s="894" t="s">
        <v>12125</v>
      </c>
      <c r="C98" s="890">
        <v>100311.3491747028</v>
      </c>
      <c r="D98" s="890">
        <f t="shared" si="2"/>
        <v>109239.05925125135</v>
      </c>
    </row>
    <row r="99" spans="1:4" ht="13.2">
      <c r="A99" s="894" t="s">
        <v>12126</v>
      </c>
      <c r="B99" s="894" t="s">
        <v>12127</v>
      </c>
      <c r="C99" s="890">
        <v>100311.3491747028</v>
      </c>
      <c r="D99" s="890">
        <f t="shared" si="2"/>
        <v>109239.05925125135</v>
      </c>
    </row>
    <row r="100" spans="1:4" ht="13.2">
      <c r="A100" s="899" t="s">
        <v>12128</v>
      </c>
      <c r="B100" s="899" t="s">
        <v>12129</v>
      </c>
      <c r="C100" s="890">
        <v>60997.678073007235</v>
      </c>
      <c r="D100" s="890">
        <f t="shared" si="2"/>
        <v>66426.471421504888</v>
      </c>
    </row>
    <row r="101" spans="1:4" ht="13.2">
      <c r="A101" s="893" t="s">
        <v>12130</v>
      </c>
      <c r="B101" s="899" t="s">
        <v>12131</v>
      </c>
      <c r="C101" s="890">
        <v>59706.251291947439</v>
      </c>
      <c r="D101" s="890">
        <f t="shared" si="2"/>
        <v>65020.107656930762</v>
      </c>
    </row>
    <row r="102" spans="1:4" ht="13.2">
      <c r="A102" s="893" t="s">
        <v>12132</v>
      </c>
      <c r="B102" s="899" t="s">
        <v>12133</v>
      </c>
      <c r="C102" s="890">
        <v>67316.944383464273</v>
      </c>
      <c r="D102" s="890">
        <f t="shared" si="2"/>
        <v>73308.152433592593</v>
      </c>
    </row>
    <row r="103" spans="1:4" ht="13.2">
      <c r="A103" s="893" t="s">
        <v>12134</v>
      </c>
      <c r="B103" s="899" t="s">
        <v>12135</v>
      </c>
      <c r="C103" s="890">
        <v>67316.944383464273</v>
      </c>
      <c r="D103" s="890">
        <f t="shared" si="2"/>
        <v>73308.152433592593</v>
      </c>
    </row>
    <row r="104" spans="1:4" ht="13.2">
      <c r="A104" s="893" t="s">
        <v>12136</v>
      </c>
      <c r="B104" s="899" t="s">
        <v>12137</v>
      </c>
      <c r="C104" s="890">
        <v>66522.557072225638</v>
      </c>
      <c r="D104" s="890">
        <f t="shared" si="2"/>
        <v>72443.064651653724</v>
      </c>
    </row>
    <row r="105" spans="1:4" ht="13.2">
      <c r="A105" s="893" t="s">
        <v>12138</v>
      </c>
      <c r="B105" s="899" t="s">
        <v>12139</v>
      </c>
      <c r="C105" s="890">
        <v>66522.557072225638</v>
      </c>
      <c r="D105" s="890">
        <f t="shared" si="2"/>
        <v>72443.064651653724</v>
      </c>
    </row>
    <row r="106" spans="1:4" ht="13.2">
      <c r="A106" s="893" t="s">
        <v>12140</v>
      </c>
      <c r="B106" s="899" t="s">
        <v>12141</v>
      </c>
      <c r="C106" s="890">
        <v>66522.557072225638</v>
      </c>
      <c r="D106" s="890">
        <f t="shared" si="2"/>
        <v>72443.064651653724</v>
      </c>
    </row>
    <row r="107" spans="1:4" ht="13.2">
      <c r="A107" s="893" t="s">
        <v>12142</v>
      </c>
      <c r="B107" s="899" t="s">
        <v>12143</v>
      </c>
      <c r="C107" s="890">
        <v>66522.557072225638</v>
      </c>
      <c r="D107" s="890">
        <f t="shared" si="2"/>
        <v>72443.064651653724</v>
      </c>
    </row>
    <row r="108" spans="1:4" ht="13.2">
      <c r="A108" s="893" t="s">
        <v>12144</v>
      </c>
      <c r="B108" s="899" t="s">
        <v>12145</v>
      </c>
      <c r="C108" s="890">
        <v>107289.81424301041</v>
      </c>
      <c r="D108" s="890">
        <f t="shared" si="2"/>
        <v>116838.60771063833</v>
      </c>
    </row>
    <row r="109" spans="1:4" ht="13.2">
      <c r="A109" s="893" t="s">
        <v>12146</v>
      </c>
      <c r="B109" s="899" t="s">
        <v>12147</v>
      </c>
      <c r="C109" s="890">
        <v>107289.81424301041</v>
      </c>
      <c r="D109" s="890">
        <f t="shared" si="2"/>
        <v>116838.60771063833</v>
      </c>
    </row>
    <row r="110" spans="1:4" ht="13.2">
      <c r="A110" s="899" t="s">
        <v>12148</v>
      </c>
      <c r="B110" s="899" t="s">
        <v>12149</v>
      </c>
      <c r="C110" s="890">
        <v>78872.448736448874</v>
      </c>
      <c r="D110" s="890">
        <f t="shared" si="2"/>
        <v>85892.096673992826</v>
      </c>
    </row>
    <row r="111" spans="1:4" ht="13.2">
      <c r="A111" s="893" t="s">
        <v>12150</v>
      </c>
      <c r="B111" s="899" t="s">
        <v>12151</v>
      </c>
      <c r="C111" s="890">
        <v>76175.45255236607</v>
      </c>
      <c r="D111" s="890">
        <f t="shared" si="2"/>
        <v>82955.067829526655</v>
      </c>
    </row>
    <row r="112" spans="1:4" ht="13.2">
      <c r="A112" s="893" t="s">
        <v>12152</v>
      </c>
      <c r="B112" s="899" t="s">
        <v>12153</v>
      </c>
      <c r="C112" s="890">
        <v>76175.45255236607</v>
      </c>
      <c r="D112" s="890">
        <f t="shared" si="2"/>
        <v>82955.067829526655</v>
      </c>
    </row>
    <row r="113" spans="1:4" ht="13.2">
      <c r="A113" s="899" t="s">
        <v>12154</v>
      </c>
      <c r="B113" s="899" t="s">
        <v>12155</v>
      </c>
      <c r="C113" s="890">
        <v>75974.52444329088</v>
      </c>
      <c r="D113" s="890">
        <f t="shared" si="2"/>
        <v>82736.257118743772</v>
      </c>
    </row>
    <row r="114" spans="1:4" ht="13.2">
      <c r="A114" s="899" t="s">
        <v>12156</v>
      </c>
      <c r="B114" s="899" t="s">
        <v>12157</v>
      </c>
      <c r="C114" s="890">
        <v>75974.52444329088</v>
      </c>
      <c r="D114" s="890">
        <f t="shared" si="2"/>
        <v>82736.257118743772</v>
      </c>
    </row>
    <row r="115" spans="1:4" ht="13.2">
      <c r="A115" s="899" t="s">
        <v>12158</v>
      </c>
      <c r="B115" s="899" t="s">
        <v>12159</v>
      </c>
      <c r="C115" s="890">
        <v>74946.983245483076</v>
      </c>
      <c r="D115" s="890">
        <f t="shared" si="2"/>
        <v>81617.264754331074</v>
      </c>
    </row>
    <row r="116" spans="1:4" ht="13.2">
      <c r="A116" s="896" t="s">
        <v>12160</v>
      </c>
      <c r="B116" s="896" t="s">
        <v>12161</v>
      </c>
      <c r="C116" s="890">
        <v>86768.099102656794</v>
      </c>
      <c r="D116" s="890">
        <f t="shared" si="2"/>
        <v>94490.459922793249</v>
      </c>
    </row>
    <row r="117" spans="1:4" ht="13.2">
      <c r="A117" s="896" t="s">
        <v>12162</v>
      </c>
      <c r="B117" s="896" t="s">
        <v>12163</v>
      </c>
      <c r="C117" s="890">
        <v>86768.099102656794</v>
      </c>
      <c r="D117" s="890">
        <f t="shared" si="2"/>
        <v>94490.459922793249</v>
      </c>
    </row>
    <row r="118" spans="1:4" ht="13.2">
      <c r="A118" s="889"/>
      <c r="B118" s="889"/>
      <c r="C118" s="890"/>
      <c r="D118" s="890"/>
    </row>
    <row r="119" spans="1:4" ht="17.399999999999999">
      <c r="A119" s="887" t="s">
        <v>11971</v>
      </c>
      <c r="B119" s="888" t="s">
        <v>702</v>
      </c>
      <c r="C119" s="890"/>
      <c r="D119" s="890"/>
    </row>
    <row r="120" spans="1:4" ht="13.2">
      <c r="A120" s="889"/>
      <c r="B120" s="889"/>
      <c r="C120" s="890"/>
      <c r="D120" s="890"/>
    </row>
    <row r="121" spans="1:4" ht="13.2">
      <c r="A121" s="894" t="s">
        <v>12164</v>
      </c>
      <c r="B121" s="894" t="s">
        <v>12165</v>
      </c>
      <c r="C121" s="890">
        <v>18171.757864663199</v>
      </c>
      <c r="D121" s="890">
        <f t="shared" ref="D121:D161" si="3">C121*1.21*0.9</f>
        <v>19789.044314618222</v>
      </c>
    </row>
    <row r="122" spans="1:4" ht="13.2">
      <c r="A122" s="894" t="s">
        <v>12166</v>
      </c>
      <c r="B122" s="894" t="s">
        <v>12167</v>
      </c>
      <c r="C122" s="890">
        <v>18739.585852912558</v>
      </c>
      <c r="D122" s="890">
        <f t="shared" si="3"/>
        <v>20407.408993821777</v>
      </c>
    </row>
    <row r="123" spans="1:4" ht="13.2">
      <c r="A123" s="894" t="s">
        <v>12168</v>
      </c>
      <c r="B123" s="894" t="s">
        <v>12169</v>
      </c>
      <c r="C123" s="890">
        <v>55670.893581325792</v>
      </c>
      <c r="D123" s="890">
        <f t="shared" si="3"/>
        <v>60625.603110063792</v>
      </c>
    </row>
    <row r="124" spans="1:4" ht="13.2">
      <c r="A124" s="894" t="s">
        <v>12170</v>
      </c>
      <c r="B124" s="894" t="s">
        <v>12171</v>
      </c>
      <c r="C124" s="890">
        <v>21535.629290763838</v>
      </c>
      <c r="D124" s="890">
        <f t="shared" si="3"/>
        <v>23452.300297641821</v>
      </c>
    </row>
    <row r="125" spans="1:4" ht="13.2">
      <c r="A125" s="894" t="s">
        <v>12172</v>
      </c>
      <c r="B125" s="894" t="s">
        <v>12173</v>
      </c>
      <c r="C125" s="890">
        <v>20957.31697682304</v>
      </c>
      <c r="D125" s="890">
        <f t="shared" si="3"/>
        <v>22822.518187760292</v>
      </c>
    </row>
    <row r="126" spans="1:4" ht="13.2">
      <c r="A126" s="894" t="s">
        <v>12174</v>
      </c>
      <c r="B126" s="894" t="s">
        <v>12175</v>
      </c>
      <c r="C126" s="890">
        <v>37898.544733484516</v>
      </c>
      <c r="D126" s="890">
        <f t="shared" si="3"/>
        <v>41271.515214764644</v>
      </c>
    </row>
    <row r="127" spans="1:4" ht="13.2">
      <c r="A127" s="894" t="s">
        <v>12176</v>
      </c>
      <c r="B127" s="894" t="s">
        <v>12177</v>
      </c>
      <c r="C127" s="890">
        <v>31025.515402413479</v>
      </c>
      <c r="D127" s="890">
        <f t="shared" si="3"/>
        <v>33786.786273228281</v>
      </c>
    </row>
    <row r="128" spans="1:4" ht="13.2">
      <c r="A128" s="894" t="s">
        <v>12178</v>
      </c>
      <c r="B128" s="894" t="s">
        <v>12179</v>
      </c>
      <c r="C128" s="890">
        <v>21535.629290763838</v>
      </c>
      <c r="D128" s="890">
        <f t="shared" si="3"/>
        <v>23452.300297641821</v>
      </c>
    </row>
    <row r="129" spans="1:4" ht="13.2">
      <c r="A129" s="894" t="s">
        <v>12180</v>
      </c>
      <c r="B129" s="894" t="s">
        <v>12181</v>
      </c>
      <c r="C129" s="890">
        <v>42582.6683962932</v>
      </c>
      <c r="D129" s="890">
        <f t="shared" si="3"/>
        <v>46372.525883563292</v>
      </c>
    </row>
    <row r="130" spans="1:4" ht="13.2">
      <c r="A130" s="894" t="s">
        <v>12182</v>
      </c>
      <c r="B130" s="894" t="s">
        <v>12183</v>
      </c>
      <c r="C130" s="890">
        <v>24986.131643892721</v>
      </c>
      <c r="D130" s="890">
        <f t="shared" si="3"/>
        <v>27209.897360199171</v>
      </c>
    </row>
    <row r="131" spans="1:4" ht="13.2">
      <c r="A131" s="894" t="s">
        <v>12184</v>
      </c>
      <c r="B131" s="894" t="s">
        <v>12185</v>
      </c>
      <c r="C131" s="890">
        <v>43098.821796490556</v>
      </c>
      <c r="D131" s="890">
        <f t="shared" si="3"/>
        <v>46934.616936378217</v>
      </c>
    </row>
    <row r="132" spans="1:4" ht="13.2">
      <c r="A132" s="894" t="s">
        <v>12186</v>
      </c>
      <c r="B132" s="894" t="s">
        <v>12187</v>
      </c>
      <c r="C132" s="890">
        <v>43098.821796490556</v>
      </c>
      <c r="D132" s="890">
        <f t="shared" si="3"/>
        <v>46934.616936378217</v>
      </c>
    </row>
    <row r="133" spans="1:4" ht="13.2">
      <c r="A133" s="894" t="s">
        <v>12188</v>
      </c>
      <c r="B133" s="894" t="s">
        <v>12189</v>
      </c>
      <c r="C133" s="890">
        <v>38717.610138119759</v>
      </c>
      <c r="D133" s="890">
        <f t="shared" si="3"/>
        <v>42163.477440412418</v>
      </c>
    </row>
    <row r="134" spans="1:4" ht="13.2">
      <c r="A134" s="894" t="s">
        <v>12190</v>
      </c>
      <c r="B134" s="894" t="s">
        <v>12191</v>
      </c>
      <c r="C134" s="890">
        <v>38717.610138119759</v>
      </c>
      <c r="D134" s="890">
        <f t="shared" si="3"/>
        <v>42163.477440412418</v>
      </c>
    </row>
    <row r="135" spans="1:4" ht="13.2">
      <c r="A135" s="894" t="s">
        <v>12192</v>
      </c>
      <c r="B135" s="894" t="s">
        <v>12193</v>
      </c>
      <c r="C135" s="890">
        <v>45178.94292569856</v>
      </c>
      <c r="D135" s="890">
        <f t="shared" si="3"/>
        <v>49199.868846085737</v>
      </c>
    </row>
    <row r="136" spans="1:4" ht="13.2">
      <c r="A136" s="894" t="s">
        <v>12194</v>
      </c>
      <c r="B136" s="894" t="s">
        <v>12195</v>
      </c>
      <c r="C136" s="890">
        <v>45178.94292569856</v>
      </c>
      <c r="D136" s="890">
        <f t="shared" si="3"/>
        <v>49199.868846085737</v>
      </c>
    </row>
    <row r="137" spans="1:4" ht="13.2">
      <c r="A137" s="894" t="s">
        <v>12196</v>
      </c>
      <c r="B137" s="894" t="s">
        <v>12197</v>
      </c>
      <c r="C137" s="890">
        <v>47070.990192809404</v>
      </c>
      <c r="D137" s="890">
        <f t="shared" si="3"/>
        <v>51260.308319969445</v>
      </c>
    </row>
    <row r="138" spans="1:4" ht="13.2">
      <c r="A138" s="894" t="s">
        <v>12198</v>
      </c>
      <c r="B138" s="894" t="s">
        <v>12199</v>
      </c>
      <c r="C138" s="890">
        <v>47070.990192809404</v>
      </c>
      <c r="D138" s="890">
        <f t="shared" si="3"/>
        <v>51260.308319969445</v>
      </c>
    </row>
    <row r="139" spans="1:4" ht="13.2">
      <c r="A139" s="894" t="s">
        <v>12200</v>
      </c>
      <c r="B139" s="894" t="s">
        <v>12201</v>
      </c>
      <c r="C139" s="890">
        <v>101696.7484867764</v>
      </c>
      <c r="D139" s="890">
        <f t="shared" si="3"/>
        <v>110747.75910209949</v>
      </c>
    </row>
    <row r="140" spans="1:4" ht="13.2">
      <c r="A140" s="894" t="s">
        <v>12202</v>
      </c>
      <c r="B140" s="894" t="s">
        <v>12203</v>
      </c>
      <c r="C140" s="890">
        <v>101696.7484867764</v>
      </c>
      <c r="D140" s="890">
        <f t="shared" si="3"/>
        <v>110747.75910209949</v>
      </c>
    </row>
    <row r="141" spans="1:4" ht="13.2">
      <c r="A141" s="894" t="s">
        <v>12204</v>
      </c>
      <c r="B141" s="894" t="s">
        <v>12205</v>
      </c>
      <c r="C141" s="890">
        <v>71818.815947336043</v>
      </c>
      <c r="D141" s="890">
        <f t="shared" si="3"/>
        <v>78210.690566648947</v>
      </c>
    </row>
    <row r="142" spans="1:4" ht="13.2">
      <c r="A142" s="894" t="s">
        <v>12206</v>
      </c>
      <c r="B142" s="894" t="s">
        <v>12207</v>
      </c>
      <c r="C142" s="890">
        <v>71818.815947336043</v>
      </c>
      <c r="D142" s="890">
        <f t="shared" si="3"/>
        <v>78210.690566648947</v>
      </c>
    </row>
    <row r="143" spans="1:4" ht="13.2">
      <c r="A143" s="894" t="s">
        <v>12208</v>
      </c>
      <c r="B143" s="894" t="s">
        <v>12209</v>
      </c>
      <c r="C143" s="890">
        <v>51898.828973634714</v>
      </c>
      <c r="D143" s="890">
        <f t="shared" si="3"/>
        <v>56517.824752288201</v>
      </c>
    </row>
    <row r="144" spans="1:4" ht="13.2">
      <c r="A144" s="894" t="s">
        <v>12210</v>
      </c>
      <c r="B144" s="894" t="s">
        <v>12211</v>
      </c>
      <c r="C144" s="890">
        <v>51898.828973634714</v>
      </c>
      <c r="D144" s="890">
        <f t="shared" si="3"/>
        <v>56517.824752288201</v>
      </c>
    </row>
    <row r="145" spans="1:4" ht="13.2">
      <c r="A145" s="894" t="s">
        <v>12212</v>
      </c>
      <c r="B145" s="894" t="s">
        <v>12213</v>
      </c>
      <c r="C145" s="890">
        <v>81895.360617457307</v>
      </c>
      <c r="D145" s="890">
        <f t="shared" si="3"/>
        <v>89184.047712411004</v>
      </c>
    </row>
    <row r="146" spans="1:4" ht="13.2">
      <c r="A146" s="893" t="s">
        <v>12214</v>
      </c>
      <c r="B146" s="894" t="s">
        <v>12215</v>
      </c>
      <c r="C146" s="890">
        <v>81895.360617457307</v>
      </c>
      <c r="D146" s="890">
        <f t="shared" si="3"/>
        <v>89184.047712411004</v>
      </c>
    </row>
    <row r="147" spans="1:4" ht="13.2">
      <c r="A147" s="895" t="s">
        <v>12216</v>
      </c>
      <c r="B147" s="896" t="s">
        <v>12217</v>
      </c>
      <c r="C147" s="890">
        <v>77219.042238885842</v>
      </c>
      <c r="D147" s="890">
        <f t="shared" si="3"/>
        <v>84091.536998146679</v>
      </c>
    </row>
    <row r="148" spans="1:4" ht="13.2">
      <c r="A148" s="895" t="s">
        <v>12218</v>
      </c>
      <c r="B148" s="896" t="s">
        <v>12219</v>
      </c>
      <c r="C148" s="890">
        <v>77219.042238885842</v>
      </c>
      <c r="D148" s="890">
        <f t="shared" si="3"/>
        <v>84091.536998146679</v>
      </c>
    </row>
    <row r="149" spans="1:4" ht="13.2">
      <c r="A149" s="893" t="s">
        <v>12220</v>
      </c>
      <c r="B149" s="894" t="s">
        <v>12221</v>
      </c>
      <c r="C149" s="890">
        <v>81019.288301875451</v>
      </c>
      <c r="D149" s="890">
        <f t="shared" si="3"/>
        <v>88230.004960742357</v>
      </c>
    </row>
    <row r="150" spans="1:4" ht="13.2">
      <c r="A150" s="893" t="s">
        <v>12222</v>
      </c>
      <c r="B150" s="894" t="s">
        <v>12223</v>
      </c>
      <c r="C150" s="890">
        <v>81019.288301875451</v>
      </c>
      <c r="D150" s="890">
        <f t="shared" si="3"/>
        <v>88230.004960742357</v>
      </c>
    </row>
    <row r="151" spans="1:4" ht="13.2">
      <c r="A151" s="894" t="s">
        <v>12224</v>
      </c>
      <c r="B151" s="894" t="s">
        <v>12225</v>
      </c>
      <c r="C151" s="890">
        <v>18079.974934838159</v>
      </c>
      <c r="D151" s="890">
        <f t="shared" si="3"/>
        <v>19689.092704038754</v>
      </c>
    </row>
    <row r="152" spans="1:4" ht="13.2">
      <c r="A152" s="893" t="s">
        <v>12226</v>
      </c>
      <c r="B152" s="894" t="s">
        <v>12227</v>
      </c>
      <c r="C152" s="890">
        <v>69592.687058866795</v>
      </c>
      <c r="D152" s="890">
        <f t="shared" si="3"/>
        <v>75786.436207105944</v>
      </c>
    </row>
    <row r="153" spans="1:4" ht="13.2">
      <c r="A153" s="893" t="s">
        <v>12228</v>
      </c>
      <c r="B153" s="894" t="s">
        <v>12229</v>
      </c>
      <c r="C153" s="890">
        <v>69592.687058866795</v>
      </c>
      <c r="D153" s="890">
        <f t="shared" si="3"/>
        <v>75786.436207105944</v>
      </c>
    </row>
    <row r="154" spans="1:4" ht="13.2">
      <c r="A154" s="893" t="s">
        <v>12230</v>
      </c>
      <c r="B154" s="894" t="s">
        <v>12231</v>
      </c>
      <c r="C154" s="890">
        <v>93462.920656986491</v>
      </c>
      <c r="D154" s="890">
        <f t="shared" si="3"/>
        <v>101781.12059545828</v>
      </c>
    </row>
    <row r="155" spans="1:4" ht="13.2">
      <c r="A155" s="893" t="s">
        <v>12232</v>
      </c>
      <c r="B155" s="894" t="s">
        <v>12233</v>
      </c>
      <c r="C155" s="890">
        <v>93462.920656986491</v>
      </c>
      <c r="D155" s="890">
        <f t="shared" si="3"/>
        <v>101781.12059545828</v>
      </c>
    </row>
    <row r="156" spans="1:4" ht="13.2">
      <c r="A156" s="893" t="s">
        <v>12234</v>
      </c>
      <c r="B156" s="894" t="s">
        <v>12235</v>
      </c>
      <c r="C156" s="890">
        <v>94000.094228594869</v>
      </c>
      <c r="D156" s="890">
        <f t="shared" si="3"/>
        <v>102366.10261493981</v>
      </c>
    </row>
    <row r="157" spans="1:4" ht="13.2">
      <c r="A157" s="893" t="s">
        <v>12236</v>
      </c>
      <c r="B157" s="894" t="s">
        <v>12237</v>
      </c>
      <c r="C157" s="890">
        <v>94000.094228594869</v>
      </c>
      <c r="D157" s="890">
        <f t="shared" si="3"/>
        <v>102366.10261493981</v>
      </c>
    </row>
    <row r="158" spans="1:4" ht="13.2">
      <c r="A158" s="893" t="s">
        <v>12238</v>
      </c>
      <c r="B158" s="894" t="s">
        <v>12239</v>
      </c>
      <c r="C158" s="890">
        <v>107718.38359566216</v>
      </c>
      <c r="D158" s="890">
        <f t="shared" si="3"/>
        <v>117305.31973567609</v>
      </c>
    </row>
    <row r="159" spans="1:4" ht="13.2">
      <c r="A159" s="893" t="s">
        <v>12240</v>
      </c>
      <c r="B159" s="894" t="s">
        <v>12241</v>
      </c>
      <c r="C159" s="890">
        <v>107718.38359566216</v>
      </c>
      <c r="D159" s="890">
        <f t="shared" si="3"/>
        <v>117305.31973567609</v>
      </c>
    </row>
    <row r="160" spans="1:4" ht="13.2">
      <c r="A160" s="893" t="s">
        <v>12242</v>
      </c>
      <c r="B160" s="894" t="s">
        <v>12243</v>
      </c>
      <c r="C160" s="890">
        <v>117301.88159812968</v>
      </c>
      <c r="D160" s="890">
        <f t="shared" si="3"/>
        <v>127741.74906036323</v>
      </c>
    </row>
    <row r="161" spans="1:4" ht="13.2">
      <c r="A161" s="893" t="s">
        <v>12244</v>
      </c>
      <c r="B161" s="894" t="s">
        <v>12245</v>
      </c>
      <c r="C161" s="890">
        <v>117301.88159812968</v>
      </c>
      <c r="D161" s="890">
        <f t="shared" si="3"/>
        <v>127741.74906036323</v>
      </c>
    </row>
    <row r="162" spans="1:4" ht="13.2">
      <c r="A162" s="896" t="s">
        <v>12246</v>
      </c>
      <c r="B162" s="896" t="s">
        <v>12247</v>
      </c>
      <c r="C162" s="890" t="s">
        <v>12064</v>
      </c>
      <c r="D162" s="890" t="s">
        <v>12064</v>
      </c>
    </row>
    <row r="163" spans="1:4" ht="13.2">
      <c r="A163" s="896" t="s">
        <v>12248</v>
      </c>
      <c r="B163" s="896" t="s">
        <v>12249</v>
      </c>
      <c r="C163" s="890" t="s">
        <v>12064</v>
      </c>
      <c r="D163" s="890" t="s">
        <v>12064</v>
      </c>
    </row>
    <row r="164" spans="1:4" ht="13.2">
      <c r="A164" s="893"/>
      <c r="B164" s="894"/>
      <c r="C164" s="890"/>
      <c r="D164" s="890"/>
    </row>
    <row r="165" spans="1:4" ht="17.399999999999999">
      <c r="A165" s="887" t="s">
        <v>11971</v>
      </c>
      <c r="B165" s="888" t="s">
        <v>1170</v>
      </c>
      <c r="C165" s="890"/>
      <c r="D165" s="890"/>
    </row>
    <row r="166" spans="1:4" ht="13.2">
      <c r="A166" s="896" t="s">
        <v>12250</v>
      </c>
      <c r="B166" s="896" t="s">
        <v>12251</v>
      </c>
      <c r="C166" s="890">
        <v>64946.868536852402</v>
      </c>
      <c r="D166" s="890">
        <f>C166*1.21*0.9</f>
        <v>70727.139836632254</v>
      </c>
    </row>
    <row r="167" spans="1:4" ht="13.2">
      <c r="A167" s="896" t="s">
        <v>12252</v>
      </c>
      <c r="B167" s="896" t="s">
        <v>12253</v>
      </c>
      <c r="C167" s="890">
        <v>64946.868536852402</v>
      </c>
      <c r="D167" s="890">
        <f>C167*1.21*0.9</f>
        <v>70727.139836632254</v>
      </c>
    </row>
    <row r="168" spans="1:4" ht="13.2">
      <c r="A168" s="895" t="s">
        <v>12254</v>
      </c>
      <c r="B168" s="896" t="s">
        <v>12255</v>
      </c>
      <c r="C168" s="890">
        <v>18944.635564225198</v>
      </c>
      <c r="D168" s="890">
        <f>C168*1.21*0.9</f>
        <v>20630.708129441242</v>
      </c>
    </row>
    <row r="169" spans="1:4" ht="13.2">
      <c r="A169" s="898"/>
      <c r="B169" s="898"/>
      <c r="C169" s="890"/>
      <c r="D169" s="890"/>
    </row>
    <row r="170" spans="1:4" ht="17.399999999999999">
      <c r="A170" s="887" t="s">
        <v>11971</v>
      </c>
      <c r="B170" s="887" t="s">
        <v>1397</v>
      </c>
      <c r="C170" s="890"/>
      <c r="D170" s="890"/>
    </row>
    <row r="171" spans="1:4" ht="13.2">
      <c r="A171" s="889"/>
      <c r="B171" s="889"/>
      <c r="C171" s="890"/>
      <c r="D171" s="890"/>
    </row>
    <row r="172" spans="1:4" ht="13.2">
      <c r="A172" s="894" t="s">
        <v>12042</v>
      </c>
      <c r="B172" s="894" t="s">
        <v>12043</v>
      </c>
      <c r="C172" s="890">
        <v>58971.833293263597</v>
      </c>
      <c r="D172" s="890">
        <f t="shared" ref="D172:D189" si="4">C172*1.21*0.9</f>
        <v>64220.326456364048</v>
      </c>
    </row>
    <row r="173" spans="1:4" ht="13.2">
      <c r="A173" s="894" t="s">
        <v>12044</v>
      </c>
      <c r="B173" s="894" t="s">
        <v>12045</v>
      </c>
      <c r="C173" s="890">
        <v>58971.833293263597</v>
      </c>
      <c r="D173" s="890">
        <f t="shared" si="4"/>
        <v>64220.326456364048</v>
      </c>
    </row>
    <row r="174" spans="1:4" ht="13.2">
      <c r="A174" s="894" t="s">
        <v>12046</v>
      </c>
      <c r="B174" s="894" t="s">
        <v>12047</v>
      </c>
      <c r="C174" s="890">
        <v>59043.832532348875</v>
      </c>
      <c r="D174" s="890">
        <f t="shared" si="4"/>
        <v>64298.733627727917</v>
      </c>
    </row>
    <row r="175" spans="1:4" ht="13.2">
      <c r="A175" s="894" t="s">
        <v>12048</v>
      </c>
      <c r="B175" s="894" t="s">
        <v>12049</v>
      </c>
      <c r="C175" s="890">
        <v>59043.832532348875</v>
      </c>
      <c r="D175" s="890">
        <f t="shared" si="4"/>
        <v>64298.733627727917</v>
      </c>
    </row>
    <row r="176" spans="1:4" ht="13.2">
      <c r="A176" s="894" t="s">
        <v>12256</v>
      </c>
      <c r="B176" s="894" t="s">
        <v>12257</v>
      </c>
      <c r="C176" s="890">
        <v>89180.885052454207</v>
      </c>
      <c r="D176" s="890">
        <f t="shared" si="4"/>
        <v>97117.983822122624</v>
      </c>
    </row>
    <row r="177" spans="1:4" ht="13.2">
      <c r="A177" s="894" t="s">
        <v>12258</v>
      </c>
      <c r="B177" s="894" t="s">
        <v>12259</v>
      </c>
      <c r="C177" s="890">
        <v>89180.885052454207</v>
      </c>
      <c r="D177" s="890">
        <f t="shared" si="4"/>
        <v>97117.983822122624</v>
      </c>
    </row>
    <row r="178" spans="1:4" ht="13.2">
      <c r="A178" s="894" t="s">
        <v>12260</v>
      </c>
      <c r="B178" s="894" t="s">
        <v>12261</v>
      </c>
      <c r="C178" s="890">
        <v>106503.33525606491</v>
      </c>
      <c r="D178" s="890">
        <f t="shared" si="4"/>
        <v>115982.13209385469</v>
      </c>
    </row>
    <row r="179" spans="1:4" ht="13.2">
      <c r="A179" s="894" t="s">
        <v>12262</v>
      </c>
      <c r="B179" s="894" t="s">
        <v>12263</v>
      </c>
      <c r="C179" s="890">
        <v>106503.33525606491</v>
      </c>
      <c r="D179" s="890">
        <f t="shared" si="4"/>
        <v>115982.13209385469</v>
      </c>
    </row>
    <row r="180" spans="1:4" ht="13.2">
      <c r="A180" s="894" t="s">
        <v>12050</v>
      </c>
      <c r="B180" s="894" t="s">
        <v>12051</v>
      </c>
      <c r="C180" s="890">
        <v>87919.855087895397</v>
      </c>
      <c r="D180" s="890">
        <f t="shared" si="4"/>
        <v>95744.722190718094</v>
      </c>
    </row>
    <row r="181" spans="1:4" ht="13.2">
      <c r="A181" s="894" t="s">
        <v>12052</v>
      </c>
      <c r="B181" s="894" t="s">
        <v>12053</v>
      </c>
      <c r="C181" s="890">
        <v>87919.855087895397</v>
      </c>
      <c r="D181" s="890">
        <f t="shared" si="4"/>
        <v>95744.722190718094</v>
      </c>
    </row>
    <row r="182" spans="1:4" ht="13.2">
      <c r="A182" s="893" t="s">
        <v>12264</v>
      </c>
      <c r="B182" s="894" t="s">
        <v>12265</v>
      </c>
      <c r="C182" s="890">
        <v>73817.071752102958</v>
      </c>
      <c r="D182" s="890">
        <f t="shared" si="4"/>
        <v>80386.79113804012</v>
      </c>
    </row>
    <row r="183" spans="1:4" ht="13.2">
      <c r="A183" s="893" t="s">
        <v>12266</v>
      </c>
      <c r="B183" s="894" t="s">
        <v>12267</v>
      </c>
      <c r="C183" s="890">
        <v>73817.071752102958</v>
      </c>
      <c r="D183" s="890">
        <f t="shared" si="4"/>
        <v>80386.79113804012</v>
      </c>
    </row>
    <row r="184" spans="1:4" ht="13.2">
      <c r="A184" s="895" t="s">
        <v>12268</v>
      </c>
      <c r="B184" s="896" t="s">
        <v>12269</v>
      </c>
      <c r="C184" s="890">
        <v>77054.281189444198</v>
      </c>
      <c r="D184" s="890">
        <f t="shared" si="4"/>
        <v>83912.112215304733</v>
      </c>
    </row>
    <row r="185" spans="1:4" ht="13.2">
      <c r="A185" s="895" t="s">
        <v>12270</v>
      </c>
      <c r="B185" s="896" t="s">
        <v>12271</v>
      </c>
      <c r="C185" s="890">
        <v>77054.281189444198</v>
      </c>
      <c r="D185" s="890">
        <f t="shared" si="4"/>
        <v>83912.112215304733</v>
      </c>
    </row>
    <row r="186" spans="1:4" ht="13.2">
      <c r="A186" s="893" t="s">
        <v>12054</v>
      </c>
      <c r="B186" s="894" t="s">
        <v>12055</v>
      </c>
      <c r="C186" s="890">
        <v>49945.421353214035</v>
      </c>
      <c r="D186" s="890">
        <f t="shared" si="4"/>
        <v>54390.563853650085</v>
      </c>
    </row>
    <row r="187" spans="1:4" ht="13.2">
      <c r="A187" s="893" t="s">
        <v>12056</v>
      </c>
      <c r="B187" s="894" t="s">
        <v>12057</v>
      </c>
      <c r="C187" s="890">
        <v>49945.421353214035</v>
      </c>
      <c r="D187" s="890">
        <f t="shared" si="4"/>
        <v>54390.563853650085</v>
      </c>
    </row>
    <row r="188" spans="1:4" ht="13.2">
      <c r="A188" s="895" t="s">
        <v>12058</v>
      </c>
      <c r="B188" s="896" t="s">
        <v>12272</v>
      </c>
      <c r="C188" s="890">
        <v>58822.347932114404</v>
      </c>
      <c r="D188" s="890">
        <f t="shared" si="4"/>
        <v>64057.536898072583</v>
      </c>
    </row>
    <row r="189" spans="1:4" ht="13.2">
      <c r="A189" s="895" t="s">
        <v>12060</v>
      </c>
      <c r="B189" s="896" t="s">
        <v>12273</v>
      </c>
      <c r="C189" s="890">
        <v>58822.347932114404</v>
      </c>
      <c r="D189" s="890">
        <f t="shared" si="4"/>
        <v>64057.536898072583</v>
      </c>
    </row>
    <row r="190" spans="1:4" ht="13.2">
      <c r="A190" s="895" t="s">
        <v>12062</v>
      </c>
      <c r="B190" s="896" t="s">
        <v>12274</v>
      </c>
      <c r="C190" s="890" t="s">
        <v>12064</v>
      </c>
      <c r="D190" s="890" t="s">
        <v>12064</v>
      </c>
    </row>
    <row r="191" spans="1:4" ht="13.2">
      <c r="A191" s="895" t="s">
        <v>12065</v>
      </c>
      <c r="B191" s="896" t="s">
        <v>12275</v>
      </c>
      <c r="C191" s="890" t="s">
        <v>12064</v>
      </c>
      <c r="D191" s="890" t="s">
        <v>12064</v>
      </c>
    </row>
    <row r="192" spans="1:4" ht="13.2">
      <c r="A192" s="895" t="s">
        <v>12276</v>
      </c>
      <c r="B192" s="896" t="s">
        <v>12277</v>
      </c>
      <c r="C192" s="890">
        <v>68278.153545263282</v>
      </c>
      <c r="D192" s="890">
        <f t="shared" ref="D192:D197" si="5">C192*1.21*0.9</f>
        <v>74354.909210791724</v>
      </c>
    </row>
    <row r="193" spans="1:4" ht="13.2">
      <c r="A193" s="895" t="s">
        <v>12278</v>
      </c>
      <c r="B193" s="896" t="s">
        <v>12279</v>
      </c>
      <c r="C193" s="890">
        <v>68278.153545263282</v>
      </c>
      <c r="D193" s="890">
        <f t="shared" si="5"/>
        <v>74354.909210791724</v>
      </c>
    </row>
    <row r="194" spans="1:4" ht="13.2">
      <c r="A194" s="895" t="s">
        <v>12067</v>
      </c>
      <c r="B194" s="895" t="s">
        <v>12068</v>
      </c>
      <c r="C194" s="890">
        <v>58995.274905989041</v>
      </c>
      <c r="D194" s="890">
        <f t="shared" si="5"/>
        <v>64245.85437262206</v>
      </c>
    </row>
    <row r="195" spans="1:4" ht="13.2">
      <c r="A195" s="895" t="s">
        <v>12069</v>
      </c>
      <c r="B195" s="895" t="s">
        <v>12070</v>
      </c>
      <c r="C195" s="890">
        <v>58995.274905989041</v>
      </c>
      <c r="D195" s="890">
        <f t="shared" si="5"/>
        <v>64245.85437262206</v>
      </c>
    </row>
    <row r="196" spans="1:4" ht="13.2">
      <c r="A196" s="893" t="s">
        <v>12280</v>
      </c>
      <c r="B196" s="894" t="s">
        <v>12281</v>
      </c>
      <c r="C196" s="890">
        <v>14355.179952807719</v>
      </c>
      <c r="D196" s="890">
        <f t="shared" si="5"/>
        <v>15632.790968607607</v>
      </c>
    </row>
    <row r="197" spans="1:4" ht="13.2">
      <c r="A197" s="895" t="s">
        <v>12071</v>
      </c>
      <c r="B197" s="896" t="s">
        <v>12072</v>
      </c>
      <c r="C197" s="890">
        <v>17071.573427420521</v>
      </c>
      <c r="D197" s="890">
        <f t="shared" si="5"/>
        <v>18590.943462460949</v>
      </c>
    </row>
    <row r="198" spans="1:4" ht="17.399999999999999">
      <c r="A198" s="887" t="s">
        <v>11971</v>
      </c>
      <c r="B198" s="887" t="s">
        <v>1495</v>
      </c>
      <c r="C198" s="890"/>
      <c r="D198" s="890"/>
    </row>
    <row r="199" spans="1:4" ht="13.2">
      <c r="A199" s="889"/>
      <c r="B199" s="889"/>
      <c r="C199" s="890"/>
      <c r="D199" s="890"/>
    </row>
    <row r="200" spans="1:4" ht="13.2">
      <c r="A200" s="894" t="s">
        <v>12282</v>
      </c>
      <c r="B200" s="894" t="s">
        <v>12283</v>
      </c>
      <c r="C200" s="890">
        <v>24732.910706430001</v>
      </c>
      <c r="D200" s="890">
        <f t="shared" ref="D200:D244" si="6">C200*1.21*0.9</f>
        <v>26934.13975930227</v>
      </c>
    </row>
    <row r="201" spans="1:4" ht="13.2">
      <c r="A201" s="894" t="s">
        <v>12284</v>
      </c>
      <c r="B201" s="894" t="s">
        <v>12285</v>
      </c>
      <c r="C201" s="890">
        <v>25424.335241774519</v>
      </c>
      <c r="D201" s="890">
        <f t="shared" si="6"/>
        <v>27687.101078292453</v>
      </c>
    </row>
    <row r="202" spans="1:4" ht="13.2">
      <c r="A202" s="894" t="s">
        <v>12286</v>
      </c>
      <c r="B202" s="894" t="s">
        <v>12287</v>
      </c>
      <c r="C202" s="890">
        <v>21129.548430320039</v>
      </c>
      <c r="D202" s="890">
        <f t="shared" si="6"/>
        <v>23010.078240618524</v>
      </c>
    </row>
    <row r="203" spans="1:4" ht="13.2">
      <c r="A203" s="894" t="s">
        <v>12288</v>
      </c>
      <c r="B203" s="894" t="s">
        <v>12289</v>
      </c>
      <c r="C203" s="890">
        <v>31856.275853397477</v>
      </c>
      <c r="D203" s="890">
        <f t="shared" si="6"/>
        <v>34691.484404349852</v>
      </c>
    </row>
    <row r="204" spans="1:4" ht="13.2">
      <c r="A204" s="894" t="s">
        <v>12290</v>
      </c>
      <c r="B204" s="894" t="s">
        <v>12291</v>
      </c>
      <c r="C204" s="890">
        <v>21333.541981059356</v>
      </c>
      <c r="D204" s="890">
        <f t="shared" si="6"/>
        <v>23232.227217373638</v>
      </c>
    </row>
    <row r="205" spans="1:4" ht="13.2">
      <c r="A205" s="894" t="s">
        <v>12292</v>
      </c>
      <c r="B205" s="894" t="s">
        <v>12293</v>
      </c>
      <c r="C205" s="890">
        <v>61796.341546567193</v>
      </c>
      <c r="D205" s="890">
        <f t="shared" si="6"/>
        <v>67296.215944211683</v>
      </c>
    </row>
    <row r="206" spans="1:4" ht="13.2">
      <c r="A206" s="894" t="s">
        <v>12294</v>
      </c>
      <c r="B206" s="894" t="s">
        <v>12295</v>
      </c>
      <c r="C206" s="890">
        <v>41155.357541467682</v>
      </c>
      <c r="D206" s="890">
        <f t="shared" si="6"/>
        <v>44818.184362658307</v>
      </c>
    </row>
    <row r="207" spans="1:4" ht="13.2">
      <c r="A207" s="894" t="s">
        <v>12296</v>
      </c>
      <c r="B207" s="894" t="s">
        <v>12297</v>
      </c>
      <c r="C207" s="890">
        <v>41155.357541467682</v>
      </c>
      <c r="D207" s="890">
        <f t="shared" si="6"/>
        <v>44818.184362658307</v>
      </c>
    </row>
    <row r="208" spans="1:4" ht="13.2">
      <c r="A208" s="894" t="s">
        <v>12298</v>
      </c>
      <c r="B208" s="894" t="s">
        <v>12299</v>
      </c>
      <c r="C208" s="890">
        <v>28875.66191535084</v>
      </c>
      <c r="D208" s="890">
        <f t="shared" si="6"/>
        <v>31445.595825817065</v>
      </c>
    </row>
    <row r="209" spans="1:4" ht="13.2">
      <c r="A209" s="894" t="s">
        <v>12300</v>
      </c>
      <c r="B209" s="894" t="s">
        <v>12301</v>
      </c>
      <c r="C209" s="890">
        <v>33098.294927636038</v>
      </c>
      <c r="D209" s="890">
        <f t="shared" si="6"/>
        <v>36044.043176195642</v>
      </c>
    </row>
    <row r="210" spans="1:4" ht="13.2">
      <c r="A210" s="894" t="s">
        <v>12302</v>
      </c>
      <c r="B210" s="894" t="s">
        <v>12303</v>
      </c>
      <c r="C210" s="890">
        <v>26061.277347542877</v>
      </c>
      <c r="D210" s="890">
        <f t="shared" si="6"/>
        <v>28380.731031474195</v>
      </c>
    </row>
    <row r="211" spans="1:4" ht="13.2">
      <c r="A211" s="894" t="s">
        <v>12304</v>
      </c>
      <c r="B211" s="894" t="s">
        <v>12305</v>
      </c>
      <c r="C211" s="890">
        <v>22200.701331802797</v>
      </c>
      <c r="D211" s="890">
        <f t="shared" si="6"/>
        <v>24176.563750333244</v>
      </c>
    </row>
    <row r="212" spans="1:4" ht="13.2">
      <c r="A212" s="894" t="s">
        <v>12306</v>
      </c>
      <c r="B212" s="894" t="s">
        <v>12307</v>
      </c>
      <c r="C212" s="890">
        <v>22200.701331802797</v>
      </c>
      <c r="D212" s="890">
        <f t="shared" si="6"/>
        <v>24176.563750333244</v>
      </c>
    </row>
    <row r="213" spans="1:4" ht="13.2">
      <c r="A213" s="894" t="s">
        <v>12308</v>
      </c>
      <c r="B213" s="894" t="s">
        <v>12309</v>
      </c>
      <c r="C213" s="890">
        <v>28715.022468146639</v>
      </c>
      <c r="D213" s="890">
        <f t="shared" si="6"/>
        <v>31270.659467811689</v>
      </c>
    </row>
    <row r="214" spans="1:4" ht="13.2">
      <c r="A214" s="894" t="s">
        <v>12310</v>
      </c>
      <c r="B214" s="894" t="s">
        <v>12311</v>
      </c>
      <c r="C214" s="890">
        <v>28715.022468146639</v>
      </c>
      <c r="D214" s="890">
        <f t="shared" si="6"/>
        <v>31270.659467811689</v>
      </c>
    </row>
    <row r="215" spans="1:4" ht="13.2">
      <c r="A215" s="894" t="s">
        <v>12312</v>
      </c>
      <c r="B215" s="894" t="s">
        <v>12313</v>
      </c>
      <c r="C215" s="890">
        <v>29663.6607431214</v>
      </c>
      <c r="D215" s="890">
        <f t="shared" si="6"/>
        <v>32303.726549259201</v>
      </c>
    </row>
    <row r="216" spans="1:4" ht="13.2">
      <c r="A216" s="894" t="s">
        <v>12314</v>
      </c>
      <c r="B216" s="894" t="s">
        <v>12315</v>
      </c>
      <c r="C216" s="890">
        <v>29663.6607431214</v>
      </c>
      <c r="D216" s="890">
        <f t="shared" si="6"/>
        <v>32303.726549259201</v>
      </c>
    </row>
    <row r="217" spans="1:4" ht="13.2">
      <c r="A217" s="894" t="s">
        <v>12316</v>
      </c>
      <c r="B217" s="894" t="s">
        <v>12317</v>
      </c>
      <c r="C217" s="890">
        <v>24946.435462343277</v>
      </c>
      <c r="D217" s="890">
        <f t="shared" si="6"/>
        <v>27166.668218491828</v>
      </c>
    </row>
    <row r="218" spans="1:4" ht="13.2">
      <c r="A218" s="894" t="s">
        <v>12318</v>
      </c>
      <c r="B218" s="894" t="s">
        <v>12319</v>
      </c>
      <c r="C218" s="890">
        <v>24946.435462343277</v>
      </c>
      <c r="D218" s="890">
        <f t="shared" si="6"/>
        <v>27166.668218491828</v>
      </c>
    </row>
    <row r="219" spans="1:4" ht="13.2">
      <c r="A219" s="894" t="s">
        <v>12320</v>
      </c>
      <c r="B219" s="894" t="s">
        <v>12321</v>
      </c>
      <c r="C219" s="890">
        <v>36659.822941035964</v>
      </c>
      <c r="D219" s="890">
        <f t="shared" si="6"/>
        <v>39922.547182788163</v>
      </c>
    </row>
    <row r="220" spans="1:4" ht="13.2">
      <c r="A220" s="894" t="s">
        <v>12322</v>
      </c>
      <c r="B220" s="894" t="s">
        <v>12323</v>
      </c>
      <c r="C220" s="890">
        <v>36659.822941035964</v>
      </c>
      <c r="D220" s="890">
        <f t="shared" si="6"/>
        <v>39922.547182788163</v>
      </c>
    </row>
    <row r="221" spans="1:4" ht="13.2">
      <c r="A221" s="894" t="s">
        <v>12324</v>
      </c>
      <c r="B221" s="894" t="s">
        <v>12325</v>
      </c>
      <c r="C221" s="890">
        <v>36765.67083849624</v>
      </c>
      <c r="D221" s="890">
        <f t="shared" si="6"/>
        <v>40037.815543122408</v>
      </c>
    </row>
    <row r="222" spans="1:4" ht="13.2">
      <c r="A222" s="894" t="s">
        <v>12326</v>
      </c>
      <c r="B222" s="894" t="s">
        <v>12327</v>
      </c>
      <c r="C222" s="890">
        <v>36765.67083849624</v>
      </c>
      <c r="D222" s="890">
        <f t="shared" si="6"/>
        <v>40037.815543122408</v>
      </c>
    </row>
    <row r="223" spans="1:4" ht="13.2">
      <c r="A223" s="894" t="s">
        <v>12328</v>
      </c>
      <c r="B223" s="894" t="s">
        <v>12329</v>
      </c>
      <c r="C223" s="890">
        <v>31211.966383629719</v>
      </c>
      <c r="D223" s="890">
        <f t="shared" si="6"/>
        <v>33989.831391772765</v>
      </c>
    </row>
    <row r="224" spans="1:4" ht="13.2">
      <c r="A224" s="894" t="s">
        <v>12330</v>
      </c>
      <c r="B224" s="894" t="s">
        <v>12331</v>
      </c>
      <c r="C224" s="890">
        <v>31211.966383629719</v>
      </c>
      <c r="D224" s="890">
        <f t="shared" si="6"/>
        <v>33989.831391772765</v>
      </c>
    </row>
    <row r="225" spans="1:4" ht="13.2">
      <c r="A225" s="894" t="s">
        <v>12332</v>
      </c>
      <c r="B225" s="894" t="s">
        <v>12333</v>
      </c>
      <c r="C225" s="890">
        <v>35215.355916897119</v>
      </c>
      <c r="D225" s="890">
        <f t="shared" si="6"/>
        <v>38349.522593500966</v>
      </c>
    </row>
    <row r="226" spans="1:4" ht="13.2">
      <c r="A226" s="894" t="s">
        <v>12334</v>
      </c>
      <c r="B226" s="894" t="s">
        <v>12335</v>
      </c>
      <c r="C226" s="890">
        <v>35215.355916897119</v>
      </c>
      <c r="D226" s="890">
        <f t="shared" si="6"/>
        <v>38349.522593500966</v>
      </c>
    </row>
    <row r="227" spans="1:4" ht="13.2">
      <c r="A227" s="894" t="s">
        <v>12336</v>
      </c>
      <c r="B227" s="894" t="s">
        <v>12337</v>
      </c>
      <c r="C227" s="890">
        <v>36896.428669478999</v>
      </c>
      <c r="D227" s="890">
        <f t="shared" si="6"/>
        <v>40180.210821062632</v>
      </c>
    </row>
    <row r="228" spans="1:4" ht="13.2">
      <c r="A228" s="894" t="s">
        <v>12338</v>
      </c>
      <c r="B228" s="894" t="s">
        <v>12339</v>
      </c>
      <c r="C228" s="890">
        <v>36896.428669478999</v>
      </c>
      <c r="D228" s="890">
        <f t="shared" si="6"/>
        <v>40180.210821062632</v>
      </c>
    </row>
    <row r="229" spans="1:4" ht="13.2">
      <c r="A229" s="894" t="s">
        <v>12340</v>
      </c>
      <c r="B229" s="894" t="s">
        <v>12341</v>
      </c>
      <c r="C229" s="890">
        <v>49331.817820115153</v>
      </c>
      <c r="D229" s="890">
        <f t="shared" si="6"/>
        <v>53722.349606105403</v>
      </c>
    </row>
    <row r="230" spans="1:4" ht="13.2">
      <c r="A230" s="894" t="s">
        <v>12342</v>
      </c>
      <c r="B230" s="894" t="s">
        <v>12343</v>
      </c>
      <c r="C230" s="890">
        <v>49331.817820115153</v>
      </c>
      <c r="D230" s="890">
        <f t="shared" si="6"/>
        <v>53722.349606105403</v>
      </c>
    </row>
    <row r="231" spans="1:4" ht="13.2">
      <c r="A231" s="893" t="s">
        <v>12344</v>
      </c>
      <c r="B231" s="894" t="s">
        <v>12345</v>
      </c>
      <c r="C231" s="890">
        <v>54189.56397717588</v>
      </c>
      <c r="D231" s="890">
        <f t="shared" si="6"/>
        <v>59012.435171144534</v>
      </c>
    </row>
    <row r="232" spans="1:4" ht="13.2">
      <c r="A232" s="893" t="s">
        <v>12346</v>
      </c>
      <c r="B232" s="894" t="s">
        <v>12347</v>
      </c>
      <c r="C232" s="890">
        <v>54189.56397717588</v>
      </c>
      <c r="D232" s="890">
        <f t="shared" si="6"/>
        <v>59012.435171144534</v>
      </c>
    </row>
    <row r="233" spans="1:4" ht="13.2">
      <c r="A233" s="894" t="s">
        <v>12348</v>
      </c>
      <c r="B233" s="894" t="s">
        <v>12349</v>
      </c>
      <c r="C233" s="890">
        <v>42114.428622105959</v>
      </c>
      <c r="D233" s="890">
        <f t="shared" si="6"/>
        <v>45862.612769473388</v>
      </c>
    </row>
    <row r="234" spans="1:4" ht="13.2">
      <c r="A234" s="894" t="s">
        <v>12350</v>
      </c>
      <c r="B234" s="894" t="s">
        <v>12351</v>
      </c>
      <c r="C234" s="890">
        <v>42114.428622105959</v>
      </c>
      <c r="D234" s="890">
        <f t="shared" si="6"/>
        <v>45862.612769473388</v>
      </c>
    </row>
    <row r="235" spans="1:4" ht="13.2">
      <c r="A235" s="893" t="s">
        <v>12352</v>
      </c>
      <c r="B235" s="894" t="s">
        <v>12353</v>
      </c>
      <c r="C235" s="890">
        <v>61098.270927614758</v>
      </c>
      <c r="D235" s="890">
        <f t="shared" si="6"/>
        <v>66536.017040172461</v>
      </c>
    </row>
    <row r="236" spans="1:4" ht="13.2">
      <c r="A236" s="893" t="s">
        <v>12354</v>
      </c>
      <c r="B236" s="894" t="s">
        <v>12355</v>
      </c>
      <c r="C236" s="890">
        <v>61098.270927614758</v>
      </c>
      <c r="D236" s="890">
        <f t="shared" si="6"/>
        <v>66536.017040172461</v>
      </c>
    </row>
    <row r="237" spans="1:4" ht="13.2">
      <c r="A237" s="893" t="s">
        <v>12356</v>
      </c>
      <c r="B237" s="894" t="s">
        <v>12357</v>
      </c>
      <c r="C237" s="890">
        <v>65435.973922366553</v>
      </c>
      <c r="D237" s="890">
        <f t="shared" si="6"/>
        <v>71259.775601457179</v>
      </c>
    </row>
    <row r="238" spans="1:4" ht="13.2">
      <c r="A238" s="893" t="s">
        <v>12358</v>
      </c>
      <c r="B238" s="894" t="s">
        <v>12359</v>
      </c>
      <c r="C238" s="890">
        <v>65435.973922366553</v>
      </c>
      <c r="D238" s="890">
        <f t="shared" si="6"/>
        <v>71259.775601457179</v>
      </c>
    </row>
    <row r="239" spans="1:4" ht="13.2">
      <c r="A239" s="893" t="s">
        <v>12360</v>
      </c>
      <c r="B239" s="894" t="s">
        <v>12361</v>
      </c>
      <c r="C239" s="890">
        <v>65435.742082240678</v>
      </c>
      <c r="D239" s="890">
        <f t="shared" si="6"/>
        <v>71259.523127560111</v>
      </c>
    </row>
    <row r="240" spans="1:4" ht="13.2">
      <c r="A240" s="893" t="s">
        <v>12362</v>
      </c>
      <c r="B240" s="894" t="s">
        <v>12363</v>
      </c>
      <c r="C240" s="890">
        <v>65435.742082240678</v>
      </c>
      <c r="D240" s="890">
        <f t="shared" si="6"/>
        <v>71259.523127560111</v>
      </c>
    </row>
    <row r="241" spans="1:4" ht="13.2">
      <c r="A241" s="893" t="s">
        <v>12364</v>
      </c>
      <c r="B241" s="894" t="s">
        <v>12365</v>
      </c>
      <c r="C241" s="890">
        <v>72396.819141109081</v>
      </c>
      <c r="D241" s="890">
        <f t="shared" si="6"/>
        <v>78840.136044667786</v>
      </c>
    </row>
    <row r="242" spans="1:4" ht="13.2">
      <c r="A242" s="893" t="s">
        <v>12366</v>
      </c>
      <c r="B242" s="894" t="s">
        <v>12367</v>
      </c>
      <c r="C242" s="890">
        <v>72396.819141109081</v>
      </c>
      <c r="D242" s="890">
        <f t="shared" si="6"/>
        <v>78840.136044667786</v>
      </c>
    </row>
    <row r="243" spans="1:4" ht="13.2">
      <c r="A243" s="895" t="s">
        <v>12368</v>
      </c>
      <c r="B243" s="896" t="s">
        <v>12369</v>
      </c>
      <c r="C243" s="890">
        <v>78623.787321461394</v>
      </c>
      <c r="D243" s="890">
        <f t="shared" si="6"/>
        <v>85621.304393071448</v>
      </c>
    </row>
    <row r="244" spans="1:4" ht="13.2">
      <c r="A244" s="895" t="s">
        <v>12370</v>
      </c>
      <c r="B244" s="896" t="s">
        <v>12371</v>
      </c>
      <c r="C244" s="890">
        <v>78623.787321461394</v>
      </c>
      <c r="D244" s="890">
        <f t="shared" si="6"/>
        <v>85621.304393071448</v>
      </c>
    </row>
    <row r="245" spans="1:4" ht="17.399999999999999">
      <c r="A245" s="887" t="s">
        <v>11971</v>
      </c>
      <c r="B245" s="887" t="s">
        <v>1664</v>
      </c>
      <c r="C245" s="890"/>
      <c r="D245" s="890"/>
    </row>
    <row r="246" spans="1:4" ht="13.2">
      <c r="A246" s="893" t="s">
        <v>11972</v>
      </c>
      <c r="B246" s="894" t="s">
        <v>12372</v>
      </c>
      <c r="C246" s="890">
        <v>50044.57164703848</v>
      </c>
      <c r="D246" s="890">
        <f>C246*1.21*0.9</f>
        <v>54498.538523624906</v>
      </c>
    </row>
    <row r="247" spans="1:4" ht="13.2">
      <c r="A247" s="893"/>
      <c r="B247" s="894"/>
      <c r="C247" s="890"/>
      <c r="D247" s="890"/>
    </row>
    <row r="248" spans="1:4" ht="13.2">
      <c r="A248" s="900"/>
      <c r="B248" s="900"/>
      <c r="C248" s="890"/>
      <c r="D248" s="890"/>
    </row>
    <row r="249" spans="1:4" ht="17.399999999999999">
      <c r="A249" s="887" t="s">
        <v>11971</v>
      </c>
      <c r="B249" s="887" t="s">
        <v>1864</v>
      </c>
      <c r="C249" s="890"/>
      <c r="D249" s="890"/>
    </row>
    <row r="250" spans="1:4" ht="13.2">
      <c r="A250" s="889"/>
      <c r="B250" s="889"/>
      <c r="C250" s="890"/>
      <c r="D250" s="890"/>
    </row>
    <row r="251" spans="1:4" ht="13.2">
      <c r="A251" s="894" t="s">
        <v>12373</v>
      </c>
      <c r="B251" s="894" t="s">
        <v>12374</v>
      </c>
      <c r="C251" s="890">
        <v>27945.416290360561</v>
      </c>
      <c r="D251" s="890">
        <f t="shared" ref="D251:D285" si="7">C251*1.21*0.9</f>
        <v>30432.55834020265</v>
      </c>
    </row>
    <row r="252" spans="1:4" ht="13.2">
      <c r="A252" s="894" t="s">
        <v>12375</v>
      </c>
      <c r="B252" s="894" t="s">
        <v>12376</v>
      </c>
      <c r="C252" s="890">
        <v>23199.004913738641</v>
      </c>
      <c r="D252" s="890">
        <f t="shared" si="7"/>
        <v>25263.716351061379</v>
      </c>
    </row>
    <row r="253" spans="1:4" ht="13.2">
      <c r="A253" s="894" t="s">
        <v>12377</v>
      </c>
      <c r="B253" s="894" t="s">
        <v>12378</v>
      </c>
      <c r="C253" s="890">
        <v>16990.42938337092</v>
      </c>
      <c r="D253" s="890">
        <f t="shared" si="7"/>
        <v>18502.577598490931</v>
      </c>
    </row>
    <row r="254" spans="1:4" ht="13.2">
      <c r="A254" s="894" t="s">
        <v>12379</v>
      </c>
      <c r="B254" s="894" t="s">
        <v>12380</v>
      </c>
      <c r="C254" s="890">
        <v>27104.377593797039</v>
      </c>
      <c r="D254" s="890">
        <f t="shared" si="7"/>
        <v>29516.667199644973</v>
      </c>
    </row>
    <row r="255" spans="1:4" ht="13.2">
      <c r="A255" s="894" t="s">
        <v>12381</v>
      </c>
      <c r="B255" s="894" t="s">
        <v>12382</v>
      </c>
      <c r="C255" s="890">
        <v>16990.42938337092</v>
      </c>
      <c r="D255" s="890">
        <f t="shared" si="7"/>
        <v>18502.577598490931</v>
      </c>
    </row>
    <row r="256" spans="1:4" ht="13.2">
      <c r="A256" s="894" t="s">
        <v>12383</v>
      </c>
      <c r="B256" s="894" t="s">
        <v>12384</v>
      </c>
      <c r="C256" s="890">
        <v>25378.71425700888</v>
      </c>
      <c r="D256" s="890">
        <f t="shared" si="7"/>
        <v>27637.419825882669</v>
      </c>
    </row>
    <row r="257" spans="1:4" ht="13.2">
      <c r="A257" s="894" t="s">
        <v>12385</v>
      </c>
      <c r="B257" s="894" t="s">
        <v>12386</v>
      </c>
      <c r="C257" s="890">
        <v>25378.71425700888</v>
      </c>
      <c r="D257" s="890">
        <f t="shared" si="7"/>
        <v>27637.419825882669</v>
      </c>
    </row>
    <row r="258" spans="1:4" ht="13.2">
      <c r="A258" s="894" t="s">
        <v>12387</v>
      </c>
      <c r="B258" s="894" t="s">
        <v>12388</v>
      </c>
      <c r="C258" s="890">
        <v>44094.858497195877</v>
      </c>
      <c r="D258" s="890">
        <f t="shared" si="7"/>
        <v>48019.30090344631</v>
      </c>
    </row>
    <row r="259" spans="1:4" ht="13.2">
      <c r="A259" s="894" t="s">
        <v>12389</v>
      </c>
      <c r="B259" s="894" t="s">
        <v>12390</v>
      </c>
      <c r="C259" s="890">
        <v>47054.34922377576</v>
      </c>
      <c r="D259" s="890">
        <f t="shared" si="7"/>
        <v>51242.186304691808</v>
      </c>
    </row>
    <row r="260" spans="1:4" ht="13.2">
      <c r="A260" s="894" t="s">
        <v>12391</v>
      </c>
      <c r="B260" s="894" t="s">
        <v>12392</v>
      </c>
      <c r="C260" s="890">
        <v>45749.44995540216</v>
      </c>
      <c r="D260" s="890">
        <f t="shared" si="7"/>
        <v>49821.151001432954</v>
      </c>
    </row>
    <row r="261" spans="1:4" ht="13.2">
      <c r="A261" s="894" t="s">
        <v>12393</v>
      </c>
      <c r="B261" s="894" t="s">
        <v>12394</v>
      </c>
      <c r="C261" s="890">
        <v>47086.755321367556</v>
      </c>
      <c r="D261" s="890">
        <f t="shared" si="7"/>
        <v>51277.476544969264</v>
      </c>
    </row>
    <row r="262" spans="1:4" ht="13.2">
      <c r="A262" s="894" t="s">
        <v>12395</v>
      </c>
      <c r="B262" s="894" t="s">
        <v>12396</v>
      </c>
      <c r="C262" s="890">
        <v>47086.755321367556</v>
      </c>
      <c r="D262" s="890">
        <f t="shared" si="7"/>
        <v>51277.476544969264</v>
      </c>
    </row>
    <row r="263" spans="1:4" ht="13.2">
      <c r="A263" s="894" t="s">
        <v>12397</v>
      </c>
      <c r="B263" s="894" t="s">
        <v>17801</v>
      </c>
      <c r="C263" s="890">
        <v>48849.306998180873</v>
      </c>
      <c r="D263" s="890">
        <f t="shared" si="7"/>
        <v>53196.895321018972</v>
      </c>
    </row>
    <row r="264" spans="1:4" ht="13.2">
      <c r="A264" s="894" t="s">
        <v>12398</v>
      </c>
      <c r="B264" s="894" t="s">
        <v>12399</v>
      </c>
      <c r="C264" s="890">
        <v>29019.351273353521</v>
      </c>
      <c r="D264" s="890">
        <f t="shared" si="7"/>
        <v>31602.073536681986</v>
      </c>
    </row>
    <row r="265" spans="1:4" ht="13.2">
      <c r="A265" s="894" t="s">
        <v>12400</v>
      </c>
      <c r="B265" s="894" t="s">
        <v>12401</v>
      </c>
      <c r="C265" s="890">
        <v>29019.351273353521</v>
      </c>
      <c r="D265" s="890">
        <f t="shared" si="7"/>
        <v>31602.073536681986</v>
      </c>
    </row>
    <row r="266" spans="1:4" ht="13.2">
      <c r="A266" s="894" t="s">
        <v>12188</v>
      </c>
      <c r="B266" s="894" t="s">
        <v>12189</v>
      </c>
      <c r="C266" s="890">
        <v>38717.610138119759</v>
      </c>
      <c r="D266" s="890">
        <f t="shared" si="7"/>
        <v>42163.477440412418</v>
      </c>
    </row>
    <row r="267" spans="1:4" ht="13.2">
      <c r="A267" s="894" t="s">
        <v>12190</v>
      </c>
      <c r="B267" s="894" t="s">
        <v>12191</v>
      </c>
      <c r="C267" s="890">
        <v>38717.610138119759</v>
      </c>
      <c r="D267" s="890">
        <f t="shared" si="7"/>
        <v>42163.477440412418</v>
      </c>
    </row>
    <row r="268" spans="1:4" ht="13.2">
      <c r="A268" s="894" t="s">
        <v>12208</v>
      </c>
      <c r="B268" s="894" t="s">
        <v>12209</v>
      </c>
      <c r="C268" s="890">
        <v>51898.828973634714</v>
      </c>
      <c r="D268" s="890">
        <f t="shared" si="7"/>
        <v>56517.824752288201</v>
      </c>
    </row>
    <row r="269" spans="1:4" ht="13.2">
      <c r="A269" s="894" t="s">
        <v>12210</v>
      </c>
      <c r="B269" s="894" t="s">
        <v>12211</v>
      </c>
      <c r="C269" s="890">
        <v>51898.828973634714</v>
      </c>
      <c r="D269" s="890">
        <f t="shared" si="7"/>
        <v>56517.824752288201</v>
      </c>
    </row>
    <row r="270" spans="1:4" ht="13.2">
      <c r="A270" s="894" t="s">
        <v>12402</v>
      </c>
      <c r="B270" s="894" t="s">
        <v>12403</v>
      </c>
      <c r="C270" s="890">
        <v>11248.934426561089</v>
      </c>
      <c r="D270" s="890">
        <f t="shared" si="7"/>
        <v>12250.089590525025</v>
      </c>
    </row>
    <row r="271" spans="1:4" ht="13.2">
      <c r="A271" s="893" t="s">
        <v>11972</v>
      </c>
      <c r="B271" s="894" t="s">
        <v>12404</v>
      </c>
      <c r="C271" s="890">
        <v>50044.57164703848</v>
      </c>
      <c r="D271" s="890">
        <f t="shared" si="7"/>
        <v>54498.538523624906</v>
      </c>
    </row>
    <row r="272" spans="1:4" ht="13.2">
      <c r="A272" s="893" t="s">
        <v>12405</v>
      </c>
      <c r="B272" s="894" t="s">
        <v>12406</v>
      </c>
      <c r="C272" s="890">
        <v>55189.902600216599</v>
      </c>
      <c r="D272" s="890">
        <f t="shared" si="7"/>
        <v>60101.80393163587</v>
      </c>
    </row>
    <row r="273" spans="1:4" ht="13.2">
      <c r="A273" s="893" t="s">
        <v>12407</v>
      </c>
      <c r="B273" s="894" t="s">
        <v>12408</v>
      </c>
      <c r="C273" s="890">
        <v>46142.959929021839</v>
      </c>
      <c r="D273" s="890">
        <f t="shared" si="7"/>
        <v>50249.683362704782</v>
      </c>
    </row>
    <row r="274" spans="1:4" ht="13.2">
      <c r="A274" s="893" t="s">
        <v>11974</v>
      </c>
      <c r="B274" s="894" t="s">
        <v>12409</v>
      </c>
      <c r="C274" s="890">
        <v>57175.664798201164</v>
      </c>
      <c r="D274" s="890">
        <f t="shared" si="7"/>
        <v>62264.298965241069</v>
      </c>
    </row>
    <row r="275" spans="1:4" ht="13.2">
      <c r="A275" s="893" t="s">
        <v>11976</v>
      </c>
      <c r="B275" s="894" t="s">
        <v>12410</v>
      </c>
      <c r="C275" s="890">
        <v>57175.664798201164</v>
      </c>
      <c r="D275" s="890">
        <f t="shared" si="7"/>
        <v>62264.298965241069</v>
      </c>
    </row>
    <row r="276" spans="1:4" ht="13.2">
      <c r="A276" s="893" t="s">
        <v>12411</v>
      </c>
      <c r="B276" s="893" t="s">
        <v>12412</v>
      </c>
      <c r="C276" s="890">
        <v>61609.684485239159</v>
      </c>
      <c r="D276" s="890">
        <f t="shared" si="7"/>
        <v>67092.946404425442</v>
      </c>
    </row>
    <row r="277" spans="1:4" ht="13.2">
      <c r="A277" s="893" t="s">
        <v>12413</v>
      </c>
      <c r="B277" s="893" t="s">
        <v>12414</v>
      </c>
      <c r="C277" s="890">
        <v>61609.684485239159</v>
      </c>
      <c r="D277" s="890">
        <f t="shared" si="7"/>
        <v>67092.946404425442</v>
      </c>
    </row>
    <row r="278" spans="1:4" ht="13.2">
      <c r="A278" s="893" t="s">
        <v>12415</v>
      </c>
      <c r="B278" s="893" t="s">
        <v>12416</v>
      </c>
      <c r="C278" s="890">
        <v>64520.772145542956</v>
      </c>
      <c r="D278" s="890">
        <f t="shared" si="7"/>
        <v>70263.120866496276</v>
      </c>
    </row>
    <row r="279" spans="1:4" ht="13.2">
      <c r="A279" s="893" t="s">
        <v>12417</v>
      </c>
      <c r="B279" s="893" t="s">
        <v>12418</v>
      </c>
      <c r="C279" s="890">
        <v>64520.772145542956</v>
      </c>
      <c r="D279" s="890">
        <f t="shared" si="7"/>
        <v>70263.120866496276</v>
      </c>
    </row>
    <row r="280" spans="1:4" ht="13.2">
      <c r="A280" s="893" t="s">
        <v>12419</v>
      </c>
      <c r="B280" s="893" t="s">
        <v>12420</v>
      </c>
      <c r="C280" s="890">
        <v>52950.069384307797</v>
      </c>
      <c r="D280" s="890">
        <f t="shared" si="7"/>
        <v>57662.625559511187</v>
      </c>
    </row>
    <row r="281" spans="1:4" ht="13.2">
      <c r="A281" s="893" t="s">
        <v>12421</v>
      </c>
      <c r="B281" s="893" t="s">
        <v>12422</v>
      </c>
      <c r="C281" s="890">
        <v>52950.069384307797</v>
      </c>
      <c r="D281" s="890">
        <f t="shared" si="7"/>
        <v>57662.625559511187</v>
      </c>
    </row>
    <row r="282" spans="1:4" ht="13.2">
      <c r="A282" s="893" t="s">
        <v>12423</v>
      </c>
      <c r="B282" s="893" t="s">
        <v>12424</v>
      </c>
      <c r="C282" s="890">
        <v>50888.031784916515</v>
      </c>
      <c r="D282" s="890">
        <f t="shared" si="7"/>
        <v>55417.066613774085</v>
      </c>
    </row>
    <row r="283" spans="1:4" ht="13.2">
      <c r="A283" s="893" t="s">
        <v>12425</v>
      </c>
      <c r="B283" s="893" t="s">
        <v>12426</v>
      </c>
      <c r="C283" s="890">
        <v>50888.031784916515</v>
      </c>
      <c r="D283" s="890">
        <f t="shared" si="7"/>
        <v>55417.066613774085</v>
      </c>
    </row>
    <row r="284" spans="1:4" ht="13.2">
      <c r="A284" s="895" t="s">
        <v>12427</v>
      </c>
      <c r="B284" s="895" t="s">
        <v>12428</v>
      </c>
      <c r="C284" s="890">
        <v>79131.749037211921</v>
      </c>
      <c r="D284" s="890">
        <f t="shared" si="7"/>
        <v>86174.474701523781</v>
      </c>
    </row>
    <row r="285" spans="1:4" ht="13.2">
      <c r="A285" s="895" t="s">
        <v>12429</v>
      </c>
      <c r="B285" s="895" t="s">
        <v>12430</v>
      </c>
      <c r="C285" s="890">
        <v>79131.749037211921</v>
      </c>
      <c r="D285" s="890">
        <f t="shared" si="7"/>
        <v>86174.474701523781</v>
      </c>
    </row>
    <row r="286" spans="1:4" ht="13.2">
      <c r="A286" s="901"/>
      <c r="B286" s="902"/>
      <c r="C286" s="890"/>
      <c r="D286" s="890"/>
    </row>
    <row r="287" spans="1:4" ht="17.399999999999999">
      <c r="A287" s="887" t="s">
        <v>11971</v>
      </c>
      <c r="B287" s="887" t="s">
        <v>18</v>
      </c>
      <c r="C287" s="890"/>
      <c r="D287" s="890"/>
    </row>
    <row r="288" spans="1:4" ht="13.2">
      <c r="A288" s="901"/>
      <c r="B288" s="902"/>
      <c r="C288" s="890"/>
      <c r="D288" s="890"/>
    </row>
    <row r="289" spans="1:4" ht="13.2">
      <c r="A289" s="894" t="s">
        <v>12130</v>
      </c>
      <c r="B289" s="894" t="s">
        <v>12131</v>
      </c>
      <c r="C289" s="890">
        <v>59706.251291947439</v>
      </c>
      <c r="D289" s="890">
        <f>C289*1.21*0.9</f>
        <v>65020.107656930762</v>
      </c>
    </row>
    <row r="290" spans="1:4" ht="13.2">
      <c r="A290" s="901"/>
      <c r="B290" s="902"/>
      <c r="C290" s="890"/>
      <c r="D290" s="890"/>
    </row>
    <row r="291" spans="1:4" ht="17.399999999999999">
      <c r="A291" s="887" t="s">
        <v>11971</v>
      </c>
      <c r="B291" s="887" t="s">
        <v>1739</v>
      </c>
      <c r="C291" s="890"/>
      <c r="D291" s="890"/>
    </row>
    <row r="292" spans="1:4" ht="13.2">
      <c r="A292" s="901"/>
      <c r="B292" s="902"/>
      <c r="C292" s="889"/>
      <c r="D292" s="889"/>
    </row>
    <row r="293" spans="1:4" ht="13.2">
      <c r="A293" s="893" t="s">
        <v>12431</v>
      </c>
      <c r="B293" s="894" t="s">
        <v>12432</v>
      </c>
      <c r="C293" s="890">
        <v>78301.478026493511</v>
      </c>
      <c r="D293" s="890">
        <f t="shared" ref="D293:D298" si="8">C293*1.21*0.9</f>
        <v>85270.30957085143</v>
      </c>
    </row>
    <row r="294" spans="1:4" ht="13.2">
      <c r="A294" s="893" t="s">
        <v>12433</v>
      </c>
      <c r="B294" s="894" t="s">
        <v>12434</v>
      </c>
      <c r="C294" s="890">
        <v>78301.478026493511</v>
      </c>
      <c r="D294" s="890">
        <f t="shared" si="8"/>
        <v>85270.30957085143</v>
      </c>
    </row>
    <row r="295" spans="1:4" ht="13.2">
      <c r="A295" s="893" t="s">
        <v>12038</v>
      </c>
      <c r="B295" s="894" t="s">
        <v>12435</v>
      </c>
      <c r="C295" s="890">
        <v>79563.383831527797</v>
      </c>
      <c r="D295" s="890">
        <f t="shared" si="8"/>
        <v>86644.52499253377</v>
      </c>
    </row>
    <row r="296" spans="1:4" ht="13.2">
      <c r="A296" s="893" t="s">
        <v>12040</v>
      </c>
      <c r="B296" s="894" t="s">
        <v>12436</v>
      </c>
      <c r="C296" s="890">
        <v>79563.383831527797</v>
      </c>
      <c r="D296" s="890">
        <f t="shared" si="8"/>
        <v>86644.52499253377</v>
      </c>
    </row>
    <row r="297" spans="1:4" ht="13.2">
      <c r="A297" s="896" t="s">
        <v>12437</v>
      </c>
      <c r="B297" s="896" t="s">
        <v>12438</v>
      </c>
      <c r="C297" s="890">
        <v>70052.374508411274</v>
      </c>
      <c r="D297" s="890">
        <f t="shared" si="8"/>
        <v>76287.035839659875</v>
      </c>
    </row>
    <row r="298" spans="1:4" ht="13.2">
      <c r="A298" s="896" t="s">
        <v>12439</v>
      </c>
      <c r="B298" s="896" t="s">
        <v>12440</v>
      </c>
      <c r="C298" s="890">
        <v>70052.374508411274</v>
      </c>
      <c r="D298" s="890">
        <f t="shared" si="8"/>
        <v>76287.035839659875</v>
      </c>
    </row>
    <row r="299" spans="1:4">
      <c r="A299" s="896" t="s">
        <v>12441</v>
      </c>
      <c r="B299" s="896" t="s">
        <v>12442</v>
      </c>
      <c r="C299" s="903" t="s">
        <v>12064</v>
      </c>
      <c r="D299" s="903" t="s">
        <v>12064</v>
      </c>
    </row>
    <row r="300" spans="1:4">
      <c r="A300" s="896" t="s">
        <v>12443</v>
      </c>
      <c r="B300" s="896" t="s">
        <v>12444</v>
      </c>
      <c r="C300" s="903" t="s">
        <v>12064</v>
      </c>
      <c r="D300" s="903" t="s">
        <v>12064</v>
      </c>
    </row>
    <row r="301" spans="1:4" ht="13.2">
      <c r="A301" s="901"/>
      <c r="B301" s="902"/>
      <c r="C301" s="889"/>
      <c r="D301" s="889"/>
    </row>
    <row r="302" spans="1:4" ht="17.399999999999999">
      <c r="A302" s="887" t="s">
        <v>11971</v>
      </c>
      <c r="B302" s="887" t="s">
        <v>1299</v>
      </c>
      <c r="C302" s="889"/>
      <c r="D302" s="889"/>
    </row>
    <row r="303" spans="1:4" ht="17.399999999999999">
      <c r="A303" s="904"/>
      <c r="B303" s="904"/>
      <c r="C303" s="889"/>
      <c r="D303" s="889"/>
    </row>
    <row r="304" spans="1:4" ht="13.2">
      <c r="A304" s="895" t="s">
        <v>12445</v>
      </c>
      <c r="B304" s="896" t="s">
        <v>12446</v>
      </c>
      <c r="C304" s="890">
        <v>65215.339402593592</v>
      </c>
      <c r="D304" s="890">
        <f>C304*1.21*0.9</f>
        <v>71019.504609424417</v>
      </c>
    </row>
    <row r="305" spans="1:4" ht="13.2">
      <c r="A305" s="895" t="s">
        <v>12447</v>
      </c>
      <c r="B305" s="896" t="s">
        <v>12448</v>
      </c>
      <c r="C305" s="890">
        <v>65215.339402593592</v>
      </c>
      <c r="D305" s="890">
        <f>C305*1.21*0.9</f>
        <v>71019.504609424417</v>
      </c>
    </row>
    <row r="306" spans="1:4" ht="13.2">
      <c r="A306" s="895" t="s">
        <v>12449</v>
      </c>
      <c r="B306" s="895" t="s">
        <v>12450</v>
      </c>
      <c r="C306" s="890">
        <v>63284.394514366897</v>
      </c>
      <c r="D306" s="890">
        <f>C306*1.21*0.9</f>
        <v>68916.705626145544</v>
      </c>
    </row>
    <row r="307" spans="1:4" ht="13.2">
      <c r="A307" s="895" t="s">
        <v>12451</v>
      </c>
      <c r="B307" s="895" t="s">
        <v>12452</v>
      </c>
      <c r="C307" s="890">
        <v>63284.394514366919</v>
      </c>
      <c r="D307" s="890">
        <f>C307*1.21*0.9</f>
        <v>68916.705626145573</v>
      </c>
    </row>
    <row r="308" spans="1:4" ht="13.2">
      <c r="A308" s="893"/>
      <c r="B308" s="894"/>
      <c r="C308" s="890"/>
      <c r="D308" s="890"/>
    </row>
    <row r="309" spans="1:4" ht="17.399999999999999">
      <c r="A309" s="887" t="s">
        <v>11971</v>
      </c>
      <c r="B309" s="887" t="s">
        <v>382</v>
      </c>
      <c r="C309" s="890"/>
      <c r="D309" s="890"/>
    </row>
    <row r="310" spans="1:4" ht="13.2">
      <c r="A310" s="893" t="s">
        <v>12453</v>
      </c>
      <c r="B310" s="894" t="s">
        <v>12454</v>
      </c>
      <c r="C310" s="890">
        <v>90161.156624601354</v>
      </c>
      <c r="D310" s="890">
        <f>C310*1.21*0.9</f>
        <v>98185.499564190875</v>
      </c>
    </row>
    <row r="311" spans="1:4" ht="13.2">
      <c r="A311" s="893" t="s">
        <v>12455</v>
      </c>
      <c r="B311" s="894" t="s">
        <v>12456</v>
      </c>
      <c r="C311" s="890">
        <v>90161.156624601354</v>
      </c>
      <c r="D311" s="890">
        <f>C311*1.21*0.9</f>
        <v>98185.499564190875</v>
      </c>
    </row>
    <row r="312" spans="1:4" ht="13.2">
      <c r="A312" s="893" t="s">
        <v>12457</v>
      </c>
      <c r="B312" s="894" t="s">
        <v>12458</v>
      </c>
      <c r="C312" s="890">
        <v>127801.405697868</v>
      </c>
      <c r="D312" s="890">
        <f>C312*1.21*0.9</f>
        <v>139175.73080497826</v>
      </c>
    </row>
    <row r="313" spans="1:4" ht="13.2">
      <c r="A313" s="893" t="s">
        <v>12459</v>
      </c>
      <c r="B313" s="894" t="s">
        <v>12460</v>
      </c>
      <c r="C313" s="890">
        <v>127801.405697868</v>
      </c>
      <c r="D313" s="890">
        <f>C313*1.21*0.9</f>
        <v>139175.73080497826</v>
      </c>
    </row>
    <row r="314" spans="1:4" ht="13.2">
      <c r="A314" s="893"/>
      <c r="B314" s="894"/>
      <c r="C314" s="890"/>
      <c r="D314" s="890"/>
    </row>
    <row r="315" spans="1:4" ht="17.399999999999999">
      <c r="A315" s="887" t="s">
        <v>11971</v>
      </c>
      <c r="B315" s="887" t="s">
        <v>12461</v>
      </c>
      <c r="C315" s="890"/>
      <c r="D315" s="890"/>
    </row>
    <row r="316" spans="1:4" ht="13.2">
      <c r="A316" s="895" t="s">
        <v>12462</v>
      </c>
      <c r="B316" s="896" t="s">
        <v>12463</v>
      </c>
      <c r="C316" s="890">
        <v>77489.728465829758</v>
      </c>
      <c r="D316" s="890">
        <f>C316*1.21*0.9</f>
        <v>84386.314299288599</v>
      </c>
    </row>
    <row r="317" spans="1:4" ht="13.2">
      <c r="A317" s="895" t="s">
        <v>12464</v>
      </c>
      <c r="B317" s="896" t="s">
        <v>12465</v>
      </c>
      <c r="C317" s="890">
        <v>77489.728465829758</v>
      </c>
      <c r="D317" s="890">
        <f>C317*1.21*0.9</f>
        <v>84386.314299288599</v>
      </c>
    </row>
    <row r="318" spans="1:4" ht="13.2">
      <c r="A318" s="896" t="s">
        <v>12466</v>
      </c>
      <c r="B318" s="895" t="s">
        <v>12467</v>
      </c>
      <c r="C318" s="890">
        <v>18361.94404790712</v>
      </c>
      <c r="D318" s="890">
        <f>C318*1.21*0.9</f>
        <v>19996.157068170854</v>
      </c>
    </row>
    <row r="319" spans="1:4" ht="13.2">
      <c r="A319" s="893"/>
      <c r="B319" s="894"/>
      <c r="C319" s="890"/>
      <c r="D319" s="890"/>
    </row>
    <row r="320" spans="1:4" ht="17.399999999999999">
      <c r="A320" s="887" t="s">
        <v>11971</v>
      </c>
      <c r="B320" s="887" t="s">
        <v>12468</v>
      </c>
      <c r="C320" s="890"/>
      <c r="D320" s="890"/>
    </row>
    <row r="321" spans="1:4" ht="13.2">
      <c r="A321" s="893" t="s">
        <v>12469</v>
      </c>
      <c r="B321" s="894" t="s">
        <v>12470</v>
      </c>
      <c r="C321" s="890">
        <v>28125.968228374437</v>
      </c>
      <c r="D321" s="890">
        <f>C321*1.21*0.9</f>
        <v>30629.179400699759</v>
      </c>
    </row>
    <row r="322" spans="1:4" ht="13.2">
      <c r="A322" s="895" t="s">
        <v>12071</v>
      </c>
      <c r="B322" s="896" t="s">
        <v>12072</v>
      </c>
      <c r="C322" s="890">
        <v>17071.573427420521</v>
      </c>
      <c r="D322" s="890">
        <f>C322*1.21*0.9</f>
        <v>18590.943462460949</v>
      </c>
    </row>
    <row r="323" spans="1:4" ht="13.2">
      <c r="A323" s="895" t="s">
        <v>12471</v>
      </c>
      <c r="B323" s="896" t="s">
        <v>12472</v>
      </c>
      <c r="C323" s="890">
        <v>179581.3006869384</v>
      </c>
      <c r="D323" s="890">
        <f>C323*1.21*0.9</f>
        <v>195564.03644807593</v>
      </c>
    </row>
    <row r="324" spans="1:4" ht="13.2">
      <c r="A324" s="103" t="s">
        <v>12471</v>
      </c>
      <c r="B324" s="104" t="s">
        <v>12472</v>
      </c>
      <c r="C324" s="890">
        <v>63404.441513719998</v>
      </c>
      <c r="D324" s="890">
        <f>C324*1.21*0.9</f>
        <v>69047.436808441082</v>
      </c>
    </row>
  </sheetData>
  <mergeCells count="1">
    <mergeCell ref="A1:B1"/>
  </mergeCells>
  <pageMargins left="0.66944444444444495" right="0.27569444444444402" top="0.196527777777778" bottom="0.196527777777778" header="0.511811023622047" footer="0.511811023622047"/>
  <pageSetup paperSize="9" fitToHeight="2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8"/>
  <sheetViews>
    <sheetView showRowColHeaders="0" view="pageBreakPreview" zoomScale="115" zoomScaleNormal="100" zoomScaleSheetLayoutView="115" workbookViewId="0">
      <pane xSplit="7" ySplit="6" topLeftCell="H7" activePane="bottomRight" state="frozen"/>
      <selection pane="topRight" activeCell="H1" sqref="H1"/>
      <selection pane="bottomLeft" activeCell="A7" sqref="A7"/>
      <selection pane="bottomRight"/>
    </sheetView>
  </sheetViews>
  <sheetFormatPr baseColWidth="10" defaultColWidth="11.44140625" defaultRowHeight="13.2"/>
  <cols>
    <col min="1" max="1" width="7.88671875" style="105" customWidth="1"/>
    <col min="2" max="2" width="7.5546875" style="106" customWidth="1"/>
    <col min="3" max="3" width="8.5546875" style="106" customWidth="1"/>
    <col min="4" max="4" width="12.44140625" style="107" customWidth="1"/>
    <col min="5" max="5" width="38.109375" style="108" customWidth="1"/>
    <col min="6" max="6" width="9.6640625" style="108" customWidth="1"/>
    <col min="7" max="7" width="16" style="108" customWidth="1"/>
    <col min="8" max="8" width="10.109375" style="109" customWidth="1"/>
    <col min="9" max="9" width="10.5546875" style="110" customWidth="1"/>
    <col min="10" max="11" width="12.109375" style="111" bestFit="1" customWidth="1"/>
    <col min="12" max="16384" width="11.44140625" style="111"/>
  </cols>
  <sheetData>
    <row r="1" spans="1:11" ht="17.25" customHeight="1">
      <c r="A1" s="112"/>
      <c r="B1" s="113"/>
      <c r="C1" s="113"/>
      <c r="D1" s="114"/>
      <c r="E1" s="115"/>
      <c r="F1" s="115"/>
      <c r="G1" s="115"/>
      <c r="H1" s="116"/>
      <c r="I1" s="1"/>
    </row>
    <row r="2" spans="1:11" ht="23.25" customHeight="1">
      <c r="A2" s="112"/>
      <c r="B2" s="150" t="s">
        <v>12473</v>
      </c>
      <c r="C2" s="150"/>
      <c r="D2" s="150"/>
      <c r="E2" s="150"/>
      <c r="F2" s="117"/>
      <c r="G2" s="117"/>
      <c r="H2" s="118"/>
      <c r="I2" s="1"/>
    </row>
    <row r="3" spans="1:11">
      <c r="A3" s="112"/>
      <c r="B3" s="113"/>
      <c r="C3" s="113"/>
      <c r="D3" s="119"/>
      <c r="E3" s="117"/>
      <c r="F3" s="117"/>
      <c r="G3" s="119"/>
      <c r="H3" s="120"/>
      <c r="I3" s="1"/>
    </row>
    <row r="4" spans="1:11">
      <c r="A4" s="112"/>
      <c r="B4" s="113"/>
      <c r="C4" s="113"/>
      <c r="D4" s="119"/>
      <c r="E4" s="117"/>
      <c r="F4" s="117"/>
      <c r="G4" s="121"/>
      <c r="H4" s="122">
        <v>45274</v>
      </c>
      <c r="I4" s="1"/>
    </row>
    <row r="5" spans="1:11" ht="15">
      <c r="A5" s="905" t="s">
        <v>210</v>
      </c>
      <c r="B5" s="906"/>
      <c r="C5" s="907"/>
      <c r="D5" s="908"/>
      <c r="E5" s="905"/>
      <c r="F5" s="909"/>
      <c r="G5" s="910" t="s">
        <v>183</v>
      </c>
      <c r="H5" s="911"/>
      <c r="I5" s="911"/>
      <c r="J5" s="911"/>
      <c r="K5" s="911"/>
    </row>
    <row r="6" spans="1:11">
      <c r="A6" s="912" t="s">
        <v>2412</v>
      </c>
      <c r="B6" s="913" t="s">
        <v>12474</v>
      </c>
      <c r="C6" s="913" t="s">
        <v>12475</v>
      </c>
      <c r="D6" s="914" t="s">
        <v>12476</v>
      </c>
      <c r="E6" s="914" t="s">
        <v>11812</v>
      </c>
      <c r="F6" s="914" t="s">
        <v>9373</v>
      </c>
      <c r="G6" s="914" t="s">
        <v>2409</v>
      </c>
      <c r="H6" s="915" t="s">
        <v>7616</v>
      </c>
      <c r="I6" s="915" t="s">
        <v>17802</v>
      </c>
      <c r="J6" s="915" t="s">
        <v>7616</v>
      </c>
      <c r="K6" s="915" t="s">
        <v>17802</v>
      </c>
    </row>
    <row r="7" spans="1:11" ht="12.75" customHeight="1">
      <c r="A7" s="916" t="s">
        <v>12477</v>
      </c>
      <c r="B7" s="908" t="s">
        <v>12478</v>
      </c>
      <c r="C7" s="908" t="s">
        <v>12479</v>
      </c>
      <c r="D7" s="908">
        <v>90495170</v>
      </c>
      <c r="E7" s="917" t="s">
        <v>12480</v>
      </c>
      <c r="F7" s="918" t="s">
        <v>183</v>
      </c>
      <c r="G7" s="918" t="s">
        <v>12481</v>
      </c>
      <c r="H7" s="919">
        <v>26865.349582499999</v>
      </c>
      <c r="I7" s="919">
        <f t="shared" ref="I7:I15" si="0">H7*1.21*0.9</f>
        <v>29256.365695342498</v>
      </c>
      <c r="J7" s="919">
        <f t="shared" ref="J7:J1328" si="1">H7*1.2</f>
        <v>32238.419498999996</v>
      </c>
      <c r="K7" s="919">
        <f t="shared" ref="K7:K15" si="2">J7*1.21*0.9</f>
        <v>35107.638834410995</v>
      </c>
    </row>
    <row r="8" spans="1:11" ht="12.75" customHeight="1">
      <c r="A8" s="916" t="s">
        <v>12482</v>
      </c>
      <c r="B8" s="908" t="s">
        <v>12483</v>
      </c>
      <c r="C8" s="908" t="s">
        <v>12484</v>
      </c>
      <c r="D8" s="908">
        <v>93305641</v>
      </c>
      <c r="E8" s="917" t="s">
        <v>12485</v>
      </c>
      <c r="F8" s="918" t="s">
        <v>183</v>
      </c>
      <c r="G8" s="918" t="s">
        <v>12481</v>
      </c>
      <c r="H8" s="919">
        <v>34343.983030499992</v>
      </c>
      <c r="I8" s="919">
        <f t="shared" si="0"/>
        <v>37400.597520214491</v>
      </c>
      <c r="J8" s="919">
        <f t="shared" si="1"/>
        <v>41212.779636599989</v>
      </c>
      <c r="K8" s="919">
        <f t="shared" si="2"/>
        <v>44880.717024257385</v>
      </c>
    </row>
    <row r="9" spans="1:11" ht="12.75" customHeight="1">
      <c r="A9" s="916" t="s">
        <v>12486</v>
      </c>
      <c r="B9" s="908" t="s">
        <v>12487</v>
      </c>
      <c r="C9" s="908" t="s">
        <v>43</v>
      </c>
      <c r="D9" s="908" t="s">
        <v>12488</v>
      </c>
      <c r="E9" s="917" t="s">
        <v>12489</v>
      </c>
      <c r="F9" s="918" t="s">
        <v>183</v>
      </c>
      <c r="G9" s="918" t="s">
        <v>12481</v>
      </c>
      <c r="H9" s="919">
        <v>21821.55378975</v>
      </c>
      <c r="I9" s="919">
        <f t="shared" si="0"/>
        <v>23763.672077037751</v>
      </c>
      <c r="J9" s="919">
        <f t="shared" si="1"/>
        <v>26185.864547699999</v>
      </c>
      <c r="K9" s="919">
        <f t="shared" si="2"/>
        <v>28516.406492445298</v>
      </c>
    </row>
    <row r="10" spans="1:11">
      <c r="A10" s="916" t="s">
        <v>12490</v>
      </c>
      <c r="B10" s="908" t="s">
        <v>12491</v>
      </c>
      <c r="C10" s="908" t="s">
        <v>12492</v>
      </c>
      <c r="D10" s="908">
        <v>90445097</v>
      </c>
      <c r="E10" s="917" t="s">
        <v>12493</v>
      </c>
      <c r="F10" s="918" t="s">
        <v>183</v>
      </c>
      <c r="G10" s="918" t="s">
        <v>12481</v>
      </c>
      <c r="H10" s="919">
        <v>2641.4378347499996</v>
      </c>
      <c r="I10" s="919">
        <f t="shared" si="0"/>
        <v>2876.5258020427495</v>
      </c>
      <c r="J10" s="919">
        <f t="shared" si="1"/>
        <v>3169.7254016999996</v>
      </c>
      <c r="K10" s="919">
        <f t="shared" si="2"/>
        <v>3451.8309624512995</v>
      </c>
    </row>
    <row r="11" spans="1:11">
      <c r="A11" s="916" t="s">
        <v>12494</v>
      </c>
      <c r="B11" s="908" t="s">
        <v>12495</v>
      </c>
      <c r="C11" s="908" t="s">
        <v>12496</v>
      </c>
      <c r="D11" s="908">
        <v>90309152</v>
      </c>
      <c r="E11" s="917" t="s">
        <v>12497</v>
      </c>
      <c r="F11" s="918" t="s">
        <v>183</v>
      </c>
      <c r="G11" s="918" t="s">
        <v>12498</v>
      </c>
      <c r="H11" s="919">
        <v>5873.2084124999992</v>
      </c>
      <c r="I11" s="919">
        <f t="shared" si="0"/>
        <v>6395.9239612124993</v>
      </c>
      <c r="J11" s="919">
        <f t="shared" si="1"/>
        <v>7047.8500949999989</v>
      </c>
      <c r="K11" s="919">
        <f t="shared" si="2"/>
        <v>7675.1087534549979</v>
      </c>
    </row>
    <row r="12" spans="1:11" ht="12.75" customHeight="1">
      <c r="A12" s="916" t="s">
        <v>12499</v>
      </c>
      <c r="B12" s="908" t="s">
        <v>12500</v>
      </c>
      <c r="C12" s="908" t="s">
        <v>12501</v>
      </c>
      <c r="D12" s="908">
        <v>90538936</v>
      </c>
      <c r="E12" s="917" t="s">
        <v>12502</v>
      </c>
      <c r="F12" s="920" t="s">
        <v>183</v>
      </c>
      <c r="G12" s="920" t="s">
        <v>12503</v>
      </c>
      <c r="H12" s="919">
        <v>12913.895065500001</v>
      </c>
      <c r="I12" s="919">
        <f t="shared" si="0"/>
        <v>14063.231726329501</v>
      </c>
      <c r="J12" s="919">
        <f t="shared" si="1"/>
        <v>15496.674078600001</v>
      </c>
      <c r="K12" s="919">
        <f t="shared" si="2"/>
        <v>16875.878071595402</v>
      </c>
    </row>
    <row r="13" spans="1:11" ht="12.75" customHeight="1">
      <c r="A13" s="916" t="s">
        <v>12504</v>
      </c>
      <c r="B13" s="908" t="s">
        <v>43</v>
      </c>
      <c r="C13" s="908" t="s">
        <v>43</v>
      </c>
      <c r="D13" s="908">
        <v>90538936</v>
      </c>
      <c r="E13" s="917" t="s">
        <v>12505</v>
      </c>
      <c r="F13" s="920" t="s">
        <v>183</v>
      </c>
      <c r="G13" s="920" t="s">
        <v>12506</v>
      </c>
      <c r="H13" s="919">
        <v>17168.654002499999</v>
      </c>
      <c r="I13" s="919">
        <f t="shared" si="0"/>
        <v>18696.664208722501</v>
      </c>
      <c r="J13" s="919">
        <f t="shared" si="1"/>
        <v>20602.384802999997</v>
      </c>
      <c r="K13" s="919">
        <f t="shared" si="2"/>
        <v>22435.997050466998</v>
      </c>
    </row>
    <row r="14" spans="1:11">
      <c r="A14" s="916" t="s">
        <v>12507</v>
      </c>
      <c r="B14" s="908">
        <v>8821</v>
      </c>
      <c r="C14" s="908">
        <v>1837</v>
      </c>
      <c r="D14" s="908">
        <v>94752782</v>
      </c>
      <c r="E14" s="917" t="s">
        <v>12508</v>
      </c>
      <c r="F14" s="918" t="s">
        <v>183</v>
      </c>
      <c r="G14" s="918" t="s">
        <v>12509</v>
      </c>
      <c r="H14" s="919">
        <v>2964.1183357499999</v>
      </c>
      <c r="I14" s="919">
        <f t="shared" si="0"/>
        <v>3227.9248676317497</v>
      </c>
      <c r="J14" s="919">
        <f t="shared" si="1"/>
        <v>3556.9420028999998</v>
      </c>
      <c r="K14" s="919">
        <f t="shared" si="2"/>
        <v>3873.5098411580993</v>
      </c>
    </row>
    <row r="15" spans="1:11" ht="17.25" customHeight="1">
      <c r="A15" s="916" t="s">
        <v>12510</v>
      </c>
      <c r="B15" s="908" t="s">
        <v>43</v>
      </c>
      <c r="C15" s="908" t="s">
        <v>43</v>
      </c>
      <c r="D15" s="908" t="s">
        <v>43</v>
      </c>
      <c r="E15" s="921" t="s">
        <v>12511</v>
      </c>
      <c r="F15" s="918" t="s">
        <v>183</v>
      </c>
      <c r="G15" s="918" t="s">
        <v>12509</v>
      </c>
      <c r="H15" s="919">
        <v>35751.436577999993</v>
      </c>
      <c r="I15" s="919">
        <f t="shared" si="0"/>
        <v>38933.314433441992</v>
      </c>
      <c r="J15" s="919">
        <f t="shared" si="1"/>
        <v>42901.723893599992</v>
      </c>
      <c r="K15" s="919">
        <f t="shared" si="2"/>
        <v>46719.977320130391</v>
      </c>
    </row>
    <row r="16" spans="1:11" ht="15">
      <c r="A16" s="905" t="s">
        <v>214</v>
      </c>
      <c r="B16" s="906"/>
      <c r="C16" s="907"/>
      <c r="D16" s="908"/>
      <c r="E16" s="905"/>
      <c r="F16" s="909"/>
      <c r="G16" s="909"/>
      <c r="H16" s="919"/>
      <c r="I16" s="922"/>
      <c r="J16" s="919">
        <f t="shared" si="1"/>
        <v>0</v>
      </c>
      <c r="K16" s="922"/>
    </row>
    <row r="17" spans="1:11" ht="12.75" customHeight="1">
      <c r="A17" s="916" t="s">
        <v>12512</v>
      </c>
      <c r="B17" s="908" t="s">
        <v>12513</v>
      </c>
      <c r="C17" s="908" t="s">
        <v>12514</v>
      </c>
      <c r="D17" s="908" t="s">
        <v>12515</v>
      </c>
      <c r="E17" s="917" t="s">
        <v>12516</v>
      </c>
      <c r="F17" s="918" t="s">
        <v>183</v>
      </c>
      <c r="G17" s="918" t="s">
        <v>214</v>
      </c>
      <c r="H17" s="919">
        <v>1155.0236197499999</v>
      </c>
      <c r="I17" s="919">
        <f t="shared" ref="I17:I31" si="3">H17*1.21*0.9</f>
        <v>1257.8207219077499</v>
      </c>
      <c r="J17" s="919">
        <f t="shared" si="1"/>
        <v>1386.0283436999998</v>
      </c>
      <c r="K17" s="919">
        <f t="shared" ref="K17:K31" si="4">J17*1.21*0.9</f>
        <v>1509.3848662892997</v>
      </c>
    </row>
    <row r="18" spans="1:11" ht="12.75" customHeight="1">
      <c r="A18" s="916" t="s">
        <v>12517</v>
      </c>
      <c r="B18" s="908" t="s">
        <v>12518</v>
      </c>
      <c r="C18" s="908" t="s">
        <v>12519</v>
      </c>
      <c r="D18" s="908" t="s">
        <v>43</v>
      </c>
      <c r="E18" s="917" t="s">
        <v>12520</v>
      </c>
      <c r="F18" s="918" t="s">
        <v>183</v>
      </c>
      <c r="G18" s="918" t="s">
        <v>214</v>
      </c>
      <c r="H18" s="919">
        <v>1155.0236197499999</v>
      </c>
      <c r="I18" s="919">
        <f t="shared" si="3"/>
        <v>1257.8207219077499</v>
      </c>
      <c r="J18" s="919">
        <f t="shared" si="1"/>
        <v>1386.0283436999998</v>
      </c>
      <c r="K18" s="919">
        <f t="shared" si="4"/>
        <v>1509.3848662892997</v>
      </c>
    </row>
    <row r="19" spans="1:11" ht="12.75" customHeight="1">
      <c r="A19" s="916" t="s">
        <v>12521</v>
      </c>
      <c r="B19" s="908" t="s">
        <v>12522</v>
      </c>
      <c r="C19" s="908" t="s">
        <v>12523</v>
      </c>
      <c r="D19" s="908">
        <v>96653239</v>
      </c>
      <c r="E19" s="917" t="s">
        <v>12524</v>
      </c>
      <c r="F19" s="918" t="s">
        <v>183</v>
      </c>
      <c r="G19" s="918" t="s">
        <v>12525</v>
      </c>
      <c r="H19" s="919">
        <v>9370.1891497500001</v>
      </c>
      <c r="I19" s="919">
        <f t="shared" si="3"/>
        <v>10204.135984077751</v>
      </c>
      <c r="J19" s="919">
        <f t="shared" si="1"/>
        <v>11244.226979699999</v>
      </c>
      <c r="K19" s="919">
        <f t="shared" si="4"/>
        <v>12244.963180893299</v>
      </c>
    </row>
    <row r="20" spans="1:11" ht="12.75" customHeight="1">
      <c r="A20" s="916" t="s">
        <v>12526</v>
      </c>
      <c r="B20" s="908" t="s">
        <v>12527</v>
      </c>
      <c r="C20" s="908" t="s">
        <v>12528</v>
      </c>
      <c r="D20" s="908" t="s">
        <v>12529</v>
      </c>
      <c r="E20" s="917" t="s">
        <v>12530</v>
      </c>
      <c r="F20" s="918" t="s">
        <v>183</v>
      </c>
      <c r="G20" s="918" t="s">
        <v>214</v>
      </c>
      <c r="H20" s="919">
        <v>2672.5336852499995</v>
      </c>
      <c r="I20" s="919">
        <f t="shared" si="3"/>
        <v>2910.3891832372497</v>
      </c>
      <c r="J20" s="919">
        <f t="shared" si="1"/>
        <v>3207.0404222999991</v>
      </c>
      <c r="K20" s="919">
        <f t="shared" si="4"/>
        <v>3492.4670198846993</v>
      </c>
    </row>
    <row r="21" spans="1:11" ht="12.75" customHeight="1">
      <c r="A21" s="916" t="s">
        <v>12531</v>
      </c>
      <c r="B21" s="908" t="s">
        <v>12532</v>
      </c>
      <c r="C21" s="908" t="s">
        <v>12533</v>
      </c>
      <c r="D21" s="908" t="s">
        <v>12534</v>
      </c>
      <c r="E21" s="917" t="s">
        <v>12535</v>
      </c>
      <c r="F21" s="918" t="s">
        <v>183</v>
      </c>
      <c r="G21" s="918" t="s">
        <v>214</v>
      </c>
      <c r="H21" s="919">
        <v>6654.8376179999996</v>
      </c>
      <c r="I21" s="919">
        <f t="shared" si="3"/>
        <v>7247.1181660019993</v>
      </c>
      <c r="J21" s="919">
        <f t="shared" si="1"/>
        <v>7985.8051415999989</v>
      </c>
      <c r="K21" s="919">
        <f t="shared" si="4"/>
        <v>8696.5417992023995</v>
      </c>
    </row>
    <row r="22" spans="1:11" ht="12.75" customHeight="1">
      <c r="A22" s="916" t="s">
        <v>12536</v>
      </c>
      <c r="B22" s="908" t="s">
        <v>12537</v>
      </c>
      <c r="C22" s="908" t="s">
        <v>43</v>
      </c>
      <c r="D22" s="908">
        <v>95015324</v>
      </c>
      <c r="E22" s="917" t="s">
        <v>12538</v>
      </c>
      <c r="F22" s="918" t="s">
        <v>183</v>
      </c>
      <c r="G22" s="918" t="s">
        <v>214</v>
      </c>
      <c r="H22" s="919">
        <v>9206.1626084999989</v>
      </c>
      <c r="I22" s="919">
        <f t="shared" si="3"/>
        <v>10025.511080656499</v>
      </c>
      <c r="J22" s="919">
        <f t="shared" si="1"/>
        <v>11047.395130199999</v>
      </c>
      <c r="K22" s="919">
        <f t="shared" si="4"/>
        <v>12030.613296787798</v>
      </c>
    </row>
    <row r="23" spans="1:11" ht="12.75" customHeight="1">
      <c r="A23" s="916" t="s">
        <v>12539</v>
      </c>
      <c r="B23" s="908" t="s">
        <v>12540</v>
      </c>
      <c r="C23" s="908" t="s">
        <v>43</v>
      </c>
      <c r="D23" s="908">
        <v>96391875</v>
      </c>
      <c r="E23" s="923" t="s">
        <v>12541</v>
      </c>
      <c r="F23" s="918" t="s">
        <v>183</v>
      </c>
      <c r="G23" s="918" t="s">
        <v>214</v>
      </c>
      <c r="H23" s="919">
        <v>11568.470413499997</v>
      </c>
      <c r="I23" s="919">
        <f t="shared" si="3"/>
        <v>12598.064280301498</v>
      </c>
      <c r="J23" s="919">
        <f t="shared" si="1"/>
        <v>13882.164496199997</v>
      </c>
      <c r="K23" s="919">
        <f t="shared" si="4"/>
        <v>15117.677136361797</v>
      </c>
    </row>
    <row r="24" spans="1:11" ht="12.75" customHeight="1">
      <c r="A24" s="916" t="s">
        <v>12542</v>
      </c>
      <c r="B24" s="908" t="s">
        <v>12543</v>
      </c>
      <c r="C24" s="908" t="s">
        <v>43</v>
      </c>
      <c r="D24" s="908">
        <v>96456713</v>
      </c>
      <c r="E24" s="917" t="s">
        <v>12544</v>
      </c>
      <c r="F24" s="920" t="s">
        <v>183</v>
      </c>
      <c r="G24" s="920" t="s">
        <v>214</v>
      </c>
      <c r="H24" s="919">
        <v>12513.230730000001</v>
      </c>
      <c r="I24" s="919">
        <f t="shared" si="3"/>
        <v>13626.908264970001</v>
      </c>
      <c r="J24" s="919">
        <f t="shared" si="1"/>
        <v>15015.876876</v>
      </c>
      <c r="K24" s="919">
        <f t="shared" si="4"/>
        <v>16352.289917963999</v>
      </c>
    </row>
    <row r="25" spans="1:11" ht="12.75" customHeight="1">
      <c r="A25" s="916" t="s">
        <v>12545</v>
      </c>
      <c r="B25" s="908" t="s">
        <v>12532</v>
      </c>
      <c r="C25" s="908" t="s">
        <v>12533</v>
      </c>
      <c r="D25" s="908" t="s">
        <v>12534</v>
      </c>
      <c r="E25" s="917" t="s">
        <v>17810</v>
      </c>
      <c r="F25" s="918" t="s">
        <v>183</v>
      </c>
      <c r="G25" s="918" t="s">
        <v>214</v>
      </c>
      <c r="H25" s="919">
        <v>7079.9227784999994</v>
      </c>
      <c r="I25" s="919">
        <f t="shared" si="3"/>
        <v>7710.0359057864989</v>
      </c>
      <c r="J25" s="919">
        <f t="shared" si="1"/>
        <v>8495.9073341999992</v>
      </c>
      <c r="K25" s="919">
        <f t="shared" si="4"/>
        <v>9252.0430869437987</v>
      </c>
    </row>
    <row r="26" spans="1:11" ht="12.75" customHeight="1">
      <c r="A26" s="916" t="s">
        <v>12546</v>
      </c>
      <c r="B26" s="908" t="s">
        <v>43</v>
      </c>
      <c r="C26" s="908" t="s">
        <v>43</v>
      </c>
      <c r="D26" s="908">
        <v>96653239</v>
      </c>
      <c r="E26" s="917" t="s">
        <v>12547</v>
      </c>
      <c r="F26" s="918" t="s">
        <v>183</v>
      </c>
      <c r="G26" s="918" t="s">
        <v>12525</v>
      </c>
      <c r="H26" s="919">
        <v>14422.857842250003</v>
      </c>
      <c r="I26" s="919">
        <f t="shared" si="3"/>
        <v>15706.492190210254</v>
      </c>
      <c r="J26" s="919">
        <f t="shared" si="1"/>
        <v>17307.429410700002</v>
      </c>
      <c r="K26" s="919">
        <f t="shared" si="4"/>
        <v>18847.790628252304</v>
      </c>
    </row>
    <row r="27" spans="1:11" ht="12.75" customHeight="1">
      <c r="A27" s="916" t="s">
        <v>12548</v>
      </c>
      <c r="B27" s="908" t="s">
        <v>43</v>
      </c>
      <c r="C27" s="908" t="s">
        <v>12549</v>
      </c>
      <c r="D27" s="908" t="s">
        <v>12550</v>
      </c>
      <c r="E27" s="917" t="s">
        <v>12551</v>
      </c>
      <c r="F27" s="920" t="s">
        <v>183</v>
      </c>
      <c r="G27" s="920" t="s">
        <v>214</v>
      </c>
      <c r="H27" s="919">
        <v>9797.6349899999987</v>
      </c>
      <c r="I27" s="919">
        <f t="shared" si="3"/>
        <v>10669.624504109999</v>
      </c>
      <c r="J27" s="919">
        <f t="shared" si="1"/>
        <v>11757.161987999998</v>
      </c>
      <c r="K27" s="919">
        <f t="shared" si="4"/>
        <v>12803.549404931999</v>
      </c>
    </row>
    <row r="28" spans="1:11" ht="12.75" customHeight="1">
      <c r="A28" s="916" t="s">
        <v>12552</v>
      </c>
      <c r="B28" s="908" t="s">
        <v>12553</v>
      </c>
      <c r="C28" s="908" t="s">
        <v>43</v>
      </c>
      <c r="D28" s="908" t="s">
        <v>43</v>
      </c>
      <c r="E28" s="917" t="s">
        <v>12554</v>
      </c>
      <c r="F28" s="918" t="s">
        <v>183</v>
      </c>
      <c r="G28" s="918" t="s">
        <v>214</v>
      </c>
      <c r="H28" s="919">
        <v>15096.547001250001</v>
      </c>
      <c r="I28" s="919">
        <f t="shared" si="3"/>
        <v>16440.139684361249</v>
      </c>
      <c r="J28" s="919">
        <f t="shared" si="1"/>
        <v>18115.856401500001</v>
      </c>
      <c r="K28" s="919">
        <f t="shared" si="4"/>
        <v>19728.167621233501</v>
      </c>
    </row>
    <row r="29" spans="1:11" ht="17.25" customHeight="1">
      <c r="A29" s="916" t="s">
        <v>12555</v>
      </c>
      <c r="B29" s="908" t="s">
        <v>12556</v>
      </c>
      <c r="C29" s="908" t="s">
        <v>12557</v>
      </c>
      <c r="D29" s="908" t="s">
        <v>43</v>
      </c>
      <c r="E29" s="917" t="s">
        <v>12558</v>
      </c>
      <c r="F29" s="918" t="s">
        <v>183</v>
      </c>
      <c r="G29" s="918" t="s">
        <v>214</v>
      </c>
      <c r="H29" s="919">
        <v>22129.500393000002</v>
      </c>
      <c r="I29" s="919">
        <f t="shared" si="3"/>
        <v>24099.025927977003</v>
      </c>
      <c r="J29" s="919">
        <f t="shared" si="1"/>
        <v>26555.400471600002</v>
      </c>
      <c r="K29" s="919">
        <f t="shared" si="4"/>
        <v>28918.831113572403</v>
      </c>
    </row>
    <row r="30" spans="1:11" ht="12.75" customHeight="1">
      <c r="A30" s="916" t="s">
        <v>12559</v>
      </c>
      <c r="B30" s="908" t="s">
        <v>12560</v>
      </c>
      <c r="C30" s="908" t="s">
        <v>12561</v>
      </c>
      <c r="D30" s="908" t="s">
        <v>43</v>
      </c>
      <c r="E30" s="917" t="s">
        <v>12562</v>
      </c>
      <c r="F30" s="918" t="s">
        <v>183</v>
      </c>
      <c r="G30" s="918" t="s">
        <v>214</v>
      </c>
      <c r="H30" s="919">
        <v>22129.500393000002</v>
      </c>
      <c r="I30" s="919">
        <f t="shared" si="3"/>
        <v>24099.025927977003</v>
      </c>
      <c r="J30" s="919">
        <f t="shared" si="1"/>
        <v>26555.400471600002</v>
      </c>
      <c r="K30" s="919">
        <f t="shared" si="4"/>
        <v>28918.831113572403</v>
      </c>
    </row>
    <row r="31" spans="1:11" ht="12.75" customHeight="1">
      <c r="A31" s="916" t="s">
        <v>12563</v>
      </c>
      <c r="B31" s="908" t="s">
        <v>12564</v>
      </c>
      <c r="C31" s="908" t="s">
        <v>12565</v>
      </c>
      <c r="D31" s="908" t="s">
        <v>12566</v>
      </c>
      <c r="E31" s="917" t="s">
        <v>12567</v>
      </c>
      <c r="F31" s="918" t="s">
        <v>183</v>
      </c>
      <c r="G31" s="918" t="s">
        <v>214</v>
      </c>
      <c r="H31" s="919">
        <v>7262.8347577499999</v>
      </c>
      <c r="I31" s="919">
        <f t="shared" si="3"/>
        <v>7909.2270511897505</v>
      </c>
      <c r="J31" s="919">
        <f t="shared" si="1"/>
        <v>8715.4017093000002</v>
      </c>
      <c r="K31" s="919">
        <f t="shared" si="4"/>
        <v>9491.0724614277005</v>
      </c>
    </row>
    <row r="32" spans="1:11" ht="12.75" customHeight="1">
      <c r="A32" s="905" t="s">
        <v>12568</v>
      </c>
      <c r="B32" s="906"/>
      <c r="C32" s="907"/>
      <c r="D32" s="908"/>
      <c r="E32" s="905"/>
      <c r="F32" s="909"/>
      <c r="G32" s="909"/>
      <c r="H32" s="919"/>
      <c r="I32" s="922"/>
      <c r="J32" s="919">
        <f t="shared" si="1"/>
        <v>0</v>
      </c>
      <c r="K32" s="922"/>
    </row>
    <row r="33" spans="1:11" ht="12.75" customHeight="1">
      <c r="A33" s="916" t="s">
        <v>12569</v>
      </c>
      <c r="B33" s="908" t="s">
        <v>12570</v>
      </c>
      <c r="C33" s="908" t="s">
        <v>43</v>
      </c>
      <c r="D33" s="908" t="s">
        <v>12571</v>
      </c>
      <c r="E33" s="917" t="s">
        <v>12572</v>
      </c>
      <c r="F33" s="918" t="s">
        <v>183</v>
      </c>
      <c r="G33" s="918" t="s">
        <v>2421</v>
      </c>
      <c r="H33" s="919">
        <v>41481.131942249995</v>
      </c>
      <c r="I33" s="919">
        <f t="shared" ref="I33:I43" si="5">H33*1.21*0.9</f>
        <v>45172.952685110249</v>
      </c>
      <c r="J33" s="919">
        <f t="shared" si="1"/>
        <v>49777.358330699994</v>
      </c>
      <c r="K33" s="919">
        <f t="shared" ref="K33:K43" si="6">J33*1.21*0.9</f>
        <v>54207.543222132292</v>
      </c>
    </row>
    <row r="34" spans="1:11" ht="12.75" customHeight="1">
      <c r="A34" s="916" t="s">
        <v>12573</v>
      </c>
      <c r="B34" s="908" t="s">
        <v>43</v>
      </c>
      <c r="C34" s="908" t="s">
        <v>43</v>
      </c>
      <c r="D34" s="908" t="s">
        <v>12574</v>
      </c>
      <c r="E34" s="917" t="s">
        <v>12575</v>
      </c>
      <c r="F34" s="918" t="s">
        <v>183</v>
      </c>
      <c r="G34" s="918" t="s">
        <v>12576</v>
      </c>
      <c r="H34" s="919">
        <v>35071.723615499999</v>
      </c>
      <c r="I34" s="919">
        <f t="shared" si="5"/>
        <v>38193.107017279501</v>
      </c>
      <c r="J34" s="919">
        <f t="shared" si="1"/>
        <v>42086.068338599995</v>
      </c>
      <c r="K34" s="919">
        <f t="shared" si="6"/>
        <v>45831.728420735395</v>
      </c>
    </row>
    <row r="35" spans="1:11" ht="12.75" customHeight="1">
      <c r="A35" s="916" t="s">
        <v>12577</v>
      </c>
      <c r="B35" s="908" t="s">
        <v>43</v>
      </c>
      <c r="C35" s="908" t="s">
        <v>43</v>
      </c>
      <c r="D35" s="908">
        <v>90496116</v>
      </c>
      <c r="E35" s="917" t="s">
        <v>12578</v>
      </c>
      <c r="F35" s="918" t="s">
        <v>183</v>
      </c>
      <c r="G35" s="918" t="s">
        <v>2235</v>
      </c>
      <c r="H35" s="919">
        <v>12001.044626999997</v>
      </c>
      <c r="I35" s="919">
        <f t="shared" si="5"/>
        <v>13069.137598802996</v>
      </c>
      <c r="J35" s="919">
        <f t="shared" si="1"/>
        <v>14401.253552399996</v>
      </c>
      <c r="K35" s="919">
        <f t="shared" si="6"/>
        <v>15682.965118563596</v>
      </c>
    </row>
    <row r="36" spans="1:11" ht="12.75" customHeight="1">
      <c r="A36" s="916" t="s">
        <v>12579</v>
      </c>
      <c r="B36" s="908" t="s">
        <v>12580</v>
      </c>
      <c r="C36" s="908" t="s">
        <v>43</v>
      </c>
      <c r="D36" s="908">
        <v>90498745</v>
      </c>
      <c r="E36" s="917" t="s">
        <v>12581</v>
      </c>
      <c r="F36" s="918" t="s">
        <v>183</v>
      </c>
      <c r="G36" s="918" t="s">
        <v>2421</v>
      </c>
      <c r="H36" s="919">
        <v>12001.044626999997</v>
      </c>
      <c r="I36" s="919">
        <f t="shared" si="5"/>
        <v>13069.137598802996</v>
      </c>
      <c r="J36" s="919">
        <f t="shared" si="1"/>
        <v>14401.253552399996</v>
      </c>
      <c r="K36" s="919">
        <f t="shared" si="6"/>
        <v>15682.965118563596</v>
      </c>
    </row>
    <row r="37" spans="1:11" ht="12.75" customHeight="1">
      <c r="A37" s="916" t="s">
        <v>12582</v>
      </c>
      <c r="B37" s="908" t="s">
        <v>43</v>
      </c>
      <c r="C37" s="908" t="s">
        <v>43</v>
      </c>
      <c r="D37" s="908">
        <v>90468561</v>
      </c>
      <c r="E37" s="917" t="s">
        <v>12583</v>
      </c>
      <c r="F37" s="918" t="s">
        <v>183</v>
      </c>
      <c r="G37" s="918" t="s">
        <v>2235</v>
      </c>
      <c r="H37" s="919">
        <v>2271.1367249999998</v>
      </c>
      <c r="I37" s="919">
        <f t="shared" si="5"/>
        <v>2473.2678935249996</v>
      </c>
      <c r="J37" s="919">
        <f t="shared" si="1"/>
        <v>2725.3640699999996</v>
      </c>
      <c r="K37" s="919">
        <f t="shared" si="6"/>
        <v>2967.9214722299998</v>
      </c>
    </row>
    <row r="38" spans="1:11" ht="17.25" customHeight="1">
      <c r="A38" s="916" t="s">
        <v>12499</v>
      </c>
      <c r="B38" s="908" t="s">
        <v>12500</v>
      </c>
      <c r="C38" s="908" t="s">
        <v>12501</v>
      </c>
      <c r="D38" s="908">
        <v>90538936</v>
      </c>
      <c r="E38" s="917" t="s">
        <v>12502</v>
      </c>
      <c r="F38" s="920" t="s">
        <v>183</v>
      </c>
      <c r="G38" s="920" t="s">
        <v>12506</v>
      </c>
      <c r="H38" s="919">
        <v>12913.895065500001</v>
      </c>
      <c r="I38" s="919">
        <f t="shared" si="5"/>
        <v>14063.231726329501</v>
      </c>
      <c r="J38" s="919">
        <f t="shared" si="1"/>
        <v>15496.674078600001</v>
      </c>
      <c r="K38" s="919">
        <f t="shared" si="6"/>
        <v>16875.878071595402</v>
      </c>
    </row>
    <row r="39" spans="1:11">
      <c r="A39" s="916" t="s">
        <v>12504</v>
      </c>
      <c r="B39" s="908" t="s">
        <v>43</v>
      </c>
      <c r="C39" s="908" t="s">
        <v>43</v>
      </c>
      <c r="D39" s="908">
        <v>90538936</v>
      </c>
      <c r="E39" s="917" t="s">
        <v>12505</v>
      </c>
      <c r="F39" s="920" t="s">
        <v>183</v>
      </c>
      <c r="G39" s="920" t="s">
        <v>12506</v>
      </c>
      <c r="H39" s="919">
        <v>17168.654002499999</v>
      </c>
      <c r="I39" s="919">
        <f t="shared" si="5"/>
        <v>18696.664208722501</v>
      </c>
      <c r="J39" s="919">
        <f t="shared" si="1"/>
        <v>20602.384802999997</v>
      </c>
      <c r="K39" s="919">
        <f t="shared" si="6"/>
        <v>22435.997050466998</v>
      </c>
    </row>
    <row r="40" spans="1:11" ht="12.75" customHeight="1">
      <c r="A40" s="916" t="s">
        <v>12584</v>
      </c>
      <c r="B40" s="908" t="s">
        <v>12585</v>
      </c>
      <c r="C40" s="908" t="s">
        <v>12586</v>
      </c>
      <c r="D40" s="908">
        <v>90468636</v>
      </c>
      <c r="E40" s="917" t="s">
        <v>12587</v>
      </c>
      <c r="F40" s="918" t="s">
        <v>183</v>
      </c>
      <c r="G40" s="918" t="s">
        <v>2421</v>
      </c>
      <c r="H40" s="919">
        <v>6493.0089509999989</v>
      </c>
      <c r="I40" s="919">
        <f t="shared" si="5"/>
        <v>7070.8867476389987</v>
      </c>
      <c r="J40" s="919">
        <f t="shared" si="1"/>
        <v>7791.6107411999983</v>
      </c>
      <c r="K40" s="919">
        <f t="shared" si="6"/>
        <v>8485.0640971667981</v>
      </c>
    </row>
    <row r="41" spans="1:11" ht="12.75" customHeight="1">
      <c r="A41" s="916" t="s">
        <v>12588</v>
      </c>
      <c r="B41" s="908" t="s">
        <v>12589</v>
      </c>
      <c r="C41" s="908" t="s">
        <v>12590</v>
      </c>
      <c r="D41" s="908">
        <v>90468638</v>
      </c>
      <c r="E41" s="917" t="s">
        <v>12591</v>
      </c>
      <c r="F41" s="918" t="s">
        <v>183</v>
      </c>
      <c r="G41" s="918" t="s">
        <v>2421</v>
      </c>
      <c r="H41" s="919">
        <v>10121.1295185</v>
      </c>
      <c r="I41" s="919">
        <f t="shared" si="5"/>
        <v>11021.9100456465</v>
      </c>
      <c r="J41" s="919">
        <f t="shared" si="1"/>
        <v>12145.3554222</v>
      </c>
      <c r="K41" s="919">
        <f t="shared" si="6"/>
        <v>13226.2920547758</v>
      </c>
    </row>
    <row r="42" spans="1:11" ht="12.75" customHeight="1">
      <c r="A42" s="916" t="s">
        <v>12592</v>
      </c>
      <c r="B42" s="908" t="s">
        <v>12593</v>
      </c>
      <c r="C42" s="908" t="s">
        <v>43</v>
      </c>
      <c r="D42" s="908">
        <v>90538865</v>
      </c>
      <c r="E42" s="921" t="s">
        <v>12594</v>
      </c>
      <c r="F42" s="918" t="s">
        <v>183</v>
      </c>
      <c r="G42" s="918" t="s">
        <v>2421</v>
      </c>
      <c r="H42" s="919">
        <v>1321.5736462499999</v>
      </c>
      <c r="I42" s="919">
        <f t="shared" si="5"/>
        <v>1439.19370076625</v>
      </c>
      <c r="J42" s="919">
        <f t="shared" si="1"/>
        <v>1585.8883754999999</v>
      </c>
      <c r="K42" s="919">
        <f t="shared" si="6"/>
        <v>1727.0324409194998</v>
      </c>
    </row>
    <row r="43" spans="1:11" ht="12.75" customHeight="1">
      <c r="A43" s="916" t="s">
        <v>12595</v>
      </c>
      <c r="B43" s="908" t="s">
        <v>12596</v>
      </c>
      <c r="C43" s="908" t="s">
        <v>43</v>
      </c>
      <c r="D43" s="908" t="s">
        <v>43</v>
      </c>
      <c r="E43" s="917" t="s">
        <v>12597</v>
      </c>
      <c r="F43" s="918" t="s">
        <v>183</v>
      </c>
      <c r="G43" s="918" t="s">
        <v>2421</v>
      </c>
      <c r="H43" s="919">
        <v>32983.824480749994</v>
      </c>
      <c r="I43" s="919">
        <f t="shared" si="5"/>
        <v>35919.384859536745</v>
      </c>
      <c r="J43" s="919">
        <f t="shared" si="1"/>
        <v>39580.589376899989</v>
      </c>
      <c r="K43" s="919">
        <f t="shared" si="6"/>
        <v>43103.261831444092</v>
      </c>
    </row>
    <row r="44" spans="1:11" ht="12.75" customHeight="1">
      <c r="A44" s="905" t="s">
        <v>12598</v>
      </c>
      <c r="B44" s="906"/>
      <c r="C44" s="907"/>
      <c r="D44" s="908"/>
      <c r="E44" s="905"/>
      <c r="F44" s="909"/>
      <c r="G44" s="909"/>
      <c r="H44" s="919"/>
      <c r="I44" s="922"/>
      <c r="J44" s="919">
        <f t="shared" si="1"/>
        <v>0</v>
      </c>
      <c r="K44" s="922"/>
    </row>
    <row r="45" spans="1:11" ht="12.75" customHeight="1">
      <c r="A45" s="916" t="s">
        <v>12599</v>
      </c>
      <c r="B45" s="908" t="s">
        <v>43</v>
      </c>
      <c r="C45" s="908" t="s">
        <v>43</v>
      </c>
      <c r="D45" s="908" t="s">
        <v>12600</v>
      </c>
      <c r="E45" s="917" t="s">
        <v>12601</v>
      </c>
      <c r="F45" s="918" t="s">
        <v>183</v>
      </c>
      <c r="G45" s="918" t="s">
        <v>3531</v>
      </c>
      <c r="H45" s="919">
        <v>19109.865381749998</v>
      </c>
      <c r="I45" s="919">
        <f t="shared" ref="I45:I62" si="7">H45*1.21*0.9</f>
        <v>20810.643400725749</v>
      </c>
      <c r="J45" s="919">
        <f t="shared" si="1"/>
        <v>22931.838458099995</v>
      </c>
      <c r="K45" s="919">
        <f t="shared" ref="K45:K62" si="8">J45*1.21*0.9</f>
        <v>24972.772080870895</v>
      </c>
    </row>
    <row r="46" spans="1:11" ht="12.75" customHeight="1">
      <c r="A46" s="916" t="s">
        <v>12602</v>
      </c>
      <c r="B46" s="908" t="s">
        <v>43</v>
      </c>
      <c r="C46" s="908" t="s">
        <v>43</v>
      </c>
      <c r="D46" s="908">
        <v>69495072</v>
      </c>
      <c r="E46" s="917" t="s">
        <v>12603</v>
      </c>
      <c r="F46" s="918" t="s">
        <v>183</v>
      </c>
      <c r="G46" s="918" t="s">
        <v>9382</v>
      </c>
      <c r="H46" s="919">
        <v>31224.548247749997</v>
      </c>
      <c r="I46" s="919">
        <f t="shared" si="7"/>
        <v>34003.533041799747</v>
      </c>
      <c r="J46" s="919">
        <f t="shared" si="1"/>
        <v>37469.457897299995</v>
      </c>
      <c r="K46" s="919">
        <f t="shared" si="8"/>
        <v>40804.239650159696</v>
      </c>
    </row>
    <row r="47" spans="1:11" ht="12.75" customHeight="1">
      <c r="A47" s="916" t="s">
        <v>12604</v>
      </c>
      <c r="B47" s="908" t="s">
        <v>43</v>
      </c>
      <c r="C47" s="908" t="s">
        <v>43</v>
      </c>
      <c r="D47" s="908">
        <v>15697724</v>
      </c>
      <c r="E47" s="917" t="s">
        <v>12605</v>
      </c>
      <c r="F47" s="918" t="s">
        <v>183</v>
      </c>
      <c r="G47" s="918" t="s">
        <v>3531</v>
      </c>
      <c r="H47" s="919">
        <v>1972.3886324999999</v>
      </c>
      <c r="I47" s="919">
        <f t="shared" si="7"/>
        <v>2147.9312207924995</v>
      </c>
      <c r="J47" s="919">
        <f t="shared" si="1"/>
        <v>2366.8663589999996</v>
      </c>
      <c r="K47" s="919">
        <f t="shared" si="8"/>
        <v>2577.5174649509995</v>
      </c>
    </row>
    <row r="48" spans="1:11" ht="12.75" customHeight="1">
      <c r="A48" s="916" t="s">
        <v>12606</v>
      </c>
      <c r="B48" s="908" t="s">
        <v>10086</v>
      </c>
      <c r="C48" s="908" t="s">
        <v>12607</v>
      </c>
      <c r="D48" s="908">
        <v>93277688</v>
      </c>
      <c r="E48" s="917" t="s">
        <v>12608</v>
      </c>
      <c r="F48" s="918" t="s">
        <v>183</v>
      </c>
      <c r="G48" s="918" t="s">
        <v>12609</v>
      </c>
      <c r="H48" s="919">
        <v>7184.3625067500006</v>
      </c>
      <c r="I48" s="919">
        <f t="shared" si="7"/>
        <v>7823.7707698507511</v>
      </c>
      <c r="J48" s="919">
        <f t="shared" si="1"/>
        <v>8621.2350081000004</v>
      </c>
      <c r="K48" s="919">
        <f t="shared" si="8"/>
        <v>9388.5249238208999</v>
      </c>
    </row>
    <row r="49" spans="1:11" ht="12.75" customHeight="1">
      <c r="A49" s="916" t="s">
        <v>12610</v>
      </c>
      <c r="B49" s="908" t="s">
        <v>10087</v>
      </c>
      <c r="C49" s="908" t="s">
        <v>12611</v>
      </c>
      <c r="D49" s="908">
        <v>14041609</v>
      </c>
      <c r="E49" s="917" t="s">
        <v>12612</v>
      </c>
      <c r="F49" s="918" t="s">
        <v>183</v>
      </c>
      <c r="G49" s="918" t="s">
        <v>12613</v>
      </c>
      <c r="H49" s="919">
        <v>6344.6117377499995</v>
      </c>
      <c r="I49" s="919">
        <f t="shared" si="7"/>
        <v>6909.28218240975</v>
      </c>
      <c r="J49" s="919">
        <f t="shared" si="1"/>
        <v>7613.5340852999989</v>
      </c>
      <c r="K49" s="919">
        <f t="shared" si="8"/>
        <v>8291.1386188916986</v>
      </c>
    </row>
    <row r="50" spans="1:11" ht="12.75" customHeight="1">
      <c r="A50" s="916" t="s">
        <v>12614</v>
      </c>
      <c r="B50" s="908" t="s">
        <v>10088</v>
      </c>
      <c r="C50" s="908" t="s">
        <v>12615</v>
      </c>
      <c r="D50" s="908">
        <v>14049624</v>
      </c>
      <c r="E50" s="917" t="s">
        <v>12616</v>
      </c>
      <c r="F50" s="918" t="s">
        <v>183</v>
      </c>
      <c r="G50" s="918" t="s">
        <v>12613</v>
      </c>
      <c r="H50" s="919">
        <v>7491.7392907499989</v>
      </c>
      <c r="I50" s="919">
        <f t="shared" si="7"/>
        <v>8158.5040876267494</v>
      </c>
      <c r="J50" s="919">
        <f t="shared" si="1"/>
        <v>8990.0871488999983</v>
      </c>
      <c r="K50" s="919">
        <f t="shared" si="8"/>
        <v>9790.2049051520971</v>
      </c>
    </row>
    <row r="51" spans="1:11" ht="12.75" customHeight="1">
      <c r="A51" s="916" t="s">
        <v>12617</v>
      </c>
      <c r="B51" s="908" t="s">
        <v>10089</v>
      </c>
      <c r="C51" s="908" t="s">
        <v>12618</v>
      </c>
      <c r="D51" s="908">
        <v>93270584</v>
      </c>
      <c r="E51" s="917" t="s">
        <v>12619</v>
      </c>
      <c r="F51" s="918" t="s">
        <v>183</v>
      </c>
      <c r="G51" s="918" t="s">
        <v>12620</v>
      </c>
      <c r="H51" s="919">
        <v>5175.83105325</v>
      </c>
      <c r="I51" s="919">
        <f t="shared" si="7"/>
        <v>5636.4800169892505</v>
      </c>
      <c r="J51" s="919">
        <f t="shared" si="1"/>
        <v>6210.9972638999998</v>
      </c>
      <c r="K51" s="919">
        <f t="shared" si="8"/>
        <v>6763.7760203871003</v>
      </c>
    </row>
    <row r="52" spans="1:11" ht="12.75" customHeight="1">
      <c r="A52" s="916" t="s">
        <v>12621</v>
      </c>
      <c r="B52" s="908" t="s">
        <v>12622</v>
      </c>
      <c r="C52" s="908" t="s">
        <v>12623</v>
      </c>
      <c r="D52" s="908">
        <v>337972</v>
      </c>
      <c r="E52" s="917" t="s">
        <v>12624</v>
      </c>
      <c r="F52" s="918" t="s">
        <v>183</v>
      </c>
      <c r="G52" s="918" t="s">
        <v>12620</v>
      </c>
      <c r="H52" s="919">
        <v>7977.6323055000003</v>
      </c>
      <c r="I52" s="919">
        <f t="shared" si="7"/>
        <v>8687.6415806895002</v>
      </c>
      <c r="J52" s="919">
        <f t="shared" si="1"/>
        <v>9573.1587665999996</v>
      </c>
      <c r="K52" s="919">
        <f t="shared" si="8"/>
        <v>10425.169896827399</v>
      </c>
    </row>
    <row r="53" spans="1:11" ht="12.75" customHeight="1">
      <c r="A53" s="916" t="s">
        <v>12625</v>
      </c>
      <c r="B53" s="908" t="s">
        <v>12626</v>
      </c>
      <c r="C53" s="908" t="s">
        <v>12627</v>
      </c>
      <c r="D53" s="908">
        <v>89440884</v>
      </c>
      <c r="E53" s="917" t="s">
        <v>12628</v>
      </c>
      <c r="F53" s="918" t="s">
        <v>183</v>
      </c>
      <c r="G53" s="918" t="s">
        <v>2720</v>
      </c>
      <c r="H53" s="919">
        <v>5468.3925367499996</v>
      </c>
      <c r="I53" s="919">
        <f t="shared" si="7"/>
        <v>5955.0794725207488</v>
      </c>
      <c r="J53" s="919">
        <f t="shared" si="1"/>
        <v>6562.0710440999992</v>
      </c>
      <c r="K53" s="919">
        <f t="shared" si="8"/>
        <v>7146.0953670248991</v>
      </c>
    </row>
    <row r="54" spans="1:11" ht="17.25" customHeight="1">
      <c r="A54" s="916" t="s">
        <v>12629</v>
      </c>
      <c r="B54" s="908" t="s">
        <v>12630</v>
      </c>
      <c r="C54" s="908" t="s">
        <v>12631</v>
      </c>
      <c r="D54" s="908">
        <v>89431690</v>
      </c>
      <c r="E54" s="917" t="s">
        <v>12632</v>
      </c>
      <c r="F54" s="918" t="s">
        <v>183</v>
      </c>
      <c r="G54" s="918" t="s">
        <v>2720</v>
      </c>
      <c r="H54" s="919">
        <v>5667.6664687499988</v>
      </c>
      <c r="I54" s="919">
        <f t="shared" si="7"/>
        <v>6172.0887844687486</v>
      </c>
      <c r="J54" s="919">
        <f t="shared" si="1"/>
        <v>6801.1997624999985</v>
      </c>
      <c r="K54" s="919">
        <f t="shared" si="8"/>
        <v>7406.506541362498</v>
      </c>
    </row>
    <row r="55" spans="1:11" ht="12.75" customHeight="1">
      <c r="A55" s="916" t="s">
        <v>12633</v>
      </c>
      <c r="B55" s="908" t="s">
        <v>12634</v>
      </c>
      <c r="C55" s="908" t="s">
        <v>12635</v>
      </c>
      <c r="D55" s="908">
        <v>15697725</v>
      </c>
      <c r="E55" s="917" t="s">
        <v>12636</v>
      </c>
      <c r="F55" s="918" t="s">
        <v>183</v>
      </c>
      <c r="G55" s="918" t="s">
        <v>12609</v>
      </c>
      <c r="H55" s="919">
        <v>2768.1819164999997</v>
      </c>
      <c r="I55" s="919">
        <f t="shared" si="7"/>
        <v>3014.5501070685</v>
      </c>
      <c r="J55" s="919">
        <f t="shared" si="1"/>
        <v>3321.8182997999997</v>
      </c>
      <c r="K55" s="919">
        <f t="shared" si="8"/>
        <v>3617.4601284821997</v>
      </c>
    </row>
    <row r="56" spans="1:11" ht="12.75" customHeight="1">
      <c r="A56" s="916" t="s">
        <v>12637</v>
      </c>
      <c r="B56" s="908" t="s">
        <v>10092</v>
      </c>
      <c r="C56" s="908" t="s">
        <v>12638</v>
      </c>
      <c r="D56" s="908">
        <v>15697727</v>
      </c>
      <c r="E56" s="917" t="s">
        <v>12639</v>
      </c>
      <c r="F56" s="918" t="s">
        <v>183</v>
      </c>
      <c r="G56" s="918" t="s">
        <v>12640</v>
      </c>
      <c r="H56" s="919">
        <v>2693.6169974999998</v>
      </c>
      <c r="I56" s="919">
        <f t="shared" si="7"/>
        <v>2933.3489102774997</v>
      </c>
      <c r="J56" s="919">
        <f t="shared" si="1"/>
        <v>3232.3403969999995</v>
      </c>
      <c r="K56" s="919">
        <f t="shared" si="8"/>
        <v>3520.0186923329993</v>
      </c>
    </row>
    <row r="57" spans="1:11" ht="12.75" customHeight="1">
      <c r="A57" s="916" t="s">
        <v>12641</v>
      </c>
      <c r="B57" s="908">
        <v>8813</v>
      </c>
      <c r="C57" s="908">
        <v>1792</v>
      </c>
      <c r="D57" s="908">
        <v>94754810</v>
      </c>
      <c r="E57" s="917" t="s">
        <v>12642</v>
      </c>
      <c r="F57" s="918" t="s">
        <v>183</v>
      </c>
      <c r="G57" s="918" t="s">
        <v>12643</v>
      </c>
      <c r="H57" s="919">
        <v>3448.1390872500001</v>
      </c>
      <c r="I57" s="919">
        <f t="shared" si="7"/>
        <v>3755.0234660152501</v>
      </c>
      <c r="J57" s="919">
        <f t="shared" si="1"/>
        <v>4137.7669046999999</v>
      </c>
      <c r="K57" s="919">
        <f t="shared" si="8"/>
        <v>4506.0281592183001</v>
      </c>
    </row>
    <row r="58" spans="1:11" ht="12.75" customHeight="1">
      <c r="A58" s="916" t="s">
        <v>12644</v>
      </c>
      <c r="B58" s="908">
        <v>7619</v>
      </c>
      <c r="C58" s="908">
        <v>1795</v>
      </c>
      <c r="D58" s="908">
        <v>94745091</v>
      </c>
      <c r="E58" s="917" t="s">
        <v>12645</v>
      </c>
      <c r="F58" s="918" t="s">
        <v>183</v>
      </c>
      <c r="G58" s="918" t="s">
        <v>12646</v>
      </c>
      <c r="H58" s="919">
        <v>10345.55690025</v>
      </c>
      <c r="I58" s="919">
        <f t="shared" si="7"/>
        <v>11266.311464372249</v>
      </c>
      <c r="J58" s="919">
        <f t="shared" si="1"/>
        <v>12414.668280299999</v>
      </c>
      <c r="K58" s="919">
        <f t="shared" si="8"/>
        <v>13519.573757246699</v>
      </c>
    </row>
    <row r="59" spans="1:11" ht="12.75" customHeight="1">
      <c r="A59" s="916" t="s">
        <v>12647</v>
      </c>
      <c r="B59" s="908">
        <v>7618</v>
      </c>
      <c r="C59" s="908">
        <v>1796</v>
      </c>
      <c r="D59" s="908">
        <v>94745094</v>
      </c>
      <c r="E59" s="917" t="s">
        <v>12648</v>
      </c>
      <c r="F59" s="918" t="s">
        <v>183</v>
      </c>
      <c r="G59" s="918" t="s">
        <v>12646</v>
      </c>
      <c r="H59" s="919">
        <v>12440.86368525</v>
      </c>
      <c r="I59" s="919">
        <f t="shared" si="7"/>
        <v>13548.100553237251</v>
      </c>
      <c r="J59" s="919">
        <f t="shared" si="1"/>
        <v>14929.0364223</v>
      </c>
      <c r="K59" s="919">
        <f t="shared" si="8"/>
        <v>16257.7206638847</v>
      </c>
    </row>
    <row r="60" spans="1:11" ht="12.75" customHeight="1">
      <c r="A60" s="916" t="s">
        <v>12649</v>
      </c>
      <c r="B60" s="908" t="s">
        <v>43</v>
      </c>
      <c r="C60" s="908" t="s">
        <v>43</v>
      </c>
      <c r="D60" s="908" t="s">
        <v>43</v>
      </c>
      <c r="E60" s="917" t="s">
        <v>12650</v>
      </c>
      <c r="F60" s="918" t="s">
        <v>183</v>
      </c>
      <c r="G60" s="918" t="s">
        <v>12609</v>
      </c>
      <c r="H60" s="919">
        <v>60381.955062000001</v>
      </c>
      <c r="I60" s="919">
        <f t="shared" si="7"/>
        <v>65755.949062518004</v>
      </c>
      <c r="J60" s="919">
        <f t="shared" si="1"/>
        <v>72458.346074400004</v>
      </c>
      <c r="K60" s="919">
        <f t="shared" si="8"/>
        <v>78907.138875021599</v>
      </c>
    </row>
    <row r="61" spans="1:11" ht="17.25" customHeight="1">
      <c r="A61" s="916" t="s">
        <v>12651</v>
      </c>
      <c r="B61" s="908" t="s">
        <v>43</v>
      </c>
      <c r="C61" s="908" t="s">
        <v>43</v>
      </c>
      <c r="D61" s="908" t="s">
        <v>43</v>
      </c>
      <c r="E61" s="917" t="s">
        <v>12652</v>
      </c>
      <c r="F61" s="918" t="s">
        <v>183</v>
      </c>
      <c r="G61" s="918" t="s">
        <v>12640</v>
      </c>
      <c r="H61" s="919">
        <v>60381.955062000001</v>
      </c>
      <c r="I61" s="919">
        <f t="shared" si="7"/>
        <v>65755.949062518004</v>
      </c>
      <c r="J61" s="919">
        <f t="shared" si="1"/>
        <v>72458.346074400004</v>
      </c>
      <c r="K61" s="919">
        <f t="shared" si="8"/>
        <v>78907.138875021599</v>
      </c>
    </row>
    <row r="62" spans="1:11" ht="13.5" customHeight="1">
      <c r="A62" s="916" t="s">
        <v>12653</v>
      </c>
      <c r="B62" s="908" t="s">
        <v>12654</v>
      </c>
      <c r="C62" s="908"/>
      <c r="D62" s="908" t="s">
        <v>12655</v>
      </c>
      <c r="E62" s="917" t="s">
        <v>12656</v>
      </c>
      <c r="F62" s="918" t="s">
        <v>183</v>
      </c>
      <c r="G62" s="918" t="s">
        <v>12657</v>
      </c>
      <c r="H62" s="919">
        <v>89011.790653499993</v>
      </c>
      <c r="I62" s="919">
        <f t="shared" si="7"/>
        <v>96933.840021661497</v>
      </c>
      <c r="J62" s="919">
        <f t="shared" si="1"/>
        <v>106814.14878419999</v>
      </c>
      <c r="K62" s="919">
        <f t="shared" si="8"/>
        <v>116320.60802599379</v>
      </c>
    </row>
    <row r="63" spans="1:11" ht="12.75" customHeight="1">
      <c r="A63" s="905" t="s">
        <v>12658</v>
      </c>
      <c r="B63" s="906"/>
      <c r="C63" s="907"/>
      <c r="D63" s="908"/>
      <c r="E63" s="905"/>
      <c r="F63" s="909"/>
      <c r="G63" s="909"/>
      <c r="H63" s="919"/>
      <c r="I63" s="922"/>
      <c r="J63" s="919">
        <f t="shared" si="1"/>
        <v>0</v>
      </c>
      <c r="K63" s="922"/>
    </row>
    <row r="64" spans="1:11">
      <c r="A64" s="916" t="s">
        <v>12659</v>
      </c>
      <c r="B64" s="908">
        <v>9022</v>
      </c>
      <c r="C64" s="908" t="s">
        <v>43</v>
      </c>
      <c r="D64" s="908">
        <v>95493722</v>
      </c>
      <c r="E64" s="917" t="s">
        <v>12660</v>
      </c>
      <c r="F64" s="920" t="s">
        <v>183</v>
      </c>
      <c r="G64" s="920" t="s">
        <v>12661</v>
      </c>
      <c r="H64" s="919">
        <v>38552.260997249999</v>
      </c>
      <c r="I64" s="919">
        <f t="shared" ref="I64:I79" si="9">H64*1.21*0.9</f>
        <v>41983.412226005254</v>
      </c>
      <c r="J64" s="919">
        <f t="shared" si="1"/>
        <v>46262.713196699995</v>
      </c>
      <c r="K64" s="919">
        <f t="shared" ref="K64:K79" si="10">J64*1.21*0.9</f>
        <v>50380.094671206294</v>
      </c>
    </row>
    <row r="65" spans="1:11" ht="12.75" customHeight="1">
      <c r="A65" s="916" t="s">
        <v>12662</v>
      </c>
      <c r="B65" s="908" t="s">
        <v>12663</v>
      </c>
      <c r="C65" s="908" t="s">
        <v>12664</v>
      </c>
      <c r="D65" s="908">
        <v>95227628</v>
      </c>
      <c r="E65" s="917" t="s">
        <v>12665</v>
      </c>
      <c r="F65" s="920" t="s">
        <v>183</v>
      </c>
      <c r="G65" s="920" t="s">
        <v>12666</v>
      </c>
      <c r="H65" s="919">
        <v>15068.056038750001</v>
      </c>
      <c r="I65" s="919">
        <f t="shared" si="9"/>
        <v>16409.113026198753</v>
      </c>
      <c r="J65" s="919">
        <f t="shared" si="1"/>
        <v>18081.667246500001</v>
      </c>
      <c r="K65" s="919">
        <f t="shared" si="10"/>
        <v>19690.9356314385</v>
      </c>
    </row>
    <row r="66" spans="1:11" ht="12.75" customHeight="1">
      <c r="A66" s="916" t="s">
        <v>12667</v>
      </c>
      <c r="B66" s="908">
        <v>8852</v>
      </c>
      <c r="C66" s="908">
        <v>1871</v>
      </c>
      <c r="D66" s="908">
        <v>13505131</v>
      </c>
      <c r="E66" s="917" t="s">
        <v>12668</v>
      </c>
      <c r="F66" s="920" t="s">
        <v>183</v>
      </c>
      <c r="G66" s="920" t="s">
        <v>12669</v>
      </c>
      <c r="H66" s="919">
        <v>19461.362456249997</v>
      </c>
      <c r="I66" s="919">
        <f t="shared" si="9"/>
        <v>21193.42371485625</v>
      </c>
      <c r="J66" s="919">
        <f t="shared" si="1"/>
        <v>23353.634947499995</v>
      </c>
      <c r="K66" s="919">
        <f t="shared" si="10"/>
        <v>25432.108457827493</v>
      </c>
    </row>
    <row r="67" spans="1:11" ht="12.75" customHeight="1">
      <c r="A67" s="916" t="s">
        <v>12670</v>
      </c>
      <c r="B67" s="908">
        <v>8814</v>
      </c>
      <c r="C67" s="908">
        <v>1802</v>
      </c>
      <c r="D67" s="908">
        <v>94733258</v>
      </c>
      <c r="E67" s="917" t="s">
        <v>12671</v>
      </c>
      <c r="F67" s="920" t="s">
        <v>183</v>
      </c>
      <c r="G67" s="920" t="s">
        <v>12672</v>
      </c>
      <c r="H67" s="919">
        <v>5256.3383730000005</v>
      </c>
      <c r="I67" s="919">
        <f t="shared" si="9"/>
        <v>5724.1524881970008</v>
      </c>
      <c r="J67" s="919">
        <f t="shared" si="1"/>
        <v>6307.6060476000002</v>
      </c>
      <c r="K67" s="919">
        <f t="shared" si="10"/>
        <v>6868.982985836401</v>
      </c>
    </row>
    <row r="68" spans="1:11">
      <c r="A68" s="916" t="s">
        <v>12673</v>
      </c>
      <c r="B68" s="908" t="s">
        <v>12674</v>
      </c>
      <c r="C68" s="908" t="s">
        <v>12675</v>
      </c>
      <c r="D68" s="908">
        <v>95217519</v>
      </c>
      <c r="E68" s="917" t="s">
        <v>12676</v>
      </c>
      <c r="F68" s="920" t="s">
        <v>183</v>
      </c>
      <c r="G68" s="920" t="s">
        <v>12677</v>
      </c>
      <c r="H68" s="919">
        <v>8869.9692509999986</v>
      </c>
      <c r="I68" s="919">
        <f t="shared" si="9"/>
        <v>9659.3965143389996</v>
      </c>
      <c r="J68" s="919">
        <f t="shared" si="1"/>
        <v>10643.963101199997</v>
      </c>
      <c r="K68" s="919">
        <f t="shared" si="10"/>
        <v>11591.275817206797</v>
      </c>
    </row>
    <row r="69" spans="1:11">
      <c r="A69" s="916" t="s">
        <v>12678</v>
      </c>
      <c r="B69" s="908" t="s">
        <v>12679</v>
      </c>
      <c r="C69" s="908" t="s">
        <v>12680</v>
      </c>
      <c r="D69" s="908">
        <v>95228670</v>
      </c>
      <c r="E69" s="917" t="s">
        <v>12681</v>
      </c>
      <c r="F69" s="920" t="s">
        <v>183</v>
      </c>
      <c r="G69" s="920" t="s">
        <v>12682</v>
      </c>
      <c r="H69" s="919">
        <v>5291.17875</v>
      </c>
      <c r="I69" s="919">
        <f t="shared" si="9"/>
        <v>5762.09365875</v>
      </c>
      <c r="J69" s="919">
        <f t="shared" si="1"/>
        <v>6349.4144999999999</v>
      </c>
      <c r="K69" s="919">
        <f t="shared" si="10"/>
        <v>6914.5123905</v>
      </c>
    </row>
    <row r="70" spans="1:11" ht="12.75" customHeight="1">
      <c r="A70" s="916" t="s">
        <v>12683</v>
      </c>
      <c r="B70" s="908" t="s">
        <v>12684</v>
      </c>
      <c r="C70" s="908" t="s">
        <v>43</v>
      </c>
      <c r="D70" s="908">
        <v>95299172</v>
      </c>
      <c r="E70" s="917" t="s">
        <v>12685</v>
      </c>
      <c r="F70" s="918" t="s">
        <v>183</v>
      </c>
      <c r="G70" s="918" t="s">
        <v>12672</v>
      </c>
      <c r="H70" s="919">
        <v>12001.044626999997</v>
      </c>
      <c r="I70" s="919">
        <f t="shared" si="9"/>
        <v>13069.137598802996</v>
      </c>
      <c r="J70" s="919">
        <f t="shared" si="1"/>
        <v>14401.253552399996</v>
      </c>
      <c r="K70" s="919">
        <f t="shared" si="10"/>
        <v>15682.965118563596</v>
      </c>
    </row>
    <row r="71" spans="1:11" ht="12.75" customHeight="1">
      <c r="A71" s="916" t="s">
        <v>12686</v>
      </c>
      <c r="B71" s="908" t="s">
        <v>12687</v>
      </c>
      <c r="C71" s="908" t="s">
        <v>43</v>
      </c>
      <c r="D71" s="908">
        <v>96853910</v>
      </c>
      <c r="E71" s="917" t="s">
        <v>12688</v>
      </c>
      <c r="F71" s="920" t="s">
        <v>183</v>
      </c>
      <c r="G71" s="920" t="s">
        <v>12689</v>
      </c>
      <c r="H71" s="919">
        <v>18433.978348500001</v>
      </c>
      <c r="I71" s="919">
        <f t="shared" si="9"/>
        <v>20074.602421516502</v>
      </c>
      <c r="J71" s="919">
        <f t="shared" si="1"/>
        <v>22120.774018200002</v>
      </c>
      <c r="K71" s="919">
        <f t="shared" si="10"/>
        <v>24089.522905819802</v>
      </c>
    </row>
    <row r="72" spans="1:11" ht="12.75" customHeight="1">
      <c r="A72" s="916" t="s">
        <v>12690</v>
      </c>
      <c r="B72" s="908" t="s">
        <v>12691</v>
      </c>
      <c r="C72" s="908" t="s">
        <v>43</v>
      </c>
      <c r="D72" s="908">
        <v>96853909</v>
      </c>
      <c r="E72" s="917" t="s">
        <v>12692</v>
      </c>
      <c r="F72" s="920" t="s">
        <v>183</v>
      </c>
      <c r="G72" s="920" t="s">
        <v>12689</v>
      </c>
      <c r="H72" s="919">
        <v>18433.978348500001</v>
      </c>
      <c r="I72" s="919">
        <f t="shared" si="9"/>
        <v>20074.602421516502</v>
      </c>
      <c r="J72" s="919">
        <f t="shared" si="1"/>
        <v>22120.774018200002</v>
      </c>
      <c r="K72" s="919">
        <f t="shared" si="10"/>
        <v>24089.522905819802</v>
      </c>
    </row>
    <row r="73" spans="1:11" ht="12.75" customHeight="1">
      <c r="A73" s="916" t="s">
        <v>12693</v>
      </c>
      <c r="B73" s="908">
        <v>9010</v>
      </c>
      <c r="C73" s="908">
        <v>1815</v>
      </c>
      <c r="D73" s="908">
        <v>95476895</v>
      </c>
      <c r="E73" s="917" t="s">
        <v>12694</v>
      </c>
      <c r="F73" s="920" t="s">
        <v>183</v>
      </c>
      <c r="G73" s="920" t="s">
        <v>12695</v>
      </c>
      <c r="H73" s="919">
        <v>9227.3273234999997</v>
      </c>
      <c r="I73" s="919">
        <f t="shared" si="9"/>
        <v>10048.559455291501</v>
      </c>
      <c r="J73" s="919">
        <f t="shared" si="1"/>
        <v>11072.792788199999</v>
      </c>
      <c r="K73" s="919">
        <f t="shared" si="10"/>
        <v>12058.271346349798</v>
      </c>
    </row>
    <row r="74" spans="1:11" ht="12.75" customHeight="1">
      <c r="A74" s="916" t="s">
        <v>12696</v>
      </c>
      <c r="B74" s="908">
        <v>8885</v>
      </c>
      <c r="C74" s="908" t="s">
        <v>43</v>
      </c>
      <c r="D74" s="908">
        <v>94754484</v>
      </c>
      <c r="E74" s="917" t="s">
        <v>12697</v>
      </c>
      <c r="F74" s="920" t="s">
        <v>183</v>
      </c>
      <c r="G74" s="920" t="s">
        <v>12672</v>
      </c>
      <c r="H74" s="919">
        <v>5256.3383730000005</v>
      </c>
      <c r="I74" s="919">
        <f t="shared" si="9"/>
        <v>5724.1524881970008</v>
      </c>
      <c r="J74" s="919">
        <f t="shared" si="1"/>
        <v>6307.6060476000002</v>
      </c>
      <c r="K74" s="919">
        <f t="shared" si="10"/>
        <v>6868.982985836401</v>
      </c>
    </row>
    <row r="75" spans="1:11" ht="12.75" customHeight="1">
      <c r="A75" s="916" t="s">
        <v>12698</v>
      </c>
      <c r="B75" s="908" t="s">
        <v>43</v>
      </c>
      <c r="C75" s="908" t="s">
        <v>43</v>
      </c>
      <c r="D75" s="908">
        <v>95217519</v>
      </c>
      <c r="E75" s="917" t="s">
        <v>12699</v>
      </c>
      <c r="F75" s="920" t="s">
        <v>183</v>
      </c>
      <c r="G75" s="920" t="s">
        <v>12677</v>
      </c>
      <c r="H75" s="919">
        <v>9619.0373564999991</v>
      </c>
      <c r="I75" s="919">
        <f t="shared" si="9"/>
        <v>10475.131681228499</v>
      </c>
      <c r="J75" s="919">
        <f t="shared" si="1"/>
        <v>11542.844827799998</v>
      </c>
      <c r="K75" s="919">
        <f t="shared" si="10"/>
        <v>12570.158017474198</v>
      </c>
    </row>
    <row r="76" spans="1:11" ht="12.75" customHeight="1">
      <c r="A76" s="916" t="s">
        <v>12700</v>
      </c>
      <c r="B76" s="908" t="s">
        <v>12701</v>
      </c>
      <c r="C76" s="908" t="s">
        <v>43</v>
      </c>
      <c r="D76" s="908" t="s">
        <v>43</v>
      </c>
      <c r="E76" s="917" t="s">
        <v>12702</v>
      </c>
      <c r="F76" s="920" t="s">
        <v>183</v>
      </c>
      <c r="G76" s="920" t="s">
        <v>12666</v>
      </c>
      <c r="H76" s="919">
        <v>19092.852206999996</v>
      </c>
      <c r="I76" s="919">
        <f t="shared" si="9"/>
        <v>20792.116053422997</v>
      </c>
      <c r="J76" s="919">
        <f t="shared" si="1"/>
        <v>22911.422648399996</v>
      </c>
      <c r="K76" s="919">
        <f t="shared" si="10"/>
        <v>24950.539264107596</v>
      </c>
    </row>
    <row r="77" spans="1:11" ht="12.75" customHeight="1">
      <c r="A77" s="916" t="s">
        <v>12703</v>
      </c>
      <c r="B77" s="908" t="s">
        <v>12704</v>
      </c>
      <c r="C77" s="908"/>
      <c r="D77" s="908" t="s">
        <v>12705</v>
      </c>
      <c r="E77" s="917" t="s">
        <v>12706</v>
      </c>
      <c r="F77" s="920" t="s">
        <v>183</v>
      </c>
      <c r="G77" s="920" t="s">
        <v>12672</v>
      </c>
      <c r="H77" s="919">
        <v>39840.133904999988</v>
      </c>
      <c r="I77" s="919">
        <f t="shared" si="9"/>
        <v>43385.905822544984</v>
      </c>
      <c r="J77" s="919">
        <f t="shared" si="1"/>
        <v>47808.160685999981</v>
      </c>
      <c r="K77" s="919">
        <f t="shared" si="10"/>
        <v>52063.086987053975</v>
      </c>
    </row>
    <row r="78" spans="1:11" ht="12.75" customHeight="1">
      <c r="A78" s="916" t="s">
        <v>12707</v>
      </c>
      <c r="B78" s="908" t="s">
        <v>12708</v>
      </c>
      <c r="C78" s="908"/>
      <c r="D78" s="908" t="s">
        <v>12709</v>
      </c>
      <c r="E78" s="917" t="s">
        <v>12710</v>
      </c>
      <c r="F78" s="920" t="s">
        <v>183</v>
      </c>
      <c r="G78" s="920" t="s">
        <v>12672</v>
      </c>
      <c r="H78" s="919">
        <v>48590.929530000001</v>
      </c>
      <c r="I78" s="919">
        <f t="shared" si="9"/>
        <v>52915.52225817</v>
      </c>
      <c r="J78" s="919">
        <f t="shared" si="1"/>
        <v>58309.115436</v>
      </c>
      <c r="K78" s="919">
        <f t="shared" si="10"/>
        <v>63498.626709804004</v>
      </c>
    </row>
    <row r="79" spans="1:11" ht="12.75" customHeight="1">
      <c r="A79" s="916" t="s">
        <v>12711</v>
      </c>
      <c r="B79" s="908" t="s">
        <v>12712</v>
      </c>
      <c r="C79" s="908" t="s">
        <v>43</v>
      </c>
      <c r="D79" s="908" t="s">
        <v>43</v>
      </c>
      <c r="E79" s="917" t="s">
        <v>12713</v>
      </c>
      <c r="F79" s="918" t="s">
        <v>183</v>
      </c>
      <c r="G79" s="918" t="s">
        <v>12666</v>
      </c>
      <c r="H79" s="919">
        <v>5206.1128762499993</v>
      </c>
      <c r="I79" s="919">
        <f t="shared" si="9"/>
        <v>5669.4569222362488</v>
      </c>
      <c r="J79" s="919">
        <f t="shared" si="1"/>
        <v>6247.3354514999992</v>
      </c>
      <c r="K79" s="919">
        <f t="shared" si="10"/>
        <v>6803.3483066834997</v>
      </c>
    </row>
    <row r="80" spans="1:11" ht="15">
      <c r="A80" s="905" t="s">
        <v>12714</v>
      </c>
      <c r="B80" s="907"/>
      <c r="C80" s="907"/>
      <c r="D80" s="908"/>
      <c r="E80" s="918"/>
      <c r="F80" s="918"/>
      <c r="G80" s="924"/>
      <c r="H80" s="919"/>
      <c r="I80" s="925"/>
      <c r="J80" s="919">
        <f t="shared" si="1"/>
        <v>0</v>
      </c>
      <c r="K80" s="925"/>
    </row>
    <row r="81" spans="1:11">
      <c r="A81" s="916" t="s">
        <v>12715</v>
      </c>
      <c r="B81" s="908" t="s">
        <v>43</v>
      </c>
      <c r="C81" s="908" t="s">
        <v>43</v>
      </c>
      <c r="D81" s="908" t="s">
        <v>12716</v>
      </c>
      <c r="E81" s="917" t="s">
        <v>12717</v>
      </c>
      <c r="F81" s="918" t="s">
        <v>183</v>
      </c>
      <c r="G81" s="918" t="s">
        <v>361</v>
      </c>
      <c r="H81" s="919">
        <v>10827.054166500002</v>
      </c>
      <c r="I81" s="919">
        <f t="shared" ref="I81:I90" si="11">H81*1.21*0.9</f>
        <v>11790.661987318501</v>
      </c>
      <c r="J81" s="919">
        <f t="shared" si="1"/>
        <v>12992.464999800002</v>
      </c>
      <c r="K81" s="919">
        <f t="shared" ref="K81:K90" si="12">J81*1.21*0.9</f>
        <v>14148.794384782203</v>
      </c>
    </row>
    <row r="82" spans="1:11" ht="12.75" customHeight="1">
      <c r="A82" s="916" t="s">
        <v>12540</v>
      </c>
      <c r="B82" s="908" t="s">
        <v>43</v>
      </c>
      <c r="C82" s="908" t="s">
        <v>43</v>
      </c>
      <c r="D82" s="908" t="s">
        <v>12718</v>
      </c>
      <c r="E82" s="917" t="s">
        <v>12719</v>
      </c>
      <c r="F82" s="918" t="s">
        <v>183</v>
      </c>
      <c r="G82" s="918" t="s">
        <v>361</v>
      </c>
      <c r="H82" s="919">
        <v>9627.1776314999988</v>
      </c>
      <c r="I82" s="919">
        <f t="shared" si="11"/>
        <v>10483.996440703499</v>
      </c>
      <c r="J82" s="919">
        <f t="shared" si="1"/>
        <v>11552.613157799999</v>
      </c>
      <c r="K82" s="919">
        <f t="shared" si="12"/>
        <v>12580.795728844199</v>
      </c>
    </row>
    <row r="83" spans="1:11" ht="17.25" customHeight="1">
      <c r="A83" s="916" t="s">
        <v>12720</v>
      </c>
      <c r="B83" s="908" t="s">
        <v>43</v>
      </c>
      <c r="C83" s="908" t="s">
        <v>43</v>
      </c>
      <c r="D83" s="908" t="s">
        <v>43</v>
      </c>
      <c r="E83" s="917" t="s">
        <v>12721</v>
      </c>
      <c r="F83" s="918" t="s">
        <v>183</v>
      </c>
      <c r="G83" s="918" t="s">
        <v>361</v>
      </c>
      <c r="H83" s="919">
        <v>4847.3709570000001</v>
      </c>
      <c r="I83" s="919">
        <f t="shared" si="11"/>
        <v>5278.7869721730003</v>
      </c>
      <c r="J83" s="919">
        <f t="shared" si="1"/>
        <v>5816.8451483999997</v>
      </c>
      <c r="K83" s="919">
        <f t="shared" si="12"/>
        <v>6334.5443666075998</v>
      </c>
    </row>
    <row r="84" spans="1:11" ht="12.75" customHeight="1">
      <c r="A84" s="916" t="s">
        <v>12722</v>
      </c>
      <c r="B84" s="908" t="s">
        <v>43</v>
      </c>
      <c r="C84" s="908" t="s">
        <v>12723</v>
      </c>
      <c r="D84" s="908">
        <v>5782666</v>
      </c>
      <c r="E84" s="917" t="s">
        <v>12724</v>
      </c>
      <c r="F84" s="918" t="s">
        <v>183</v>
      </c>
      <c r="G84" s="918" t="s">
        <v>12725</v>
      </c>
      <c r="H84" s="919">
        <v>21023.969645249996</v>
      </c>
      <c r="I84" s="919">
        <f t="shared" si="11"/>
        <v>22895.102943677248</v>
      </c>
      <c r="J84" s="919">
        <f t="shared" si="1"/>
        <v>25228.763574299996</v>
      </c>
      <c r="K84" s="919">
        <f t="shared" si="12"/>
        <v>27474.123532412694</v>
      </c>
    </row>
    <row r="85" spans="1:11" ht="12.75" customHeight="1">
      <c r="A85" s="916" t="s">
        <v>12726</v>
      </c>
      <c r="B85" s="908" t="s">
        <v>43</v>
      </c>
      <c r="C85" s="908" t="s">
        <v>43</v>
      </c>
      <c r="D85" s="908" t="s">
        <v>43</v>
      </c>
      <c r="E85" s="917" t="s">
        <v>12727</v>
      </c>
      <c r="F85" s="918" t="s">
        <v>183</v>
      </c>
      <c r="G85" s="918" t="s">
        <v>4903</v>
      </c>
      <c r="H85" s="919">
        <v>10152.876591</v>
      </c>
      <c r="I85" s="919">
        <f t="shared" si="11"/>
        <v>11056.482607599</v>
      </c>
      <c r="J85" s="919">
        <f t="shared" si="1"/>
        <v>12183.451909199999</v>
      </c>
      <c r="K85" s="919">
        <f t="shared" si="12"/>
        <v>13267.779129118799</v>
      </c>
    </row>
    <row r="86" spans="1:11" ht="12.75" customHeight="1">
      <c r="A86" s="916" t="s">
        <v>12728</v>
      </c>
      <c r="B86" s="908" t="s">
        <v>43</v>
      </c>
      <c r="C86" s="908" t="s">
        <v>43</v>
      </c>
      <c r="D86" s="908" t="s">
        <v>43</v>
      </c>
      <c r="E86" s="917" t="s">
        <v>12729</v>
      </c>
      <c r="F86" s="918" t="s">
        <v>183</v>
      </c>
      <c r="G86" s="918" t="s">
        <v>4903</v>
      </c>
      <c r="H86" s="919">
        <v>14051.172885749997</v>
      </c>
      <c r="I86" s="919">
        <f t="shared" si="11"/>
        <v>15301.727272581744</v>
      </c>
      <c r="J86" s="919">
        <f t="shared" si="1"/>
        <v>16861.407462899995</v>
      </c>
      <c r="K86" s="919">
        <f t="shared" si="12"/>
        <v>18362.072727098093</v>
      </c>
    </row>
    <row r="87" spans="1:11" ht="12.75" customHeight="1">
      <c r="A87" s="916" t="s">
        <v>12617</v>
      </c>
      <c r="B87" s="908" t="s">
        <v>10089</v>
      </c>
      <c r="C87" s="908" t="s">
        <v>12618</v>
      </c>
      <c r="D87" s="908">
        <v>93270584</v>
      </c>
      <c r="E87" s="917" t="s">
        <v>12619</v>
      </c>
      <c r="F87" s="918" t="s">
        <v>183</v>
      </c>
      <c r="G87" s="918" t="s">
        <v>12730</v>
      </c>
      <c r="H87" s="919">
        <v>5175.83105325</v>
      </c>
      <c r="I87" s="919">
        <f t="shared" si="11"/>
        <v>5636.4800169892505</v>
      </c>
      <c r="J87" s="919">
        <f t="shared" si="1"/>
        <v>6210.9972638999998</v>
      </c>
      <c r="K87" s="919">
        <f t="shared" si="12"/>
        <v>6763.7760203871003</v>
      </c>
    </row>
    <row r="88" spans="1:11" ht="12.75" customHeight="1">
      <c r="A88" s="916" t="s">
        <v>12621</v>
      </c>
      <c r="B88" s="908" t="s">
        <v>12622</v>
      </c>
      <c r="C88" s="908" t="s">
        <v>12623</v>
      </c>
      <c r="D88" s="908">
        <v>337972</v>
      </c>
      <c r="E88" s="917" t="s">
        <v>12624</v>
      </c>
      <c r="F88" s="918" t="s">
        <v>183</v>
      </c>
      <c r="G88" s="918" t="s">
        <v>12730</v>
      </c>
      <c r="H88" s="919">
        <v>7977.6323055000003</v>
      </c>
      <c r="I88" s="919">
        <f t="shared" si="11"/>
        <v>8687.6415806895002</v>
      </c>
      <c r="J88" s="919">
        <f t="shared" si="1"/>
        <v>9573.1587665999996</v>
      </c>
      <c r="K88" s="919">
        <f t="shared" si="12"/>
        <v>10425.169896827399</v>
      </c>
    </row>
    <row r="89" spans="1:11" ht="12.75" customHeight="1">
      <c r="A89" s="916" t="s">
        <v>12731</v>
      </c>
      <c r="B89" s="908" t="s">
        <v>43</v>
      </c>
      <c r="C89" s="908" t="s">
        <v>12732</v>
      </c>
      <c r="D89" s="908" t="s">
        <v>43</v>
      </c>
      <c r="E89" s="917" t="s">
        <v>12733</v>
      </c>
      <c r="F89" s="918" t="s">
        <v>183</v>
      </c>
      <c r="G89" s="918" t="s">
        <v>4903</v>
      </c>
      <c r="H89" s="919">
        <v>1108.7868577499999</v>
      </c>
      <c r="I89" s="919">
        <f t="shared" si="11"/>
        <v>1207.4688880897497</v>
      </c>
      <c r="J89" s="919">
        <f t="shared" si="1"/>
        <v>1330.5442292999999</v>
      </c>
      <c r="K89" s="919">
        <f t="shared" si="12"/>
        <v>1448.9626657076999</v>
      </c>
    </row>
    <row r="90" spans="1:11" ht="12.75" customHeight="1">
      <c r="A90" s="916" t="s">
        <v>12734</v>
      </c>
      <c r="B90" s="908" t="s">
        <v>43</v>
      </c>
      <c r="C90" s="908" t="s">
        <v>43</v>
      </c>
      <c r="D90" s="908" t="s">
        <v>43</v>
      </c>
      <c r="E90" s="917" t="s">
        <v>12735</v>
      </c>
      <c r="F90" s="918" t="s">
        <v>183</v>
      </c>
      <c r="G90" s="918" t="s">
        <v>4903</v>
      </c>
      <c r="H90" s="919">
        <v>1210.70310075</v>
      </c>
      <c r="I90" s="919">
        <f t="shared" si="11"/>
        <v>1318.4556767167501</v>
      </c>
      <c r="J90" s="919">
        <f t="shared" si="1"/>
        <v>1452.8437208999999</v>
      </c>
      <c r="K90" s="919">
        <f t="shared" si="12"/>
        <v>1582.1468120600998</v>
      </c>
    </row>
    <row r="91" spans="1:11" ht="12.75" customHeight="1">
      <c r="A91" s="905" t="s">
        <v>2435</v>
      </c>
      <c r="B91" s="908"/>
      <c r="C91" s="907"/>
      <c r="D91" s="908"/>
      <c r="E91" s="924"/>
      <c r="F91" s="924"/>
      <c r="G91" s="924"/>
      <c r="H91" s="919"/>
      <c r="I91" s="925"/>
      <c r="J91" s="919">
        <f t="shared" si="1"/>
        <v>0</v>
      </c>
      <c r="K91" s="925"/>
    </row>
    <row r="92" spans="1:11" ht="12.75" customHeight="1">
      <c r="A92" s="916" t="s">
        <v>12736</v>
      </c>
      <c r="B92" s="908" t="s">
        <v>10091</v>
      </c>
      <c r="C92" s="908" t="s">
        <v>12737</v>
      </c>
      <c r="D92" s="908" t="s">
        <v>12738</v>
      </c>
      <c r="E92" s="917" t="s">
        <v>12739</v>
      </c>
      <c r="F92" s="918" t="s">
        <v>183</v>
      </c>
      <c r="G92" s="918" t="s">
        <v>2435</v>
      </c>
      <c r="H92" s="919">
        <v>23826.584924999996</v>
      </c>
      <c r="I92" s="919">
        <f t="shared" ref="I92:I120" si="13">H92*1.21*0.9</f>
        <v>25947.150983324995</v>
      </c>
      <c r="J92" s="919">
        <f t="shared" si="1"/>
        <v>28591.901909999993</v>
      </c>
      <c r="K92" s="919">
        <f t="shared" ref="K92:K120" si="14">J92*1.21*0.9</f>
        <v>31136.581179989993</v>
      </c>
    </row>
    <row r="93" spans="1:11" ht="12.75" customHeight="1">
      <c r="A93" s="916" t="s">
        <v>12740</v>
      </c>
      <c r="B93" s="908" t="s">
        <v>12741</v>
      </c>
      <c r="C93" s="908" t="s">
        <v>12742</v>
      </c>
      <c r="D93" s="908" t="s">
        <v>12743</v>
      </c>
      <c r="E93" s="917" t="s">
        <v>12744</v>
      </c>
      <c r="F93" s="918" t="s">
        <v>183</v>
      </c>
      <c r="G93" s="918" t="s">
        <v>2435</v>
      </c>
      <c r="H93" s="919">
        <v>21498.954691499996</v>
      </c>
      <c r="I93" s="919">
        <f t="shared" si="13"/>
        <v>23412.361659043494</v>
      </c>
      <c r="J93" s="919">
        <f t="shared" si="1"/>
        <v>25798.745629799992</v>
      </c>
      <c r="K93" s="919">
        <f t="shared" si="14"/>
        <v>28094.833990852188</v>
      </c>
    </row>
    <row r="94" spans="1:11" ht="12.75" customHeight="1">
      <c r="A94" s="916" t="s">
        <v>12477</v>
      </c>
      <c r="B94" s="908" t="s">
        <v>12478</v>
      </c>
      <c r="C94" s="908" t="s">
        <v>12479</v>
      </c>
      <c r="D94" s="908">
        <v>90495170</v>
      </c>
      <c r="E94" s="917" t="s">
        <v>12480</v>
      </c>
      <c r="F94" s="918" t="s">
        <v>183</v>
      </c>
      <c r="G94" s="918" t="s">
        <v>12481</v>
      </c>
      <c r="H94" s="919">
        <v>26865.349582499999</v>
      </c>
      <c r="I94" s="919">
        <f t="shared" si="13"/>
        <v>29256.365695342498</v>
      </c>
      <c r="J94" s="919">
        <f t="shared" si="1"/>
        <v>32238.419498999996</v>
      </c>
      <c r="K94" s="919">
        <f t="shared" si="14"/>
        <v>35107.638834410995</v>
      </c>
    </row>
    <row r="95" spans="1:11" ht="12.75" customHeight="1">
      <c r="A95" s="916" t="s">
        <v>12482</v>
      </c>
      <c r="B95" s="908" t="s">
        <v>12483</v>
      </c>
      <c r="C95" s="908" t="s">
        <v>12484</v>
      </c>
      <c r="D95" s="908">
        <v>93305641</v>
      </c>
      <c r="E95" s="917" t="s">
        <v>12485</v>
      </c>
      <c r="F95" s="918" t="s">
        <v>183</v>
      </c>
      <c r="G95" s="918" t="s">
        <v>12481</v>
      </c>
      <c r="H95" s="919">
        <v>34343.983030499992</v>
      </c>
      <c r="I95" s="919">
        <f t="shared" si="13"/>
        <v>37400.597520214491</v>
      </c>
      <c r="J95" s="919">
        <f t="shared" si="1"/>
        <v>41212.779636599989</v>
      </c>
      <c r="K95" s="919">
        <f t="shared" si="14"/>
        <v>44880.717024257385</v>
      </c>
    </row>
    <row r="96" spans="1:11" ht="12.75" customHeight="1">
      <c r="A96" s="916" t="s">
        <v>12745</v>
      </c>
      <c r="B96" s="908" t="s">
        <v>12746</v>
      </c>
      <c r="C96" s="908" t="s">
        <v>43</v>
      </c>
      <c r="D96" s="908" t="s">
        <v>12747</v>
      </c>
      <c r="E96" s="917" t="s">
        <v>12748</v>
      </c>
      <c r="F96" s="918" t="s">
        <v>183</v>
      </c>
      <c r="G96" s="918" t="s">
        <v>2435</v>
      </c>
      <c r="H96" s="919">
        <v>22355.555829749999</v>
      </c>
      <c r="I96" s="919">
        <f t="shared" si="13"/>
        <v>24345.200298597749</v>
      </c>
      <c r="J96" s="919">
        <f t="shared" si="1"/>
        <v>26826.666995699998</v>
      </c>
      <c r="K96" s="919">
        <f t="shared" si="14"/>
        <v>29214.240358317296</v>
      </c>
    </row>
    <row r="97" spans="1:11" ht="12.75" customHeight="1">
      <c r="A97" s="916" t="s">
        <v>12749</v>
      </c>
      <c r="B97" s="908">
        <v>5650</v>
      </c>
      <c r="C97" s="908">
        <v>7287</v>
      </c>
      <c r="D97" s="908">
        <v>90445298</v>
      </c>
      <c r="E97" s="917" t="s">
        <v>12750</v>
      </c>
      <c r="F97" s="920" t="s">
        <v>183</v>
      </c>
      <c r="G97" s="920" t="s">
        <v>12751</v>
      </c>
      <c r="H97" s="919">
        <v>24717.86363475</v>
      </c>
      <c r="I97" s="919">
        <f t="shared" si="13"/>
        <v>26917.75349824275</v>
      </c>
      <c r="J97" s="919">
        <f t="shared" si="1"/>
        <v>29661.436361699998</v>
      </c>
      <c r="K97" s="919">
        <f t="shared" si="14"/>
        <v>32301.304197891299</v>
      </c>
    </row>
    <row r="98" spans="1:11" ht="12.75" customHeight="1">
      <c r="A98" s="916" t="s">
        <v>12486</v>
      </c>
      <c r="B98" s="908" t="s">
        <v>12487</v>
      </c>
      <c r="C98" s="908" t="s">
        <v>43</v>
      </c>
      <c r="D98" s="908" t="s">
        <v>12488</v>
      </c>
      <c r="E98" s="917" t="s">
        <v>12489</v>
      </c>
      <c r="F98" s="918" t="s">
        <v>183</v>
      </c>
      <c r="G98" s="918" t="s">
        <v>12481</v>
      </c>
      <c r="H98" s="919">
        <v>21821.55378975</v>
      </c>
      <c r="I98" s="919">
        <f t="shared" si="13"/>
        <v>23763.672077037751</v>
      </c>
      <c r="J98" s="919">
        <f t="shared" si="1"/>
        <v>26185.864547699999</v>
      </c>
      <c r="K98" s="919">
        <f t="shared" si="14"/>
        <v>28516.406492445298</v>
      </c>
    </row>
    <row r="99" spans="1:11" ht="17.25" customHeight="1">
      <c r="A99" s="916" t="s">
        <v>12752</v>
      </c>
      <c r="B99" s="908" t="s">
        <v>43</v>
      </c>
      <c r="C99" s="908" t="s">
        <v>43</v>
      </c>
      <c r="D99" s="908" t="s">
        <v>12753</v>
      </c>
      <c r="E99" s="926" t="s">
        <v>12754</v>
      </c>
      <c r="F99" s="918" t="s">
        <v>183</v>
      </c>
      <c r="G99" s="918" t="s">
        <v>2435</v>
      </c>
      <c r="H99" s="919">
        <v>5208.7991670000001</v>
      </c>
      <c r="I99" s="919">
        <f t="shared" si="13"/>
        <v>5672.3822928630007</v>
      </c>
      <c r="J99" s="919">
        <f t="shared" si="1"/>
        <v>6250.5590003999996</v>
      </c>
      <c r="K99" s="919">
        <f t="shared" si="14"/>
        <v>6806.8587514355995</v>
      </c>
    </row>
    <row r="100" spans="1:11" ht="13.5" customHeight="1">
      <c r="A100" s="916" t="s">
        <v>12755</v>
      </c>
      <c r="B100" s="908" t="s">
        <v>12756</v>
      </c>
      <c r="C100" s="908" t="s">
        <v>12757</v>
      </c>
      <c r="D100" s="908" t="s">
        <v>12758</v>
      </c>
      <c r="E100" s="917" t="s">
        <v>12759</v>
      </c>
      <c r="F100" s="918" t="s">
        <v>183</v>
      </c>
      <c r="G100" s="918" t="s">
        <v>12760</v>
      </c>
      <c r="H100" s="919">
        <v>4283.0870940000004</v>
      </c>
      <c r="I100" s="919">
        <f t="shared" si="13"/>
        <v>4664.2818453660011</v>
      </c>
      <c r="J100" s="919">
        <f t="shared" si="1"/>
        <v>5139.7045128</v>
      </c>
      <c r="K100" s="919">
        <f t="shared" si="14"/>
        <v>5597.1382144392001</v>
      </c>
    </row>
    <row r="101" spans="1:11" ht="12.75" customHeight="1">
      <c r="A101" s="916" t="s">
        <v>12490</v>
      </c>
      <c r="B101" s="908" t="s">
        <v>12491</v>
      </c>
      <c r="C101" s="908" t="s">
        <v>12492</v>
      </c>
      <c r="D101" s="908">
        <v>90445097</v>
      </c>
      <c r="E101" s="917" t="s">
        <v>12493</v>
      </c>
      <c r="F101" s="918" t="s">
        <v>183</v>
      </c>
      <c r="G101" s="918" t="s">
        <v>12481</v>
      </c>
      <c r="H101" s="919">
        <v>2641.4378347499996</v>
      </c>
      <c r="I101" s="919">
        <f t="shared" si="13"/>
        <v>2876.5258020427495</v>
      </c>
      <c r="J101" s="919">
        <f t="shared" si="1"/>
        <v>3169.7254016999996</v>
      </c>
      <c r="K101" s="919">
        <f t="shared" si="14"/>
        <v>3451.8309624512995</v>
      </c>
    </row>
    <row r="102" spans="1:11" ht="12.75" customHeight="1">
      <c r="A102" s="916" t="s">
        <v>12761</v>
      </c>
      <c r="B102" s="908" t="s">
        <v>12762</v>
      </c>
      <c r="C102" s="908" t="s">
        <v>12763</v>
      </c>
      <c r="D102" s="908">
        <v>90445098</v>
      </c>
      <c r="E102" s="917" t="s">
        <v>12764</v>
      </c>
      <c r="F102" s="918" t="s">
        <v>183</v>
      </c>
      <c r="G102" s="918" t="s">
        <v>2435</v>
      </c>
      <c r="H102" s="919">
        <v>1933.6409235000001</v>
      </c>
      <c r="I102" s="919">
        <f t="shared" si="13"/>
        <v>2105.7349656915003</v>
      </c>
      <c r="J102" s="919">
        <f t="shared" si="1"/>
        <v>2320.3691082</v>
      </c>
      <c r="K102" s="919">
        <f t="shared" si="14"/>
        <v>2526.8819588297997</v>
      </c>
    </row>
    <row r="103" spans="1:11" ht="12.75" customHeight="1">
      <c r="A103" s="916" t="s">
        <v>12765</v>
      </c>
      <c r="B103" s="908" t="s">
        <v>10084</v>
      </c>
      <c r="C103" s="908" t="s">
        <v>12766</v>
      </c>
      <c r="D103" s="908">
        <v>90447946</v>
      </c>
      <c r="E103" s="917" t="s">
        <v>12767</v>
      </c>
      <c r="F103" s="918" t="s">
        <v>183</v>
      </c>
      <c r="G103" s="918" t="s">
        <v>12481</v>
      </c>
      <c r="H103" s="919">
        <v>955.01706300000001</v>
      </c>
      <c r="I103" s="919">
        <f t="shared" si="13"/>
        <v>1040.0135816070001</v>
      </c>
      <c r="J103" s="919">
        <f t="shared" si="1"/>
        <v>1146.0204756000001</v>
      </c>
      <c r="K103" s="919">
        <f t="shared" si="14"/>
        <v>1248.0162979284</v>
      </c>
    </row>
    <row r="104" spans="1:11" ht="12.75" customHeight="1">
      <c r="A104" s="916" t="s">
        <v>12768</v>
      </c>
      <c r="B104" s="908" t="s">
        <v>43</v>
      </c>
      <c r="C104" s="908" t="s">
        <v>12769</v>
      </c>
      <c r="D104" s="908">
        <v>93290890</v>
      </c>
      <c r="E104" s="917" t="s">
        <v>12770</v>
      </c>
      <c r="F104" s="918" t="s">
        <v>183</v>
      </c>
      <c r="G104" s="918" t="s">
        <v>2435</v>
      </c>
      <c r="H104" s="919">
        <v>983.75223374999996</v>
      </c>
      <c r="I104" s="919">
        <f t="shared" si="13"/>
        <v>1071.30618255375</v>
      </c>
      <c r="J104" s="919">
        <f t="shared" si="1"/>
        <v>1180.5026805</v>
      </c>
      <c r="K104" s="919">
        <f t="shared" si="14"/>
        <v>1285.5674190645</v>
      </c>
    </row>
    <row r="105" spans="1:11" ht="12.75" customHeight="1">
      <c r="A105" s="916" t="s">
        <v>12771</v>
      </c>
      <c r="B105" s="908" t="s">
        <v>10085</v>
      </c>
      <c r="C105" s="908" t="s">
        <v>12772</v>
      </c>
      <c r="D105" s="908">
        <v>90445207</v>
      </c>
      <c r="E105" s="917" t="s">
        <v>12773</v>
      </c>
      <c r="F105" s="918" t="s">
        <v>183</v>
      </c>
      <c r="G105" s="918" t="s">
        <v>2435</v>
      </c>
      <c r="H105" s="919">
        <v>10856.603364750001</v>
      </c>
      <c r="I105" s="919">
        <f t="shared" si="13"/>
        <v>11822.841064212751</v>
      </c>
      <c r="J105" s="919">
        <f t="shared" si="1"/>
        <v>13027.924037700001</v>
      </c>
      <c r="K105" s="919">
        <f t="shared" si="14"/>
        <v>14187.4092770553</v>
      </c>
    </row>
    <row r="106" spans="1:11" ht="12.75" customHeight="1">
      <c r="A106" s="916" t="s">
        <v>12774</v>
      </c>
      <c r="B106" s="908" t="s">
        <v>43</v>
      </c>
      <c r="C106" s="908" t="s">
        <v>43</v>
      </c>
      <c r="D106" s="908">
        <v>90445207</v>
      </c>
      <c r="E106" s="917" t="s">
        <v>12775</v>
      </c>
      <c r="F106" s="918" t="s">
        <v>183</v>
      </c>
      <c r="G106" s="918" t="s">
        <v>2435</v>
      </c>
      <c r="H106" s="919">
        <v>14510.202992999999</v>
      </c>
      <c r="I106" s="919">
        <f t="shared" si="13"/>
        <v>15801.611059376999</v>
      </c>
      <c r="J106" s="919">
        <f t="shared" si="1"/>
        <v>17412.243591599999</v>
      </c>
      <c r="K106" s="919">
        <f t="shared" si="14"/>
        <v>18961.933271252401</v>
      </c>
    </row>
    <row r="107" spans="1:11" ht="12.75" customHeight="1">
      <c r="A107" s="916" t="s">
        <v>12776</v>
      </c>
      <c r="B107" s="908" t="s">
        <v>43</v>
      </c>
      <c r="C107" s="908" t="s">
        <v>43</v>
      </c>
      <c r="D107" s="908">
        <v>90447948</v>
      </c>
      <c r="E107" s="917" t="s">
        <v>12777</v>
      </c>
      <c r="F107" s="918" t="s">
        <v>183</v>
      </c>
      <c r="G107" s="918" t="s">
        <v>2435</v>
      </c>
      <c r="H107" s="919">
        <v>4866.0935894999993</v>
      </c>
      <c r="I107" s="919">
        <f t="shared" si="13"/>
        <v>5299.1759189654986</v>
      </c>
      <c r="J107" s="919">
        <f t="shared" si="1"/>
        <v>5839.3123073999986</v>
      </c>
      <c r="K107" s="919">
        <f t="shared" si="14"/>
        <v>6359.0111027585981</v>
      </c>
    </row>
    <row r="108" spans="1:11" ht="12.75" customHeight="1">
      <c r="A108" s="916" t="s">
        <v>12778</v>
      </c>
      <c r="B108" s="908" t="s">
        <v>12779</v>
      </c>
      <c r="C108" s="908" t="s">
        <v>12780</v>
      </c>
      <c r="D108" s="908">
        <v>90539058</v>
      </c>
      <c r="E108" s="917" t="s">
        <v>12781</v>
      </c>
      <c r="F108" s="918" t="s">
        <v>183</v>
      </c>
      <c r="G108" s="918" t="s">
        <v>2435</v>
      </c>
      <c r="H108" s="919">
        <v>29106.44869275</v>
      </c>
      <c r="I108" s="919">
        <f t="shared" si="13"/>
        <v>31696.92262640475</v>
      </c>
      <c r="J108" s="919">
        <f t="shared" si="1"/>
        <v>34927.7384313</v>
      </c>
      <c r="K108" s="919">
        <f t="shared" si="14"/>
        <v>38036.307151685694</v>
      </c>
    </row>
    <row r="109" spans="1:11" ht="12.75" customHeight="1">
      <c r="A109" s="916" t="s">
        <v>12782</v>
      </c>
      <c r="B109" s="908" t="s">
        <v>12783</v>
      </c>
      <c r="C109" s="908" t="s">
        <v>12784</v>
      </c>
      <c r="D109" s="908">
        <v>90539059</v>
      </c>
      <c r="E109" s="917" t="s">
        <v>12785</v>
      </c>
      <c r="F109" s="918" t="s">
        <v>183</v>
      </c>
      <c r="G109" s="918" t="s">
        <v>2435</v>
      </c>
      <c r="H109" s="919">
        <v>29106.44869275</v>
      </c>
      <c r="I109" s="919">
        <f t="shared" si="13"/>
        <v>31696.92262640475</v>
      </c>
      <c r="J109" s="919">
        <f t="shared" si="1"/>
        <v>34927.7384313</v>
      </c>
      <c r="K109" s="919">
        <f t="shared" si="14"/>
        <v>38036.307151685694</v>
      </c>
    </row>
    <row r="110" spans="1:11" ht="12.75" customHeight="1">
      <c r="A110" s="916" t="s">
        <v>12786</v>
      </c>
      <c r="B110" s="908" t="s">
        <v>10090</v>
      </c>
      <c r="C110" s="908" t="s">
        <v>12787</v>
      </c>
      <c r="D110" s="908">
        <v>90539057</v>
      </c>
      <c r="E110" s="923" t="s">
        <v>12788</v>
      </c>
      <c r="F110" s="918" t="s">
        <v>183</v>
      </c>
      <c r="G110" s="918" t="s">
        <v>2435</v>
      </c>
      <c r="H110" s="919">
        <v>12325.92300225</v>
      </c>
      <c r="I110" s="919">
        <f t="shared" si="13"/>
        <v>13422.930149450249</v>
      </c>
      <c r="J110" s="919">
        <f t="shared" si="1"/>
        <v>14791.107602699998</v>
      </c>
      <c r="K110" s="919">
        <f t="shared" si="14"/>
        <v>16107.516179340299</v>
      </c>
    </row>
    <row r="111" spans="1:11" ht="12.75" customHeight="1">
      <c r="A111" s="916" t="s">
        <v>12494</v>
      </c>
      <c r="B111" s="908" t="s">
        <v>12495</v>
      </c>
      <c r="C111" s="908" t="s">
        <v>12496</v>
      </c>
      <c r="D111" s="908">
        <v>90309152</v>
      </c>
      <c r="E111" s="917" t="s">
        <v>12497</v>
      </c>
      <c r="F111" s="918" t="s">
        <v>183</v>
      </c>
      <c r="G111" s="918" t="s">
        <v>12498</v>
      </c>
      <c r="H111" s="919">
        <v>5873.2084124999992</v>
      </c>
      <c r="I111" s="919">
        <f t="shared" si="13"/>
        <v>6395.9239612124993</v>
      </c>
      <c r="J111" s="919">
        <f t="shared" si="1"/>
        <v>7047.8500949999989</v>
      </c>
      <c r="K111" s="919">
        <f t="shared" si="14"/>
        <v>7675.1087534549979</v>
      </c>
    </row>
    <row r="112" spans="1:11" ht="12.75" customHeight="1">
      <c r="A112" s="916" t="s">
        <v>12789</v>
      </c>
      <c r="B112" s="908">
        <v>5622</v>
      </c>
      <c r="C112" s="908">
        <v>1531</v>
      </c>
      <c r="D112" s="908">
        <v>90217845</v>
      </c>
      <c r="E112" s="917" t="s">
        <v>12790</v>
      </c>
      <c r="F112" s="920" t="s">
        <v>183</v>
      </c>
      <c r="G112" s="920" t="s">
        <v>12760</v>
      </c>
      <c r="H112" s="919">
        <v>5423.4582187499991</v>
      </c>
      <c r="I112" s="919">
        <f t="shared" si="13"/>
        <v>5906.1460002187496</v>
      </c>
      <c r="J112" s="919">
        <f t="shared" si="1"/>
        <v>6508.1498624999986</v>
      </c>
      <c r="K112" s="919">
        <f t="shared" si="14"/>
        <v>7087.3752002624988</v>
      </c>
    </row>
    <row r="113" spans="1:11" ht="12.75" customHeight="1">
      <c r="A113" s="916" t="s">
        <v>12791</v>
      </c>
      <c r="B113" s="908" t="s">
        <v>12792</v>
      </c>
      <c r="C113" s="908" t="s">
        <v>12793</v>
      </c>
      <c r="D113" s="908">
        <v>93296979</v>
      </c>
      <c r="E113" s="917" t="s">
        <v>12794</v>
      </c>
      <c r="F113" s="918" t="s">
        <v>183</v>
      </c>
      <c r="G113" s="918" t="s">
        <v>12498</v>
      </c>
      <c r="H113" s="919">
        <v>650.48937525000008</v>
      </c>
      <c r="I113" s="919">
        <f t="shared" si="13"/>
        <v>708.38292964725008</v>
      </c>
      <c r="J113" s="919">
        <f t="shared" si="1"/>
        <v>780.58725030000005</v>
      </c>
      <c r="K113" s="919">
        <f t="shared" si="14"/>
        <v>850.05951557670005</v>
      </c>
    </row>
    <row r="114" spans="1:11" ht="12.75" customHeight="1">
      <c r="A114" s="916" t="s">
        <v>12795</v>
      </c>
      <c r="B114" s="908">
        <v>5670</v>
      </c>
      <c r="C114" s="908">
        <v>7071</v>
      </c>
      <c r="D114" s="908">
        <v>90235826</v>
      </c>
      <c r="E114" s="917" t="s">
        <v>12796</v>
      </c>
      <c r="F114" s="920" t="s">
        <v>183</v>
      </c>
      <c r="G114" s="920" t="s">
        <v>12797</v>
      </c>
      <c r="H114" s="919">
        <v>2624.3432572500005</v>
      </c>
      <c r="I114" s="919">
        <f t="shared" si="13"/>
        <v>2857.9098071452504</v>
      </c>
      <c r="J114" s="919">
        <f t="shared" si="1"/>
        <v>3149.2119087000005</v>
      </c>
      <c r="K114" s="919">
        <f t="shared" si="14"/>
        <v>3429.4917685743003</v>
      </c>
    </row>
    <row r="115" spans="1:11" ht="12.75" customHeight="1">
      <c r="A115" s="916" t="s">
        <v>12798</v>
      </c>
      <c r="B115" s="908" t="s">
        <v>12799</v>
      </c>
      <c r="C115" s="908" t="s">
        <v>43</v>
      </c>
      <c r="D115" s="908">
        <v>93287546</v>
      </c>
      <c r="E115" s="917" t="s">
        <v>12800</v>
      </c>
      <c r="F115" s="918" t="s">
        <v>183</v>
      </c>
      <c r="G115" s="918" t="s">
        <v>2435</v>
      </c>
      <c r="H115" s="919">
        <v>871.74204975000009</v>
      </c>
      <c r="I115" s="919">
        <f t="shared" si="13"/>
        <v>949.32709217775005</v>
      </c>
      <c r="J115" s="919">
        <f t="shared" si="1"/>
        <v>1046.0904597000001</v>
      </c>
      <c r="K115" s="919">
        <f t="shared" si="14"/>
        <v>1139.1925106133001</v>
      </c>
    </row>
    <row r="116" spans="1:11" ht="12.75" customHeight="1">
      <c r="A116" s="916" t="s">
        <v>12801</v>
      </c>
      <c r="B116" s="908" t="s">
        <v>43</v>
      </c>
      <c r="C116" s="908" t="s">
        <v>43</v>
      </c>
      <c r="D116" s="908" t="s">
        <v>43</v>
      </c>
      <c r="E116" s="917" t="s">
        <v>12802</v>
      </c>
      <c r="F116" s="920" t="s">
        <v>183</v>
      </c>
      <c r="G116" s="920" t="s">
        <v>12481</v>
      </c>
      <c r="H116" s="919">
        <v>9204.6159562499997</v>
      </c>
      <c r="I116" s="919">
        <f t="shared" si="13"/>
        <v>10023.826776356251</v>
      </c>
      <c r="J116" s="919">
        <f t="shared" si="1"/>
        <v>11045.5391475</v>
      </c>
      <c r="K116" s="919">
        <f t="shared" si="14"/>
        <v>12028.5921316275</v>
      </c>
    </row>
    <row r="117" spans="1:11" ht="17.25" customHeight="1">
      <c r="A117" s="916" t="s">
        <v>12803</v>
      </c>
      <c r="B117" s="908" t="s">
        <v>43</v>
      </c>
      <c r="C117" s="908" t="s">
        <v>43</v>
      </c>
      <c r="D117" s="908" t="s">
        <v>43</v>
      </c>
      <c r="E117" s="917" t="s">
        <v>12804</v>
      </c>
      <c r="F117" s="918" t="s">
        <v>183</v>
      </c>
      <c r="G117" s="918" t="s">
        <v>12498</v>
      </c>
      <c r="H117" s="919">
        <v>32262.026296499993</v>
      </c>
      <c r="I117" s="919">
        <f t="shared" si="13"/>
        <v>35133.346636888491</v>
      </c>
      <c r="J117" s="919">
        <f t="shared" si="1"/>
        <v>38714.431555799987</v>
      </c>
      <c r="K117" s="919">
        <f t="shared" si="14"/>
        <v>42160.015964266189</v>
      </c>
    </row>
    <row r="118" spans="1:11" ht="12.75" customHeight="1">
      <c r="A118" s="916" t="s">
        <v>12805</v>
      </c>
      <c r="B118" s="908" t="s">
        <v>43</v>
      </c>
      <c r="C118" s="908" t="s">
        <v>12806</v>
      </c>
      <c r="D118" s="908" t="s">
        <v>43</v>
      </c>
      <c r="E118" s="921" t="s">
        <v>12807</v>
      </c>
      <c r="F118" s="918" t="s">
        <v>183</v>
      </c>
      <c r="G118" s="918" t="s">
        <v>2435</v>
      </c>
      <c r="H118" s="919">
        <v>12873.193690500002</v>
      </c>
      <c r="I118" s="919">
        <f t="shared" si="13"/>
        <v>14018.907928954502</v>
      </c>
      <c r="J118" s="919">
        <f t="shared" si="1"/>
        <v>15447.832428600002</v>
      </c>
      <c r="K118" s="919">
        <f t="shared" si="14"/>
        <v>16822.689514745402</v>
      </c>
    </row>
    <row r="119" spans="1:11">
      <c r="A119" s="916" t="s">
        <v>12808</v>
      </c>
      <c r="B119" s="908" t="s">
        <v>43</v>
      </c>
      <c r="C119" s="908" t="s">
        <v>12809</v>
      </c>
      <c r="D119" s="908" t="s">
        <v>43</v>
      </c>
      <c r="E119" s="921" t="s">
        <v>12810</v>
      </c>
      <c r="F119" s="918" t="s">
        <v>183</v>
      </c>
      <c r="G119" s="918" t="s">
        <v>2435</v>
      </c>
      <c r="H119" s="919">
        <v>33001.895891250002</v>
      </c>
      <c r="I119" s="919">
        <f t="shared" si="13"/>
        <v>35939.064625571249</v>
      </c>
      <c r="J119" s="919">
        <f t="shared" si="1"/>
        <v>39602.2750695</v>
      </c>
      <c r="K119" s="919">
        <f t="shared" si="14"/>
        <v>43126.877550685502</v>
      </c>
    </row>
    <row r="120" spans="1:11" ht="12.75" customHeight="1">
      <c r="A120" s="916" t="s">
        <v>12811</v>
      </c>
      <c r="B120" s="908" t="s">
        <v>43</v>
      </c>
      <c r="C120" s="908" t="s">
        <v>12812</v>
      </c>
      <c r="D120" s="908" t="s">
        <v>43</v>
      </c>
      <c r="E120" s="921" t="s">
        <v>12813</v>
      </c>
      <c r="F120" s="918" t="s">
        <v>183</v>
      </c>
      <c r="G120" s="918" t="s">
        <v>12498</v>
      </c>
      <c r="H120" s="919">
        <v>33841.239646499998</v>
      </c>
      <c r="I120" s="919">
        <f t="shared" si="13"/>
        <v>36853.109975038496</v>
      </c>
      <c r="J120" s="919">
        <f t="shared" si="1"/>
        <v>40609.487575799998</v>
      </c>
      <c r="K120" s="919">
        <f t="shared" si="14"/>
        <v>44223.731970046196</v>
      </c>
    </row>
    <row r="121" spans="1:11" ht="12.75" customHeight="1">
      <c r="A121" s="905" t="s">
        <v>2449</v>
      </c>
      <c r="B121" s="908"/>
      <c r="C121" s="907"/>
      <c r="D121" s="908"/>
      <c r="E121" s="918"/>
      <c r="F121" s="918"/>
      <c r="G121" s="918"/>
      <c r="H121" s="919"/>
      <c r="I121" s="925"/>
      <c r="J121" s="919">
        <f t="shared" si="1"/>
        <v>0</v>
      </c>
      <c r="K121" s="925"/>
    </row>
    <row r="122" spans="1:11" ht="12.75" customHeight="1">
      <c r="A122" s="916" t="s">
        <v>12814</v>
      </c>
      <c r="B122" s="908" t="s">
        <v>12815</v>
      </c>
      <c r="C122" s="908" t="s">
        <v>12816</v>
      </c>
      <c r="D122" s="908">
        <v>93302281</v>
      </c>
      <c r="E122" s="917" t="s">
        <v>12817</v>
      </c>
      <c r="F122" s="918" t="s">
        <v>183</v>
      </c>
      <c r="G122" s="918" t="s">
        <v>12818</v>
      </c>
      <c r="H122" s="919">
        <v>33052.446999</v>
      </c>
      <c r="I122" s="919">
        <f t="shared" ref="I122:I141" si="15">H122*1.21*0.9</f>
        <v>35994.114781910997</v>
      </c>
      <c r="J122" s="919">
        <f t="shared" si="1"/>
        <v>39662.936398799997</v>
      </c>
      <c r="K122" s="919">
        <f t="shared" ref="K122:K141" si="16">J122*1.21*0.9</f>
        <v>43192.937738293193</v>
      </c>
    </row>
    <row r="123" spans="1:11" ht="12.75" customHeight="1">
      <c r="A123" s="916" t="s">
        <v>12819</v>
      </c>
      <c r="B123" s="908" t="s">
        <v>12820</v>
      </c>
      <c r="C123" s="908" t="s">
        <v>43</v>
      </c>
      <c r="D123" s="908" t="s">
        <v>12821</v>
      </c>
      <c r="E123" s="917" t="s">
        <v>12822</v>
      </c>
      <c r="F123" s="918" t="s">
        <v>183</v>
      </c>
      <c r="G123" s="918" t="s">
        <v>12823</v>
      </c>
      <c r="H123" s="919">
        <v>39503.696339249997</v>
      </c>
      <c r="I123" s="919">
        <f t="shared" si="15"/>
        <v>43019.525313443242</v>
      </c>
      <c r="J123" s="919">
        <f t="shared" si="1"/>
        <v>47404.435607099993</v>
      </c>
      <c r="K123" s="919">
        <f t="shared" si="16"/>
        <v>51623.430376131888</v>
      </c>
    </row>
    <row r="124" spans="1:11" ht="12.75" customHeight="1">
      <c r="A124" s="916" t="s">
        <v>12824</v>
      </c>
      <c r="B124" s="908" t="s">
        <v>12825</v>
      </c>
      <c r="C124" s="908" t="s">
        <v>12826</v>
      </c>
      <c r="D124" s="908">
        <v>93302287</v>
      </c>
      <c r="E124" s="917" t="s">
        <v>12827</v>
      </c>
      <c r="F124" s="918" t="s">
        <v>183</v>
      </c>
      <c r="G124" s="918" t="s">
        <v>12823</v>
      </c>
      <c r="H124" s="919">
        <v>31920.785968499997</v>
      </c>
      <c r="I124" s="919">
        <f t="shared" si="15"/>
        <v>34761.735919696497</v>
      </c>
      <c r="J124" s="919">
        <f t="shared" si="1"/>
        <v>38304.943162199997</v>
      </c>
      <c r="K124" s="919">
        <f t="shared" si="16"/>
        <v>41714.083103635799</v>
      </c>
    </row>
    <row r="125" spans="1:11" ht="12.75" customHeight="1">
      <c r="A125" s="916" t="s">
        <v>12755</v>
      </c>
      <c r="B125" s="908" t="s">
        <v>12756</v>
      </c>
      <c r="C125" s="908" t="s">
        <v>12757</v>
      </c>
      <c r="D125" s="908" t="s">
        <v>12758</v>
      </c>
      <c r="E125" s="921" t="s">
        <v>12759</v>
      </c>
      <c r="F125" s="918" t="s">
        <v>183</v>
      </c>
      <c r="G125" s="918" t="s">
        <v>2443</v>
      </c>
      <c r="H125" s="919">
        <v>4283.0870940000004</v>
      </c>
      <c r="I125" s="919">
        <f t="shared" si="15"/>
        <v>4664.2818453660011</v>
      </c>
      <c r="J125" s="919">
        <f t="shared" si="1"/>
        <v>5139.7045128</v>
      </c>
      <c r="K125" s="919">
        <f t="shared" si="16"/>
        <v>5597.1382144392001</v>
      </c>
    </row>
    <row r="126" spans="1:11" ht="12.75" customHeight="1">
      <c r="A126" s="916" t="s">
        <v>12828</v>
      </c>
      <c r="B126" s="908" t="s">
        <v>12829</v>
      </c>
      <c r="C126" s="908" t="s">
        <v>43</v>
      </c>
      <c r="D126" s="908" t="s">
        <v>43</v>
      </c>
      <c r="E126" s="921" t="s">
        <v>12830</v>
      </c>
      <c r="F126" s="918" t="s">
        <v>183</v>
      </c>
      <c r="G126" s="918" t="s">
        <v>12818</v>
      </c>
      <c r="H126" s="919">
        <v>12001.044626999997</v>
      </c>
      <c r="I126" s="919">
        <f t="shared" si="15"/>
        <v>13069.137598802996</v>
      </c>
      <c r="J126" s="919">
        <f t="shared" si="1"/>
        <v>14401.253552399996</v>
      </c>
      <c r="K126" s="919">
        <f t="shared" si="16"/>
        <v>15682.965118563596</v>
      </c>
    </row>
    <row r="127" spans="1:11" ht="12.75" customHeight="1">
      <c r="A127" s="916" t="s">
        <v>12831</v>
      </c>
      <c r="B127" s="908" t="s">
        <v>12832</v>
      </c>
      <c r="C127" s="908" t="s">
        <v>12833</v>
      </c>
      <c r="D127" s="908">
        <v>90468567</v>
      </c>
      <c r="E127" s="921" t="s">
        <v>12834</v>
      </c>
      <c r="F127" s="918" t="s">
        <v>183</v>
      </c>
      <c r="G127" s="918" t="s">
        <v>2443</v>
      </c>
      <c r="H127" s="919">
        <v>1348.680762</v>
      </c>
      <c r="I127" s="919">
        <f t="shared" si="15"/>
        <v>1468.7133498179999</v>
      </c>
      <c r="J127" s="919">
        <f t="shared" si="1"/>
        <v>1618.4169144</v>
      </c>
      <c r="K127" s="919">
        <f t="shared" si="16"/>
        <v>1762.4560197815999</v>
      </c>
    </row>
    <row r="128" spans="1:11" ht="17.25" customHeight="1">
      <c r="A128" s="916" t="s">
        <v>12835</v>
      </c>
      <c r="B128" s="908" t="s">
        <v>12836</v>
      </c>
      <c r="C128" s="908" t="s">
        <v>12837</v>
      </c>
      <c r="D128" s="908" t="s">
        <v>12838</v>
      </c>
      <c r="E128" s="921" t="s">
        <v>12839</v>
      </c>
      <c r="F128" s="918" t="s">
        <v>183</v>
      </c>
      <c r="G128" s="918" t="s">
        <v>2449</v>
      </c>
      <c r="H128" s="919">
        <v>26681.053756499998</v>
      </c>
      <c r="I128" s="919">
        <f t="shared" si="15"/>
        <v>29055.667540828497</v>
      </c>
      <c r="J128" s="919">
        <f t="shared" si="1"/>
        <v>32017.264507799995</v>
      </c>
      <c r="K128" s="919">
        <f t="shared" si="16"/>
        <v>34866.801048994195</v>
      </c>
    </row>
    <row r="129" spans="1:11" ht="12.75" customHeight="1">
      <c r="A129" s="916" t="s">
        <v>12840</v>
      </c>
      <c r="B129" s="908" t="s">
        <v>12841</v>
      </c>
      <c r="C129" s="908" t="s">
        <v>12842</v>
      </c>
      <c r="D129" s="908" t="s">
        <v>12843</v>
      </c>
      <c r="E129" s="921" t="s">
        <v>12844</v>
      </c>
      <c r="F129" s="918" t="s">
        <v>183</v>
      </c>
      <c r="G129" s="918" t="s">
        <v>2449</v>
      </c>
      <c r="H129" s="919">
        <v>8327.6641305000012</v>
      </c>
      <c r="I129" s="919">
        <f t="shared" si="15"/>
        <v>9068.8262381145014</v>
      </c>
      <c r="J129" s="919">
        <f t="shared" si="1"/>
        <v>9993.1969566000007</v>
      </c>
      <c r="K129" s="919">
        <f t="shared" si="16"/>
        <v>10882.591485737401</v>
      </c>
    </row>
    <row r="130" spans="1:11" ht="12.75" customHeight="1">
      <c r="A130" s="916" t="s">
        <v>12499</v>
      </c>
      <c r="B130" s="908" t="s">
        <v>12500</v>
      </c>
      <c r="C130" s="908" t="s">
        <v>12501</v>
      </c>
      <c r="D130" s="908">
        <v>90538936</v>
      </c>
      <c r="E130" s="917" t="s">
        <v>12502</v>
      </c>
      <c r="F130" s="920" t="s">
        <v>183</v>
      </c>
      <c r="G130" s="920" t="s">
        <v>12506</v>
      </c>
      <c r="H130" s="919">
        <v>12913.895065500001</v>
      </c>
      <c r="I130" s="919">
        <f t="shared" si="15"/>
        <v>14063.231726329501</v>
      </c>
      <c r="J130" s="919">
        <f t="shared" si="1"/>
        <v>15496.674078600001</v>
      </c>
      <c r="K130" s="919">
        <f t="shared" si="16"/>
        <v>16875.878071595402</v>
      </c>
    </row>
    <row r="131" spans="1:11" ht="12.75" customHeight="1">
      <c r="A131" s="916" t="s">
        <v>12504</v>
      </c>
      <c r="B131" s="908" t="s">
        <v>43</v>
      </c>
      <c r="C131" s="908" t="s">
        <v>43</v>
      </c>
      <c r="D131" s="908">
        <v>90538936</v>
      </c>
      <c r="E131" s="917" t="s">
        <v>12505</v>
      </c>
      <c r="F131" s="920" t="s">
        <v>183</v>
      </c>
      <c r="G131" s="920" t="s">
        <v>12506</v>
      </c>
      <c r="H131" s="919">
        <v>17168.654002499999</v>
      </c>
      <c r="I131" s="919">
        <f t="shared" si="15"/>
        <v>18696.664208722501</v>
      </c>
      <c r="J131" s="919">
        <f t="shared" si="1"/>
        <v>20602.384802999997</v>
      </c>
      <c r="K131" s="919">
        <f t="shared" si="16"/>
        <v>22435.997050466998</v>
      </c>
    </row>
    <row r="132" spans="1:11" ht="12.75" customHeight="1">
      <c r="A132" s="916" t="s">
        <v>12845</v>
      </c>
      <c r="B132" s="908" t="s">
        <v>12846</v>
      </c>
      <c r="C132" s="908" t="s">
        <v>12847</v>
      </c>
      <c r="D132" s="908">
        <v>93390600</v>
      </c>
      <c r="E132" s="917" t="s">
        <v>12848</v>
      </c>
      <c r="F132" s="920" t="s">
        <v>183</v>
      </c>
      <c r="G132" s="920" t="s">
        <v>2443</v>
      </c>
      <c r="H132" s="919">
        <v>6308.5503194999992</v>
      </c>
      <c r="I132" s="919">
        <f t="shared" si="15"/>
        <v>6870.011297935499</v>
      </c>
      <c r="J132" s="919">
        <f t="shared" si="1"/>
        <v>7570.2603833999983</v>
      </c>
      <c r="K132" s="919">
        <f t="shared" si="16"/>
        <v>8244.0135575225977</v>
      </c>
    </row>
    <row r="133" spans="1:11" ht="12.75" customHeight="1">
      <c r="A133" s="916" t="s">
        <v>12849</v>
      </c>
      <c r="B133" s="908" t="s">
        <v>12846</v>
      </c>
      <c r="C133" s="908" t="s">
        <v>12847</v>
      </c>
      <c r="D133" s="908">
        <v>93390600</v>
      </c>
      <c r="E133" s="917" t="s">
        <v>17811</v>
      </c>
      <c r="F133" s="920" t="s">
        <v>183</v>
      </c>
      <c r="G133" s="920" t="s">
        <v>2443</v>
      </c>
      <c r="H133" s="919">
        <v>6934.1304532499989</v>
      </c>
      <c r="I133" s="919">
        <f t="shared" si="15"/>
        <v>7551.2680635892484</v>
      </c>
      <c r="J133" s="919">
        <f t="shared" si="1"/>
        <v>8320.956543899998</v>
      </c>
      <c r="K133" s="919">
        <f t="shared" si="16"/>
        <v>9061.5216763070985</v>
      </c>
    </row>
    <row r="134" spans="1:11" ht="12.75" customHeight="1">
      <c r="A134" s="916" t="s">
        <v>12850</v>
      </c>
      <c r="B134" s="908">
        <v>5643</v>
      </c>
      <c r="C134" s="908">
        <v>6109</v>
      </c>
      <c r="D134" s="908">
        <v>93383155</v>
      </c>
      <c r="E134" s="917" t="s">
        <v>12851</v>
      </c>
      <c r="F134" s="920" t="s">
        <v>183</v>
      </c>
      <c r="G134" s="920" t="s">
        <v>2443</v>
      </c>
      <c r="H134" s="919">
        <v>12795.942480749998</v>
      </c>
      <c r="I134" s="919">
        <f t="shared" si="15"/>
        <v>13934.781361536749</v>
      </c>
      <c r="J134" s="919">
        <f t="shared" si="1"/>
        <v>15355.130976899996</v>
      </c>
      <c r="K134" s="919">
        <f t="shared" si="16"/>
        <v>16721.737633844095</v>
      </c>
    </row>
    <row r="135" spans="1:11" ht="12.75" customHeight="1">
      <c r="A135" s="916" t="s">
        <v>12852</v>
      </c>
      <c r="B135" s="908" t="s">
        <v>12853</v>
      </c>
      <c r="C135" s="908" t="s">
        <v>43</v>
      </c>
      <c r="D135" s="908" t="s">
        <v>43</v>
      </c>
      <c r="E135" s="921" t="s">
        <v>12854</v>
      </c>
      <c r="F135" s="918" t="s">
        <v>183</v>
      </c>
      <c r="G135" s="918" t="s">
        <v>2722</v>
      </c>
      <c r="H135" s="919">
        <v>1408.1047695000002</v>
      </c>
      <c r="I135" s="919">
        <f t="shared" si="15"/>
        <v>1533.4260939855001</v>
      </c>
      <c r="J135" s="919">
        <f t="shared" si="1"/>
        <v>1689.7257234000001</v>
      </c>
      <c r="K135" s="919">
        <f t="shared" si="16"/>
        <v>1840.1113127826002</v>
      </c>
    </row>
    <row r="136" spans="1:11" ht="12.75" customHeight="1">
      <c r="A136" s="916" t="s">
        <v>12855</v>
      </c>
      <c r="B136" s="908" t="s">
        <v>12856</v>
      </c>
      <c r="C136" s="908" t="s">
        <v>12857</v>
      </c>
      <c r="D136" s="908" t="s">
        <v>12838</v>
      </c>
      <c r="E136" s="921" t="s">
        <v>12858</v>
      </c>
      <c r="F136" s="918" t="s">
        <v>183</v>
      </c>
      <c r="G136" s="918" t="s">
        <v>2449</v>
      </c>
      <c r="H136" s="919">
        <v>12192.341089499998</v>
      </c>
      <c r="I136" s="919">
        <f t="shared" si="15"/>
        <v>13277.459446465498</v>
      </c>
      <c r="J136" s="919">
        <f t="shared" si="1"/>
        <v>14630.809307399997</v>
      </c>
      <c r="K136" s="919">
        <f t="shared" si="16"/>
        <v>15932.951335758598</v>
      </c>
    </row>
    <row r="137" spans="1:11" ht="12.75" customHeight="1">
      <c r="A137" s="916" t="s">
        <v>12859</v>
      </c>
      <c r="B137" s="908" t="s">
        <v>43</v>
      </c>
      <c r="C137" s="908" t="s">
        <v>43</v>
      </c>
      <c r="D137" s="908" t="s">
        <v>12843</v>
      </c>
      <c r="E137" s="921" t="s">
        <v>17812</v>
      </c>
      <c r="F137" s="918" t="s">
        <v>183</v>
      </c>
      <c r="G137" s="918" t="s">
        <v>2449</v>
      </c>
      <c r="H137" s="919">
        <v>9616.5138712499993</v>
      </c>
      <c r="I137" s="919">
        <f t="shared" si="15"/>
        <v>10472.38360579125</v>
      </c>
      <c r="J137" s="919">
        <f t="shared" si="1"/>
        <v>11539.816645499999</v>
      </c>
      <c r="K137" s="919">
        <f t="shared" si="16"/>
        <v>12566.8603269495</v>
      </c>
    </row>
    <row r="138" spans="1:11" ht="12.75" customHeight="1">
      <c r="A138" s="916" t="s">
        <v>12860</v>
      </c>
      <c r="B138" s="908" t="s">
        <v>12861</v>
      </c>
      <c r="C138" s="908" t="s">
        <v>43</v>
      </c>
      <c r="D138" s="908" t="s">
        <v>12862</v>
      </c>
      <c r="E138" s="917" t="s">
        <v>12863</v>
      </c>
      <c r="F138" s="920" t="s">
        <v>183</v>
      </c>
      <c r="G138" s="920" t="s">
        <v>2722</v>
      </c>
      <c r="H138" s="919">
        <v>35602.957962</v>
      </c>
      <c r="I138" s="919">
        <f t="shared" si="15"/>
        <v>38771.621220617999</v>
      </c>
      <c r="J138" s="919">
        <f t="shared" si="1"/>
        <v>42723.5495544</v>
      </c>
      <c r="K138" s="919">
        <f t="shared" si="16"/>
        <v>46525.945464741599</v>
      </c>
    </row>
    <row r="139" spans="1:11">
      <c r="A139" s="916" t="s">
        <v>12864</v>
      </c>
      <c r="B139" s="908" t="s">
        <v>12865</v>
      </c>
      <c r="C139" s="908" t="s">
        <v>43</v>
      </c>
      <c r="D139" s="908" t="s">
        <v>12866</v>
      </c>
      <c r="E139" s="917" t="s">
        <v>12867</v>
      </c>
      <c r="F139" s="920" t="s">
        <v>183</v>
      </c>
      <c r="G139" s="920" t="s">
        <v>2443</v>
      </c>
      <c r="H139" s="919">
        <v>33703.587596249999</v>
      </c>
      <c r="I139" s="919">
        <f t="shared" si="15"/>
        <v>36703.206892316251</v>
      </c>
      <c r="J139" s="919">
        <f t="shared" si="1"/>
        <v>40444.305115499999</v>
      </c>
      <c r="K139" s="919">
        <f t="shared" si="16"/>
        <v>44043.848270779497</v>
      </c>
    </row>
    <row r="140" spans="1:11" ht="12.75" customHeight="1">
      <c r="A140" s="916" t="s">
        <v>12868</v>
      </c>
      <c r="B140" s="908" t="s">
        <v>12869</v>
      </c>
      <c r="C140" s="908" t="s">
        <v>43</v>
      </c>
      <c r="D140" s="908" t="s">
        <v>43</v>
      </c>
      <c r="E140" s="917" t="s">
        <v>12870</v>
      </c>
      <c r="F140" s="918" t="s">
        <v>183</v>
      </c>
      <c r="G140" s="920" t="s">
        <v>2443</v>
      </c>
      <c r="H140" s="919">
        <v>66922.666024499995</v>
      </c>
      <c r="I140" s="919">
        <f t="shared" si="15"/>
        <v>72878.783300680487</v>
      </c>
      <c r="J140" s="919">
        <f t="shared" si="1"/>
        <v>80307.199229399994</v>
      </c>
      <c r="K140" s="919">
        <f t="shared" si="16"/>
        <v>87454.539960816604</v>
      </c>
    </row>
    <row r="141" spans="1:11" ht="12.75" customHeight="1">
      <c r="A141" s="916" t="s">
        <v>12871</v>
      </c>
      <c r="B141" s="908" t="s">
        <v>43</v>
      </c>
      <c r="C141" s="908" t="s">
        <v>43</v>
      </c>
      <c r="D141" s="908" t="s">
        <v>43</v>
      </c>
      <c r="E141" s="917" t="s">
        <v>12872</v>
      </c>
      <c r="F141" s="918" t="s">
        <v>183</v>
      </c>
      <c r="G141" s="920" t="s">
        <v>2722</v>
      </c>
      <c r="H141" s="919">
        <v>73850.121452249994</v>
      </c>
      <c r="I141" s="919">
        <f t="shared" si="15"/>
        <v>80422.782261500237</v>
      </c>
      <c r="J141" s="919">
        <f t="shared" si="1"/>
        <v>88620.145742699984</v>
      </c>
      <c r="K141" s="919">
        <f t="shared" si="16"/>
        <v>96507.338713800287</v>
      </c>
    </row>
    <row r="142" spans="1:11" ht="12.75" customHeight="1">
      <c r="A142" s="905" t="s">
        <v>12873</v>
      </c>
      <c r="B142" s="906"/>
      <c r="C142" s="907"/>
      <c r="D142" s="908"/>
      <c r="E142" s="905"/>
      <c r="F142" s="909"/>
      <c r="G142" s="910" t="s">
        <v>405</v>
      </c>
      <c r="H142" s="911"/>
      <c r="I142" s="922"/>
      <c r="J142" s="919">
        <f t="shared" si="1"/>
        <v>0</v>
      </c>
      <c r="K142" s="922"/>
    </row>
    <row r="143" spans="1:11" ht="12.75" customHeight="1">
      <c r="A143" s="912" t="s">
        <v>2412</v>
      </c>
      <c r="B143" s="913" t="s">
        <v>12474</v>
      </c>
      <c r="C143" s="913" t="s">
        <v>12475</v>
      </c>
      <c r="D143" s="914" t="s">
        <v>12476</v>
      </c>
      <c r="E143" s="914" t="s">
        <v>11812</v>
      </c>
      <c r="F143" s="914" t="s">
        <v>9373</v>
      </c>
      <c r="G143" s="914" t="s">
        <v>2409</v>
      </c>
      <c r="H143" s="915" t="s">
        <v>7616</v>
      </c>
      <c r="I143" s="927" t="s">
        <v>17802</v>
      </c>
      <c r="J143" s="919" t="e">
        <f t="shared" si="1"/>
        <v>#VALUE!</v>
      </c>
      <c r="K143" s="927" t="s">
        <v>17802</v>
      </c>
    </row>
    <row r="144" spans="1:11" ht="12.75" customHeight="1">
      <c r="A144" s="916" t="s">
        <v>12874</v>
      </c>
      <c r="B144" s="908" t="s">
        <v>12875</v>
      </c>
      <c r="C144" s="908" t="s">
        <v>43</v>
      </c>
      <c r="D144" s="908" t="s">
        <v>12876</v>
      </c>
      <c r="E144" s="917" t="s">
        <v>12877</v>
      </c>
      <c r="F144" s="918" t="s">
        <v>1397</v>
      </c>
      <c r="G144" s="918" t="s">
        <v>414</v>
      </c>
      <c r="H144" s="919">
        <v>12001.044626999997</v>
      </c>
      <c r="I144" s="919">
        <f t="shared" ref="I144:I159" si="17">H144*1.21*0.9</f>
        <v>13069.137598802996</v>
      </c>
      <c r="J144" s="919">
        <f t="shared" si="1"/>
        <v>14401.253552399996</v>
      </c>
      <c r="K144" s="919">
        <f t="shared" ref="K144:K159" si="18">J144*1.21*0.9</f>
        <v>15682.965118563596</v>
      </c>
    </row>
    <row r="145" spans="1:11" ht="12.75" customHeight="1">
      <c r="A145" s="916" t="s">
        <v>12878</v>
      </c>
      <c r="B145" s="908" t="s">
        <v>12879</v>
      </c>
      <c r="C145" s="908" t="s">
        <v>12880</v>
      </c>
      <c r="D145" s="908" t="s">
        <v>12881</v>
      </c>
      <c r="E145" s="917" t="s">
        <v>12882</v>
      </c>
      <c r="F145" s="918" t="s">
        <v>405</v>
      </c>
      <c r="G145" s="918" t="s">
        <v>414</v>
      </c>
      <c r="H145" s="919">
        <v>12119.48562825</v>
      </c>
      <c r="I145" s="919">
        <f t="shared" si="17"/>
        <v>13198.11984916425</v>
      </c>
      <c r="J145" s="919">
        <f t="shared" si="1"/>
        <v>14543.382753899999</v>
      </c>
      <c r="K145" s="919">
        <f t="shared" si="18"/>
        <v>15837.7438189971</v>
      </c>
    </row>
    <row r="146" spans="1:11" ht="12.75" customHeight="1">
      <c r="A146" s="916" t="s">
        <v>12883</v>
      </c>
      <c r="B146" s="908" t="s">
        <v>12884</v>
      </c>
      <c r="C146" s="908" t="s">
        <v>12885</v>
      </c>
      <c r="D146" s="908" t="s">
        <v>12886</v>
      </c>
      <c r="E146" s="917" t="s">
        <v>12887</v>
      </c>
      <c r="F146" s="920" t="s">
        <v>405</v>
      </c>
      <c r="G146" s="920" t="s">
        <v>414</v>
      </c>
      <c r="H146" s="919">
        <v>7532.4406657499985</v>
      </c>
      <c r="I146" s="919">
        <f t="shared" si="17"/>
        <v>8202.8278850017487</v>
      </c>
      <c r="J146" s="919">
        <f t="shared" si="1"/>
        <v>9038.9287988999986</v>
      </c>
      <c r="K146" s="919">
        <f t="shared" si="18"/>
        <v>9843.3934620020991</v>
      </c>
    </row>
    <row r="147" spans="1:11">
      <c r="A147" s="916" t="s">
        <v>12888</v>
      </c>
      <c r="B147" s="908" t="s">
        <v>12889</v>
      </c>
      <c r="C147" s="908" t="s">
        <v>12890</v>
      </c>
      <c r="D147" s="908" t="s">
        <v>12891</v>
      </c>
      <c r="E147" s="917" t="s">
        <v>12892</v>
      </c>
      <c r="F147" s="920" t="s">
        <v>405</v>
      </c>
      <c r="G147" s="920" t="s">
        <v>414</v>
      </c>
      <c r="H147" s="919">
        <v>7732.1216114999997</v>
      </c>
      <c r="I147" s="919">
        <f t="shared" si="17"/>
        <v>8420.2804349234993</v>
      </c>
      <c r="J147" s="919">
        <f t="shared" si="1"/>
        <v>9278.5459338000001</v>
      </c>
      <c r="K147" s="919">
        <f t="shared" si="18"/>
        <v>10104.336521908199</v>
      </c>
    </row>
    <row r="148" spans="1:11">
      <c r="A148" s="916" t="s">
        <v>12893</v>
      </c>
      <c r="B148" s="908" t="s">
        <v>12894</v>
      </c>
      <c r="C148" s="908" t="s">
        <v>12895</v>
      </c>
      <c r="D148" s="908" t="s">
        <v>12896</v>
      </c>
      <c r="E148" s="917" t="s">
        <v>12897</v>
      </c>
      <c r="F148" s="920" t="s">
        <v>405</v>
      </c>
      <c r="G148" s="920" t="s">
        <v>414</v>
      </c>
      <c r="H148" s="919">
        <v>8086.5491850000008</v>
      </c>
      <c r="I148" s="919">
        <f t="shared" si="17"/>
        <v>8806.2520624650006</v>
      </c>
      <c r="J148" s="919">
        <f t="shared" si="1"/>
        <v>9703.8590220000006</v>
      </c>
      <c r="K148" s="919">
        <f t="shared" si="18"/>
        <v>10567.502474958001</v>
      </c>
    </row>
    <row r="149" spans="1:11">
      <c r="A149" s="928" t="s">
        <v>12898</v>
      </c>
      <c r="B149" s="908" t="s">
        <v>12899</v>
      </c>
      <c r="C149" s="908" t="s">
        <v>12900</v>
      </c>
      <c r="D149" s="908" t="s">
        <v>12901</v>
      </c>
      <c r="E149" s="917" t="s">
        <v>12902</v>
      </c>
      <c r="F149" s="920" t="s">
        <v>12903</v>
      </c>
      <c r="G149" s="920" t="s">
        <v>12904</v>
      </c>
      <c r="H149" s="919">
        <v>6275.0123864999996</v>
      </c>
      <c r="I149" s="919">
        <f t="shared" si="17"/>
        <v>6833.4884888984998</v>
      </c>
      <c r="J149" s="919">
        <f t="shared" si="1"/>
        <v>7530.0148637999991</v>
      </c>
      <c r="K149" s="919">
        <f t="shared" si="18"/>
        <v>8200.1861866781983</v>
      </c>
    </row>
    <row r="150" spans="1:11">
      <c r="A150" s="928" t="s">
        <v>12905</v>
      </c>
      <c r="B150" s="908" t="s">
        <v>12906</v>
      </c>
      <c r="C150" s="908" t="s">
        <v>12907</v>
      </c>
      <c r="D150" s="908" t="s">
        <v>12908</v>
      </c>
      <c r="E150" s="917" t="s">
        <v>12909</v>
      </c>
      <c r="F150" s="920" t="s">
        <v>12903</v>
      </c>
      <c r="G150" s="920" t="s">
        <v>12904</v>
      </c>
      <c r="H150" s="919">
        <v>7434.6759630000006</v>
      </c>
      <c r="I150" s="919">
        <f t="shared" si="17"/>
        <v>8096.362123707001</v>
      </c>
      <c r="J150" s="919">
        <f t="shared" si="1"/>
        <v>8921.6111555999996</v>
      </c>
      <c r="K150" s="919">
        <f t="shared" si="18"/>
        <v>9715.6345484483991</v>
      </c>
    </row>
    <row r="151" spans="1:11">
      <c r="A151" s="916" t="s">
        <v>12910</v>
      </c>
      <c r="B151" s="908" t="s">
        <v>12911</v>
      </c>
      <c r="C151" s="908" t="s">
        <v>12912</v>
      </c>
      <c r="D151" s="908">
        <v>1609117380</v>
      </c>
      <c r="E151" s="917" t="s">
        <v>12913</v>
      </c>
      <c r="F151" s="918" t="s">
        <v>405</v>
      </c>
      <c r="G151" s="918" t="s">
        <v>12914</v>
      </c>
      <c r="H151" s="919">
        <v>6288.0368265000006</v>
      </c>
      <c r="I151" s="919">
        <f t="shared" si="17"/>
        <v>6847.6721040585007</v>
      </c>
      <c r="J151" s="919">
        <f t="shared" si="1"/>
        <v>7545.6441918</v>
      </c>
      <c r="K151" s="919">
        <f t="shared" si="18"/>
        <v>8217.2065248702002</v>
      </c>
    </row>
    <row r="152" spans="1:11">
      <c r="A152" s="916" t="s">
        <v>12915</v>
      </c>
      <c r="B152" s="908" t="s">
        <v>12916</v>
      </c>
      <c r="C152" s="908" t="s">
        <v>12917</v>
      </c>
      <c r="D152" s="908" t="s">
        <v>12918</v>
      </c>
      <c r="E152" s="917" t="s">
        <v>12919</v>
      </c>
      <c r="F152" s="918" t="s">
        <v>405</v>
      </c>
      <c r="G152" s="918" t="s">
        <v>12914</v>
      </c>
      <c r="H152" s="919">
        <v>11825.214686999998</v>
      </c>
      <c r="I152" s="919">
        <f t="shared" si="17"/>
        <v>12877.658794142997</v>
      </c>
      <c r="J152" s="919">
        <f t="shared" si="1"/>
        <v>14190.257624399997</v>
      </c>
      <c r="K152" s="919">
        <f t="shared" si="18"/>
        <v>15453.190552971599</v>
      </c>
    </row>
    <row r="153" spans="1:11">
      <c r="A153" s="916" t="s">
        <v>12920</v>
      </c>
      <c r="B153" s="908" t="s">
        <v>12894</v>
      </c>
      <c r="C153" s="908" t="s">
        <v>12895</v>
      </c>
      <c r="D153" s="908">
        <v>352399</v>
      </c>
      <c r="E153" s="917" t="s">
        <v>12921</v>
      </c>
      <c r="F153" s="918" t="s">
        <v>405</v>
      </c>
      <c r="G153" s="918" t="s">
        <v>12873</v>
      </c>
      <c r="H153" s="919">
        <v>7709.817258</v>
      </c>
      <c r="I153" s="919">
        <f t="shared" si="17"/>
        <v>8395.9909939619993</v>
      </c>
      <c r="J153" s="919">
        <f t="shared" si="1"/>
        <v>9251.7807095999997</v>
      </c>
      <c r="K153" s="919">
        <f t="shared" si="18"/>
        <v>10075.189192754398</v>
      </c>
    </row>
    <row r="154" spans="1:11" ht="17.25" customHeight="1">
      <c r="A154" s="916" t="s">
        <v>12922</v>
      </c>
      <c r="B154" s="908" t="s">
        <v>12923</v>
      </c>
      <c r="C154" s="908" t="s">
        <v>12924</v>
      </c>
      <c r="D154" s="908" t="s">
        <v>12925</v>
      </c>
      <c r="E154" s="917" t="s">
        <v>12926</v>
      </c>
      <c r="F154" s="920" t="s">
        <v>405</v>
      </c>
      <c r="G154" s="920" t="s">
        <v>414</v>
      </c>
      <c r="H154" s="919">
        <v>15840.1611225</v>
      </c>
      <c r="I154" s="919">
        <f t="shared" si="17"/>
        <v>17249.9354624025</v>
      </c>
      <c r="J154" s="919">
        <f t="shared" si="1"/>
        <v>19008.193347</v>
      </c>
      <c r="K154" s="919">
        <f t="shared" si="18"/>
        <v>20699.922554883</v>
      </c>
    </row>
    <row r="155" spans="1:11" ht="12.75" customHeight="1">
      <c r="A155" s="916" t="s">
        <v>12927</v>
      </c>
      <c r="B155" s="908" t="s">
        <v>12928</v>
      </c>
      <c r="C155" s="908" t="s">
        <v>43</v>
      </c>
      <c r="D155" s="908" t="s">
        <v>12929</v>
      </c>
      <c r="E155" s="917" t="s">
        <v>12926</v>
      </c>
      <c r="F155" s="920" t="s">
        <v>12903</v>
      </c>
      <c r="G155" s="920" t="s">
        <v>12904</v>
      </c>
      <c r="H155" s="919">
        <v>15435.752260499999</v>
      </c>
      <c r="I155" s="919">
        <f t="shared" si="17"/>
        <v>16809.534211684499</v>
      </c>
      <c r="J155" s="919">
        <f t="shared" si="1"/>
        <v>18522.9027126</v>
      </c>
      <c r="K155" s="919">
        <f t="shared" si="18"/>
        <v>20171.441054021401</v>
      </c>
    </row>
    <row r="156" spans="1:11" ht="12.75" customHeight="1">
      <c r="A156" s="916" t="s">
        <v>12930</v>
      </c>
      <c r="B156" s="908" t="s">
        <v>12931</v>
      </c>
      <c r="C156" s="908" t="s">
        <v>12932</v>
      </c>
      <c r="D156" s="908" t="s">
        <v>43</v>
      </c>
      <c r="E156" s="917" t="s">
        <v>12933</v>
      </c>
      <c r="F156" s="920" t="s">
        <v>405</v>
      </c>
      <c r="G156" s="920" t="s">
        <v>414</v>
      </c>
      <c r="H156" s="919">
        <v>47043.951668999995</v>
      </c>
      <c r="I156" s="919">
        <f t="shared" si="17"/>
        <v>51230.863367540995</v>
      </c>
      <c r="J156" s="919">
        <f t="shared" si="1"/>
        <v>56452.742002799991</v>
      </c>
      <c r="K156" s="919">
        <f t="shared" si="18"/>
        <v>61477.036041049192</v>
      </c>
    </row>
    <row r="157" spans="1:11" ht="12.75" customHeight="1">
      <c r="A157" s="916" t="s">
        <v>12934</v>
      </c>
      <c r="B157" s="908" t="s">
        <v>43</v>
      </c>
      <c r="C157" s="908" t="s">
        <v>43</v>
      </c>
      <c r="D157" s="908" t="s">
        <v>43</v>
      </c>
      <c r="E157" s="917" t="s">
        <v>12935</v>
      </c>
      <c r="F157" s="918" t="s">
        <v>405</v>
      </c>
      <c r="G157" s="918" t="s">
        <v>12914</v>
      </c>
      <c r="H157" s="919">
        <v>42447.7895985</v>
      </c>
      <c r="I157" s="919">
        <f t="shared" si="17"/>
        <v>46225.642872766497</v>
      </c>
      <c r="J157" s="919">
        <f t="shared" si="1"/>
        <v>50937.347518199997</v>
      </c>
      <c r="K157" s="919">
        <f t="shared" si="18"/>
        <v>55470.771447319792</v>
      </c>
    </row>
    <row r="158" spans="1:11" ht="17.25" customHeight="1">
      <c r="A158" s="916" t="s">
        <v>12936</v>
      </c>
      <c r="B158" s="908" t="s">
        <v>43</v>
      </c>
      <c r="C158" s="908" t="s">
        <v>43</v>
      </c>
      <c r="D158" s="908" t="s">
        <v>43</v>
      </c>
      <c r="E158" s="917" t="s">
        <v>12937</v>
      </c>
      <c r="F158" s="918" t="s">
        <v>405</v>
      </c>
      <c r="G158" s="918" t="s">
        <v>12938</v>
      </c>
      <c r="H158" s="919">
        <v>23277.441973499997</v>
      </c>
      <c r="I158" s="919">
        <f t="shared" si="17"/>
        <v>25349.134309141496</v>
      </c>
      <c r="J158" s="919">
        <f t="shared" si="1"/>
        <v>27932.930368199995</v>
      </c>
      <c r="K158" s="919">
        <f t="shared" si="18"/>
        <v>30418.961170969793</v>
      </c>
    </row>
    <row r="159" spans="1:11" ht="13.5" customHeight="1">
      <c r="A159" s="916" t="s">
        <v>12939</v>
      </c>
      <c r="B159" s="908" t="s">
        <v>12940</v>
      </c>
      <c r="C159" s="908" t="s">
        <v>12917</v>
      </c>
      <c r="D159" s="908" t="s">
        <v>12918</v>
      </c>
      <c r="E159" s="917" t="s">
        <v>12941</v>
      </c>
      <c r="F159" s="918" t="s">
        <v>405</v>
      </c>
      <c r="G159" s="918" t="s">
        <v>12914</v>
      </c>
      <c r="H159" s="919">
        <v>21499.280302500003</v>
      </c>
      <c r="I159" s="919">
        <f t="shared" si="17"/>
        <v>23412.716249422501</v>
      </c>
      <c r="J159" s="919">
        <f t="shared" si="1"/>
        <v>25799.136363000001</v>
      </c>
      <c r="K159" s="919">
        <f t="shared" si="18"/>
        <v>28095.259499307002</v>
      </c>
    </row>
    <row r="160" spans="1:11" ht="12.75" customHeight="1">
      <c r="A160" s="905" t="s">
        <v>12942</v>
      </c>
      <c r="B160" s="908"/>
      <c r="C160" s="908"/>
      <c r="D160" s="908"/>
      <c r="E160" s="921"/>
      <c r="F160" s="918"/>
      <c r="G160" s="918"/>
      <c r="H160" s="919"/>
      <c r="I160" s="919"/>
      <c r="J160" s="919">
        <f t="shared" si="1"/>
        <v>0</v>
      </c>
      <c r="K160" s="919"/>
    </row>
    <row r="161" spans="1:11" ht="12.75" customHeight="1">
      <c r="A161" s="916" t="s">
        <v>12943</v>
      </c>
      <c r="B161" s="908" t="s">
        <v>12944</v>
      </c>
      <c r="C161" s="908" t="s">
        <v>43</v>
      </c>
      <c r="D161" s="908" t="s">
        <v>43</v>
      </c>
      <c r="E161" s="921" t="s">
        <v>12945</v>
      </c>
      <c r="F161" s="918" t="s">
        <v>405</v>
      </c>
      <c r="G161" s="920" t="s">
        <v>462</v>
      </c>
      <c r="H161" s="919">
        <v>11429.027502749999</v>
      </c>
      <c r="I161" s="919">
        <f t="shared" ref="I161:I175" si="19">H161*1.21*0.9</f>
        <v>12446.210950494749</v>
      </c>
      <c r="J161" s="919">
        <f t="shared" si="1"/>
        <v>13714.833003299998</v>
      </c>
      <c r="K161" s="919">
        <f t="shared" ref="K161:K175" si="20">J161*1.21*0.9</f>
        <v>14935.453140593698</v>
      </c>
    </row>
    <row r="162" spans="1:11" ht="12.75" customHeight="1">
      <c r="A162" s="916" t="s">
        <v>12946</v>
      </c>
      <c r="B162" s="908" t="s">
        <v>12947</v>
      </c>
      <c r="C162" s="908" t="s">
        <v>12948</v>
      </c>
      <c r="D162" s="908">
        <v>183992</v>
      </c>
      <c r="E162" s="917" t="s">
        <v>12949</v>
      </c>
      <c r="F162" s="918" t="s">
        <v>1397</v>
      </c>
      <c r="G162" s="929" t="s">
        <v>12950</v>
      </c>
      <c r="H162" s="919">
        <v>52725.130994249994</v>
      </c>
      <c r="I162" s="919">
        <f t="shared" si="19"/>
        <v>57417.667652738244</v>
      </c>
      <c r="J162" s="919">
        <f t="shared" si="1"/>
        <v>63270.157193099993</v>
      </c>
      <c r="K162" s="919">
        <f t="shared" si="20"/>
        <v>68901.201183285884</v>
      </c>
    </row>
    <row r="163" spans="1:11" ht="12.75" customHeight="1">
      <c r="A163" s="916" t="s">
        <v>12951</v>
      </c>
      <c r="B163" s="908" t="s">
        <v>12952</v>
      </c>
      <c r="C163" s="908" t="s">
        <v>12953</v>
      </c>
      <c r="D163" s="908">
        <v>183994</v>
      </c>
      <c r="E163" s="917" t="s">
        <v>12954</v>
      </c>
      <c r="F163" s="918" t="s">
        <v>1397</v>
      </c>
      <c r="G163" s="929" t="s">
        <v>12950</v>
      </c>
      <c r="H163" s="919">
        <v>54767.118978000006</v>
      </c>
      <c r="I163" s="919">
        <f t="shared" si="19"/>
        <v>59641.392567042014</v>
      </c>
      <c r="J163" s="919">
        <f t="shared" si="1"/>
        <v>65720.542773599998</v>
      </c>
      <c r="K163" s="919">
        <f t="shared" si="20"/>
        <v>71569.671080450396</v>
      </c>
    </row>
    <row r="164" spans="1:11">
      <c r="A164" s="930" t="s">
        <v>12955</v>
      </c>
      <c r="B164" s="908" t="s">
        <v>12956</v>
      </c>
      <c r="C164" s="908" t="s">
        <v>12957</v>
      </c>
      <c r="D164" s="931">
        <v>183993</v>
      </c>
      <c r="E164" s="932" t="s">
        <v>12958</v>
      </c>
      <c r="F164" s="929" t="s">
        <v>1397</v>
      </c>
      <c r="G164" s="929" t="s">
        <v>12950</v>
      </c>
      <c r="H164" s="919">
        <v>54767.118978000006</v>
      </c>
      <c r="I164" s="919">
        <f t="shared" si="19"/>
        <v>59641.392567042014</v>
      </c>
      <c r="J164" s="919">
        <f t="shared" si="1"/>
        <v>65720.542773599998</v>
      </c>
      <c r="K164" s="919">
        <f t="shared" si="20"/>
        <v>71569.671080450396</v>
      </c>
    </row>
    <row r="165" spans="1:11">
      <c r="A165" s="930" t="s">
        <v>12959</v>
      </c>
      <c r="B165" s="908" t="s">
        <v>43</v>
      </c>
      <c r="C165" s="908" t="s">
        <v>43</v>
      </c>
      <c r="D165" s="931" t="s">
        <v>12960</v>
      </c>
      <c r="E165" s="932" t="s">
        <v>12961</v>
      </c>
      <c r="F165" s="918" t="s">
        <v>405</v>
      </c>
      <c r="G165" s="929" t="s">
        <v>462</v>
      </c>
      <c r="H165" s="919">
        <v>54767.851602750001</v>
      </c>
      <c r="I165" s="919">
        <f t="shared" si="19"/>
        <v>59642.190395394748</v>
      </c>
      <c r="J165" s="919">
        <f t="shared" si="1"/>
        <v>65721.421923300004</v>
      </c>
      <c r="K165" s="919">
        <f t="shared" si="20"/>
        <v>71570.628474473706</v>
      </c>
    </row>
    <row r="166" spans="1:11">
      <c r="A166" s="916" t="s">
        <v>12962</v>
      </c>
      <c r="B166" s="908" t="s">
        <v>12963</v>
      </c>
      <c r="C166" s="908" t="s">
        <v>43</v>
      </c>
      <c r="D166" s="933" t="s">
        <v>12964</v>
      </c>
      <c r="E166" s="926" t="s">
        <v>12965</v>
      </c>
      <c r="F166" s="918" t="s">
        <v>405</v>
      </c>
      <c r="G166" s="920" t="s">
        <v>462</v>
      </c>
      <c r="H166" s="919">
        <v>11513.523557250001</v>
      </c>
      <c r="I166" s="919">
        <f t="shared" si="19"/>
        <v>12538.22715384525</v>
      </c>
      <c r="J166" s="919">
        <f t="shared" si="1"/>
        <v>13816.228268700001</v>
      </c>
      <c r="K166" s="919">
        <f t="shared" si="20"/>
        <v>15045.872584614301</v>
      </c>
    </row>
    <row r="167" spans="1:11" ht="12.75" customHeight="1">
      <c r="A167" s="916" t="s">
        <v>12966</v>
      </c>
      <c r="B167" s="908" t="s">
        <v>12967</v>
      </c>
      <c r="C167" s="908" t="s">
        <v>12968</v>
      </c>
      <c r="D167" s="908" t="s">
        <v>12969</v>
      </c>
      <c r="E167" s="923" t="s">
        <v>12970</v>
      </c>
      <c r="F167" s="918" t="s">
        <v>405</v>
      </c>
      <c r="G167" s="920" t="s">
        <v>462</v>
      </c>
      <c r="H167" s="919">
        <v>5667.0152467500002</v>
      </c>
      <c r="I167" s="919">
        <f t="shared" si="19"/>
        <v>6171.3796037107495</v>
      </c>
      <c r="J167" s="919">
        <f t="shared" si="1"/>
        <v>6800.4182960999997</v>
      </c>
      <c r="K167" s="919">
        <f t="shared" si="20"/>
        <v>7405.6555244529</v>
      </c>
    </row>
    <row r="168" spans="1:11" ht="12.75" customHeight="1">
      <c r="A168" s="916" t="s">
        <v>12971</v>
      </c>
      <c r="B168" s="908" t="s">
        <v>12972</v>
      </c>
      <c r="C168" s="908" t="s">
        <v>43</v>
      </c>
      <c r="D168" s="908" t="s">
        <v>12973</v>
      </c>
      <c r="E168" s="923" t="s">
        <v>12974</v>
      </c>
      <c r="F168" s="918" t="s">
        <v>405</v>
      </c>
      <c r="G168" s="920" t="s">
        <v>12975</v>
      </c>
      <c r="H168" s="919">
        <v>4523.1438037499993</v>
      </c>
      <c r="I168" s="919">
        <f t="shared" si="19"/>
        <v>4925.7036022837492</v>
      </c>
      <c r="J168" s="919">
        <f t="shared" si="1"/>
        <v>5427.7725644999991</v>
      </c>
      <c r="K168" s="919">
        <f t="shared" si="20"/>
        <v>5910.8443227404987</v>
      </c>
    </row>
    <row r="169" spans="1:11" ht="12.75" customHeight="1">
      <c r="A169" s="916" t="s">
        <v>12976</v>
      </c>
      <c r="B169" s="908" t="s">
        <v>12977</v>
      </c>
      <c r="C169" s="908" t="s">
        <v>12978</v>
      </c>
      <c r="D169" s="908" t="s">
        <v>43</v>
      </c>
      <c r="E169" s="923" t="s">
        <v>12979</v>
      </c>
      <c r="F169" s="918" t="s">
        <v>405</v>
      </c>
      <c r="G169" s="920" t="s">
        <v>462</v>
      </c>
      <c r="H169" s="919">
        <v>8342.2352227499996</v>
      </c>
      <c r="I169" s="919">
        <f t="shared" si="19"/>
        <v>9084.6941575747496</v>
      </c>
      <c r="J169" s="919">
        <f t="shared" si="1"/>
        <v>10010.682267299999</v>
      </c>
      <c r="K169" s="919">
        <f t="shared" si="20"/>
        <v>10901.6329890897</v>
      </c>
    </row>
    <row r="170" spans="1:11" ht="12.75" customHeight="1">
      <c r="A170" s="916" t="s">
        <v>12980</v>
      </c>
      <c r="B170" s="908" t="s">
        <v>12981</v>
      </c>
      <c r="C170" s="908" t="s">
        <v>12982</v>
      </c>
      <c r="D170" s="908" t="s">
        <v>12983</v>
      </c>
      <c r="E170" s="923" t="s">
        <v>12984</v>
      </c>
      <c r="F170" s="918" t="s">
        <v>405</v>
      </c>
      <c r="G170" s="920" t="s">
        <v>462</v>
      </c>
      <c r="H170" s="919">
        <v>4523.1438037499993</v>
      </c>
      <c r="I170" s="919">
        <f t="shared" si="19"/>
        <v>4925.7036022837492</v>
      </c>
      <c r="J170" s="919">
        <f t="shared" si="1"/>
        <v>5427.7725644999991</v>
      </c>
      <c r="K170" s="919">
        <f t="shared" si="20"/>
        <v>5910.8443227404987</v>
      </c>
    </row>
    <row r="171" spans="1:11" ht="12.75" customHeight="1">
      <c r="A171" s="916" t="s">
        <v>12985</v>
      </c>
      <c r="B171" s="908" t="s">
        <v>12986</v>
      </c>
      <c r="C171" s="908" t="s">
        <v>12987</v>
      </c>
      <c r="D171" s="908" t="s">
        <v>12988</v>
      </c>
      <c r="E171" s="923" t="s">
        <v>12989</v>
      </c>
      <c r="F171" s="918" t="s">
        <v>12990</v>
      </c>
      <c r="G171" s="920" t="s">
        <v>12991</v>
      </c>
      <c r="H171" s="919">
        <v>9652.0868730000002</v>
      </c>
      <c r="I171" s="919">
        <f t="shared" si="19"/>
        <v>10511.122604697</v>
      </c>
      <c r="J171" s="919">
        <f t="shared" si="1"/>
        <v>11582.5042476</v>
      </c>
      <c r="K171" s="919">
        <f t="shared" si="20"/>
        <v>12613.347125636399</v>
      </c>
    </row>
    <row r="172" spans="1:11" ht="12.75" customHeight="1">
      <c r="A172" s="916" t="s">
        <v>12992</v>
      </c>
      <c r="B172" s="908">
        <v>7464</v>
      </c>
      <c r="C172" s="908" t="s">
        <v>43</v>
      </c>
      <c r="D172" s="908">
        <v>514232</v>
      </c>
      <c r="E172" s="923" t="s">
        <v>12993</v>
      </c>
      <c r="F172" s="918" t="s">
        <v>12994</v>
      </c>
      <c r="G172" s="920" t="s">
        <v>12995</v>
      </c>
      <c r="H172" s="919">
        <v>21693.832874999996</v>
      </c>
      <c r="I172" s="919">
        <f t="shared" si="19"/>
        <v>23624.584000874998</v>
      </c>
      <c r="J172" s="919">
        <f t="shared" si="1"/>
        <v>26032.599449999994</v>
      </c>
      <c r="K172" s="919">
        <f t="shared" si="20"/>
        <v>28349.500801049995</v>
      </c>
    </row>
    <row r="173" spans="1:11" ht="17.25" customHeight="1">
      <c r="A173" s="916" t="s">
        <v>12996</v>
      </c>
      <c r="B173" s="908" t="s">
        <v>43</v>
      </c>
      <c r="C173" s="908" t="s">
        <v>12997</v>
      </c>
      <c r="D173" s="908" t="s">
        <v>12998</v>
      </c>
      <c r="E173" s="917" t="s">
        <v>12999</v>
      </c>
      <c r="F173" s="920" t="s">
        <v>1397</v>
      </c>
      <c r="G173" s="920" t="s">
        <v>13000</v>
      </c>
      <c r="H173" s="919">
        <v>14087.47851225</v>
      </c>
      <c r="I173" s="919">
        <f t="shared" si="19"/>
        <v>15341.264099840248</v>
      </c>
      <c r="J173" s="919">
        <f t="shared" si="1"/>
        <v>16904.9742147</v>
      </c>
      <c r="K173" s="919">
        <f t="shared" si="20"/>
        <v>18409.516919808299</v>
      </c>
    </row>
    <row r="174" spans="1:11" ht="12.75" customHeight="1">
      <c r="A174" s="916" t="s">
        <v>13001</v>
      </c>
      <c r="B174" s="908" t="s">
        <v>43</v>
      </c>
      <c r="C174" s="908" t="s">
        <v>43</v>
      </c>
      <c r="D174" s="908" t="s">
        <v>43</v>
      </c>
      <c r="E174" s="917" t="s">
        <v>13002</v>
      </c>
      <c r="F174" s="918" t="s">
        <v>405</v>
      </c>
      <c r="G174" s="918" t="s">
        <v>462</v>
      </c>
      <c r="H174" s="919">
        <v>38181.878484749999</v>
      </c>
      <c r="I174" s="919">
        <f t="shared" si="19"/>
        <v>41580.065669892749</v>
      </c>
      <c r="J174" s="919">
        <f t="shared" si="1"/>
        <v>45818.254181699995</v>
      </c>
      <c r="K174" s="919">
        <f t="shared" si="20"/>
        <v>49896.078803871293</v>
      </c>
    </row>
    <row r="175" spans="1:11" ht="12.75" customHeight="1">
      <c r="A175" s="916" t="s">
        <v>13003</v>
      </c>
      <c r="B175" s="908" t="s">
        <v>13004</v>
      </c>
      <c r="C175" s="908" t="s">
        <v>13005</v>
      </c>
      <c r="D175" s="908" t="s">
        <v>13006</v>
      </c>
      <c r="E175" s="923" t="s">
        <v>13007</v>
      </c>
      <c r="F175" s="918" t="s">
        <v>12990</v>
      </c>
      <c r="G175" s="920" t="s">
        <v>12991</v>
      </c>
      <c r="H175" s="919">
        <v>17526.907505249997</v>
      </c>
      <c r="I175" s="919">
        <f t="shared" si="19"/>
        <v>19086.802273217247</v>
      </c>
      <c r="J175" s="919">
        <f t="shared" si="1"/>
        <v>21032.289006299998</v>
      </c>
      <c r="K175" s="919">
        <f t="shared" si="20"/>
        <v>22904.162727860697</v>
      </c>
    </row>
    <row r="176" spans="1:11" ht="12.75" customHeight="1">
      <c r="A176" s="905" t="s">
        <v>13008</v>
      </c>
      <c r="B176" s="908"/>
      <c r="C176" s="907"/>
      <c r="D176" s="908"/>
      <c r="E176" s="918"/>
      <c r="F176" s="918"/>
      <c r="G176" s="918"/>
      <c r="H176" s="919"/>
      <c r="I176" s="925"/>
      <c r="J176" s="919">
        <f t="shared" si="1"/>
        <v>0</v>
      </c>
      <c r="K176" s="925"/>
    </row>
    <row r="177" spans="1:11" ht="12.75" customHeight="1">
      <c r="A177" s="916" t="s">
        <v>13009</v>
      </c>
      <c r="B177" s="908" t="s">
        <v>43</v>
      </c>
      <c r="C177" s="908" t="s">
        <v>43</v>
      </c>
      <c r="D177" s="908">
        <v>1807430</v>
      </c>
      <c r="E177" s="917" t="s">
        <v>13010</v>
      </c>
      <c r="F177" s="918" t="s">
        <v>1397</v>
      </c>
      <c r="G177" s="918" t="s">
        <v>13011</v>
      </c>
      <c r="H177" s="919">
        <v>19112.95868625</v>
      </c>
      <c r="I177" s="919">
        <f t="shared" ref="I177:I208" si="21">H177*1.21*0.9</f>
        <v>20814.012009326249</v>
      </c>
      <c r="J177" s="919">
        <f t="shared" si="1"/>
        <v>22935.550423500001</v>
      </c>
      <c r="K177" s="919">
        <f t="shared" ref="K177:K208" si="22">J177*1.21*0.9</f>
        <v>24976.814411191503</v>
      </c>
    </row>
    <row r="178" spans="1:11" ht="12.75" customHeight="1">
      <c r="A178" s="916" t="s">
        <v>13012</v>
      </c>
      <c r="B178" s="908" t="s">
        <v>13013</v>
      </c>
      <c r="C178" s="908" t="s">
        <v>43</v>
      </c>
      <c r="D178" s="908">
        <v>1843950</v>
      </c>
      <c r="E178" s="917" t="s">
        <v>13014</v>
      </c>
      <c r="F178" s="918" t="s">
        <v>1397</v>
      </c>
      <c r="G178" s="918" t="s">
        <v>13015</v>
      </c>
      <c r="H178" s="919">
        <v>9700.440106500002</v>
      </c>
      <c r="I178" s="919">
        <f t="shared" si="21"/>
        <v>10563.779275978502</v>
      </c>
      <c r="J178" s="919">
        <f t="shared" si="1"/>
        <v>11640.528127800002</v>
      </c>
      <c r="K178" s="919">
        <f t="shared" si="22"/>
        <v>12676.535131174203</v>
      </c>
    </row>
    <row r="179" spans="1:11" ht="12.75" customHeight="1">
      <c r="A179" s="916" t="s">
        <v>13016</v>
      </c>
      <c r="B179" s="908" t="s">
        <v>13017</v>
      </c>
      <c r="C179" s="908" t="s">
        <v>43</v>
      </c>
      <c r="D179" s="908">
        <v>1844470</v>
      </c>
      <c r="E179" s="917" t="s">
        <v>13018</v>
      </c>
      <c r="F179" s="918" t="s">
        <v>1397</v>
      </c>
      <c r="G179" s="918" t="s">
        <v>13019</v>
      </c>
      <c r="H179" s="919">
        <v>22003.326130499998</v>
      </c>
      <c r="I179" s="919">
        <f t="shared" si="21"/>
        <v>23961.622156114499</v>
      </c>
      <c r="J179" s="919">
        <f t="shared" si="1"/>
        <v>26403.991356599996</v>
      </c>
      <c r="K179" s="919">
        <f t="shared" si="22"/>
        <v>28753.946587337396</v>
      </c>
    </row>
    <row r="180" spans="1:11" ht="12.75" customHeight="1">
      <c r="A180" s="916" t="s">
        <v>13020</v>
      </c>
      <c r="B180" s="908" t="s">
        <v>13021</v>
      </c>
      <c r="C180" s="908" t="s">
        <v>13022</v>
      </c>
      <c r="D180" s="908">
        <v>1844470</v>
      </c>
      <c r="E180" s="917" t="s">
        <v>13023</v>
      </c>
      <c r="F180" s="918" t="s">
        <v>1397</v>
      </c>
      <c r="G180" s="918" t="s">
        <v>13019</v>
      </c>
      <c r="H180" s="919">
        <v>21049.530108750001</v>
      </c>
      <c r="I180" s="919">
        <f t="shared" si="21"/>
        <v>22922.938288428752</v>
      </c>
      <c r="J180" s="919">
        <f t="shared" si="1"/>
        <v>25259.436130500002</v>
      </c>
      <c r="K180" s="919">
        <f t="shared" si="22"/>
        <v>27507.525946114503</v>
      </c>
    </row>
    <row r="181" spans="1:11" ht="12.75" customHeight="1">
      <c r="A181" s="916" t="s">
        <v>13024</v>
      </c>
      <c r="B181" s="908" t="s">
        <v>13025</v>
      </c>
      <c r="C181" s="908" t="s">
        <v>13026</v>
      </c>
      <c r="D181" s="908" t="s">
        <v>13027</v>
      </c>
      <c r="E181" s="917" t="s">
        <v>13028</v>
      </c>
      <c r="F181" s="918" t="s">
        <v>1397</v>
      </c>
      <c r="G181" s="918" t="s">
        <v>13011</v>
      </c>
      <c r="H181" s="919">
        <v>19156.590560249999</v>
      </c>
      <c r="I181" s="919">
        <f t="shared" si="21"/>
        <v>20861.527120112249</v>
      </c>
      <c r="J181" s="919">
        <f t="shared" si="1"/>
        <v>22987.908672299996</v>
      </c>
      <c r="K181" s="919">
        <f t="shared" si="22"/>
        <v>25033.832544134697</v>
      </c>
    </row>
    <row r="182" spans="1:11" ht="12.75" customHeight="1">
      <c r="A182" s="916" t="s">
        <v>13029</v>
      </c>
      <c r="B182" s="908" t="s">
        <v>13030</v>
      </c>
      <c r="C182" s="908" t="s">
        <v>43</v>
      </c>
      <c r="D182" s="908" t="s">
        <v>13031</v>
      </c>
      <c r="E182" s="917" t="s">
        <v>13032</v>
      </c>
      <c r="F182" s="918" t="s">
        <v>1397</v>
      </c>
      <c r="G182" s="918" t="s">
        <v>13033</v>
      </c>
      <c r="H182" s="919">
        <v>11287.712328749998</v>
      </c>
      <c r="I182" s="919">
        <f t="shared" si="21"/>
        <v>12292.318726008749</v>
      </c>
      <c r="J182" s="919">
        <f t="shared" si="1"/>
        <v>13545.254794499997</v>
      </c>
      <c r="K182" s="919">
        <f t="shared" si="22"/>
        <v>14750.782471210496</v>
      </c>
    </row>
    <row r="183" spans="1:11" ht="12.75" customHeight="1">
      <c r="A183" s="916" t="s">
        <v>13034</v>
      </c>
      <c r="B183" s="908" t="s">
        <v>43</v>
      </c>
      <c r="C183" s="908" t="s">
        <v>43</v>
      </c>
      <c r="D183" s="908" t="s">
        <v>13035</v>
      </c>
      <c r="E183" s="917" t="s">
        <v>13036</v>
      </c>
      <c r="F183" s="918" t="s">
        <v>405</v>
      </c>
      <c r="G183" s="918" t="s">
        <v>2465</v>
      </c>
      <c r="H183" s="919">
        <v>3341.6642902500002</v>
      </c>
      <c r="I183" s="919">
        <f t="shared" si="21"/>
        <v>3639.0724120822501</v>
      </c>
      <c r="J183" s="919">
        <f t="shared" si="1"/>
        <v>4009.9971482999999</v>
      </c>
      <c r="K183" s="919">
        <f t="shared" si="22"/>
        <v>4366.8868944987007</v>
      </c>
    </row>
    <row r="184" spans="1:11" ht="12.75" customHeight="1">
      <c r="A184" s="916" t="s">
        <v>13037</v>
      </c>
      <c r="B184" s="908" t="s">
        <v>13038</v>
      </c>
      <c r="C184" s="908" t="s">
        <v>13039</v>
      </c>
      <c r="D184" s="933" t="s">
        <v>13040</v>
      </c>
      <c r="E184" s="926" t="s">
        <v>13041</v>
      </c>
      <c r="F184" s="918" t="s">
        <v>405</v>
      </c>
      <c r="G184" s="918" t="s">
        <v>2465</v>
      </c>
      <c r="H184" s="919">
        <v>10934.994212999998</v>
      </c>
      <c r="I184" s="919">
        <f t="shared" si="21"/>
        <v>11908.208697956998</v>
      </c>
      <c r="J184" s="919">
        <f t="shared" si="1"/>
        <v>13121.993055599998</v>
      </c>
      <c r="K184" s="919">
        <f t="shared" si="22"/>
        <v>14289.850437548399</v>
      </c>
    </row>
    <row r="185" spans="1:11" ht="12.75" customHeight="1">
      <c r="A185" s="916" t="s">
        <v>13042</v>
      </c>
      <c r="B185" s="908" t="s">
        <v>13043</v>
      </c>
      <c r="C185" s="908" t="s">
        <v>13044</v>
      </c>
      <c r="D185" s="908" t="s">
        <v>13045</v>
      </c>
      <c r="E185" s="926" t="s">
        <v>13046</v>
      </c>
      <c r="F185" s="918" t="s">
        <v>405</v>
      </c>
      <c r="G185" s="918" t="s">
        <v>2465</v>
      </c>
      <c r="H185" s="919">
        <v>10934.994212999998</v>
      </c>
      <c r="I185" s="919">
        <f t="shared" si="21"/>
        <v>11908.208697956998</v>
      </c>
      <c r="J185" s="919">
        <f t="shared" si="1"/>
        <v>13121.993055599998</v>
      </c>
      <c r="K185" s="919">
        <f t="shared" si="22"/>
        <v>14289.850437548399</v>
      </c>
    </row>
    <row r="186" spans="1:11">
      <c r="A186" s="916" t="s">
        <v>13047</v>
      </c>
      <c r="B186" s="908" t="s">
        <v>13048</v>
      </c>
      <c r="C186" s="908" t="s">
        <v>13049</v>
      </c>
      <c r="D186" s="933" t="s">
        <v>13050</v>
      </c>
      <c r="E186" s="926" t="s">
        <v>13051</v>
      </c>
      <c r="F186" s="918" t="s">
        <v>405</v>
      </c>
      <c r="G186" s="918" t="s">
        <v>2465</v>
      </c>
      <c r="H186" s="919">
        <v>10934.994212999998</v>
      </c>
      <c r="I186" s="919">
        <f t="shared" si="21"/>
        <v>11908.208697956998</v>
      </c>
      <c r="J186" s="919">
        <f t="shared" si="1"/>
        <v>13121.993055599998</v>
      </c>
      <c r="K186" s="919">
        <f t="shared" si="22"/>
        <v>14289.850437548399</v>
      </c>
    </row>
    <row r="187" spans="1:11" ht="12.75" customHeight="1">
      <c r="A187" s="916" t="s">
        <v>13052</v>
      </c>
      <c r="B187" s="908" t="s">
        <v>13053</v>
      </c>
      <c r="C187" s="908" t="s">
        <v>13054</v>
      </c>
      <c r="D187" s="908" t="s">
        <v>13055</v>
      </c>
      <c r="E187" s="917" t="s">
        <v>13056</v>
      </c>
      <c r="F187" s="918" t="s">
        <v>405</v>
      </c>
      <c r="G187" s="918" t="s">
        <v>2465</v>
      </c>
      <c r="H187" s="919">
        <v>3707.9766652500002</v>
      </c>
      <c r="I187" s="919">
        <f t="shared" si="21"/>
        <v>4037.9865884572505</v>
      </c>
      <c r="J187" s="919">
        <f t="shared" si="1"/>
        <v>4449.5719982999999</v>
      </c>
      <c r="K187" s="919">
        <f t="shared" si="22"/>
        <v>4845.5839061487004</v>
      </c>
    </row>
    <row r="188" spans="1:11" ht="12.75" customHeight="1">
      <c r="A188" s="916" t="s">
        <v>13057</v>
      </c>
      <c r="B188" s="908" t="s">
        <v>13058</v>
      </c>
      <c r="C188" s="908" t="s">
        <v>43</v>
      </c>
      <c r="D188" s="908" t="s">
        <v>13059</v>
      </c>
      <c r="E188" s="917" t="s">
        <v>13060</v>
      </c>
      <c r="F188" s="918" t="s">
        <v>405</v>
      </c>
      <c r="G188" s="918" t="s">
        <v>2465</v>
      </c>
      <c r="H188" s="919">
        <v>12001.044626999997</v>
      </c>
      <c r="I188" s="919">
        <f t="shared" si="21"/>
        <v>13069.137598802996</v>
      </c>
      <c r="J188" s="919">
        <f t="shared" si="1"/>
        <v>14401.253552399996</v>
      </c>
      <c r="K188" s="919">
        <f t="shared" si="22"/>
        <v>15682.965118563596</v>
      </c>
    </row>
    <row r="189" spans="1:11" ht="12.75" customHeight="1">
      <c r="A189" s="916" t="s">
        <v>13061</v>
      </c>
      <c r="B189" s="908" t="s">
        <v>13062</v>
      </c>
      <c r="C189" s="908" t="s">
        <v>13063</v>
      </c>
      <c r="D189" s="908" t="s">
        <v>13064</v>
      </c>
      <c r="E189" s="923" t="s">
        <v>13065</v>
      </c>
      <c r="F189" s="918" t="s">
        <v>405</v>
      </c>
      <c r="G189" s="918" t="s">
        <v>13066</v>
      </c>
      <c r="H189" s="919">
        <v>11467.856614499997</v>
      </c>
      <c r="I189" s="919">
        <f t="shared" si="21"/>
        <v>12488.495853190496</v>
      </c>
      <c r="J189" s="919">
        <f t="shared" si="1"/>
        <v>13761.427937399996</v>
      </c>
      <c r="K189" s="919">
        <f t="shared" si="22"/>
        <v>14986.195023828594</v>
      </c>
    </row>
    <row r="190" spans="1:11" ht="12.75" customHeight="1">
      <c r="A190" s="916" t="s">
        <v>13067</v>
      </c>
      <c r="B190" s="908" t="s">
        <v>13068</v>
      </c>
      <c r="C190" s="908" t="s">
        <v>13069</v>
      </c>
      <c r="D190" s="908" t="s">
        <v>13070</v>
      </c>
      <c r="E190" s="923" t="s">
        <v>13071</v>
      </c>
      <c r="F190" s="918" t="s">
        <v>405</v>
      </c>
      <c r="G190" s="918" t="s">
        <v>13066</v>
      </c>
      <c r="H190" s="919">
        <v>2726.6665140000005</v>
      </c>
      <c r="I190" s="919">
        <f t="shared" si="21"/>
        <v>2969.3398337460007</v>
      </c>
      <c r="J190" s="919">
        <f t="shared" si="1"/>
        <v>3271.9998168000006</v>
      </c>
      <c r="K190" s="919">
        <f t="shared" si="22"/>
        <v>3563.2078004952009</v>
      </c>
    </row>
    <row r="191" spans="1:11" ht="12.75" customHeight="1">
      <c r="A191" s="916" t="s">
        <v>13072</v>
      </c>
      <c r="B191" s="908" t="s">
        <v>13038</v>
      </c>
      <c r="C191" s="908" t="s">
        <v>13039</v>
      </c>
      <c r="D191" s="908" t="s">
        <v>13040</v>
      </c>
      <c r="E191" s="923" t="s">
        <v>13073</v>
      </c>
      <c r="F191" s="918" t="s">
        <v>405</v>
      </c>
      <c r="G191" s="918" t="s">
        <v>2465</v>
      </c>
      <c r="H191" s="919">
        <v>11321.006053499999</v>
      </c>
      <c r="I191" s="919">
        <f t="shared" si="21"/>
        <v>12328.575592261499</v>
      </c>
      <c r="J191" s="919">
        <f t="shared" si="1"/>
        <v>13585.207264199998</v>
      </c>
      <c r="K191" s="919">
        <f t="shared" si="22"/>
        <v>14794.290710713798</v>
      </c>
    </row>
    <row r="192" spans="1:11" ht="12.75" customHeight="1">
      <c r="A192" s="916" t="s">
        <v>13074</v>
      </c>
      <c r="B192" s="908" t="s">
        <v>13075</v>
      </c>
      <c r="C192" s="908" t="s">
        <v>13076</v>
      </c>
      <c r="D192" s="908" t="s">
        <v>43</v>
      </c>
      <c r="E192" s="921" t="s">
        <v>13077</v>
      </c>
      <c r="F192" s="918" t="s">
        <v>405</v>
      </c>
      <c r="G192" s="918" t="s">
        <v>2465</v>
      </c>
      <c r="H192" s="919">
        <v>11321.006053499999</v>
      </c>
      <c r="I192" s="919">
        <f t="shared" si="21"/>
        <v>12328.575592261499</v>
      </c>
      <c r="J192" s="919">
        <f t="shared" si="1"/>
        <v>13585.207264199998</v>
      </c>
      <c r="K192" s="919">
        <f t="shared" si="22"/>
        <v>14794.290710713798</v>
      </c>
    </row>
    <row r="193" spans="1:11" ht="12.75" customHeight="1">
      <c r="A193" s="916" t="s">
        <v>12962</v>
      </c>
      <c r="B193" s="908" t="s">
        <v>12963</v>
      </c>
      <c r="C193" s="908" t="s">
        <v>43</v>
      </c>
      <c r="D193" s="933" t="s">
        <v>12964</v>
      </c>
      <c r="E193" s="926" t="s">
        <v>12965</v>
      </c>
      <c r="F193" s="918" t="s">
        <v>405</v>
      </c>
      <c r="G193" s="918" t="s">
        <v>2465</v>
      </c>
      <c r="H193" s="919">
        <v>11513.523557250001</v>
      </c>
      <c r="I193" s="919">
        <f t="shared" si="21"/>
        <v>12538.22715384525</v>
      </c>
      <c r="J193" s="919">
        <f t="shared" si="1"/>
        <v>13816.228268700001</v>
      </c>
      <c r="K193" s="919">
        <f t="shared" si="22"/>
        <v>15045.872584614301</v>
      </c>
    </row>
    <row r="194" spans="1:11" ht="12.75" customHeight="1">
      <c r="A194" s="916" t="s">
        <v>13078</v>
      </c>
      <c r="B194" s="908" t="s">
        <v>13079</v>
      </c>
      <c r="C194" s="908" t="s">
        <v>13080</v>
      </c>
      <c r="D194" s="908" t="s">
        <v>13081</v>
      </c>
      <c r="E194" s="923" t="s">
        <v>13082</v>
      </c>
      <c r="F194" s="918" t="s">
        <v>405</v>
      </c>
      <c r="G194" s="918" t="s">
        <v>13066</v>
      </c>
      <c r="H194" s="919">
        <v>4975.5802882499993</v>
      </c>
      <c r="I194" s="919">
        <f t="shared" si="21"/>
        <v>5418.4069339042489</v>
      </c>
      <c r="J194" s="919">
        <f t="shared" si="1"/>
        <v>5970.696345899999</v>
      </c>
      <c r="K194" s="919">
        <f t="shared" si="22"/>
        <v>6502.0883206850995</v>
      </c>
    </row>
    <row r="195" spans="1:11" ht="12.75" customHeight="1">
      <c r="A195" s="916" t="s">
        <v>13083</v>
      </c>
      <c r="B195" s="908" t="s">
        <v>13084</v>
      </c>
      <c r="C195" s="908" t="s">
        <v>13085</v>
      </c>
      <c r="D195" s="908" t="s">
        <v>13086</v>
      </c>
      <c r="E195" s="923" t="s">
        <v>13087</v>
      </c>
      <c r="F195" s="918" t="s">
        <v>405</v>
      </c>
      <c r="G195" s="918" t="s">
        <v>13066</v>
      </c>
      <c r="H195" s="919">
        <v>4975.5802882499993</v>
      </c>
      <c r="I195" s="919">
        <f t="shared" si="21"/>
        <v>5418.4069339042489</v>
      </c>
      <c r="J195" s="919">
        <f t="shared" si="1"/>
        <v>5970.696345899999</v>
      </c>
      <c r="K195" s="919">
        <f t="shared" si="22"/>
        <v>6502.0883206850995</v>
      </c>
    </row>
    <row r="196" spans="1:11" ht="12.75" customHeight="1">
      <c r="A196" s="916" t="s">
        <v>13088</v>
      </c>
      <c r="B196" s="908" t="s">
        <v>13089</v>
      </c>
      <c r="C196" s="908" t="s">
        <v>13090</v>
      </c>
      <c r="D196" s="908" t="s">
        <v>13091</v>
      </c>
      <c r="E196" s="923" t="s">
        <v>13092</v>
      </c>
      <c r="F196" s="918" t="s">
        <v>405</v>
      </c>
      <c r="G196" s="918" t="s">
        <v>13066</v>
      </c>
      <c r="H196" s="919">
        <v>4975.5802882499993</v>
      </c>
      <c r="I196" s="919">
        <f t="shared" si="21"/>
        <v>5418.4069339042489</v>
      </c>
      <c r="J196" s="919">
        <f t="shared" si="1"/>
        <v>5970.696345899999</v>
      </c>
      <c r="K196" s="919">
        <f t="shared" si="22"/>
        <v>6502.0883206850995</v>
      </c>
    </row>
    <row r="197" spans="1:11" ht="12.75" customHeight="1">
      <c r="A197" s="916" t="s">
        <v>13093</v>
      </c>
      <c r="B197" s="908" t="s">
        <v>13094</v>
      </c>
      <c r="C197" s="908" t="s">
        <v>13095</v>
      </c>
      <c r="D197" s="908" t="s">
        <v>13081</v>
      </c>
      <c r="E197" s="923" t="s">
        <v>13096</v>
      </c>
      <c r="F197" s="918" t="s">
        <v>405</v>
      </c>
      <c r="G197" s="918" t="s">
        <v>2465</v>
      </c>
      <c r="H197" s="919">
        <v>4547.9716424999997</v>
      </c>
      <c r="I197" s="919">
        <f t="shared" si="21"/>
        <v>4952.7411186824993</v>
      </c>
      <c r="J197" s="919">
        <f t="shared" si="1"/>
        <v>5457.5659709999991</v>
      </c>
      <c r="K197" s="919">
        <f t="shared" si="22"/>
        <v>5943.2893424189988</v>
      </c>
    </row>
    <row r="198" spans="1:11" ht="12.75" customHeight="1">
      <c r="A198" s="930" t="s">
        <v>13097</v>
      </c>
      <c r="B198" s="908" t="s">
        <v>13098</v>
      </c>
      <c r="C198" s="908" t="s">
        <v>43</v>
      </c>
      <c r="D198" s="931" t="s">
        <v>43</v>
      </c>
      <c r="E198" s="932" t="s">
        <v>13099</v>
      </c>
      <c r="F198" s="934" t="s">
        <v>1397</v>
      </c>
      <c r="G198" s="934" t="s">
        <v>13100</v>
      </c>
      <c r="H198" s="919">
        <v>2028.2309189999999</v>
      </c>
      <c r="I198" s="919">
        <f t="shared" si="21"/>
        <v>2208.7434707909997</v>
      </c>
      <c r="J198" s="919">
        <f t="shared" si="1"/>
        <v>2433.8771027999996</v>
      </c>
      <c r="K198" s="919">
        <f t="shared" si="22"/>
        <v>2650.4921649491994</v>
      </c>
    </row>
    <row r="199" spans="1:11" ht="12.75" customHeight="1">
      <c r="A199" s="930" t="s">
        <v>13101</v>
      </c>
      <c r="B199" s="908" t="s">
        <v>43</v>
      </c>
      <c r="C199" s="908" t="s">
        <v>43</v>
      </c>
      <c r="D199" s="931" t="s">
        <v>43</v>
      </c>
      <c r="E199" s="932" t="s">
        <v>13102</v>
      </c>
      <c r="F199" s="934" t="s">
        <v>1397</v>
      </c>
      <c r="G199" s="934" t="s">
        <v>13103</v>
      </c>
      <c r="H199" s="919">
        <v>2109.7964744999999</v>
      </c>
      <c r="I199" s="919">
        <f t="shared" si="21"/>
        <v>2297.5683607304995</v>
      </c>
      <c r="J199" s="919">
        <f t="shared" si="1"/>
        <v>2531.7557693999997</v>
      </c>
      <c r="K199" s="919">
        <f t="shared" si="22"/>
        <v>2757.0820328765994</v>
      </c>
    </row>
    <row r="200" spans="1:11" ht="12.75" customHeight="1">
      <c r="A200" s="916" t="s">
        <v>13104</v>
      </c>
      <c r="B200" s="908" t="s">
        <v>13105</v>
      </c>
      <c r="C200" s="908" t="s">
        <v>43</v>
      </c>
      <c r="D200" s="908" t="s">
        <v>13106</v>
      </c>
      <c r="E200" s="917" t="s">
        <v>13107</v>
      </c>
      <c r="F200" s="918" t="s">
        <v>405</v>
      </c>
      <c r="G200" s="918" t="s">
        <v>13066</v>
      </c>
      <c r="H200" s="919">
        <v>27280.585010250001</v>
      </c>
      <c r="I200" s="919">
        <f t="shared" si="21"/>
        <v>29708.557076162248</v>
      </c>
      <c r="J200" s="919">
        <f t="shared" si="1"/>
        <v>32736.7020123</v>
      </c>
      <c r="K200" s="919">
        <f t="shared" si="22"/>
        <v>35650.268491394701</v>
      </c>
    </row>
    <row r="201" spans="1:11" ht="12.75" customHeight="1">
      <c r="A201" s="916" t="s">
        <v>13108</v>
      </c>
      <c r="B201" s="908" t="s">
        <v>13030</v>
      </c>
      <c r="C201" s="908" t="s">
        <v>13109</v>
      </c>
      <c r="D201" s="920" t="s">
        <v>13110</v>
      </c>
      <c r="E201" s="917" t="s">
        <v>13111</v>
      </c>
      <c r="F201" s="918" t="s">
        <v>1397</v>
      </c>
      <c r="G201" s="918" t="s">
        <v>13112</v>
      </c>
      <c r="H201" s="919">
        <v>11288.851967249999</v>
      </c>
      <c r="I201" s="919">
        <f t="shared" si="21"/>
        <v>12293.559792335249</v>
      </c>
      <c r="J201" s="919">
        <f t="shared" si="1"/>
        <v>13546.622360699997</v>
      </c>
      <c r="K201" s="919">
        <f t="shared" si="22"/>
        <v>14752.271750802296</v>
      </c>
    </row>
    <row r="202" spans="1:11" ht="17.25" customHeight="1">
      <c r="A202" s="916" t="s">
        <v>13113</v>
      </c>
      <c r="B202" s="908" t="s">
        <v>13114</v>
      </c>
      <c r="C202" s="908" t="s">
        <v>43</v>
      </c>
      <c r="D202" s="908" t="s">
        <v>13115</v>
      </c>
      <c r="E202" s="917" t="s">
        <v>13116</v>
      </c>
      <c r="F202" s="918" t="s">
        <v>405</v>
      </c>
      <c r="G202" s="918" t="s">
        <v>2465</v>
      </c>
      <c r="H202" s="919">
        <v>27280.585010250001</v>
      </c>
      <c r="I202" s="919">
        <f t="shared" si="21"/>
        <v>29708.557076162248</v>
      </c>
      <c r="J202" s="919">
        <f t="shared" si="1"/>
        <v>32736.7020123</v>
      </c>
      <c r="K202" s="919">
        <f t="shared" si="22"/>
        <v>35650.268491394701</v>
      </c>
    </row>
    <row r="203" spans="1:11" ht="12.75" customHeight="1">
      <c r="A203" s="916" t="s">
        <v>13117</v>
      </c>
      <c r="B203" s="908" t="s">
        <v>13118</v>
      </c>
      <c r="C203" s="908" t="s">
        <v>43</v>
      </c>
      <c r="D203" s="908" t="s">
        <v>43</v>
      </c>
      <c r="E203" s="921" t="s">
        <v>13119</v>
      </c>
      <c r="F203" s="918" t="s">
        <v>405</v>
      </c>
      <c r="G203" s="918" t="s">
        <v>13066</v>
      </c>
      <c r="H203" s="919">
        <v>45301.037388750003</v>
      </c>
      <c r="I203" s="919">
        <f t="shared" si="21"/>
        <v>49332.829716348751</v>
      </c>
      <c r="J203" s="919">
        <f t="shared" si="1"/>
        <v>54361.244866500005</v>
      </c>
      <c r="K203" s="919">
        <f t="shared" si="22"/>
        <v>59199.395659618502</v>
      </c>
    </row>
    <row r="204" spans="1:11" ht="12.75" customHeight="1">
      <c r="A204" s="916" t="s">
        <v>13120</v>
      </c>
      <c r="B204" s="908" t="s">
        <v>43</v>
      </c>
      <c r="C204" s="908" t="s">
        <v>43</v>
      </c>
      <c r="D204" s="908" t="s">
        <v>43</v>
      </c>
      <c r="E204" s="917" t="s">
        <v>13121</v>
      </c>
      <c r="F204" s="918" t="s">
        <v>1397</v>
      </c>
      <c r="G204" s="918" t="s">
        <v>13122</v>
      </c>
      <c r="H204" s="919">
        <v>45301.037388750003</v>
      </c>
      <c r="I204" s="919">
        <f t="shared" si="21"/>
        <v>49332.829716348751</v>
      </c>
      <c r="J204" s="919">
        <f t="shared" si="1"/>
        <v>54361.244866500005</v>
      </c>
      <c r="K204" s="919">
        <f t="shared" si="22"/>
        <v>59199.395659618502</v>
      </c>
    </row>
    <row r="205" spans="1:11" ht="12.75" customHeight="1">
      <c r="A205" s="916" t="s">
        <v>13123</v>
      </c>
      <c r="B205" s="908" t="s">
        <v>13118</v>
      </c>
      <c r="C205" s="908" t="s">
        <v>43</v>
      </c>
      <c r="D205" s="908" t="s">
        <v>43</v>
      </c>
      <c r="E205" s="923" t="s">
        <v>13124</v>
      </c>
      <c r="F205" s="918" t="s">
        <v>405</v>
      </c>
      <c r="G205" s="918" t="s">
        <v>13066</v>
      </c>
      <c r="H205" s="919">
        <v>45301.037388750003</v>
      </c>
      <c r="I205" s="919">
        <f t="shared" si="21"/>
        <v>49332.829716348751</v>
      </c>
      <c r="J205" s="919">
        <f t="shared" si="1"/>
        <v>54361.244866500005</v>
      </c>
      <c r="K205" s="919">
        <f t="shared" si="22"/>
        <v>59199.395659618502</v>
      </c>
    </row>
    <row r="206" spans="1:11" ht="12.75" customHeight="1">
      <c r="A206" s="916" t="s">
        <v>13125</v>
      </c>
      <c r="B206" s="908" t="s">
        <v>43</v>
      </c>
      <c r="C206" s="908" t="s">
        <v>43</v>
      </c>
      <c r="D206" s="908" t="s">
        <v>43</v>
      </c>
      <c r="E206" s="923" t="s">
        <v>13126</v>
      </c>
      <c r="F206" s="918" t="s">
        <v>405</v>
      </c>
      <c r="G206" s="918" t="s">
        <v>2465</v>
      </c>
      <c r="H206" s="919">
        <v>45301.037388750003</v>
      </c>
      <c r="I206" s="919">
        <f t="shared" si="21"/>
        <v>49332.829716348751</v>
      </c>
      <c r="J206" s="919">
        <f t="shared" si="1"/>
        <v>54361.244866500005</v>
      </c>
      <c r="K206" s="919">
        <f t="shared" si="22"/>
        <v>59199.395659618502</v>
      </c>
    </row>
    <row r="207" spans="1:11" ht="12.75" customHeight="1">
      <c r="A207" s="916" t="s">
        <v>13127</v>
      </c>
      <c r="B207" s="908" t="s">
        <v>13128</v>
      </c>
      <c r="C207" s="908" t="s">
        <v>43</v>
      </c>
      <c r="D207" s="908" t="s">
        <v>43</v>
      </c>
      <c r="E207" s="917" t="s">
        <v>13129</v>
      </c>
      <c r="F207" s="918" t="s">
        <v>405</v>
      </c>
      <c r="G207" s="918" t="s">
        <v>13066</v>
      </c>
      <c r="H207" s="919">
        <v>35928.894572999998</v>
      </c>
      <c r="I207" s="919">
        <f t="shared" si="21"/>
        <v>39126.566189996993</v>
      </c>
      <c r="J207" s="919">
        <f t="shared" si="1"/>
        <v>43114.673487599997</v>
      </c>
      <c r="K207" s="919">
        <f t="shared" si="22"/>
        <v>46951.879427996399</v>
      </c>
    </row>
    <row r="208" spans="1:11" ht="12.75" customHeight="1">
      <c r="A208" s="916" t="s">
        <v>13130</v>
      </c>
      <c r="B208" s="908" t="s">
        <v>13131</v>
      </c>
      <c r="C208" s="908" t="s">
        <v>43</v>
      </c>
      <c r="D208" s="908" t="s">
        <v>13115</v>
      </c>
      <c r="E208" s="917" t="s">
        <v>13132</v>
      </c>
      <c r="F208" s="918" t="s">
        <v>405</v>
      </c>
      <c r="G208" s="918" t="s">
        <v>2465</v>
      </c>
      <c r="H208" s="919">
        <v>35928.894572999998</v>
      </c>
      <c r="I208" s="919">
        <f t="shared" si="21"/>
        <v>39126.566189996993</v>
      </c>
      <c r="J208" s="919">
        <f t="shared" si="1"/>
        <v>43114.673487599997</v>
      </c>
      <c r="K208" s="919">
        <f t="shared" si="22"/>
        <v>46951.879427996399</v>
      </c>
    </row>
    <row r="209" spans="1:11" ht="12.75" customHeight="1">
      <c r="A209" s="905" t="s">
        <v>3913</v>
      </c>
      <c r="B209" s="908"/>
      <c r="C209" s="908"/>
      <c r="D209" s="908"/>
      <c r="E209" s="921"/>
      <c r="F209" s="918"/>
      <c r="G209" s="918"/>
      <c r="H209" s="919"/>
      <c r="I209" s="919"/>
      <c r="J209" s="919">
        <f t="shared" si="1"/>
        <v>0</v>
      </c>
      <c r="K209" s="919"/>
    </row>
    <row r="210" spans="1:11" ht="12.75" customHeight="1">
      <c r="A210" s="930" t="s">
        <v>13133</v>
      </c>
      <c r="B210" s="908" t="s">
        <v>13134</v>
      </c>
      <c r="C210" s="908" t="s">
        <v>43</v>
      </c>
      <c r="D210" s="931" t="s">
        <v>43</v>
      </c>
      <c r="E210" s="935" t="s">
        <v>13135</v>
      </c>
      <c r="F210" s="929" t="s">
        <v>1397</v>
      </c>
      <c r="G210" s="929" t="s">
        <v>13136</v>
      </c>
      <c r="H210" s="919">
        <v>19454.931639000002</v>
      </c>
      <c r="I210" s="919">
        <f t="shared" ref="I210:I213" si="23">H210*1.21*0.9</f>
        <v>21186.420554871002</v>
      </c>
      <c r="J210" s="919">
        <f t="shared" si="1"/>
        <v>23345.917966800003</v>
      </c>
      <c r="K210" s="919">
        <f t="shared" ref="K210:K213" si="24">J210*1.21*0.9</f>
        <v>25423.704665845205</v>
      </c>
    </row>
    <row r="211" spans="1:11" ht="12.75" customHeight="1">
      <c r="A211" s="916" t="s">
        <v>13137</v>
      </c>
      <c r="B211" s="908" t="s">
        <v>13138</v>
      </c>
      <c r="C211" s="908" t="s">
        <v>13139</v>
      </c>
      <c r="D211" s="908" t="s">
        <v>13140</v>
      </c>
      <c r="E211" s="923" t="s">
        <v>13141</v>
      </c>
      <c r="F211" s="918" t="s">
        <v>405</v>
      </c>
      <c r="G211" s="918" t="s">
        <v>3913</v>
      </c>
      <c r="H211" s="919">
        <v>2722.2707654999995</v>
      </c>
      <c r="I211" s="919">
        <f t="shared" si="23"/>
        <v>2964.5528636294994</v>
      </c>
      <c r="J211" s="919">
        <f t="shared" si="1"/>
        <v>3266.7249185999995</v>
      </c>
      <c r="K211" s="919">
        <f t="shared" si="24"/>
        <v>3557.4634363553992</v>
      </c>
    </row>
    <row r="212" spans="1:11" ht="12.75" customHeight="1">
      <c r="A212" s="930" t="s">
        <v>13142</v>
      </c>
      <c r="B212" s="908" t="s">
        <v>13143</v>
      </c>
      <c r="C212" s="908" t="s">
        <v>13144</v>
      </c>
      <c r="D212" s="931">
        <v>5094400</v>
      </c>
      <c r="E212" s="935" t="s">
        <v>13145</v>
      </c>
      <c r="F212" s="929" t="s">
        <v>1397</v>
      </c>
      <c r="G212" s="929" t="s">
        <v>3451</v>
      </c>
      <c r="H212" s="919">
        <v>1199.7137295</v>
      </c>
      <c r="I212" s="919">
        <f t="shared" si="23"/>
        <v>1306.4882514255</v>
      </c>
      <c r="J212" s="919">
        <f t="shared" si="1"/>
        <v>1439.6564753999999</v>
      </c>
      <c r="K212" s="919">
        <f t="shared" si="24"/>
        <v>1567.7859017105998</v>
      </c>
    </row>
    <row r="213" spans="1:11" ht="12.75" customHeight="1">
      <c r="A213" s="916" t="s">
        <v>13146</v>
      </c>
      <c r="B213" s="908" t="s">
        <v>13147</v>
      </c>
      <c r="C213" s="908" t="s">
        <v>13148</v>
      </c>
      <c r="D213" s="908" t="s">
        <v>13149</v>
      </c>
      <c r="E213" s="923" t="s">
        <v>13150</v>
      </c>
      <c r="F213" s="918" t="s">
        <v>405</v>
      </c>
      <c r="G213" s="918" t="s">
        <v>3913</v>
      </c>
      <c r="H213" s="919">
        <v>3090.2111954999996</v>
      </c>
      <c r="I213" s="919">
        <f t="shared" si="23"/>
        <v>3365.2399918994997</v>
      </c>
      <c r="J213" s="919">
        <f t="shared" si="1"/>
        <v>3708.2534345999993</v>
      </c>
      <c r="K213" s="919">
        <f t="shared" si="24"/>
        <v>4038.2879902793989</v>
      </c>
    </row>
    <row r="214" spans="1:11" ht="17.25" customHeight="1">
      <c r="A214" s="905" t="s">
        <v>13151</v>
      </c>
      <c r="B214" s="908"/>
      <c r="C214" s="907"/>
      <c r="D214" s="908"/>
      <c r="E214" s="918"/>
      <c r="F214" s="918"/>
      <c r="G214" s="910" t="s">
        <v>527</v>
      </c>
      <c r="H214" s="911"/>
      <c r="I214" s="922"/>
      <c r="J214" s="919">
        <f t="shared" si="1"/>
        <v>0</v>
      </c>
      <c r="K214" s="922"/>
    </row>
    <row r="215" spans="1:11" ht="13.5" customHeight="1">
      <c r="A215" s="912" t="s">
        <v>2412</v>
      </c>
      <c r="B215" s="913" t="s">
        <v>12474</v>
      </c>
      <c r="C215" s="913" t="s">
        <v>12475</v>
      </c>
      <c r="D215" s="914" t="s">
        <v>12476</v>
      </c>
      <c r="E215" s="914" t="s">
        <v>11812</v>
      </c>
      <c r="F215" s="914" t="s">
        <v>9373</v>
      </c>
      <c r="G215" s="914" t="s">
        <v>2409</v>
      </c>
      <c r="H215" s="915" t="s">
        <v>7616</v>
      </c>
      <c r="I215" s="927" t="s">
        <v>17802</v>
      </c>
      <c r="J215" s="919" t="e">
        <f t="shared" si="1"/>
        <v>#VALUE!</v>
      </c>
      <c r="K215" s="927" t="s">
        <v>17802</v>
      </c>
    </row>
    <row r="216" spans="1:11" ht="12.75" customHeight="1">
      <c r="A216" s="916" t="s">
        <v>13152</v>
      </c>
      <c r="B216" s="908" t="s">
        <v>13153</v>
      </c>
      <c r="C216" s="908" t="s">
        <v>13154</v>
      </c>
      <c r="D216" s="908" t="s">
        <v>13155</v>
      </c>
      <c r="E216" s="917" t="s">
        <v>13156</v>
      </c>
      <c r="F216" s="918" t="s">
        <v>527</v>
      </c>
      <c r="G216" s="918" t="s">
        <v>13157</v>
      </c>
      <c r="H216" s="919">
        <v>2477.3298907500002</v>
      </c>
      <c r="I216" s="919">
        <f t="shared" ref="I216:I228" si="25">H216*1.21*0.9</f>
        <v>2697.8122510267499</v>
      </c>
      <c r="J216" s="919">
        <f t="shared" si="1"/>
        <v>2972.7958689000002</v>
      </c>
      <c r="K216" s="919">
        <f t="shared" ref="K216:K228" si="26">J216*1.21*0.9</f>
        <v>3237.3747012321001</v>
      </c>
    </row>
    <row r="217" spans="1:11" ht="12.75" customHeight="1">
      <c r="A217" s="916" t="s">
        <v>13158</v>
      </c>
      <c r="B217" s="908" t="s">
        <v>43</v>
      </c>
      <c r="C217" s="908" t="s">
        <v>13159</v>
      </c>
      <c r="D217" s="908" t="s">
        <v>13160</v>
      </c>
      <c r="E217" s="917" t="s">
        <v>13161</v>
      </c>
      <c r="F217" s="918" t="s">
        <v>527</v>
      </c>
      <c r="G217" s="918" t="s">
        <v>13157</v>
      </c>
      <c r="H217" s="919">
        <v>3795.3218159999992</v>
      </c>
      <c r="I217" s="919">
        <f t="shared" si="25"/>
        <v>4133.1054576239985</v>
      </c>
      <c r="J217" s="919">
        <f t="shared" si="1"/>
        <v>4554.3861791999989</v>
      </c>
      <c r="K217" s="919">
        <f t="shared" si="26"/>
        <v>4959.7265491487988</v>
      </c>
    </row>
    <row r="218" spans="1:11" ht="12.75" customHeight="1">
      <c r="A218" s="916" t="s">
        <v>13162</v>
      </c>
      <c r="B218" s="908" t="s">
        <v>43</v>
      </c>
      <c r="C218" s="908" t="s">
        <v>13163</v>
      </c>
      <c r="D218" s="908">
        <v>4007973</v>
      </c>
      <c r="E218" s="917" t="s">
        <v>13164</v>
      </c>
      <c r="F218" s="918" t="s">
        <v>527</v>
      </c>
      <c r="G218" s="918" t="s">
        <v>13165</v>
      </c>
      <c r="H218" s="919">
        <v>2135.0313270000001</v>
      </c>
      <c r="I218" s="919">
        <f t="shared" si="25"/>
        <v>2325.0491151030001</v>
      </c>
      <c r="J218" s="919">
        <f t="shared" si="1"/>
        <v>2562.0375924</v>
      </c>
      <c r="K218" s="919">
        <f t="shared" si="26"/>
        <v>2790.0589381236</v>
      </c>
    </row>
    <row r="219" spans="1:11" ht="12.75" customHeight="1">
      <c r="A219" s="916" t="s">
        <v>13166</v>
      </c>
      <c r="B219" s="908" t="s">
        <v>43</v>
      </c>
      <c r="C219" s="908" t="s">
        <v>3352</v>
      </c>
      <c r="D219" s="908">
        <v>4082332</v>
      </c>
      <c r="E219" s="917" t="s">
        <v>13167</v>
      </c>
      <c r="F219" s="918" t="s">
        <v>527</v>
      </c>
      <c r="G219" s="918" t="s">
        <v>13165</v>
      </c>
      <c r="H219" s="919">
        <v>2410.9866495000001</v>
      </c>
      <c r="I219" s="919">
        <f t="shared" si="25"/>
        <v>2625.5644613055001</v>
      </c>
      <c r="J219" s="919">
        <f t="shared" si="1"/>
        <v>2893.1839794000002</v>
      </c>
      <c r="K219" s="919">
        <f t="shared" si="26"/>
        <v>3150.6773535666002</v>
      </c>
    </row>
    <row r="220" spans="1:11" ht="12.75" customHeight="1">
      <c r="A220" s="916" t="s">
        <v>13168</v>
      </c>
      <c r="B220" s="908" t="s">
        <v>43</v>
      </c>
      <c r="C220" s="908" t="s">
        <v>43</v>
      </c>
      <c r="D220" s="908" t="s">
        <v>43</v>
      </c>
      <c r="E220" s="917" t="s">
        <v>13169</v>
      </c>
      <c r="F220" s="918" t="s">
        <v>527</v>
      </c>
      <c r="G220" s="918" t="s">
        <v>13170</v>
      </c>
      <c r="H220" s="919">
        <v>1099.9953607499999</v>
      </c>
      <c r="I220" s="919">
        <f t="shared" si="25"/>
        <v>1197.8949478567499</v>
      </c>
      <c r="J220" s="919">
        <f t="shared" si="1"/>
        <v>1319.9944328999998</v>
      </c>
      <c r="K220" s="919">
        <f t="shared" si="26"/>
        <v>1437.4739374280998</v>
      </c>
    </row>
    <row r="221" spans="1:11" ht="12.75" customHeight="1">
      <c r="A221" s="916" t="s">
        <v>13171</v>
      </c>
      <c r="B221" s="908" t="s">
        <v>43</v>
      </c>
      <c r="C221" s="908" t="s">
        <v>2833</v>
      </c>
      <c r="D221" s="908">
        <v>4055976</v>
      </c>
      <c r="E221" s="923" t="s">
        <v>13172</v>
      </c>
      <c r="F221" s="918" t="s">
        <v>527</v>
      </c>
      <c r="G221" s="918" t="s">
        <v>13173</v>
      </c>
      <c r="H221" s="919">
        <v>4066.8813899999996</v>
      </c>
      <c r="I221" s="919">
        <f t="shared" si="25"/>
        <v>4428.8338337099995</v>
      </c>
      <c r="J221" s="919">
        <f t="shared" si="1"/>
        <v>4880.2576679999993</v>
      </c>
      <c r="K221" s="919">
        <f t="shared" si="26"/>
        <v>5314.6006004519995</v>
      </c>
    </row>
    <row r="222" spans="1:11" ht="12.75" customHeight="1">
      <c r="A222" s="916" t="s">
        <v>13174</v>
      </c>
      <c r="B222" s="908" t="s">
        <v>43</v>
      </c>
      <c r="C222" s="908" t="s">
        <v>3599</v>
      </c>
      <c r="D222" s="908">
        <v>4060019</v>
      </c>
      <c r="E222" s="923" t="s">
        <v>13175</v>
      </c>
      <c r="F222" s="918" t="s">
        <v>527</v>
      </c>
      <c r="G222" s="918" t="s">
        <v>13173</v>
      </c>
      <c r="H222" s="919">
        <v>4580.8583534999998</v>
      </c>
      <c r="I222" s="919">
        <f t="shared" si="25"/>
        <v>4988.5547469614994</v>
      </c>
      <c r="J222" s="919">
        <f t="shared" si="1"/>
        <v>5497.0300241999994</v>
      </c>
      <c r="K222" s="919">
        <f t="shared" si="26"/>
        <v>5986.2656963537993</v>
      </c>
    </row>
    <row r="223" spans="1:11" ht="12.75" customHeight="1">
      <c r="A223" s="916" t="s">
        <v>13176</v>
      </c>
      <c r="B223" s="908" t="s">
        <v>43</v>
      </c>
      <c r="C223" s="908" t="s">
        <v>3589</v>
      </c>
      <c r="D223" s="908">
        <v>4044416</v>
      </c>
      <c r="E223" s="921" t="s">
        <v>13177</v>
      </c>
      <c r="F223" s="918" t="s">
        <v>527</v>
      </c>
      <c r="G223" s="918" t="s">
        <v>13173</v>
      </c>
      <c r="H223" s="919">
        <v>2969.9793337499996</v>
      </c>
      <c r="I223" s="919">
        <f t="shared" si="25"/>
        <v>3234.3074944537493</v>
      </c>
      <c r="J223" s="919">
        <f t="shared" si="1"/>
        <v>3563.9752004999996</v>
      </c>
      <c r="K223" s="919">
        <f t="shared" si="26"/>
        <v>3881.1689933444995</v>
      </c>
    </row>
    <row r="224" spans="1:11" ht="12.75" customHeight="1">
      <c r="A224" s="916" t="s">
        <v>13178</v>
      </c>
      <c r="B224" s="908" t="s">
        <v>13179</v>
      </c>
      <c r="C224" s="908" t="s">
        <v>13180</v>
      </c>
      <c r="D224" s="908">
        <v>4094241</v>
      </c>
      <c r="E224" s="921" t="s">
        <v>13181</v>
      </c>
      <c r="F224" s="918" t="s">
        <v>527</v>
      </c>
      <c r="G224" s="918" t="s">
        <v>13170</v>
      </c>
      <c r="H224" s="919">
        <v>1428.4554569999998</v>
      </c>
      <c r="I224" s="919">
        <f t="shared" si="25"/>
        <v>1555.5879926729999</v>
      </c>
      <c r="J224" s="919">
        <f t="shared" si="1"/>
        <v>1714.1465483999998</v>
      </c>
      <c r="K224" s="919">
        <f t="shared" si="26"/>
        <v>1866.7055912076</v>
      </c>
    </row>
    <row r="225" spans="1:11" ht="12.75" customHeight="1">
      <c r="A225" s="916" t="s">
        <v>13182</v>
      </c>
      <c r="B225" s="908" t="s">
        <v>43</v>
      </c>
      <c r="C225" s="908" t="s">
        <v>3600</v>
      </c>
      <c r="D225" s="908" t="s">
        <v>43</v>
      </c>
      <c r="E225" s="917" t="s">
        <v>13183</v>
      </c>
      <c r="F225" s="920" t="s">
        <v>527</v>
      </c>
      <c r="G225" s="918" t="s">
        <v>13165</v>
      </c>
      <c r="H225" s="919">
        <v>3549.4855109999994</v>
      </c>
      <c r="I225" s="919">
        <f t="shared" si="25"/>
        <v>3865.3897214789995</v>
      </c>
      <c r="J225" s="919">
        <f t="shared" si="1"/>
        <v>4259.3826131999995</v>
      </c>
      <c r="K225" s="919">
        <f t="shared" si="26"/>
        <v>4638.4676657747996</v>
      </c>
    </row>
    <row r="226" spans="1:11">
      <c r="A226" s="916" t="s">
        <v>13184</v>
      </c>
      <c r="B226" s="908" t="s">
        <v>43</v>
      </c>
      <c r="C226" s="908" t="s">
        <v>3476</v>
      </c>
      <c r="D226" s="908" t="s">
        <v>43</v>
      </c>
      <c r="E226" s="917" t="s">
        <v>13185</v>
      </c>
      <c r="F226" s="920" t="s">
        <v>527</v>
      </c>
      <c r="G226" s="918" t="s">
        <v>13165</v>
      </c>
      <c r="H226" s="919">
        <v>3454.5699045000001</v>
      </c>
      <c r="I226" s="919">
        <f t="shared" si="25"/>
        <v>3762.0266260005001</v>
      </c>
      <c r="J226" s="919">
        <f t="shared" si="1"/>
        <v>4145.4838854</v>
      </c>
      <c r="K226" s="919">
        <f t="shared" si="26"/>
        <v>4514.4319512005995</v>
      </c>
    </row>
    <row r="227" spans="1:11" ht="12.75" customHeight="1">
      <c r="A227" s="916" t="s">
        <v>13186</v>
      </c>
      <c r="B227" s="908" t="s">
        <v>43</v>
      </c>
      <c r="C227" s="908" t="s">
        <v>43</v>
      </c>
      <c r="D227" s="908" t="s">
        <v>43</v>
      </c>
      <c r="E227" s="917" t="s">
        <v>13187</v>
      </c>
      <c r="F227" s="920" t="s">
        <v>527</v>
      </c>
      <c r="G227" s="918" t="s">
        <v>13165</v>
      </c>
      <c r="H227" s="919">
        <v>24044.825697749995</v>
      </c>
      <c r="I227" s="919">
        <f t="shared" si="25"/>
        <v>26184.815184849747</v>
      </c>
      <c r="J227" s="919">
        <f t="shared" si="1"/>
        <v>28853.790837299992</v>
      </c>
      <c r="K227" s="919">
        <f t="shared" si="26"/>
        <v>31421.778221819692</v>
      </c>
    </row>
    <row r="228" spans="1:11" ht="12.75" customHeight="1">
      <c r="A228" s="916" t="s">
        <v>13188</v>
      </c>
      <c r="B228" s="908" t="s">
        <v>43</v>
      </c>
      <c r="C228" s="908" t="s">
        <v>43</v>
      </c>
      <c r="D228" s="908" t="s">
        <v>43</v>
      </c>
      <c r="E228" s="921" t="s">
        <v>13189</v>
      </c>
      <c r="F228" s="918" t="s">
        <v>527</v>
      </c>
      <c r="G228" s="918" t="s">
        <v>13170</v>
      </c>
      <c r="H228" s="919">
        <v>34022.604973499998</v>
      </c>
      <c r="I228" s="919">
        <f t="shared" si="25"/>
        <v>37050.616816141497</v>
      </c>
      <c r="J228" s="919">
        <f t="shared" si="1"/>
        <v>40827.125968199995</v>
      </c>
      <c r="K228" s="919">
        <f t="shared" si="26"/>
        <v>44460.740179369794</v>
      </c>
    </row>
    <row r="229" spans="1:11" ht="12.75" customHeight="1">
      <c r="A229" s="905" t="s">
        <v>13190</v>
      </c>
      <c r="B229" s="908"/>
      <c r="C229" s="907"/>
      <c r="D229" s="908"/>
      <c r="E229" s="918"/>
      <c r="F229" s="918"/>
      <c r="G229" s="918"/>
      <c r="H229" s="919"/>
      <c r="I229" s="919"/>
      <c r="J229" s="919">
        <f t="shared" si="1"/>
        <v>0</v>
      </c>
      <c r="K229" s="919"/>
    </row>
    <row r="230" spans="1:11" ht="17.25" customHeight="1">
      <c r="A230" s="916" t="s">
        <v>13191</v>
      </c>
      <c r="B230" s="908" t="s">
        <v>43</v>
      </c>
      <c r="C230" s="908" t="s">
        <v>43</v>
      </c>
      <c r="D230" s="908" t="s">
        <v>13192</v>
      </c>
      <c r="E230" s="917" t="s">
        <v>13193</v>
      </c>
      <c r="F230" s="918" t="s">
        <v>527</v>
      </c>
      <c r="G230" s="918" t="s">
        <v>13194</v>
      </c>
      <c r="H230" s="919">
        <v>6930.2231212500001</v>
      </c>
      <c r="I230" s="919">
        <f t="shared" ref="I230:I260" si="27">H230*1.21*0.9</f>
        <v>7547.0129790412511</v>
      </c>
      <c r="J230" s="919">
        <f t="shared" si="1"/>
        <v>8316.2677454999994</v>
      </c>
      <c r="K230" s="919">
        <f t="shared" ref="K230:K260" si="28">J230*1.21*0.9</f>
        <v>9056.4155748494995</v>
      </c>
    </row>
    <row r="231" spans="1:11" ht="12.75" customHeight="1">
      <c r="A231" s="916" t="s">
        <v>13195</v>
      </c>
      <c r="B231" s="908" t="s">
        <v>13196</v>
      </c>
      <c r="C231" s="908" t="s">
        <v>43</v>
      </c>
      <c r="D231" s="908" t="s">
        <v>13197</v>
      </c>
      <c r="E231" s="917" t="s">
        <v>13198</v>
      </c>
      <c r="F231" s="918" t="s">
        <v>527</v>
      </c>
      <c r="G231" s="918" t="s">
        <v>13199</v>
      </c>
      <c r="H231" s="919">
        <v>6704.2490872500002</v>
      </c>
      <c r="I231" s="919">
        <f t="shared" si="27"/>
        <v>7300.9272560152504</v>
      </c>
      <c r="J231" s="919">
        <f t="shared" si="1"/>
        <v>8045.0989047000003</v>
      </c>
      <c r="K231" s="919">
        <f t="shared" si="28"/>
        <v>8761.1127072183008</v>
      </c>
    </row>
    <row r="232" spans="1:11" ht="12.75" customHeight="1">
      <c r="A232" s="916" t="s">
        <v>13200</v>
      </c>
      <c r="B232" s="908" t="s">
        <v>43</v>
      </c>
      <c r="C232" s="908" t="s">
        <v>43</v>
      </c>
      <c r="D232" s="908" t="s">
        <v>13201</v>
      </c>
      <c r="E232" s="917" t="s">
        <v>13202</v>
      </c>
      <c r="F232" s="918" t="s">
        <v>527</v>
      </c>
      <c r="G232" s="918" t="s">
        <v>13203</v>
      </c>
      <c r="H232" s="919">
        <v>3462.4659712500002</v>
      </c>
      <c r="I232" s="919">
        <f t="shared" si="27"/>
        <v>3770.6254426912506</v>
      </c>
      <c r="J232" s="919">
        <f t="shared" si="1"/>
        <v>4154.9591655000004</v>
      </c>
      <c r="K232" s="919">
        <f t="shared" si="28"/>
        <v>4524.7505312295007</v>
      </c>
    </row>
    <row r="233" spans="1:11" ht="12.75" customHeight="1">
      <c r="A233" s="916" t="s">
        <v>13152</v>
      </c>
      <c r="B233" s="908" t="s">
        <v>13153</v>
      </c>
      <c r="C233" s="908" t="s">
        <v>13154</v>
      </c>
      <c r="D233" s="908" t="s">
        <v>13155</v>
      </c>
      <c r="E233" s="917" t="s">
        <v>13156</v>
      </c>
      <c r="F233" s="918" t="s">
        <v>527</v>
      </c>
      <c r="G233" s="918" t="s">
        <v>13157</v>
      </c>
      <c r="H233" s="919">
        <v>2477.3298907500002</v>
      </c>
      <c r="I233" s="919">
        <f t="shared" si="27"/>
        <v>2697.8122510267499</v>
      </c>
      <c r="J233" s="919">
        <f t="shared" si="1"/>
        <v>2972.7958689000002</v>
      </c>
      <c r="K233" s="919">
        <f t="shared" si="28"/>
        <v>3237.3747012321001</v>
      </c>
    </row>
    <row r="234" spans="1:11" ht="12.75" customHeight="1">
      <c r="A234" s="916" t="s">
        <v>13158</v>
      </c>
      <c r="B234" s="908" t="s">
        <v>43</v>
      </c>
      <c r="C234" s="908" t="s">
        <v>13159</v>
      </c>
      <c r="D234" s="908" t="s">
        <v>13160</v>
      </c>
      <c r="E234" s="917" t="s">
        <v>13161</v>
      </c>
      <c r="F234" s="918" t="s">
        <v>527</v>
      </c>
      <c r="G234" s="918" t="s">
        <v>13157</v>
      </c>
      <c r="H234" s="919">
        <v>3795.3218159999992</v>
      </c>
      <c r="I234" s="919">
        <f t="shared" si="27"/>
        <v>4133.1054576239985</v>
      </c>
      <c r="J234" s="919">
        <f t="shared" si="1"/>
        <v>4554.3861791999989</v>
      </c>
      <c r="K234" s="919">
        <f t="shared" si="28"/>
        <v>4959.7265491487988</v>
      </c>
    </row>
    <row r="235" spans="1:11" ht="12.75" customHeight="1">
      <c r="A235" s="916" t="s">
        <v>13204</v>
      </c>
      <c r="B235" s="908" t="s">
        <v>13205</v>
      </c>
      <c r="C235" s="908" t="s">
        <v>13206</v>
      </c>
      <c r="D235" s="908">
        <v>1482312</v>
      </c>
      <c r="E235" s="917" t="s">
        <v>13207</v>
      </c>
      <c r="F235" s="918" t="s">
        <v>527</v>
      </c>
      <c r="G235" s="918" t="s">
        <v>13208</v>
      </c>
      <c r="H235" s="919">
        <v>348.81078374999998</v>
      </c>
      <c r="I235" s="919">
        <f t="shared" si="27"/>
        <v>379.85494350375001</v>
      </c>
      <c r="J235" s="919">
        <f t="shared" si="1"/>
        <v>418.57294049999996</v>
      </c>
      <c r="K235" s="919">
        <f t="shared" si="28"/>
        <v>455.82593220449996</v>
      </c>
    </row>
    <row r="236" spans="1:11" ht="12.75" customHeight="1">
      <c r="A236" s="916" t="s">
        <v>13209</v>
      </c>
      <c r="B236" s="908" t="s">
        <v>43</v>
      </c>
      <c r="C236" s="908" t="s">
        <v>13210</v>
      </c>
      <c r="D236" s="908" t="s">
        <v>43</v>
      </c>
      <c r="E236" s="917" t="s">
        <v>13211</v>
      </c>
      <c r="F236" s="918" t="s">
        <v>527</v>
      </c>
      <c r="G236" s="918" t="s">
        <v>13208</v>
      </c>
      <c r="H236" s="919">
        <v>1382.544306</v>
      </c>
      <c r="I236" s="919">
        <f t="shared" si="27"/>
        <v>1505.590749234</v>
      </c>
      <c r="J236" s="919">
        <f t="shared" si="1"/>
        <v>1659.0531672</v>
      </c>
      <c r="K236" s="919">
        <f t="shared" si="28"/>
        <v>1806.7088990807999</v>
      </c>
    </row>
    <row r="237" spans="1:11" ht="12.75" customHeight="1">
      <c r="A237" s="916" t="s">
        <v>13212</v>
      </c>
      <c r="B237" s="908" t="s">
        <v>13213</v>
      </c>
      <c r="C237" s="908" t="s">
        <v>13214</v>
      </c>
      <c r="D237" s="908">
        <v>7558961</v>
      </c>
      <c r="E237" s="917" t="s">
        <v>13215</v>
      </c>
      <c r="F237" s="918" t="s">
        <v>527</v>
      </c>
      <c r="G237" s="918" t="s">
        <v>13216</v>
      </c>
      <c r="H237" s="919">
        <v>1228.2860947500003</v>
      </c>
      <c r="I237" s="919">
        <f t="shared" si="27"/>
        <v>1337.6035571827504</v>
      </c>
      <c r="J237" s="919">
        <f t="shared" si="1"/>
        <v>1473.9433137000003</v>
      </c>
      <c r="K237" s="919">
        <f t="shared" si="28"/>
        <v>1605.1242686193002</v>
      </c>
    </row>
    <row r="238" spans="1:11" ht="12.75" customHeight="1">
      <c r="A238" s="916" t="s">
        <v>13217</v>
      </c>
      <c r="B238" s="908" t="s">
        <v>13218</v>
      </c>
      <c r="C238" s="908" t="s">
        <v>13219</v>
      </c>
      <c r="D238" s="908" t="s">
        <v>13220</v>
      </c>
      <c r="E238" s="917" t="s">
        <v>13221</v>
      </c>
      <c r="F238" s="918" t="s">
        <v>527</v>
      </c>
      <c r="G238" s="918" t="s">
        <v>13216</v>
      </c>
      <c r="H238" s="919">
        <v>2298.4880489999996</v>
      </c>
      <c r="I238" s="919">
        <f t="shared" si="27"/>
        <v>2503.0534853609997</v>
      </c>
      <c r="J238" s="919">
        <f t="shared" si="1"/>
        <v>2758.1856587999996</v>
      </c>
      <c r="K238" s="919">
        <f t="shared" si="28"/>
        <v>3003.6641824331996</v>
      </c>
    </row>
    <row r="239" spans="1:11" ht="12.75" customHeight="1">
      <c r="A239" s="916" t="s">
        <v>13222</v>
      </c>
      <c r="B239" s="908" t="s">
        <v>13223</v>
      </c>
      <c r="C239" s="908" t="s">
        <v>13224</v>
      </c>
      <c r="D239" s="908">
        <v>4292059</v>
      </c>
      <c r="E239" s="917" t="s">
        <v>13225</v>
      </c>
      <c r="F239" s="918" t="s">
        <v>527</v>
      </c>
      <c r="G239" s="918" t="s">
        <v>13216</v>
      </c>
      <c r="H239" s="919">
        <v>2195.5135702499997</v>
      </c>
      <c r="I239" s="919">
        <f t="shared" si="27"/>
        <v>2390.9142780022498</v>
      </c>
      <c r="J239" s="919">
        <f t="shared" si="1"/>
        <v>2634.6162842999997</v>
      </c>
      <c r="K239" s="919">
        <f t="shared" si="28"/>
        <v>2869.0971336027001</v>
      </c>
    </row>
    <row r="240" spans="1:11" ht="12.75" customHeight="1">
      <c r="A240" s="916" t="s">
        <v>13226</v>
      </c>
      <c r="B240" s="908" t="s">
        <v>13227</v>
      </c>
      <c r="C240" s="908" t="s">
        <v>9380</v>
      </c>
      <c r="D240" s="936">
        <v>1482312</v>
      </c>
      <c r="E240" s="921" t="s">
        <v>13228</v>
      </c>
      <c r="F240" s="918" t="s">
        <v>527</v>
      </c>
      <c r="G240" s="918" t="s">
        <v>13229</v>
      </c>
      <c r="H240" s="919">
        <v>2234.9939039999999</v>
      </c>
      <c r="I240" s="919">
        <f t="shared" si="27"/>
        <v>2433.908361456</v>
      </c>
      <c r="J240" s="919">
        <f t="shared" si="1"/>
        <v>2681.9926848</v>
      </c>
      <c r="K240" s="919">
        <f t="shared" si="28"/>
        <v>2920.6900337471998</v>
      </c>
    </row>
    <row r="241" spans="1:11" ht="12.75" customHeight="1">
      <c r="A241" s="916" t="s">
        <v>13230</v>
      </c>
      <c r="B241" s="908" t="s">
        <v>12816</v>
      </c>
      <c r="C241" s="908" t="s">
        <v>13231</v>
      </c>
      <c r="D241" s="908" t="s">
        <v>13232</v>
      </c>
      <c r="E241" s="923" t="s">
        <v>13233</v>
      </c>
      <c r="F241" s="918" t="s">
        <v>13234</v>
      </c>
      <c r="G241" s="918" t="s">
        <v>13235</v>
      </c>
      <c r="H241" s="919">
        <v>450.97123499999998</v>
      </c>
      <c r="I241" s="919">
        <f t="shared" si="27"/>
        <v>491.10767491499996</v>
      </c>
      <c r="J241" s="919">
        <f t="shared" si="1"/>
        <v>541.165482</v>
      </c>
      <c r="K241" s="919">
        <f t="shared" si="28"/>
        <v>589.32920989800004</v>
      </c>
    </row>
    <row r="242" spans="1:11" ht="12.75" customHeight="1">
      <c r="A242" s="916" t="s">
        <v>13236</v>
      </c>
      <c r="B242" s="908" t="s">
        <v>13237</v>
      </c>
      <c r="C242" s="908" t="s">
        <v>13238</v>
      </c>
      <c r="D242" s="936" t="s">
        <v>13239</v>
      </c>
      <c r="E242" s="921" t="s">
        <v>13240</v>
      </c>
      <c r="F242" s="918" t="s">
        <v>527</v>
      </c>
      <c r="G242" s="918" t="s">
        <v>13241</v>
      </c>
      <c r="H242" s="919">
        <v>2199.7465132500001</v>
      </c>
      <c r="I242" s="919">
        <f t="shared" si="27"/>
        <v>2395.5239529292503</v>
      </c>
      <c r="J242" s="919">
        <f t="shared" si="1"/>
        <v>2639.6958159000001</v>
      </c>
      <c r="K242" s="919">
        <f t="shared" si="28"/>
        <v>2874.6287435150998</v>
      </c>
    </row>
    <row r="243" spans="1:11" ht="12.75" customHeight="1">
      <c r="A243" s="916" t="s">
        <v>13242</v>
      </c>
      <c r="B243" s="908" t="s">
        <v>43</v>
      </c>
      <c r="C243" s="908" t="s">
        <v>13243</v>
      </c>
      <c r="D243" s="908" t="s">
        <v>43</v>
      </c>
      <c r="E243" s="917" t="s">
        <v>13244</v>
      </c>
      <c r="F243" s="918" t="s">
        <v>527</v>
      </c>
      <c r="G243" s="918" t="s">
        <v>13229</v>
      </c>
      <c r="H243" s="919">
        <v>5881.6742984999992</v>
      </c>
      <c r="I243" s="919">
        <f t="shared" si="27"/>
        <v>6405.1433110664993</v>
      </c>
      <c r="J243" s="919">
        <f t="shared" si="1"/>
        <v>7058.0091581999986</v>
      </c>
      <c r="K243" s="919">
        <f t="shared" si="28"/>
        <v>7686.1719732797974</v>
      </c>
    </row>
    <row r="244" spans="1:11" ht="12.75" customHeight="1">
      <c r="A244" s="916" t="s">
        <v>13245</v>
      </c>
      <c r="B244" s="908" t="s">
        <v>10102</v>
      </c>
      <c r="C244" s="908" t="s">
        <v>13246</v>
      </c>
      <c r="D244" s="908">
        <v>1039968</v>
      </c>
      <c r="E244" s="923" t="s">
        <v>13247</v>
      </c>
      <c r="F244" s="918" t="s">
        <v>527</v>
      </c>
      <c r="G244" s="918" t="s">
        <v>13248</v>
      </c>
      <c r="H244" s="919">
        <v>5829.9021494999997</v>
      </c>
      <c r="I244" s="919">
        <f t="shared" si="27"/>
        <v>6348.7634408054992</v>
      </c>
      <c r="J244" s="919">
        <f t="shared" si="1"/>
        <v>6995.8825793999995</v>
      </c>
      <c r="K244" s="919">
        <f t="shared" si="28"/>
        <v>7618.5161289665994</v>
      </c>
    </row>
    <row r="245" spans="1:11" ht="12.75" customHeight="1">
      <c r="A245" s="916" t="s">
        <v>13249</v>
      </c>
      <c r="B245" s="908" t="s">
        <v>13250</v>
      </c>
      <c r="C245" s="908" t="s">
        <v>13251</v>
      </c>
      <c r="D245" s="936">
        <v>4246744</v>
      </c>
      <c r="E245" s="921" t="s">
        <v>13252</v>
      </c>
      <c r="F245" s="918" t="s">
        <v>527</v>
      </c>
      <c r="G245" s="918" t="s">
        <v>13208</v>
      </c>
      <c r="H245" s="919">
        <v>2151.3932797500001</v>
      </c>
      <c r="I245" s="919">
        <f t="shared" si="27"/>
        <v>2342.8672816477501</v>
      </c>
      <c r="J245" s="919">
        <f t="shared" si="1"/>
        <v>2581.6719357000002</v>
      </c>
      <c r="K245" s="919">
        <f t="shared" si="28"/>
        <v>2811.4407379773002</v>
      </c>
    </row>
    <row r="246" spans="1:11">
      <c r="A246" s="916" t="s">
        <v>13253</v>
      </c>
      <c r="B246" s="908" t="s">
        <v>43</v>
      </c>
      <c r="C246" s="908" t="s">
        <v>13254</v>
      </c>
      <c r="D246" s="936">
        <v>4254625</v>
      </c>
      <c r="E246" s="921" t="s">
        <v>13255</v>
      </c>
      <c r="F246" s="918" t="s">
        <v>527</v>
      </c>
      <c r="G246" s="918" t="s">
        <v>13256</v>
      </c>
      <c r="H246" s="919">
        <v>2237.8430002499995</v>
      </c>
      <c r="I246" s="919">
        <f t="shared" si="27"/>
        <v>2437.0110272722495</v>
      </c>
      <c r="J246" s="919">
        <f t="shared" si="1"/>
        <v>2685.4116002999995</v>
      </c>
      <c r="K246" s="919">
        <f t="shared" si="28"/>
        <v>2924.4132327266993</v>
      </c>
    </row>
    <row r="247" spans="1:11" ht="12.75" customHeight="1">
      <c r="A247" s="916" t="s">
        <v>13257</v>
      </c>
      <c r="B247" s="908" t="s">
        <v>43</v>
      </c>
      <c r="C247" s="908" t="s">
        <v>13258</v>
      </c>
      <c r="D247" s="936">
        <v>5988244</v>
      </c>
      <c r="E247" s="921" t="s">
        <v>13259</v>
      </c>
      <c r="F247" s="918" t="s">
        <v>527</v>
      </c>
      <c r="G247" s="918" t="s">
        <v>13260</v>
      </c>
      <c r="H247" s="919">
        <v>2287.4172749999998</v>
      </c>
      <c r="I247" s="919">
        <f t="shared" si="27"/>
        <v>2490.9974124749997</v>
      </c>
      <c r="J247" s="919">
        <f t="shared" si="1"/>
        <v>2744.9007299999998</v>
      </c>
      <c r="K247" s="919">
        <f t="shared" si="28"/>
        <v>2989.1968949699999</v>
      </c>
    </row>
    <row r="248" spans="1:11" ht="12.75" customHeight="1">
      <c r="A248" s="916" t="s">
        <v>13261</v>
      </c>
      <c r="B248" s="908" t="s">
        <v>43</v>
      </c>
      <c r="C248" s="908" t="s">
        <v>13262</v>
      </c>
      <c r="D248" s="936">
        <v>5964767</v>
      </c>
      <c r="E248" s="921" t="s">
        <v>13263</v>
      </c>
      <c r="F248" s="918" t="s">
        <v>527</v>
      </c>
      <c r="G248" s="918" t="s">
        <v>13260</v>
      </c>
      <c r="H248" s="919">
        <v>3257.9008604999995</v>
      </c>
      <c r="I248" s="919">
        <f t="shared" si="27"/>
        <v>3547.8540370844994</v>
      </c>
      <c r="J248" s="919">
        <f t="shared" si="1"/>
        <v>3909.4810325999993</v>
      </c>
      <c r="K248" s="919">
        <f t="shared" si="28"/>
        <v>4257.4248445013991</v>
      </c>
    </row>
    <row r="249" spans="1:11" ht="12.75" customHeight="1">
      <c r="A249" s="916" t="s">
        <v>13264</v>
      </c>
      <c r="B249" s="908" t="s">
        <v>10103</v>
      </c>
      <c r="C249" s="908" t="s">
        <v>13265</v>
      </c>
      <c r="D249" s="908">
        <v>1482312</v>
      </c>
      <c r="E249" s="921" t="s">
        <v>13266</v>
      </c>
      <c r="F249" s="918" t="s">
        <v>527</v>
      </c>
      <c r="G249" s="918" t="s">
        <v>13267</v>
      </c>
      <c r="H249" s="919">
        <v>649.51254224999991</v>
      </c>
      <c r="I249" s="919">
        <f t="shared" si="27"/>
        <v>707.31915851024985</v>
      </c>
      <c r="J249" s="919">
        <f t="shared" si="1"/>
        <v>779.41505069999982</v>
      </c>
      <c r="K249" s="919">
        <f t="shared" si="28"/>
        <v>848.78299021229975</v>
      </c>
    </row>
    <row r="250" spans="1:11" ht="12.75" customHeight="1">
      <c r="A250" s="916" t="s">
        <v>13268</v>
      </c>
      <c r="B250" s="908" t="s">
        <v>43</v>
      </c>
      <c r="C250" s="908" t="s">
        <v>13269</v>
      </c>
      <c r="D250" s="908">
        <v>10110625</v>
      </c>
      <c r="E250" s="917" t="s">
        <v>13270</v>
      </c>
      <c r="F250" s="918" t="s">
        <v>527</v>
      </c>
      <c r="G250" s="920" t="s">
        <v>13241</v>
      </c>
      <c r="H250" s="919">
        <v>1912.8018194999997</v>
      </c>
      <c r="I250" s="919">
        <f t="shared" si="27"/>
        <v>2083.0411814354998</v>
      </c>
      <c r="J250" s="919">
        <f t="shared" si="1"/>
        <v>2295.3621833999996</v>
      </c>
      <c r="K250" s="919">
        <f t="shared" si="28"/>
        <v>2499.6494177225995</v>
      </c>
    </row>
    <row r="251" spans="1:11" ht="12.75" customHeight="1">
      <c r="A251" s="916" t="s">
        <v>13271</v>
      </c>
      <c r="B251" s="908" t="s">
        <v>13272</v>
      </c>
      <c r="C251" s="908" t="s">
        <v>13273</v>
      </c>
      <c r="D251" s="908">
        <v>5986414</v>
      </c>
      <c r="E251" s="921" t="s">
        <v>13274</v>
      </c>
      <c r="F251" s="918" t="s">
        <v>527</v>
      </c>
      <c r="G251" s="918" t="s">
        <v>13275</v>
      </c>
      <c r="H251" s="919">
        <v>794.08382625000002</v>
      </c>
      <c r="I251" s="919">
        <f t="shared" si="27"/>
        <v>864.75728678625001</v>
      </c>
      <c r="J251" s="919">
        <f t="shared" si="1"/>
        <v>952.90059150000002</v>
      </c>
      <c r="K251" s="919">
        <f t="shared" si="28"/>
        <v>1037.7087441435001</v>
      </c>
    </row>
    <row r="252" spans="1:11" ht="12.75" customHeight="1">
      <c r="A252" s="916" t="s">
        <v>13276</v>
      </c>
      <c r="B252" s="908" t="s">
        <v>43</v>
      </c>
      <c r="C252" s="908" t="s">
        <v>43</v>
      </c>
      <c r="D252" s="908" t="s">
        <v>43</v>
      </c>
      <c r="E252" s="921" t="s">
        <v>13277</v>
      </c>
      <c r="F252" s="918" t="s">
        <v>527</v>
      </c>
      <c r="G252" s="918" t="s">
        <v>13278</v>
      </c>
      <c r="H252" s="919">
        <v>17178.666540749997</v>
      </c>
      <c r="I252" s="919">
        <f t="shared" si="27"/>
        <v>18707.567862876745</v>
      </c>
      <c r="J252" s="919">
        <f t="shared" si="1"/>
        <v>20614.399848899997</v>
      </c>
      <c r="K252" s="919">
        <f t="shared" si="28"/>
        <v>22449.081435452095</v>
      </c>
    </row>
    <row r="253" spans="1:11" ht="12.75" customHeight="1">
      <c r="A253" s="916" t="s">
        <v>13279</v>
      </c>
      <c r="B253" s="908" t="s">
        <v>43</v>
      </c>
      <c r="C253" s="908" t="s">
        <v>43</v>
      </c>
      <c r="D253" s="908" t="s">
        <v>43</v>
      </c>
      <c r="E253" s="921" t="s">
        <v>13280</v>
      </c>
      <c r="F253" s="918" t="s">
        <v>527</v>
      </c>
      <c r="G253" s="918" t="s">
        <v>13278</v>
      </c>
      <c r="H253" s="919">
        <v>12144.88328625</v>
      </c>
      <c r="I253" s="919">
        <f t="shared" si="27"/>
        <v>13225.777898726252</v>
      </c>
      <c r="J253" s="919">
        <f t="shared" si="1"/>
        <v>14573.8599435</v>
      </c>
      <c r="K253" s="919">
        <f t="shared" si="28"/>
        <v>15870.933478471499</v>
      </c>
    </row>
    <row r="254" spans="1:11" ht="12.75" customHeight="1">
      <c r="A254" s="916" t="s">
        <v>13281</v>
      </c>
      <c r="B254" s="908" t="s">
        <v>43</v>
      </c>
      <c r="C254" s="908" t="s">
        <v>43</v>
      </c>
      <c r="D254" s="908" t="s">
        <v>43</v>
      </c>
      <c r="E254" s="921" t="s">
        <v>13282</v>
      </c>
      <c r="F254" s="918" t="s">
        <v>527</v>
      </c>
      <c r="G254" s="918" t="s">
        <v>13283</v>
      </c>
      <c r="H254" s="919">
        <v>16672.097227499999</v>
      </c>
      <c r="I254" s="919">
        <f t="shared" si="27"/>
        <v>18155.913880747496</v>
      </c>
      <c r="J254" s="919">
        <f t="shared" si="1"/>
        <v>20006.516672999998</v>
      </c>
      <c r="K254" s="919">
        <f t="shared" si="28"/>
        <v>21787.096656896996</v>
      </c>
    </row>
    <row r="255" spans="1:11" ht="12.75" customHeight="1">
      <c r="A255" s="916" t="s">
        <v>13284</v>
      </c>
      <c r="B255" s="908" t="s">
        <v>43</v>
      </c>
      <c r="C255" s="908" t="s">
        <v>43</v>
      </c>
      <c r="D255" s="908" t="s">
        <v>43</v>
      </c>
      <c r="E255" s="921" t="s">
        <v>13285</v>
      </c>
      <c r="F255" s="918" t="s">
        <v>527</v>
      </c>
      <c r="G255" s="918" t="s">
        <v>13283</v>
      </c>
      <c r="H255" s="919">
        <v>17880.276843</v>
      </c>
      <c r="I255" s="919">
        <f t="shared" si="27"/>
        <v>19471.621482027</v>
      </c>
      <c r="J255" s="919">
        <f t="shared" si="1"/>
        <v>21456.332211599998</v>
      </c>
      <c r="K255" s="919">
        <f t="shared" si="28"/>
        <v>23365.945778432397</v>
      </c>
    </row>
    <row r="256" spans="1:11" ht="12.75" customHeight="1">
      <c r="A256" s="916" t="s">
        <v>13286</v>
      </c>
      <c r="B256" s="908" t="s">
        <v>43</v>
      </c>
      <c r="C256" s="908" t="s">
        <v>43</v>
      </c>
      <c r="D256" s="908" t="s">
        <v>43</v>
      </c>
      <c r="E256" s="921" t="s">
        <v>13287</v>
      </c>
      <c r="F256" s="918" t="s">
        <v>527</v>
      </c>
      <c r="G256" s="918" t="s">
        <v>13283</v>
      </c>
      <c r="H256" s="919">
        <v>12093.762359249999</v>
      </c>
      <c r="I256" s="919">
        <f t="shared" si="27"/>
        <v>13170.10720922325</v>
      </c>
      <c r="J256" s="919">
        <f t="shared" si="1"/>
        <v>14512.514831099998</v>
      </c>
      <c r="K256" s="919">
        <f t="shared" si="28"/>
        <v>15804.128651067896</v>
      </c>
    </row>
    <row r="257" spans="1:11" ht="12.75" customHeight="1">
      <c r="A257" s="916" t="s">
        <v>13288</v>
      </c>
      <c r="B257" s="908" t="s">
        <v>43</v>
      </c>
      <c r="C257" s="908" t="s">
        <v>43</v>
      </c>
      <c r="D257" s="908" t="s">
        <v>43</v>
      </c>
      <c r="E257" s="921" t="s">
        <v>13289</v>
      </c>
      <c r="F257" s="918" t="s">
        <v>527</v>
      </c>
      <c r="G257" s="918" t="s">
        <v>13267</v>
      </c>
      <c r="H257" s="919">
        <v>16097.068201499998</v>
      </c>
      <c r="I257" s="919">
        <f t="shared" si="27"/>
        <v>17529.707271433497</v>
      </c>
      <c r="J257" s="919">
        <f t="shared" si="1"/>
        <v>19316.481841799996</v>
      </c>
      <c r="K257" s="919">
        <f t="shared" si="28"/>
        <v>21035.648725720195</v>
      </c>
    </row>
    <row r="258" spans="1:11" ht="12.75" customHeight="1">
      <c r="A258" s="916" t="s">
        <v>13290</v>
      </c>
      <c r="B258" s="908" t="s">
        <v>43</v>
      </c>
      <c r="C258" s="908" t="s">
        <v>43</v>
      </c>
      <c r="D258" s="908" t="s">
        <v>13291</v>
      </c>
      <c r="E258" s="937" t="s">
        <v>13292</v>
      </c>
      <c r="F258" s="918" t="s">
        <v>527</v>
      </c>
      <c r="G258" s="918" t="s">
        <v>13208</v>
      </c>
      <c r="H258" s="919">
        <v>4185.729405</v>
      </c>
      <c r="I258" s="919">
        <f t="shared" si="27"/>
        <v>4558.2593220450008</v>
      </c>
      <c r="J258" s="919">
        <f t="shared" si="1"/>
        <v>5022.8752859999995</v>
      </c>
      <c r="K258" s="919">
        <f t="shared" si="28"/>
        <v>5469.9111864539991</v>
      </c>
    </row>
    <row r="259" spans="1:11">
      <c r="A259" s="916" t="s">
        <v>13293</v>
      </c>
      <c r="B259" s="908" t="s">
        <v>13294</v>
      </c>
      <c r="C259" s="908" t="s">
        <v>13295</v>
      </c>
      <c r="D259" s="936">
        <v>4233062</v>
      </c>
      <c r="E259" s="921" t="s">
        <v>13296</v>
      </c>
      <c r="F259" s="918" t="s">
        <v>527</v>
      </c>
      <c r="G259" s="918" t="s">
        <v>13208</v>
      </c>
      <c r="H259" s="919">
        <v>1333.78405875</v>
      </c>
      <c r="I259" s="919">
        <f t="shared" si="27"/>
        <v>1452.4908399787498</v>
      </c>
      <c r="J259" s="919">
        <f t="shared" si="1"/>
        <v>1600.5408705</v>
      </c>
      <c r="K259" s="919">
        <f t="shared" si="28"/>
        <v>1742.9890079744998</v>
      </c>
    </row>
    <row r="260" spans="1:11" ht="12.75" customHeight="1">
      <c r="A260" s="916" t="s">
        <v>13297</v>
      </c>
      <c r="B260" s="908" t="s">
        <v>13298</v>
      </c>
      <c r="C260" s="908" t="s">
        <v>13299</v>
      </c>
      <c r="D260" s="936">
        <v>4438487</v>
      </c>
      <c r="E260" s="921" t="s">
        <v>13300</v>
      </c>
      <c r="F260" s="918" t="s">
        <v>527</v>
      </c>
      <c r="G260" s="918" t="s">
        <v>13248</v>
      </c>
      <c r="H260" s="919">
        <v>1363.4960624999999</v>
      </c>
      <c r="I260" s="919">
        <f t="shared" si="27"/>
        <v>1484.8472120624999</v>
      </c>
      <c r="J260" s="919">
        <f t="shared" si="1"/>
        <v>1636.1952749999998</v>
      </c>
      <c r="K260" s="919">
        <f t="shared" si="28"/>
        <v>1781.816654475</v>
      </c>
    </row>
    <row r="261" spans="1:11" ht="17.25" customHeight="1">
      <c r="A261" s="905" t="s">
        <v>2507</v>
      </c>
      <c r="B261" s="908"/>
      <c r="C261" s="907"/>
      <c r="D261" s="908"/>
      <c r="E261" s="918"/>
      <c r="F261" s="918"/>
      <c r="G261" s="918"/>
      <c r="H261" s="919"/>
      <c r="I261" s="919"/>
      <c r="J261" s="919">
        <f t="shared" si="1"/>
        <v>0</v>
      </c>
      <c r="K261" s="919"/>
    </row>
    <row r="262" spans="1:11" ht="13.5" customHeight="1">
      <c r="A262" s="916" t="s">
        <v>13152</v>
      </c>
      <c r="B262" s="908" t="s">
        <v>13153</v>
      </c>
      <c r="C262" s="908" t="s">
        <v>13154</v>
      </c>
      <c r="D262" s="908" t="s">
        <v>13155</v>
      </c>
      <c r="E262" s="917" t="s">
        <v>13156</v>
      </c>
      <c r="F262" s="918" t="s">
        <v>527</v>
      </c>
      <c r="G262" s="918" t="s">
        <v>13157</v>
      </c>
      <c r="H262" s="919">
        <v>2477.3298907500002</v>
      </c>
      <c r="I262" s="919">
        <f t="shared" ref="I262:I272" si="29">H262*1.21*0.9</f>
        <v>2697.8122510267499</v>
      </c>
      <c r="J262" s="919">
        <f t="shared" ref="J262:J1328" si="30">H262*1.2</f>
        <v>2972.7958689000002</v>
      </c>
      <c r="K262" s="919">
        <f t="shared" ref="K262:K272" si="31">J262*1.21*0.9</f>
        <v>3237.3747012321001</v>
      </c>
    </row>
    <row r="263" spans="1:11" ht="13.5" customHeight="1">
      <c r="A263" s="916" t="s">
        <v>13158</v>
      </c>
      <c r="B263" s="908" t="s">
        <v>43</v>
      </c>
      <c r="C263" s="908" t="s">
        <v>13159</v>
      </c>
      <c r="D263" s="908" t="s">
        <v>13160</v>
      </c>
      <c r="E263" s="917" t="s">
        <v>13161</v>
      </c>
      <c r="F263" s="918" t="s">
        <v>527</v>
      </c>
      <c r="G263" s="918" t="s">
        <v>13157</v>
      </c>
      <c r="H263" s="919">
        <v>3795.3218159999992</v>
      </c>
      <c r="I263" s="919">
        <f t="shared" si="29"/>
        <v>4133.1054576239985</v>
      </c>
      <c r="J263" s="919">
        <f t="shared" si="30"/>
        <v>4554.3861791999989</v>
      </c>
      <c r="K263" s="919">
        <f t="shared" si="31"/>
        <v>4959.7265491487988</v>
      </c>
    </row>
    <row r="264" spans="1:11" ht="13.5" customHeight="1">
      <c r="A264" s="916" t="s">
        <v>13301</v>
      </c>
      <c r="B264" s="908" t="s">
        <v>43</v>
      </c>
      <c r="C264" s="908" t="s">
        <v>43</v>
      </c>
      <c r="D264" s="908" t="s">
        <v>43</v>
      </c>
      <c r="E264" s="917" t="s">
        <v>13302</v>
      </c>
      <c r="F264" s="918" t="s">
        <v>527</v>
      </c>
      <c r="G264" s="918" t="s">
        <v>2507</v>
      </c>
      <c r="H264" s="919">
        <v>2076.8283607500002</v>
      </c>
      <c r="I264" s="919">
        <f t="shared" si="29"/>
        <v>2261.6660848567503</v>
      </c>
      <c r="J264" s="919">
        <f t="shared" si="30"/>
        <v>2492.1940329000004</v>
      </c>
      <c r="K264" s="919">
        <f t="shared" si="31"/>
        <v>2713.9993018281002</v>
      </c>
    </row>
    <row r="265" spans="1:11" ht="13.5" customHeight="1">
      <c r="A265" s="916" t="s">
        <v>13303</v>
      </c>
      <c r="B265" s="908" t="s">
        <v>43</v>
      </c>
      <c r="C265" s="908" t="s">
        <v>43</v>
      </c>
      <c r="D265" s="908">
        <v>5986416</v>
      </c>
      <c r="E265" s="917" t="s">
        <v>13304</v>
      </c>
      <c r="F265" s="918" t="s">
        <v>527</v>
      </c>
      <c r="G265" s="918" t="s">
        <v>2507</v>
      </c>
      <c r="H265" s="919">
        <v>1059.4567912499999</v>
      </c>
      <c r="I265" s="919">
        <f t="shared" si="29"/>
        <v>1153.74844567125</v>
      </c>
      <c r="J265" s="919">
        <f t="shared" si="30"/>
        <v>1271.3481494999999</v>
      </c>
      <c r="K265" s="919">
        <f t="shared" si="31"/>
        <v>1384.4981348054998</v>
      </c>
    </row>
    <row r="266" spans="1:11" ht="12.75" customHeight="1">
      <c r="A266" s="916" t="s">
        <v>13305</v>
      </c>
      <c r="B266" s="908" t="s">
        <v>43</v>
      </c>
      <c r="C266" s="908" t="s">
        <v>43</v>
      </c>
      <c r="D266" s="908">
        <v>1498596</v>
      </c>
      <c r="E266" s="917" t="s">
        <v>13306</v>
      </c>
      <c r="F266" s="918" t="s">
        <v>527</v>
      </c>
      <c r="G266" s="918" t="s">
        <v>13307</v>
      </c>
      <c r="H266" s="919">
        <v>1166.0943937499999</v>
      </c>
      <c r="I266" s="919">
        <f t="shared" si="29"/>
        <v>1269.8767947937499</v>
      </c>
      <c r="J266" s="919">
        <f t="shared" si="30"/>
        <v>1399.3132724999998</v>
      </c>
      <c r="K266" s="919">
        <f t="shared" si="31"/>
        <v>1523.8521537524998</v>
      </c>
    </row>
    <row r="267" spans="1:11" ht="12.75" customHeight="1">
      <c r="A267" s="916" t="s">
        <v>13308</v>
      </c>
      <c r="B267" s="908" t="s">
        <v>13309</v>
      </c>
      <c r="C267" s="908" t="s">
        <v>13310</v>
      </c>
      <c r="D267" s="908">
        <v>1482311</v>
      </c>
      <c r="E267" s="917" t="s">
        <v>13311</v>
      </c>
      <c r="F267" s="918" t="s">
        <v>527</v>
      </c>
      <c r="G267" s="918" t="s">
        <v>13216</v>
      </c>
      <c r="H267" s="919">
        <v>2218.4691457500003</v>
      </c>
      <c r="I267" s="919">
        <f t="shared" si="29"/>
        <v>2415.9128997217504</v>
      </c>
      <c r="J267" s="919">
        <f t="shared" si="30"/>
        <v>2662.1629749000003</v>
      </c>
      <c r="K267" s="919">
        <f t="shared" si="31"/>
        <v>2899.0954796661003</v>
      </c>
    </row>
    <row r="268" spans="1:11" ht="12.75" customHeight="1">
      <c r="A268" s="916" t="s">
        <v>13271</v>
      </c>
      <c r="B268" s="908" t="s">
        <v>13272</v>
      </c>
      <c r="C268" s="908" t="s">
        <v>13273</v>
      </c>
      <c r="D268" s="908">
        <v>5986414</v>
      </c>
      <c r="E268" s="921" t="s">
        <v>13274</v>
      </c>
      <c r="F268" s="918" t="s">
        <v>527</v>
      </c>
      <c r="G268" s="918" t="s">
        <v>2507</v>
      </c>
      <c r="H268" s="919">
        <v>794.08382625000002</v>
      </c>
      <c r="I268" s="919">
        <f t="shared" si="29"/>
        <v>864.75728678625001</v>
      </c>
      <c r="J268" s="919">
        <f t="shared" si="30"/>
        <v>952.90059150000002</v>
      </c>
      <c r="K268" s="919">
        <f t="shared" si="31"/>
        <v>1037.7087441435001</v>
      </c>
    </row>
    <row r="269" spans="1:11" ht="12.75" customHeight="1">
      <c r="A269" s="916" t="s">
        <v>13312</v>
      </c>
      <c r="B269" s="908" t="s">
        <v>13313</v>
      </c>
      <c r="C269" s="908" t="s">
        <v>13314</v>
      </c>
      <c r="D269" s="908">
        <v>1489545</v>
      </c>
      <c r="E269" s="921" t="s">
        <v>13315</v>
      </c>
      <c r="F269" s="918" t="s">
        <v>527</v>
      </c>
      <c r="G269" s="918" t="s">
        <v>2507</v>
      </c>
      <c r="H269" s="919">
        <v>924.97944825000002</v>
      </c>
      <c r="I269" s="919">
        <f t="shared" si="29"/>
        <v>1007.3026191442501</v>
      </c>
      <c r="J269" s="919">
        <f t="shared" si="30"/>
        <v>1109.9753378999999</v>
      </c>
      <c r="K269" s="919">
        <f t="shared" si="31"/>
        <v>1208.7631429730998</v>
      </c>
    </row>
    <row r="270" spans="1:11" ht="12.75" customHeight="1">
      <c r="A270" s="916" t="s">
        <v>13316</v>
      </c>
      <c r="B270" s="908" t="s">
        <v>43</v>
      </c>
      <c r="C270" s="908" t="s">
        <v>13317</v>
      </c>
      <c r="D270" s="908" t="s">
        <v>43</v>
      </c>
      <c r="E270" s="921" t="s">
        <v>13318</v>
      </c>
      <c r="F270" s="918" t="s">
        <v>527</v>
      </c>
      <c r="G270" s="918" t="s">
        <v>2507</v>
      </c>
      <c r="H270" s="919">
        <v>1091.6108775</v>
      </c>
      <c r="I270" s="919">
        <f t="shared" si="29"/>
        <v>1188.7642455975001</v>
      </c>
      <c r="J270" s="919">
        <f t="shared" si="30"/>
        <v>1309.933053</v>
      </c>
      <c r="K270" s="919">
        <f t="shared" si="31"/>
        <v>1426.517094717</v>
      </c>
    </row>
    <row r="271" spans="1:11" ht="12.75" customHeight="1">
      <c r="A271" s="916" t="s">
        <v>13319</v>
      </c>
      <c r="B271" s="908" t="s">
        <v>13320</v>
      </c>
      <c r="C271" s="908" t="s">
        <v>13321</v>
      </c>
      <c r="D271" s="908">
        <v>7550274</v>
      </c>
      <c r="E271" s="917" t="s">
        <v>13322</v>
      </c>
      <c r="F271" s="918" t="s">
        <v>527</v>
      </c>
      <c r="G271" s="918" t="s">
        <v>2507</v>
      </c>
      <c r="H271" s="919">
        <v>1508.8813739999996</v>
      </c>
      <c r="I271" s="919">
        <f t="shared" si="29"/>
        <v>1643.1718162859995</v>
      </c>
      <c r="J271" s="919">
        <f t="shared" si="30"/>
        <v>1810.6576487999994</v>
      </c>
      <c r="K271" s="919">
        <f t="shared" si="31"/>
        <v>1971.8061795431993</v>
      </c>
    </row>
    <row r="272" spans="1:11" ht="12.75" customHeight="1">
      <c r="A272" s="916" t="s">
        <v>13323</v>
      </c>
      <c r="B272" s="908" t="s">
        <v>13218</v>
      </c>
      <c r="C272" s="908" t="s">
        <v>13324</v>
      </c>
      <c r="D272" s="908">
        <v>7550274</v>
      </c>
      <c r="E272" s="917" t="s">
        <v>13325</v>
      </c>
      <c r="F272" s="918" t="s">
        <v>527</v>
      </c>
      <c r="G272" s="918" t="s">
        <v>2507</v>
      </c>
      <c r="H272" s="919">
        <v>2306.1399074999999</v>
      </c>
      <c r="I272" s="919">
        <f t="shared" si="29"/>
        <v>2511.3863592675002</v>
      </c>
      <c r="J272" s="919">
        <f t="shared" si="30"/>
        <v>2767.3678889999996</v>
      </c>
      <c r="K272" s="919">
        <f t="shared" si="31"/>
        <v>3013.6636311209995</v>
      </c>
    </row>
    <row r="273" spans="1:11" ht="12.75" customHeight="1">
      <c r="A273" s="905" t="s">
        <v>13326</v>
      </c>
      <c r="B273" s="908"/>
      <c r="C273" s="907"/>
      <c r="D273" s="908"/>
      <c r="E273" s="918"/>
      <c r="F273" s="918"/>
      <c r="G273" s="918"/>
      <c r="H273" s="919"/>
      <c r="I273" s="919"/>
      <c r="J273" s="919">
        <f t="shared" si="30"/>
        <v>0</v>
      </c>
      <c r="K273" s="919"/>
    </row>
    <row r="274" spans="1:11" ht="12.75" customHeight="1">
      <c r="A274" s="916" t="s">
        <v>13327</v>
      </c>
      <c r="B274" s="908" t="s">
        <v>43</v>
      </c>
      <c r="C274" s="908" t="s">
        <v>43</v>
      </c>
      <c r="D274" s="908" t="s">
        <v>43</v>
      </c>
      <c r="E274" s="917" t="s">
        <v>13328</v>
      </c>
      <c r="F274" s="918" t="s">
        <v>527</v>
      </c>
      <c r="G274" s="918" t="s">
        <v>2493</v>
      </c>
      <c r="H274" s="919">
        <v>1341.2731117499998</v>
      </c>
      <c r="I274" s="919">
        <f t="shared" ref="I274:I298" si="32">H274*1.21*0.9</f>
        <v>1460.6464186957496</v>
      </c>
      <c r="J274" s="919">
        <f t="shared" si="30"/>
        <v>1609.5277340999996</v>
      </c>
      <c r="K274" s="919">
        <f t="shared" ref="K274:K298" si="33">J274*1.21*0.9</f>
        <v>1752.7757024348996</v>
      </c>
    </row>
    <row r="275" spans="1:11" ht="12.75" customHeight="1">
      <c r="A275" s="916" t="s">
        <v>13329</v>
      </c>
      <c r="B275" s="908" t="s">
        <v>43</v>
      </c>
      <c r="C275" s="908" t="s">
        <v>13330</v>
      </c>
      <c r="D275" s="908" t="s">
        <v>13331</v>
      </c>
      <c r="E275" s="917" t="s">
        <v>13332</v>
      </c>
      <c r="F275" s="918" t="s">
        <v>527</v>
      </c>
      <c r="G275" s="918" t="s">
        <v>2493</v>
      </c>
      <c r="H275" s="919">
        <v>3595.3966619999997</v>
      </c>
      <c r="I275" s="919">
        <f t="shared" si="32"/>
        <v>3915.3869649179996</v>
      </c>
      <c r="J275" s="919">
        <f t="shared" si="30"/>
        <v>4314.4759943999998</v>
      </c>
      <c r="K275" s="919">
        <f t="shared" si="33"/>
        <v>4698.4643579016001</v>
      </c>
    </row>
    <row r="276" spans="1:11" ht="12.75" customHeight="1">
      <c r="A276" s="916" t="s">
        <v>13333</v>
      </c>
      <c r="B276" s="908" t="s">
        <v>43</v>
      </c>
      <c r="C276" s="908" t="s">
        <v>43</v>
      </c>
      <c r="D276" s="908" t="s">
        <v>43</v>
      </c>
      <c r="E276" s="917" t="s">
        <v>13334</v>
      </c>
      <c r="F276" s="918" t="s">
        <v>527</v>
      </c>
      <c r="G276" s="918" t="s">
        <v>2761</v>
      </c>
      <c r="H276" s="919">
        <v>11568.470413499997</v>
      </c>
      <c r="I276" s="919">
        <f t="shared" si="32"/>
        <v>12598.064280301498</v>
      </c>
      <c r="J276" s="919">
        <f t="shared" si="30"/>
        <v>13882.164496199997</v>
      </c>
      <c r="K276" s="919">
        <f t="shared" si="33"/>
        <v>15117.677136361797</v>
      </c>
    </row>
    <row r="277" spans="1:11" ht="12.75" customHeight="1">
      <c r="A277" s="916" t="s">
        <v>13335</v>
      </c>
      <c r="B277" s="908" t="s">
        <v>13336</v>
      </c>
      <c r="C277" s="908" t="s">
        <v>13337</v>
      </c>
      <c r="D277" s="908">
        <v>9986415</v>
      </c>
      <c r="E277" s="917" t="s">
        <v>13338</v>
      </c>
      <c r="F277" s="918" t="s">
        <v>13339</v>
      </c>
      <c r="G277" s="918" t="s">
        <v>13340</v>
      </c>
      <c r="H277" s="919">
        <v>5980.8228479999989</v>
      </c>
      <c r="I277" s="919">
        <f t="shared" si="32"/>
        <v>6513.1160814719988</v>
      </c>
      <c r="J277" s="919">
        <f t="shared" si="30"/>
        <v>7176.9874175999985</v>
      </c>
      <c r="K277" s="919">
        <f t="shared" si="33"/>
        <v>7815.7392977663985</v>
      </c>
    </row>
    <row r="278" spans="1:11">
      <c r="A278" s="916" t="s">
        <v>13341</v>
      </c>
      <c r="B278" s="908" t="s">
        <v>13342</v>
      </c>
      <c r="C278" s="908" t="s">
        <v>13343</v>
      </c>
      <c r="D278" s="908" t="s">
        <v>13344</v>
      </c>
      <c r="E278" s="917" t="s">
        <v>13345</v>
      </c>
      <c r="F278" s="918" t="s">
        <v>13346</v>
      </c>
      <c r="G278" s="918" t="s">
        <v>13347</v>
      </c>
      <c r="H278" s="919">
        <v>44858.04362325</v>
      </c>
      <c r="I278" s="919">
        <f t="shared" si="32"/>
        <v>48850.409505719246</v>
      </c>
      <c r="J278" s="919">
        <f t="shared" si="30"/>
        <v>53829.652347899995</v>
      </c>
      <c r="K278" s="919">
        <f t="shared" si="33"/>
        <v>58620.491406863097</v>
      </c>
    </row>
    <row r="279" spans="1:11">
      <c r="A279" s="916" t="s">
        <v>13348</v>
      </c>
      <c r="B279" s="908" t="s">
        <v>13349</v>
      </c>
      <c r="C279" s="908" t="s">
        <v>13350</v>
      </c>
      <c r="D279" s="908" t="s">
        <v>13351</v>
      </c>
      <c r="E279" s="917" t="s">
        <v>13352</v>
      </c>
      <c r="F279" s="918" t="s">
        <v>13346</v>
      </c>
      <c r="G279" s="918" t="s">
        <v>13347</v>
      </c>
      <c r="H279" s="919">
        <v>44858.04362325</v>
      </c>
      <c r="I279" s="919">
        <f t="shared" si="32"/>
        <v>48850.409505719246</v>
      </c>
      <c r="J279" s="919">
        <f t="shared" si="30"/>
        <v>53829.652347899995</v>
      </c>
      <c r="K279" s="919">
        <f t="shared" si="33"/>
        <v>58620.491406863097</v>
      </c>
    </row>
    <row r="280" spans="1:11">
      <c r="A280" s="916" t="s">
        <v>13353</v>
      </c>
      <c r="B280" s="908">
        <v>8884</v>
      </c>
      <c r="C280" s="908">
        <v>1674</v>
      </c>
      <c r="D280" s="908">
        <v>71502106</v>
      </c>
      <c r="E280" s="917" t="s">
        <v>13354</v>
      </c>
      <c r="F280" s="918" t="s">
        <v>527</v>
      </c>
      <c r="G280" s="918" t="s">
        <v>4313</v>
      </c>
      <c r="H280" s="919">
        <v>5405.0611972499992</v>
      </c>
      <c r="I280" s="919">
        <f t="shared" si="32"/>
        <v>5886.1116438052495</v>
      </c>
      <c r="J280" s="919">
        <f t="shared" si="30"/>
        <v>6486.0734366999986</v>
      </c>
      <c r="K280" s="919">
        <f t="shared" si="33"/>
        <v>7063.3339725662991</v>
      </c>
    </row>
    <row r="281" spans="1:11">
      <c r="A281" s="916" t="s">
        <v>13355</v>
      </c>
      <c r="B281" s="908">
        <v>5990</v>
      </c>
      <c r="C281" s="908">
        <v>1670</v>
      </c>
      <c r="D281" s="908" t="s">
        <v>13356</v>
      </c>
      <c r="E281" s="917" t="s">
        <v>13357</v>
      </c>
      <c r="F281" s="918" t="s">
        <v>527</v>
      </c>
      <c r="G281" s="918" t="s">
        <v>13358</v>
      </c>
      <c r="H281" s="919">
        <v>6516.7785539999995</v>
      </c>
      <c r="I281" s="919">
        <f t="shared" si="32"/>
        <v>7096.7718453059997</v>
      </c>
      <c r="J281" s="919">
        <f t="shared" si="30"/>
        <v>7820.1342647999991</v>
      </c>
      <c r="K281" s="919">
        <f t="shared" si="33"/>
        <v>8516.1262143671975</v>
      </c>
    </row>
    <row r="282" spans="1:11">
      <c r="A282" s="916" t="s">
        <v>13359</v>
      </c>
      <c r="B282" s="908">
        <v>5991</v>
      </c>
      <c r="C282" s="908">
        <v>1672</v>
      </c>
      <c r="D282" s="908">
        <v>51795839</v>
      </c>
      <c r="E282" s="917" t="s">
        <v>13360</v>
      </c>
      <c r="F282" s="918" t="s">
        <v>527</v>
      </c>
      <c r="G282" s="918" t="s">
        <v>13361</v>
      </c>
      <c r="H282" s="919">
        <v>11182.86558675</v>
      </c>
      <c r="I282" s="919">
        <f t="shared" si="32"/>
        <v>12178.14062397075</v>
      </c>
      <c r="J282" s="919">
        <f t="shared" si="30"/>
        <v>13419.438704099999</v>
      </c>
      <c r="K282" s="919">
        <f t="shared" si="33"/>
        <v>14613.7687487649</v>
      </c>
    </row>
    <row r="283" spans="1:11">
      <c r="A283" s="916" t="s">
        <v>13362</v>
      </c>
      <c r="B283" s="908" t="s">
        <v>13363</v>
      </c>
      <c r="C283" s="908" t="s">
        <v>13364</v>
      </c>
      <c r="D283" s="908">
        <v>51915671</v>
      </c>
      <c r="E283" s="917" t="s">
        <v>13365</v>
      </c>
      <c r="F283" s="920" t="s">
        <v>527</v>
      </c>
      <c r="G283" s="920" t="s">
        <v>13361</v>
      </c>
      <c r="H283" s="919">
        <v>21640.35126825</v>
      </c>
      <c r="I283" s="919">
        <f t="shared" si="32"/>
        <v>23566.34253112425</v>
      </c>
      <c r="J283" s="919">
        <f t="shared" si="30"/>
        <v>25968.4215219</v>
      </c>
      <c r="K283" s="919">
        <f t="shared" si="33"/>
        <v>28279.611037349099</v>
      </c>
    </row>
    <row r="284" spans="1:11">
      <c r="A284" s="916" t="s">
        <v>13366</v>
      </c>
      <c r="B284" s="908" t="s">
        <v>13367</v>
      </c>
      <c r="C284" s="908" t="s">
        <v>13368</v>
      </c>
      <c r="D284" s="908">
        <v>51915378</v>
      </c>
      <c r="E284" s="917" t="s">
        <v>13369</v>
      </c>
      <c r="F284" s="920" t="s">
        <v>527</v>
      </c>
      <c r="G284" s="920" t="s">
        <v>13361</v>
      </c>
      <c r="H284" s="919">
        <v>21640.35126825</v>
      </c>
      <c r="I284" s="919">
        <f t="shared" si="32"/>
        <v>23566.34253112425</v>
      </c>
      <c r="J284" s="919">
        <f t="shared" si="30"/>
        <v>25968.4215219</v>
      </c>
      <c r="K284" s="919">
        <f t="shared" si="33"/>
        <v>28279.611037349099</v>
      </c>
    </row>
    <row r="285" spans="1:11">
      <c r="A285" s="916" t="s">
        <v>13370</v>
      </c>
      <c r="B285" s="908" t="s">
        <v>13371</v>
      </c>
      <c r="C285" s="908" t="s">
        <v>43</v>
      </c>
      <c r="D285" s="908">
        <v>508070508765</v>
      </c>
      <c r="E285" s="917" t="s">
        <v>13372</v>
      </c>
      <c r="F285" s="918" t="s">
        <v>527</v>
      </c>
      <c r="G285" s="918" t="s">
        <v>13373</v>
      </c>
      <c r="H285" s="919">
        <v>11568.470413499997</v>
      </c>
      <c r="I285" s="919">
        <f t="shared" si="32"/>
        <v>12598.064280301498</v>
      </c>
      <c r="J285" s="919">
        <f t="shared" si="30"/>
        <v>13882.164496199997</v>
      </c>
      <c r="K285" s="919">
        <f t="shared" si="33"/>
        <v>15117.677136361797</v>
      </c>
    </row>
    <row r="286" spans="1:11">
      <c r="A286" s="916" t="s">
        <v>13374</v>
      </c>
      <c r="B286" s="908" t="s">
        <v>13375</v>
      </c>
      <c r="C286" s="908" t="s">
        <v>43</v>
      </c>
      <c r="D286" s="908">
        <v>51761830</v>
      </c>
      <c r="E286" s="917" t="s">
        <v>13376</v>
      </c>
      <c r="F286" s="918" t="s">
        <v>527</v>
      </c>
      <c r="G286" s="918" t="s">
        <v>13377</v>
      </c>
      <c r="H286" s="919">
        <v>21188.891616749999</v>
      </c>
      <c r="I286" s="919">
        <f t="shared" si="32"/>
        <v>23074.702970640748</v>
      </c>
      <c r="J286" s="919">
        <f t="shared" si="30"/>
        <v>25426.669940099997</v>
      </c>
      <c r="K286" s="919">
        <f t="shared" si="33"/>
        <v>27689.643564768896</v>
      </c>
    </row>
    <row r="287" spans="1:11">
      <c r="A287" s="916" t="s">
        <v>13378</v>
      </c>
      <c r="B287" s="908" t="s">
        <v>13379</v>
      </c>
      <c r="C287" s="908" t="s">
        <v>43</v>
      </c>
      <c r="D287" s="908">
        <v>1350789080</v>
      </c>
      <c r="E287" s="917" t="s">
        <v>13380</v>
      </c>
      <c r="F287" s="918" t="s">
        <v>527</v>
      </c>
      <c r="G287" s="918" t="s">
        <v>13381</v>
      </c>
      <c r="H287" s="919">
        <v>50265.465500249993</v>
      </c>
      <c r="I287" s="919">
        <f t="shared" si="32"/>
        <v>54739.091929772243</v>
      </c>
      <c r="J287" s="919">
        <f t="shared" si="30"/>
        <v>60318.558600299992</v>
      </c>
      <c r="K287" s="919">
        <f t="shared" si="33"/>
        <v>65686.910315726695</v>
      </c>
    </row>
    <row r="288" spans="1:11">
      <c r="A288" s="916" t="s">
        <v>13382</v>
      </c>
      <c r="B288" s="908" t="s">
        <v>13383</v>
      </c>
      <c r="C288" s="908" t="s">
        <v>43</v>
      </c>
      <c r="D288" s="908">
        <v>1350788080</v>
      </c>
      <c r="E288" s="917" t="s">
        <v>13384</v>
      </c>
      <c r="F288" s="918" t="s">
        <v>527</v>
      </c>
      <c r="G288" s="918" t="s">
        <v>13381</v>
      </c>
      <c r="H288" s="919">
        <v>50265.465500249993</v>
      </c>
      <c r="I288" s="919">
        <f t="shared" si="32"/>
        <v>54739.091929772243</v>
      </c>
      <c r="J288" s="919">
        <f t="shared" si="30"/>
        <v>60318.558600299992</v>
      </c>
      <c r="K288" s="919">
        <f t="shared" si="33"/>
        <v>65686.910315726695</v>
      </c>
    </row>
    <row r="289" spans="1:11">
      <c r="A289" s="916" t="s">
        <v>13385</v>
      </c>
      <c r="B289" s="908" t="s">
        <v>13386</v>
      </c>
      <c r="C289" s="908" t="s">
        <v>13387</v>
      </c>
      <c r="D289" s="908" t="s">
        <v>43</v>
      </c>
      <c r="E289" s="917" t="s">
        <v>13388</v>
      </c>
      <c r="F289" s="918" t="s">
        <v>13346</v>
      </c>
      <c r="G289" s="918" t="s">
        <v>13347</v>
      </c>
      <c r="H289" s="919">
        <v>48029.82037424999</v>
      </c>
      <c r="I289" s="919">
        <f t="shared" si="32"/>
        <v>52304.474387558243</v>
      </c>
      <c r="J289" s="919">
        <f t="shared" si="30"/>
        <v>57635.784449099985</v>
      </c>
      <c r="K289" s="919">
        <f t="shared" si="33"/>
        <v>62765.369265069887</v>
      </c>
    </row>
    <row r="290" spans="1:11">
      <c r="A290" s="916" t="s">
        <v>13389</v>
      </c>
      <c r="B290" s="908" t="s">
        <v>13390</v>
      </c>
      <c r="C290" s="908" t="s">
        <v>13391</v>
      </c>
      <c r="D290" s="908" t="s">
        <v>43</v>
      </c>
      <c r="E290" s="917" t="s">
        <v>13392</v>
      </c>
      <c r="F290" s="918" t="s">
        <v>13346</v>
      </c>
      <c r="G290" s="918" t="s">
        <v>13347</v>
      </c>
      <c r="H290" s="919">
        <v>48029.82037424999</v>
      </c>
      <c r="I290" s="919">
        <f t="shared" si="32"/>
        <v>52304.474387558243</v>
      </c>
      <c r="J290" s="919">
        <f t="shared" si="30"/>
        <v>57635.784449099985</v>
      </c>
      <c r="K290" s="919">
        <f t="shared" si="33"/>
        <v>62765.369265069887</v>
      </c>
    </row>
    <row r="291" spans="1:11" ht="12.75" customHeight="1">
      <c r="A291" s="916" t="s">
        <v>13393</v>
      </c>
      <c r="B291" s="908" t="s">
        <v>13394</v>
      </c>
      <c r="C291" s="908" t="s">
        <v>43</v>
      </c>
      <c r="D291" s="908" t="s">
        <v>13395</v>
      </c>
      <c r="E291" s="917" t="s">
        <v>13396</v>
      </c>
      <c r="F291" s="920" t="s">
        <v>527</v>
      </c>
      <c r="G291" s="920" t="s">
        <v>13361</v>
      </c>
      <c r="H291" s="919">
        <v>45512.928747000005</v>
      </c>
      <c r="I291" s="919">
        <f t="shared" si="32"/>
        <v>49563.579405483011</v>
      </c>
      <c r="J291" s="919">
        <f t="shared" si="30"/>
        <v>54615.514496400006</v>
      </c>
      <c r="K291" s="919">
        <f t="shared" si="33"/>
        <v>59476.295286579603</v>
      </c>
    </row>
    <row r="292" spans="1:11" ht="12.75" customHeight="1">
      <c r="A292" s="916" t="s">
        <v>13397</v>
      </c>
      <c r="B292" s="908" t="s">
        <v>13398</v>
      </c>
      <c r="C292" s="908" t="s">
        <v>43</v>
      </c>
      <c r="D292" s="908" t="s">
        <v>13399</v>
      </c>
      <c r="E292" s="917" t="s">
        <v>13400</v>
      </c>
      <c r="F292" s="920" t="s">
        <v>527</v>
      </c>
      <c r="G292" s="920" t="s">
        <v>13361</v>
      </c>
      <c r="H292" s="919">
        <v>45512.928747000005</v>
      </c>
      <c r="I292" s="919">
        <f t="shared" si="32"/>
        <v>49563.579405483011</v>
      </c>
      <c r="J292" s="919">
        <f t="shared" si="30"/>
        <v>54615.514496400006</v>
      </c>
      <c r="K292" s="919">
        <f t="shared" si="33"/>
        <v>59476.295286579603</v>
      </c>
    </row>
    <row r="293" spans="1:11" ht="12.75" customHeight="1">
      <c r="A293" s="916" t="s">
        <v>13401</v>
      </c>
      <c r="B293" s="908" t="s">
        <v>13402</v>
      </c>
      <c r="C293" s="908" t="s">
        <v>13403</v>
      </c>
      <c r="D293" s="908" t="s">
        <v>43</v>
      </c>
      <c r="E293" s="917" t="s">
        <v>13404</v>
      </c>
      <c r="F293" s="920" t="s">
        <v>13405</v>
      </c>
      <c r="G293" s="920" t="s">
        <v>13406</v>
      </c>
      <c r="H293" s="919">
        <v>10319.426617500001</v>
      </c>
      <c r="I293" s="919">
        <f t="shared" si="32"/>
        <v>11237.855586457501</v>
      </c>
      <c r="J293" s="919">
        <f t="shared" si="30"/>
        <v>12383.311941000002</v>
      </c>
      <c r="K293" s="919">
        <f t="shared" si="33"/>
        <v>13485.426703749001</v>
      </c>
    </row>
    <row r="294" spans="1:11" ht="12.75" customHeight="1">
      <c r="A294" s="916" t="s">
        <v>13407</v>
      </c>
      <c r="B294" s="908" t="s">
        <v>13408</v>
      </c>
      <c r="C294" s="908" t="s">
        <v>13409</v>
      </c>
      <c r="D294" s="908" t="s">
        <v>13410</v>
      </c>
      <c r="E294" s="917" t="s">
        <v>13411</v>
      </c>
      <c r="F294" s="918" t="s">
        <v>527</v>
      </c>
      <c r="G294" s="918" t="s">
        <v>13412</v>
      </c>
      <c r="H294" s="919">
        <v>21554.389964250004</v>
      </c>
      <c r="I294" s="919">
        <f t="shared" si="32"/>
        <v>23472.730671068253</v>
      </c>
      <c r="J294" s="919">
        <f t="shared" si="30"/>
        <v>25865.267957100004</v>
      </c>
      <c r="K294" s="919">
        <f t="shared" si="33"/>
        <v>28167.276805281905</v>
      </c>
    </row>
    <row r="295" spans="1:11" ht="12.75" customHeight="1">
      <c r="A295" s="916" t="s">
        <v>13413</v>
      </c>
      <c r="B295" s="908" t="s">
        <v>13414</v>
      </c>
      <c r="C295" s="908" t="s">
        <v>13415</v>
      </c>
      <c r="D295" s="908" t="s">
        <v>43</v>
      </c>
      <c r="E295" s="917" t="s">
        <v>13416</v>
      </c>
      <c r="F295" s="918" t="s">
        <v>13339</v>
      </c>
      <c r="G295" s="918" t="s">
        <v>13406</v>
      </c>
      <c r="H295" s="919">
        <v>16305.377838749999</v>
      </c>
      <c r="I295" s="919">
        <f t="shared" si="32"/>
        <v>17756.55646639875</v>
      </c>
      <c r="J295" s="919">
        <f t="shared" si="30"/>
        <v>19566.453406499997</v>
      </c>
      <c r="K295" s="919">
        <f t="shared" si="33"/>
        <v>21307.867759678498</v>
      </c>
    </row>
    <row r="296" spans="1:11" ht="12.75" customHeight="1">
      <c r="A296" s="916" t="s">
        <v>13417</v>
      </c>
      <c r="B296" s="908" t="s">
        <v>13418</v>
      </c>
      <c r="C296" s="908" t="s">
        <v>13419</v>
      </c>
      <c r="D296" s="908" t="s">
        <v>43</v>
      </c>
      <c r="E296" s="917" t="s">
        <v>13420</v>
      </c>
      <c r="F296" s="918" t="s">
        <v>13339</v>
      </c>
      <c r="G296" s="918" t="s">
        <v>13406</v>
      </c>
      <c r="H296" s="919">
        <v>7481.7267524999997</v>
      </c>
      <c r="I296" s="919">
        <f t="shared" si="32"/>
        <v>8147.6004334724994</v>
      </c>
      <c r="J296" s="919">
        <f t="shared" si="30"/>
        <v>8978.0721029999986</v>
      </c>
      <c r="K296" s="919">
        <f t="shared" si="33"/>
        <v>9777.1205201669982</v>
      </c>
    </row>
    <row r="297" spans="1:11" ht="12.75" customHeight="1">
      <c r="A297" s="916" t="s">
        <v>13421</v>
      </c>
      <c r="B297" s="908">
        <v>8972</v>
      </c>
      <c r="C297" s="908" t="s">
        <v>43</v>
      </c>
      <c r="D297" s="908" t="s">
        <v>43</v>
      </c>
      <c r="E297" s="917" t="s">
        <v>13422</v>
      </c>
      <c r="F297" s="918" t="s">
        <v>13339</v>
      </c>
      <c r="G297" s="918" t="s">
        <v>13406</v>
      </c>
      <c r="H297" s="919">
        <v>7780.3120394999996</v>
      </c>
      <c r="I297" s="919">
        <f t="shared" si="32"/>
        <v>8472.7598110154995</v>
      </c>
      <c r="J297" s="919">
        <f t="shared" si="30"/>
        <v>9336.3744473999996</v>
      </c>
      <c r="K297" s="919">
        <f t="shared" si="33"/>
        <v>10167.3117732186</v>
      </c>
    </row>
    <row r="298" spans="1:11" ht="12.75" customHeight="1">
      <c r="A298" s="916" t="s">
        <v>13423</v>
      </c>
      <c r="B298" s="908" t="s">
        <v>13424</v>
      </c>
      <c r="C298" s="908" t="s">
        <v>13425</v>
      </c>
      <c r="D298" s="908" t="s">
        <v>13426</v>
      </c>
      <c r="E298" s="917" t="s">
        <v>13427</v>
      </c>
      <c r="F298" s="920" t="s">
        <v>13405</v>
      </c>
      <c r="G298" s="920" t="s">
        <v>13340</v>
      </c>
      <c r="H298" s="919">
        <v>24824.175626249998</v>
      </c>
      <c r="I298" s="919">
        <f t="shared" si="32"/>
        <v>27033.527256986246</v>
      </c>
      <c r="J298" s="919">
        <f t="shared" si="30"/>
        <v>29789.010751499998</v>
      </c>
      <c r="K298" s="919">
        <f t="shared" si="33"/>
        <v>32440.232708383497</v>
      </c>
    </row>
    <row r="299" spans="1:11" ht="12.75" customHeight="1">
      <c r="A299" s="905" t="s">
        <v>13428</v>
      </c>
      <c r="B299" s="908"/>
      <c r="C299" s="907"/>
      <c r="D299" s="908"/>
      <c r="E299" s="918"/>
      <c r="F299" s="918"/>
      <c r="G299" s="918"/>
      <c r="H299" s="919"/>
      <c r="I299" s="919"/>
      <c r="J299" s="919">
        <f t="shared" si="30"/>
        <v>0</v>
      </c>
      <c r="K299" s="919"/>
    </row>
    <row r="300" spans="1:11" ht="17.25" customHeight="1">
      <c r="A300" s="916" t="s">
        <v>13195</v>
      </c>
      <c r="B300" s="908" t="s">
        <v>13196</v>
      </c>
      <c r="C300" s="908" t="s">
        <v>43</v>
      </c>
      <c r="D300" s="908" t="s">
        <v>13197</v>
      </c>
      <c r="E300" s="917" t="s">
        <v>13198</v>
      </c>
      <c r="F300" s="918" t="s">
        <v>527</v>
      </c>
      <c r="G300" s="918" t="s">
        <v>13199</v>
      </c>
      <c r="H300" s="919">
        <v>6704.2490872500002</v>
      </c>
      <c r="I300" s="919">
        <f t="shared" ref="I300:I330" si="34">H300*1.21*0.9</f>
        <v>7300.9272560152504</v>
      </c>
      <c r="J300" s="919">
        <f t="shared" si="30"/>
        <v>8045.0989047000003</v>
      </c>
      <c r="K300" s="919">
        <f t="shared" ref="K300:K330" si="35">J300*1.21*0.9</f>
        <v>8761.1127072183008</v>
      </c>
    </row>
    <row r="301" spans="1:11" ht="13.5" customHeight="1">
      <c r="A301" s="916" t="s">
        <v>13429</v>
      </c>
      <c r="B301" s="908" t="s">
        <v>13430</v>
      </c>
      <c r="C301" s="908" t="s">
        <v>43</v>
      </c>
      <c r="D301" s="908">
        <v>7563985</v>
      </c>
      <c r="E301" s="917" t="s">
        <v>13431</v>
      </c>
      <c r="F301" s="918" t="s">
        <v>527</v>
      </c>
      <c r="G301" s="918" t="s">
        <v>13432</v>
      </c>
      <c r="H301" s="919">
        <v>13350.78362475</v>
      </c>
      <c r="I301" s="919">
        <f t="shared" si="34"/>
        <v>14539.003367352751</v>
      </c>
      <c r="J301" s="919">
        <f t="shared" si="30"/>
        <v>16020.940349699998</v>
      </c>
      <c r="K301" s="919">
        <f t="shared" si="35"/>
        <v>17446.804040823299</v>
      </c>
    </row>
    <row r="302" spans="1:11" ht="12.75" customHeight="1">
      <c r="A302" s="916" t="s">
        <v>13433</v>
      </c>
      <c r="B302" s="908" t="s">
        <v>13434</v>
      </c>
      <c r="C302" s="908" t="s">
        <v>13435</v>
      </c>
      <c r="D302" s="908">
        <v>7587675</v>
      </c>
      <c r="E302" s="917" t="s">
        <v>13436</v>
      </c>
      <c r="F302" s="918" t="s">
        <v>527</v>
      </c>
      <c r="G302" s="918" t="s">
        <v>13437</v>
      </c>
      <c r="H302" s="919">
        <v>17159.292686249999</v>
      </c>
      <c r="I302" s="919">
        <f t="shared" si="34"/>
        <v>18686.469735326249</v>
      </c>
      <c r="J302" s="919">
        <f t="shared" si="30"/>
        <v>20591.151223499997</v>
      </c>
      <c r="K302" s="919">
        <f t="shared" si="35"/>
        <v>22423.763682391495</v>
      </c>
    </row>
    <row r="303" spans="1:11" ht="12.75" customHeight="1">
      <c r="A303" s="916" t="s">
        <v>13200</v>
      </c>
      <c r="B303" s="908" t="s">
        <v>43</v>
      </c>
      <c r="C303" s="908" t="s">
        <v>43</v>
      </c>
      <c r="D303" s="908" t="s">
        <v>13201</v>
      </c>
      <c r="E303" s="917" t="s">
        <v>13202</v>
      </c>
      <c r="F303" s="918" t="s">
        <v>527</v>
      </c>
      <c r="G303" s="918" t="s">
        <v>13203</v>
      </c>
      <c r="H303" s="919">
        <v>3462.4659712500002</v>
      </c>
      <c r="I303" s="919">
        <f t="shared" si="34"/>
        <v>3770.6254426912506</v>
      </c>
      <c r="J303" s="919">
        <f t="shared" si="30"/>
        <v>4154.9591655000004</v>
      </c>
      <c r="K303" s="919">
        <f t="shared" si="35"/>
        <v>4524.7505312295007</v>
      </c>
    </row>
    <row r="304" spans="1:11" ht="12.75" customHeight="1">
      <c r="A304" s="916" t="s">
        <v>13152</v>
      </c>
      <c r="B304" s="908" t="s">
        <v>13153</v>
      </c>
      <c r="C304" s="908" t="s">
        <v>13154</v>
      </c>
      <c r="D304" s="908" t="s">
        <v>13155</v>
      </c>
      <c r="E304" s="917" t="s">
        <v>13156</v>
      </c>
      <c r="F304" s="918" t="s">
        <v>527</v>
      </c>
      <c r="G304" s="918" t="s">
        <v>13157</v>
      </c>
      <c r="H304" s="919">
        <v>2477.3298907500002</v>
      </c>
      <c r="I304" s="919">
        <f t="shared" si="34"/>
        <v>2697.8122510267499</v>
      </c>
      <c r="J304" s="919">
        <f t="shared" si="30"/>
        <v>2972.7958689000002</v>
      </c>
      <c r="K304" s="919">
        <f t="shared" si="35"/>
        <v>3237.3747012321001</v>
      </c>
    </row>
    <row r="305" spans="1:11" ht="12.75" customHeight="1">
      <c r="A305" s="916" t="s">
        <v>13158</v>
      </c>
      <c r="B305" s="908" t="s">
        <v>43</v>
      </c>
      <c r="C305" s="908" t="s">
        <v>13159</v>
      </c>
      <c r="D305" s="908" t="s">
        <v>13160</v>
      </c>
      <c r="E305" s="917" t="s">
        <v>13161</v>
      </c>
      <c r="F305" s="918" t="s">
        <v>527</v>
      </c>
      <c r="G305" s="918" t="s">
        <v>13157</v>
      </c>
      <c r="H305" s="919">
        <v>3795.3218159999992</v>
      </c>
      <c r="I305" s="919">
        <f t="shared" si="34"/>
        <v>4133.1054576239985</v>
      </c>
      <c r="J305" s="919">
        <f t="shared" si="30"/>
        <v>4554.3861791999989</v>
      </c>
      <c r="K305" s="919">
        <f t="shared" si="35"/>
        <v>4959.7265491487988</v>
      </c>
    </row>
    <row r="306" spans="1:11">
      <c r="A306" s="916" t="s">
        <v>13438</v>
      </c>
      <c r="B306" s="908" t="s">
        <v>43</v>
      </c>
      <c r="C306" s="908" t="s">
        <v>43</v>
      </c>
      <c r="D306" s="908">
        <v>7691313</v>
      </c>
      <c r="E306" s="917" t="s">
        <v>13439</v>
      </c>
      <c r="F306" s="918" t="s">
        <v>527</v>
      </c>
      <c r="G306" s="918" t="s">
        <v>13216</v>
      </c>
      <c r="H306" s="919">
        <v>2120.2160264999998</v>
      </c>
      <c r="I306" s="919">
        <f t="shared" si="34"/>
        <v>2308.9152528584996</v>
      </c>
      <c r="J306" s="919">
        <f t="shared" si="30"/>
        <v>2544.2592317999997</v>
      </c>
      <c r="K306" s="919">
        <f t="shared" si="35"/>
        <v>2770.6983034301998</v>
      </c>
    </row>
    <row r="307" spans="1:11" ht="12.75" customHeight="1">
      <c r="A307" s="916" t="s">
        <v>13440</v>
      </c>
      <c r="B307" s="908" t="s">
        <v>43</v>
      </c>
      <c r="C307" s="908" t="s">
        <v>43</v>
      </c>
      <c r="D307" s="908">
        <v>1489545</v>
      </c>
      <c r="E307" s="917" t="s">
        <v>13441</v>
      </c>
      <c r="F307" s="918" t="s">
        <v>527</v>
      </c>
      <c r="G307" s="918" t="s">
        <v>13216</v>
      </c>
      <c r="H307" s="919">
        <v>1158.3611324999999</v>
      </c>
      <c r="I307" s="919">
        <f t="shared" si="34"/>
        <v>1261.4552732924999</v>
      </c>
      <c r="J307" s="919">
        <f t="shared" si="30"/>
        <v>1390.0333589999998</v>
      </c>
      <c r="K307" s="919">
        <f t="shared" si="35"/>
        <v>1513.7463279509998</v>
      </c>
    </row>
    <row r="308" spans="1:11" ht="12.75" customHeight="1">
      <c r="A308" s="916" t="s">
        <v>13305</v>
      </c>
      <c r="B308" s="908" t="s">
        <v>43</v>
      </c>
      <c r="C308" s="908" t="s">
        <v>43</v>
      </c>
      <c r="D308" s="908">
        <v>1498596</v>
      </c>
      <c r="E308" s="917" t="s">
        <v>13442</v>
      </c>
      <c r="F308" s="918" t="s">
        <v>527</v>
      </c>
      <c r="G308" s="918" t="s">
        <v>13307</v>
      </c>
      <c r="H308" s="919">
        <v>1166.0943937499999</v>
      </c>
      <c r="I308" s="919">
        <f t="shared" si="34"/>
        <v>1269.8767947937499</v>
      </c>
      <c r="J308" s="919">
        <f t="shared" si="30"/>
        <v>1399.3132724999998</v>
      </c>
      <c r="K308" s="919">
        <f t="shared" si="35"/>
        <v>1523.8521537524998</v>
      </c>
    </row>
    <row r="309" spans="1:11" ht="12.75" customHeight="1">
      <c r="A309" s="916" t="s">
        <v>13443</v>
      </c>
      <c r="B309" s="908" t="s">
        <v>43</v>
      </c>
      <c r="C309" s="908" t="s">
        <v>43</v>
      </c>
      <c r="D309" s="908" t="s">
        <v>43</v>
      </c>
      <c r="E309" s="917" t="s">
        <v>13444</v>
      </c>
      <c r="F309" s="918" t="s">
        <v>527</v>
      </c>
      <c r="G309" s="918" t="s">
        <v>13216</v>
      </c>
      <c r="H309" s="919">
        <v>2620.3545225000003</v>
      </c>
      <c r="I309" s="919">
        <f t="shared" si="34"/>
        <v>2853.5660750025004</v>
      </c>
      <c r="J309" s="919">
        <f t="shared" si="30"/>
        <v>3144.4254270000001</v>
      </c>
      <c r="K309" s="919">
        <f t="shared" si="35"/>
        <v>3424.2792900030004</v>
      </c>
    </row>
    <row r="310" spans="1:11" ht="12.75" customHeight="1">
      <c r="A310" s="916" t="s">
        <v>13212</v>
      </c>
      <c r="B310" s="908" t="s">
        <v>13213</v>
      </c>
      <c r="C310" s="908" t="s">
        <v>13214</v>
      </c>
      <c r="D310" s="908">
        <v>7558961</v>
      </c>
      <c r="E310" s="917" t="s">
        <v>13445</v>
      </c>
      <c r="F310" s="918" t="s">
        <v>527</v>
      </c>
      <c r="G310" s="918" t="s">
        <v>13216</v>
      </c>
      <c r="H310" s="919">
        <v>1228.2860947500003</v>
      </c>
      <c r="I310" s="919">
        <f t="shared" si="34"/>
        <v>1337.6035571827504</v>
      </c>
      <c r="J310" s="919">
        <f t="shared" si="30"/>
        <v>1473.9433137000003</v>
      </c>
      <c r="K310" s="919">
        <f t="shared" si="35"/>
        <v>1605.1242686193002</v>
      </c>
    </row>
    <row r="311" spans="1:11" ht="12.75" customHeight="1">
      <c r="A311" s="916" t="s">
        <v>13217</v>
      </c>
      <c r="B311" s="908" t="s">
        <v>13218</v>
      </c>
      <c r="C311" s="908" t="s">
        <v>13219</v>
      </c>
      <c r="D311" s="908" t="s">
        <v>13220</v>
      </c>
      <c r="E311" s="917" t="s">
        <v>13446</v>
      </c>
      <c r="F311" s="918" t="s">
        <v>527</v>
      </c>
      <c r="G311" s="918" t="s">
        <v>13216</v>
      </c>
      <c r="H311" s="919">
        <v>2298.4880489999996</v>
      </c>
      <c r="I311" s="919">
        <f t="shared" si="34"/>
        <v>2503.0534853609997</v>
      </c>
      <c r="J311" s="919">
        <f t="shared" si="30"/>
        <v>2758.1856587999996</v>
      </c>
      <c r="K311" s="919">
        <f t="shared" si="35"/>
        <v>3003.6641824331996</v>
      </c>
    </row>
    <row r="312" spans="1:11" ht="12.75" customHeight="1">
      <c r="A312" s="916" t="s">
        <v>13308</v>
      </c>
      <c r="B312" s="908" t="s">
        <v>13309</v>
      </c>
      <c r="C312" s="908" t="s">
        <v>13310</v>
      </c>
      <c r="D312" s="908">
        <v>1482311</v>
      </c>
      <c r="E312" s="917" t="s">
        <v>13311</v>
      </c>
      <c r="F312" s="918" t="s">
        <v>527</v>
      </c>
      <c r="G312" s="918" t="s">
        <v>13216</v>
      </c>
      <c r="H312" s="919">
        <v>2218.4691457500003</v>
      </c>
      <c r="I312" s="919">
        <f t="shared" si="34"/>
        <v>2415.9128997217504</v>
      </c>
      <c r="J312" s="919">
        <f t="shared" si="30"/>
        <v>2662.1629749000003</v>
      </c>
      <c r="K312" s="919">
        <f t="shared" si="35"/>
        <v>2899.0954796661003</v>
      </c>
    </row>
    <row r="313" spans="1:11" ht="12.75" customHeight="1">
      <c r="A313" s="916" t="s">
        <v>13222</v>
      </c>
      <c r="B313" s="908" t="s">
        <v>13223</v>
      </c>
      <c r="C313" s="908" t="s">
        <v>13224</v>
      </c>
      <c r="D313" s="908">
        <v>4292059</v>
      </c>
      <c r="E313" s="917" t="s">
        <v>13447</v>
      </c>
      <c r="F313" s="918" t="s">
        <v>527</v>
      </c>
      <c r="G313" s="918" t="s">
        <v>13216</v>
      </c>
      <c r="H313" s="919">
        <v>2195.5135702499997</v>
      </c>
      <c r="I313" s="919">
        <f t="shared" si="34"/>
        <v>2390.9142780022498</v>
      </c>
      <c r="J313" s="919">
        <f t="shared" si="30"/>
        <v>2634.6162842999997</v>
      </c>
      <c r="K313" s="919">
        <f t="shared" si="35"/>
        <v>2869.0971336027001</v>
      </c>
    </row>
    <row r="314" spans="1:11" ht="12.75" customHeight="1">
      <c r="A314" s="916" t="s">
        <v>13448</v>
      </c>
      <c r="B314" s="908" t="s">
        <v>13449</v>
      </c>
      <c r="C314" s="908" t="s">
        <v>13450</v>
      </c>
      <c r="D314" s="908">
        <v>7567085</v>
      </c>
      <c r="E314" s="917" t="s">
        <v>13451</v>
      </c>
      <c r="F314" s="918" t="s">
        <v>527</v>
      </c>
      <c r="G314" s="918" t="s">
        <v>13216</v>
      </c>
      <c r="H314" s="919">
        <v>2242.88997075</v>
      </c>
      <c r="I314" s="919">
        <f t="shared" si="34"/>
        <v>2442.50717814675</v>
      </c>
      <c r="J314" s="919">
        <f t="shared" si="30"/>
        <v>2691.4679649</v>
      </c>
      <c r="K314" s="919">
        <f t="shared" si="35"/>
        <v>2931.0086137761</v>
      </c>
    </row>
    <row r="315" spans="1:11" ht="12.75" customHeight="1">
      <c r="A315" s="916" t="s">
        <v>13452</v>
      </c>
      <c r="B315" s="908" t="s">
        <v>13453</v>
      </c>
      <c r="C315" s="908" t="s">
        <v>13454</v>
      </c>
      <c r="D315" s="908">
        <v>7566848</v>
      </c>
      <c r="E315" s="917" t="s">
        <v>13455</v>
      </c>
      <c r="F315" s="918" t="s">
        <v>527</v>
      </c>
      <c r="G315" s="918" t="s">
        <v>13216</v>
      </c>
      <c r="H315" s="919">
        <v>2722.9219874999994</v>
      </c>
      <c r="I315" s="919">
        <f t="shared" si="34"/>
        <v>2965.2620443874994</v>
      </c>
      <c r="J315" s="919">
        <f t="shared" si="30"/>
        <v>3267.5063849999992</v>
      </c>
      <c r="K315" s="919">
        <f t="shared" si="35"/>
        <v>3558.314453264999</v>
      </c>
    </row>
    <row r="316" spans="1:11" ht="12.75" customHeight="1">
      <c r="A316" s="916" t="s">
        <v>13456</v>
      </c>
      <c r="B316" s="908" t="s">
        <v>13457</v>
      </c>
      <c r="C316" s="908" t="s">
        <v>13458</v>
      </c>
      <c r="D316" s="908">
        <v>1489545</v>
      </c>
      <c r="E316" s="917" t="s">
        <v>13459</v>
      </c>
      <c r="F316" s="918" t="s">
        <v>527</v>
      </c>
      <c r="G316" s="918" t="s">
        <v>13216</v>
      </c>
      <c r="H316" s="919">
        <v>788.62984199999994</v>
      </c>
      <c r="I316" s="919">
        <f t="shared" si="34"/>
        <v>858.81789793799987</v>
      </c>
      <c r="J316" s="919">
        <f t="shared" si="30"/>
        <v>946.35581039999988</v>
      </c>
      <c r="K316" s="919">
        <f t="shared" si="35"/>
        <v>1030.5814775255999</v>
      </c>
    </row>
    <row r="317" spans="1:11" ht="12.75" customHeight="1">
      <c r="A317" s="916" t="s">
        <v>13460</v>
      </c>
      <c r="B317" s="908" t="s">
        <v>13461</v>
      </c>
      <c r="C317" s="908" t="s">
        <v>13462</v>
      </c>
      <c r="D317" s="908">
        <v>46583874</v>
      </c>
      <c r="E317" s="917" t="s">
        <v>13463</v>
      </c>
      <c r="F317" s="918" t="s">
        <v>527</v>
      </c>
      <c r="G317" s="918" t="s">
        <v>13216</v>
      </c>
      <c r="H317" s="919">
        <v>1103.73988725</v>
      </c>
      <c r="I317" s="919">
        <f t="shared" si="34"/>
        <v>1201.9727372152502</v>
      </c>
      <c r="J317" s="919">
        <f t="shared" si="30"/>
        <v>1324.4878647</v>
      </c>
      <c r="K317" s="919">
        <f t="shared" si="35"/>
        <v>1442.3672846582999</v>
      </c>
    </row>
    <row r="318" spans="1:11" ht="12.75" customHeight="1">
      <c r="A318" s="916" t="s">
        <v>13464</v>
      </c>
      <c r="B318" s="908" t="s">
        <v>13465</v>
      </c>
      <c r="C318" s="908" t="s">
        <v>13466</v>
      </c>
      <c r="D318" s="908">
        <v>7635228</v>
      </c>
      <c r="E318" s="917" t="s">
        <v>13467</v>
      </c>
      <c r="F318" s="918" t="s">
        <v>527</v>
      </c>
      <c r="G318" s="918" t="s">
        <v>13216</v>
      </c>
      <c r="H318" s="919">
        <v>8414.7650730000005</v>
      </c>
      <c r="I318" s="919">
        <f t="shared" si="34"/>
        <v>9163.6791644969999</v>
      </c>
      <c r="J318" s="919">
        <f t="shared" si="30"/>
        <v>10097.7180876</v>
      </c>
      <c r="K318" s="919">
        <f t="shared" si="35"/>
        <v>10996.414997396399</v>
      </c>
    </row>
    <row r="319" spans="1:11" ht="12.75" customHeight="1">
      <c r="A319" s="916" t="s">
        <v>13468</v>
      </c>
      <c r="B319" s="908" t="s">
        <v>13469</v>
      </c>
      <c r="C319" s="908" t="s">
        <v>13470</v>
      </c>
      <c r="D319" s="908">
        <v>7583185</v>
      </c>
      <c r="E319" s="917" t="s">
        <v>13471</v>
      </c>
      <c r="F319" s="918" t="s">
        <v>527</v>
      </c>
      <c r="G319" s="918" t="s">
        <v>13216</v>
      </c>
      <c r="H319" s="919">
        <v>6860.8679782499985</v>
      </c>
      <c r="I319" s="919">
        <f t="shared" si="34"/>
        <v>7471.4852283142482</v>
      </c>
      <c r="J319" s="919">
        <f t="shared" si="30"/>
        <v>8233.0415738999982</v>
      </c>
      <c r="K319" s="919">
        <f t="shared" si="35"/>
        <v>8965.7822739770982</v>
      </c>
    </row>
    <row r="320" spans="1:11" ht="12.75" customHeight="1">
      <c r="A320" s="916" t="s">
        <v>13230</v>
      </c>
      <c r="B320" s="908" t="s">
        <v>12816</v>
      </c>
      <c r="C320" s="908" t="s">
        <v>13231</v>
      </c>
      <c r="D320" s="908" t="s">
        <v>13232</v>
      </c>
      <c r="E320" s="923" t="s">
        <v>13233</v>
      </c>
      <c r="F320" s="918" t="s">
        <v>13234</v>
      </c>
      <c r="G320" s="918" t="s">
        <v>13235</v>
      </c>
      <c r="H320" s="919">
        <v>450.97123499999998</v>
      </c>
      <c r="I320" s="919">
        <f t="shared" si="34"/>
        <v>491.10767491499996</v>
      </c>
      <c r="J320" s="919">
        <f t="shared" si="30"/>
        <v>541.165482</v>
      </c>
      <c r="K320" s="919">
        <f t="shared" si="35"/>
        <v>589.32920989800004</v>
      </c>
    </row>
    <row r="321" spans="1:11" ht="12.75" customHeight="1">
      <c r="A321" s="916" t="s">
        <v>13472</v>
      </c>
      <c r="B321" s="908" t="s">
        <v>43</v>
      </c>
      <c r="C321" s="908" t="s">
        <v>43</v>
      </c>
      <c r="D321" s="908" t="s">
        <v>43</v>
      </c>
      <c r="E321" s="917" t="s">
        <v>13473</v>
      </c>
      <c r="F321" s="918" t="s">
        <v>527</v>
      </c>
      <c r="G321" s="918" t="s">
        <v>13216</v>
      </c>
      <c r="H321" s="919">
        <v>8646.7629104999996</v>
      </c>
      <c r="I321" s="919">
        <f t="shared" si="34"/>
        <v>9416.3248095345007</v>
      </c>
      <c r="J321" s="919">
        <f t="shared" si="30"/>
        <v>10376.1154926</v>
      </c>
      <c r="K321" s="919">
        <f t="shared" si="35"/>
        <v>11299.5897714414</v>
      </c>
    </row>
    <row r="322" spans="1:11" ht="12.75" customHeight="1">
      <c r="A322" s="916" t="s">
        <v>13474</v>
      </c>
      <c r="B322" s="908" t="s">
        <v>13475</v>
      </c>
      <c r="C322" s="908" t="s">
        <v>13476</v>
      </c>
      <c r="D322" s="908" t="s">
        <v>43</v>
      </c>
      <c r="E322" s="923" t="s">
        <v>13477</v>
      </c>
      <c r="F322" s="918" t="s">
        <v>527</v>
      </c>
      <c r="G322" s="918" t="s">
        <v>13216</v>
      </c>
      <c r="H322" s="919">
        <v>694.20265199999983</v>
      </c>
      <c r="I322" s="919">
        <f t="shared" si="34"/>
        <v>755.98668802799978</v>
      </c>
      <c r="J322" s="919">
        <f t="shared" si="30"/>
        <v>833.04318239999975</v>
      </c>
      <c r="K322" s="919">
        <f t="shared" si="35"/>
        <v>907.18402563359973</v>
      </c>
    </row>
    <row r="323" spans="1:11" ht="12.75" customHeight="1">
      <c r="A323" s="916" t="s">
        <v>13478</v>
      </c>
      <c r="B323" s="908" t="s">
        <v>13479</v>
      </c>
      <c r="C323" s="908" t="s">
        <v>13476</v>
      </c>
      <c r="D323" s="908">
        <v>7691557</v>
      </c>
      <c r="E323" s="923" t="s">
        <v>13480</v>
      </c>
      <c r="F323" s="918" t="s">
        <v>527</v>
      </c>
      <c r="G323" s="918" t="s">
        <v>13216</v>
      </c>
      <c r="H323" s="919">
        <v>694.20265199999983</v>
      </c>
      <c r="I323" s="919">
        <f t="shared" si="34"/>
        <v>755.98668802799978</v>
      </c>
      <c r="J323" s="919">
        <f t="shared" si="30"/>
        <v>833.04318239999975</v>
      </c>
      <c r="K323" s="919">
        <f t="shared" si="35"/>
        <v>907.18402563359973</v>
      </c>
    </row>
    <row r="324" spans="1:11" ht="12.75" customHeight="1">
      <c r="A324" s="916" t="s">
        <v>13481</v>
      </c>
      <c r="B324" s="908" t="s">
        <v>13482</v>
      </c>
      <c r="C324" s="908" t="s">
        <v>13483</v>
      </c>
      <c r="D324" s="908">
        <v>46592635</v>
      </c>
      <c r="E324" s="923" t="s">
        <v>13484</v>
      </c>
      <c r="F324" s="918" t="s">
        <v>527</v>
      </c>
      <c r="G324" s="918" t="s">
        <v>13485</v>
      </c>
      <c r="H324" s="919">
        <v>765.91847474999997</v>
      </c>
      <c r="I324" s="919">
        <f t="shared" si="34"/>
        <v>834.08521900274991</v>
      </c>
      <c r="J324" s="919">
        <f t="shared" si="30"/>
        <v>919.10216969999999</v>
      </c>
      <c r="K324" s="919">
        <f t="shared" si="35"/>
        <v>1000.9022628033</v>
      </c>
    </row>
    <row r="325" spans="1:11" ht="12.75" customHeight="1">
      <c r="A325" s="916" t="s">
        <v>13486</v>
      </c>
      <c r="B325" s="908" t="s">
        <v>13487</v>
      </c>
      <c r="C325" s="908" t="s">
        <v>13488</v>
      </c>
      <c r="D325" s="908" t="s">
        <v>43</v>
      </c>
      <c r="E325" s="923" t="s">
        <v>13489</v>
      </c>
      <c r="F325" s="918" t="s">
        <v>527</v>
      </c>
      <c r="G325" s="918" t="s">
        <v>13490</v>
      </c>
      <c r="H325" s="919">
        <v>683.45748900000001</v>
      </c>
      <c r="I325" s="919">
        <f t="shared" si="34"/>
        <v>744.28520552099997</v>
      </c>
      <c r="J325" s="919">
        <f t="shared" si="30"/>
        <v>820.14898679999999</v>
      </c>
      <c r="K325" s="919">
        <f t="shared" si="35"/>
        <v>893.14224662519996</v>
      </c>
    </row>
    <row r="326" spans="1:11" ht="12.75" customHeight="1">
      <c r="A326" s="916" t="s">
        <v>13491</v>
      </c>
      <c r="B326" s="908" t="s">
        <v>43</v>
      </c>
      <c r="C326" s="908" t="s">
        <v>43</v>
      </c>
      <c r="D326" s="908" t="s">
        <v>43</v>
      </c>
      <c r="E326" s="923" t="s">
        <v>13492</v>
      </c>
      <c r="F326" s="918" t="s">
        <v>527</v>
      </c>
      <c r="G326" s="918" t="s">
        <v>13216</v>
      </c>
      <c r="H326" s="919">
        <v>13247.239326749999</v>
      </c>
      <c r="I326" s="919">
        <f t="shared" si="34"/>
        <v>14426.24362683075</v>
      </c>
      <c r="J326" s="919">
        <f t="shared" si="30"/>
        <v>15896.687192099998</v>
      </c>
      <c r="K326" s="919">
        <f t="shared" si="35"/>
        <v>17311.492352196896</v>
      </c>
    </row>
    <row r="327" spans="1:11">
      <c r="A327" s="916" t="s">
        <v>13493</v>
      </c>
      <c r="B327" s="908" t="s">
        <v>13494</v>
      </c>
      <c r="C327" s="908" t="s">
        <v>13495</v>
      </c>
      <c r="D327" s="908" t="s">
        <v>43</v>
      </c>
      <c r="E327" s="917" t="s">
        <v>13496</v>
      </c>
      <c r="F327" s="918" t="s">
        <v>527</v>
      </c>
      <c r="G327" s="918" t="s">
        <v>13216</v>
      </c>
      <c r="H327" s="919">
        <v>17522.918770499997</v>
      </c>
      <c r="I327" s="919">
        <f t="shared" si="34"/>
        <v>19082.458541074495</v>
      </c>
      <c r="J327" s="919">
        <f t="shared" si="30"/>
        <v>21027.502524599997</v>
      </c>
      <c r="K327" s="919">
        <f t="shared" si="35"/>
        <v>22898.950249289399</v>
      </c>
    </row>
    <row r="328" spans="1:11" ht="12.75" customHeight="1">
      <c r="A328" s="916" t="s">
        <v>13497</v>
      </c>
      <c r="B328" s="908" t="s">
        <v>13498</v>
      </c>
      <c r="C328" s="908" t="s">
        <v>43</v>
      </c>
      <c r="D328" s="908" t="s">
        <v>43</v>
      </c>
      <c r="E328" s="917" t="s">
        <v>13499</v>
      </c>
      <c r="F328" s="918" t="s">
        <v>527</v>
      </c>
      <c r="G328" s="918" t="s">
        <v>13490</v>
      </c>
      <c r="H328" s="919">
        <v>12129.986583</v>
      </c>
      <c r="I328" s="919">
        <f t="shared" si="34"/>
        <v>13209.555388887</v>
      </c>
      <c r="J328" s="919">
        <f t="shared" si="30"/>
        <v>14555.9838996</v>
      </c>
      <c r="K328" s="919">
        <f t="shared" si="35"/>
        <v>15851.466466664398</v>
      </c>
    </row>
    <row r="329" spans="1:11" ht="17.25" customHeight="1">
      <c r="A329" s="916" t="s">
        <v>13500</v>
      </c>
      <c r="B329" s="908" t="s">
        <v>43</v>
      </c>
      <c r="C329" s="908" t="s">
        <v>43</v>
      </c>
      <c r="D329" s="908" t="s">
        <v>43</v>
      </c>
      <c r="E329" s="917" t="s">
        <v>13501</v>
      </c>
      <c r="F329" s="918" t="s">
        <v>527</v>
      </c>
      <c r="G329" s="920" t="s">
        <v>13490</v>
      </c>
      <c r="H329" s="919">
        <v>17657.558918999999</v>
      </c>
      <c r="I329" s="919">
        <f t="shared" si="34"/>
        <v>19229.081662790999</v>
      </c>
      <c r="J329" s="919">
        <f t="shared" si="30"/>
        <v>21189.0707028</v>
      </c>
      <c r="K329" s="919">
        <f t="shared" si="35"/>
        <v>23074.897995349202</v>
      </c>
    </row>
    <row r="330" spans="1:11">
      <c r="A330" s="916" t="s">
        <v>13502</v>
      </c>
      <c r="B330" s="908" t="s">
        <v>13503</v>
      </c>
      <c r="C330" s="908" t="s">
        <v>13504</v>
      </c>
      <c r="D330" s="908" t="s">
        <v>43</v>
      </c>
      <c r="E330" s="921" t="s">
        <v>13505</v>
      </c>
      <c r="F330" s="918" t="s">
        <v>527</v>
      </c>
      <c r="G330" s="918" t="s">
        <v>13216</v>
      </c>
      <c r="H330" s="919">
        <v>19249.308292499998</v>
      </c>
      <c r="I330" s="919">
        <f t="shared" si="34"/>
        <v>20962.496730532497</v>
      </c>
      <c r="J330" s="919">
        <f t="shared" si="30"/>
        <v>23099.169950999996</v>
      </c>
      <c r="K330" s="919">
        <f t="shared" si="35"/>
        <v>25154.996076638996</v>
      </c>
    </row>
    <row r="331" spans="1:11" ht="15">
      <c r="A331" s="905" t="s">
        <v>13506</v>
      </c>
      <c r="B331" s="908"/>
      <c r="C331" s="907"/>
      <c r="D331" s="908"/>
      <c r="E331" s="918"/>
      <c r="F331" s="918"/>
      <c r="G331" s="918"/>
      <c r="H331" s="919"/>
      <c r="I331" s="919"/>
      <c r="J331" s="919">
        <f t="shared" si="30"/>
        <v>0</v>
      </c>
      <c r="K331" s="919"/>
    </row>
    <row r="332" spans="1:11">
      <c r="A332" s="916" t="s">
        <v>13507</v>
      </c>
      <c r="B332" s="908" t="s">
        <v>13508</v>
      </c>
      <c r="C332" s="908" t="s">
        <v>13509</v>
      </c>
      <c r="D332" s="908">
        <v>46520124</v>
      </c>
      <c r="E332" s="917" t="s">
        <v>13510</v>
      </c>
      <c r="F332" s="918" t="s">
        <v>527</v>
      </c>
      <c r="G332" s="918" t="s">
        <v>13511</v>
      </c>
      <c r="H332" s="919">
        <v>18451.968356249999</v>
      </c>
      <c r="I332" s="919">
        <f t="shared" ref="I332:I378" si="36">H332*1.21*0.9</f>
        <v>20094.19353995625</v>
      </c>
      <c r="J332" s="919">
        <f t="shared" si="30"/>
        <v>22142.362027499999</v>
      </c>
      <c r="K332" s="919">
        <f t="shared" ref="K332:K378" si="37">J332*1.21*0.9</f>
        <v>24113.0322479475</v>
      </c>
    </row>
    <row r="333" spans="1:11">
      <c r="A333" s="916" t="s">
        <v>13512</v>
      </c>
      <c r="B333" s="908" t="s">
        <v>13513</v>
      </c>
      <c r="C333" s="908" t="s">
        <v>13514</v>
      </c>
      <c r="D333" s="908">
        <v>46523938</v>
      </c>
      <c r="E333" s="917" t="s">
        <v>13515</v>
      </c>
      <c r="F333" s="918" t="s">
        <v>527</v>
      </c>
      <c r="G333" s="918" t="s">
        <v>13511</v>
      </c>
      <c r="H333" s="919">
        <v>18451.561342500001</v>
      </c>
      <c r="I333" s="919">
        <f t="shared" si="36"/>
        <v>20093.750301982502</v>
      </c>
      <c r="J333" s="919">
        <f t="shared" si="30"/>
        <v>22141.873610999999</v>
      </c>
      <c r="K333" s="919">
        <f t="shared" si="37"/>
        <v>24112.500362379</v>
      </c>
    </row>
    <row r="334" spans="1:11">
      <c r="A334" s="916" t="s">
        <v>13516</v>
      </c>
      <c r="B334" s="908" t="s">
        <v>13517</v>
      </c>
      <c r="C334" s="908" t="s">
        <v>13518</v>
      </c>
      <c r="D334" s="908">
        <v>51736529</v>
      </c>
      <c r="E334" s="917" t="s">
        <v>13519</v>
      </c>
      <c r="F334" s="918" t="s">
        <v>527</v>
      </c>
      <c r="G334" s="918" t="s">
        <v>13520</v>
      </c>
      <c r="H334" s="919">
        <v>18077.515706249997</v>
      </c>
      <c r="I334" s="919">
        <f t="shared" si="36"/>
        <v>19686.414604106249</v>
      </c>
      <c r="J334" s="919">
        <f t="shared" si="30"/>
        <v>21693.018847499996</v>
      </c>
      <c r="K334" s="919">
        <f t="shared" si="37"/>
        <v>23623.697524927498</v>
      </c>
    </row>
    <row r="335" spans="1:11">
      <c r="A335" s="916" t="s">
        <v>13521</v>
      </c>
      <c r="B335" s="908" t="s">
        <v>43</v>
      </c>
      <c r="C335" s="908" t="s">
        <v>43</v>
      </c>
      <c r="D335" s="908">
        <v>51715728</v>
      </c>
      <c r="E335" s="917" t="s">
        <v>13522</v>
      </c>
      <c r="F335" s="918" t="s">
        <v>527</v>
      </c>
      <c r="G335" s="918" t="s">
        <v>13523</v>
      </c>
      <c r="H335" s="919">
        <v>34745.217185249996</v>
      </c>
      <c r="I335" s="919">
        <f t="shared" si="36"/>
        <v>37837.541514737248</v>
      </c>
      <c r="J335" s="919">
        <f t="shared" si="30"/>
        <v>41694.260622299997</v>
      </c>
      <c r="K335" s="919">
        <f t="shared" si="37"/>
        <v>45405.049817684696</v>
      </c>
    </row>
    <row r="336" spans="1:11">
      <c r="A336" s="916" t="s">
        <v>13524</v>
      </c>
      <c r="B336" s="908" t="s">
        <v>13525</v>
      </c>
      <c r="C336" s="908" t="s">
        <v>43</v>
      </c>
      <c r="D336" s="908">
        <v>51736531</v>
      </c>
      <c r="E336" s="917" t="s">
        <v>13526</v>
      </c>
      <c r="F336" s="918" t="s">
        <v>527</v>
      </c>
      <c r="G336" s="918" t="s">
        <v>13527</v>
      </c>
      <c r="H336" s="919">
        <v>34745.217185249996</v>
      </c>
      <c r="I336" s="919">
        <f t="shared" si="36"/>
        <v>37837.541514737248</v>
      </c>
      <c r="J336" s="919">
        <f t="shared" si="30"/>
        <v>41694.260622299997</v>
      </c>
      <c r="K336" s="919">
        <f t="shared" si="37"/>
        <v>45405.049817684696</v>
      </c>
    </row>
    <row r="337" spans="1:11">
      <c r="A337" s="916" t="s">
        <v>13528</v>
      </c>
      <c r="B337" s="908">
        <v>8909</v>
      </c>
      <c r="C337" s="908" t="s">
        <v>43</v>
      </c>
      <c r="D337" s="908">
        <v>517884600</v>
      </c>
      <c r="E337" s="917" t="s">
        <v>13529</v>
      </c>
      <c r="F337" s="918" t="s">
        <v>527</v>
      </c>
      <c r="G337" s="918" t="s">
        <v>13530</v>
      </c>
      <c r="H337" s="919">
        <v>37549.297714499997</v>
      </c>
      <c r="I337" s="919">
        <f t="shared" si="36"/>
        <v>40891.185211090495</v>
      </c>
      <c r="J337" s="919">
        <f t="shared" si="30"/>
        <v>45059.157257399995</v>
      </c>
      <c r="K337" s="919">
        <f t="shared" si="37"/>
        <v>49069.422253308592</v>
      </c>
    </row>
    <row r="338" spans="1:11">
      <c r="A338" s="916" t="s">
        <v>13531</v>
      </c>
      <c r="B338" s="908">
        <v>8906</v>
      </c>
      <c r="C338" s="908" t="s">
        <v>43</v>
      </c>
      <c r="D338" s="908">
        <v>51844475</v>
      </c>
      <c r="E338" s="917" t="s">
        <v>13532</v>
      </c>
      <c r="F338" s="918" t="s">
        <v>527</v>
      </c>
      <c r="G338" s="918" t="s">
        <v>13533</v>
      </c>
      <c r="H338" s="919">
        <v>35011.404177749995</v>
      </c>
      <c r="I338" s="919">
        <f t="shared" si="36"/>
        <v>38127.419149569745</v>
      </c>
      <c r="J338" s="919">
        <f t="shared" si="30"/>
        <v>42013.68501329999</v>
      </c>
      <c r="K338" s="919">
        <f t="shared" si="37"/>
        <v>45752.90297948369</v>
      </c>
    </row>
    <row r="339" spans="1:11">
      <c r="A339" s="916" t="s">
        <v>13534</v>
      </c>
      <c r="B339" s="908">
        <v>8905</v>
      </c>
      <c r="C339" s="908" t="s">
        <v>43</v>
      </c>
      <c r="D339" s="908">
        <v>51843060</v>
      </c>
      <c r="E339" s="917" t="s">
        <v>13535</v>
      </c>
      <c r="F339" s="918" t="s">
        <v>527</v>
      </c>
      <c r="G339" s="918" t="s">
        <v>13536</v>
      </c>
      <c r="H339" s="919">
        <v>36394.111289249995</v>
      </c>
      <c r="I339" s="919">
        <f t="shared" si="36"/>
        <v>39633.187193993246</v>
      </c>
      <c r="J339" s="919">
        <f t="shared" si="30"/>
        <v>43672.933547099994</v>
      </c>
      <c r="K339" s="919">
        <f t="shared" si="37"/>
        <v>47559.824632791897</v>
      </c>
    </row>
    <row r="340" spans="1:11" ht="12.75" customHeight="1">
      <c r="A340" s="916" t="s">
        <v>13537</v>
      </c>
      <c r="B340" s="908" t="s">
        <v>43</v>
      </c>
      <c r="C340" s="908" t="s">
        <v>43</v>
      </c>
      <c r="D340" s="933" t="s">
        <v>13538</v>
      </c>
      <c r="E340" s="926" t="s">
        <v>13539</v>
      </c>
      <c r="F340" s="918" t="s">
        <v>527</v>
      </c>
      <c r="G340" s="918" t="s">
        <v>13540</v>
      </c>
      <c r="H340" s="919">
        <v>2318.1875144999999</v>
      </c>
      <c r="I340" s="919">
        <f t="shared" si="36"/>
        <v>2524.5062032905003</v>
      </c>
      <c r="J340" s="919">
        <f t="shared" si="30"/>
        <v>2781.8250174</v>
      </c>
      <c r="K340" s="919">
        <f t="shared" si="37"/>
        <v>3029.4074439486003</v>
      </c>
    </row>
    <row r="341" spans="1:11" ht="12.75" customHeight="1">
      <c r="A341" s="916" t="s">
        <v>13541</v>
      </c>
      <c r="B341" s="908" t="s">
        <v>43</v>
      </c>
      <c r="C341" s="908" t="s">
        <v>43</v>
      </c>
      <c r="D341" s="933" t="s">
        <v>13542</v>
      </c>
      <c r="E341" s="926" t="s">
        <v>13543</v>
      </c>
      <c r="F341" s="918" t="s">
        <v>527</v>
      </c>
      <c r="G341" s="918" t="s">
        <v>13540</v>
      </c>
      <c r="H341" s="919">
        <v>2318.1875144999999</v>
      </c>
      <c r="I341" s="919">
        <f t="shared" si="36"/>
        <v>2524.5062032905003</v>
      </c>
      <c r="J341" s="919">
        <f t="shared" si="30"/>
        <v>2781.8250174</v>
      </c>
      <c r="K341" s="919">
        <f t="shared" si="37"/>
        <v>3029.4074439486003</v>
      </c>
    </row>
    <row r="342" spans="1:11" ht="12.75" customHeight="1">
      <c r="A342" s="916" t="s">
        <v>13544</v>
      </c>
      <c r="B342" s="908" t="s">
        <v>13545</v>
      </c>
      <c r="C342" s="908" t="s">
        <v>13546</v>
      </c>
      <c r="D342" s="908">
        <v>467485780</v>
      </c>
      <c r="E342" s="923" t="s">
        <v>13547</v>
      </c>
      <c r="F342" s="918" t="s">
        <v>527</v>
      </c>
      <c r="G342" s="918" t="s">
        <v>13540</v>
      </c>
      <c r="H342" s="919">
        <v>15628.351166999997</v>
      </c>
      <c r="I342" s="919">
        <f t="shared" si="36"/>
        <v>17019.274420862996</v>
      </c>
      <c r="J342" s="919">
        <f t="shared" si="30"/>
        <v>18754.021400399997</v>
      </c>
      <c r="K342" s="919">
        <f t="shared" si="37"/>
        <v>20423.129305035596</v>
      </c>
    </row>
    <row r="343" spans="1:11" ht="12.75" customHeight="1">
      <c r="A343" s="916" t="s">
        <v>13548</v>
      </c>
      <c r="B343" s="908" t="s">
        <v>13549</v>
      </c>
      <c r="C343" s="908" t="s">
        <v>13550</v>
      </c>
      <c r="D343" s="908">
        <v>467485790</v>
      </c>
      <c r="E343" s="923" t="s">
        <v>13551</v>
      </c>
      <c r="F343" s="918" t="s">
        <v>527</v>
      </c>
      <c r="G343" s="918" t="s">
        <v>13540</v>
      </c>
      <c r="H343" s="919">
        <v>15628.351166999997</v>
      </c>
      <c r="I343" s="919">
        <f t="shared" si="36"/>
        <v>17019.274420862996</v>
      </c>
      <c r="J343" s="919">
        <f t="shared" si="30"/>
        <v>18754.021400399997</v>
      </c>
      <c r="K343" s="919">
        <f t="shared" si="37"/>
        <v>20423.129305035596</v>
      </c>
    </row>
    <row r="344" spans="1:11" ht="12.75" customHeight="1">
      <c r="A344" s="916" t="s">
        <v>13552</v>
      </c>
      <c r="B344" s="908" t="s">
        <v>13553</v>
      </c>
      <c r="C344" s="908" t="s">
        <v>13554</v>
      </c>
      <c r="D344" s="908">
        <v>46450462</v>
      </c>
      <c r="E344" s="923" t="s">
        <v>13555</v>
      </c>
      <c r="F344" s="918" t="s">
        <v>527</v>
      </c>
      <c r="G344" s="918" t="s">
        <v>13540</v>
      </c>
      <c r="H344" s="919">
        <v>13760.158054499998</v>
      </c>
      <c r="I344" s="919">
        <f t="shared" si="36"/>
        <v>14984.812121350498</v>
      </c>
      <c r="J344" s="919">
        <f t="shared" si="30"/>
        <v>16512.189665399997</v>
      </c>
      <c r="K344" s="919">
        <f t="shared" si="37"/>
        <v>17981.774545620599</v>
      </c>
    </row>
    <row r="345" spans="1:11" ht="12.75" customHeight="1">
      <c r="A345" s="916" t="s">
        <v>13556</v>
      </c>
      <c r="B345" s="908" t="s">
        <v>13557</v>
      </c>
      <c r="C345" s="908" t="s">
        <v>13558</v>
      </c>
      <c r="D345" s="908">
        <v>46450461</v>
      </c>
      <c r="E345" s="923" t="s">
        <v>13559</v>
      </c>
      <c r="F345" s="918" t="s">
        <v>527</v>
      </c>
      <c r="G345" s="918" t="s">
        <v>13540</v>
      </c>
      <c r="H345" s="919">
        <v>13760.158054499998</v>
      </c>
      <c r="I345" s="919">
        <f t="shared" si="36"/>
        <v>14984.812121350498</v>
      </c>
      <c r="J345" s="919">
        <f t="shared" si="30"/>
        <v>16512.189665399997</v>
      </c>
      <c r="K345" s="919">
        <f t="shared" si="37"/>
        <v>17981.774545620599</v>
      </c>
    </row>
    <row r="346" spans="1:11" ht="12.75" customHeight="1">
      <c r="A346" s="916" t="s">
        <v>13560</v>
      </c>
      <c r="B346" s="908" t="s">
        <v>13561</v>
      </c>
      <c r="C346" s="908" t="s">
        <v>43</v>
      </c>
      <c r="D346" s="908">
        <v>46738808</v>
      </c>
      <c r="E346" s="917" t="s">
        <v>13562</v>
      </c>
      <c r="F346" s="920" t="s">
        <v>527</v>
      </c>
      <c r="G346" s="920" t="s">
        <v>13511</v>
      </c>
      <c r="H346" s="919">
        <v>2953.0475617500001</v>
      </c>
      <c r="I346" s="919">
        <f t="shared" si="36"/>
        <v>3215.8687947457502</v>
      </c>
      <c r="J346" s="919">
        <f t="shared" si="30"/>
        <v>3543.6570741</v>
      </c>
      <c r="K346" s="919">
        <f t="shared" si="37"/>
        <v>3859.0425536948997</v>
      </c>
    </row>
    <row r="347" spans="1:11" ht="12.75" customHeight="1">
      <c r="A347" s="916" t="s">
        <v>13563</v>
      </c>
      <c r="B347" s="908" t="s">
        <v>43</v>
      </c>
      <c r="C347" s="908" t="s">
        <v>43</v>
      </c>
      <c r="D347" s="908">
        <v>82491209</v>
      </c>
      <c r="E347" s="926" t="s">
        <v>13564</v>
      </c>
      <c r="F347" s="918" t="s">
        <v>527</v>
      </c>
      <c r="G347" s="918" t="s">
        <v>13540</v>
      </c>
      <c r="H347" s="919">
        <v>3544.1129295000001</v>
      </c>
      <c r="I347" s="919">
        <f t="shared" si="36"/>
        <v>3859.5389802255004</v>
      </c>
      <c r="J347" s="919">
        <f t="shared" si="30"/>
        <v>4252.9355153999995</v>
      </c>
      <c r="K347" s="919">
        <f t="shared" si="37"/>
        <v>4631.4467762705999</v>
      </c>
    </row>
    <row r="348" spans="1:11" ht="12.75" customHeight="1">
      <c r="A348" s="916" t="s">
        <v>13565</v>
      </c>
      <c r="B348" s="908" t="s">
        <v>13566</v>
      </c>
      <c r="C348" s="908" t="s">
        <v>13567</v>
      </c>
      <c r="D348" s="908" t="s">
        <v>13568</v>
      </c>
      <c r="E348" s="923" t="s">
        <v>13569</v>
      </c>
      <c r="F348" s="920" t="s">
        <v>527</v>
      </c>
      <c r="G348" s="920" t="s">
        <v>13570</v>
      </c>
      <c r="H348" s="919">
        <v>28656.047277000001</v>
      </c>
      <c r="I348" s="919">
        <f t="shared" si="36"/>
        <v>31206.435484653004</v>
      </c>
      <c r="J348" s="919">
        <f t="shared" si="30"/>
        <v>34387.256732399997</v>
      </c>
      <c r="K348" s="919">
        <f t="shared" si="37"/>
        <v>37447.722581583599</v>
      </c>
    </row>
    <row r="349" spans="1:11" ht="12.75" customHeight="1">
      <c r="A349" s="916" t="s">
        <v>13571</v>
      </c>
      <c r="B349" s="908" t="s">
        <v>13572</v>
      </c>
      <c r="C349" s="908" t="s">
        <v>13573</v>
      </c>
      <c r="D349" s="908" t="s">
        <v>13574</v>
      </c>
      <c r="E349" s="923" t="s">
        <v>13575</v>
      </c>
      <c r="F349" s="920" t="s">
        <v>527</v>
      </c>
      <c r="G349" s="920" t="s">
        <v>13511</v>
      </c>
      <c r="H349" s="919">
        <v>28656.047277000001</v>
      </c>
      <c r="I349" s="919">
        <f t="shared" si="36"/>
        <v>31206.435484653004</v>
      </c>
      <c r="J349" s="919">
        <f t="shared" si="30"/>
        <v>34387.256732399997</v>
      </c>
      <c r="K349" s="919">
        <f t="shared" si="37"/>
        <v>37447.722581583599</v>
      </c>
    </row>
    <row r="350" spans="1:11" ht="12.75" customHeight="1">
      <c r="A350" s="916" t="s">
        <v>13576</v>
      </c>
      <c r="B350" s="908" t="s">
        <v>13577</v>
      </c>
      <c r="C350" s="908" t="s">
        <v>43</v>
      </c>
      <c r="D350" s="936">
        <v>46470776</v>
      </c>
      <c r="E350" s="926" t="s">
        <v>13578</v>
      </c>
      <c r="F350" s="918" t="s">
        <v>527</v>
      </c>
      <c r="G350" s="918" t="s">
        <v>13540</v>
      </c>
      <c r="H350" s="919">
        <v>3148.4141617499995</v>
      </c>
      <c r="I350" s="919">
        <f t="shared" si="36"/>
        <v>3428.6230221457495</v>
      </c>
      <c r="J350" s="919">
        <f t="shared" si="30"/>
        <v>3778.0969940999994</v>
      </c>
      <c r="K350" s="919">
        <f t="shared" si="37"/>
        <v>4114.3476265748986</v>
      </c>
    </row>
    <row r="351" spans="1:11" ht="17.25" customHeight="1">
      <c r="A351" s="916" t="s">
        <v>13579</v>
      </c>
      <c r="B351" s="908" t="s">
        <v>13580</v>
      </c>
      <c r="C351" s="908" t="s">
        <v>13581</v>
      </c>
      <c r="D351" s="936">
        <v>46465903</v>
      </c>
      <c r="E351" s="926" t="s">
        <v>13582</v>
      </c>
      <c r="F351" s="918" t="s">
        <v>527</v>
      </c>
      <c r="G351" s="918" t="s">
        <v>13540</v>
      </c>
      <c r="H351" s="919">
        <v>3150.6120360000004</v>
      </c>
      <c r="I351" s="919">
        <f t="shared" si="36"/>
        <v>3431.0165072040004</v>
      </c>
      <c r="J351" s="919">
        <f t="shared" si="30"/>
        <v>3780.7344432000004</v>
      </c>
      <c r="K351" s="919">
        <f t="shared" si="37"/>
        <v>4117.2198086448007</v>
      </c>
    </row>
    <row r="352" spans="1:11" ht="12.75" customHeight="1">
      <c r="A352" s="916" t="s">
        <v>13583</v>
      </c>
      <c r="B352" s="908" t="s">
        <v>13584</v>
      </c>
      <c r="C352" s="908" t="s">
        <v>13585</v>
      </c>
      <c r="D352" s="936">
        <v>46465901</v>
      </c>
      <c r="E352" s="926" t="s">
        <v>13586</v>
      </c>
      <c r="F352" s="918" t="s">
        <v>527</v>
      </c>
      <c r="G352" s="918" t="s">
        <v>13540</v>
      </c>
      <c r="H352" s="919">
        <v>3150.6120360000004</v>
      </c>
      <c r="I352" s="919">
        <f t="shared" si="36"/>
        <v>3431.0165072040004</v>
      </c>
      <c r="J352" s="919">
        <f t="shared" si="30"/>
        <v>3780.7344432000004</v>
      </c>
      <c r="K352" s="919">
        <f t="shared" si="37"/>
        <v>4117.2198086448007</v>
      </c>
    </row>
    <row r="353" spans="1:11" ht="12.75" customHeight="1">
      <c r="A353" s="916" t="s">
        <v>13587</v>
      </c>
      <c r="B353" s="908" t="s">
        <v>13588</v>
      </c>
      <c r="C353" s="908" t="s">
        <v>43</v>
      </c>
      <c r="D353" s="908">
        <v>46543309</v>
      </c>
      <c r="E353" s="917" t="s">
        <v>13589</v>
      </c>
      <c r="F353" s="920" t="s">
        <v>527</v>
      </c>
      <c r="G353" s="920" t="s">
        <v>13511</v>
      </c>
      <c r="H353" s="919">
        <v>3150.6120360000004</v>
      </c>
      <c r="I353" s="919">
        <f t="shared" si="36"/>
        <v>3431.0165072040004</v>
      </c>
      <c r="J353" s="919">
        <f t="shared" si="30"/>
        <v>3780.7344432000004</v>
      </c>
      <c r="K353" s="919">
        <f t="shared" si="37"/>
        <v>4117.2198086448007</v>
      </c>
    </row>
    <row r="354" spans="1:11" ht="12.75" customHeight="1">
      <c r="A354" s="916" t="s">
        <v>13590</v>
      </c>
      <c r="B354" s="908" t="s">
        <v>13591</v>
      </c>
      <c r="C354" s="908" t="s">
        <v>43</v>
      </c>
      <c r="D354" s="908">
        <v>46738807</v>
      </c>
      <c r="E354" s="917" t="s">
        <v>13592</v>
      </c>
      <c r="F354" s="920" t="s">
        <v>527</v>
      </c>
      <c r="G354" s="920" t="s">
        <v>13511</v>
      </c>
      <c r="H354" s="919">
        <v>3150.6120360000004</v>
      </c>
      <c r="I354" s="919">
        <f t="shared" si="36"/>
        <v>3431.0165072040004</v>
      </c>
      <c r="J354" s="919">
        <f t="shared" si="30"/>
        <v>3780.7344432000004</v>
      </c>
      <c r="K354" s="919">
        <f t="shared" si="37"/>
        <v>4117.2198086448007</v>
      </c>
    </row>
    <row r="355" spans="1:11" ht="12.75" customHeight="1">
      <c r="A355" s="916" t="s">
        <v>13593</v>
      </c>
      <c r="B355" s="908" t="s">
        <v>13594</v>
      </c>
      <c r="C355" s="908" t="s">
        <v>13595</v>
      </c>
      <c r="D355" s="908">
        <v>7520850</v>
      </c>
      <c r="E355" s="923" t="s">
        <v>13596</v>
      </c>
      <c r="F355" s="918" t="s">
        <v>527</v>
      </c>
      <c r="G355" s="918" t="s">
        <v>13540</v>
      </c>
      <c r="H355" s="919">
        <v>2558.3256270000002</v>
      </c>
      <c r="I355" s="919">
        <f t="shared" si="36"/>
        <v>2786.0166078030002</v>
      </c>
      <c r="J355" s="919">
        <f t="shared" si="30"/>
        <v>3069.9907524</v>
      </c>
      <c r="K355" s="919">
        <f t="shared" si="37"/>
        <v>3343.2199293635999</v>
      </c>
    </row>
    <row r="356" spans="1:11" ht="12.75" customHeight="1">
      <c r="A356" s="916" t="s">
        <v>13597</v>
      </c>
      <c r="B356" s="908" t="s">
        <v>13598</v>
      </c>
      <c r="C356" s="908" t="s">
        <v>13599</v>
      </c>
      <c r="D356" s="908">
        <v>46421522</v>
      </c>
      <c r="E356" s="923" t="s">
        <v>13600</v>
      </c>
      <c r="F356" s="918" t="s">
        <v>527</v>
      </c>
      <c r="G356" s="918" t="s">
        <v>13540</v>
      </c>
      <c r="H356" s="919">
        <v>3595.6408702499998</v>
      </c>
      <c r="I356" s="919">
        <f t="shared" si="36"/>
        <v>3915.6529077022496</v>
      </c>
      <c r="J356" s="919">
        <f t="shared" si="30"/>
        <v>4314.7690442999992</v>
      </c>
      <c r="K356" s="919">
        <f t="shared" si="37"/>
        <v>4698.783489242699</v>
      </c>
    </row>
    <row r="357" spans="1:11" ht="17.25" customHeight="1">
      <c r="A357" s="916" t="s">
        <v>13601</v>
      </c>
      <c r="B357" s="908" t="s">
        <v>13602</v>
      </c>
      <c r="C357" s="908" t="s">
        <v>13603</v>
      </c>
      <c r="D357" s="908" t="s">
        <v>43</v>
      </c>
      <c r="E357" s="923" t="s">
        <v>13604</v>
      </c>
      <c r="F357" s="918" t="s">
        <v>527</v>
      </c>
      <c r="G357" s="918" t="s">
        <v>13540</v>
      </c>
      <c r="H357" s="919">
        <v>4986.8138677499992</v>
      </c>
      <c r="I357" s="919">
        <f t="shared" si="36"/>
        <v>5430.6403019797499</v>
      </c>
      <c r="J357" s="919">
        <f t="shared" si="30"/>
        <v>5984.1766412999987</v>
      </c>
      <c r="K357" s="919">
        <f t="shared" si="37"/>
        <v>6516.7683623756984</v>
      </c>
    </row>
    <row r="358" spans="1:11" ht="13.5" customHeight="1">
      <c r="A358" s="916" t="s">
        <v>13605</v>
      </c>
      <c r="B358" s="908" t="s">
        <v>13606</v>
      </c>
      <c r="C358" s="908" t="s">
        <v>13607</v>
      </c>
      <c r="D358" s="908">
        <v>467485780</v>
      </c>
      <c r="E358" s="923" t="s">
        <v>13608</v>
      </c>
      <c r="F358" s="920" t="s">
        <v>527</v>
      </c>
      <c r="G358" s="920" t="s">
        <v>2504</v>
      </c>
      <c r="H358" s="919">
        <v>16247.988899999998</v>
      </c>
      <c r="I358" s="919">
        <f t="shared" si="36"/>
        <v>17694.059912099998</v>
      </c>
      <c r="J358" s="919">
        <f t="shared" si="30"/>
        <v>19497.586679999997</v>
      </c>
      <c r="K358" s="919">
        <f t="shared" si="37"/>
        <v>21232.871894519998</v>
      </c>
    </row>
    <row r="359" spans="1:11" ht="12.75" customHeight="1">
      <c r="A359" s="916" t="s">
        <v>13609</v>
      </c>
      <c r="B359" s="908" t="s">
        <v>13610</v>
      </c>
      <c r="C359" s="908" t="s">
        <v>13611</v>
      </c>
      <c r="D359" s="908">
        <v>467485790</v>
      </c>
      <c r="E359" s="923" t="s">
        <v>13612</v>
      </c>
      <c r="F359" s="920" t="s">
        <v>527</v>
      </c>
      <c r="G359" s="920" t="s">
        <v>2504</v>
      </c>
      <c r="H359" s="919">
        <v>16247.988899999998</v>
      </c>
      <c r="I359" s="919">
        <f t="shared" si="36"/>
        <v>17694.059912099998</v>
      </c>
      <c r="J359" s="919">
        <f t="shared" si="30"/>
        <v>19497.586679999997</v>
      </c>
      <c r="K359" s="919">
        <f t="shared" si="37"/>
        <v>21232.871894519998</v>
      </c>
    </row>
    <row r="360" spans="1:11">
      <c r="A360" s="916" t="s">
        <v>13613</v>
      </c>
      <c r="B360" s="908" t="s">
        <v>13614</v>
      </c>
      <c r="C360" s="908" t="s">
        <v>13615</v>
      </c>
      <c r="D360" s="908">
        <v>51833942</v>
      </c>
      <c r="E360" s="917" t="s">
        <v>13616</v>
      </c>
      <c r="F360" s="920" t="s">
        <v>527</v>
      </c>
      <c r="G360" s="920" t="s">
        <v>13617</v>
      </c>
      <c r="H360" s="919">
        <v>31364.316769499997</v>
      </c>
      <c r="I360" s="919">
        <f t="shared" si="36"/>
        <v>34155.740961985495</v>
      </c>
      <c r="J360" s="919">
        <f t="shared" si="30"/>
        <v>37637.180123399994</v>
      </c>
      <c r="K360" s="919">
        <f t="shared" si="37"/>
        <v>40986.889154382588</v>
      </c>
    </row>
    <row r="361" spans="1:11" ht="12.75" customHeight="1">
      <c r="A361" s="916" t="s">
        <v>13618</v>
      </c>
      <c r="B361" s="908" t="s">
        <v>13619</v>
      </c>
      <c r="C361" s="908" t="s">
        <v>43</v>
      </c>
      <c r="D361" s="933">
        <v>51868333</v>
      </c>
      <c r="E361" s="926" t="s">
        <v>13620</v>
      </c>
      <c r="F361" s="918" t="s">
        <v>527</v>
      </c>
      <c r="G361" s="918" t="s">
        <v>13621</v>
      </c>
      <c r="H361" s="919">
        <v>11568.470413499997</v>
      </c>
      <c r="I361" s="919">
        <f t="shared" si="36"/>
        <v>12598.064280301498</v>
      </c>
      <c r="J361" s="919">
        <f t="shared" si="30"/>
        <v>13882.164496199997</v>
      </c>
      <c r="K361" s="919">
        <f t="shared" si="37"/>
        <v>15117.677136361797</v>
      </c>
    </row>
    <row r="362" spans="1:11" ht="12.75" customHeight="1">
      <c r="A362" s="916" t="s">
        <v>13374</v>
      </c>
      <c r="B362" s="908" t="s">
        <v>13375</v>
      </c>
      <c r="C362" s="908" t="s">
        <v>43</v>
      </c>
      <c r="D362" s="908">
        <v>51761830</v>
      </c>
      <c r="E362" s="917" t="s">
        <v>13376</v>
      </c>
      <c r="F362" s="918" t="s">
        <v>527</v>
      </c>
      <c r="G362" s="918" t="s">
        <v>13377</v>
      </c>
      <c r="H362" s="919">
        <v>21188.891616749999</v>
      </c>
      <c r="I362" s="919">
        <f t="shared" si="36"/>
        <v>23074.702970640748</v>
      </c>
      <c r="J362" s="919">
        <f t="shared" si="30"/>
        <v>25426.669940099997</v>
      </c>
      <c r="K362" s="919">
        <f t="shared" si="37"/>
        <v>27689.643564768896</v>
      </c>
    </row>
    <row r="363" spans="1:11" ht="12.75" customHeight="1">
      <c r="A363" s="916" t="s">
        <v>13622</v>
      </c>
      <c r="B363" s="908" t="s">
        <v>13623</v>
      </c>
      <c r="C363" s="908" t="s">
        <v>13624</v>
      </c>
      <c r="D363" s="908">
        <v>51705473</v>
      </c>
      <c r="E363" s="923" t="s">
        <v>13625</v>
      </c>
      <c r="F363" s="920" t="s">
        <v>527</v>
      </c>
      <c r="G363" s="920" t="s">
        <v>13626</v>
      </c>
      <c r="H363" s="919">
        <v>17989.682139</v>
      </c>
      <c r="I363" s="919">
        <f t="shared" si="36"/>
        <v>19590.763849371</v>
      </c>
      <c r="J363" s="919">
        <f t="shared" si="30"/>
        <v>21587.6185668</v>
      </c>
      <c r="K363" s="919">
        <f t="shared" si="37"/>
        <v>23508.916619245199</v>
      </c>
    </row>
    <row r="364" spans="1:11" ht="12.75" customHeight="1">
      <c r="A364" s="916" t="s">
        <v>13627</v>
      </c>
      <c r="B364" s="908" t="s">
        <v>13628</v>
      </c>
      <c r="C364" s="908" t="s">
        <v>13629</v>
      </c>
      <c r="D364" s="908">
        <v>51705473</v>
      </c>
      <c r="E364" s="923" t="s">
        <v>13630</v>
      </c>
      <c r="F364" s="920" t="s">
        <v>527</v>
      </c>
      <c r="G364" s="920" t="s">
        <v>13626</v>
      </c>
      <c r="H364" s="919">
        <v>17989.682139</v>
      </c>
      <c r="I364" s="919">
        <f t="shared" si="36"/>
        <v>19590.763849371</v>
      </c>
      <c r="J364" s="919">
        <f t="shared" si="30"/>
        <v>21587.6185668</v>
      </c>
      <c r="K364" s="919">
        <f t="shared" si="37"/>
        <v>23508.916619245199</v>
      </c>
    </row>
    <row r="365" spans="1:11" ht="12.75" customHeight="1">
      <c r="A365" s="916" t="s">
        <v>13631</v>
      </c>
      <c r="B365" s="908">
        <v>1215</v>
      </c>
      <c r="C365" s="908" t="s">
        <v>43</v>
      </c>
      <c r="D365" s="908">
        <v>51739697</v>
      </c>
      <c r="E365" s="923" t="s">
        <v>13632</v>
      </c>
      <c r="F365" s="920" t="s">
        <v>527</v>
      </c>
      <c r="G365" s="920" t="s">
        <v>13633</v>
      </c>
      <c r="H365" s="919">
        <v>11568.470413499997</v>
      </c>
      <c r="I365" s="919">
        <f t="shared" si="36"/>
        <v>12598.064280301498</v>
      </c>
      <c r="J365" s="919">
        <f t="shared" si="30"/>
        <v>13882.164496199997</v>
      </c>
      <c r="K365" s="919">
        <f t="shared" si="37"/>
        <v>15117.677136361797</v>
      </c>
    </row>
    <row r="366" spans="1:11" ht="12.75" customHeight="1">
      <c r="A366" s="916" t="s">
        <v>13634</v>
      </c>
      <c r="B366" s="908">
        <v>1214</v>
      </c>
      <c r="C366" s="908" t="s">
        <v>43</v>
      </c>
      <c r="D366" s="908">
        <v>51739696</v>
      </c>
      <c r="E366" s="923" t="s">
        <v>13635</v>
      </c>
      <c r="F366" s="920" t="s">
        <v>527</v>
      </c>
      <c r="G366" s="920" t="s">
        <v>13633</v>
      </c>
      <c r="H366" s="919">
        <v>11568.470413499997</v>
      </c>
      <c r="I366" s="919">
        <f t="shared" si="36"/>
        <v>12598.064280301498</v>
      </c>
      <c r="J366" s="919">
        <f t="shared" si="30"/>
        <v>13882.164496199997</v>
      </c>
      <c r="K366" s="919">
        <f t="shared" si="37"/>
        <v>15117.677136361797</v>
      </c>
    </row>
    <row r="367" spans="1:11" ht="12.75" customHeight="1">
      <c r="A367" s="916" t="s">
        <v>13636</v>
      </c>
      <c r="B367" s="908" t="s">
        <v>13637</v>
      </c>
      <c r="C367" s="908" t="s">
        <v>43</v>
      </c>
      <c r="D367" s="908" t="s">
        <v>43</v>
      </c>
      <c r="E367" s="917" t="s">
        <v>13638</v>
      </c>
      <c r="F367" s="920" t="s">
        <v>527</v>
      </c>
      <c r="G367" s="920" t="s">
        <v>13617</v>
      </c>
      <c r="H367" s="919">
        <v>55704.390241499998</v>
      </c>
      <c r="I367" s="919">
        <f t="shared" si="36"/>
        <v>60662.080972993506</v>
      </c>
      <c r="J367" s="919">
        <f t="shared" si="30"/>
        <v>66845.268289799991</v>
      </c>
      <c r="K367" s="919">
        <f t="shared" si="37"/>
        <v>72794.497167592199</v>
      </c>
    </row>
    <row r="368" spans="1:11" ht="12.75" customHeight="1">
      <c r="A368" s="916" t="s">
        <v>13639</v>
      </c>
      <c r="B368" s="908" t="s">
        <v>13640</v>
      </c>
      <c r="C368" s="908" t="s">
        <v>13641</v>
      </c>
      <c r="D368" s="908" t="s">
        <v>13642</v>
      </c>
      <c r="E368" s="917" t="s">
        <v>13643</v>
      </c>
      <c r="F368" s="920" t="s">
        <v>527</v>
      </c>
      <c r="G368" s="920" t="s">
        <v>13511</v>
      </c>
      <c r="H368" s="919">
        <v>18036.407317500001</v>
      </c>
      <c r="I368" s="919">
        <f t="shared" si="36"/>
        <v>19641.6475687575</v>
      </c>
      <c r="J368" s="919">
        <f t="shared" si="30"/>
        <v>21643.688781000001</v>
      </c>
      <c r="K368" s="919">
        <f t="shared" si="37"/>
        <v>23569.977082509002</v>
      </c>
    </row>
    <row r="369" spans="1:11" ht="12.75" customHeight="1">
      <c r="A369" s="916" t="s">
        <v>13644</v>
      </c>
      <c r="B369" s="908" t="s">
        <v>43</v>
      </c>
      <c r="C369" s="908" t="s">
        <v>13645</v>
      </c>
      <c r="D369" s="908" t="s">
        <v>13646</v>
      </c>
      <c r="E369" s="917" t="s">
        <v>13647</v>
      </c>
      <c r="F369" s="920" t="s">
        <v>527</v>
      </c>
      <c r="G369" s="920" t="s">
        <v>13511</v>
      </c>
      <c r="H369" s="919">
        <v>18036.407317500001</v>
      </c>
      <c r="I369" s="919">
        <f t="shared" si="36"/>
        <v>19641.6475687575</v>
      </c>
      <c r="J369" s="919">
        <f t="shared" si="30"/>
        <v>21643.688781000001</v>
      </c>
      <c r="K369" s="919">
        <f t="shared" si="37"/>
        <v>23569.977082509002</v>
      </c>
    </row>
    <row r="370" spans="1:11" ht="12.75" customHeight="1">
      <c r="A370" s="916" t="s">
        <v>13648</v>
      </c>
      <c r="B370" s="908" t="s">
        <v>13649</v>
      </c>
      <c r="C370" s="908" t="s">
        <v>13650</v>
      </c>
      <c r="D370" s="908" t="s">
        <v>13651</v>
      </c>
      <c r="E370" s="917" t="s">
        <v>13652</v>
      </c>
      <c r="F370" s="920" t="s">
        <v>527</v>
      </c>
      <c r="G370" s="920" t="s">
        <v>13511</v>
      </c>
      <c r="H370" s="919">
        <v>18514.322862749996</v>
      </c>
      <c r="I370" s="919">
        <f t="shared" si="36"/>
        <v>20162.097597534743</v>
      </c>
      <c r="J370" s="919">
        <f t="shared" si="30"/>
        <v>22217.187435299995</v>
      </c>
      <c r="K370" s="919">
        <f t="shared" si="37"/>
        <v>24194.517117041694</v>
      </c>
    </row>
    <row r="371" spans="1:11" ht="12.75" customHeight="1">
      <c r="A371" s="916" t="s">
        <v>13653</v>
      </c>
      <c r="B371" s="908" t="s">
        <v>13654</v>
      </c>
      <c r="C371" s="908" t="s">
        <v>13655</v>
      </c>
      <c r="D371" s="908" t="s">
        <v>13656</v>
      </c>
      <c r="E371" s="917" t="s">
        <v>13657</v>
      </c>
      <c r="F371" s="920" t="s">
        <v>527</v>
      </c>
      <c r="G371" s="920" t="s">
        <v>13511</v>
      </c>
      <c r="H371" s="919">
        <v>18514.322862749996</v>
      </c>
      <c r="I371" s="919">
        <f t="shared" si="36"/>
        <v>20162.097597534743</v>
      </c>
      <c r="J371" s="919">
        <f t="shared" si="30"/>
        <v>22217.187435299995</v>
      </c>
      <c r="K371" s="919">
        <f t="shared" si="37"/>
        <v>24194.517117041694</v>
      </c>
    </row>
    <row r="372" spans="1:11" ht="12.75" customHeight="1">
      <c r="A372" s="916" t="s">
        <v>13658</v>
      </c>
      <c r="B372" s="908" t="s">
        <v>13659</v>
      </c>
      <c r="C372" s="908" t="s">
        <v>13660</v>
      </c>
      <c r="D372" s="908" t="s">
        <v>13661</v>
      </c>
      <c r="E372" s="917" t="s">
        <v>13662</v>
      </c>
      <c r="F372" s="920" t="s">
        <v>527</v>
      </c>
      <c r="G372" s="920" t="s">
        <v>13663</v>
      </c>
      <c r="H372" s="919">
        <v>20011.726448999998</v>
      </c>
      <c r="I372" s="919">
        <f t="shared" si="36"/>
        <v>21792.770102961</v>
      </c>
      <c r="J372" s="919">
        <f t="shared" si="30"/>
        <v>24014.071738799998</v>
      </c>
      <c r="K372" s="919">
        <f t="shared" si="37"/>
        <v>26151.324123553197</v>
      </c>
    </row>
    <row r="373" spans="1:11" ht="12.75" customHeight="1">
      <c r="A373" s="916" t="s">
        <v>13664</v>
      </c>
      <c r="B373" s="908" t="s">
        <v>13665</v>
      </c>
      <c r="C373" s="908" t="s">
        <v>13666</v>
      </c>
      <c r="D373" s="908" t="s">
        <v>13667</v>
      </c>
      <c r="E373" s="917" t="s">
        <v>13668</v>
      </c>
      <c r="F373" s="920" t="s">
        <v>527</v>
      </c>
      <c r="G373" s="920" t="s">
        <v>13663</v>
      </c>
      <c r="H373" s="919">
        <v>20011.726448999998</v>
      </c>
      <c r="I373" s="919">
        <f t="shared" si="36"/>
        <v>21792.770102961</v>
      </c>
      <c r="J373" s="919">
        <f t="shared" si="30"/>
        <v>24014.071738799998</v>
      </c>
      <c r="K373" s="919">
        <f t="shared" si="37"/>
        <v>26151.324123553197</v>
      </c>
    </row>
    <row r="374" spans="1:11" ht="12.75" customHeight="1">
      <c r="A374" s="916" t="s">
        <v>13669</v>
      </c>
      <c r="B374" s="908" t="s">
        <v>43</v>
      </c>
      <c r="C374" s="908" t="s">
        <v>43</v>
      </c>
      <c r="D374" s="908" t="s">
        <v>43</v>
      </c>
      <c r="E374" s="917" t="s">
        <v>13670</v>
      </c>
      <c r="F374" s="920" t="s">
        <v>527</v>
      </c>
      <c r="G374" s="920" t="s">
        <v>13511</v>
      </c>
      <c r="H374" s="919">
        <v>52714.9556505</v>
      </c>
      <c r="I374" s="919">
        <f t="shared" si="36"/>
        <v>57406.586703394496</v>
      </c>
      <c r="J374" s="919">
        <f t="shared" si="30"/>
        <v>63257.946780599996</v>
      </c>
      <c r="K374" s="919">
        <f t="shared" si="37"/>
        <v>68887.904044073395</v>
      </c>
    </row>
    <row r="375" spans="1:11" ht="17.25" customHeight="1">
      <c r="A375" s="916" t="s">
        <v>13671</v>
      </c>
      <c r="B375" s="908" t="s">
        <v>43</v>
      </c>
      <c r="C375" s="908" t="s">
        <v>43</v>
      </c>
      <c r="D375" s="908" t="s">
        <v>43</v>
      </c>
      <c r="E375" s="921" t="s">
        <v>13672</v>
      </c>
      <c r="F375" s="918" t="s">
        <v>527</v>
      </c>
      <c r="G375" s="918" t="s">
        <v>13540</v>
      </c>
      <c r="H375" s="919">
        <v>47551.823426250005</v>
      </c>
      <c r="I375" s="919">
        <f t="shared" si="36"/>
        <v>51783.935711186256</v>
      </c>
      <c r="J375" s="919">
        <f t="shared" si="30"/>
        <v>57062.188111500007</v>
      </c>
      <c r="K375" s="919">
        <f t="shared" si="37"/>
        <v>62140.722853423504</v>
      </c>
    </row>
    <row r="376" spans="1:11" ht="12.75" customHeight="1">
      <c r="A376" s="916" t="s">
        <v>13673</v>
      </c>
      <c r="B376" s="908" t="s">
        <v>43</v>
      </c>
      <c r="C376" s="908" t="s">
        <v>43</v>
      </c>
      <c r="D376" s="908" t="s">
        <v>43</v>
      </c>
      <c r="E376" s="921" t="s">
        <v>13674</v>
      </c>
      <c r="F376" s="918" t="s">
        <v>527</v>
      </c>
      <c r="G376" s="918" t="s">
        <v>13540</v>
      </c>
      <c r="H376" s="919">
        <v>46005.822398249999</v>
      </c>
      <c r="I376" s="919">
        <f t="shared" si="36"/>
        <v>50100.34059169425</v>
      </c>
      <c r="J376" s="919">
        <f t="shared" si="30"/>
        <v>55206.986877899995</v>
      </c>
      <c r="K376" s="919">
        <f t="shared" si="37"/>
        <v>60120.408710033094</v>
      </c>
    </row>
    <row r="377" spans="1:11" ht="12.75" customHeight="1">
      <c r="A377" s="916" t="s">
        <v>13675</v>
      </c>
      <c r="B377" s="908" t="s">
        <v>13676</v>
      </c>
      <c r="C377" s="908" t="s">
        <v>43</v>
      </c>
      <c r="D377" s="908" t="s">
        <v>43</v>
      </c>
      <c r="E377" s="917" t="s">
        <v>13677</v>
      </c>
      <c r="F377" s="918" t="s">
        <v>527</v>
      </c>
      <c r="G377" s="918" t="s">
        <v>13540</v>
      </c>
      <c r="H377" s="919">
        <v>34584.690962250002</v>
      </c>
      <c r="I377" s="919">
        <f t="shared" si="36"/>
        <v>37662.728457890255</v>
      </c>
      <c r="J377" s="919">
        <f t="shared" si="30"/>
        <v>41501.6291547</v>
      </c>
      <c r="K377" s="919">
        <f t="shared" si="37"/>
        <v>45195.2741494683</v>
      </c>
    </row>
    <row r="378" spans="1:11" ht="12.75" customHeight="1">
      <c r="A378" s="916" t="s">
        <v>13678</v>
      </c>
      <c r="B378" s="908" t="s">
        <v>13679</v>
      </c>
      <c r="C378" s="908" t="s">
        <v>13680</v>
      </c>
      <c r="D378" s="908" t="s">
        <v>13681</v>
      </c>
      <c r="E378" s="917" t="s">
        <v>13682</v>
      </c>
      <c r="F378" s="918" t="s">
        <v>527</v>
      </c>
      <c r="G378" s="918" t="s">
        <v>13617</v>
      </c>
      <c r="H378" s="919">
        <v>26658.66800025</v>
      </c>
      <c r="I378" s="919">
        <f t="shared" si="36"/>
        <v>29031.289452272249</v>
      </c>
      <c r="J378" s="919">
        <f t="shared" si="30"/>
        <v>31990.4016003</v>
      </c>
      <c r="K378" s="919">
        <f t="shared" si="37"/>
        <v>34837.547342726699</v>
      </c>
    </row>
    <row r="379" spans="1:11" ht="12.75" customHeight="1">
      <c r="A379" s="905" t="s">
        <v>2766</v>
      </c>
      <c r="B379" s="908"/>
      <c r="C379" s="907"/>
      <c r="D379" s="908"/>
      <c r="E379" s="918"/>
      <c r="F379" s="918"/>
      <c r="G379" s="918"/>
      <c r="H379" s="919"/>
      <c r="I379" s="919"/>
      <c r="J379" s="919">
        <f t="shared" si="30"/>
        <v>0</v>
      </c>
      <c r="K379" s="919"/>
    </row>
    <row r="380" spans="1:11" ht="12.75" customHeight="1">
      <c r="A380" s="916" t="s">
        <v>13683</v>
      </c>
      <c r="B380" s="908">
        <v>9030</v>
      </c>
      <c r="C380" s="908" t="s">
        <v>43</v>
      </c>
      <c r="D380" s="908">
        <v>52057034</v>
      </c>
      <c r="E380" s="917" t="s">
        <v>13684</v>
      </c>
      <c r="F380" s="920" t="s">
        <v>527</v>
      </c>
      <c r="G380" s="920" t="s">
        <v>2766</v>
      </c>
      <c r="H380" s="919">
        <v>44001.523887750001</v>
      </c>
      <c r="I380" s="919">
        <f t="shared" ref="I380:I386" si="38">H380*1.21*0.9</f>
        <v>47917.659513759747</v>
      </c>
      <c r="J380" s="919">
        <f t="shared" si="30"/>
        <v>52801.828665300003</v>
      </c>
      <c r="K380" s="919">
        <f t="shared" ref="K380:K386" si="39">J380*1.21*0.9</f>
        <v>57501.191416511705</v>
      </c>
    </row>
    <row r="381" spans="1:11">
      <c r="A381" s="916" t="s">
        <v>13685</v>
      </c>
      <c r="B381" s="908" t="s">
        <v>13686</v>
      </c>
      <c r="C381" s="908">
        <v>2100</v>
      </c>
      <c r="D381" s="908">
        <v>52048180</v>
      </c>
      <c r="E381" s="917" t="s">
        <v>13687</v>
      </c>
      <c r="F381" s="920" t="s">
        <v>13688</v>
      </c>
      <c r="G381" s="920" t="s">
        <v>13689</v>
      </c>
      <c r="H381" s="919">
        <v>12246.0669045</v>
      </c>
      <c r="I381" s="919">
        <f t="shared" si="38"/>
        <v>13335.966859000499</v>
      </c>
      <c r="J381" s="919">
        <f t="shared" si="30"/>
        <v>14695.280285399998</v>
      </c>
      <c r="K381" s="919">
        <f t="shared" si="39"/>
        <v>16003.160230800599</v>
      </c>
    </row>
    <row r="382" spans="1:11" ht="12.75" customHeight="1">
      <c r="A382" s="916" t="s">
        <v>13690</v>
      </c>
      <c r="B382" s="908" t="s">
        <v>13691</v>
      </c>
      <c r="C382" s="908">
        <v>2101</v>
      </c>
      <c r="D382" s="908">
        <v>51936585</v>
      </c>
      <c r="E382" s="917" t="s">
        <v>13692</v>
      </c>
      <c r="F382" s="920" t="s">
        <v>13688</v>
      </c>
      <c r="G382" s="920" t="s">
        <v>13689</v>
      </c>
      <c r="H382" s="919">
        <v>12246.0669045</v>
      </c>
      <c r="I382" s="919">
        <f t="shared" si="38"/>
        <v>13335.966859000499</v>
      </c>
      <c r="J382" s="919">
        <f t="shared" si="30"/>
        <v>14695.280285399998</v>
      </c>
      <c r="K382" s="919">
        <f t="shared" si="39"/>
        <v>16003.160230800599</v>
      </c>
    </row>
    <row r="383" spans="1:11" ht="12.75" customHeight="1">
      <c r="A383" s="916" t="s">
        <v>13693</v>
      </c>
      <c r="B383" s="908">
        <v>8935</v>
      </c>
      <c r="C383" s="908">
        <v>7348</v>
      </c>
      <c r="D383" s="908">
        <v>51936581</v>
      </c>
      <c r="E383" s="917" t="s">
        <v>13694</v>
      </c>
      <c r="F383" s="920" t="s">
        <v>13688</v>
      </c>
      <c r="G383" s="920" t="s">
        <v>13689</v>
      </c>
      <c r="H383" s="919">
        <v>48816.659355750009</v>
      </c>
      <c r="I383" s="919">
        <f t="shared" si="38"/>
        <v>53161.342038411763</v>
      </c>
      <c r="J383" s="919">
        <f t="shared" si="30"/>
        <v>58579.991226900012</v>
      </c>
      <c r="K383" s="919">
        <f t="shared" si="39"/>
        <v>63793.610446094121</v>
      </c>
    </row>
    <row r="384" spans="1:11" ht="12.75" customHeight="1">
      <c r="A384" s="916" t="s">
        <v>13695</v>
      </c>
      <c r="B384" s="908">
        <v>8950</v>
      </c>
      <c r="C384" s="908">
        <v>7346</v>
      </c>
      <c r="D384" s="908">
        <v>51939753</v>
      </c>
      <c r="E384" s="917" t="s">
        <v>13696</v>
      </c>
      <c r="F384" s="920" t="s">
        <v>13688</v>
      </c>
      <c r="G384" s="920" t="s">
        <v>13689</v>
      </c>
      <c r="H384" s="919">
        <v>7434.5131574999987</v>
      </c>
      <c r="I384" s="919">
        <f t="shared" si="38"/>
        <v>8096.1848285174983</v>
      </c>
      <c r="J384" s="919">
        <f t="shared" si="30"/>
        <v>8921.4157889999988</v>
      </c>
      <c r="K384" s="919">
        <f t="shared" si="39"/>
        <v>9715.421794220998</v>
      </c>
    </row>
    <row r="385" spans="1:11" ht="12.75" customHeight="1">
      <c r="A385" s="916" t="s">
        <v>13697</v>
      </c>
      <c r="B385" s="908">
        <v>8951</v>
      </c>
      <c r="C385" s="908">
        <v>7347</v>
      </c>
      <c r="D385" s="908">
        <v>51939754</v>
      </c>
      <c r="E385" s="917" t="s">
        <v>13698</v>
      </c>
      <c r="F385" s="920" t="s">
        <v>13688</v>
      </c>
      <c r="G385" s="920" t="s">
        <v>13689</v>
      </c>
      <c r="H385" s="919">
        <v>12182.328551250001</v>
      </c>
      <c r="I385" s="919">
        <f t="shared" si="38"/>
        <v>13266.55579231125</v>
      </c>
      <c r="J385" s="919">
        <f t="shared" si="30"/>
        <v>14618.794261500001</v>
      </c>
      <c r="K385" s="919">
        <f t="shared" si="39"/>
        <v>15919.866950773501</v>
      </c>
    </row>
    <row r="386" spans="1:11" ht="12.75" customHeight="1">
      <c r="A386" s="916" t="s">
        <v>13699</v>
      </c>
      <c r="B386" s="908">
        <v>1262</v>
      </c>
      <c r="C386" s="908" t="s">
        <v>43</v>
      </c>
      <c r="D386" s="908">
        <v>51939949</v>
      </c>
      <c r="E386" s="917" t="s">
        <v>13700</v>
      </c>
      <c r="F386" s="920" t="s">
        <v>13688</v>
      </c>
      <c r="G386" s="920" t="s">
        <v>13701</v>
      </c>
      <c r="H386" s="919">
        <v>12001.044626999997</v>
      </c>
      <c r="I386" s="919">
        <f t="shared" si="38"/>
        <v>13069.137598802996</v>
      </c>
      <c r="J386" s="919">
        <f t="shared" si="30"/>
        <v>14401.253552399996</v>
      </c>
      <c r="K386" s="919">
        <f t="shared" si="39"/>
        <v>15682.965118563596</v>
      </c>
    </row>
    <row r="387" spans="1:11" ht="12.75" customHeight="1">
      <c r="A387" s="905" t="s">
        <v>13702</v>
      </c>
      <c r="B387" s="908"/>
      <c r="C387" s="907"/>
      <c r="D387" s="908"/>
      <c r="E387" s="918"/>
      <c r="F387" s="918"/>
      <c r="G387" s="910" t="s">
        <v>702</v>
      </c>
      <c r="H387" s="911"/>
      <c r="I387" s="922"/>
      <c r="J387" s="919">
        <f t="shared" si="30"/>
        <v>0</v>
      </c>
      <c r="K387" s="922"/>
    </row>
    <row r="388" spans="1:11" ht="12.75" customHeight="1">
      <c r="A388" s="912" t="s">
        <v>2412</v>
      </c>
      <c r="B388" s="913" t="s">
        <v>12474</v>
      </c>
      <c r="C388" s="913" t="s">
        <v>12475</v>
      </c>
      <c r="D388" s="914" t="s">
        <v>12476</v>
      </c>
      <c r="E388" s="914" t="s">
        <v>11812</v>
      </c>
      <c r="F388" s="914" t="s">
        <v>9373</v>
      </c>
      <c r="G388" s="914" t="s">
        <v>2409</v>
      </c>
      <c r="H388" s="915" t="s">
        <v>7616</v>
      </c>
      <c r="I388" s="927" t="s">
        <v>17802</v>
      </c>
      <c r="J388" s="919" t="e">
        <f t="shared" si="30"/>
        <v>#VALUE!</v>
      </c>
      <c r="K388" s="927" t="s">
        <v>17802</v>
      </c>
    </row>
    <row r="389" spans="1:11">
      <c r="A389" s="916" t="s">
        <v>13703</v>
      </c>
      <c r="B389" s="908" t="s">
        <v>13704</v>
      </c>
      <c r="C389" s="908" t="s">
        <v>13705</v>
      </c>
      <c r="D389" s="908" t="s">
        <v>13706</v>
      </c>
      <c r="E389" s="917" t="s">
        <v>13707</v>
      </c>
      <c r="F389" s="918" t="s">
        <v>702</v>
      </c>
      <c r="G389" s="918" t="s">
        <v>2526</v>
      </c>
      <c r="H389" s="919">
        <v>17662.687292250004</v>
      </c>
      <c r="I389" s="919">
        <f t="shared" ref="I389:I415" si="40">H389*1.21*0.9</f>
        <v>19234.666461260254</v>
      </c>
      <c r="J389" s="919">
        <f t="shared" si="30"/>
        <v>21195.224750700003</v>
      </c>
      <c r="K389" s="919">
        <f t="shared" ref="K389:K415" si="41">J389*1.21*0.9</f>
        <v>23081.599753512302</v>
      </c>
    </row>
    <row r="390" spans="1:11" ht="17.25" customHeight="1">
      <c r="A390" s="916" t="s">
        <v>13708</v>
      </c>
      <c r="B390" s="908" t="s">
        <v>13709</v>
      </c>
      <c r="C390" s="908" t="s">
        <v>13710</v>
      </c>
      <c r="D390" s="908">
        <v>547412325</v>
      </c>
      <c r="E390" s="917" t="s">
        <v>13711</v>
      </c>
      <c r="F390" s="918" t="s">
        <v>702</v>
      </c>
      <c r="G390" s="918" t="s">
        <v>13712</v>
      </c>
      <c r="H390" s="919">
        <v>14029.356948749999</v>
      </c>
      <c r="I390" s="919">
        <f t="shared" si="40"/>
        <v>15277.969717188749</v>
      </c>
      <c r="J390" s="919">
        <f t="shared" si="30"/>
        <v>16835.228338499997</v>
      </c>
      <c r="K390" s="919">
        <f t="shared" si="41"/>
        <v>18333.5636606265</v>
      </c>
    </row>
    <row r="391" spans="1:11" ht="13.5" customHeight="1">
      <c r="A391" s="916" t="s">
        <v>13713</v>
      </c>
      <c r="B391" s="908" t="s">
        <v>43</v>
      </c>
      <c r="C391" s="908" t="s">
        <v>43</v>
      </c>
      <c r="D391" s="908" t="s">
        <v>43</v>
      </c>
      <c r="E391" s="926" t="s">
        <v>13714</v>
      </c>
      <c r="F391" s="918" t="s">
        <v>702</v>
      </c>
      <c r="G391" s="918" t="s">
        <v>2526</v>
      </c>
      <c r="H391" s="919">
        <v>1892.0441182500001</v>
      </c>
      <c r="I391" s="919">
        <f t="shared" si="40"/>
        <v>2060.4360447742501</v>
      </c>
      <c r="J391" s="919">
        <f t="shared" si="30"/>
        <v>2270.4529419</v>
      </c>
      <c r="K391" s="919">
        <f t="shared" si="41"/>
        <v>2472.5232537290999</v>
      </c>
    </row>
    <row r="392" spans="1:11" ht="12.75" customHeight="1">
      <c r="A392" s="916" t="s">
        <v>13715</v>
      </c>
      <c r="B392" s="908" t="s">
        <v>43</v>
      </c>
      <c r="C392" s="908" t="s">
        <v>43</v>
      </c>
      <c r="D392" s="908" t="s">
        <v>13716</v>
      </c>
      <c r="E392" s="926" t="s">
        <v>13717</v>
      </c>
      <c r="F392" s="918" t="s">
        <v>702</v>
      </c>
      <c r="G392" s="918" t="s">
        <v>2526</v>
      </c>
      <c r="H392" s="919">
        <v>1892.0441182500001</v>
      </c>
      <c r="I392" s="919">
        <f t="shared" si="40"/>
        <v>2060.4360447742501</v>
      </c>
      <c r="J392" s="919">
        <f t="shared" si="30"/>
        <v>2270.4529419</v>
      </c>
      <c r="K392" s="919">
        <f t="shared" si="41"/>
        <v>2472.5232537290999</v>
      </c>
    </row>
    <row r="393" spans="1:11" ht="12.75" customHeight="1">
      <c r="A393" s="916" t="s">
        <v>13718</v>
      </c>
      <c r="B393" s="908" t="s">
        <v>43</v>
      </c>
      <c r="C393" s="908" t="s">
        <v>43</v>
      </c>
      <c r="D393" s="908" t="s">
        <v>13719</v>
      </c>
      <c r="E393" s="926" t="s">
        <v>13720</v>
      </c>
      <c r="F393" s="918" t="s">
        <v>702</v>
      </c>
      <c r="G393" s="918" t="s">
        <v>13721</v>
      </c>
      <c r="H393" s="919">
        <v>1311.0726915</v>
      </c>
      <c r="I393" s="919">
        <f t="shared" si="40"/>
        <v>1427.7581610435</v>
      </c>
      <c r="J393" s="919">
        <f t="shared" si="30"/>
        <v>1573.2872298</v>
      </c>
      <c r="K393" s="919">
        <f t="shared" si="41"/>
        <v>1713.3097932522001</v>
      </c>
    </row>
    <row r="394" spans="1:11" ht="12.75" customHeight="1">
      <c r="A394" s="916" t="s">
        <v>13722</v>
      </c>
      <c r="B394" s="908" t="s">
        <v>13723</v>
      </c>
      <c r="C394" s="908" t="s">
        <v>13724</v>
      </c>
      <c r="D394" s="908" t="s">
        <v>13725</v>
      </c>
      <c r="E394" s="921" t="s">
        <v>13726</v>
      </c>
      <c r="F394" s="918" t="s">
        <v>702</v>
      </c>
      <c r="G394" s="918" t="s">
        <v>13727</v>
      </c>
      <c r="H394" s="919">
        <v>11791.513948499998</v>
      </c>
      <c r="I394" s="919">
        <f t="shared" si="40"/>
        <v>12840.958689916497</v>
      </c>
      <c r="J394" s="919">
        <f t="shared" si="30"/>
        <v>14149.816738199997</v>
      </c>
      <c r="K394" s="919">
        <f t="shared" si="41"/>
        <v>15409.150427899798</v>
      </c>
    </row>
    <row r="395" spans="1:11" ht="12.75" customHeight="1">
      <c r="A395" s="916" t="s">
        <v>13728</v>
      </c>
      <c r="B395" s="908" t="s">
        <v>13729</v>
      </c>
      <c r="C395" s="908" t="s">
        <v>13730</v>
      </c>
      <c r="D395" s="908" t="s">
        <v>13731</v>
      </c>
      <c r="E395" s="921" t="s">
        <v>13732</v>
      </c>
      <c r="F395" s="918" t="s">
        <v>702</v>
      </c>
      <c r="G395" s="918" t="s">
        <v>13727</v>
      </c>
      <c r="H395" s="919">
        <v>8249.4360877500003</v>
      </c>
      <c r="I395" s="919">
        <f t="shared" si="40"/>
        <v>8983.6358995597493</v>
      </c>
      <c r="J395" s="919">
        <f t="shared" si="30"/>
        <v>9899.3233053000004</v>
      </c>
      <c r="K395" s="919">
        <f t="shared" si="41"/>
        <v>10780.363079471701</v>
      </c>
    </row>
    <row r="396" spans="1:11" ht="12.75" customHeight="1">
      <c r="A396" s="916" t="s">
        <v>13733</v>
      </c>
      <c r="B396" s="908" t="s">
        <v>13734</v>
      </c>
      <c r="C396" s="908" t="s">
        <v>13735</v>
      </c>
      <c r="D396" s="908" t="s">
        <v>13736</v>
      </c>
      <c r="E396" s="917" t="s">
        <v>13737</v>
      </c>
      <c r="F396" s="918" t="s">
        <v>702</v>
      </c>
      <c r="G396" s="918" t="s">
        <v>13738</v>
      </c>
      <c r="H396" s="919">
        <v>16588.252395</v>
      </c>
      <c r="I396" s="919">
        <f t="shared" si="40"/>
        <v>18064.606858154999</v>
      </c>
      <c r="J396" s="919">
        <f t="shared" si="30"/>
        <v>19905.902873999999</v>
      </c>
      <c r="K396" s="919">
        <f t="shared" si="41"/>
        <v>21677.528229785999</v>
      </c>
    </row>
    <row r="397" spans="1:11" ht="12.75" customHeight="1">
      <c r="A397" s="916" t="s">
        <v>13739</v>
      </c>
      <c r="B397" s="908" t="s">
        <v>13740</v>
      </c>
      <c r="C397" s="908" t="s">
        <v>43</v>
      </c>
      <c r="D397" s="908" t="s">
        <v>13741</v>
      </c>
      <c r="E397" s="917" t="s">
        <v>13742</v>
      </c>
      <c r="F397" s="918" t="s">
        <v>702</v>
      </c>
      <c r="G397" s="918" t="s">
        <v>13738</v>
      </c>
      <c r="H397" s="919">
        <v>7814.5825972500006</v>
      </c>
      <c r="I397" s="919">
        <f t="shared" si="40"/>
        <v>8510.0804484052514</v>
      </c>
      <c r="J397" s="919">
        <f t="shared" si="30"/>
        <v>9377.4991167000007</v>
      </c>
      <c r="K397" s="919">
        <f t="shared" si="41"/>
        <v>10212.096538086302</v>
      </c>
    </row>
    <row r="398" spans="1:11" ht="12.75" customHeight="1">
      <c r="A398" s="916" t="s">
        <v>13743</v>
      </c>
      <c r="B398" s="908" t="s">
        <v>13744</v>
      </c>
      <c r="C398" s="908" t="s">
        <v>43</v>
      </c>
      <c r="D398" s="908">
        <v>1661237</v>
      </c>
      <c r="E398" s="917" t="s">
        <v>13745</v>
      </c>
      <c r="F398" s="918" t="s">
        <v>702</v>
      </c>
      <c r="G398" s="918" t="s">
        <v>13738</v>
      </c>
      <c r="H398" s="919">
        <v>11568.470413499997</v>
      </c>
      <c r="I398" s="919">
        <f t="shared" si="40"/>
        <v>12598.064280301498</v>
      </c>
      <c r="J398" s="919">
        <f t="shared" si="30"/>
        <v>13882.164496199997</v>
      </c>
      <c r="K398" s="919">
        <f t="shared" si="41"/>
        <v>15117.677136361797</v>
      </c>
    </row>
    <row r="399" spans="1:11" ht="12.75" customHeight="1">
      <c r="A399" s="916" t="s">
        <v>13746</v>
      </c>
      <c r="B399" s="908" t="s">
        <v>13747</v>
      </c>
      <c r="C399" s="908" t="s">
        <v>13748</v>
      </c>
      <c r="D399" s="908" t="s">
        <v>13749</v>
      </c>
      <c r="E399" s="917" t="s">
        <v>13750</v>
      </c>
      <c r="F399" s="918" t="s">
        <v>702</v>
      </c>
      <c r="G399" s="918" t="s">
        <v>2526</v>
      </c>
      <c r="H399" s="919">
        <v>1359.100314</v>
      </c>
      <c r="I399" s="919">
        <f t="shared" si="40"/>
        <v>1480.0602419459999</v>
      </c>
      <c r="J399" s="919">
        <f t="shared" si="30"/>
        <v>1630.9203768</v>
      </c>
      <c r="K399" s="919">
        <f t="shared" si="41"/>
        <v>1776.0722903352</v>
      </c>
    </row>
    <row r="400" spans="1:11" ht="12.75" customHeight="1">
      <c r="A400" s="916" t="s">
        <v>13751</v>
      </c>
      <c r="B400" s="908" t="s">
        <v>13752</v>
      </c>
      <c r="C400" s="908" t="s">
        <v>13753</v>
      </c>
      <c r="D400" s="908" t="s">
        <v>13754</v>
      </c>
      <c r="E400" s="917" t="s">
        <v>13755</v>
      </c>
      <c r="F400" s="918" t="s">
        <v>702</v>
      </c>
      <c r="G400" s="918" t="s">
        <v>2526</v>
      </c>
      <c r="H400" s="919">
        <v>1754.4734707500002</v>
      </c>
      <c r="I400" s="919">
        <f t="shared" si="40"/>
        <v>1910.6216096467501</v>
      </c>
      <c r="J400" s="919">
        <f t="shared" si="30"/>
        <v>2105.3681649</v>
      </c>
      <c r="K400" s="919">
        <f t="shared" si="41"/>
        <v>2292.7459315761002</v>
      </c>
    </row>
    <row r="401" spans="1:11" ht="12.75" customHeight="1">
      <c r="A401" s="916" t="s">
        <v>13756</v>
      </c>
      <c r="B401" s="908" t="s">
        <v>13757</v>
      </c>
      <c r="C401" s="908" t="s">
        <v>13758</v>
      </c>
      <c r="D401" s="908" t="s">
        <v>13759</v>
      </c>
      <c r="E401" s="917" t="s">
        <v>13760</v>
      </c>
      <c r="F401" s="918" t="s">
        <v>702</v>
      </c>
      <c r="G401" s="918" t="s">
        <v>2526</v>
      </c>
      <c r="H401" s="919">
        <v>818.01623474999997</v>
      </c>
      <c r="I401" s="919">
        <f t="shared" si="40"/>
        <v>890.81967964274997</v>
      </c>
      <c r="J401" s="919">
        <f t="shared" si="30"/>
        <v>981.61948169999994</v>
      </c>
      <c r="K401" s="919">
        <f t="shared" si="41"/>
        <v>1068.9836155713001</v>
      </c>
    </row>
    <row r="402" spans="1:11" ht="12.75" customHeight="1">
      <c r="A402" s="916" t="s">
        <v>13761</v>
      </c>
      <c r="B402" s="908" t="s">
        <v>13762</v>
      </c>
      <c r="C402" s="908" t="s">
        <v>13763</v>
      </c>
      <c r="D402" s="938">
        <v>114541411327</v>
      </c>
      <c r="E402" s="917" t="s">
        <v>13764</v>
      </c>
      <c r="F402" s="918" t="s">
        <v>702</v>
      </c>
      <c r="G402" s="918" t="s">
        <v>2526</v>
      </c>
      <c r="H402" s="919">
        <v>1443.1079519999998</v>
      </c>
      <c r="I402" s="919">
        <f t="shared" si="40"/>
        <v>1571.544559728</v>
      </c>
      <c r="J402" s="919">
        <f t="shared" si="30"/>
        <v>1731.7295423999997</v>
      </c>
      <c r="K402" s="919">
        <f t="shared" si="41"/>
        <v>1885.8534716735996</v>
      </c>
    </row>
    <row r="403" spans="1:11" ht="12.75" customHeight="1">
      <c r="A403" s="916" t="s">
        <v>13765</v>
      </c>
      <c r="B403" s="908" t="s">
        <v>13766</v>
      </c>
      <c r="C403" s="908" t="s">
        <v>13767</v>
      </c>
      <c r="D403" s="908">
        <v>547407181</v>
      </c>
      <c r="E403" s="917" t="s">
        <v>13768</v>
      </c>
      <c r="F403" s="918" t="s">
        <v>702</v>
      </c>
      <c r="G403" s="918" t="s">
        <v>2526</v>
      </c>
      <c r="H403" s="919">
        <v>5420.8533307500002</v>
      </c>
      <c r="I403" s="919">
        <f t="shared" si="40"/>
        <v>5903.3092771867496</v>
      </c>
      <c r="J403" s="919">
        <f t="shared" si="30"/>
        <v>6505.0239969000004</v>
      </c>
      <c r="K403" s="919">
        <f t="shared" si="41"/>
        <v>7083.9711326241004</v>
      </c>
    </row>
    <row r="404" spans="1:11" ht="12.75" customHeight="1">
      <c r="A404" s="916" t="s">
        <v>13769</v>
      </c>
      <c r="B404" s="908" t="s">
        <v>13770</v>
      </c>
      <c r="C404" s="908" t="s">
        <v>13771</v>
      </c>
      <c r="D404" s="908" t="s">
        <v>13772</v>
      </c>
      <c r="E404" s="917" t="s">
        <v>13773</v>
      </c>
      <c r="F404" s="918" t="s">
        <v>702</v>
      </c>
      <c r="G404" s="918" t="s">
        <v>2526</v>
      </c>
      <c r="H404" s="919">
        <v>5033.53904625</v>
      </c>
      <c r="I404" s="919">
        <f t="shared" si="40"/>
        <v>5481.5240213662501</v>
      </c>
      <c r="J404" s="919">
        <f t="shared" si="30"/>
        <v>6040.2468554999996</v>
      </c>
      <c r="K404" s="919">
        <f t="shared" si="41"/>
        <v>6577.828825639499</v>
      </c>
    </row>
    <row r="405" spans="1:11" ht="12.75" customHeight="1">
      <c r="A405" s="916" t="s">
        <v>13774</v>
      </c>
      <c r="B405" s="908" t="s">
        <v>13775</v>
      </c>
      <c r="C405" s="908" t="s">
        <v>13776</v>
      </c>
      <c r="D405" s="908" t="s">
        <v>13777</v>
      </c>
      <c r="E405" s="917" t="s">
        <v>13778</v>
      </c>
      <c r="F405" s="918" t="s">
        <v>702</v>
      </c>
      <c r="G405" s="918" t="s">
        <v>2526</v>
      </c>
      <c r="H405" s="919">
        <v>7601.8772114999992</v>
      </c>
      <c r="I405" s="919">
        <f t="shared" si="40"/>
        <v>8278.4442833234989</v>
      </c>
      <c r="J405" s="919">
        <f t="shared" si="30"/>
        <v>9122.2526537999984</v>
      </c>
      <c r="K405" s="919">
        <f t="shared" si="41"/>
        <v>9934.1331399881983</v>
      </c>
    </row>
    <row r="406" spans="1:11" ht="12.75" customHeight="1">
      <c r="A406" s="916" t="s">
        <v>13779</v>
      </c>
      <c r="B406" s="908" t="s">
        <v>43</v>
      </c>
      <c r="C406" s="908" t="s">
        <v>13780</v>
      </c>
      <c r="D406" s="908" t="s">
        <v>13781</v>
      </c>
      <c r="E406" s="917" t="s">
        <v>13782</v>
      </c>
      <c r="F406" s="918" t="s">
        <v>702</v>
      </c>
      <c r="G406" s="918" t="s">
        <v>13783</v>
      </c>
      <c r="H406" s="919">
        <v>779.43133124999997</v>
      </c>
      <c r="I406" s="919">
        <f t="shared" si="40"/>
        <v>848.80071973124996</v>
      </c>
      <c r="J406" s="919">
        <f t="shared" si="30"/>
        <v>935.31759749999992</v>
      </c>
      <c r="K406" s="919">
        <f t="shared" si="41"/>
        <v>1018.5608636774998</v>
      </c>
    </row>
    <row r="407" spans="1:11" ht="12.75" customHeight="1">
      <c r="A407" s="916" t="s">
        <v>13784</v>
      </c>
      <c r="B407" s="908" t="s">
        <v>13785</v>
      </c>
      <c r="C407" s="908" t="s">
        <v>13786</v>
      </c>
      <c r="D407" s="908" t="s">
        <v>13787</v>
      </c>
      <c r="E407" s="917" t="s">
        <v>13788</v>
      </c>
      <c r="F407" s="918" t="s">
        <v>702</v>
      </c>
      <c r="G407" s="918" t="s">
        <v>2526</v>
      </c>
      <c r="H407" s="919">
        <v>14858.036943749999</v>
      </c>
      <c r="I407" s="919">
        <f t="shared" si="40"/>
        <v>16180.40223174375</v>
      </c>
      <c r="J407" s="919">
        <f t="shared" si="30"/>
        <v>17829.6443325</v>
      </c>
      <c r="K407" s="919">
        <f t="shared" si="41"/>
        <v>19416.4826780925</v>
      </c>
    </row>
    <row r="408" spans="1:11" ht="12.75" customHeight="1">
      <c r="A408" s="916" t="s">
        <v>13789</v>
      </c>
      <c r="B408" s="908" t="s">
        <v>13790</v>
      </c>
      <c r="C408" s="908" t="s">
        <v>13791</v>
      </c>
      <c r="D408" s="908" t="s">
        <v>13792</v>
      </c>
      <c r="E408" s="917" t="s">
        <v>13793</v>
      </c>
      <c r="F408" s="918" t="s">
        <v>702</v>
      </c>
      <c r="G408" s="918" t="s">
        <v>13738</v>
      </c>
      <c r="H408" s="919">
        <v>11539.653839999999</v>
      </c>
      <c r="I408" s="919">
        <f t="shared" si="40"/>
        <v>12566.683031759998</v>
      </c>
      <c r="J408" s="919">
        <f t="shared" si="30"/>
        <v>13847.584607999999</v>
      </c>
      <c r="K408" s="919">
        <f t="shared" si="41"/>
        <v>15080.019638111999</v>
      </c>
    </row>
    <row r="409" spans="1:11" ht="12.75" customHeight="1">
      <c r="A409" s="916" t="s">
        <v>13794</v>
      </c>
      <c r="B409" s="908" t="s">
        <v>43</v>
      </c>
      <c r="C409" s="908" t="s">
        <v>13795</v>
      </c>
      <c r="D409" s="908" t="s">
        <v>43</v>
      </c>
      <c r="E409" s="917" t="s">
        <v>13796</v>
      </c>
      <c r="F409" s="918" t="s">
        <v>702</v>
      </c>
      <c r="G409" s="918" t="s">
        <v>2526</v>
      </c>
      <c r="H409" s="919">
        <v>22949.226085499999</v>
      </c>
      <c r="I409" s="919">
        <f t="shared" si="40"/>
        <v>24991.707207109499</v>
      </c>
      <c r="J409" s="919">
        <f t="shared" si="30"/>
        <v>27539.071302599998</v>
      </c>
      <c r="K409" s="919">
        <f t="shared" si="41"/>
        <v>29990.048648531396</v>
      </c>
    </row>
    <row r="410" spans="1:11" ht="12.75" customHeight="1">
      <c r="A410" s="916" t="s">
        <v>13797</v>
      </c>
      <c r="B410" s="908" t="s">
        <v>13798</v>
      </c>
      <c r="C410" s="908" t="s">
        <v>13799</v>
      </c>
      <c r="D410" s="908" t="s">
        <v>43</v>
      </c>
      <c r="E410" s="921" t="s">
        <v>13800</v>
      </c>
      <c r="F410" s="918" t="s">
        <v>702</v>
      </c>
      <c r="G410" s="918" t="s">
        <v>2526</v>
      </c>
      <c r="H410" s="919">
        <v>11475.182862000001</v>
      </c>
      <c r="I410" s="919">
        <f t="shared" si="40"/>
        <v>12496.474136718001</v>
      </c>
      <c r="J410" s="919">
        <f t="shared" si="30"/>
        <v>13770.219434400002</v>
      </c>
      <c r="K410" s="919">
        <f t="shared" si="41"/>
        <v>14995.768964061601</v>
      </c>
    </row>
    <row r="411" spans="1:11" ht="12.75" customHeight="1">
      <c r="A411" s="916" t="s">
        <v>13801</v>
      </c>
      <c r="B411" s="908" t="s">
        <v>13802</v>
      </c>
      <c r="C411" s="908" t="s">
        <v>13803</v>
      </c>
      <c r="D411" s="908" t="s">
        <v>13804</v>
      </c>
      <c r="E411" s="917" t="s">
        <v>13805</v>
      </c>
      <c r="F411" s="920" t="s">
        <v>702</v>
      </c>
      <c r="G411" s="920" t="s">
        <v>13806</v>
      </c>
      <c r="H411" s="919">
        <v>11008.90791</v>
      </c>
      <c r="I411" s="919">
        <f t="shared" si="40"/>
        <v>11988.70071399</v>
      </c>
      <c r="J411" s="919">
        <f t="shared" si="30"/>
        <v>13210.689492</v>
      </c>
      <c r="K411" s="919">
        <f t="shared" si="41"/>
        <v>14386.440856788</v>
      </c>
    </row>
    <row r="412" spans="1:11" ht="12.75" customHeight="1">
      <c r="A412" s="916" t="s">
        <v>13807</v>
      </c>
      <c r="B412" s="908" t="s">
        <v>13808</v>
      </c>
      <c r="C412" s="908" t="s">
        <v>13809</v>
      </c>
      <c r="D412" s="908" t="s">
        <v>43</v>
      </c>
      <c r="E412" s="917" t="s">
        <v>13810</v>
      </c>
      <c r="F412" s="918" t="s">
        <v>702</v>
      </c>
      <c r="G412" s="918" t="s">
        <v>2526</v>
      </c>
      <c r="H412" s="919">
        <v>22084.159061249997</v>
      </c>
      <c r="I412" s="919">
        <f t="shared" si="40"/>
        <v>24049.649217701248</v>
      </c>
      <c r="J412" s="919">
        <f t="shared" si="30"/>
        <v>26500.990873499995</v>
      </c>
      <c r="K412" s="919">
        <f t="shared" si="41"/>
        <v>28859.579061241493</v>
      </c>
    </row>
    <row r="413" spans="1:11" ht="12.75" customHeight="1">
      <c r="A413" s="916" t="s">
        <v>13811</v>
      </c>
      <c r="B413" s="908" t="s">
        <v>13812</v>
      </c>
      <c r="C413" s="908" t="s">
        <v>43</v>
      </c>
      <c r="D413" s="908" t="s">
        <v>43</v>
      </c>
      <c r="E413" s="917" t="s">
        <v>13813</v>
      </c>
      <c r="F413" s="918" t="s">
        <v>702</v>
      </c>
      <c r="G413" s="918" t="s">
        <v>2526</v>
      </c>
      <c r="H413" s="919">
        <v>12045.164917499998</v>
      </c>
      <c r="I413" s="919">
        <f t="shared" si="40"/>
        <v>13117.184595157498</v>
      </c>
      <c r="J413" s="919">
        <f t="shared" si="30"/>
        <v>14454.197900999998</v>
      </c>
      <c r="K413" s="919">
        <f t="shared" si="41"/>
        <v>15740.621514188997</v>
      </c>
    </row>
    <row r="414" spans="1:11" ht="12.75" customHeight="1">
      <c r="A414" s="916" t="s">
        <v>13814</v>
      </c>
      <c r="B414" s="908" t="s">
        <v>13815</v>
      </c>
      <c r="C414" s="908" t="s">
        <v>43</v>
      </c>
      <c r="D414" s="908" t="s">
        <v>43</v>
      </c>
      <c r="E414" s="926" t="s">
        <v>13816</v>
      </c>
      <c r="F414" s="918" t="s">
        <v>1864</v>
      </c>
      <c r="G414" s="918" t="s">
        <v>2687</v>
      </c>
      <c r="H414" s="919">
        <v>3408.5773507499998</v>
      </c>
      <c r="I414" s="919">
        <f t="shared" si="40"/>
        <v>3711.9407349667499</v>
      </c>
      <c r="J414" s="919">
        <f t="shared" si="30"/>
        <v>4090.2928208999997</v>
      </c>
      <c r="K414" s="919">
        <f t="shared" si="41"/>
        <v>4454.3288819600994</v>
      </c>
    </row>
    <row r="415" spans="1:11" ht="12.75" customHeight="1">
      <c r="A415" s="916" t="s">
        <v>13817</v>
      </c>
      <c r="B415" s="908" t="s">
        <v>13818</v>
      </c>
      <c r="C415" s="908" t="s">
        <v>43</v>
      </c>
      <c r="D415" s="933">
        <v>547412249</v>
      </c>
      <c r="E415" s="926" t="s">
        <v>13819</v>
      </c>
      <c r="F415" s="918" t="s">
        <v>702</v>
      </c>
      <c r="G415" s="918" t="s">
        <v>2526</v>
      </c>
      <c r="H415" s="919">
        <v>4714.1960580000004</v>
      </c>
      <c r="I415" s="919">
        <f t="shared" si="40"/>
        <v>5133.7595071619999</v>
      </c>
      <c r="J415" s="919">
        <f t="shared" si="30"/>
        <v>5657.0352696</v>
      </c>
      <c r="K415" s="919">
        <f t="shared" si="41"/>
        <v>6160.5114085943997</v>
      </c>
    </row>
    <row r="416" spans="1:11" ht="12.75" customHeight="1">
      <c r="A416" s="905" t="s">
        <v>13820</v>
      </c>
      <c r="B416" s="908"/>
      <c r="C416" s="907"/>
      <c r="D416" s="908"/>
      <c r="E416" s="918"/>
      <c r="F416" s="918"/>
      <c r="G416" s="918"/>
      <c r="H416" s="919"/>
      <c r="I416" s="919"/>
      <c r="J416" s="919">
        <f t="shared" si="30"/>
        <v>0</v>
      </c>
      <c r="K416" s="919"/>
    </row>
    <row r="417" spans="1:11" ht="12.75" customHeight="1">
      <c r="A417" s="916" t="s">
        <v>10072</v>
      </c>
      <c r="B417" s="908">
        <v>7589</v>
      </c>
      <c r="C417" s="908" t="s">
        <v>43</v>
      </c>
      <c r="D417" s="908" t="s">
        <v>13821</v>
      </c>
      <c r="E417" s="917" t="s">
        <v>13822</v>
      </c>
      <c r="F417" s="918" t="s">
        <v>702</v>
      </c>
      <c r="G417" s="918" t="s">
        <v>13823</v>
      </c>
      <c r="H417" s="919">
        <v>41193.94304025</v>
      </c>
      <c r="I417" s="919">
        <f t="shared" ref="I417:I442" si="42">H417*1.21*0.9</f>
        <v>44860.203970832248</v>
      </c>
      <c r="J417" s="919">
        <f t="shared" si="30"/>
        <v>49432.731648299996</v>
      </c>
      <c r="K417" s="919">
        <f t="shared" ref="K417:K442" si="43">J417*1.21*0.9</f>
        <v>53832.244764998693</v>
      </c>
    </row>
    <row r="418" spans="1:11" ht="12.75" customHeight="1">
      <c r="A418" s="916" t="s">
        <v>13824</v>
      </c>
      <c r="B418" s="908" t="s">
        <v>13825</v>
      </c>
      <c r="C418" s="908" t="s">
        <v>43</v>
      </c>
      <c r="D418" s="908" t="s">
        <v>13826</v>
      </c>
      <c r="E418" s="917" t="s">
        <v>13827</v>
      </c>
      <c r="F418" s="918" t="s">
        <v>702</v>
      </c>
      <c r="G418" s="918" t="s">
        <v>13823</v>
      </c>
      <c r="H418" s="919">
        <v>45800.443259999993</v>
      </c>
      <c r="I418" s="919">
        <f t="shared" si="42"/>
        <v>49876.68271013999</v>
      </c>
      <c r="J418" s="919">
        <f t="shared" si="30"/>
        <v>54960.531911999991</v>
      </c>
      <c r="K418" s="919">
        <f t="shared" si="43"/>
        <v>59852.019252167986</v>
      </c>
    </row>
    <row r="419" spans="1:11" ht="12.75" customHeight="1">
      <c r="A419" s="916" t="s">
        <v>13828</v>
      </c>
      <c r="B419" s="908" t="s">
        <v>13825</v>
      </c>
      <c r="C419" s="908" t="s">
        <v>43</v>
      </c>
      <c r="D419" s="908" t="s">
        <v>13826</v>
      </c>
      <c r="E419" s="917" t="s">
        <v>13829</v>
      </c>
      <c r="F419" s="918" t="s">
        <v>702</v>
      </c>
      <c r="G419" s="918" t="s">
        <v>13823</v>
      </c>
      <c r="H419" s="919">
        <v>45800.443259999993</v>
      </c>
      <c r="I419" s="919">
        <f t="shared" si="42"/>
        <v>49876.68271013999</v>
      </c>
      <c r="J419" s="919">
        <f t="shared" si="30"/>
        <v>54960.531911999991</v>
      </c>
      <c r="K419" s="919">
        <f t="shared" si="43"/>
        <v>59852.019252167986</v>
      </c>
    </row>
    <row r="420" spans="1:11">
      <c r="A420" s="916" t="s">
        <v>13830</v>
      </c>
      <c r="B420" s="908">
        <v>8922</v>
      </c>
      <c r="C420" s="908" t="s">
        <v>43</v>
      </c>
      <c r="D420" s="908" t="s">
        <v>13831</v>
      </c>
      <c r="E420" s="917" t="s">
        <v>13832</v>
      </c>
      <c r="F420" s="918" t="s">
        <v>702</v>
      </c>
      <c r="G420" s="918" t="s">
        <v>13833</v>
      </c>
      <c r="H420" s="919">
        <v>41148.927319500006</v>
      </c>
      <c r="I420" s="919">
        <f t="shared" si="42"/>
        <v>44811.181850935507</v>
      </c>
      <c r="J420" s="919">
        <f t="shared" si="30"/>
        <v>49378.712783400006</v>
      </c>
      <c r="K420" s="919">
        <f t="shared" si="43"/>
        <v>53773.4182211226</v>
      </c>
    </row>
    <row r="421" spans="1:11" ht="12.75" customHeight="1">
      <c r="A421" s="916" t="s">
        <v>13834</v>
      </c>
      <c r="B421" s="908">
        <v>7546</v>
      </c>
      <c r="C421" s="908" t="s">
        <v>43</v>
      </c>
      <c r="D421" s="908" t="s">
        <v>13835</v>
      </c>
      <c r="E421" s="917" t="s">
        <v>13836</v>
      </c>
      <c r="F421" s="918" t="s">
        <v>702</v>
      </c>
      <c r="G421" s="918" t="s">
        <v>2768</v>
      </c>
      <c r="H421" s="919">
        <v>43767.572384249994</v>
      </c>
      <c r="I421" s="919">
        <f t="shared" si="42"/>
        <v>47662.886326448242</v>
      </c>
      <c r="J421" s="919">
        <f t="shared" si="30"/>
        <v>52521.08686109999</v>
      </c>
      <c r="K421" s="919">
        <f t="shared" si="43"/>
        <v>57195.463591737891</v>
      </c>
    </row>
    <row r="422" spans="1:11" ht="17.25" customHeight="1">
      <c r="A422" s="916" t="s">
        <v>13837</v>
      </c>
      <c r="B422" s="908" t="s">
        <v>13838</v>
      </c>
      <c r="C422" s="908" t="s">
        <v>13839</v>
      </c>
      <c r="D422" s="936" t="s">
        <v>13840</v>
      </c>
      <c r="E422" s="921" t="s">
        <v>13841</v>
      </c>
      <c r="F422" s="918" t="s">
        <v>702</v>
      </c>
      <c r="G422" s="918" t="s">
        <v>13842</v>
      </c>
      <c r="H422" s="919">
        <v>8124.4014637499995</v>
      </c>
      <c r="I422" s="919">
        <f t="shared" si="42"/>
        <v>8847.4731940237507</v>
      </c>
      <c r="J422" s="919">
        <f t="shared" si="30"/>
        <v>9749.2817564999987</v>
      </c>
      <c r="K422" s="919">
        <f t="shared" si="43"/>
        <v>10616.967832828499</v>
      </c>
    </row>
    <row r="423" spans="1:11" ht="12.75" customHeight="1">
      <c r="A423" s="916" t="s">
        <v>13843</v>
      </c>
      <c r="B423" s="908" t="s">
        <v>13844</v>
      </c>
      <c r="C423" s="908" t="s">
        <v>13845</v>
      </c>
      <c r="D423" s="908" t="s">
        <v>13846</v>
      </c>
      <c r="E423" s="921" t="s">
        <v>13847</v>
      </c>
      <c r="F423" s="918" t="s">
        <v>702</v>
      </c>
      <c r="G423" s="918" t="s">
        <v>2768</v>
      </c>
      <c r="H423" s="919">
        <v>5551.5047444999991</v>
      </c>
      <c r="I423" s="919">
        <f t="shared" si="42"/>
        <v>6045.5886667604991</v>
      </c>
      <c r="J423" s="919">
        <f t="shared" si="30"/>
        <v>6661.8056933999987</v>
      </c>
      <c r="K423" s="919">
        <f t="shared" si="43"/>
        <v>7254.7064001125991</v>
      </c>
    </row>
    <row r="424" spans="1:11" ht="12.75" customHeight="1">
      <c r="A424" s="916" t="s">
        <v>13848</v>
      </c>
      <c r="B424" s="908" t="s">
        <v>13849</v>
      </c>
      <c r="C424" s="908" t="s">
        <v>13850</v>
      </c>
      <c r="D424" s="908" t="s">
        <v>13851</v>
      </c>
      <c r="E424" s="917" t="s">
        <v>13852</v>
      </c>
      <c r="F424" s="918" t="s">
        <v>702</v>
      </c>
      <c r="G424" s="918" t="s">
        <v>13842</v>
      </c>
      <c r="H424" s="919">
        <v>20457.487907999999</v>
      </c>
      <c r="I424" s="919">
        <f t="shared" si="42"/>
        <v>22278.204331811998</v>
      </c>
      <c r="J424" s="919">
        <f t="shared" si="30"/>
        <v>24548.9854896</v>
      </c>
      <c r="K424" s="919">
        <f t="shared" si="43"/>
        <v>26733.8451981744</v>
      </c>
    </row>
    <row r="425" spans="1:11" ht="12.75" customHeight="1">
      <c r="A425" s="916" t="s">
        <v>13853</v>
      </c>
      <c r="B425" s="908" t="s">
        <v>12740</v>
      </c>
      <c r="C425" s="908" t="s">
        <v>43</v>
      </c>
      <c r="D425" s="908" t="s">
        <v>43</v>
      </c>
      <c r="E425" s="923" t="s">
        <v>13854</v>
      </c>
      <c r="F425" s="918" t="s">
        <v>702</v>
      </c>
      <c r="G425" s="918" t="s">
        <v>13855</v>
      </c>
      <c r="H425" s="919">
        <v>11568.470413499997</v>
      </c>
      <c r="I425" s="919">
        <f t="shared" si="42"/>
        <v>12598.064280301498</v>
      </c>
      <c r="J425" s="919">
        <f t="shared" si="30"/>
        <v>13882.164496199997</v>
      </c>
      <c r="K425" s="919">
        <f t="shared" si="43"/>
        <v>15117.677136361797</v>
      </c>
    </row>
    <row r="426" spans="1:11" ht="12.75" customHeight="1">
      <c r="A426" s="916" t="s">
        <v>13856</v>
      </c>
      <c r="B426" s="908" t="s">
        <v>13857</v>
      </c>
      <c r="C426" s="908" t="s">
        <v>13858</v>
      </c>
      <c r="D426" s="908" t="s">
        <v>13859</v>
      </c>
      <c r="E426" s="917" t="s">
        <v>13860</v>
      </c>
      <c r="F426" s="918" t="s">
        <v>702</v>
      </c>
      <c r="G426" s="918" t="s">
        <v>13861</v>
      </c>
      <c r="H426" s="919">
        <v>4985.3486182500001</v>
      </c>
      <c r="I426" s="919">
        <f t="shared" si="42"/>
        <v>5429.0446452742499</v>
      </c>
      <c r="J426" s="919">
        <f t="shared" si="30"/>
        <v>5982.4183419000001</v>
      </c>
      <c r="K426" s="919">
        <f t="shared" si="43"/>
        <v>6514.8535743291004</v>
      </c>
    </row>
    <row r="427" spans="1:11" ht="12.75" customHeight="1">
      <c r="A427" s="916" t="s">
        <v>13862</v>
      </c>
      <c r="B427" s="908" t="s">
        <v>13863</v>
      </c>
      <c r="C427" s="908" t="s">
        <v>13864</v>
      </c>
      <c r="D427" s="908" t="s">
        <v>13865</v>
      </c>
      <c r="E427" s="917" t="s">
        <v>13866</v>
      </c>
      <c r="F427" s="918" t="s">
        <v>702</v>
      </c>
      <c r="G427" s="918" t="s">
        <v>926</v>
      </c>
      <c r="H427" s="919">
        <v>4985.3486182500001</v>
      </c>
      <c r="I427" s="919">
        <f t="shared" si="42"/>
        <v>5429.0446452742499</v>
      </c>
      <c r="J427" s="919">
        <f t="shared" si="30"/>
        <v>5982.4183419000001</v>
      </c>
      <c r="K427" s="919">
        <f t="shared" si="43"/>
        <v>6514.8535743291004</v>
      </c>
    </row>
    <row r="428" spans="1:11" ht="12.75" customHeight="1">
      <c r="A428" s="916" t="s">
        <v>13867</v>
      </c>
      <c r="B428" s="908" t="s">
        <v>13868</v>
      </c>
      <c r="C428" s="908" t="s">
        <v>43</v>
      </c>
      <c r="D428" s="908" t="s">
        <v>13869</v>
      </c>
      <c r="E428" s="917" t="s">
        <v>13870</v>
      </c>
      <c r="F428" s="918" t="s">
        <v>702</v>
      </c>
      <c r="G428" s="918" t="s">
        <v>13871</v>
      </c>
      <c r="H428" s="919">
        <v>4985.3486182500001</v>
      </c>
      <c r="I428" s="919">
        <f t="shared" si="42"/>
        <v>5429.0446452742499</v>
      </c>
      <c r="J428" s="919">
        <f t="shared" si="30"/>
        <v>5982.4183419000001</v>
      </c>
      <c r="K428" s="919">
        <f t="shared" si="43"/>
        <v>6514.8535743291004</v>
      </c>
    </row>
    <row r="429" spans="1:11" ht="12.75" customHeight="1">
      <c r="A429" s="916" t="s">
        <v>13872</v>
      </c>
      <c r="B429" s="908" t="s">
        <v>13873</v>
      </c>
      <c r="C429" s="908" t="s">
        <v>13874</v>
      </c>
      <c r="D429" s="908" t="s">
        <v>13875</v>
      </c>
      <c r="E429" s="917" t="s">
        <v>13876</v>
      </c>
      <c r="F429" s="918" t="s">
        <v>702</v>
      </c>
      <c r="G429" s="918" t="s">
        <v>2768</v>
      </c>
      <c r="H429" s="919">
        <v>12903.475513499998</v>
      </c>
      <c r="I429" s="919">
        <f t="shared" si="42"/>
        <v>14051.884834201497</v>
      </c>
      <c r="J429" s="919">
        <f t="shared" si="30"/>
        <v>15484.170616199997</v>
      </c>
      <c r="K429" s="919">
        <f t="shared" si="43"/>
        <v>16862.261801041797</v>
      </c>
    </row>
    <row r="430" spans="1:11" ht="12.75" customHeight="1">
      <c r="A430" s="930" t="s">
        <v>13877</v>
      </c>
      <c r="B430" s="908" t="s">
        <v>13878</v>
      </c>
      <c r="C430" s="908" t="s">
        <v>13879</v>
      </c>
      <c r="D430" s="931" t="s">
        <v>13880</v>
      </c>
      <c r="E430" s="932" t="s">
        <v>13881</v>
      </c>
      <c r="F430" s="929" t="s">
        <v>702</v>
      </c>
      <c r="G430" s="929" t="s">
        <v>13882</v>
      </c>
      <c r="H430" s="919">
        <v>6305.8640287500002</v>
      </c>
      <c r="I430" s="919">
        <f t="shared" si="42"/>
        <v>6867.0859273087508</v>
      </c>
      <c r="J430" s="919">
        <f t="shared" si="30"/>
        <v>7567.0368344999997</v>
      </c>
      <c r="K430" s="919">
        <f t="shared" si="43"/>
        <v>8240.5031127704988</v>
      </c>
    </row>
    <row r="431" spans="1:11" ht="12.75" customHeight="1">
      <c r="A431" s="930" t="s">
        <v>13883</v>
      </c>
      <c r="B431" s="908" t="s">
        <v>13884</v>
      </c>
      <c r="C431" s="908" t="s">
        <v>13885</v>
      </c>
      <c r="D431" s="931" t="s">
        <v>13886</v>
      </c>
      <c r="E431" s="932" t="s">
        <v>13887</v>
      </c>
      <c r="F431" s="929" t="s">
        <v>702</v>
      </c>
      <c r="G431" s="929" t="s">
        <v>13882</v>
      </c>
      <c r="H431" s="919">
        <v>29390.137276500001</v>
      </c>
      <c r="I431" s="919">
        <f t="shared" si="42"/>
        <v>32005.859494108499</v>
      </c>
      <c r="J431" s="919">
        <f t="shared" si="30"/>
        <v>35268.164731800003</v>
      </c>
      <c r="K431" s="919">
        <f t="shared" si="43"/>
        <v>38407.031392930199</v>
      </c>
    </row>
    <row r="432" spans="1:11" ht="12.75" customHeight="1">
      <c r="A432" s="930" t="s">
        <v>13888</v>
      </c>
      <c r="B432" s="908" t="s">
        <v>13889</v>
      </c>
      <c r="C432" s="908" t="s">
        <v>13890</v>
      </c>
      <c r="D432" s="931" t="s">
        <v>43</v>
      </c>
      <c r="E432" s="932" t="s">
        <v>13891</v>
      </c>
      <c r="F432" s="929" t="s">
        <v>702</v>
      </c>
      <c r="G432" s="929" t="s">
        <v>13842</v>
      </c>
      <c r="H432" s="919">
        <v>34622.461838249998</v>
      </c>
      <c r="I432" s="919">
        <f t="shared" si="42"/>
        <v>37703.860941854247</v>
      </c>
      <c r="J432" s="919">
        <f t="shared" si="30"/>
        <v>41546.954205899994</v>
      </c>
      <c r="K432" s="919">
        <f t="shared" si="43"/>
        <v>45244.633130225098</v>
      </c>
    </row>
    <row r="433" spans="1:11" ht="12.75" customHeight="1">
      <c r="A433" s="916" t="s">
        <v>13892</v>
      </c>
      <c r="B433" s="908" t="s">
        <v>43</v>
      </c>
      <c r="C433" s="908" t="s">
        <v>13893</v>
      </c>
      <c r="D433" s="908" t="s">
        <v>13894</v>
      </c>
      <c r="E433" s="917" t="s">
        <v>13895</v>
      </c>
      <c r="F433" s="920" t="s">
        <v>702</v>
      </c>
      <c r="G433" s="920" t="s">
        <v>13896</v>
      </c>
      <c r="H433" s="919">
        <v>13727.759759999999</v>
      </c>
      <c r="I433" s="919">
        <f t="shared" si="42"/>
        <v>14949.53037864</v>
      </c>
      <c r="J433" s="919">
        <f t="shared" si="30"/>
        <v>16473.311711999999</v>
      </c>
      <c r="K433" s="919">
        <f t="shared" si="43"/>
        <v>17939.436454367999</v>
      </c>
    </row>
    <row r="434" spans="1:11" ht="17.25" customHeight="1">
      <c r="A434" s="916" t="s">
        <v>13897</v>
      </c>
      <c r="B434" s="908" t="s">
        <v>43</v>
      </c>
      <c r="C434" s="908" t="s">
        <v>43</v>
      </c>
      <c r="D434" s="908" t="s">
        <v>13898</v>
      </c>
      <c r="E434" s="917" t="s">
        <v>13899</v>
      </c>
      <c r="F434" s="920" t="s">
        <v>702</v>
      </c>
      <c r="G434" s="920" t="s">
        <v>13896</v>
      </c>
      <c r="H434" s="919">
        <v>15173.635405500001</v>
      </c>
      <c r="I434" s="919">
        <f t="shared" si="42"/>
        <v>16524.088956589501</v>
      </c>
      <c r="J434" s="919">
        <f t="shared" si="30"/>
        <v>18208.362486599999</v>
      </c>
      <c r="K434" s="919">
        <f t="shared" si="43"/>
        <v>19828.906747907396</v>
      </c>
    </row>
    <row r="435" spans="1:11" ht="12.75" customHeight="1">
      <c r="A435" s="916" t="s">
        <v>13900</v>
      </c>
      <c r="B435" s="908" t="s">
        <v>13901</v>
      </c>
      <c r="C435" s="908" t="s">
        <v>13902</v>
      </c>
      <c r="D435" s="908" t="s">
        <v>43</v>
      </c>
      <c r="E435" s="917" t="s">
        <v>13903</v>
      </c>
      <c r="F435" s="918" t="s">
        <v>702</v>
      </c>
      <c r="G435" s="918" t="s">
        <v>13861</v>
      </c>
      <c r="H435" s="919">
        <v>36244.981451250002</v>
      </c>
      <c r="I435" s="919">
        <f t="shared" si="42"/>
        <v>39470.784800411253</v>
      </c>
      <c r="J435" s="919">
        <f t="shared" si="30"/>
        <v>43493.977741499999</v>
      </c>
      <c r="K435" s="919">
        <f t="shared" si="43"/>
        <v>47364.941760493493</v>
      </c>
    </row>
    <row r="436" spans="1:11" ht="12.75" customHeight="1">
      <c r="A436" s="916" t="s">
        <v>13904</v>
      </c>
      <c r="B436" s="908" t="s">
        <v>13905</v>
      </c>
      <c r="C436" s="908" t="s">
        <v>43</v>
      </c>
      <c r="D436" s="908" t="s">
        <v>43</v>
      </c>
      <c r="E436" s="917" t="s">
        <v>13906</v>
      </c>
      <c r="F436" s="918" t="s">
        <v>702</v>
      </c>
      <c r="G436" s="918" t="s">
        <v>926</v>
      </c>
      <c r="H436" s="919">
        <v>36244.981451250002</v>
      </c>
      <c r="I436" s="919">
        <f t="shared" si="42"/>
        <v>39470.784800411253</v>
      </c>
      <c r="J436" s="919">
        <f t="shared" si="30"/>
        <v>43493.977741499999</v>
      </c>
      <c r="K436" s="919">
        <f t="shared" si="43"/>
        <v>47364.941760493493</v>
      </c>
    </row>
    <row r="437" spans="1:11" ht="12.75" customHeight="1">
      <c r="A437" s="916" t="s">
        <v>13907</v>
      </c>
      <c r="B437" s="908" t="s">
        <v>13908</v>
      </c>
      <c r="C437" s="908" t="s">
        <v>43</v>
      </c>
      <c r="D437" s="908" t="s">
        <v>43</v>
      </c>
      <c r="E437" s="917" t="s">
        <v>13909</v>
      </c>
      <c r="F437" s="918" t="s">
        <v>702</v>
      </c>
      <c r="G437" s="918" t="s">
        <v>13871</v>
      </c>
      <c r="H437" s="919">
        <v>36244.981451250002</v>
      </c>
      <c r="I437" s="919">
        <f t="shared" si="42"/>
        <v>39470.784800411253</v>
      </c>
      <c r="J437" s="919">
        <f t="shared" si="30"/>
        <v>43493.977741499999</v>
      </c>
      <c r="K437" s="919">
        <f t="shared" si="43"/>
        <v>47364.941760493493</v>
      </c>
    </row>
    <row r="438" spans="1:11" ht="12.75" customHeight="1">
      <c r="A438" s="916" t="s">
        <v>13910</v>
      </c>
      <c r="B438" s="908" t="s">
        <v>43</v>
      </c>
      <c r="C438" s="908" t="s">
        <v>43</v>
      </c>
      <c r="D438" s="908" t="s">
        <v>43</v>
      </c>
      <c r="E438" s="917" t="s">
        <v>13911</v>
      </c>
      <c r="F438" s="918" t="s">
        <v>702</v>
      </c>
      <c r="G438" s="918" t="s">
        <v>13912</v>
      </c>
      <c r="H438" s="919">
        <v>39993.171074999998</v>
      </c>
      <c r="I438" s="919">
        <f t="shared" si="42"/>
        <v>43552.563300674999</v>
      </c>
      <c r="J438" s="919">
        <f t="shared" si="30"/>
        <v>47991.805289999997</v>
      </c>
      <c r="K438" s="919">
        <f t="shared" si="43"/>
        <v>52263.075960809991</v>
      </c>
    </row>
    <row r="439" spans="1:11" ht="12.75" customHeight="1">
      <c r="A439" s="916" t="s">
        <v>13913</v>
      </c>
      <c r="B439" s="908" t="s">
        <v>43</v>
      </c>
      <c r="C439" s="908" t="s">
        <v>43</v>
      </c>
      <c r="D439" s="908" t="s">
        <v>43</v>
      </c>
      <c r="E439" s="917" t="s">
        <v>13914</v>
      </c>
      <c r="F439" s="918" t="s">
        <v>702</v>
      </c>
      <c r="G439" s="918" t="s">
        <v>13915</v>
      </c>
      <c r="H439" s="919">
        <v>39993.171074999998</v>
      </c>
      <c r="I439" s="919">
        <f t="shared" si="42"/>
        <v>43552.563300674999</v>
      </c>
      <c r="J439" s="919">
        <f t="shared" si="30"/>
        <v>47991.805289999997</v>
      </c>
      <c r="K439" s="919">
        <f t="shared" si="43"/>
        <v>52263.075960809991</v>
      </c>
    </row>
    <row r="440" spans="1:11" ht="12.75" customHeight="1">
      <c r="A440" s="916" t="s">
        <v>13916</v>
      </c>
      <c r="B440" s="908" t="s">
        <v>43</v>
      </c>
      <c r="C440" s="908" t="s">
        <v>43</v>
      </c>
      <c r="D440" s="908" t="s">
        <v>43</v>
      </c>
      <c r="E440" s="917" t="s">
        <v>13917</v>
      </c>
      <c r="F440" s="918" t="s">
        <v>702</v>
      </c>
      <c r="G440" s="918" t="s">
        <v>13871</v>
      </c>
      <c r="H440" s="919">
        <v>39993.171074999998</v>
      </c>
      <c r="I440" s="919">
        <f t="shared" si="42"/>
        <v>43552.563300674999</v>
      </c>
      <c r="J440" s="919">
        <f t="shared" si="30"/>
        <v>47991.805289999997</v>
      </c>
      <c r="K440" s="919">
        <f t="shared" si="43"/>
        <v>52263.075960809991</v>
      </c>
    </row>
    <row r="441" spans="1:11" ht="17.25" customHeight="1">
      <c r="A441" s="916" t="s">
        <v>13918</v>
      </c>
      <c r="B441" s="908" t="s">
        <v>13919</v>
      </c>
      <c r="C441" s="908" t="s">
        <v>43</v>
      </c>
      <c r="D441" s="908" t="s">
        <v>13920</v>
      </c>
      <c r="E441" s="917" t="s">
        <v>13921</v>
      </c>
      <c r="F441" s="918" t="s">
        <v>702</v>
      </c>
      <c r="G441" s="918" t="s">
        <v>13922</v>
      </c>
      <c r="H441" s="919">
        <v>31134.923819999996</v>
      </c>
      <c r="I441" s="919">
        <f t="shared" si="42"/>
        <v>33905.932039979998</v>
      </c>
      <c r="J441" s="919">
        <f t="shared" si="30"/>
        <v>37361.908583999997</v>
      </c>
      <c r="K441" s="919">
        <f t="shared" si="43"/>
        <v>40687.118447975998</v>
      </c>
    </row>
    <row r="442" spans="1:11" ht="13.5" customHeight="1">
      <c r="A442" s="930" t="s">
        <v>13923</v>
      </c>
      <c r="B442" s="908" t="s">
        <v>13924</v>
      </c>
      <c r="C442" s="908" t="s">
        <v>43</v>
      </c>
      <c r="D442" s="931" t="s">
        <v>43</v>
      </c>
      <c r="E442" s="935" t="s">
        <v>13925</v>
      </c>
      <c r="F442" s="934" t="s">
        <v>702</v>
      </c>
      <c r="G442" s="934" t="s">
        <v>2768</v>
      </c>
      <c r="H442" s="919">
        <v>22705.506251999999</v>
      </c>
      <c r="I442" s="919">
        <f t="shared" si="42"/>
        <v>24726.296308428002</v>
      </c>
      <c r="J442" s="919">
        <f t="shared" si="30"/>
        <v>27246.607502399998</v>
      </c>
      <c r="K442" s="919">
        <f t="shared" si="43"/>
        <v>29671.555570113596</v>
      </c>
    </row>
    <row r="443" spans="1:11" ht="12.75" customHeight="1">
      <c r="A443" s="905" t="s">
        <v>13926</v>
      </c>
      <c r="B443" s="908"/>
      <c r="C443" s="907"/>
      <c r="D443" s="908"/>
      <c r="E443" s="918"/>
      <c r="F443" s="918"/>
      <c r="G443" s="918"/>
      <c r="H443" s="919"/>
      <c r="I443" s="919"/>
      <c r="J443" s="919">
        <f t="shared" si="30"/>
        <v>0</v>
      </c>
      <c r="K443" s="919"/>
    </row>
    <row r="444" spans="1:11" ht="12.75" customHeight="1">
      <c r="A444" s="916" t="s">
        <v>13927</v>
      </c>
      <c r="B444" s="908">
        <v>7589</v>
      </c>
      <c r="C444" s="908" t="s">
        <v>43</v>
      </c>
      <c r="D444" s="908" t="s">
        <v>13928</v>
      </c>
      <c r="E444" s="917" t="s">
        <v>13929</v>
      </c>
      <c r="F444" s="920" t="s">
        <v>702</v>
      </c>
      <c r="G444" s="920" t="s">
        <v>13930</v>
      </c>
      <c r="H444" s="919">
        <v>39378.173298749993</v>
      </c>
      <c r="I444" s="919">
        <f t="shared" ref="I444:I459" si="44">H444*1.21*0.9</f>
        <v>42882.830722338746</v>
      </c>
      <c r="J444" s="919">
        <f t="shared" si="30"/>
        <v>47253.807958499987</v>
      </c>
      <c r="K444" s="919">
        <f t="shared" ref="K444:K459" si="45">J444*1.21*0.9</f>
        <v>51459.396866806484</v>
      </c>
    </row>
    <row r="445" spans="1:11" ht="12.75" customHeight="1">
      <c r="A445" s="916" t="s">
        <v>13931</v>
      </c>
      <c r="B445" s="908">
        <v>9275</v>
      </c>
      <c r="C445" s="908" t="s">
        <v>43</v>
      </c>
      <c r="D445" s="908" t="s">
        <v>13932</v>
      </c>
      <c r="E445" s="917" t="s">
        <v>13933</v>
      </c>
      <c r="F445" s="920" t="s">
        <v>702</v>
      </c>
      <c r="G445" s="920" t="s">
        <v>2523</v>
      </c>
      <c r="H445" s="919">
        <v>55536.374965499999</v>
      </c>
      <c r="I445" s="919">
        <f t="shared" si="44"/>
        <v>60479.112337429491</v>
      </c>
      <c r="J445" s="919">
        <f t="shared" si="30"/>
        <v>66643.649958599999</v>
      </c>
      <c r="K445" s="919">
        <f t="shared" si="45"/>
        <v>72574.934804915392</v>
      </c>
    </row>
    <row r="446" spans="1:11" ht="12.75" customHeight="1">
      <c r="A446" s="916" t="s">
        <v>13934</v>
      </c>
      <c r="B446" s="908">
        <v>9278</v>
      </c>
      <c r="C446" s="908" t="s">
        <v>43</v>
      </c>
      <c r="D446" s="908"/>
      <c r="E446" s="917" t="s">
        <v>13935</v>
      </c>
      <c r="F446" s="920" t="s">
        <v>702</v>
      </c>
      <c r="G446" s="920" t="s">
        <v>2523</v>
      </c>
      <c r="H446" s="919">
        <v>52040.208255750003</v>
      </c>
      <c r="I446" s="919">
        <f t="shared" si="44"/>
        <v>56671.786790511753</v>
      </c>
      <c r="J446" s="919">
        <f t="shared" si="30"/>
        <v>62448.249906900004</v>
      </c>
      <c r="K446" s="919">
        <f t="shared" si="45"/>
        <v>68006.144148614112</v>
      </c>
    </row>
    <row r="447" spans="1:11" ht="12.75" customHeight="1">
      <c r="A447" s="916" t="s">
        <v>13936</v>
      </c>
      <c r="B447" s="908" t="s">
        <v>13937</v>
      </c>
      <c r="C447" s="908" t="s">
        <v>13938</v>
      </c>
      <c r="D447" s="908" t="s">
        <v>13939</v>
      </c>
      <c r="E447" s="917" t="s">
        <v>13940</v>
      </c>
      <c r="F447" s="920" t="s">
        <v>702</v>
      </c>
      <c r="G447" s="920" t="s">
        <v>13941</v>
      </c>
      <c r="H447" s="919">
        <v>21767.420961</v>
      </c>
      <c r="I447" s="919">
        <f t="shared" si="44"/>
        <v>23704.721426529002</v>
      </c>
      <c r="J447" s="919">
        <f t="shared" si="30"/>
        <v>26120.905153199998</v>
      </c>
      <c r="K447" s="919">
        <f t="shared" si="45"/>
        <v>28445.665711834798</v>
      </c>
    </row>
    <row r="448" spans="1:11" ht="12.75" customHeight="1">
      <c r="A448" s="916" t="s">
        <v>13942</v>
      </c>
      <c r="B448" s="908" t="s">
        <v>13943</v>
      </c>
      <c r="C448" s="908" t="s">
        <v>43</v>
      </c>
      <c r="D448" s="908" t="s">
        <v>13944</v>
      </c>
      <c r="E448" s="923" t="s">
        <v>13945</v>
      </c>
      <c r="F448" s="918" t="s">
        <v>702</v>
      </c>
      <c r="G448" s="918" t="s">
        <v>2523</v>
      </c>
      <c r="H448" s="919">
        <v>13527.183383999996</v>
      </c>
      <c r="I448" s="919">
        <f t="shared" si="44"/>
        <v>14731.102705175996</v>
      </c>
      <c r="J448" s="919">
        <f t="shared" si="30"/>
        <v>16232.620060799994</v>
      </c>
      <c r="K448" s="919">
        <f t="shared" si="45"/>
        <v>17677.323246211196</v>
      </c>
    </row>
    <row r="449" spans="1:11" ht="12.75" customHeight="1">
      <c r="A449" s="916" t="s">
        <v>13946</v>
      </c>
      <c r="B449" s="908" t="s">
        <v>13947</v>
      </c>
      <c r="C449" s="908" t="s">
        <v>13948</v>
      </c>
      <c r="D449" s="908" t="s">
        <v>13949</v>
      </c>
      <c r="E449" s="917" t="s">
        <v>13950</v>
      </c>
      <c r="F449" s="918" t="s">
        <v>702</v>
      </c>
      <c r="G449" s="920" t="s">
        <v>2523</v>
      </c>
      <c r="H449" s="919">
        <v>1760.7414824999998</v>
      </c>
      <c r="I449" s="919">
        <f t="shared" si="44"/>
        <v>1917.4474744424997</v>
      </c>
      <c r="J449" s="919">
        <f t="shared" si="30"/>
        <v>2112.8897789999996</v>
      </c>
      <c r="K449" s="919">
        <f t="shared" si="45"/>
        <v>2300.9369693309995</v>
      </c>
    </row>
    <row r="450" spans="1:11" ht="12.75" customHeight="1">
      <c r="A450" s="916" t="s">
        <v>13951</v>
      </c>
      <c r="B450" s="908" t="s">
        <v>13952</v>
      </c>
      <c r="C450" s="908" t="s">
        <v>43</v>
      </c>
      <c r="D450" s="908" t="s">
        <v>13953</v>
      </c>
      <c r="E450" s="917" t="s">
        <v>13954</v>
      </c>
      <c r="F450" s="918" t="s">
        <v>702</v>
      </c>
      <c r="G450" s="920" t="s">
        <v>2523</v>
      </c>
      <c r="H450" s="919">
        <v>1760.7414824999998</v>
      </c>
      <c r="I450" s="919">
        <f t="shared" si="44"/>
        <v>1917.4474744424997</v>
      </c>
      <c r="J450" s="919">
        <f t="shared" si="30"/>
        <v>2112.8897789999996</v>
      </c>
      <c r="K450" s="919">
        <f t="shared" si="45"/>
        <v>2300.9369693309995</v>
      </c>
    </row>
    <row r="451" spans="1:11" ht="12.75" customHeight="1">
      <c r="A451" s="916" t="s">
        <v>13955</v>
      </c>
      <c r="B451" s="908" t="s">
        <v>13956</v>
      </c>
      <c r="C451" s="908" t="s">
        <v>13957</v>
      </c>
      <c r="D451" s="908" t="s">
        <v>13958</v>
      </c>
      <c r="E451" s="917" t="s">
        <v>13959</v>
      </c>
      <c r="F451" s="918" t="s">
        <v>702</v>
      </c>
      <c r="G451" s="920" t="s">
        <v>13960</v>
      </c>
      <c r="H451" s="919">
        <v>13530.52089675</v>
      </c>
      <c r="I451" s="919">
        <f t="shared" si="44"/>
        <v>14734.737256560749</v>
      </c>
      <c r="J451" s="919">
        <f t="shared" si="30"/>
        <v>16236.625076099999</v>
      </c>
      <c r="K451" s="919">
        <f t="shared" si="45"/>
        <v>17681.684707872897</v>
      </c>
    </row>
    <row r="452" spans="1:11" ht="12.75" customHeight="1">
      <c r="A452" s="916" t="s">
        <v>13961</v>
      </c>
      <c r="B452" s="908">
        <v>7587</v>
      </c>
      <c r="C452" s="908">
        <v>1782</v>
      </c>
      <c r="D452" s="908" t="s">
        <v>13962</v>
      </c>
      <c r="E452" s="917" t="s">
        <v>13963</v>
      </c>
      <c r="F452" s="918" t="s">
        <v>702</v>
      </c>
      <c r="G452" s="920" t="s">
        <v>13964</v>
      </c>
      <c r="H452" s="919">
        <v>3106.1661344999998</v>
      </c>
      <c r="I452" s="919">
        <f t="shared" si="44"/>
        <v>3382.6149204704998</v>
      </c>
      <c r="J452" s="919">
        <f t="shared" si="30"/>
        <v>3727.3993613999996</v>
      </c>
      <c r="K452" s="919">
        <f t="shared" si="45"/>
        <v>4059.1379045645995</v>
      </c>
    </row>
    <row r="453" spans="1:11" ht="12.75" customHeight="1">
      <c r="A453" s="916" t="s">
        <v>13965</v>
      </c>
      <c r="B453" s="908">
        <v>7594</v>
      </c>
      <c r="C453" s="908">
        <v>1819</v>
      </c>
      <c r="D453" s="908" t="s">
        <v>13966</v>
      </c>
      <c r="E453" s="917" t="s">
        <v>13967</v>
      </c>
      <c r="F453" s="918" t="s">
        <v>702</v>
      </c>
      <c r="G453" s="920" t="s">
        <v>2523</v>
      </c>
      <c r="H453" s="919">
        <v>7453.561400999999</v>
      </c>
      <c r="I453" s="919">
        <f t="shared" si="44"/>
        <v>8116.9283656889984</v>
      </c>
      <c r="J453" s="919">
        <f t="shared" si="30"/>
        <v>8944.2736811999985</v>
      </c>
      <c r="K453" s="919">
        <f t="shared" si="45"/>
        <v>9740.3140388267984</v>
      </c>
    </row>
    <row r="454" spans="1:11" ht="12.75" customHeight="1">
      <c r="A454" s="916" t="s">
        <v>13968</v>
      </c>
      <c r="B454" s="908" t="s">
        <v>13969</v>
      </c>
      <c r="C454" s="908" t="s">
        <v>43</v>
      </c>
      <c r="D454" s="908" t="s">
        <v>13970</v>
      </c>
      <c r="E454" s="923" t="s">
        <v>13971</v>
      </c>
      <c r="F454" s="918" t="s">
        <v>702</v>
      </c>
      <c r="G454" s="918" t="s">
        <v>13941</v>
      </c>
      <c r="H454" s="919">
        <v>11568.470413499997</v>
      </c>
      <c r="I454" s="919">
        <f t="shared" si="44"/>
        <v>12598.064280301498</v>
      </c>
      <c r="J454" s="919">
        <f t="shared" si="30"/>
        <v>13882.164496199997</v>
      </c>
      <c r="K454" s="919">
        <f t="shared" si="45"/>
        <v>15117.677136361797</v>
      </c>
    </row>
    <row r="455" spans="1:11" ht="12.75" customHeight="1">
      <c r="A455" s="916" t="s">
        <v>13972</v>
      </c>
      <c r="B455" s="908">
        <v>7588</v>
      </c>
      <c r="C455" s="908">
        <v>6193</v>
      </c>
      <c r="D455" s="920" t="s">
        <v>13973</v>
      </c>
      <c r="E455" s="923" t="s">
        <v>13974</v>
      </c>
      <c r="F455" s="918" t="s">
        <v>702</v>
      </c>
      <c r="G455" s="918" t="s">
        <v>2540</v>
      </c>
      <c r="H455" s="919">
        <v>3689.5796437499998</v>
      </c>
      <c r="I455" s="919">
        <f t="shared" si="44"/>
        <v>4017.9522320437495</v>
      </c>
      <c r="J455" s="919">
        <f t="shared" si="30"/>
        <v>4427.4955725</v>
      </c>
      <c r="K455" s="919">
        <f t="shared" si="45"/>
        <v>4821.5426784525007</v>
      </c>
    </row>
    <row r="456" spans="1:11" ht="12.75" customHeight="1">
      <c r="A456" s="916" t="s">
        <v>13975</v>
      </c>
      <c r="B456" s="908" t="s">
        <v>13976</v>
      </c>
      <c r="C456" s="908" t="s">
        <v>13977</v>
      </c>
      <c r="D456" s="908" t="s">
        <v>43</v>
      </c>
      <c r="E456" s="917" t="s">
        <v>13978</v>
      </c>
      <c r="F456" s="920" t="s">
        <v>702</v>
      </c>
      <c r="G456" s="920" t="s">
        <v>13941</v>
      </c>
      <c r="H456" s="919">
        <v>43289.819644499999</v>
      </c>
      <c r="I456" s="919">
        <f t="shared" si="44"/>
        <v>47142.6135928605</v>
      </c>
      <c r="J456" s="919">
        <f t="shared" si="30"/>
        <v>51947.783573399996</v>
      </c>
      <c r="K456" s="919">
        <f t="shared" si="45"/>
        <v>56571.136311432594</v>
      </c>
    </row>
    <row r="457" spans="1:11" ht="12.75" customHeight="1">
      <c r="A457" s="916" t="s">
        <v>13979</v>
      </c>
      <c r="B457" s="908" t="s">
        <v>13980</v>
      </c>
      <c r="C457" s="908" t="s">
        <v>13981</v>
      </c>
      <c r="D457" s="908" t="s">
        <v>43</v>
      </c>
      <c r="E457" s="920" t="s">
        <v>13982</v>
      </c>
      <c r="F457" s="939" t="s">
        <v>702</v>
      </c>
      <c r="G457" s="939" t="s">
        <v>2523</v>
      </c>
      <c r="H457" s="919">
        <v>46931.127457499999</v>
      </c>
      <c r="I457" s="919">
        <f t="shared" si="44"/>
        <v>51107.997801217498</v>
      </c>
      <c r="J457" s="919">
        <f t="shared" si="30"/>
        <v>56317.352949</v>
      </c>
      <c r="K457" s="919">
        <f t="shared" si="45"/>
        <v>61329.597361461005</v>
      </c>
    </row>
    <row r="458" spans="1:11" ht="12.75" customHeight="1">
      <c r="A458" s="916" t="s">
        <v>13983</v>
      </c>
      <c r="B458" s="908" t="s">
        <v>13984</v>
      </c>
      <c r="C458" s="908" t="s">
        <v>13985</v>
      </c>
      <c r="D458" s="908" t="s">
        <v>43</v>
      </c>
      <c r="E458" s="920" t="s">
        <v>13986</v>
      </c>
      <c r="F458" s="939" t="s">
        <v>702</v>
      </c>
      <c r="G458" s="939" t="s">
        <v>2523</v>
      </c>
      <c r="H458" s="919">
        <v>46931.127457499999</v>
      </c>
      <c r="I458" s="919">
        <f t="shared" si="44"/>
        <v>51107.997801217498</v>
      </c>
      <c r="J458" s="919">
        <f t="shared" si="30"/>
        <v>56317.352949</v>
      </c>
      <c r="K458" s="919">
        <f t="shared" si="45"/>
        <v>61329.597361461005</v>
      </c>
    </row>
    <row r="459" spans="1:11" ht="12.75" customHeight="1">
      <c r="A459" s="916" t="s">
        <v>13918</v>
      </c>
      <c r="B459" s="908" t="s">
        <v>13919</v>
      </c>
      <c r="C459" s="908" t="s">
        <v>43</v>
      </c>
      <c r="D459" s="908" t="s">
        <v>13920</v>
      </c>
      <c r="E459" s="917" t="s">
        <v>13921</v>
      </c>
      <c r="F459" s="920" t="s">
        <v>702</v>
      </c>
      <c r="G459" s="920" t="s">
        <v>13941</v>
      </c>
      <c r="H459" s="919">
        <v>31134.923819999996</v>
      </c>
      <c r="I459" s="919">
        <f t="shared" si="44"/>
        <v>33905.932039979998</v>
      </c>
      <c r="J459" s="919">
        <f t="shared" si="30"/>
        <v>37361.908583999997</v>
      </c>
      <c r="K459" s="919">
        <f t="shared" si="45"/>
        <v>40687.118447975998</v>
      </c>
    </row>
    <row r="460" spans="1:11" ht="12.75" customHeight="1">
      <c r="A460" s="940" t="s">
        <v>13987</v>
      </c>
      <c r="B460" s="931"/>
      <c r="C460" s="941"/>
      <c r="D460" s="931"/>
      <c r="E460" s="929"/>
      <c r="F460" s="929"/>
      <c r="G460" s="929"/>
      <c r="H460" s="919"/>
      <c r="I460" s="919"/>
      <c r="J460" s="919">
        <f t="shared" si="30"/>
        <v>0</v>
      </c>
      <c r="K460" s="919"/>
    </row>
    <row r="461" spans="1:11" ht="12.75" customHeight="1">
      <c r="A461" s="930" t="s">
        <v>13988</v>
      </c>
      <c r="B461" s="908" t="s">
        <v>13989</v>
      </c>
      <c r="C461" s="908" t="s">
        <v>43</v>
      </c>
      <c r="D461" s="931" t="s">
        <v>43</v>
      </c>
      <c r="E461" s="932" t="s">
        <v>13990</v>
      </c>
      <c r="F461" s="934" t="s">
        <v>13991</v>
      </c>
      <c r="G461" s="934" t="s">
        <v>13992</v>
      </c>
      <c r="H461" s="919">
        <v>12201.21398925</v>
      </c>
      <c r="I461" s="919">
        <f t="shared" ref="I461:I476" si="46">H461*1.21*0.9</f>
        <v>13287.12203429325</v>
      </c>
      <c r="J461" s="919">
        <f t="shared" si="30"/>
        <v>14641.4567871</v>
      </c>
      <c r="K461" s="919">
        <f t="shared" ref="K461:K476" si="47">J461*1.21*0.9</f>
        <v>15944.546441151901</v>
      </c>
    </row>
    <row r="462" spans="1:11" ht="12.75" customHeight="1">
      <c r="A462" s="930" t="s">
        <v>13708</v>
      </c>
      <c r="B462" s="908" t="s">
        <v>13709</v>
      </c>
      <c r="C462" s="908" t="s">
        <v>13710</v>
      </c>
      <c r="D462" s="931">
        <v>547412325</v>
      </c>
      <c r="E462" s="932" t="s">
        <v>13711</v>
      </c>
      <c r="F462" s="929" t="s">
        <v>702</v>
      </c>
      <c r="G462" s="929" t="s">
        <v>13712</v>
      </c>
      <c r="H462" s="919">
        <v>14029.356948749999</v>
      </c>
      <c r="I462" s="919">
        <f t="shared" si="46"/>
        <v>15277.969717188749</v>
      </c>
      <c r="J462" s="919">
        <f t="shared" si="30"/>
        <v>16835.228338499997</v>
      </c>
      <c r="K462" s="919">
        <f t="shared" si="47"/>
        <v>18333.5636606265</v>
      </c>
    </row>
    <row r="463" spans="1:11" ht="12.75" customHeight="1">
      <c r="A463" s="930" t="s">
        <v>13718</v>
      </c>
      <c r="B463" s="908" t="s">
        <v>43</v>
      </c>
      <c r="C463" s="908" t="s">
        <v>43</v>
      </c>
      <c r="D463" s="931" t="s">
        <v>13719</v>
      </c>
      <c r="E463" s="942" t="s">
        <v>13993</v>
      </c>
      <c r="F463" s="929" t="s">
        <v>702</v>
      </c>
      <c r="G463" s="929" t="s">
        <v>13721</v>
      </c>
      <c r="H463" s="919">
        <v>1311.0726915</v>
      </c>
      <c r="I463" s="919">
        <f t="shared" si="46"/>
        <v>1427.7581610435</v>
      </c>
      <c r="J463" s="919">
        <f t="shared" si="30"/>
        <v>1573.2872298</v>
      </c>
      <c r="K463" s="919">
        <f t="shared" si="47"/>
        <v>1713.3097932522001</v>
      </c>
    </row>
    <row r="464" spans="1:11" ht="12.75" customHeight="1">
      <c r="A464" s="930" t="s">
        <v>13994</v>
      </c>
      <c r="B464" s="908" t="s">
        <v>13995</v>
      </c>
      <c r="C464" s="908" t="s">
        <v>13996</v>
      </c>
      <c r="D464" s="931" t="s">
        <v>13997</v>
      </c>
      <c r="E464" s="943" t="s">
        <v>13998</v>
      </c>
      <c r="F464" s="929" t="s">
        <v>702</v>
      </c>
      <c r="G464" s="929" t="s">
        <v>2521</v>
      </c>
      <c r="H464" s="919">
        <v>13606.795273500002</v>
      </c>
      <c r="I464" s="919">
        <f t="shared" si="46"/>
        <v>14817.800052841503</v>
      </c>
      <c r="J464" s="919">
        <f t="shared" si="30"/>
        <v>16328.154328200002</v>
      </c>
      <c r="K464" s="919">
        <f t="shared" si="47"/>
        <v>17781.3600634098</v>
      </c>
    </row>
    <row r="465" spans="1:11" ht="12.75" customHeight="1">
      <c r="A465" s="930" t="s">
        <v>13728</v>
      </c>
      <c r="B465" s="908" t="s">
        <v>13729</v>
      </c>
      <c r="C465" s="908" t="s">
        <v>13730</v>
      </c>
      <c r="D465" s="931" t="s">
        <v>13725</v>
      </c>
      <c r="E465" s="943" t="s">
        <v>13999</v>
      </c>
      <c r="F465" s="929" t="s">
        <v>702</v>
      </c>
      <c r="G465" s="929" t="s">
        <v>13727</v>
      </c>
      <c r="H465" s="919">
        <v>8249.4360877500003</v>
      </c>
      <c r="I465" s="919">
        <f t="shared" si="46"/>
        <v>8983.6358995597493</v>
      </c>
      <c r="J465" s="919">
        <f t="shared" si="30"/>
        <v>9899.3233053000004</v>
      </c>
      <c r="K465" s="919">
        <f t="shared" si="47"/>
        <v>10780.363079471701</v>
      </c>
    </row>
    <row r="466" spans="1:11" ht="12.75" customHeight="1">
      <c r="A466" s="930" t="s">
        <v>13733</v>
      </c>
      <c r="B466" s="908" t="s">
        <v>13734</v>
      </c>
      <c r="C466" s="908" t="s">
        <v>13735</v>
      </c>
      <c r="D466" s="931" t="s">
        <v>13736</v>
      </c>
      <c r="E466" s="932" t="s">
        <v>13737</v>
      </c>
      <c r="F466" s="929" t="s">
        <v>702</v>
      </c>
      <c r="G466" s="929" t="s">
        <v>13738</v>
      </c>
      <c r="H466" s="919">
        <v>16588.252395</v>
      </c>
      <c r="I466" s="919">
        <f t="shared" si="46"/>
        <v>18064.606858154999</v>
      </c>
      <c r="J466" s="919">
        <f t="shared" si="30"/>
        <v>19905.902873999999</v>
      </c>
      <c r="K466" s="919">
        <f t="shared" si="47"/>
        <v>21677.528229785999</v>
      </c>
    </row>
    <row r="467" spans="1:11" ht="17.25" customHeight="1">
      <c r="A467" s="930" t="s">
        <v>13739</v>
      </c>
      <c r="B467" s="908" t="s">
        <v>13740</v>
      </c>
      <c r="C467" s="908" t="s">
        <v>43</v>
      </c>
      <c r="D467" s="931" t="s">
        <v>13741</v>
      </c>
      <c r="E467" s="932" t="s">
        <v>13742</v>
      </c>
      <c r="F467" s="929" t="s">
        <v>702</v>
      </c>
      <c r="G467" s="929" t="s">
        <v>13738</v>
      </c>
      <c r="H467" s="919">
        <v>7814.5825972500006</v>
      </c>
      <c r="I467" s="919">
        <f t="shared" si="46"/>
        <v>8510.0804484052514</v>
      </c>
      <c r="J467" s="919">
        <f t="shared" si="30"/>
        <v>9377.4991167000007</v>
      </c>
      <c r="K467" s="919">
        <f t="shared" si="47"/>
        <v>10212.096538086302</v>
      </c>
    </row>
    <row r="468" spans="1:11" ht="12.75" customHeight="1">
      <c r="A468" s="930" t="s">
        <v>13743</v>
      </c>
      <c r="B468" s="908" t="s">
        <v>13744</v>
      </c>
      <c r="C468" s="908" t="s">
        <v>43</v>
      </c>
      <c r="D468" s="931">
        <v>1661237</v>
      </c>
      <c r="E468" s="932" t="s">
        <v>13745</v>
      </c>
      <c r="F468" s="929" t="s">
        <v>702</v>
      </c>
      <c r="G468" s="929" t="s">
        <v>13738</v>
      </c>
      <c r="H468" s="919">
        <v>11568.470413499997</v>
      </c>
      <c r="I468" s="919">
        <f t="shared" si="46"/>
        <v>12598.064280301498</v>
      </c>
      <c r="J468" s="919">
        <f t="shared" si="30"/>
        <v>13882.164496199997</v>
      </c>
      <c r="K468" s="919">
        <f t="shared" si="47"/>
        <v>15117.677136361797</v>
      </c>
    </row>
    <row r="469" spans="1:11" ht="12.75" customHeight="1">
      <c r="A469" s="930" t="s">
        <v>14000</v>
      </c>
      <c r="B469" s="908" t="s">
        <v>14001</v>
      </c>
      <c r="C469" s="908" t="s">
        <v>14002</v>
      </c>
      <c r="D469" s="931" t="s">
        <v>14003</v>
      </c>
      <c r="E469" s="932" t="s">
        <v>14004</v>
      </c>
      <c r="F469" s="929" t="s">
        <v>702</v>
      </c>
      <c r="G469" s="929" t="s">
        <v>14005</v>
      </c>
      <c r="H469" s="919">
        <v>6197.3541629999991</v>
      </c>
      <c r="I469" s="919">
        <f t="shared" si="46"/>
        <v>6748.9186835069995</v>
      </c>
      <c r="J469" s="919">
        <f t="shared" si="30"/>
        <v>7436.8249955999981</v>
      </c>
      <c r="K469" s="919">
        <f t="shared" si="47"/>
        <v>8098.7024202083985</v>
      </c>
    </row>
    <row r="470" spans="1:11" ht="12.75" customHeight="1">
      <c r="A470" s="930" t="s">
        <v>14006</v>
      </c>
      <c r="B470" s="908" t="s">
        <v>14007</v>
      </c>
      <c r="C470" s="908" t="s">
        <v>14008</v>
      </c>
      <c r="D470" s="931" t="s">
        <v>14009</v>
      </c>
      <c r="E470" s="932" t="s">
        <v>14010</v>
      </c>
      <c r="F470" s="929" t="s">
        <v>702</v>
      </c>
      <c r="G470" s="929" t="s">
        <v>14005</v>
      </c>
      <c r="H470" s="919">
        <v>8124.1572555000012</v>
      </c>
      <c r="I470" s="919">
        <f t="shared" si="46"/>
        <v>8847.2072512395007</v>
      </c>
      <c r="J470" s="919">
        <f t="shared" si="30"/>
        <v>9748.988706600001</v>
      </c>
      <c r="K470" s="919">
        <f t="shared" si="47"/>
        <v>10616.648701487402</v>
      </c>
    </row>
    <row r="471" spans="1:11" ht="12.75" customHeight="1">
      <c r="A471" s="930" t="s">
        <v>14011</v>
      </c>
      <c r="B471" s="908" t="s">
        <v>14012</v>
      </c>
      <c r="C471" s="908" t="s">
        <v>14008</v>
      </c>
      <c r="D471" s="931" t="s">
        <v>14009</v>
      </c>
      <c r="E471" s="932" t="s">
        <v>17813</v>
      </c>
      <c r="F471" s="929" t="s">
        <v>702</v>
      </c>
      <c r="G471" s="929" t="s">
        <v>14005</v>
      </c>
      <c r="H471" s="919">
        <v>10283.52800475</v>
      </c>
      <c r="I471" s="919">
        <f t="shared" si="46"/>
        <v>11198.761997172751</v>
      </c>
      <c r="J471" s="919">
        <f t="shared" si="30"/>
        <v>12340.233605699999</v>
      </c>
      <c r="K471" s="919">
        <f t="shared" si="47"/>
        <v>13438.514396607299</v>
      </c>
    </row>
    <row r="472" spans="1:11" ht="12.75" customHeight="1">
      <c r="A472" s="930" t="s">
        <v>14013</v>
      </c>
      <c r="B472" s="908" t="s">
        <v>43</v>
      </c>
      <c r="C472" s="908" t="s">
        <v>14014</v>
      </c>
      <c r="D472" s="931" t="s">
        <v>14015</v>
      </c>
      <c r="E472" s="932" t="s">
        <v>14016</v>
      </c>
      <c r="F472" s="929" t="s">
        <v>702</v>
      </c>
      <c r="G472" s="929" t="s">
        <v>2521</v>
      </c>
      <c r="H472" s="919">
        <v>10003.828155749999</v>
      </c>
      <c r="I472" s="919">
        <f t="shared" si="46"/>
        <v>10894.168861611748</v>
      </c>
      <c r="J472" s="919">
        <f t="shared" si="30"/>
        <v>12004.593786899999</v>
      </c>
      <c r="K472" s="919">
        <f t="shared" si="47"/>
        <v>13073.0026339341</v>
      </c>
    </row>
    <row r="473" spans="1:11" ht="12.75" customHeight="1">
      <c r="A473" s="930" t="s">
        <v>14017</v>
      </c>
      <c r="B473" s="908" t="s">
        <v>14018</v>
      </c>
      <c r="C473" s="908" t="s">
        <v>43</v>
      </c>
      <c r="D473" s="931" t="s">
        <v>43</v>
      </c>
      <c r="E473" s="932" t="s">
        <v>14019</v>
      </c>
      <c r="F473" s="929" t="s">
        <v>702</v>
      </c>
      <c r="G473" s="929" t="s">
        <v>13738</v>
      </c>
      <c r="H473" s="919">
        <v>20056.253753249999</v>
      </c>
      <c r="I473" s="919">
        <f t="shared" si="46"/>
        <v>21841.260337289252</v>
      </c>
      <c r="J473" s="919">
        <f t="shared" si="30"/>
        <v>24067.5045039</v>
      </c>
      <c r="K473" s="919">
        <f t="shared" si="47"/>
        <v>26209.5124047471</v>
      </c>
    </row>
    <row r="474" spans="1:11">
      <c r="A474" s="916" t="s">
        <v>14020</v>
      </c>
      <c r="B474" s="908" t="s">
        <v>14021</v>
      </c>
      <c r="C474" s="908" t="s">
        <v>14022</v>
      </c>
      <c r="D474" s="908" t="s">
        <v>14023</v>
      </c>
      <c r="E474" s="917" t="s">
        <v>14024</v>
      </c>
      <c r="F474" s="920" t="s">
        <v>702</v>
      </c>
      <c r="G474" s="920" t="s">
        <v>2521</v>
      </c>
      <c r="H474" s="919">
        <v>14325.337347749997</v>
      </c>
      <c r="I474" s="919">
        <f t="shared" si="46"/>
        <v>15600.292371699747</v>
      </c>
      <c r="J474" s="919">
        <f t="shared" si="30"/>
        <v>17190.404817299997</v>
      </c>
      <c r="K474" s="919">
        <f t="shared" si="47"/>
        <v>18720.350846039695</v>
      </c>
    </row>
    <row r="475" spans="1:11" ht="12.75" customHeight="1">
      <c r="A475" s="916" t="s">
        <v>14025</v>
      </c>
      <c r="B475" s="908" t="s">
        <v>14026</v>
      </c>
      <c r="C475" s="908" t="s">
        <v>43</v>
      </c>
      <c r="D475" s="908" t="s">
        <v>43</v>
      </c>
      <c r="E475" s="917" t="s">
        <v>14027</v>
      </c>
      <c r="F475" s="918" t="s">
        <v>702</v>
      </c>
      <c r="G475" s="918" t="s">
        <v>14005</v>
      </c>
      <c r="H475" s="919">
        <v>32523.980345999997</v>
      </c>
      <c r="I475" s="919">
        <f t="shared" si="46"/>
        <v>35418.614596793996</v>
      </c>
      <c r="J475" s="919">
        <f t="shared" si="30"/>
        <v>39028.776415199995</v>
      </c>
      <c r="K475" s="919">
        <f t="shared" si="47"/>
        <v>42502.337516152795</v>
      </c>
    </row>
    <row r="476" spans="1:11" ht="12.75" customHeight="1">
      <c r="A476" s="930" t="s">
        <v>14028</v>
      </c>
      <c r="B476" s="908" t="s">
        <v>14029</v>
      </c>
      <c r="C476" s="908" t="s">
        <v>43</v>
      </c>
      <c r="D476" s="931" t="s">
        <v>14030</v>
      </c>
      <c r="E476" s="932" t="s">
        <v>14031</v>
      </c>
      <c r="F476" s="929" t="s">
        <v>702</v>
      </c>
      <c r="G476" s="929" t="s">
        <v>2526</v>
      </c>
      <c r="H476" s="919">
        <v>5750.0460517499996</v>
      </c>
      <c r="I476" s="919">
        <f t="shared" si="46"/>
        <v>6261.8001503557498</v>
      </c>
      <c r="J476" s="919">
        <f t="shared" si="30"/>
        <v>6900.0552620999997</v>
      </c>
      <c r="K476" s="919">
        <f t="shared" si="47"/>
        <v>7514.1601804268985</v>
      </c>
    </row>
    <row r="477" spans="1:11" ht="12.75" customHeight="1">
      <c r="A477" s="940" t="s">
        <v>806</v>
      </c>
      <c r="B477" s="931"/>
      <c r="C477" s="941"/>
      <c r="D477" s="931"/>
      <c r="E477" s="929"/>
      <c r="F477" s="929"/>
      <c r="G477" s="929"/>
      <c r="H477" s="919"/>
      <c r="I477" s="919"/>
      <c r="J477" s="919">
        <f t="shared" si="30"/>
        <v>0</v>
      </c>
      <c r="K477" s="919"/>
    </row>
    <row r="478" spans="1:11">
      <c r="A478" s="930" t="s">
        <v>14032</v>
      </c>
      <c r="B478" s="908" t="s">
        <v>14033</v>
      </c>
      <c r="C478" s="908" t="s">
        <v>43</v>
      </c>
      <c r="D478" s="931" t="s">
        <v>14034</v>
      </c>
      <c r="E478" s="932" t="s">
        <v>14035</v>
      </c>
      <c r="F478" s="929" t="s">
        <v>702</v>
      </c>
      <c r="G478" s="929" t="s">
        <v>806</v>
      </c>
      <c r="H478" s="919">
        <v>37207.813178250006</v>
      </c>
      <c r="I478" s="919">
        <f t="shared" ref="I478:I494" si="48">H478*1.21*0.9</f>
        <v>40519.308551114256</v>
      </c>
      <c r="J478" s="919">
        <f t="shared" si="30"/>
        <v>44649.375813900006</v>
      </c>
      <c r="K478" s="919">
        <f t="shared" ref="K478:K494" si="49">J478*1.21*0.9</f>
        <v>48623.170261337102</v>
      </c>
    </row>
    <row r="479" spans="1:11" ht="12.75" customHeight="1">
      <c r="A479" s="916" t="s">
        <v>14036</v>
      </c>
      <c r="B479" s="908">
        <v>7575</v>
      </c>
      <c r="C479" s="908" t="s">
        <v>43</v>
      </c>
      <c r="D479" s="908" t="s">
        <v>14037</v>
      </c>
      <c r="E479" s="917" t="s">
        <v>14038</v>
      </c>
      <c r="F479" s="920" t="s">
        <v>702</v>
      </c>
      <c r="G479" s="920" t="s">
        <v>806</v>
      </c>
      <c r="H479" s="919">
        <v>32270.89919625</v>
      </c>
      <c r="I479" s="919">
        <f t="shared" si="48"/>
        <v>35143.009224716247</v>
      </c>
      <c r="J479" s="919">
        <f t="shared" si="30"/>
        <v>38725.079035499999</v>
      </c>
      <c r="K479" s="919">
        <f t="shared" si="49"/>
        <v>42171.611069659499</v>
      </c>
    </row>
    <row r="480" spans="1:11" ht="12.75" customHeight="1">
      <c r="A480" s="916" t="s">
        <v>13927</v>
      </c>
      <c r="B480" s="908">
        <v>7589</v>
      </c>
      <c r="C480" s="908" t="s">
        <v>43</v>
      </c>
      <c r="D480" s="908" t="s">
        <v>13928</v>
      </c>
      <c r="E480" s="917" t="s">
        <v>13929</v>
      </c>
      <c r="F480" s="920" t="s">
        <v>702</v>
      </c>
      <c r="G480" s="920" t="s">
        <v>13930</v>
      </c>
      <c r="H480" s="919">
        <v>39378.173298749993</v>
      </c>
      <c r="I480" s="919">
        <f t="shared" si="48"/>
        <v>42882.830722338746</v>
      </c>
      <c r="J480" s="919">
        <f t="shared" si="30"/>
        <v>47253.807958499987</v>
      </c>
      <c r="K480" s="919">
        <f t="shared" si="49"/>
        <v>51459.396866806484</v>
      </c>
    </row>
    <row r="481" spans="1:11" ht="12.75" customHeight="1">
      <c r="A481" s="930" t="s">
        <v>13728</v>
      </c>
      <c r="B481" s="908" t="s">
        <v>13729</v>
      </c>
      <c r="C481" s="908" t="s">
        <v>13730</v>
      </c>
      <c r="D481" s="931" t="s">
        <v>13725</v>
      </c>
      <c r="E481" s="943" t="s">
        <v>13999</v>
      </c>
      <c r="F481" s="929" t="s">
        <v>702</v>
      </c>
      <c r="G481" s="929" t="s">
        <v>13727</v>
      </c>
      <c r="H481" s="919">
        <v>8249.4360877500003</v>
      </c>
      <c r="I481" s="919">
        <f t="shared" si="48"/>
        <v>8983.6358995597493</v>
      </c>
      <c r="J481" s="919">
        <f t="shared" si="30"/>
        <v>9899.3233053000004</v>
      </c>
      <c r="K481" s="919">
        <f t="shared" si="49"/>
        <v>10780.363079471701</v>
      </c>
    </row>
    <row r="482" spans="1:11" ht="12.75" customHeight="1">
      <c r="A482" s="930" t="s">
        <v>13733</v>
      </c>
      <c r="B482" s="908" t="s">
        <v>13734</v>
      </c>
      <c r="C482" s="908" t="s">
        <v>13735</v>
      </c>
      <c r="D482" s="931" t="s">
        <v>13736</v>
      </c>
      <c r="E482" s="932" t="s">
        <v>13737</v>
      </c>
      <c r="F482" s="929" t="s">
        <v>702</v>
      </c>
      <c r="G482" s="929" t="s">
        <v>13738</v>
      </c>
      <c r="H482" s="919">
        <v>16588.252395</v>
      </c>
      <c r="I482" s="919">
        <f t="shared" si="48"/>
        <v>18064.606858154999</v>
      </c>
      <c r="J482" s="919">
        <f t="shared" si="30"/>
        <v>19905.902873999999</v>
      </c>
      <c r="K482" s="919">
        <f t="shared" si="49"/>
        <v>21677.528229785999</v>
      </c>
    </row>
    <row r="483" spans="1:11" ht="12.75" customHeight="1">
      <c r="A483" s="930" t="s">
        <v>13739</v>
      </c>
      <c r="B483" s="908" t="s">
        <v>13740</v>
      </c>
      <c r="C483" s="908" t="s">
        <v>43</v>
      </c>
      <c r="D483" s="931" t="s">
        <v>13741</v>
      </c>
      <c r="E483" s="932" t="s">
        <v>13742</v>
      </c>
      <c r="F483" s="929" t="s">
        <v>702</v>
      </c>
      <c r="G483" s="929" t="s">
        <v>13738</v>
      </c>
      <c r="H483" s="919">
        <v>7814.5825972500006</v>
      </c>
      <c r="I483" s="919">
        <f t="shared" si="48"/>
        <v>8510.0804484052514</v>
      </c>
      <c r="J483" s="919">
        <f t="shared" si="30"/>
        <v>9377.4991167000007</v>
      </c>
      <c r="K483" s="919">
        <f t="shared" si="49"/>
        <v>10212.096538086302</v>
      </c>
    </row>
    <row r="484" spans="1:11" ht="12.75" customHeight="1">
      <c r="A484" s="930" t="s">
        <v>13743</v>
      </c>
      <c r="B484" s="908" t="s">
        <v>13744</v>
      </c>
      <c r="C484" s="908" t="s">
        <v>43</v>
      </c>
      <c r="D484" s="931">
        <v>1661237</v>
      </c>
      <c r="E484" s="932" t="s">
        <v>13745</v>
      </c>
      <c r="F484" s="929" t="s">
        <v>702</v>
      </c>
      <c r="G484" s="929" t="s">
        <v>13738</v>
      </c>
      <c r="H484" s="919">
        <v>11568.470413499997</v>
      </c>
      <c r="I484" s="919">
        <f t="shared" si="48"/>
        <v>12598.064280301498</v>
      </c>
      <c r="J484" s="919">
        <f t="shared" si="30"/>
        <v>13882.164496199997</v>
      </c>
      <c r="K484" s="919">
        <f t="shared" si="49"/>
        <v>15117.677136361797</v>
      </c>
    </row>
    <row r="485" spans="1:11" ht="12.75" customHeight="1">
      <c r="A485" s="930" t="s">
        <v>13765</v>
      </c>
      <c r="B485" s="908" t="s">
        <v>13766</v>
      </c>
      <c r="C485" s="908" t="s">
        <v>13767</v>
      </c>
      <c r="D485" s="931">
        <v>547407181</v>
      </c>
      <c r="E485" s="932" t="s">
        <v>13768</v>
      </c>
      <c r="F485" s="929" t="s">
        <v>702</v>
      </c>
      <c r="G485" s="929" t="s">
        <v>14039</v>
      </c>
      <c r="H485" s="919">
        <v>5420.8533307500002</v>
      </c>
      <c r="I485" s="919">
        <f t="shared" si="48"/>
        <v>5903.3092771867496</v>
      </c>
      <c r="J485" s="919">
        <f t="shared" si="30"/>
        <v>6505.0239969000004</v>
      </c>
      <c r="K485" s="919">
        <f t="shared" si="49"/>
        <v>7083.9711326241004</v>
      </c>
    </row>
    <row r="486" spans="1:11" ht="12.75" customHeight="1">
      <c r="A486" s="930" t="s">
        <v>13769</v>
      </c>
      <c r="B486" s="908" t="s">
        <v>13770</v>
      </c>
      <c r="C486" s="908" t="s">
        <v>13771</v>
      </c>
      <c r="D486" s="931" t="s">
        <v>13772</v>
      </c>
      <c r="E486" s="932" t="s">
        <v>13773</v>
      </c>
      <c r="F486" s="929" t="s">
        <v>702</v>
      </c>
      <c r="G486" s="929" t="s">
        <v>14039</v>
      </c>
      <c r="H486" s="919">
        <v>5033.53904625</v>
      </c>
      <c r="I486" s="919">
        <f t="shared" si="48"/>
        <v>5481.5240213662501</v>
      </c>
      <c r="J486" s="919">
        <f t="shared" si="30"/>
        <v>6040.2468554999996</v>
      </c>
      <c r="K486" s="919">
        <f t="shared" si="49"/>
        <v>6577.828825639499</v>
      </c>
    </row>
    <row r="487" spans="1:11" ht="12.75" customHeight="1">
      <c r="A487" s="930" t="s">
        <v>14040</v>
      </c>
      <c r="B487" s="908" t="s">
        <v>14041</v>
      </c>
      <c r="C487" s="908" t="s">
        <v>43</v>
      </c>
      <c r="D487" s="944" t="s">
        <v>14042</v>
      </c>
      <c r="E487" s="943" t="s">
        <v>14043</v>
      </c>
      <c r="F487" s="929" t="s">
        <v>702</v>
      </c>
      <c r="G487" s="929" t="s">
        <v>806</v>
      </c>
      <c r="H487" s="919">
        <v>773.00051400000007</v>
      </c>
      <c r="I487" s="919">
        <f t="shared" si="48"/>
        <v>841.79755974600005</v>
      </c>
      <c r="J487" s="919">
        <f t="shared" si="30"/>
        <v>927.60061680000001</v>
      </c>
      <c r="K487" s="919">
        <f t="shared" si="49"/>
        <v>1010.1570716952001</v>
      </c>
    </row>
    <row r="488" spans="1:11" ht="12.75" customHeight="1">
      <c r="A488" s="930" t="s">
        <v>13789</v>
      </c>
      <c r="B488" s="908" t="s">
        <v>13790</v>
      </c>
      <c r="C488" s="908" t="s">
        <v>13791</v>
      </c>
      <c r="D488" s="931" t="s">
        <v>13792</v>
      </c>
      <c r="E488" s="932" t="s">
        <v>13793</v>
      </c>
      <c r="F488" s="929" t="s">
        <v>702</v>
      </c>
      <c r="G488" s="929" t="s">
        <v>13738</v>
      </c>
      <c r="H488" s="919">
        <v>11539.653839999999</v>
      </c>
      <c r="I488" s="919">
        <f t="shared" si="48"/>
        <v>12566.683031759998</v>
      </c>
      <c r="J488" s="919">
        <f t="shared" si="30"/>
        <v>13847.584607999999</v>
      </c>
      <c r="K488" s="919">
        <f t="shared" si="49"/>
        <v>15080.019638111999</v>
      </c>
    </row>
    <row r="489" spans="1:11" ht="12.75" customHeight="1">
      <c r="A489" s="930" t="s">
        <v>13877</v>
      </c>
      <c r="B489" s="908" t="s">
        <v>13878</v>
      </c>
      <c r="C489" s="908" t="s">
        <v>13879</v>
      </c>
      <c r="D489" s="931" t="s">
        <v>13880</v>
      </c>
      <c r="E489" s="932" t="s">
        <v>13881</v>
      </c>
      <c r="F489" s="929" t="s">
        <v>702</v>
      </c>
      <c r="G489" s="929" t="s">
        <v>14044</v>
      </c>
      <c r="H489" s="919">
        <v>6305.8640287500002</v>
      </c>
      <c r="I489" s="919">
        <f t="shared" si="48"/>
        <v>6867.0859273087508</v>
      </c>
      <c r="J489" s="919">
        <f t="shared" si="30"/>
        <v>7567.0368344999997</v>
      </c>
      <c r="K489" s="919">
        <f t="shared" si="49"/>
        <v>8240.5031127704988</v>
      </c>
    </row>
    <row r="490" spans="1:11" ht="12.75" customHeight="1">
      <c r="A490" s="930" t="s">
        <v>13883</v>
      </c>
      <c r="B490" s="908" t="s">
        <v>13884</v>
      </c>
      <c r="C490" s="908" t="s">
        <v>13885</v>
      </c>
      <c r="D490" s="931" t="s">
        <v>13886</v>
      </c>
      <c r="E490" s="932" t="s">
        <v>13887</v>
      </c>
      <c r="F490" s="929" t="s">
        <v>702</v>
      </c>
      <c r="G490" s="929" t="s">
        <v>13882</v>
      </c>
      <c r="H490" s="919">
        <v>29390.137276500001</v>
      </c>
      <c r="I490" s="919">
        <f t="shared" si="48"/>
        <v>32005.859494108499</v>
      </c>
      <c r="J490" s="919">
        <f t="shared" si="30"/>
        <v>35268.164731800003</v>
      </c>
      <c r="K490" s="919">
        <f t="shared" si="49"/>
        <v>38407.031392930199</v>
      </c>
    </row>
    <row r="491" spans="1:11" ht="12.75" customHeight="1">
      <c r="A491" s="930" t="s">
        <v>14017</v>
      </c>
      <c r="B491" s="908" t="s">
        <v>14018</v>
      </c>
      <c r="C491" s="908" t="s">
        <v>43</v>
      </c>
      <c r="D491" s="931" t="s">
        <v>43</v>
      </c>
      <c r="E491" s="932" t="s">
        <v>14019</v>
      </c>
      <c r="F491" s="929" t="s">
        <v>702</v>
      </c>
      <c r="G491" s="929" t="s">
        <v>13738</v>
      </c>
      <c r="H491" s="919">
        <v>20056.253753249999</v>
      </c>
      <c r="I491" s="919">
        <f t="shared" si="48"/>
        <v>21841.260337289252</v>
      </c>
      <c r="J491" s="919">
        <f t="shared" si="30"/>
        <v>24067.5045039</v>
      </c>
      <c r="K491" s="919">
        <f t="shared" si="49"/>
        <v>26209.5124047471</v>
      </c>
    </row>
    <row r="492" spans="1:11" ht="12.75" customHeight="1">
      <c r="A492" s="916" t="s">
        <v>13801</v>
      </c>
      <c r="B492" s="908" t="s">
        <v>13802</v>
      </c>
      <c r="C492" s="908" t="s">
        <v>13803</v>
      </c>
      <c r="D492" s="908" t="s">
        <v>13804</v>
      </c>
      <c r="E492" s="917" t="s">
        <v>13805</v>
      </c>
      <c r="F492" s="920" t="s">
        <v>702</v>
      </c>
      <c r="G492" s="920" t="s">
        <v>13806</v>
      </c>
      <c r="H492" s="919">
        <v>11008.90791</v>
      </c>
      <c r="I492" s="919">
        <f t="shared" si="48"/>
        <v>11988.70071399</v>
      </c>
      <c r="J492" s="919">
        <f t="shared" si="30"/>
        <v>13210.689492</v>
      </c>
      <c r="K492" s="919">
        <f t="shared" si="49"/>
        <v>14386.440856788</v>
      </c>
    </row>
    <row r="493" spans="1:11" ht="17.25" customHeight="1">
      <c r="A493" s="916" t="s">
        <v>14045</v>
      </c>
      <c r="B493" s="908" t="s">
        <v>43</v>
      </c>
      <c r="C493" s="908" t="s">
        <v>43</v>
      </c>
      <c r="D493" s="908" t="s">
        <v>14046</v>
      </c>
      <c r="E493" s="917" t="s">
        <v>14047</v>
      </c>
      <c r="F493" s="918" t="s">
        <v>702</v>
      </c>
      <c r="G493" s="918" t="s">
        <v>806</v>
      </c>
      <c r="H493" s="919">
        <v>22043.539088999994</v>
      </c>
      <c r="I493" s="919">
        <f t="shared" si="48"/>
        <v>24005.414067920996</v>
      </c>
      <c r="J493" s="919">
        <f t="shared" si="30"/>
        <v>26452.246906799992</v>
      </c>
      <c r="K493" s="919">
        <f t="shared" si="49"/>
        <v>28806.496881505191</v>
      </c>
    </row>
    <row r="494" spans="1:11" ht="13.5" customHeight="1">
      <c r="A494" s="930" t="s">
        <v>14028</v>
      </c>
      <c r="B494" s="908" t="s">
        <v>14029</v>
      </c>
      <c r="C494" s="908" t="s">
        <v>43</v>
      </c>
      <c r="D494" s="931" t="s">
        <v>14030</v>
      </c>
      <c r="E494" s="932" t="s">
        <v>14031</v>
      </c>
      <c r="F494" s="929" t="s">
        <v>702</v>
      </c>
      <c r="G494" s="929" t="s">
        <v>14048</v>
      </c>
      <c r="H494" s="919">
        <v>5750.0460517499996</v>
      </c>
      <c r="I494" s="919">
        <f t="shared" si="48"/>
        <v>6261.8001503557498</v>
      </c>
      <c r="J494" s="919">
        <f t="shared" si="30"/>
        <v>6900.0552620999997</v>
      </c>
      <c r="K494" s="919">
        <f t="shared" si="49"/>
        <v>7514.1601804268985</v>
      </c>
    </row>
    <row r="495" spans="1:11" ht="12.75" customHeight="1">
      <c r="A495" s="940" t="s">
        <v>14049</v>
      </c>
      <c r="B495" s="931"/>
      <c r="C495" s="941"/>
      <c r="D495" s="931"/>
      <c r="E495" s="929"/>
      <c r="F495" s="929"/>
      <c r="G495" s="929"/>
      <c r="H495" s="919"/>
      <c r="I495" s="919"/>
      <c r="J495" s="919">
        <f t="shared" si="30"/>
        <v>0</v>
      </c>
      <c r="K495" s="919"/>
    </row>
    <row r="496" spans="1:11" ht="12.75" customHeight="1">
      <c r="A496" s="916" t="s">
        <v>14050</v>
      </c>
      <c r="B496" s="908" t="s">
        <v>43</v>
      </c>
      <c r="C496" s="908" t="s">
        <v>43</v>
      </c>
      <c r="D496" s="908" t="s">
        <v>14051</v>
      </c>
      <c r="E496" s="917" t="s">
        <v>14052</v>
      </c>
      <c r="F496" s="918" t="s">
        <v>702</v>
      </c>
      <c r="G496" s="918" t="s">
        <v>14053</v>
      </c>
      <c r="H496" s="919">
        <v>11753.580266999998</v>
      </c>
      <c r="I496" s="919">
        <f t="shared" ref="I496:I521" si="50">H496*1.21*0.9</f>
        <v>12799.648910762997</v>
      </c>
      <c r="J496" s="919">
        <f t="shared" si="30"/>
        <v>14104.296320399997</v>
      </c>
      <c r="K496" s="919">
        <f t="shared" ref="K496:K521" si="51">J496*1.21*0.9</f>
        <v>15359.578692915595</v>
      </c>
    </row>
    <row r="497" spans="1:11" ht="12.75" customHeight="1">
      <c r="A497" s="916" t="s">
        <v>14054</v>
      </c>
      <c r="B497" s="908" t="s">
        <v>43</v>
      </c>
      <c r="C497" s="908" t="s">
        <v>14055</v>
      </c>
      <c r="D497" s="908" t="s">
        <v>14056</v>
      </c>
      <c r="E497" s="917" t="s">
        <v>14057</v>
      </c>
      <c r="F497" s="918" t="s">
        <v>702</v>
      </c>
      <c r="G497" s="918" t="s">
        <v>14058</v>
      </c>
      <c r="H497" s="919">
        <v>16250.512385249998</v>
      </c>
      <c r="I497" s="919">
        <f t="shared" si="50"/>
        <v>17696.80798753725</v>
      </c>
      <c r="J497" s="919">
        <f t="shared" si="30"/>
        <v>19500.614862299997</v>
      </c>
      <c r="K497" s="919">
        <f t="shared" si="51"/>
        <v>21236.169585044696</v>
      </c>
    </row>
    <row r="498" spans="1:11" ht="12.75" customHeight="1">
      <c r="A498" s="916" t="s">
        <v>14059</v>
      </c>
      <c r="B498" s="908" t="s">
        <v>43</v>
      </c>
      <c r="C498" s="908" t="s">
        <v>43</v>
      </c>
      <c r="D498" s="908" t="s">
        <v>14060</v>
      </c>
      <c r="E498" s="917" t="s">
        <v>14061</v>
      </c>
      <c r="F498" s="918" t="s">
        <v>702</v>
      </c>
      <c r="G498" s="918" t="s">
        <v>743</v>
      </c>
      <c r="H498" s="919">
        <v>17012.116514249999</v>
      </c>
      <c r="I498" s="919">
        <f t="shared" si="50"/>
        <v>18526.194884018249</v>
      </c>
      <c r="J498" s="919">
        <f t="shared" si="30"/>
        <v>20414.539817099998</v>
      </c>
      <c r="K498" s="919">
        <f t="shared" si="51"/>
        <v>22231.433860821897</v>
      </c>
    </row>
    <row r="499" spans="1:11" ht="12.75" customHeight="1">
      <c r="A499" s="916" t="s">
        <v>14062</v>
      </c>
      <c r="B499" s="908" t="s">
        <v>43</v>
      </c>
      <c r="C499" s="908" t="s">
        <v>43</v>
      </c>
      <c r="D499" s="908" t="s">
        <v>14063</v>
      </c>
      <c r="E499" s="917" t="s">
        <v>14064</v>
      </c>
      <c r="F499" s="918" t="s">
        <v>702</v>
      </c>
      <c r="G499" s="918" t="s">
        <v>743</v>
      </c>
      <c r="H499" s="919">
        <v>12952.07295525</v>
      </c>
      <c r="I499" s="919">
        <f t="shared" si="50"/>
        <v>14104.807448267249</v>
      </c>
      <c r="J499" s="919">
        <f t="shared" si="30"/>
        <v>15542.487546299999</v>
      </c>
      <c r="K499" s="919">
        <f t="shared" si="51"/>
        <v>16925.768937920697</v>
      </c>
    </row>
    <row r="500" spans="1:11" ht="12.75" customHeight="1">
      <c r="A500" s="916" t="s">
        <v>14065</v>
      </c>
      <c r="B500" s="908" t="s">
        <v>43</v>
      </c>
      <c r="C500" s="908" t="s">
        <v>43</v>
      </c>
      <c r="D500" s="908" t="s">
        <v>14066</v>
      </c>
      <c r="E500" s="917" t="s">
        <v>14067</v>
      </c>
      <c r="F500" s="918" t="s">
        <v>702</v>
      </c>
      <c r="G500" s="918" t="s">
        <v>743</v>
      </c>
      <c r="H500" s="919">
        <v>13674.278153249999</v>
      </c>
      <c r="I500" s="919">
        <f t="shared" si="50"/>
        <v>14891.28890888925</v>
      </c>
      <c r="J500" s="919">
        <f t="shared" si="30"/>
        <v>16409.133783899997</v>
      </c>
      <c r="K500" s="919">
        <f t="shared" si="51"/>
        <v>17869.546690667095</v>
      </c>
    </row>
    <row r="501" spans="1:11" ht="12.75" customHeight="1">
      <c r="A501" s="916" t="s">
        <v>14068</v>
      </c>
      <c r="B501" s="908" t="s">
        <v>43</v>
      </c>
      <c r="C501" s="908" t="s">
        <v>43</v>
      </c>
      <c r="D501" s="908" t="s">
        <v>14069</v>
      </c>
      <c r="E501" s="917" t="s">
        <v>14070</v>
      </c>
      <c r="F501" s="918" t="s">
        <v>702</v>
      </c>
      <c r="G501" s="918" t="s">
        <v>743</v>
      </c>
      <c r="H501" s="919">
        <v>9628.3986727499996</v>
      </c>
      <c r="I501" s="919">
        <f t="shared" si="50"/>
        <v>10485.32615462475</v>
      </c>
      <c r="J501" s="919">
        <f t="shared" si="30"/>
        <v>11554.0784073</v>
      </c>
      <c r="K501" s="919">
        <f t="shared" si="51"/>
        <v>12582.391385549699</v>
      </c>
    </row>
    <row r="502" spans="1:11" ht="12.75" customHeight="1">
      <c r="A502" s="916" t="s">
        <v>14071</v>
      </c>
      <c r="B502" s="908" t="s">
        <v>43</v>
      </c>
      <c r="C502" s="908" t="s">
        <v>43</v>
      </c>
      <c r="D502" s="908" t="s">
        <v>14072</v>
      </c>
      <c r="E502" s="917" t="s">
        <v>14073</v>
      </c>
      <c r="F502" s="918" t="s">
        <v>702</v>
      </c>
      <c r="G502" s="918" t="s">
        <v>743</v>
      </c>
      <c r="H502" s="919">
        <v>8807.6961472500006</v>
      </c>
      <c r="I502" s="919">
        <f t="shared" si="50"/>
        <v>9591.5811043552494</v>
      </c>
      <c r="J502" s="919">
        <f t="shared" si="30"/>
        <v>10569.2353767</v>
      </c>
      <c r="K502" s="919">
        <f t="shared" si="51"/>
        <v>11509.8973252263</v>
      </c>
    </row>
    <row r="503" spans="1:11" ht="12.75" customHeight="1">
      <c r="A503" s="916" t="s">
        <v>14074</v>
      </c>
      <c r="B503" s="908" t="s">
        <v>43</v>
      </c>
      <c r="C503" s="908" t="s">
        <v>43</v>
      </c>
      <c r="D503" s="908" t="s">
        <v>14075</v>
      </c>
      <c r="E503" s="917" t="s">
        <v>14076</v>
      </c>
      <c r="F503" s="918" t="s">
        <v>702</v>
      </c>
      <c r="G503" s="918" t="s">
        <v>743</v>
      </c>
      <c r="H503" s="919">
        <v>8201.6526735000007</v>
      </c>
      <c r="I503" s="919">
        <f t="shared" si="50"/>
        <v>8931.5997614414991</v>
      </c>
      <c r="J503" s="919">
        <f t="shared" si="30"/>
        <v>9841.9832082000012</v>
      </c>
      <c r="K503" s="919">
        <f t="shared" si="51"/>
        <v>10717.919713729802</v>
      </c>
    </row>
    <row r="504" spans="1:11" ht="17.25" customHeight="1">
      <c r="A504" s="916" t="s">
        <v>14077</v>
      </c>
      <c r="B504" s="908" t="s">
        <v>43</v>
      </c>
      <c r="C504" s="908" t="s">
        <v>43</v>
      </c>
      <c r="D504" s="908" t="s">
        <v>14078</v>
      </c>
      <c r="E504" s="917" t="s">
        <v>14079</v>
      </c>
      <c r="F504" s="918" t="s">
        <v>702</v>
      </c>
      <c r="G504" s="918" t="s">
        <v>743</v>
      </c>
      <c r="H504" s="919">
        <v>9217.3961880000006</v>
      </c>
      <c r="I504" s="919">
        <f t="shared" si="50"/>
        <v>10037.744448732001</v>
      </c>
      <c r="J504" s="919">
        <f t="shared" si="30"/>
        <v>11060.875425600001</v>
      </c>
      <c r="K504" s="919">
        <f t="shared" si="51"/>
        <v>12045.293338478401</v>
      </c>
    </row>
    <row r="505" spans="1:11" ht="12.75" customHeight="1">
      <c r="A505" s="930" t="s">
        <v>14080</v>
      </c>
      <c r="B505" s="908" t="s">
        <v>14081</v>
      </c>
      <c r="C505" s="908" t="s">
        <v>14082</v>
      </c>
      <c r="D505" s="931" t="s">
        <v>14083</v>
      </c>
      <c r="E505" s="932" t="s">
        <v>14084</v>
      </c>
      <c r="F505" s="929" t="s">
        <v>702</v>
      </c>
      <c r="G505" s="929" t="s">
        <v>743</v>
      </c>
      <c r="H505" s="919">
        <v>3123.8305312499997</v>
      </c>
      <c r="I505" s="919">
        <f t="shared" si="50"/>
        <v>3401.8514485312494</v>
      </c>
      <c r="J505" s="919">
        <f t="shared" si="30"/>
        <v>3748.5966374999994</v>
      </c>
      <c r="K505" s="919">
        <f t="shared" si="51"/>
        <v>4082.2217382374993</v>
      </c>
    </row>
    <row r="506" spans="1:11" ht="12.75" customHeight="1">
      <c r="A506" s="930" t="s">
        <v>14085</v>
      </c>
      <c r="B506" s="908" t="s">
        <v>14086</v>
      </c>
      <c r="C506" s="908" t="s">
        <v>14087</v>
      </c>
      <c r="D506" s="931" t="s">
        <v>14088</v>
      </c>
      <c r="E506" s="932" t="s">
        <v>14089</v>
      </c>
      <c r="F506" s="929" t="s">
        <v>702</v>
      </c>
      <c r="G506" s="929" t="s">
        <v>743</v>
      </c>
      <c r="H506" s="919">
        <v>4314.5899582499997</v>
      </c>
      <c r="I506" s="919">
        <f t="shared" si="50"/>
        <v>4698.5884645342494</v>
      </c>
      <c r="J506" s="919">
        <f t="shared" si="30"/>
        <v>5177.5079498999994</v>
      </c>
      <c r="K506" s="919">
        <f t="shared" si="51"/>
        <v>5638.3061574410995</v>
      </c>
    </row>
    <row r="507" spans="1:11" ht="12.75" customHeight="1">
      <c r="A507" s="930" t="s">
        <v>14090</v>
      </c>
      <c r="B507" s="908" t="s">
        <v>14091</v>
      </c>
      <c r="C507" s="908" t="s">
        <v>14092</v>
      </c>
      <c r="D507" s="931" t="s">
        <v>14093</v>
      </c>
      <c r="E507" s="932" t="s">
        <v>14094</v>
      </c>
      <c r="F507" s="929" t="s">
        <v>702</v>
      </c>
      <c r="G507" s="929" t="s">
        <v>4547</v>
      </c>
      <c r="H507" s="919">
        <v>5284.0967107500001</v>
      </c>
      <c r="I507" s="919">
        <f t="shared" si="50"/>
        <v>5754.38131800675</v>
      </c>
      <c r="J507" s="919">
        <f t="shared" si="30"/>
        <v>6340.9160529000001</v>
      </c>
      <c r="K507" s="919">
        <f t="shared" si="51"/>
        <v>6905.2575816080998</v>
      </c>
    </row>
    <row r="508" spans="1:11" ht="12.75" customHeight="1">
      <c r="A508" s="930" t="s">
        <v>14095</v>
      </c>
      <c r="B508" s="908" t="s">
        <v>14096</v>
      </c>
      <c r="C508" s="908" t="s">
        <v>14097</v>
      </c>
      <c r="D508" s="931" t="s">
        <v>14098</v>
      </c>
      <c r="E508" s="932" t="s">
        <v>14099</v>
      </c>
      <c r="F508" s="929" t="s">
        <v>702</v>
      </c>
      <c r="G508" s="929" t="s">
        <v>743</v>
      </c>
      <c r="H508" s="919">
        <v>2930.9060137500001</v>
      </c>
      <c r="I508" s="919">
        <f t="shared" si="50"/>
        <v>3191.7566489737501</v>
      </c>
      <c r="J508" s="919">
        <f t="shared" si="30"/>
        <v>3517.0872165000001</v>
      </c>
      <c r="K508" s="919">
        <f t="shared" si="51"/>
        <v>3830.1079787685003</v>
      </c>
    </row>
    <row r="509" spans="1:11" ht="12.75" customHeight="1">
      <c r="A509" s="930" t="s">
        <v>14100</v>
      </c>
      <c r="B509" s="908" t="s">
        <v>14101</v>
      </c>
      <c r="C509" s="908" t="s">
        <v>14102</v>
      </c>
      <c r="D509" s="931" t="s">
        <v>14103</v>
      </c>
      <c r="E509" s="932" t="s">
        <v>14104</v>
      </c>
      <c r="F509" s="929" t="s">
        <v>702</v>
      </c>
      <c r="G509" s="929" t="s">
        <v>9385</v>
      </c>
      <c r="H509" s="919">
        <v>4455.7423267499998</v>
      </c>
      <c r="I509" s="919">
        <f t="shared" si="50"/>
        <v>4852.3033938307499</v>
      </c>
      <c r="J509" s="919">
        <f t="shared" si="30"/>
        <v>5346.8907921</v>
      </c>
      <c r="K509" s="919">
        <f t="shared" si="51"/>
        <v>5822.7640725969004</v>
      </c>
    </row>
    <row r="510" spans="1:11" ht="12.75" customHeight="1">
      <c r="A510" s="930" t="s">
        <v>14105</v>
      </c>
      <c r="B510" s="908" t="s">
        <v>14106</v>
      </c>
      <c r="C510" s="908" t="s">
        <v>14107</v>
      </c>
      <c r="D510" s="931" t="s">
        <v>14108</v>
      </c>
      <c r="E510" s="932" t="s">
        <v>14109</v>
      </c>
      <c r="F510" s="929" t="s">
        <v>702</v>
      </c>
      <c r="G510" s="929" t="s">
        <v>14110</v>
      </c>
      <c r="H510" s="919">
        <v>5393.5834095</v>
      </c>
      <c r="I510" s="919">
        <f t="shared" si="50"/>
        <v>5873.6123329454995</v>
      </c>
      <c r="J510" s="919">
        <f t="shared" si="30"/>
        <v>6472.3000913999995</v>
      </c>
      <c r="K510" s="919">
        <f t="shared" si="51"/>
        <v>7048.3347995345994</v>
      </c>
    </row>
    <row r="511" spans="1:11" ht="12.75" customHeight="1">
      <c r="A511" s="916" t="s">
        <v>14111</v>
      </c>
      <c r="B511" s="908" t="s">
        <v>14112</v>
      </c>
      <c r="C511" s="908" t="s">
        <v>14113</v>
      </c>
      <c r="D511" s="908" t="s">
        <v>14114</v>
      </c>
      <c r="E511" s="917" t="s">
        <v>14115</v>
      </c>
      <c r="F511" s="918" t="s">
        <v>702</v>
      </c>
      <c r="G511" s="918" t="s">
        <v>14116</v>
      </c>
      <c r="H511" s="919">
        <v>4496.1994934999993</v>
      </c>
      <c r="I511" s="919">
        <f t="shared" si="50"/>
        <v>4896.3612484214991</v>
      </c>
      <c r="J511" s="919">
        <f t="shared" si="30"/>
        <v>5395.439392199999</v>
      </c>
      <c r="K511" s="919">
        <f t="shared" si="51"/>
        <v>5875.6334981057989</v>
      </c>
    </row>
    <row r="512" spans="1:11">
      <c r="A512" s="930" t="s">
        <v>14117</v>
      </c>
      <c r="B512" s="908" t="s">
        <v>14118</v>
      </c>
      <c r="C512" s="908" t="s">
        <v>14119</v>
      </c>
      <c r="D512" s="931" t="s">
        <v>14120</v>
      </c>
      <c r="E512" s="935" t="s">
        <v>14121</v>
      </c>
      <c r="F512" s="929" t="s">
        <v>702</v>
      </c>
      <c r="G512" s="929" t="s">
        <v>743</v>
      </c>
      <c r="H512" s="919">
        <v>6888.707718749999</v>
      </c>
      <c r="I512" s="919">
        <f t="shared" si="50"/>
        <v>7501.8027057187492</v>
      </c>
      <c r="J512" s="919">
        <f t="shared" si="30"/>
        <v>8266.4492624999984</v>
      </c>
      <c r="K512" s="919">
        <f t="shared" si="51"/>
        <v>9002.1632468624975</v>
      </c>
    </row>
    <row r="513" spans="1:11" ht="12.75" customHeight="1">
      <c r="A513" s="930" t="s">
        <v>14122</v>
      </c>
      <c r="B513" s="908" t="s">
        <v>14123</v>
      </c>
      <c r="C513" s="908" t="s">
        <v>14124</v>
      </c>
      <c r="D513" s="931" t="s">
        <v>14046</v>
      </c>
      <c r="E513" s="935" t="s">
        <v>14125</v>
      </c>
      <c r="F513" s="929" t="s">
        <v>702</v>
      </c>
      <c r="G513" s="929" t="s">
        <v>743</v>
      </c>
      <c r="H513" s="919">
        <v>9051.8229945000003</v>
      </c>
      <c r="I513" s="919">
        <f t="shared" si="50"/>
        <v>9857.4352410105002</v>
      </c>
      <c r="J513" s="919">
        <f t="shared" si="30"/>
        <v>10862.1875934</v>
      </c>
      <c r="K513" s="919">
        <f t="shared" si="51"/>
        <v>11828.9222892126</v>
      </c>
    </row>
    <row r="514" spans="1:11" ht="12.75" customHeight="1">
      <c r="A514" s="930" t="s">
        <v>14126</v>
      </c>
      <c r="B514" s="908" t="s">
        <v>14127</v>
      </c>
      <c r="C514" s="908" t="s">
        <v>14128</v>
      </c>
      <c r="D514" s="931" t="s">
        <v>14129</v>
      </c>
      <c r="E514" s="935" t="s">
        <v>14130</v>
      </c>
      <c r="F514" s="929" t="s">
        <v>702</v>
      </c>
      <c r="G514" s="929" t="s">
        <v>743</v>
      </c>
      <c r="H514" s="919">
        <v>1498.3804192500002</v>
      </c>
      <c r="I514" s="919">
        <f t="shared" si="50"/>
        <v>1631.7362765632502</v>
      </c>
      <c r="J514" s="919">
        <f t="shared" si="30"/>
        <v>1798.0565031000001</v>
      </c>
      <c r="K514" s="919">
        <f t="shared" si="51"/>
        <v>1958.0835318759</v>
      </c>
    </row>
    <row r="515" spans="1:11" ht="12.75" customHeight="1">
      <c r="A515" s="930" t="s">
        <v>14131</v>
      </c>
      <c r="B515" s="908" t="s">
        <v>14132</v>
      </c>
      <c r="C515" s="908" t="s">
        <v>14133</v>
      </c>
      <c r="D515" s="931">
        <v>5181060</v>
      </c>
      <c r="E515" s="935" t="s">
        <v>14134</v>
      </c>
      <c r="F515" s="929" t="s">
        <v>702</v>
      </c>
      <c r="G515" s="929" t="s">
        <v>4547</v>
      </c>
      <c r="H515" s="919">
        <v>1770.1842015</v>
      </c>
      <c r="I515" s="919">
        <f t="shared" si="50"/>
        <v>1927.7305954334997</v>
      </c>
      <c r="J515" s="919">
        <f t="shared" si="30"/>
        <v>2124.2210418</v>
      </c>
      <c r="K515" s="919">
        <f t="shared" si="51"/>
        <v>2313.2767145201997</v>
      </c>
    </row>
    <row r="516" spans="1:11" ht="12.75" customHeight="1">
      <c r="A516" s="916" t="s">
        <v>14135</v>
      </c>
      <c r="B516" s="908" t="s">
        <v>43</v>
      </c>
      <c r="C516" s="908" t="s">
        <v>43</v>
      </c>
      <c r="D516" s="908" t="s">
        <v>43</v>
      </c>
      <c r="E516" s="917" t="s">
        <v>14136</v>
      </c>
      <c r="F516" s="918" t="s">
        <v>702</v>
      </c>
      <c r="G516" s="918" t="s">
        <v>743</v>
      </c>
      <c r="H516" s="919">
        <v>674.58458925000014</v>
      </c>
      <c r="I516" s="919">
        <f t="shared" si="50"/>
        <v>734.62261769325016</v>
      </c>
      <c r="J516" s="919">
        <f t="shared" si="30"/>
        <v>809.50150710000014</v>
      </c>
      <c r="K516" s="919">
        <f t="shared" si="51"/>
        <v>881.54714123190013</v>
      </c>
    </row>
    <row r="517" spans="1:11" ht="12.75" customHeight="1">
      <c r="A517" s="916" t="s">
        <v>14137</v>
      </c>
      <c r="B517" s="908" t="s">
        <v>43</v>
      </c>
      <c r="C517" s="908" t="s">
        <v>43</v>
      </c>
      <c r="D517" s="908" t="s">
        <v>43</v>
      </c>
      <c r="E517" s="917" t="s">
        <v>14138</v>
      </c>
      <c r="F517" s="918" t="s">
        <v>702</v>
      </c>
      <c r="G517" s="918" t="s">
        <v>743</v>
      </c>
      <c r="H517" s="919">
        <v>31478.850438749996</v>
      </c>
      <c r="I517" s="919">
        <f t="shared" si="50"/>
        <v>34280.468127798747</v>
      </c>
      <c r="J517" s="919">
        <f t="shared" ref="J517:J1328" si="52">H517*1.2</f>
        <v>37774.620526499995</v>
      </c>
      <c r="K517" s="919">
        <f t="shared" si="51"/>
        <v>41136.561753358495</v>
      </c>
    </row>
    <row r="518" spans="1:11" ht="12.75" customHeight="1">
      <c r="A518" s="916" t="s">
        <v>14139</v>
      </c>
      <c r="B518" s="908" t="s">
        <v>43</v>
      </c>
      <c r="C518" s="908" t="s">
        <v>43</v>
      </c>
      <c r="D518" s="908" t="s">
        <v>43</v>
      </c>
      <c r="E518" s="917" t="s">
        <v>14140</v>
      </c>
      <c r="F518" s="918" t="s">
        <v>702</v>
      </c>
      <c r="G518" s="918" t="s">
        <v>743</v>
      </c>
      <c r="H518" s="919">
        <v>34936.757856000004</v>
      </c>
      <c r="I518" s="919">
        <f t="shared" si="50"/>
        <v>38046.129305184004</v>
      </c>
      <c r="J518" s="919">
        <f t="shared" si="52"/>
        <v>41924.109427200005</v>
      </c>
      <c r="K518" s="919">
        <f t="shared" si="51"/>
        <v>45655.355166220805</v>
      </c>
    </row>
    <row r="519" spans="1:11" ht="12.75" customHeight="1">
      <c r="A519" s="916" t="s">
        <v>14141</v>
      </c>
      <c r="B519" s="908" t="s">
        <v>14142</v>
      </c>
      <c r="C519" s="908" t="s">
        <v>14143</v>
      </c>
      <c r="D519" s="908" t="s">
        <v>43</v>
      </c>
      <c r="E519" s="917" t="s">
        <v>14144</v>
      </c>
      <c r="F519" s="918" t="s">
        <v>702</v>
      </c>
      <c r="G519" s="918" t="s">
        <v>9385</v>
      </c>
      <c r="H519" s="919">
        <v>33051.470165999999</v>
      </c>
      <c r="I519" s="919">
        <f t="shared" si="50"/>
        <v>35993.051010774005</v>
      </c>
      <c r="J519" s="919">
        <f t="shared" si="52"/>
        <v>39661.764199199999</v>
      </c>
      <c r="K519" s="919">
        <f t="shared" si="51"/>
        <v>43191.661212928797</v>
      </c>
    </row>
    <row r="520" spans="1:11" ht="12.75" customHeight="1">
      <c r="A520" s="930" t="s">
        <v>14145</v>
      </c>
      <c r="B520" s="908" t="s">
        <v>43</v>
      </c>
      <c r="C520" s="908" t="s">
        <v>14146</v>
      </c>
      <c r="D520" s="931" t="s">
        <v>14147</v>
      </c>
      <c r="E520" s="932" t="s">
        <v>14148</v>
      </c>
      <c r="F520" s="934" t="s">
        <v>702</v>
      </c>
      <c r="G520" s="934" t="s">
        <v>14149</v>
      </c>
      <c r="H520" s="919">
        <v>5373.0699165000005</v>
      </c>
      <c r="I520" s="919">
        <f t="shared" si="50"/>
        <v>5851.2731390685003</v>
      </c>
      <c r="J520" s="919">
        <f t="shared" si="52"/>
        <v>6447.6838998000003</v>
      </c>
      <c r="K520" s="919">
        <f t="shared" si="51"/>
        <v>7021.5277668822</v>
      </c>
    </row>
    <row r="521" spans="1:11" ht="12.75" customHeight="1">
      <c r="A521" s="930" t="s">
        <v>14150</v>
      </c>
      <c r="B521" s="908" t="s">
        <v>43</v>
      </c>
      <c r="C521" s="908" t="s">
        <v>43</v>
      </c>
      <c r="D521" s="931" t="s">
        <v>43</v>
      </c>
      <c r="E521" s="943" t="s">
        <v>14151</v>
      </c>
      <c r="F521" s="929" t="s">
        <v>13234</v>
      </c>
      <c r="G521" s="934" t="s">
        <v>743</v>
      </c>
      <c r="H521" s="919">
        <v>1185.549651</v>
      </c>
      <c r="I521" s="919">
        <f t="shared" si="50"/>
        <v>1291.063569939</v>
      </c>
      <c r="J521" s="919">
        <f t="shared" si="52"/>
        <v>1422.6595812</v>
      </c>
      <c r="K521" s="919">
        <f t="shared" si="51"/>
        <v>1549.2762839268</v>
      </c>
    </row>
    <row r="522" spans="1:11" ht="12.75" customHeight="1">
      <c r="A522" s="940" t="s">
        <v>14152</v>
      </c>
      <c r="B522" s="931"/>
      <c r="C522" s="941"/>
      <c r="D522" s="931"/>
      <c r="E522" s="929"/>
      <c r="F522" s="929"/>
      <c r="G522" s="929"/>
      <c r="H522" s="919"/>
      <c r="I522" s="919"/>
      <c r="J522" s="919">
        <f t="shared" si="52"/>
        <v>0</v>
      </c>
      <c r="K522" s="919"/>
    </row>
    <row r="523" spans="1:11" ht="17.25" customHeight="1">
      <c r="A523" s="930" t="s">
        <v>14153</v>
      </c>
      <c r="B523" s="908" t="s">
        <v>10077</v>
      </c>
      <c r="C523" s="908" t="s">
        <v>14154</v>
      </c>
      <c r="D523" s="931" t="s">
        <v>14155</v>
      </c>
      <c r="E523" s="932" t="s">
        <v>14156</v>
      </c>
      <c r="F523" s="929" t="s">
        <v>702</v>
      </c>
      <c r="G523" s="929" t="s">
        <v>2552</v>
      </c>
      <c r="H523" s="919">
        <v>3521.3201595000005</v>
      </c>
      <c r="I523" s="919">
        <f t="shared" ref="I523:I533" si="53">H523*1.21*0.9</f>
        <v>3834.7176536955003</v>
      </c>
      <c r="J523" s="919">
        <f t="shared" si="52"/>
        <v>4225.5841914000002</v>
      </c>
      <c r="K523" s="919">
        <f t="shared" ref="K523:K533" si="54">J523*1.21*0.9</f>
        <v>4601.6611844346007</v>
      </c>
    </row>
    <row r="524" spans="1:11" ht="12.75" customHeight="1">
      <c r="A524" s="930" t="s">
        <v>14157</v>
      </c>
      <c r="B524" s="908" t="s">
        <v>14158</v>
      </c>
      <c r="C524" s="908" t="s">
        <v>14159</v>
      </c>
      <c r="D524" s="931" t="s">
        <v>14160</v>
      </c>
      <c r="E524" s="932" t="s">
        <v>14161</v>
      </c>
      <c r="F524" s="929" t="s">
        <v>702</v>
      </c>
      <c r="G524" s="929" t="s">
        <v>2771</v>
      </c>
      <c r="H524" s="919">
        <v>3938.4278504999997</v>
      </c>
      <c r="I524" s="919">
        <f t="shared" si="53"/>
        <v>4288.9479291944999</v>
      </c>
      <c r="J524" s="919">
        <f t="shared" si="52"/>
        <v>4726.1134205999997</v>
      </c>
      <c r="K524" s="919">
        <f t="shared" si="54"/>
        <v>5146.7375150334001</v>
      </c>
    </row>
    <row r="525" spans="1:11" ht="12.75" customHeight="1">
      <c r="A525" s="930" t="s">
        <v>12720</v>
      </c>
      <c r="B525" s="908" t="s">
        <v>43</v>
      </c>
      <c r="C525" s="908" t="s">
        <v>43</v>
      </c>
      <c r="D525" s="931" t="s">
        <v>43</v>
      </c>
      <c r="E525" s="932" t="s">
        <v>14162</v>
      </c>
      <c r="F525" s="929" t="s">
        <v>702</v>
      </c>
      <c r="G525" s="929" t="s">
        <v>2771</v>
      </c>
      <c r="H525" s="919">
        <v>4847.3709570000001</v>
      </c>
      <c r="I525" s="919">
        <f t="shared" si="53"/>
        <v>5278.7869721730003</v>
      </c>
      <c r="J525" s="919">
        <f t="shared" si="52"/>
        <v>5816.8451483999997</v>
      </c>
      <c r="K525" s="919">
        <f t="shared" si="54"/>
        <v>6334.5443666075998</v>
      </c>
    </row>
    <row r="526" spans="1:11" ht="12.75" customHeight="1">
      <c r="A526" s="930" t="s">
        <v>14163</v>
      </c>
      <c r="B526" s="908" t="s">
        <v>43</v>
      </c>
      <c r="C526" s="908" t="s">
        <v>43</v>
      </c>
      <c r="D526" s="931" t="s">
        <v>43</v>
      </c>
      <c r="E526" s="932" t="s">
        <v>14164</v>
      </c>
      <c r="F526" s="929" t="s">
        <v>702</v>
      </c>
      <c r="G526" s="929" t="s">
        <v>2552</v>
      </c>
      <c r="H526" s="919">
        <v>4847.3709570000001</v>
      </c>
      <c r="I526" s="919">
        <f t="shared" si="53"/>
        <v>5278.7869721730003</v>
      </c>
      <c r="J526" s="919">
        <f t="shared" si="52"/>
        <v>5816.8451483999997</v>
      </c>
      <c r="K526" s="919">
        <f t="shared" si="54"/>
        <v>6334.5443666075998</v>
      </c>
    </row>
    <row r="527" spans="1:11" ht="12.75" customHeight="1">
      <c r="A527" s="930" t="s">
        <v>14165</v>
      </c>
      <c r="B527" s="908" t="s">
        <v>43</v>
      </c>
      <c r="C527" s="908" t="s">
        <v>43</v>
      </c>
      <c r="D527" s="931" t="s">
        <v>43</v>
      </c>
      <c r="E527" s="932" t="s">
        <v>14166</v>
      </c>
      <c r="F527" s="929" t="s">
        <v>702</v>
      </c>
      <c r="G527" s="929" t="s">
        <v>2552</v>
      </c>
      <c r="H527" s="919">
        <v>1181.0724997499999</v>
      </c>
      <c r="I527" s="919">
        <f t="shared" si="53"/>
        <v>1286.18795222775</v>
      </c>
      <c r="J527" s="919">
        <f t="shared" si="52"/>
        <v>1417.2869996999998</v>
      </c>
      <c r="K527" s="919">
        <f t="shared" si="54"/>
        <v>1543.4255426732998</v>
      </c>
    </row>
    <row r="528" spans="1:11" ht="12.75" customHeight="1">
      <c r="A528" s="930" t="s">
        <v>14167</v>
      </c>
      <c r="B528" s="908" t="s">
        <v>10075</v>
      </c>
      <c r="C528" s="908" t="s">
        <v>14168</v>
      </c>
      <c r="D528" s="931" t="s">
        <v>14169</v>
      </c>
      <c r="E528" s="932" t="s">
        <v>14170</v>
      </c>
      <c r="F528" s="929" t="s">
        <v>702</v>
      </c>
      <c r="G528" s="929" t="s">
        <v>2772</v>
      </c>
      <c r="H528" s="919">
        <v>305.66732625000003</v>
      </c>
      <c r="I528" s="919">
        <f t="shared" si="53"/>
        <v>332.87171828625003</v>
      </c>
      <c r="J528" s="919">
        <f t="shared" si="52"/>
        <v>366.8007915</v>
      </c>
      <c r="K528" s="919">
        <f t="shared" si="54"/>
        <v>399.44606194350001</v>
      </c>
    </row>
    <row r="529" spans="1:11" ht="12.75" customHeight="1">
      <c r="A529" s="930" t="s">
        <v>14171</v>
      </c>
      <c r="B529" s="908" t="s">
        <v>14172</v>
      </c>
      <c r="C529" s="908" t="s">
        <v>43</v>
      </c>
      <c r="D529" s="931" t="s">
        <v>14173</v>
      </c>
      <c r="E529" s="932" t="s">
        <v>14174</v>
      </c>
      <c r="F529" s="929" t="s">
        <v>702</v>
      </c>
      <c r="G529" s="929" t="s">
        <v>2552</v>
      </c>
      <c r="H529" s="919">
        <v>1076.4699660000001</v>
      </c>
      <c r="I529" s="919">
        <f t="shared" si="53"/>
        <v>1172.2757929740003</v>
      </c>
      <c r="J529" s="919">
        <f t="shared" si="52"/>
        <v>1291.7639592</v>
      </c>
      <c r="K529" s="919">
        <f t="shared" si="54"/>
        <v>1406.7309515688</v>
      </c>
    </row>
    <row r="530" spans="1:11" ht="12.75" customHeight="1">
      <c r="A530" s="930" t="s">
        <v>14175</v>
      </c>
      <c r="B530" s="908" t="s">
        <v>10078</v>
      </c>
      <c r="C530" s="908" t="s">
        <v>14176</v>
      </c>
      <c r="D530" s="931" t="s">
        <v>14177</v>
      </c>
      <c r="E530" s="932" t="s">
        <v>14178</v>
      </c>
      <c r="F530" s="929" t="s">
        <v>702</v>
      </c>
      <c r="G530" s="929" t="s">
        <v>2552</v>
      </c>
      <c r="H530" s="919">
        <v>3585.4655265000001</v>
      </c>
      <c r="I530" s="919">
        <f t="shared" si="53"/>
        <v>3904.5719583585001</v>
      </c>
      <c r="J530" s="919">
        <f t="shared" si="52"/>
        <v>4302.5586317999996</v>
      </c>
      <c r="K530" s="919">
        <f t="shared" si="54"/>
        <v>4685.486350030199</v>
      </c>
    </row>
    <row r="531" spans="1:11" ht="17.25" customHeight="1">
      <c r="A531" s="930" t="s">
        <v>14179</v>
      </c>
      <c r="B531" s="908" t="s">
        <v>10079</v>
      </c>
      <c r="C531" s="908" t="s">
        <v>14180</v>
      </c>
      <c r="D531" s="931" t="s">
        <v>14181</v>
      </c>
      <c r="E531" s="932" t="s">
        <v>14182</v>
      </c>
      <c r="F531" s="929" t="s">
        <v>702</v>
      </c>
      <c r="G531" s="929" t="s">
        <v>2552</v>
      </c>
      <c r="H531" s="919">
        <v>3834.8835525</v>
      </c>
      <c r="I531" s="919">
        <f t="shared" si="53"/>
        <v>4176.1881886724996</v>
      </c>
      <c r="J531" s="919">
        <f t="shared" si="52"/>
        <v>4601.8602629999996</v>
      </c>
      <c r="K531" s="919">
        <f t="shared" si="54"/>
        <v>5011.4258264069995</v>
      </c>
    </row>
    <row r="532" spans="1:11" ht="13.5" customHeight="1">
      <c r="A532" s="930" t="s">
        <v>14183</v>
      </c>
      <c r="B532" s="908" t="s">
        <v>10080</v>
      </c>
      <c r="C532" s="908" t="s">
        <v>14184</v>
      </c>
      <c r="D532" s="931" t="s">
        <v>14185</v>
      </c>
      <c r="E532" s="932" t="s">
        <v>14186</v>
      </c>
      <c r="F532" s="929" t="s">
        <v>702</v>
      </c>
      <c r="G532" s="929" t="s">
        <v>2552</v>
      </c>
      <c r="H532" s="919">
        <v>2354.0861272500001</v>
      </c>
      <c r="I532" s="919">
        <f t="shared" si="53"/>
        <v>2563.5997925752504</v>
      </c>
      <c r="J532" s="919">
        <f t="shared" si="52"/>
        <v>2824.9033527000001</v>
      </c>
      <c r="K532" s="919">
        <f t="shared" si="54"/>
        <v>3076.3197510903001</v>
      </c>
    </row>
    <row r="533" spans="1:11" ht="12.75" customHeight="1">
      <c r="A533" s="916" t="s">
        <v>14187</v>
      </c>
      <c r="B533" s="908" t="s">
        <v>43</v>
      </c>
      <c r="C533" s="908" t="s">
        <v>43</v>
      </c>
      <c r="D533" s="908" t="s">
        <v>43</v>
      </c>
      <c r="E533" s="917" t="s">
        <v>14188</v>
      </c>
      <c r="F533" s="918" t="s">
        <v>702</v>
      </c>
      <c r="G533" s="918" t="s">
        <v>2552</v>
      </c>
      <c r="H533" s="919">
        <v>37640.957210999994</v>
      </c>
      <c r="I533" s="919">
        <f t="shared" si="53"/>
        <v>40991.002402778991</v>
      </c>
      <c r="J533" s="919">
        <f t="shared" si="52"/>
        <v>45169.148653199991</v>
      </c>
      <c r="K533" s="919">
        <f t="shared" si="54"/>
        <v>49189.202883334794</v>
      </c>
    </row>
    <row r="534" spans="1:11" ht="12.75" customHeight="1">
      <c r="A534" s="940" t="s">
        <v>2549</v>
      </c>
      <c r="B534" s="931"/>
      <c r="C534" s="931"/>
      <c r="D534" s="931"/>
      <c r="E534" s="932"/>
      <c r="F534" s="929"/>
      <c r="G534" s="929"/>
      <c r="H534" s="919"/>
      <c r="I534" s="919"/>
      <c r="J534" s="919">
        <f t="shared" si="52"/>
        <v>0</v>
      </c>
      <c r="K534" s="919"/>
    </row>
    <row r="535" spans="1:11" ht="12.75" customHeight="1">
      <c r="A535" s="916" t="s">
        <v>14189</v>
      </c>
      <c r="B535" s="908" t="s">
        <v>43</v>
      </c>
      <c r="C535" s="908" t="s">
        <v>43</v>
      </c>
      <c r="D535" s="908" t="s">
        <v>14190</v>
      </c>
      <c r="E535" s="917" t="s">
        <v>14191</v>
      </c>
      <c r="F535" s="918" t="s">
        <v>702</v>
      </c>
      <c r="G535" s="918" t="s">
        <v>2549</v>
      </c>
      <c r="H535" s="919">
        <v>37936.204985249991</v>
      </c>
      <c r="I535" s="919">
        <f t="shared" ref="I535:I541" si="55">H535*1.21*0.9</f>
        <v>41312.527228937244</v>
      </c>
      <c r="J535" s="919">
        <f t="shared" si="52"/>
        <v>45523.445982299985</v>
      </c>
      <c r="K535" s="919">
        <f t="shared" ref="K535:K541" si="56">J535*1.21*0.9</f>
        <v>49575.032674724687</v>
      </c>
    </row>
    <row r="536" spans="1:11" ht="12.75" customHeight="1">
      <c r="A536" s="930" t="s">
        <v>14192</v>
      </c>
      <c r="B536" s="908" t="s">
        <v>43</v>
      </c>
      <c r="C536" s="908" t="s">
        <v>43</v>
      </c>
      <c r="D536" s="931" t="s">
        <v>43</v>
      </c>
      <c r="E536" s="935" t="s">
        <v>14193</v>
      </c>
      <c r="F536" s="929" t="s">
        <v>702</v>
      </c>
      <c r="G536" s="929" t="s">
        <v>2549</v>
      </c>
      <c r="H536" s="919">
        <v>1679.6643434999999</v>
      </c>
      <c r="I536" s="919">
        <f t="shared" si="55"/>
        <v>1829.1544700714996</v>
      </c>
      <c r="J536" s="919">
        <f t="shared" si="52"/>
        <v>2015.5972121999998</v>
      </c>
      <c r="K536" s="919">
        <f t="shared" si="56"/>
        <v>2194.9853640857996</v>
      </c>
    </row>
    <row r="537" spans="1:11" ht="12.75" customHeight="1">
      <c r="A537" s="930" t="s">
        <v>14194</v>
      </c>
      <c r="B537" s="908" t="s">
        <v>14195</v>
      </c>
      <c r="C537" s="908" t="s">
        <v>14196</v>
      </c>
      <c r="D537" s="931" t="s">
        <v>14197</v>
      </c>
      <c r="E537" s="935" t="s">
        <v>14198</v>
      </c>
      <c r="F537" s="929" t="s">
        <v>702</v>
      </c>
      <c r="G537" s="929" t="s">
        <v>2549</v>
      </c>
      <c r="H537" s="919">
        <v>1540.38423825</v>
      </c>
      <c r="I537" s="919">
        <f t="shared" si="55"/>
        <v>1677.4784354542501</v>
      </c>
      <c r="J537" s="919">
        <f t="shared" si="52"/>
        <v>1848.4610858999999</v>
      </c>
      <c r="K537" s="919">
        <f t="shared" si="56"/>
        <v>2012.9741225450998</v>
      </c>
    </row>
    <row r="538" spans="1:11" ht="12.75" customHeight="1">
      <c r="A538" s="930" t="s">
        <v>14199</v>
      </c>
      <c r="B538" s="908" t="s">
        <v>14200</v>
      </c>
      <c r="C538" s="908" t="s">
        <v>14201</v>
      </c>
      <c r="D538" s="931"/>
      <c r="E538" s="935" t="s">
        <v>14202</v>
      </c>
      <c r="F538" s="929" t="s">
        <v>702</v>
      </c>
      <c r="G538" s="929" t="s">
        <v>2549</v>
      </c>
      <c r="H538" s="919">
        <v>3436.1728830000002</v>
      </c>
      <c r="I538" s="919">
        <f t="shared" si="55"/>
        <v>3741.9922695870005</v>
      </c>
      <c r="J538" s="919">
        <f t="shared" si="52"/>
        <v>4123.4074596</v>
      </c>
      <c r="K538" s="919">
        <f t="shared" si="56"/>
        <v>4490.3907235043998</v>
      </c>
    </row>
    <row r="539" spans="1:11" ht="12.75" customHeight="1">
      <c r="A539" s="930" t="s">
        <v>13751</v>
      </c>
      <c r="B539" s="908" t="s">
        <v>13752</v>
      </c>
      <c r="C539" s="908" t="s">
        <v>13753</v>
      </c>
      <c r="D539" s="931" t="s">
        <v>13754</v>
      </c>
      <c r="E539" s="935" t="s">
        <v>13755</v>
      </c>
      <c r="F539" s="929" t="s">
        <v>702</v>
      </c>
      <c r="G539" s="929" t="s">
        <v>14203</v>
      </c>
      <c r="H539" s="919">
        <v>1754.4734707500002</v>
      </c>
      <c r="I539" s="919">
        <f t="shared" si="55"/>
        <v>1910.6216096467501</v>
      </c>
      <c r="J539" s="919">
        <f t="shared" si="52"/>
        <v>2105.3681649</v>
      </c>
      <c r="K539" s="919">
        <f t="shared" si="56"/>
        <v>2292.7459315761002</v>
      </c>
    </row>
    <row r="540" spans="1:11" ht="12.75" customHeight="1">
      <c r="A540" s="930" t="s">
        <v>13774</v>
      </c>
      <c r="B540" s="908" t="s">
        <v>13775</v>
      </c>
      <c r="C540" s="908" t="s">
        <v>13776</v>
      </c>
      <c r="D540" s="931" t="s">
        <v>13777</v>
      </c>
      <c r="E540" s="935" t="s">
        <v>13778</v>
      </c>
      <c r="F540" s="929" t="s">
        <v>702</v>
      </c>
      <c r="G540" s="929" t="s">
        <v>14203</v>
      </c>
      <c r="H540" s="919">
        <v>7601.8772114999992</v>
      </c>
      <c r="I540" s="919">
        <f t="shared" si="55"/>
        <v>8278.4442833234989</v>
      </c>
      <c r="J540" s="919">
        <f t="shared" si="52"/>
        <v>9122.2526537999984</v>
      </c>
      <c r="K540" s="919">
        <f t="shared" si="56"/>
        <v>9934.1331399881983</v>
      </c>
    </row>
    <row r="541" spans="1:11" ht="12.75" customHeight="1">
      <c r="A541" s="930" t="s">
        <v>14204</v>
      </c>
      <c r="B541" s="908" t="s">
        <v>14205</v>
      </c>
      <c r="C541" s="908" t="s">
        <v>14206</v>
      </c>
      <c r="D541" s="931" t="s">
        <v>14197</v>
      </c>
      <c r="E541" s="935" t="s">
        <v>14207</v>
      </c>
      <c r="F541" s="929" t="s">
        <v>702</v>
      </c>
      <c r="G541" s="929" t="s">
        <v>2549</v>
      </c>
      <c r="H541" s="919">
        <v>1649.0569094999998</v>
      </c>
      <c r="I541" s="919">
        <f t="shared" si="55"/>
        <v>1795.8229744454998</v>
      </c>
      <c r="J541" s="919">
        <f t="shared" si="52"/>
        <v>1978.8682913999996</v>
      </c>
      <c r="K541" s="919">
        <f t="shared" si="56"/>
        <v>2154.9875693345998</v>
      </c>
    </row>
    <row r="542" spans="1:11" ht="12.75" customHeight="1">
      <c r="A542" s="940" t="s">
        <v>2772</v>
      </c>
      <c r="B542" s="931"/>
      <c r="C542" s="941"/>
      <c r="D542" s="931"/>
      <c r="E542" s="929"/>
      <c r="F542" s="929"/>
      <c r="G542" s="929"/>
      <c r="H542" s="919"/>
      <c r="I542" s="919"/>
      <c r="J542" s="919">
        <f t="shared" si="52"/>
        <v>0</v>
      </c>
      <c r="K542" s="919"/>
    </row>
    <row r="543" spans="1:11">
      <c r="A543" s="916" t="s">
        <v>14050</v>
      </c>
      <c r="B543" s="908" t="s">
        <v>43</v>
      </c>
      <c r="C543" s="908" t="s">
        <v>43</v>
      </c>
      <c r="D543" s="908" t="s">
        <v>14051</v>
      </c>
      <c r="E543" s="917" t="s">
        <v>14052</v>
      </c>
      <c r="F543" s="918" t="s">
        <v>702</v>
      </c>
      <c r="G543" s="918" t="s">
        <v>14053</v>
      </c>
      <c r="H543" s="919">
        <v>11753.580266999998</v>
      </c>
      <c r="I543" s="919">
        <f t="shared" ref="I543:I567" si="57">H543*1.21*0.9</f>
        <v>12799.648910762997</v>
      </c>
      <c r="J543" s="919">
        <f t="shared" si="52"/>
        <v>14104.296320399997</v>
      </c>
      <c r="K543" s="919">
        <f t="shared" ref="K543:K567" si="58">J543*1.21*0.9</f>
        <v>15359.578692915595</v>
      </c>
    </row>
    <row r="544" spans="1:11" ht="12.75" customHeight="1">
      <c r="A544" s="930" t="s">
        <v>14208</v>
      </c>
      <c r="B544" s="908" t="s">
        <v>14209</v>
      </c>
      <c r="C544" s="908" t="s">
        <v>14210</v>
      </c>
      <c r="D544" s="931" t="s">
        <v>14211</v>
      </c>
      <c r="E544" s="932" t="s">
        <v>14212</v>
      </c>
      <c r="F544" s="929" t="s">
        <v>702</v>
      </c>
      <c r="G544" s="929" t="s">
        <v>2772</v>
      </c>
      <c r="H544" s="919">
        <v>1942.5138232500001</v>
      </c>
      <c r="I544" s="919">
        <f t="shared" si="57"/>
        <v>2115.3975535192503</v>
      </c>
      <c r="J544" s="919">
        <f t="shared" si="52"/>
        <v>2331.0165879000001</v>
      </c>
      <c r="K544" s="919">
        <f t="shared" si="58"/>
        <v>2538.4770642231001</v>
      </c>
    </row>
    <row r="545" spans="1:11" ht="12.75" customHeight="1">
      <c r="A545" s="930" t="s">
        <v>14213</v>
      </c>
      <c r="B545" s="908" t="s">
        <v>14214</v>
      </c>
      <c r="C545" s="908" t="s">
        <v>14215</v>
      </c>
      <c r="D545" s="931" t="s">
        <v>14216</v>
      </c>
      <c r="E545" s="932" t="s">
        <v>14217</v>
      </c>
      <c r="F545" s="929" t="s">
        <v>702</v>
      </c>
      <c r="G545" s="929" t="s">
        <v>2772</v>
      </c>
      <c r="H545" s="919">
        <v>3171.3697372499996</v>
      </c>
      <c r="I545" s="919">
        <f t="shared" si="57"/>
        <v>3453.6216438652496</v>
      </c>
      <c r="J545" s="919">
        <f t="shared" si="52"/>
        <v>3805.6436846999995</v>
      </c>
      <c r="K545" s="919">
        <f t="shared" si="58"/>
        <v>4144.3459726382998</v>
      </c>
    </row>
    <row r="546" spans="1:11" ht="12.75" customHeight="1">
      <c r="A546" s="930" t="s">
        <v>14157</v>
      </c>
      <c r="B546" s="908" t="s">
        <v>14158</v>
      </c>
      <c r="C546" s="908" t="s">
        <v>14159</v>
      </c>
      <c r="D546" s="931" t="s">
        <v>14160</v>
      </c>
      <c r="E546" s="932" t="s">
        <v>14161</v>
      </c>
      <c r="F546" s="929" t="s">
        <v>702</v>
      </c>
      <c r="G546" s="929" t="s">
        <v>2771</v>
      </c>
      <c r="H546" s="919">
        <v>3938.4278504999997</v>
      </c>
      <c r="I546" s="919">
        <f t="shared" si="57"/>
        <v>4288.9479291944999</v>
      </c>
      <c r="J546" s="919">
        <f t="shared" si="52"/>
        <v>4726.1134205999997</v>
      </c>
      <c r="K546" s="919">
        <f t="shared" si="58"/>
        <v>5146.7375150334001</v>
      </c>
    </row>
    <row r="547" spans="1:11">
      <c r="A547" s="930" t="s">
        <v>14218</v>
      </c>
      <c r="B547" s="908" t="s">
        <v>10074</v>
      </c>
      <c r="C547" s="908" t="s">
        <v>14219</v>
      </c>
      <c r="D547" s="931" t="s">
        <v>14220</v>
      </c>
      <c r="E547" s="932" t="s">
        <v>14221</v>
      </c>
      <c r="F547" s="929" t="s">
        <v>702</v>
      </c>
      <c r="G547" s="929" t="s">
        <v>2772</v>
      </c>
      <c r="H547" s="919">
        <v>3661.0886812499998</v>
      </c>
      <c r="I547" s="919">
        <f t="shared" si="57"/>
        <v>3986.9255738812494</v>
      </c>
      <c r="J547" s="919">
        <f t="shared" si="52"/>
        <v>4393.3064175</v>
      </c>
      <c r="K547" s="919">
        <f t="shared" si="58"/>
        <v>4784.3106886574997</v>
      </c>
    </row>
    <row r="548" spans="1:11">
      <c r="A548" s="930" t="s">
        <v>14222</v>
      </c>
      <c r="B548" s="908" t="s">
        <v>43</v>
      </c>
      <c r="C548" s="908" t="s">
        <v>43</v>
      </c>
      <c r="D548" s="931" t="s">
        <v>43</v>
      </c>
      <c r="E548" s="932" t="s">
        <v>14223</v>
      </c>
      <c r="F548" s="929" t="s">
        <v>702</v>
      </c>
      <c r="G548" s="929" t="s">
        <v>2772</v>
      </c>
      <c r="H548" s="919">
        <v>4252.8052709999993</v>
      </c>
      <c r="I548" s="919">
        <f t="shared" si="57"/>
        <v>4631.3049401189992</v>
      </c>
      <c r="J548" s="919">
        <f t="shared" si="52"/>
        <v>5103.3663251999988</v>
      </c>
      <c r="K548" s="919">
        <f t="shared" si="58"/>
        <v>5557.5659281427979</v>
      </c>
    </row>
    <row r="549" spans="1:11">
      <c r="A549" s="930" t="s">
        <v>14224</v>
      </c>
      <c r="B549" s="908" t="s">
        <v>43</v>
      </c>
      <c r="C549" s="908" t="s">
        <v>43</v>
      </c>
      <c r="D549" s="931" t="s">
        <v>43</v>
      </c>
      <c r="E549" s="932" t="s">
        <v>14225</v>
      </c>
      <c r="F549" s="929" t="s">
        <v>702</v>
      </c>
      <c r="G549" s="929" t="s">
        <v>2772</v>
      </c>
      <c r="H549" s="919">
        <v>1571.80569975</v>
      </c>
      <c r="I549" s="919">
        <f t="shared" si="57"/>
        <v>1711.69640702775</v>
      </c>
      <c r="J549" s="919">
        <f t="shared" si="52"/>
        <v>1886.1668396999999</v>
      </c>
      <c r="K549" s="919">
        <f t="shared" si="58"/>
        <v>2054.0356884332996</v>
      </c>
    </row>
    <row r="550" spans="1:11">
      <c r="A550" s="930" t="s">
        <v>14226</v>
      </c>
      <c r="B550" s="908" t="s">
        <v>10081</v>
      </c>
      <c r="C550" s="908" t="s">
        <v>14227</v>
      </c>
      <c r="D550" s="931" t="s">
        <v>14228</v>
      </c>
      <c r="E550" s="932" t="s">
        <v>14229</v>
      </c>
      <c r="F550" s="929" t="s">
        <v>702</v>
      </c>
      <c r="G550" s="929" t="s">
        <v>2772</v>
      </c>
      <c r="H550" s="919">
        <v>3023.2167322499999</v>
      </c>
      <c r="I550" s="919">
        <f t="shared" si="57"/>
        <v>3292.28302142025</v>
      </c>
      <c r="J550" s="919">
        <f t="shared" si="52"/>
        <v>3627.8600787</v>
      </c>
      <c r="K550" s="919">
        <f t="shared" si="58"/>
        <v>3950.7396257042997</v>
      </c>
    </row>
    <row r="551" spans="1:11">
      <c r="A551" s="930" t="s">
        <v>14230</v>
      </c>
      <c r="B551" s="908" t="s">
        <v>43</v>
      </c>
      <c r="C551" s="908" t="s">
        <v>3272</v>
      </c>
      <c r="D551" s="931" t="s">
        <v>14231</v>
      </c>
      <c r="E551" s="932" t="s">
        <v>14232</v>
      </c>
      <c r="F551" s="929" t="s">
        <v>702</v>
      </c>
      <c r="G551" s="929" t="s">
        <v>2772</v>
      </c>
      <c r="H551" s="919">
        <v>2849.3404582500002</v>
      </c>
      <c r="I551" s="919">
        <f t="shared" si="57"/>
        <v>3102.9317590342503</v>
      </c>
      <c r="J551" s="919">
        <f t="shared" si="52"/>
        <v>3419.2085499</v>
      </c>
      <c r="K551" s="919">
        <f t="shared" si="58"/>
        <v>3723.5181108410998</v>
      </c>
    </row>
    <row r="552" spans="1:11">
      <c r="A552" s="930" t="s">
        <v>14233</v>
      </c>
      <c r="B552" s="908" t="s">
        <v>14234</v>
      </c>
      <c r="C552" s="908" t="s">
        <v>14235</v>
      </c>
      <c r="D552" s="931" t="s">
        <v>14236</v>
      </c>
      <c r="E552" s="932" t="s">
        <v>14237</v>
      </c>
      <c r="F552" s="929" t="s">
        <v>702</v>
      </c>
      <c r="G552" s="929" t="s">
        <v>2772</v>
      </c>
      <c r="H552" s="919">
        <v>19660.147971750001</v>
      </c>
      <c r="I552" s="919">
        <f t="shared" si="57"/>
        <v>21409.90114123575</v>
      </c>
      <c r="J552" s="919">
        <f t="shared" si="52"/>
        <v>23592.177566099999</v>
      </c>
      <c r="K552" s="919">
        <f t="shared" si="58"/>
        <v>25691.881369482897</v>
      </c>
    </row>
    <row r="553" spans="1:11">
      <c r="A553" s="930" t="s">
        <v>14238</v>
      </c>
      <c r="B553" s="908" t="s">
        <v>43</v>
      </c>
      <c r="C553" s="908" t="s">
        <v>14239</v>
      </c>
      <c r="D553" s="931" t="s">
        <v>14240</v>
      </c>
      <c r="E553" s="932" t="s">
        <v>14241</v>
      </c>
      <c r="F553" s="929" t="s">
        <v>702</v>
      </c>
      <c r="G553" s="929" t="s">
        <v>2772</v>
      </c>
      <c r="H553" s="919">
        <v>19660.147971750001</v>
      </c>
      <c r="I553" s="919">
        <f t="shared" si="57"/>
        <v>21409.90114123575</v>
      </c>
      <c r="J553" s="919">
        <f t="shared" si="52"/>
        <v>23592.177566099999</v>
      </c>
      <c r="K553" s="919">
        <f t="shared" si="58"/>
        <v>25691.881369482897</v>
      </c>
    </row>
    <row r="554" spans="1:11" ht="12.75" customHeight="1">
      <c r="A554" s="930" t="s">
        <v>14242</v>
      </c>
      <c r="B554" s="908" t="s">
        <v>43</v>
      </c>
      <c r="C554" s="908" t="s">
        <v>14243</v>
      </c>
      <c r="D554" s="931" t="s">
        <v>14244</v>
      </c>
      <c r="E554" s="932" t="s">
        <v>14245</v>
      </c>
      <c r="F554" s="929" t="s">
        <v>702</v>
      </c>
      <c r="G554" s="929" t="s">
        <v>2772</v>
      </c>
      <c r="H554" s="919">
        <v>19660.147971750001</v>
      </c>
      <c r="I554" s="919">
        <f t="shared" si="57"/>
        <v>21409.90114123575</v>
      </c>
      <c r="J554" s="919">
        <f t="shared" si="52"/>
        <v>23592.177566099999</v>
      </c>
      <c r="K554" s="919">
        <f t="shared" si="58"/>
        <v>25691.881369482897</v>
      </c>
    </row>
    <row r="555" spans="1:11">
      <c r="A555" s="930" t="s">
        <v>14246</v>
      </c>
      <c r="B555" s="908" t="s">
        <v>10082</v>
      </c>
      <c r="C555" s="908" t="s">
        <v>14247</v>
      </c>
      <c r="D555" s="931" t="s">
        <v>14248</v>
      </c>
      <c r="E555" s="932" t="s">
        <v>14249</v>
      </c>
      <c r="F555" s="929" t="s">
        <v>702</v>
      </c>
      <c r="G555" s="929" t="s">
        <v>2772</v>
      </c>
      <c r="H555" s="919">
        <v>4706.9512132499995</v>
      </c>
      <c r="I555" s="919">
        <f t="shared" si="57"/>
        <v>5125.8698712292489</v>
      </c>
      <c r="J555" s="919">
        <f t="shared" si="52"/>
        <v>5648.3414558999993</v>
      </c>
      <c r="K555" s="919">
        <f t="shared" si="58"/>
        <v>6151.0438454750993</v>
      </c>
    </row>
    <row r="556" spans="1:11">
      <c r="A556" s="930" t="s">
        <v>14250</v>
      </c>
      <c r="B556" s="908" t="s">
        <v>14251</v>
      </c>
      <c r="C556" s="908" t="s">
        <v>14252</v>
      </c>
      <c r="D556" s="931" t="s">
        <v>14253</v>
      </c>
      <c r="E556" s="932" t="s">
        <v>14254</v>
      </c>
      <c r="F556" s="929" t="s">
        <v>702</v>
      </c>
      <c r="G556" s="929" t="s">
        <v>2772</v>
      </c>
      <c r="H556" s="919">
        <v>2274.8812514999995</v>
      </c>
      <c r="I556" s="919">
        <f t="shared" si="57"/>
        <v>2477.3456828834996</v>
      </c>
      <c r="J556" s="919">
        <f t="shared" si="52"/>
        <v>2729.8575017999992</v>
      </c>
      <c r="K556" s="919">
        <f t="shared" si="58"/>
        <v>2972.814819460199</v>
      </c>
    </row>
    <row r="557" spans="1:11">
      <c r="A557" s="930" t="s">
        <v>14167</v>
      </c>
      <c r="B557" s="908" t="s">
        <v>10075</v>
      </c>
      <c r="C557" s="908" t="s">
        <v>14168</v>
      </c>
      <c r="D557" s="931" t="s">
        <v>14169</v>
      </c>
      <c r="E557" s="932" t="s">
        <v>14170</v>
      </c>
      <c r="F557" s="929" t="s">
        <v>702</v>
      </c>
      <c r="G557" s="929" t="s">
        <v>2772</v>
      </c>
      <c r="H557" s="919">
        <v>305.66732625000003</v>
      </c>
      <c r="I557" s="919">
        <f t="shared" si="57"/>
        <v>332.87171828625003</v>
      </c>
      <c r="J557" s="919">
        <f t="shared" si="52"/>
        <v>366.8007915</v>
      </c>
      <c r="K557" s="919">
        <f t="shared" si="58"/>
        <v>399.44606194350001</v>
      </c>
    </row>
    <row r="558" spans="1:11">
      <c r="A558" s="930" t="s">
        <v>14255</v>
      </c>
      <c r="B558" s="908" t="s">
        <v>43</v>
      </c>
      <c r="C558" s="908" t="s">
        <v>14256</v>
      </c>
      <c r="D558" s="931">
        <v>5325800</v>
      </c>
      <c r="E558" s="935" t="s">
        <v>14257</v>
      </c>
      <c r="F558" s="929" t="s">
        <v>13234</v>
      </c>
      <c r="G558" s="929" t="s">
        <v>2772</v>
      </c>
      <c r="H558" s="919">
        <v>240.46372349999996</v>
      </c>
      <c r="I558" s="919">
        <f t="shared" si="57"/>
        <v>261.86499489149992</v>
      </c>
      <c r="J558" s="919">
        <f t="shared" si="52"/>
        <v>288.55646819999993</v>
      </c>
      <c r="K558" s="919">
        <f t="shared" si="58"/>
        <v>314.23799386979988</v>
      </c>
    </row>
    <row r="559" spans="1:11">
      <c r="A559" s="930" t="s">
        <v>14258</v>
      </c>
      <c r="B559" s="908" t="s">
        <v>43</v>
      </c>
      <c r="C559" s="908" t="s">
        <v>14259</v>
      </c>
      <c r="D559" s="931" t="s">
        <v>14260</v>
      </c>
      <c r="E559" s="935" t="s">
        <v>14261</v>
      </c>
      <c r="F559" s="929" t="s">
        <v>13234</v>
      </c>
      <c r="G559" s="929" t="s">
        <v>2772</v>
      </c>
      <c r="H559" s="919">
        <v>600.83369775000006</v>
      </c>
      <c r="I559" s="919">
        <f t="shared" si="57"/>
        <v>654.30789684975002</v>
      </c>
      <c r="J559" s="919">
        <f t="shared" si="52"/>
        <v>721.00043730000004</v>
      </c>
      <c r="K559" s="919">
        <f t="shared" si="58"/>
        <v>785.16947621970007</v>
      </c>
    </row>
    <row r="560" spans="1:11">
      <c r="A560" s="930" t="s">
        <v>14262</v>
      </c>
      <c r="B560" s="908" t="s">
        <v>43</v>
      </c>
      <c r="C560" s="908" t="s">
        <v>14259</v>
      </c>
      <c r="D560" s="931">
        <v>359519</v>
      </c>
      <c r="E560" s="935" t="s">
        <v>14263</v>
      </c>
      <c r="F560" s="929" t="s">
        <v>13234</v>
      </c>
      <c r="G560" s="929" t="s">
        <v>2772</v>
      </c>
      <c r="H560" s="919">
        <v>346.20589574999997</v>
      </c>
      <c r="I560" s="919">
        <f t="shared" si="57"/>
        <v>377.01822047175</v>
      </c>
      <c r="J560" s="919">
        <f t="shared" si="52"/>
        <v>415.44707489999996</v>
      </c>
      <c r="K560" s="919">
        <f t="shared" si="58"/>
        <v>452.4218645661</v>
      </c>
    </row>
    <row r="561" spans="1:11">
      <c r="A561" s="916" t="s">
        <v>14264</v>
      </c>
      <c r="B561" s="908" t="s">
        <v>43</v>
      </c>
      <c r="C561" s="908" t="s">
        <v>43</v>
      </c>
      <c r="D561" s="908" t="s">
        <v>43</v>
      </c>
      <c r="E561" s="917" t="s">
        <v>14265</v>
      </c>
      <c r="F561" s="918" t="s">
        <v>702</v>
      </c>
      <c r="G561" s="918" t="s">
        <v>2772</v>
      </c>
      <c r="H561" s="919">
        <v>32279.934901499997</v>
      </c>
      <c r="I561" s="919">
        <f t="shared" si="57"/>
        <v>35152.849107733498</v>
      </c>
      <c r="J561" s="919">
        <f t="shared" si="52"/>
        <v>38735.921881799994</v>
      </c>
      <c r="K561" s="919">
        <f t="shared" si="58"/>
        <v>42183.418929280189</v>
      </c>
    </row>
    <row r="562" spans="1:11" ht="12.75" customHeight="1">
      <c r="A562" s="916" t="s">
        <v>14266</v>
      </c>
      <c r="B562" s="908" t="s">
        <v>14267</v>
      </c>
      <c r="C562" s="908" t="s">
        <v>43</v>
      </c>
      <c r="D562" s="908" t="s">
        <v>43</v>
      </c>
      <c r="E562" s="917" t="s">
        <v>14268</v>
      </c>
      <c r="F562" s="918" t="s">
        <v>702</v>
      </c>
      <c r="G562" s="918" t="s">
        <v>2772</v>
      </c>
      <c r="H562" s="919">
        <v>36565.789689000005</v>
      </c>
      <c r="I562" s="919">
        <f t="shared" si="57"/>
        <v>39820.14497132101</v>
      </c>
      <c r="J562" s="919">
        <f t="shared" si="52"/>
        <v>43878.947626800007</v>
      </c>
      <c r="K562" s="919">
        <f t="shared" si="58"/>
        <v>47784.173965585207</v>
      </c>
    </row>
    <row r="563" spans="1:11" ht="12.75" customHeight="1">
      <c r="A563" s="930" t="s">
        <v>14269</v>
      </c>
      <c r="B563" s="908" t="s">
        <v>10083</v>
      </c>
      <c r="C563" s="908" t="s">
        <v>43</v>
      </c>
      <c r="D563" s="931" t="s">
        <v>43</v>
      </c>
      <c r="E563" s="932" t="s">
        <v>14270</v>
      </c>
      <c r="F563" s="929" t="s">
        <v>702</v>
      </c>
      <c r="G563" s="929" t="s">
        <v>14271</v>
      </c>
      <c r="H563" s="919">
        <v>1430.8975394999995</v>
      </c>
      <c r="I563" s="919">
        <f t="shared" si="57"/>
        <v>1558.2474205154995</v>
      </c>
      <c r="J563" s="919">
        <f t="shared" si="52"/>
        <v>1717.0770473999994</v>
      </c>
      <c r="K563" s="919">
        <f t="shared" si="58"/>
        <v>1869.8969046185991</v>
      </c>
    </row>
    <row r="564" spans="1:11" ht="17.25" customHeight="1">
      <c r="A564" s="930" t="s">
        <v>14272</v>
      </c>
      <c r="B564" s="908" t="s">
        <v>10076</v>
      </c>
      <c r="C564" s="908" t="s">
        <v>43</v>
      </c>
      <c r="D564" s="931" t="s">
        <v>14273</v>
      </c>
      <c r="E564" s="932" t="s">
        <v>14274</v>
      </c>
      <c r="F564" s="929" t="s">
        <v>702</v>
      </c>
      <c r="G564" s="929" t="s">
        <v>2772</v>
      </c>
      <c r="H564" s="919">
        <v>1430.8975394999995</v>
      </c>
      <c r="I564" s="919">
        <f t="shared" si="57"/>
        <v>1558.2474205154995</v>
      </c>
      <c r="J564" s="919">
        <f t="shared" si="52"/>
        <v>1717.0770473999994</v>
      </c>
      <c r="K564" s="919">
        <f t="shared" si="58"/>
        <v>1869.8969046185991</v>
      </c>
    </row>
    <row r="565" spans="1:11" ht="12.75" customHeight="1">
      <c r="A565" s="930" t="s">
        <v>14275</v>
      </c>
      <c r="B565" s="908" t="s">
        <v>43</v>
      </c>
      <c r="C565" s="908" t="s">
        <v>14276</v>
      </c>
      <c r="D565" s="931" t="s">
        <v>14277</v>
      </c>
      <c r="E565" s="932" t="s">
        <v>14278</v>
      </c>
      <c r="F565" s="929" t="s">
        <v>702</v>
      </c>
      <c r="G565" s="929" t="s">
        <v>2772</v>
      </c>
      <c r="H565" s="919">
        <v>738.48574800000006</v>
      </c>
      <c r="I565" s="919">
        <f t="shared" si="57"/>
        <v>804.21097957200016</v>
      </c>
      <c r="J565" s="919">
        <f t="shared" si="52"/>
        <v>886.18289760000005</v>
      </c>
      <c r="K565" s="919">
        <f t="shared" si="58"/>
        <v>965.05317548640005</v>
      </c>
    </row>
    <row r="566" spans="1:11">
      <c r="A566" s="930" t="s">
        <v>14279</v>
      </c>
      <c r="B566" s="908" t="s">
        <v>43</v>
      </c>
      <c r="C566" s="908" t="s">
        <v>43</v>
      </c>
      <c r="D566" s="931" t="s">
        <v>43</v>
      </c>
      <c r="E566" s="932" t="s">
        <v>14280</v>
      </c>
      <c r="F566" s="929" t="s">
        <v>702</v>
      </c>
      <c r="G566" s="929" t="s">
        <v>14271</v>
      </c>
      <c r="H566" s="919">
        <v>1715.7257617499997</v>
      </c>
      <c r="I566" s="919">
        <f t="shared" si="57"/>
        <v>1868.4253545457495</v>
      </c>
      <c r="J566" s="919">
        <f t="shared" si="52"/>
        <v>2058.8709140999995</v>
      </c>
      <c r="K566" s="919">
        <f t="shared" si="58"/>
        <v>2242.1104254548991</v>
      </c>
    </row>
    <row r="567" spans="1:11">
      <c r="A567" s="930" t="s">
        <v>14281</v>
      </c>
      <c r="B567" s="908" t="s">
        <v>43</v>
      </c>
      <c r="C567" s="908" t="s">
        <v>43</v>
      </c>
      <c r="D567" s="931" t="s">
        <v>43</v>
      </c>
      <c r="E567" s="932" t="s">
        <v>14282</v>
      </c>
      <c r="F567" s="929" t="s">
        <v>702</v>
      </c>
      <c r="G567" s="929" t="s">
        <v>14271</v>
      </c>
      <c r="H567" s="919">
        <v>1715.7257617499997</v>
      </c>
      <c r="I567" s="919">
        <f t="shared" si="57"/>
        <v>1868.4253545457495</v>
      </c>
      <c r="J567" s="919">
        <f t="shared" si="52"/>
        <v>2058.8709140999995</v>
      </c>
      <c r="K567" s="919">
        <f t="shared" si="58"/>
        <v>2242.1104254548991</v>
      </c>
    </row>
    <row r="568" spans="1:11" ht="12.75" customHeight="1">
      <c r="A568" s="940" t="s">
        <v>14283</v>
      </c>
      <c r="B568" s="931"/>
      <c r="C568" s="941"/>
      <c r="D568" s="931"/>
      <c r="E568" s="929"/>
      <c r="F568" s="929"/>
      <c r="G568" s="929"/>
      <c r="H568" s="919"/>
      <c r="I568" s="919"/>
      <c r="J568" s="919">
        <f t="shared" si="52"/>
        <v>0</v>
      </c>
      <c r="K568" s="919"/>
    </row>
    <row r="569" spans="1:11" ht="12.75" customHeight="1">
      <c r="A569" s="930" t="s">
        <v>10073</v>
      </c>
      <c r="B569" s="908" t="s">
        <v>14284</v>
      </c>
      <c r="C569" s="908" t="s">
        <v>43</v>
      </c>
      <c r="D569" s="931" t="s">
        <v>14285</v>
      </c>
      <c r="E569" s="935" t="s">
        <v>14286</v>
      </c>
      <c r="F569" s="929" t="s">
        <v>702</v>
      </c>
      <c r="G569" s="929" t="s">
        <v>2774</v>
      </c>
      <c r="H569" s="919">
        <v>36710.930792250001</v>
      </c>
      <c r="I569" s="919">
        <f t="shared" ref="I569:I595" si="59">H569*1.21*0.9</f>
        <v>39978.203632760247</v>
      </c>
      <c r="J569" s="919">
        <f t="shared" si="52"/>
        <v>44053.116950700001</v>
      </c>
      <c r="K569" s="919">
        <f t="shared" ref="K569:K595" si="60">J569*1.21*0.9</f>
        <v>47973.844359312301</v>
      </c>
    </row>
    <row r="570" spans="1:11" ht="12.75" customHeight="1">
      <c r="A570" s="930" t="s">
        <v>14287</v>
      </c>
      <c r="B570" s="908" t="s">
        <v>43</v>
      </c>
      <c r="C570" s="908" t="s">
        <v>43</v>
      </c>
      <c r="D570" s="931" t="s">
        <v>14288</v>
      </c>
      <c r="E570" s="935" t="s">
        <v>14289</v>
      </c>
      <c r="F570" s="929" t="s">
        <v>702</v>
      </c>
      <c r="G570" s="929" t="s">
        <v>2774</v>
      </c>
      <c r="H570" s="919">
        <v>2632.8905460000001</v>
      </c>
      <c r="I570" s="919">
        <f t="shared" si="59"/>
        <v>2867.217804594</v>
      </c>
      <c r="J570" s="919">
        <f t="shared" si="52"/>
        <v>3159.4686551999998</v>
      </c>
      <c r="K570" s="919">
        <f t="shared" si="60"/>
        <v>3440.6613655127994</v>
      </c>
    </row>
    <row r="571" spans="1:11" ht="12.75" customHeight="1">
      <c r="A571" s="930" t="s">
        <v>14290</v>
      </c>
      <c r="B571" s="908" t="s">
        <v>43</v>
      </c>
      <c r="C571" s="908" t="s">
        <v>43</v>
      </c>
      <c r="D571" s="931" t="s">
        <v>14291</v>
      </c>
      <c r="E571" s="935" t="s">
        <v>14292</v>
      </c>
      <c r="F571" s="929" t="s">
        <v>702</v>
      </c>
      <c r="G571" s="929" t="s">
        <v>2774</v>
      </c>
      <c r="H571" s="919">
        <v>2768.9145412499993</v>
      </c>
      <c r="I571" s="919">
        <f t="shared" si="59"/>
        <v>3015.3479354212491</v>
      </c>
      <c r="J571" s="919">
        <f t="shared" si="52"/>
        <v>3322.697449499999</v>
      </c>
      <c r="K571" s="919">
        <f t="shared" si="60"/>
        <v>3618.4175225054992</v>
      </c>
    </row>
    <row r="572" spans="1:11" ht="12.75" customHeight="1">
      <c r="A572" s="930" t="s">
        <v>14293</v>
      </c>
      <c r="B572" s="908" t="s">
        <v>14294</v>
      </c>
      <c r="C572" s="908" t="s">
        <v>14295</v>
      </c>
      <c r="D572" s="931" t="s">
        <v>14296</v>
      </c>
      <c r="E572" s="932" t="s">
        <v>14297</v>
      </c>
      <c r="F572" s="929" t="s">
        <v>702</v>
      </c>
      <c r="G572" s="929" t="s">
        <v>2774</v>
      </c>
      <c r="H572" s="919">
        <v>5467.4971064999991</v>
      </c>
      <c r="I572" s="919">
        <f t="shared" si="59"/>
        <v>5954.1043489784988</v>
      </c>
      <c r="J572" s="919">
        <f t="shared" si="52"/>
        <v>6560.9965277999991</v>
      </c>
      <c r="K572" s="919">
        <f t="shared" si="60"/>
        <v>7144.9252187741995</v>
      </c>
    </row>
    <row r="573" spans="1:11" ht="12.75" customHeight="1">
      <c r="A573" s="930" t="s">
        <v>14298</v>
      </c>
      <c r="B573" s="908" t="s">
        <v>14299</v>
      </c>
      <c r="C573" s="908" t="s">
        <v>14300</v>
      </c>
      <c r="D573" s="931" t="s">
        <v>14301</v>
      </c>
      <c r="E573" s="932" t="s">
        <v>14302</v>
      </c>
      <c r="F573" s="929" t="s">
        <v>702</v>
      </c>
      <c r="G573" s="929" t="s">
        <v>2774</v>
      </c>
      <c r="H573" s="919">
        <v>5218.6488997500001</v>
      </c>
      <c r="I573" s="919">
        <f t="shared" si="59"/>
        <v>5683.1086518277498</v>
      </c>
      <c r="J573" s="919">
        <f t="shared" si="52"/>
        <v>6262.3786797000002</v>
      </c>
      <c r="K573" s="919">
        <f t="shared" si="60"/>
        <v>6819.7303821933001</v>
      </c>
    </row>
    <row r="574" spans="1:11" ht="12.75" customHeight="1">
      <c r="A574" s="930" t="s">
        <v>14303</v>
      </c>
      <c r="B574" s="908" t="s">
        <v>14304</v>
      </c>
      <c r="C574" s="908" t="s">
        <v>14305</v>
      </c>
      <c r="D574" s="931" t="s">
        <v>43</v>
      </c>
      <c r="E574" s="932" t="s">
        <v>14306</v>
      </c>
      <c r="F574" s="929" t="s">
        <v>702</v>
      </c>
      <c r="G574" s="929" t="s">
        <v>2774</v>
      </c>
      <c r="H574" s="919">
        <v>17862.042626999995</v>
      </c>
      <c r="I574" s="919">
        <f t="shared" si="59"/>
        <v>19451.764420802996</v>
      </c>
      <c r="J574" s="919">
        <f t="shared" si="52"/>
        <v>21434.451152399994</v>
      </c>
      <c r="K574" s="919">
        <f t="shared" si="60"/>
        <v>23342.117304963595</v>
      </c>
    </row>
    <row r="575" spans="1:11" ht="12.75" customHeight="1">
      <c r="A575" s="930" t="s">
        <v>14307</v>
      </c>
      <c r="B575" s="908" t="s">
        <v>14308</v>
      </c>
      <c r="C575" s="908" t="s">
        <v>14309</v>
      </c>
      <c r="D575" s="931" t="s">
        <v>14310</v>
      </c>
      <c r="E575" s="932" t="s">
        <v>14311</v>
      </c>
      <c r="F575" s="929" t="s">
        <v>702</v>
      </c>
      <c r="G575" s="929" t="s">
        <v>2774</v>
      </c>
      <c r="H575" s="919">
        <v>8923.8578714999985</v>
      </c>
      <c r="I575" s="919">
        <f t="shared" si="59"/>
        <v>9718.081222063498</v>
      </c>
      <c r="J575" s="919">
        <f t="shared" si="52"/>
        <v>10708.629445799997</v>
      </c>
      <c r="K575" s="919">
        <f t="shared" si="60"/>
        <v>11661.697466476198</v>
      </c>
    </row>
    <row r="576" spans="1:11" ht="12.75" customHeight="1">
      <c r="A576" s="916" t="s">
        <v>14312</v>
      </c>
      <c r="B576" s="908">
        <v>7502</v>
      </c>
      <c r="C576" s="908">
        <v>1538</v>
      </c>
      <c r="D576" s="908" t="s">
        <v>14313</v>
      </c>
      <c r="E576" s="917" t="s">
        <v>14314</v>
      </c>
      <c r="F576" s="920" t="s">
        <v>702</v>
      </c>
      <c r="G576" s="920" t="s">
        <v>2774</v>
      </c>
      <c r="H576" s="919">
        <v>19340.316566999994</v>
      </c>
      <c r="I576" s="919">
        <f t="shared" si="59"/>
        <v>21061.604741462994</v>
      </c>
      <c r="J576" s="919">
        <f t="shared" si="52"/>
        <v>23208.379880399993</v>
      </c>
      <c r="K576" s="919">
        <f t="shared" si="60"/>
        <v>25273.925689755593</v>
      </c>
    </row>
    <row r="577" spans="1:11" ht="12.75" customHeight="1">
      <c r="A577" s="916" t="s">
        <v>14315</v>
      </c>
      <c r="B577" s="908" t="s">
        <v>14316</v>
      </c>
      <c r="C577" s="908" t="s">
        <v>14317</v>
      </c>
      <c r="D577" s="908" t="s">
        <v>14318</v>
      </c>
      <c r="E577" s="917" t="s">
        <v>14319</v>
      </c>
      <c r="F577" s="920" t="s">
        <v>702</v>
      </c>
      <c r="G577" s="920" t="s">
        <v>2774</v>
      </c>
      <c r="H577" s="919">
        <v>5813.0517802499999</v>
      </c>
      <c r="I577" s="919">
        <f t="shared" si="59"/>
        <v>6330.41338869225</v>
      </c>
      <c r="J577" s="919">
        <f t="shared" si="52"/>
        <v>6975.6621362999995</v>
      </c>
      <c r="K577" s="919">
        <f t="shared" si="60"/>
        <v>7596.4960664306991</v>
      </c>
    </row>
    <row r="578" spans="1:11" ht="17.25" customHeight="1">
      <c r="A578" s="916" t="s">
        <v>14320</v>
      </c>
      <c r="B578" s="908">
        <v>7583</v>
      </c>
      <c r="C578" s="908" t="s">
        <v>14321</v>
      </c>
      <c r="D578" s="920" t="s">
        <v>14322</v>
      </c>
      <c r="E578" s="917" t="s">
        <v>14323</v>
      </c>
      <c r="F578" s="920" t="s">
        <v>702</v>
      </c>
      <c r="G578" s="918" t="s">
        <v>14324</v>
      </c>
      <c r="H578" s="919">
        <v>36952.615557000005</v>
      </c>
      <c r="I578" s="919">
        <f t="shared" si="59"/>
        <v>40241.398341573004</v>
      </c>
      <c r="J578" s="919">
        <f t="shared" si="52"/>
        <v>44343.138668400003</v>
      </c>
      <c r="K578" s="919">
        <f t="shared" si="60"/>
        <v>48289.678009887604</v>
      </c>
    </row>
    <row r="579" spans="1:11" ht="13.5" customHeight="1">
      <c r="A579" s="916" t="s">
        <v>17803</v>
      </c>
      <c r="B579" s="908">
        <v>7584</v>
      </c>
      <c r="C579" s="908">
        <v>1966</v>
      </c>
      <c r="D579" s="920" t="s">
        <v>17804</v>
      </c>
      <c r="E579" s="917" t="s">
        <v>17805</v>
      </c>
      <c r="F579" s="920" t="s">
        <v>702</v>
      </c>
      <c r="G579" s="918" t="s">
        <v>14324</v>
      </c>
      <c r="H579" s="919">
        <v>4815.3796762499996</v>
      </c>
      <c r="I579" s="919">
        <f t="shared" si="59"/>
        <v>5243.9484674362493</v>
      </c>
      <c r="J579" s="919">
        <f t="shared" si="52"/>
        <v>5778.4556114999996</v>
      </c>
      <c r="K579" s="919">
        <f t="shared" si="60"/>
        <v>6292.738160923499</v>
      </c>
    </row>
    <row r="580" spans="1:11" ht="12.75" customHeight="1">
      <c r="A580" s="930" t="s">
        <v>14325</v>
      </c>
      <c r="B580" s="908" t="s">
        <v>14326</v>
      </c>
      <c r="C580" s="908" t="s">
        <v>14327</v>
      </c>
      <c r="D580" s="931" t="s">
        <v>14328</v>
      </c>
      <c r="E580" s="932" t="s">
        <v>14329</v>
      </c>
      <c r="F580" s="929" t="s">
        <v>702</v>
      </c>
      <c r="G580" s="929" t="s">
        <v>2774</v>
      </c>
      <c r="H580" s="919">
        <v>16143.793379999999</v>
      </c>
      <c r="I580" s="919">
        <f t="shared" si="59"/>
        <v>17580.590990819997</v>
      </c>
      <c r="J580" s="919">
        <f t="shared" si="52"/>
        <v>19372.552055999997</v>
      </c>
      <c r="K580" s="919">
        <f t="shared" si="60"/>
        <v>21096.709188983998</v>
      </c>
    </row>
    <row r="581" spans="1:11" ht="12.75" customHeight="1">
      <c r="A581" s="930" t="s">
        <v>14330</v>
      </c>
      <c r="B581" s="908" t="s">
        <v>14331</v>
      </c>
      <c r="C581" s="908">
        <v>6224</v>
      </c>
      <c r="D581" s="931">
        <v>1702970</v>
      </c>
      <c r="E581" s="932" t="s">
        <v>14332</v>
      </c>
      <c r="F581" s="929" t="s">
        <v>702</v>
      </c>
      <c r="G581" s="929" t="s">
        <v>14333</v>
      </c>
      <c r="H581" s="919">
        <v>49533.166361250005</v>
      </c>
      <c r="I581" s="919">
        <f t="shared" si="59"/>
        <v>53941.618167401255</v>
      </c>
      <c r="J581" s="919">
        <f t="shared" si="52"/>
        <v>59439.799633500006</v>
      </c>
      <c r="K581" s="919">
        <f t="shared" si="60"/>
        <v>64729.941800881505</v>
      </c>
    </row>
    <row r="582" spans="1:11" ht="12.75" customHeight="1">
      <c r="A582" s="930" t="s">
        <v>14334</v>
      </c>
      <c r="B582" s="908" t="s">
        <v>14335</v>
      </c>
      <c r="C582" s="908">
        <v>6224</v>
      </c>
      <c r="D582" s="931">
        <v>1702983</v>
      </c>
      <c r="E582" s="932" t="s">
        <v>14336</v>
      </c>
      <c r="F582" s="929" t="s">
        <v>702</v>
      </c>
      <c r="G582" s="929" t="s">
        <v>14337</v>
      </c>
      <c r="H582" s="919">
        <v>49533.166361250005</v>
      </c>
      <c r="I582" s="919">
        <f t="shared" si="59"/>
        <v>53941.618167401255</v>
      </c>
      <c r="J582" s="919">
        <f t="shared" si="52"/>
        <v>59439.799633500006</v>
      </c>
      <c r="K582" s="919">
        <f t="shared" si="60"/>
        <v>64729.941800881505</v>
      </c>
    </row>
    <row r="583" spans="1:11" ht="12.75" customHeight="1">
      <c r="A583" s="930" t="s">
        <v>14338</v>
      </c>
      <c r="B583" s="908">
        <v>8806</v>
      </c>
      <c r="C583" s="908" t="s">
        <v>43</v>
      </c>
      <c r="D583" s="931" t="s">
        <v>14339</v>
      </c>
      <c r="E583" s="932" t="s">
        <v>14340</v>
      </c>
      <c r="F583" s="929" t="s">
        <v>702</v>
      </c>
      <c r="G583" s="929" t="s">
        <v>14341</v>
      </c>
      <c r="H583" s="919">
        <v>6407.2918552499996</v>
      </c>
      <c r="I583" s="919">
        <f t="shared" si="59"/>
        <v>6977.5408303672493</v>
      </c>
      <c r="J583" s="919">
        <f t="shared" si="52"/>
        <v>7688.7502262999988</v>
      </c>
      <c r="K583" s="919">
        <f t="shared" si="60"/>
        <v>8373.0489964406988</v>
      </c>
    </row>
    <row r="584" spans="1:11" ht="12.75" customHeight="1">
      <c r="A584" s="916" t="s">
        <v>14342</v>
      </c>
      <c r="B584" s="908" t="s">
        <v>14343</v>
      </c>
      <c r="C584" s="908" t="s">
        <v>14344</v>
      </c>
      <c r="D584" s="908" t="s">
        <v>14345</v>
      </c>
      <c r="E584" s="923" t="s">
        <v>14346</v>
      </c>
      <c r="F584" s="918" t="s">
        <v>702</v>
      </c>
      <c r="G584" s="918" t="s">
        <v>14324</v>
      </c>
      <c r="H584" s="919">
        <v>16535.25920475</v>
      </c>
      <c r="I584" s="919">
        <f t="shared" si="59"/>
        <v>18006.897273972751</v>
      </c>
      <c r="J584" s="919">
        <f t="shared" si="52"/>
        <v>19842.3110457</v>
      </c>
      <c r="K584" s="919">
        <f t="shared" si="60"/>
        <v>21608.276728767301</v>
      </c>
    </row>
    <row r="585" spans="1:11" ht="12.75" customHeight="1">
      <c r="A585" s="916" t="s">
        <v>14347</v>
      </c>
      <c r="B585" s="908" t="s">
        <v>14348</v>
      </c>
      <c r="C585" s="908" t="s">
        <v>43</v>
      </c>
      <c r="D585" s="908" t="s">
        <v>14349</v>
      </c>
      <c r="E585" s="923" t="s">
        <v>14350</v>
      </c>
      <c r="F585" s="918" t="s">
        <v>702</v>
      </c>
      <c r="G585" s="918" t="s">
        <v>2776</v>
      </c>
      <c r="H585" s="919">
        <v>17438.992535249999</v>
      </c>
      <c r="I585" s="919">
        <f t="shared" si="59"/>
        <v>18991.062870887246</v>
      </c>
      <c r="J585" s="919">
        <f t="shared" si="52"/>
        <v>20926.791042299999</v>
      </c>
      <c r="K585" s="919">
        <f t="shared" si="60"/>
        <v>22789.275445064701</v>
      </c>
    </row>
    <row r="586" spans="1:11" ht="12.75" customHeight="1">
      <c r="A586" s="916" t="s">
        <v>14351</v>
      </c>
      <c r="B586" s="908">
        <v>1219</v>
      </c>
      <c r="C586" s="908" t="s">
        <v>43</v>
      </c>
      <c r="D586" s="908" t="s">
        <v>14352</v>
      </c>
      <c r="E586" s="917" t="s">
        <v>14353</v>
      </c>
      <c r="F586" s="920" t="s">
        <v>702</v>
      </c>
      <c r="G586" s="920" t="s">
        <v>14341</v>
      </c>
      <c r="H586" s="919">
        <v>11568.470413499997</v>
      </c>
      <c r="I586" s="919">
        <f t="shared" si="59"/>
        <v>12598.064280301498</v>
      </c>
      <c r="J586" s="919">
        <f t="shared" si="52"/>
        <v>13882.164496199997</v>
      </c>
      <c r="K586" s="919">
        <f t="shared" si="60"/>
        <v>15117.677136361797</v>
      </c>
    </row>
    <row r="587" spans="1:11" ht="12.75" customHeight="1">
      <c r="A587" s="930" t="s">
        <v>14354</v>
      </c>
      <c r="B587" s="908" t="s">
        <v>14355</v>
      </c>
      <c r="C587" s="908" t="s">
        <v>14356</v>
      </c>
      <c r="D587" s="931" t="s">
        <v>14357</v>
      </c>
      <c r="E587" s="932" t="s">
        <v>14358</v>
      </c>
      <c r="F587" s="929" t="s">
        <v>702</v>
      </c>
      <c r="G587" s="929" t="s">
        <v>14359</v>
      </c>
      <c r="H587" s="919">
        <v>22395.93159375</v>
      </c>
      <c r="I587" s="919">
        <f t="shared" si="59"/>
        <v>24389.169505593749</v>
      </c>
      <c r="J587" s="919">
        <f t="shared" si="52"/>
        <v>26875.117912499998</v>
      </c>
      <c r="K587" s="919">
        <f t="shared" si="60"/>
        <v>29267.003406712498</v>
      </c>
    </row>
    <row r="588" spans="1:11" ht="12.75" customHeight="1">
      <c r="A588" s="930" t="s">
        <v>14360</v>
      </c>
      <c r="B588" s="908" t="s">
        <v>43</v>
      </c>
      <c r="C588" s="908" t="s">
        <v>14361</v>
      </c>
      <c r="D588" s="931" t="s">
        <v>14288</v>
      </c>
      <c r="E588" s="932" t="s">
        <v>14362</v>
      </c>
      <c r="F588" s="929" t="s">
        <v>702</v>
      </c>
      <c r="G588" s="929" t="s">
        <v>2774</v>
      </c>
      <c r="H588" s="919">
        <v>9067.126711500001</v>
      </c>
      <c r="I588" s="919">
        <f t="shared" si="59"/>
        <v>9874.1009888235021</v>
      </c>
      <c r="J588" s="919">
        <f t="shared" si="52"/>
        <v>10880.5520538</v>
      </c>
      <c r="K588" s="919">
        <f t="shared" si="60"/>
        <v>11848.921186588199</v>
      </c>
    </row>
    <row r="589" spans="1:11" ht="12.75" customHeight="1">
      <c r="A589" s="930" t="s">
        <v>14363</v>
      </c>
      <c r="B589" s="908" t="s">
        <v>14364</v>
      </c>
      <c r="C589" s="908" t="s">
        <v>43</v>
      </c>
      <c r="D589" s="931" t="s">
        <v>43</v>
      </c>
      <c r="E589" s="932" t="s">
        <v>14365</v>
      </c>
      <c r="F589" s="929" t="s">
        <v>702</v>
      </c>
      <c r="G589" s="929" t="s">
        <v>2774</v>
      </c>
      <c r="H589" s="919">
        <v>29670.162736499999</v>
      </c>
      <c r="I589" s="919">
        <f t="shared" si="59"/>
        <v>32310.8072200485</v>
      </c>
      <c r="J589" s="919">
        <f t="shared" si="52"/>
        <v>35604.1952838</v>
      </c>
      <c r="K589" s="919">
        <f t="shared" si="60"/>
        <v>38772.9686640582</v>
      </c>
    </row>
    <row r="590" spans="1:11" ht="12.75" customHeight="1">
      <c r="A590" s="930" t="s">
        <v>14366</v>
      </c>
      <c r="B590" s="908" t="s">
        <v>14367</v>
      </c>
      <c r="C590" s="908" t="s">
        <v>43</v>
      </c>
      <c r="D590" s="931" t="s">
        <v>14357</v>
      </c>
      <c r="E590" s="932" t="s">
        <v>14368</v>
      </c>
      <c r="F590" s="929" t="s">
        <v>702</v>
      </c>
      <c r="G590" s="929" t="s">
        <v>14369</v>
      </c>
      <c r="H590" s="919">
        <v>47757.039758999992</v>
      </c>
      <c r="I590" s="919">
        <f t="shared" si="59"/>
        <v>52007.41629755099</v>
      </c>
      <c r="J590" s="919">
        <f t="shared" si="52"/>
        <v>57308.447710799992</v>
      </c>
      <c r="K590" s="919">
        <f t="shared" si="60"/>
        <v>62408.899557061195</v>
      </c>
    </row>
    <row r="591" spans="1:11" ht="12.75" customHeight="1">
      <c r="A591" s="916" t="s">
        <v>14370</v>
      </c>
      <c r="B591" s="908" t="s">
        <v>14371</v>
      </c>
      <c r="C591" s="908" t="s">
        <v>14372</v>
      </c>
      <c r="D591" s="908" t="s">
        <v>14373</v>
      </c>
      <c r="E591" s="917" t="s">
        <v>14374</v>
      </c>
      <c r="F591" s="920" t="s">
        <v>702</v>
      </c>
      <c r="G591" s="920" t="s">
        <v>2774</v>
      </c>
      <c r="H591" s="919">
        <v>24426.116178750002</v>
      </c>
      <c r="I591" s="919">
        <f t="shared" si="59"/>
        <v>26600.040518658752</v>
      </c>
      <c r="J591" s="919">
        <f t="shared" si="52"/>
        <v>29311.339414500002</v>
      </c>
      <c r="K591" s="919">
        <f t="shared" si="60"/>
        <v>31920.048622390503</v>
      </c>
    </row>
    <row r="592" spans="1:11" ht="12.75" customHeight="1">
      <c r="A592" s="916" t="s">
        <v>14375</v>
      </c>
      <c r="B592" s="908" t="s">
        <v>43</v>
      </c>
      <c r="C592" s="908" t="s">
        <v>43</v>
      </c>
      <c r="D592" s="908" t="s">
        <v>43</v>
      </c>
      <c r="E592" s="917" t="s">
        <v>14376</v>
      </c>
      <c r="F592" s="918" t="s">
        <v>702</v>
      </c>
      <c r="G592" s="918" t="s">
        <v>2774</v>
      </c>
      <c r="H592" s="919">
        <v>44813.597721749989</v>
      </c>
      <c r="I592" s="919">
        <f t="shared" si="59"/>
        <v>48802.007918985735</v>
      </c>
      <c r="J592" s="919">
        <f t="shared" si="52"/>
        <v>53776.317266099984</v>
      </c>
      <c r="K592" s="919">
        <f t="shared" si="60"/>
        <v>58562.409502782881</v>
      </c>
    </row>
    <row r="593" spans="1:11" ht="12.75" customHeight="1">
      <c r="A593" s="916" t="s">
        <v>14377</v>
      </c>
      <c r="B593" s="908" t="s">
        <v>43</v>
      </c>
      <c r="C593" s="908" t="s">
        <v>43</v>
      </c>
      <c r="D593" s="908" t="s">
        <v>14378</v>
      </c>
      <c r="E593" s="917" t="s">
        <v>14379</v>
      </c>
      <c r="F593" s="918" t="s">
        <v>702</v>
      </c>
      <c r="G593" s="918" t="s">
        <v>2774</v>
      </c>
      <c r="H593" s="919">
        <v>33263.280121499993</v>
      </c>
      <c r="I593" s="919">
        <f t="shared" si="59"/>
        <v>36223.712052313487</v>
      </c>
      <c r="J593" s="919">
        <f t="shared" si="52"/>
        <v>39915.936145799991</v>
      </c>
      <c r="K593" s="919">
        <f t="shared" si="60"/>
        <v>43468.454462776193</v>
      </c>
    </row>
    <row r="594" spans="1:11">
      <c r="A594" s="930" t="s">
        <v>14380</v>
      </c>
      <c r="B594" s="908" t="s">
        <v>14381</v>
      </c>
      <c r="C594" s="908" t="s">
        <v>43</v>
      </c>
      <c r="D594" s="931" t="s">
        <v>14382</v>
      </c>
      <c r="E594" s="932" t="s">
        <v>14383</v>
      </c>
      <c r="F594" s="929" t="s">
        <v>702</v>
      </c>
      <c r="G594" s="929" t="s">
        <v>14359</v>
      </c>
      <c r="H594" s="919">
        <v>30569.500318499999</v>
      </c>
      <c r="I594" s="919">
        <f t="shared" si="59"/>
        <v>33290.1858468465</v>
      </c>
      <c r="J594" s="919">
        <f t="shared" si="52"/>
        <v>36683.400382199994</v>
      </c>
      <c r="K594" s="919">
        <f t="shared" si="60"/>
        <v>39948.223016215794</v>
      </c>
    </row>
    <row r="595" spans="1:11">
      <c r="A595" s="930" t="s">
        <v>14384</v>
      </c>
      <c r="B595" s="908" t="s">
        <v>14385</v>
      </c>
      <c r="C595" s="908" t="s">
        <v>14386</v>
      </c>
      <c r="D595" s="931" t="s">
        <v>43</v>
      </c>
      <c r="E595" s="935" t="s">
        <v>14387</v>
      </c>
      <c r="F595" s="934" t="s">
        <v>702</v>
      </c>
      <c r="G595" s="934" t="s">
        <v>2774</v>
      </c>
      <c r="H595" s="919">
        <v>15137.329778999998</v>
      </c>
      <c r="I595" s="919">
        <f t="shared" si="59"/>
        <v>16484.552129330998</v>
      </c>
      <c r="J595" s="919">
        <f t="shared" si="52"/>
        <v>18164.795734799998</v>
      </c>
      <c r="K595" s="919">
        <f t="shared" si="60"/>
        <v>19781.462555197195</v>
      </c>
    </row>
    <row r="596" spans="1:11" ht="12.75" customHeight="1">
      <c r="A596" s="940" t="s">
        <v>14388</v>
      </c>
      <c r="B596" s="931"/>
      <c r="C596" s="941"/>
      <c r="D596" s="931"/>
      <c r="E596" s="929"/>
      <c r="F596" s="929"/>
      <c r="G596" s="929"/>
      <c r="H596" s="919"/>
      <c r="I596" s="919"/>
      <c r="J596" s="919">
        <f t="shared" si="52"/>
        <v>0</v>
      </c>
      <c r="K596" s="919"/>
    </row>
    <row r="597" spans="1:11">
      <c r="A597" s="916" t="s">
        <v>14389</v>
      </c>
      <c r="B597" s="908" t="s">
        <v>14390</v>
      </c>
      <c r="C597" s="908" t="s">
        <v>14391</v>
      </c>
      <c r="D597" s="908">
        <v>823199381</v>
      </c>
      <c r="E597" s="917" t="s">
        <v>14392</v>
      </c>
      <c r="F597" s="918" t="s">
        <v>702</v>
      </c>
      <c r="G597" s="918" t="s">
        <v>2777</v>
      </c>
      <c r="H597" s="919">
        <v>10224.1854</v>
      </c>
      <c r="I597" s="919">
        <f t="shared" ref="I597:I611" si="61">H597*1.21*0.9</f>
        <v>11134.137900600001</v>
      </c>
      <c r="J597" s="919">
        <f t="shared" si="52"/>
        <v>12269.02248</v>
      </c>
      <c r="K597" s="919">
        <f t="shared" ref="K597:K611" si="62">J597*1.21*0.9</f>
        <v>13360.965480719999</v>
      </c>
    </row>
    <row r="598" spans="1:11" ht="12.75" customHeight="1">
      <c r="A598" s="916" t="s">
        <v>14393</v>
      </c>
      <c r="B598" s="908" t="s">
        <v>14394</v>
      </c>
      <c r="C598" s="908" t="s">
        <v>43</v>
      </c>
      <c r="D598" s="908" t="s">
        <v>14395</v>
      </c>
      <c r="E598" s="917" t="s">
        <v>14396</v>
      </c>
      <c r="F598" s="918" t="s">
        <v>702</v>
      </c>
      <c r="G598" s="918" t="s">
        <v>2777</v>
      </c>
      <c r="H598" s="919">
        <v>15302.984375249998</v>
      </c>
      <c r="I598" s="919">
        <f t="shared" si="61"/>
        <v>16664.949984647246</v>
      </c>
      <c r="J598" s="919">
        <f t="shared" si="52"/>
        <v>18363.581250299998</v>
      </c>
      <c r="K598" s="919">
        <f t="shared" si="62"/>
        <v>19997.939981576696</v>
      </c>
    </row>
    <row r="599" spans="1:11" ht="17.25" customHeight="1">
      <c r="A599" s="930" t="s">
        <v>14397</v>
      </c>
      <c r="B599" s="908" t="s">
        <v>43</v>
      </c>
      <c r="C599" s="908" t="s">
        <v>43</v>
      </c>
      <c r="D599" s="931" t="s">
        <v>14398</v>
      </c>
      <c r="E599" s="935" t="s">
        <v>14399</v>
      </c>
      <c r="F599" s="929" t="s">
        <v>702</v>
      </c>
      <c r="G599" s="929" t="s">
        <v>2777</v>
      </c>
      <c r="H599" s="919">
        <v>7361.5762935000002</v>
      </c>
      <c r="I599" s="919">
        <f t="shared" si="61"/>
        <v>8016.7565836215008</v>
      </c>
      <c r="J599" s="919">
        <f t="shared" si="52"/>
        <v>8833.8915522000007</v>
      </c>
      <c r="K599" s="919">
        <f t="shared" si="62"/>
        <v>9620.1079003457999</v>
      </c>
    </row>
    <row r="600" spans="1:11" ht="12.75" customHeight="1">
      <c r="A600" s="930" t="s">
        <v>14400</v>
      </c>
      <c r="B600" s="908" t="s">
        <v>14401</v>
      </c>
      <c r="C600" s="908" t="s">
        <v>14402</v>
      </c>
      <c r="D600" s="931" t="s">
        <v>14403</v>
      </c>
      <c r="E600" s="935" t="s">
        <v>14404</v>
      </c>
      <c r="F600" s="929" t="s">
        <v>702</v>
      </c>
      <c r="G600" s="929" t="s">
        <v>2777</v>
      </c>
      <c r="H600" s="919">
        <v>9450.2080529999985</v>
      </c>
      <c r="I600" s="919">
        <f t="shared" si="61"/>
        <v>10291.276569716998</v>
      </c>
      <c r="J600" s="919">
        <f t="shared" si="52"/>
        <v>11340.249663599998</v>
      </c>
      <c r="K600" s="919">
        <f t="shared" si="62"/>
        <v>12349.531883660396</v>
      </c>
    </row>
    <row r="601" spans="1:11" ht="12.75" customHeight="1">
      <c r="A601" s="930" t="s">
        <v>13751</v>
      </c>
      <c r="B601" s="908" t="s">
        <v>13752</v>
      </c>
      <c r="C601" s="908" t="s">
        <v>13753</v>
      </c>
      <c r="D601" s="931" t="s">
        <v>13754</v>
      </c>
      <c r="E601" s="935" t="s">
        <v>13755</v>
      </c>
      <c r="F601" s="929" t="s">
        <v>702</v>
      </c>
      <c r="G601" s="929" t="s">
        <v>14203</v>
      </c>
      <c r="H601" s="919">
        <v>1754.4734707500002</v>
      </c>
      <c r="I601" s="919">
        <f t="shared" si="61"/>
        <v>1910.6216096467501</v>
      </c>
      <c r="J601" s="919">
        <f t="shared" si="52"/>
        <v>2105.3681649</v>
      </c>
      <c r="K601" s="919">
        <f t="shared" si="62"/>
        <v>2292.7459315761002</v>
      </c>
    </row>
    <row r="602" spans="1:11" ht="12.75" customHeight="1">
      <c r="A602" s="930" t="s">
        <v>13774</v>
      </c>
      <c r="B602" s="908" t="s">
        <v>13775</v>
      </c>
      <c r="C602" s="908" t="s">
        <v>13776</v>
      </c>
      <c r="D602" s="931" t="s">
        <v>13777</v>
      </c>
      <c r="E602" s="935" t="s">
        <v>13778</v>
      </c>
      <c r="F602" s="929" t="s">
        <v>702</v>
      </c>
      <c r="G602" s="929" t="s">
        <v>14203</v>
      </c>
      <c r="H602" s="919">
        <v>7601.8772114999992</v>
      </c>
      <c r="I602" s="919">
        <f t="shared" si="61"/>
        <v>8278.4442833234989</v>
      </c>
      <c r="J602" s="919">
        <f t="shared" si="52"/>
        <v>9122.2526537999984</v>
      </c>
      <c r="K602" s="919">
        <f t="shared" si="62"/>
        <v>9934.1331399881983</v>
      </c>
    </row>
    <row r="603" spans="1:11" ht="12.75" customHeight="1">
      <c r="A603" s="930" t="s">
        <v>14405</v>
      </c>
      <c r="B603" s="908" t="s">
        <v>43</v>
      </c>
      <c r="C603" s="908" t="s">
        <v>43</v>
      </c>
      <c r="D603" s="931" t="s">
        <v>43</v>
      </c>
      <c r="E603" s="935" t="s">
        <v>14406</v>
      </c>
      <c r="F603" s="929" t="s">
        <v>702</v>
      </c>
      <c r="G603" s="929" t="s">
        <v>2777</v>
      </c>
      <c r="H603" s="919">
        <v>1500.9039045</v>
      </c>
      <c r="I603" s="919">
        <f t="shared" si="61"/>
        <v>1634.4843520004999</v>
      </c>
      <c r="J603" s="919">
        <f t="shared" si="52"/>
        <v>1801.0846853999999</v>
      </c>
      <c r="K603" s="919">
        <f t="shared" si="62"/>
        <v>1961.3812224005997</v>
      </c>
    </row>
    <row r="604" spans="1:11" ht="12.75" customHeight="1">
      <c r="A604" s="930" t="s">
        <v>14407</v>
      </c>
      <c r="B604" s="908" t="s">
        <v>14408</v>
      </c>
      <c r="C604" s="908" t="s">
        <v>14409</v>
      </c>
      <c r="D604" s="945" t="s">
        <v>14410</v>
      </c>
      <c r="E604" s="942" t="s">
        <v>14411</v>
      </c>
      <c r="F604" s="929" t="s">
        <v>702</v>
      </c>
      <c r="G604" s="929" t="s">
        <v>2777</v>
      </c>
      <c r="H604" s="919">
        <v>3294.4506952500001</v>
      </c>
      <c r="I604" s="919">
        <f t="shared" si="61"/>
        <v>3587.65680712725</v>
      </c>
      <c r="J604" s="919">
        <f t="shared" si="52"/>
        <v>3953.3408343000001</v>
      </c>
      <c r="K604" s="919">
        <f t="shared" si="62"/>
        <v>4305.1881685527005</v>
      </c>
    </row>
    <row r="605" spans="1:11" ht="12.75" customHeight="1">
      <c r="A605" s="930" t="s">
        <v>14412</v>
      </c>
      <c r="B605" s="908" t="s">
        <v>14413</v>
      </c>
      <c r="C605" s="908" t="s">
        <v>14414</v>
      </c>
      <c r="D605" s="931" t="s">
        <v>14415</v>
      </c>
      <c r="E605" s="935" t="s">
        <v>14416</v>
      </c>
      <c r="F605" s="929" t="s">
        <v>702</v>
      </c>
      <c r="G605" s="929" t="s">
        <v>2777</v>
      </c>
      <c r="H605" s="919">
        <v>1144.5226649999997</v>
      </c>
      <c r="I605" s="919">
        <f t="shared" si="61"/>
        <v>1246.3851821849996</v>
      </c>
      <c r="J605" s="919">
        <f t="shared" si="52"/>
        <v>1373.4271979999996</v>
      </c>
      <c r="K605" s="919">
        <f t="shared" si="62"/>
        <v>1495.6622186219995</v>
      </c>
    </row>
    <row r="606" spans="1:11" ht="12.75" customHeight="1">
      <c r="A606" s="930" t="s">
        <v>14417</v>
      </c>
      <c r="B606" s="908" t="s">
        <v>14413</v>
      </c>
      <c r="C606" s="908" t="s">
        <v>43</v>
      </c>
      <c r="D606" s="931" t="s">
        <v>14418</v>
      </c>
      <c r="E606" s="935" t="s">
        <v>14419</v>
      </c>
      <c r="F606" s="929" t="s">
        <v>702</v>
      </c>
      <c r="G606" s="929" t="s">
        <v>2777</v>
      </c>
      <c r="H606" s="919">
        <v>1209.2378512499999</v>
      </c>
      <c r="I606" s="919">
        <f t="shared" si="61"/>
        <v>1316.8600200112498</v>
      </c>
      <c r="J606" s="919">
        <f t="shared" si="52"/>
        <v>1451.0854214999999</v>
      </c>
      <c r="K606" s="919">
        <f t="shared" si="62"/>
        <v>1580.2320240135</v>
      </c>
    </row>
    <row r="607" spans="1:11" ht="12.75" customHeight="1">
      <c r="A607" s="930" t="s">
        <v>14420</v>
      </c>
      <c r="B607" s="908" t="s">
        <v>43</v>
      </c>
      <c r="C607" s="908" t="s">
        <v>14421</v>
      </c>
      <c r="D607" s="931" t="s">
        <v>43</v>
      </c>
      <c r="E607" s="932" t="s">
        <v>14422</v>
      </c>
      <c r="F607" s="929" t="s">
        <v>702</v>
      </c>
      <c r="G607" s="929" t="s">
        <v>2777</v>
      </c>
      <c r="H607" s="919">
        <v>1153.8025785</v>
      </c>
      <c r="I607" s="919">
        <f t="shared" si="61"/>
        <v>1256.4910079865001</v>
      </c>
      <c r="J607" s="919">
        <f t="shared" si="52"/>
        <v>1384.5630942</v>
      </c>
      <c r="K607" s="919">
        <f t="shared" si="62"/>
        <v>1507.7892095837999</v>
      </c>
    </row>
    <row r="608" spans="1:11" ht="12.75" customHeight="1">
      <c r="A608" s="930" t="s">
        <v>14423</v>
      </c>
      <c r="B608" s="908" t="s">
        <v>43</v>
      </c>
      <c r="C608" s="908" t="s">
        <v>14424</v>
      </c>
      <c r="D608" s="931" t="s">
        <v>43</v>
      </c>
      <c r="E608" s="932" t="s">
        <v>14425</v>
      </c>
      <c r="F608" s="929" t="s">
        <v>702</v>
      </c>
      <c r="G608" s="929" t="s">
        <v>2777</v>
      </c>
      <c r="H608" s="919">
        <v>1153.8025785</v>
      </c>
      <c r="I608" s="919">
        <f t="shared" si="61"/>
        <v>1256.4910079865001</v>
      </c>
      <c r="J608" s="919">
        <f t="shared" si="52"/>
        <v>1384.5630942</v>
      </c>
      <c r="K608" s="919">
        <f t="shared" si="62"/>
        <v>1507.7892095837999</v>
      </c>
    </row>
    <row r="609" spans="1:11" ht="12.75" customHeight="1">
      <c r="A609" s="930" t="s">
        <v>14426</v>
      </c>
      <c r="B609" s="908" t="s">
        <v>14427</v>
      </c>
      <c r="C609" s="908" t="s">
        <v>14428</v>
      </c>
      <c r="D609" s="931" t="s">
        <v>14403</v>
      </c>
      <c r="E609" s="935" t="s">
        <v>14429</v>
      </c>
      <c r="F609" s="929" t="s">
        <v>702</v>
      </c>
      <c r="G609" s="929" t="s">
        <v>2777</v>
      </c>
      <c r="H609" s="919">
        <v>14036.03197425</v>
      </c>
      <c r="I609" s="919">
        <f t="shared" si="61"/>
        <v>15285.238819958249</v>
      </c>
      <c r="J609" s="919">
        <f t="shared" si="52"/>
        <v>16843.2383691</v>
      </c>
      <c r="K609" s="919">
        <f t="shared" si="62"/>
        <v>18342.286583949899</v>
      </c>
    </row>
    <row r="610" spans="1:11" ht="12.75" customHeight="1">
      <c r="A610" s="916" t="s">
        <v>14430</v>
      </c>
      <c r="B610" s="908" t="s">
        <v>43</v>
      </c>
      <c r="C610" s="908" t="s">
        <v>43</v>
      </c>
      <c r="D610" s="908" t="s">
        <v>43</v>
      </c>
      <c r="E610" s="917" t="s">
        <v>14431</v>
      </c>
      <c r="F610" s="918" t="s">
        <v>702</v>
      </c>
      <c r="G610" s="918" t="s">
        <v>2777</v>
      </c>
      <c r="H610" s="919">
        <v>21663.388246499995</v>
      </c>
      <c r="I610" s="919">
        <f t="shared" si="61"/>
        <v>23591.429800438495</v>
      </c>
      <c r="J610" s="919">
        <f t="shared" si="52"/>
        <v>25996.065895799995</v>
      </c>
      <c r="K610" s="919">
        <f t="shared" si="62"/>
        <v>28309.715760526193</v>
      </c>
    </row>
    <row r="611" spans="1:11" ht="13.5" customHeight="1">
      <c r="A611" s="930" t="s">
        <v>14432</v>
      </c>
      <c r="B611" s="908" t="s">
        <v>14433</v>
      </c>
      <c r="C611" s="908" t="s">
        <v>14434</v>
      </c>
      <c r="D611" s="931">
        <v>327501541</v>
      </c>
      <c r="E611" s="935" t="s">
        <v>14435</v>
      </c>
      <c r="F611" s="929" t="s">
        <v>702</v>
      </c>
      <c r="G611" s="929" t="s">
        <v>2777</v>
      </c>
      <c r="H611" s="919">
        <v>8207.8392824999992</v>
      </c>
      <c r="I611" s="919">
        <f t="shared" si="61"/>
        <v>8938.3369786424992</v>
      </c>
      <c r="J611" s="919">
        <f t="shared" si="52"/>
        <v>9849.407138999999</v>
      </c>
      <c r="K611" s="919">
        <f t="shared" si="62"/>
        <v>10726.004374370998</v>
      </c>
    </row>
    <row r="612" spans="1:11" ht="12.75" customHeight="1">
      <c r="A612" s="940" t="s">
        <v>2546</v>
      </c>
      <c r="B612" s="931"/>
      <c r="C612" s="941"/>
      <c r="D612" s="931"/>
      <c r="E612" s="929"/>
      <c r="F612" s="929"/>
      <c r="G612" s="929"/>
      <c r="H612" s="919"/>
      <c r="I612" s="919"/>
      <c r="J612" s="919">
        <f t="shared" si="52"/>
        <v>0</v>
      </c>
      <c r="K612" s="919"/>
    </row>
    <row r="613" spans="1:11" ht="12.75" customHeight="1">
      <c r="A613" s="930" t="s">
        <v>14436</v>
      </c>
      <c r="B613" s="908" t="s">
        <v>14437</v>
      </c>
      <c r="C613" s="908" t="s">
        <v>14438</v>
      </c>
      <c r="D613" s="931" t="s">
        <v>14439</v>
      </c>
      <c r="E613" s="932" t="s">
        <v>14440</v>
      </c>
      <c r="F613" s="929" t="s">
        <v>702</v>
      </c>
      <c r="G613" s="929" t="s">
        <v>2546</v>
      </c>
      <c r="H613" s="919">
        <v>9481.3039035000002</v>
      </c>
      <c r="I613" s="919">
        <f t="shared" ref="I613:I633" si="63">H613*1.21*0.9</f>
        <v>10325.1399509115</v>
      </c>
      <c r="J613" s="919">
        <f t="shared" si="52"/>
        <v>11377.564684200001</v>
      </c>
      <c r="K613" s="919">
        <f t="shared" ref="K613:K633" si="64">J613*1.21*0.9</f>
        <v>12390.167941093801</v>
      </c>
    </row>
    <row r="614" spans="1:11" ht="12.75" customHeight="1">
      <c r="A614" s="930" t="s">
        <v>14441</v>
      </c>
      <c r="B614" s="908" t="s">
        <v>14442</v>
      </c>
      <c r="C614" s="908" t="s">
        <v>14443</v>
      </c>
      <c r="D614" s="931" t="s">
        <v>14444</v>
      </c>
      <c r="E614" s="932" t="s">
        <v>14445</v>
      </c>
      <c r="F614" s="929" t="s">
        <v>702</v>
      </c>
      <c r="G614" s="929" t="s">
        <v>2546</v>
      </c>
      <c r="H614" s="919">
        <v>9510.4460880000006</v>
      </c>
      <c r="I614" s="919">
        <f t="shared" si="63"/>
        <v>10356.875789832</v>
      </c>
      <c r="J614" s="919">
        <f t="shared" si="52"/>
        <v>11412.5353056</v>
      </c>
      <c r="K614" s="919">
        <f t="shared" si="64"/>
        <v>12428.2509477984</v>
      </c>
    </row>
    <row r="615" spans="1:11" ht="12.75" customHeight="1">
      <c r="A615" s="930" t="s">
        <v>14446</v>
      </c>
      <c r="B615" s="908" t="s">
        <v>14447</v>
      </c>
      <c r="C615" s="908" t="s">
        <v>14448</v>
      </c>
      <c r="D615" s="931" t="s">
        <v>14449</v>
      </c>
      <c r="E615" s="932" t="s">
        <v>14450</v>
      </c>
      <c r="F615" s="929" t="s">
        <v>702</v>
      </c>
      <c r="G615" s="929" t="s">
        <v>2546</v>
      </c>
      <c r="H615" s="919">
        <v>6789.4777665000001</v>
      </c>
      <c r="I615" s="919">
        <f t="shared" si="63"/>
        <v>7393.7412877184997</v>
      </c>
      <c r="J615" s="919">
        <f t="shared" si="52"/>
        <v>8147.3733198</v>
      </c>
      <c r="K615" s="919">
        <f t="shared" si="64"/>
        <v>8872.4895452622004</v>
      </c>
    </row>
    <row r="616" spans="1:11" ht="12.75" customHeight="1">
      <c r="A616" s="916" t="s">
        <v>14451</v>
      </c>
      <c r="B616" s="908" t="s">
        <v>14452</v>
      </c>
      <c r="C616" s="908" t="s">
        <v>14453</v>
      </c>
      <c r="D616" s="908" t="s">
        <v>14454</v>
      </c>
      <c r="E616" s="917" t="s">
        <v>14455</v>
      </c>
      <c r="F616" s="918" t="s">
        <v>702</v>
      </c>
      <c r="G616" s="918" t="s">
        <v>2546</v>
      </c>
      <c r="H616" s="919">
        <v>6313.4344844999996</v>
      </c>
      <c r="I616" s="919">
        <f t="shared" si="63"/>
        <v>6875.330153620499</v>
      </c>
      <c r="J616" s="919">
        <f t="shared" si="52"/>
        <v>7576.1213813999993</v>
      </c>
      <c r="K616" s="919">
        <f t="shared" si="64"/>
        <v>8250.3961843445995</v>
      </c>
    </row>
    <row r="617" spans="1:11" ht="12.75" customHeight="1">
      <c r="A617" s="916" t="s">
        <v>14456</v>
      </c>
      <c r="B617" s="908" t="s">
        <v>14457</v>
      </c>
      <c r="C617" s="908" t="s">
        <v>14458</v>
      </c>
      <c r="D617" s="908" t="s">
        <v>14459</v>
      </c>
      <c r="E617" s="917" t="s">
        <v>14460</v>
      </c>
      <c r="F617" s="918" t="s">
        <v>702</v>
      </c>
      <c r="G617" s="918" t="s">
        <v>14461</v>
      </c>
      <c r="H617" s="919">
        <v>6313.4344844999996</v>
      </c>
      <c r="I617" s="919">
        <f t="shared" si="63"/>
        <v>6875.330153620499</v>
      </c>
      <c r="J617" s="919">
        <f t="shared" si="52"/>
        <v>7576.1213813999993</v>
      </c>
      <c r="K617" s="919">
        <f t="shared" si="64"/>
        <v>8250.3961843445995</v>
      </c>
    </row>
    <row r="618" spans="1:11" ht="12.75" customHeight="1">
      <c r="A618" s="916" t="s">
        <v>14462</v>
      </c>
      <c r="B618" s="908" t="s">
        <v>14463</v>
      </c>
      <c r="C618" s="908" t="s">
        <v>14464</v>
      </c>
      <c r="D618" s="908" t="s">
        <v>14465</v>
      </c>
      <c r="E618" s="917" t="s">
        <v>14466</v>
      </c>
      <c r="F618" s="918" t="s">
        <v>702</v>
      </c>
      <c r="G618" s="918" t="s">
        <v>14467</v>
      </c>
      <c r="H618" s="919">
        <v>6313.4344844999996</v>
      </c>
      <c r="I618" s="919">
        <f t="shared" si="63"/>
        <v>6875.330153620499</v>
      </c>
      <c r="J618" s="919">
        <f t="shared" si="52"/>
        <v>7576.1213813999993</v>
      </c>
      <c r="K618" s="919">
        <f t="shared" si="64"/>
        <v>8250.3961843445995</v>
      </c>
    </row>
    <row r="619" spans="1:11" ht="12.75" customHeight="1">
      <c r="A619" s="916" t="s">
        <v>14468</v>
      </c>
      <c r="B619" s="908" t="s">
        <v>14469</v>
      </c>
      <c r="C619" s="908" t="s">
        <v>14470</v>
      </c>
      <c r="D619" s="908" t="s">
        <v>14471</v>
      </c>
      <c r="E619" s="917" t="s">
        <v>14472</v>
      </c>
      <c r="F619" s="918" t="s">
        <v>702</v>
      </c>
      <c r="G619" s="918" t="s">
        <v>14473</v>
      </c>
      <c r="H619" s="919">
        <v>6313.4344844999996</v>
      </c>
      <c r="I619" s="919">
        <f t="shared" si="63"/>
        <v>6875.330153620499</v>
      </c>
      <c r="J619" s="919">
        <f t="shared" si="52"/>
        <v>7576.1213813999993</v>
      </c>
      <c r="K619" s="919">
        <f t="shared" si="64"/>
        <v>8250.3961843445995</v>
      </c>
    </row>
    <row r="620" spans="1:11" ht="12.75" customHeight="1">
      <c r="A620" s="930" t="s">
        <v>14474</v>
      </c>
      <c r="B620" s="908" t="s">
        <v>12486</v>
      </c>
      <c r="C620" s="908" t="s">
        <v>43</v>
      </c>
      <c r="D620" s="931" t="s">
        <v>43</v>
      </c>
      <c r="E620" s="935" t="s">
        <v>14475</v>
      </c>
      <c r="F620" s="929" t="s">
        <v>702</v>
      </c>
      <c r="G620" s="929" t="s">
        <v>2546</v>
      </c>
      <c r="H620" s="919">
        <v>9096.675909749998</v>
      </c>
      <c r="I620" s="919">
        <f t="shared" si="63"/>
        <v>9906.2800657177468</v>
      </c>
      <c r="J620" s="919">
        <f t="shared" si="52"/>
        <v>10916.011091699997</v>
      </c>
      <c r="K620" s="919">
        <f t="shared" si="64"/>
        <v>11887.536078861296</v>
      </c>
    </row>
    <row r="621" spans="1:11" ht="12.75" customHeight="1">
      <c r="A621" s="930" t="s">
        <v>14476</v>
      </c>
      <c r="B621" s="908">
        <v>9009</v>
      </c>
      <c r="C621" s="908" t="s">
        <v>43</v>
      </c>
      <c r="D621" s="931" t="s">
        <v>43</v>
      </c>
      <c r="E621" s="935" t="s">
        <v>14477</v>
      </c>
      <c r="F621" s="929" t="s">
        <v>702</v>
      </c>
      <c r="G621" s="929" t="s">
        <v>2546</v>
      </c>
      <c r="H621" s="919">
        <v>5209.0433752499994</v>
      </c>
      <c r="I621" s="919">
        <f t="shared" si="63"/>
        <v>5672.6482356472488</v>
      </c>
      <c r="J621" s="919">
        <f t="shared" si="52"/>
        <v>6250.8520502999991</v>
      </c>
      <c r="K621" s="919">
        <f t="shared" si="64"/>
        <v>6807.1778827766993</v>
      </c>
    </row>
    <row r="622" spans="1:11" ht="12.75" customHeight="1">
      <c r="A622" s="930" t="s">
        <v>14478</v>
      </c>
      <c r="B622" s="908" t="s">
        <v>14479</v>
      </c>
      <c r="C622" s="908">
        <v>1893</v>
      </c>
      <c r="D622" s="931" t="s">
        <v>43</v>
      </c>
      <c r="E622" s="935" t="s">
        <v>14480</v>
      </c>
      <c r="F622" s="929" t="s">
        <v>702</v>
      </c>
      <c r="G622" s="929" t="s">
        <v>2546</v>
      </c>
      <c r="H622" s="919">
        <v>5471.3230357499997</v>
      </c>
      <c r="I622" s="919">
        <f t="shared" si="63"/>
        <v>5958.2707859317488</v>
      </c>
      <c r="J622" s="919">
        <f t="shared" si="52"/>
        <v>6565.5876428999991</v>
      </c>
      <c r="K622" s="919">
        <f t="shared" si="64"/>
        <v>7149.9249431180988</v>
      </c>
    </row>
    <row r="623" spans="1:11" ht="12.75" customHeight="1">
      <c r="A623" s="930" t="s">
        <v>14481</v>
      </c>
      <c r="B623" s="908">
        <v>7599</v>
      </c>
      <c r="C623" s="908">
        <v>1828</v>
      </c>
      <c r="D623" s="931" t="s">
        <v>14482</v>
      </c>
      <c r="E623" s="935" t="s">
        <v>14483</v>
      </c>
      <c r="F623" s="929" t="s">
        <v>702</v>
      </c>
      <c r="G623" s="929" t="s">
        <v>2546</v>
      </c>
      <c r="H623" s="919">
        <v>5261.059732499999</v>
      </c>
      <c r="I623" s="919">
        <f t="shared" si="63"/>
        <v>5729.2940486924981</v>
      </c>
      <c r="J623" s="919">
        <f t="shared" si="52"/>
        <v>6313.2716789999986</v>
      </c>
      <c r="K623" s="919">
        <f t="shared" si="64"/>
        <v>6875.152858430999</v>
      </c>
    </row>
    <row r="624" spans="1:11" ht="12.75" customHeight="1">
      <c r="A624" s="916" t="s">
        <v>14484</v>
      </c>
      <c r="B624" s="908">
        <v>7595</v>
      </c>
      <c r="C624" s="908">
        <v>1841</v>
      </c>
      <c r="D624" s="908" t="s">
        <v>14485</v>
      </c>
      <c r="E624" s="917" t="s">
        <v>14486</v>
      </c>
      <c r="F624" s="918" t="s">
        <v>702</v>
      </c>
      <c r="G624" s="918" t="s">
        <v>14487</v>
      </c>
      <c r="H624" s="919">
        <v>9954.3352837500006</v>
      </c>
      <c r="I624" s="919">
        <f t="shared" si="63"/>
        <v>10840.27112400375</v>
      </c>
      <c r="J624" s="919">
        <f t="shared" si="52"/>
        <v>11945.2023405</v>
      </c>
      <c r="K624" s="919">
        <f t="shared" si="64"/>
        <v>13008.325348804499</v>
      </c>
    </row>
    <row r="625" spans="1:11" ht="12.75" customHeight="1">
      <c r="A625" s="916" t="s">
        <v>14488</v>
      </c>
      <c r="B625" s="908">
        <v>7598</v>
      </c>
      <c r="C625" s="908">
        <v>1822</v>
      </c>
      <c r="D625" s="908" t="s">
        <v>14489</v>
      </c>
      <c r="E625" s="917" t="s">
        <v>14490</v>
      </c>
      <c r="F625" s="918" t="s">
        <v>702</v>
      </c>
      <c r="G625" s="918" t="s">
        <v>14487</v>
      </c>
      <c r="H625" s="919">
        <v>13777.0898265</v>
      </c>
      <c r="I625" s="919">
        <f t="shared" si="63"/>
        <v>15003.2508210585</v>
      </c>
      <c r="J625" s="919">
        <f t="shared" si="52"/>
        <v>16532.507791799999</v>
      </c>
      <c r="K625" s="919">
        <f t="shared" si="64"/>
        <v>18003.900985270197</v>
      </c>
    </row>
    <row r="626" spans="1:11" ht="12.75" customHeight="1">
      <c r="A626" s="916" t="s">
        <v>14491</v>
      </c>
      <c r="B626" s="908">
        <v>7597</v>
      </c>
      <c r="C626" s="908">
        <v>1821</v>
      </c>
      <c r="D626" s="908" t="s">
        <v>14492</v>
      </c>
      <c r="E626" s="917" t="s">
        <v>14493</v>
      </c>
      <c r="F626" s="918" t="s">
        <v>702</v>
      </c>
      <c r="G626" s="918" t="s">
        <v>14487</v>
      </c>
      <c r="H626" s="919">
        <v>12921.546924</v>
      </c>
      <c r="I626" s="919">
        <f t="shared" si="63"/>
        <v>14071.564600235999</v>
      </c>
      <c r="J626" s="919">
        <f t="shared" si="52"/>
        <v>15505.856308799999</v>
      </c>
      <c r="K626" s="919">
        <f t="shared" si="64"/>
        <v>16885.877520283197</v>
      </c>
    </row>
    <row r="627" spans="1:11" ht="12.75" customHeight="1">
      <c r="A627" s="930" t="s">
        <v>14494</v>
      </c>
      <c r="B627" s="908" t="s">
        <v>43</v>
      </c>
      <c r="C627" s="908" t="s">
        <v>14495</v>
      </c>
      <c r="D627" s="931" t="s">
        <v>14496</v>
      </c>
      <c r="E627" s="932" t="s">
        <v>14497</v>
      </c>
      <c r="F627" s="929" t="s">
        <v>702</v>
      </c>
      <c r="G627" s="929" t="s">
        <v>2546</v>
      </c>
      <c r="H627" s="919">
        <v>3866.305014</v>
      </c>
      <c r="I627" s="919">
        <f t="shared" si="63"/>
        <v>4210.4061602459997</v>
      </c>
      <c r="J627" s="919">
        <f t="shared" si="52"/>
        <v>4639.5660167999995</v>
      </c>
      <c r="K627" s="919">
        <f t="shared" si="64"/>
        <v>5052.4873922952002</v>
      </c>
    </row>
    <row r="628" spans="1:11">
      <c r="A628" s="916" t="s">
        <v>14498</v>
      </c>
      <c r="B628" s="908" t="s">
        <v>43</v>
      </c>
      <c r="C628" s="908" t="s">
        <v>43</v>
      </c>
      <c r="D628" s="908" t="s">
        <v>43</v>
      </c>
      <c r="E628" s="923" t="s">
        <v>14499</v>
      </c>
      <c r="F628" s="918" t="s">
        <v>702</v>
      </c>
      <c r="G628" s="918" t="s">
        <v>2546</v>
      </c>
      <c r="H628" s="919">
        <v>5319.3441014999999</v>
      </c>
      <c r="I628" s="919">
        <f t="shared" si="63"/>
        <v>5792.7657265335001</v>
      </c>
      <c r="J628" s="919">
        <f t="shared" si="52"/>
        <v>6383.2129218</v>
      </c>
      <c r="K628" s="919">
        <f t="shared" si="64"/>
        <v>6951.3188718401998</v>
      </c>
    </row>
    <row r="629" spans="1:11" ht="12.75" customHeight="1">
      <c r="A629" s="916" t="s">
        <v>14500</v>
      </c>
      <c r="B629" s="908" t="s">
        <v>14501</v>
      </c>
      <c r="C629" s="908" t="s">
        <v>43</v>
      </c>
      <c r="D629" s="908" t="s">
        <v>43</v>
      </c>
      <c r="E629" s="917" t="s">
        <v>14502</v>
      </c>
      <c r="F629" s="918" t="s">
        <v>702</v>
      </c>
      <c r="G629" s="918" t="s">
        <v>2546</v>
      </c>
      <c r="H629" s="919">
        <v>73721.586509999994</v>
      </c>
      <c r="I629" s="919">
        <f t="shared" si="63"/>
        <v>80282.807709389992</v>
      </c>
      <c r="J629" s="919">
        <f t="shared" si="52"/>
        <v>88465.90381199999</v>
      </c>
      <c r="K629" s="919">
        <f t="shared" si="64"/>
        <v>96339.369251267999</v>
      </c>
    </row>
    <row r="630" spans="1:11" ht="12.75" customHeight="1">
      <c r="A630" s="916" t="s">
        <v>14503</v>
      </c>
      <c r="B630" s="908" t="s">
        <v>14504</v>
      </c>
      <c r="C630" s="908" t="s">
        <v>43</v>
      </c>
      <c r="D630" s="908" t="s">
        <v>43</v>
      </c>
      <c r="E630" s="917" t="s">
        <v>14505</v>
      </c>
      <c r="F630" s="918" t="s">
        <v>702</v>
      </c>
      <c r="G630" s="918" t="s">
        <v>14461</v>
      </c>
      <c r="H630" s="919">
        <v>73721.586509999994</v>
      </c>
      <c r="I630" s="919">
        <f t="shared" si="63"/>
        <v>80282.807709389992</v>
      </c>
      <c r="J630" s="919">
        <f t="shared" si="52"/>
        <v>88465.90381199999</v>
      </c>
      <c r="K630" s="919">
        <f t="shared" si="64"/>
        <v>96339.369251267999</v>
      </c>
    </row>
    <row r="631" spans="1:11" ht="12.75" customHeight="1">
      <c r="A631" s="916" t="s">
        <v>14506</v>
      </c>
      <c r="B631" s="908" t="s">
        <v>43</v>
      </c>
      <c r="C631" s="908" t="s">
        <v>14507</v>
      </c>
      <c r="D631" s="908" t="s">
        <v>43</v>
      </c>
      <c r="E631" s="917" t="s">
        <v>14508</v>
      </c>
      <c r="F631" s="918" t="s">
        <v>702</v>
      </c>
      <c r="G631" s="918" t="s">
        <v>14467</v>
      </c>
      <c r="H631" s="919">
        <v>73721.586509999994</v>
      </c>
      <c r="I631" s="919">
        <f t="shared" si="63"/>
        <v>80282.807709389992</v>
      </c>
      <c r="J631" s="919">
        <f t="shared" si="52"/>
        <v>88465.90381199999</v>
      </c>
      <c r="K631" s="919">
        <f t="shared" si="64"/>
        <v>96339.369251267999</v>
      </c>
    </row>
    <row r="632" spans="1:11" ht="13.5" customHeight="1">
      <c r="A632" s="916" t="s">
        <v>14509</v>
      </c>
      <c r="B632" s="908" t="s">
        <v>14510</v>
      </c>
      <c r="C632" s="908" t="s">
        <v>43</v>
      </c>
      <c r="D632" s="908" t="s">
        <v>43</v>
      </c>
      <c r="E632" s="917" t="s">
        <v>14511</v>
      </c>
      <c r="F632" s="918" t="s">
        <v>702</v>
      </c>
      <c r="G632" s="918" t="s">
        <v>14473</v>
      </c>
      <c r="H632" s="919">
        <v>76981.441036500008</v>
      </c>
      <c r="I632" s="919">
        <f t="shared" si="63"/>
        <v>83832.789288748507</v>
      </c>
      <c r="J632" s="919">
        <f t="shared" si="52"/>
        <v>92377.7292438</v>
      </c>
      <c r="K632" s="919">
        <f t="shared" si="64"/>
        <v>100599.3471464982</v>
      </c>
    </row>
    <row r="633" spans="1:11" ht="12.75" customHeight="1">
      <c r="A633" s="916" t="s">
        <v>14512</v>
      </c>
      <c r="B633" s="908" t="s">
        <v>14513</v>
      </c>
      <c r="C633" s="908"/>
      <c r="D633" s="908" t="s">
        <v>14514</v>
      </c>
      <c r="E633" s="917" t="s">
        <v>14515</v>
      </c>
      <c r="F633" s="918" t="s">
        <v>702</v>
      </c>
      <c r="G633" s="918" t="s">
        <v>14487</v>
      </c>
      <c r="H633" s="919">
        <v>106976.563551</v>
      </c>
      <c r="I633" s="919">
        <f t="shared" si="63"/>
        <v>116497.477707039</v>
      </c>
      <c r="J633" s="919">
        <f t="shared" si="52"/>
        <v>128371.8762612</v>
      </c>
      <c r="K633" s="919">
        <f t="shared" si="64"/>
        <v>139796.9732484468</v>
      </c>
    </row>
    <row r="634" spans="1:11" ht="12.75" customHeight="1">
      <c r="A634" s="940" t="s">
        <v>14516</v>
      </c>
      <c r="B634" s="931"/>
      <c r="C634" s="941"/>
      <c r="D634" s="931"/>
      <c r="E634" s="929"/>
      <c r="F634" s="929"/>
      <c r="G634" s="910" t="s">
        <v>1397</v>
      </c>
      <c r="H634" s="911"/>
      <c r="I634" s="922"/>
      <c r="J634" s="919">
        <f t="shared" si="52"/>
        <v>0</v>
      </c>
      <c r="K634" s="922"/>
    </row>
    <row r="635" spans="1:11" ht="12.75" customHeight="1">
      <c r="A635" s="912" t="s">
        <v>2412</v>
      </c>
      <c r="B635" s="913" t="s">
        <v>12474</v>
      </c>
      <c r="C635" s="913" t="s">
        <v>12475</v>
      </c>
      <c r="D635" s="914" t="s">
        <v>12476</v>
      </c>
      <c r="E635" s="914" t="s">
        <v>11812</v>
      </c>
      <c r="F635" s="914" t="s">
        <v>9373</v>
      </c>
      <c r="G635" s="914" t="s">
        <v>2409</v>
      </c>
      <c r="H635" s="915" t="s">
        <v>7616</v>
      </c>
      <c r="I635" s="927" t="s">
        <v>17802</v>
      </c>
      <c r="J635" s="919" t="e">
        <f t="shared" si="52"/>
        <v>#VALUE!</v>
      </c>
      <c r="K635" s="927" t="s">
        <v>17802</v>
      </c>
    </row>
    <row r="636" spans="1:11" ht="17.25" customHeight="1">
      <c r="A636" s="916" t="s">
        <v>13009</v>
      </c>
      <c r="B636" s="908" t="s">
        <v>43</v>
      </c>
      <c r="C636" s="908" t="s">
        <v>43</v>
      </c>
      <c r="D636" s="908">
        <v>1807430</v>
      </c>
      <c r="E636" s="917" t="s">
        <v>13010</v>
      </c>
      <c r="F636" s="918" t="s">
        <v>1397</v>
      </c>
      <c r="G636" s="918" t="s">
        <v>13011</v>
      </c>
      <c r="H636" s="919">
        <v>19112.95868625</v>
      </c>
      <c r="I636" s="919">
        <f t="shared" ref="I636:I648" si="65">H636*1.21*0.9</f>
        <v>20814.012009326249</v>
      </c>
      <c r="J636" s="919">
        <f t="shared" si="52"/>
        <v>22935.550423500001</v>
      </c>
      <c r="K636" s="919">
        <f t="shared" ref="K636:K648" si="66">J636*1.21*0.9</f>
        <v>24976.814411191503</v>
      </c>
    </row>
    <row r="637" spans="1:11" ht="13.5" customHeight="1">
      <c r="A637" s="916" t="s">
        <v>13012</v>
      </c>
      <c r="B637" s="908" t="s">
        <v>13013</v>
      </c>
      <c r="C637" s="908" t="s">
        <v>43</v>
      </c>
      <c r="D637" s="908">
        <v>1843950</v>
      </c>
      <c r="E637" s="917" t="s">
        <v>13014</v>
      </c>
      <c r="F637" s="918" t="s">
        <v>1397</v>
      </c>
      <c r="G637" s="918" t="s">
        <v>13015</v>
      </c>
      <c r="H637" s="919">
        <v>9700.440106500002</v>
      </c>
      <c r="I637" s="919">
        <f t="shared" si="65"/>
        <v>10563.779275978502</v>
      </c>
      <c r="J637" s="919">
        <f t="shared" si="52"/>
        <v>11640.528127800002</v>
      </c>
      <c r="K637" s="919">
        <f t="shared" si="66"/>
        <v>12676.535131174203</v>
      </c>
    </row>
    <row r="638" spans="1:11" ht="12.75" customHeight="1">
      <c r="A638" s="916" t="s">
        <v>13024</v>
      </c>
      <c r="B638" s="908" t="s">
        <v>13025</v>
      </c>
      <c r="C638" s="908" t="s">
        <v>13026</v>
      </c>
      <c r="D638" s="908" t="s">
        <v>13027</v>
      </c>
      <c r="E638" s="917" t="s">
        <v>13028</v>
      </c>
      <c r="F638" s="918" t="s">
        <v>1397</v>
      </c>
      <c r="G638" s="918" t="s">
        <v>13011</v>
      </c>
      <c r="H638" s="919">
        <v>19156.590560249999</v>
      </c>
      <c r="I638" s="919">
        <f t="shared" si="65"/>
        <v>20861.527120112249</v>
      </c>
      <c r="J638" s="919">
        <f t="shared" si="52"/>
        <v>22987.908672299996</v>
      </c>
      <c r="K638" s="919">
        <f t="shared" si="66"/>
        <v>25033.832544134697</v>
      </c>
    </row>
    <row r="639" spans="1:11" ht="12.75" customHeight="1">
      <c r="A639" s="916" t="s">
        <v>13029</v>
      </c>
      <c r="B639" s="908" t="s">
        <v>13030</v>
      </c>
      <c r="C639" s="908" t="s">
        <v>43</v>
      </c>
      <c r="D639" s="908" t="s">
        <v>13031</v>
      </c>
      <c r="E639" s="917" t="s">
        <v>13032</v>
      </c>
      <c r="F639" s="918" t="s">
        <v>1397</v>
      </c>
      <c r="G639" s="918" t="s">
        <v>13033</v>
      </c>
      <c r="H639" s="919">
        <v>11287.712328749998</v>
      </c>
      <c r="I639" s="919">
        <f t="shared" si="65"/>
        <v>12292.318726008749</v>
      </c>
      <c r="J639" s="919">
        <f t="shared" si="52"/>
        <v>13545.254794499997</v>
      </c>
      <c r="K639" s="919">
        <f t="shared" si="66"/>
        <v>14750.782471210496</v>
      </c>
    </row>
    <row r="640" spans="1:11" ht="12.75" customHeight="1">
      <c r="A640" s="930" t="s">
        <v>14517</v>
      </c>
      <c r="B640" s="908" t="s">
        <v>43</v>
      </c>
      <c r="C640" s="908" t="s">
        <v>43</v>
      </c>
      <c r="D640" s="931" t="s">
        <v>14518</v>
      </c>
      <c r="E640" s="932" t="s">
        <v>14519</v>
      </c>
      <c r="F640" s="929" t="s">
        <v>1397</v>
      </c>
      <c r="G640" s="929" t="s">
        <v>3451</v>
      </c>
      <c r="H640" s="919">
        <v>3900.6569744999997</v>
      </c>
      <c r="I640" s="919">
        <f t="shared" si="65"/>
        <v>4247.8154452304998</v>
      </c>
      <c r="J640" s="919">
        <f t="shared" si="52"/>
        <v>4680.7883693999993</v>
      </c>
      <c r="K640" s="919">
        <f t="shared" si="66"/>
        <v>5097.3785342765996</v>
      </c>
    </row>
    <row r="641" spans="1:11" ht="12.75" customHeight="1">
      <c r="A641" s="930" t="s">
        <v>14520</v>
      </c>
      <c r="B641" s="908" t="s">
        <v>14521</v>
      </c>
      <c r="C641" s="908" t="s">
        <v>43</v>
      </c>
      <c r="D641" s="931" t="s">
        <v>14522</v>
      </c>
      <c r="E641" s="932" t="s">
        <v>14523</v>
      </c>
      <c r="F641" s="929" t="s">
        <v>1397</v>
      </c>
      <c r="G641" s="929" t="s">
        <v>14524</v>
      </c>
      <c r="H641" s="919">
        <v>12001.044626999997</v>
      </c>
      <c r="I641" s="919">
        <f t="shared" si="65"/>
        <v>13069.137598802996</v>
      </c>
      <c r="J641" s="919">
        <f t="shared" si="52"/>
        <v>14401.253552399996</v>
      </c>
      <c r="K641" s="919">
        <f t="shared" si="66"/>
        <v>15682.965118563596</v>
      </c>
    </row>
    <row r="642" spans="1:11" ht="12.75" customHeight="1">
      <c r="A642" s="930" t="s">
        <v>14525</v>
      </c>
      <c r="B642" s="908" t="s">
        <v>14252</v>
      </c>
      <c r="C642" s="908" t="s">
        <v>43</v>
      </c>
      <c r="D642" s="931" t="s">
        <v>14526</v>
      </c>
      <c r="E642" s="932" t="s">
        <v>14527</v>
      </c>
      <c r="F642" s="929" t="s">
        <v>1397</v>
      </c>
      <c r="G642" s="929" t="s">
        <v>14524</v>
      </c>
      <c r="H642" s="919">
        <v>12001.044626999997</v>
      </c>
      <c r="I642" s="919">
        <f t="shared" si="65"/>
        <v>13069.137598802996</v>
      </c>
      <c r="J642" s="919">
        <f t="shared" si="52"/>
        <v>14401.253552399996</v>
      </c>
      <c r="K642" s="919">
        <f t="shared" si="66"/>
        <v>15682.965118563596</v>
      </c>
    </row>
    <row r="643" spans="1:11" ht="12.75" customHeight="1">
      <c r="A643" s="930" t="s">
        <v>14528</v>
      </c>
      <c r="B643" s="908" t="s">
        <v>43</v>
      </c>
      <c r="C643" s="908" t="s">
        <v>43</v>
      </c>
      <c r="D643" s="931" t="s">
        <v>14529</v>
      </c>
      <c r="E643" s="932" t="s">
        <v>14530</v>
      </c>
      <c r="F643" s="929" t="s">
        <v>1397</v>
      </c>
      <c r="G643" s="929" t="s">
        <v>5028</v>
      </c>
      <c r="H643" s="919">
        <v>2538.6261614999999</v>
      </c>
      <c r="I643" s="919">
        <f t="shared" si="65"/>
        <v>2764.5638898734996</v>
      </c>
      <c r="J643" s="919">
        <f t="shared" si="52"/>
        <v>3046.3513937999996</v>
      </c>
      <c r="K643" s="919">
        <f t="shared" si="66"/>
        <v>3317.4766678481997</v>
      </c>
    </row>
    <row r="644" spans="1:11" ht="12.75" customHeight="1">
      <c r="A644" s="930" t="s">
        <v>13067</v>
      </c>
      <c r="B644" s="908" t="s">
        <v>13068</v>
      </c>
      <c r="C644" s="908" t="s">
        <v>13069</v>
      </c>
      <c r="D644" s="931" t="s">
        <v>13070</v>
      </c>
      <c r="E644" s="935" t="s">
        <v>13071</v>
      </c>
      <c r="F644" s="929" t="s">
        <v>1397</v>
      </c>
      <c r="G644" s="929" t="s">
        <v>14531</v>
      </c>
      <c r="H644" s="919">
        <v>2726.6665140000005</v>
      </c>
      <c r="I644" s="919">
        <f t="shared" si="65"/>
        <v>2969.3398337460007</v>
      </c>
      <c r="J644" s="919">
        <f t="shared" si="52"/>
        <v>3271.9998168000006</v>
      </c>
      <c r="K644" s="919">
        <f t="shared" si="66"/>
        <v>3563.2078004952009</v>
      </c>
    </row>
    <row r="645" spans="1:11" ht="17.25" customHeight="1">
      <c r="A645" s="930" t="s">
        <v>13142</v>
      </c>
      <c r="B645" s="908" t="s">
        <v>13143</v>
      </c>
      <c r="C645" s="908" t="s">
        <v>13144</v>
      </c>
      <c r="D645" s="931">
        <v>5094400</v>
      </c>
      <c r="E645" s="935" t="s">
        <v>13145</v>
      </c>
      <c r="F645" s="929" t="s">
        <v>1397</v>
      </c>
      <c r="G645" s="929" t="s">
        <v>3451</v>
      </c>
      <c r="H645" s="919">
        <v>1199.7137295</v>
      </c>
      <c r="I645" s="919">
        <f t="shared" si="65"/>
        <v>1306.4882514255</v>
      </c>
      <c r="J645" s="919">
        <f t="shared" si="52"/>
        <v>1439.6564753999999</v>
      </c>
      <c r="K645" s="919">
        <f t="shared" si="66"/>
        <v>1567.7859017105998</v>
      </c>
    </row>
    <row r="646" spans="1:11" ht="12.75" customHeight="1">
      <c r="A646" s="930" t="s">
        <v>13137</v>
      </c>
      <c r="B646" s="908" t="s">
        <v>13138</v>
      </c>
      <c r="C646" s="908" t="s">
        <v>13139</v>
      </c>
      <c r="D646" s="931" t="s">
        <v>13140</v>
      </c>
      <c r="E646" s="935" t="s">
        <v>13141</v>
      </c>
      <c r="F646" s="929" t="s">
        <v>1397</v>
      </c>
      <c r="G646" s="929" t="s">
        <v>3451</v>
      </c>
      <c r="H646" s="919">
        <v>2722.2707654999995</v>
      </c>
      <c r="I646" s="919">
        <f t="shared" si="65"/>
        <v>2964.5528636294994</v>
      </c>
      <c r="J646" s="919">
        <f t="shared" si="52"/>
        <v>3266.7249185999995</v>
      </c>
      <c r="K646" s="919">
        <f t="shared" si="66"/>
        <v>3557.4634363553992</v>
      </c>
    </row>
    <row r="647" spans="1:11" ht="12.75" customHeight="1">
      <c r="A647" s="930" t="s">
        <v>13146</v>
      </c>
      <c r="B647" s="908" t="s">
        <v>13147</v>
      </c>
      <c r="C647" s="908" t="s">
        <v>13148</v>
      </c>
      <c r="D647" s="931" t="s">
        <v>13149</v>
      </c>
      <c r="E647" s="935" t="s">
        <v>13150</v>
      </c>
      <c r="F647" s="929" t="s">
        <v>1397</v>
      </c>
      <c r="G647" s="929" t="s">
        <v>3451</v>
      </c>
      <c r="H647" s="919">
        <v>3090.2111954999996</v>
      </c>
      <c r="I647" s="919">
        <f t="shared" si="65"/>
        <v>3365.2399918994997</v>
      </c>
      <c r="J647" s="919">
        <f t="shared" si="52"/>
        <v>3708.2534345999993</v>
      </c>
      <c r="K647" s="919">
        <f t="shared" si="66"/>
        <v>4038.2879902793989</v>
      </c>
    </row>
    <row r="648" spans="1:11" ht="12.75" customHeight="1">
      <c r="A648" s="916" t="s">
        <v>13108</v>
      </c>
      <c r="B648" s="908" t="s">
        <v>13030</v>
      </c>
      <c r="C648" s="908" t="s">
        <v>13109</v>
      </c>
      <c r="D648" s="920" t="s">
        <v>13110</v>
      </c>
      <c r="E648" s="917" t="s">
        <v>13111</v>
      </c>
      <c r="F648" s="918" t="s">
        <v>1397</v>
      </c>
      <c r="G648" s="918" t="s">
        <v>13112</v>
      </c>
      <c r="H648" s="919">
        <v>11288.851967249999</v>
      </c>
      <c r="I648" s="919">
        <f t="shared" si="65"/>
        <v>12293.559792335249</v>
      </c>
      <c r="J648" s="919">
        <f t="shared" si="52"/>
        <v>13546.622360699997</v>
      </c>
      <c r="K648" s="919">
        <f t="shared" si="66"/>
        <v>14752.271750802296</v>
      </c>
    </row>
    <row r="649" spans="1:11" ht="12.75" customHeight="1">
      <c r="A649" s="940" t="s">
        <v>14532</v>
      </c>
      <c r="B649" s="931"/>
      <c r="C649" s="941"/>
      <c r="D649" s="931"/>
      <c r="E649" s="929"/>
      <c r="F649" s="929"/>
      <c r="G649" s="929"/>
      <c r="H649" s="919"/>
      <c r="I649" s="919"/>
      <c r="J649" s="919">
        <f t="shared" si="52"/>
        <v>0</v>
      </c>
      <c r="K649" s="919"/>
    </row>
    <row r="650" spans="1:11" ht="12.75" customHeight="1">
      <c r="A650" s="916" t="s">
        <v>13016</v>
      </c>
      <c r="B650" s="908" t="s">
        <v>13017</v>
      </c>
      <c r="C650" s="908" t="s">
        <v>43</v>
      </c>
      <c r="D650" s="908">
        <v>1844470</v>
      </c>
      <c r="E650" s="917" t="s">
        <v>13018</v>
      </c>
      <c r="F650" s="918" t="s">
        <v>1397</v>
      </c>
      <c r="G650" s="918" t="s">
        <v>13019</v>
      </c>
      <c r="H650" s="919">
        <v>22003.326130499998</v>
      </c>
      <c r="I650" s="919">
        <f t="shared" ref="I650:I674" si="67">H650*1.21*0.9</f>
        <v>23961.622156114499</v>
      </c>
      <c r="J650" s="919">
        <f t="shared" si="52"/>
        <v>26403.991356599996</v>
      </c>
      <c r="K650" s="919">
        <f t="shared" ref="K650:K674" si="68">J650*1.21*0.9</f>
        <v>28753.946587337396</v>
      </c>
    </row>
    <row r="651" spans="1:11" ht="12.75" customHeight="1">
      <c r="A651" s="916" t="s">
        <v>14533</v>
      </c>
      <c r="B651" s="908" t="s">
        <v>14534</v>
      </c>
      <c r="C651" s="908" t="s">
        <v>43</v>
      </c>
      <c r="D651" s="908">
        <v>184451</v>
      </c>
      <c r="E651" s="917" t="s">
        <v>14535</v>
      </c>
      <c r="F651" s="918" t="s">
        <v>1397</v>
      </c>
      <c r="G651" s="918" t="s">
        <v>14536</v>
      </c>
      <c r="H651" s="919">
        <v>10363.7097135</v>
      </c>
      <c r="I651" s="919">
        <f t="shared" si="67"/>
        <v>11286.079878001499</v>
      </c>
      <c r="J651" s="919">
        <f t="shared" si="52"/>
        <v>12436.451656200001</v>
      </c>
      <c r="K651" s="919">
        <f t="shared" si="68"/>
        <v>13543.295853601801</v>
      </c>
    </row>
    <row r="652" spans="1:11" ht="12.75" customHeight="1">
      <c r="A652" s="916" t="s">
        <v>13020</v>
      </c>
      <c r="B652" s="908" t="s">
        <v>13021</v>
      </c>
      <c r="C652" s="908" t="s">
        <v>13022</v>
      </c>
      <c r="D652" s="908">
        <v>1844470</v>
      </c>
      <c r="E652" s="917" t="s">
        <v>13023</v>
      </c>
      <c r="F652" s="918" t="s">
        <v>1397</v>
      </c>
      <c r="G652" s="918" t="s">
        <v>13019</v>
      </c>
      <c r="H652" s="919">
        <v>21049.530108750001</v>
      </c>
      <c r="I652" s="919">
        <f t="shared" si="67"/>
        <v>22922.938288428752</v>
      </c>
      <c r="J652" s="919">
        <f t="shared" si="52"/>
        <v>25259.436130500002</v>
      </c>
      <c r="K652" s="919">
        <f t="shared" si="68"/>
        <v>27507.525946114503</v>
      </c>
    </row>
    <row r="653" spans="1:11" ht="12.75" customHeight="1">
      <c r="A653" s="916" t="s">
        <v>13029</v>
      </c>
      <c r="B653" s="908" t="s">
        <v>13030</v>
      </c>
      <c r="C653" s="908" t="s">
        <v>43</v>
      </c>
      <c r="D653" s="908" t="s">
        <v>13031</v>
      </c>
      <c r="E653" s="917" t="s">
        <v>13032</v>
      </c>
      <c r="F653" s="918" t="s">
        <v>1397</v>
      </c>
      <c r="G653" s="918" t="s">
        <v>13033</v>
      </c>
      <c r="H653" s="919">
        <v>11287.712328749998</v>
      </c>
      <c r="I653" s="919">
        <f t="shared" si="67"/>
        <v>12292.318726008749</v>
      </c>
      <c r="J653" s="919">
        <f t="shared" si="52"/>
        <v>13545.254794499997</v>
      </c>
      <c r="K653" s="919">
        <f t="shared" si="68"/>
        <v>14750.782471210496</v>
      </c>
    </row>
    <row r="654" spans="1:11" ht="12.75" customHeight="1">
      <c r="A654" s="930" t="s">
        <v>14537</v>
      </c>
      <c r="B654" s="908" t="s">
        <v>43</v>
      </c>
      <c r="C654" s="908" t="s">
        <v>43</v>
      </c>
      <c r="D654" s="931" t="s">
        <v>14538</v>
      </c>
      <c r="E654" s="932" t="s">
        <v>14539</v>
      </c>
      <c r="F654" s="929" t="s">
        <v>1397</v>
      </c>
      <c r="G654" s="929" t="s">
        <v>9374</v>
      </c>
      <c r="H654" s="919">
        <v>3341.6642902500002</v>
      </c>
      <c r="I654" s="919">
        <f t="shared" si="67"/>
        <v>3639.0724120822501</v>
      </c>
      <c r="J654" s="919">
        <f t="shared" si="52"/>
        <v>4009.9971482999999</v>
      </c>
      <c r="K654" s="919">
        <f t="shared" si="68"/>
        <v>4366.8868944987007</v>
      </c>
    </row>
    <row r="655" spans="1:11" ht="12.75" customHeight="1">
      <c r="A655" s="930" t="s">
        <v>12874</v>
      </c>
      <c r="B655" s="908" t="s">
        <v>12875</v>
      </c>
      <c r="C655" s="908" t="s">
        <v>43</v>
      </c>
      <c r="D655" s="931" t="s">
        <v>12876</v>
      </c>
      <c r="E655" s="932" t="s">
        <v>14540</v>
      </c>
      <c r="F655" s="929" t="s">
        <v>1397</v>
      </c>
      <c r="G655" s="929" t="s">
        <v>9374</v>
      </c>
      <c r="H655" s="919">
        <v>12001.044626999997</v>
      </c>
      <c r="I655" s="919">
        <f t="shared" si="67"/>
        <v>13069.137598802996</v>
      </c>
      <c r="J655" s="919">
        <f t="shared" si="52"/>
        <v>14401.253552399996</v>
      </c>
      <c r="K655" s="919">
        <f t="shared" si="68"/>
        <v>15682.965118563596</v>
      </c>
    </row>
    <row r="656" spans="1:11" ht="12.75" customHeight="1">
      <c r="A656" s="946" t="s">
        <v>14541</v>
      </c>
      <c r="B656" s="908" t="s">
        <v>14542</v>
      </c>
      <c r="C656" s="908" t="s">
        <v>14543</v>
      </c>
      <c r="D656" s="947" t="s">
        <v>14544</v>
      </c>
      <c r="E656" s="948" t="s">
        <v>14545</v>
      </c>
      <c r="F656" s="929" t="s">
        <v>1397</v>
      </c>
      <c r="G656" s="929" t="s">
        <v>9374</v>
      </c>
      <c r="H656" s="919">
        <v>26396.469742499998</v>
      </c>
      <c r="I656" s="919">
        <f t="shared" si="67"/>
        <v>28745.755549582496</v>
      </c>
      <c r="J656" s="919">
        <f t="shared" si="52"/>
        <v>31675.763690999996</v>
      </c>
      <c r="K656" s="919">
        <f t="shared" si="68"/>
        <v>34494.906659499</v>
      </c>
    </row>
    <row r="657" spans="1:11" ht="12.75" customHeight="1">
      <c r="A657" s="946" t="s">
        <v>14546</v>
      </c>
      <c r="B657" s="908" t="s">
        <v>14547</v>
      </c>
      <c r="C657" s="908" t="s">
        <v>14548</v>
      </c>
      <c r="D657" s="947" t="s">
        <v>14549</v>
      </c>
      <c r="E657" s="948" t="s">
        <v>14550</v>
      </c>
      <c r="F657" s="929" t="s">
        <v>1397</v>
      </c>
      <c r="G657" s="929" t="s">
        <v>9374</v>
      </c>
      <c r="H657" s="919">
        <v>26396.469742499998</v>
      </c>
      <c r="I657" s="919">
        <f t="shared" si="67"/>
        <v>28745.755549582496</v>
      </c>
      <c r="J657" s="919">
        <f t="shared" si="52"/>
        <v>31675.763690999996</v>
      </c>
      <c r="K657" s="919">
        <f t="shared" si="68"/>
        <v>34494.906659499</v>
      </c>
    </row>
    <row r="658" spans="1:11" ht="12.75" customHeight="1">
      <c r="A658" s="946" t="s">
        <v>14551</v>
      </c>
      <c r="B658" s="908" t="s">
        <v>14552</v>
      </c>
      <c r="C658" s="908" t="s">
        <v>43</v>
      </c>
      <c r="D658" s="947" t="s">
        <v>43</v>
      </c>
      <c r="E658" s="948" t="s">
        <v>14553</v>
      </c>
      <c r="F658" s="929" t="s">
        <v>1397</v>
      </c>
      <c r="G658" s="929" t="s">
        <v>9374</v>
      </c>
      <c r="H658" s="919">
        <v>34691.409967499996</v>
      </c>
      <c r="I658" s="919">
        <f t="shared" si="67"/>
        <v>37778.945454607499</v>
      </c>
      <c r="J658" s="919">
        <f t="shared" si="52"/>
        <v>41629.691960999997</v>
      </c>
      <c r="K658" s="919">
        <f t="shared" si="68"/>
        <v>45334.734545528998</v>
      </c>
    </row>
    <row r="659" spans="1:11" ht="12.75" customHeight="1">
      <c r="A659" s="946" t="s">
        <v>14554</v>
      </c>
      <c r="B659" s="908" t="s">
        <v>14555</v>
      </c>
      <c r="C659" s="908" t="s">
        <v>43</v>
      </c>
      <c r="D659" s="947" t="s">
        <v>43</v>
      </c>
      <c r="E659" s="948" t="s">
        <v>14556</v>
      </c>
      <c r="F659" s="929" t="s">
        <v>1397</v>
      </c>
      <c r="G659" s="929" t="s">
        <v>9374</v>
      </c>
      <c r="H659" s="919">
        <v>34691.409967499996</v>
      </c>
      <c r="I659" s="919">
        <f t="shared" si="67"/>
        <v>37778.945454607499</v>
      </c>
      <c r="J659" s="919">
        <f t="shared" si="52"/>
        <v>41629.691960999997</v>
      </c>
      <c r="K659" s="919">
        <f t="shared" si="68"/>
        <v>45334.734545528998</v>
      </c>
    </row>
    <row r="660" spans="1:11" ht="17.25" customHeight="1">
      <c r="A660" s="930" t="s">
        <v>12962</v>
      </c>
      <c r="B660" s="908" t="s">
        <v>12963</v>
      </c>
      <c r="C660" s="908" t="s">
        <v>43</v>
      </c>
      <c r="D660" s="945" t="s">
        <v>12964</v>
      </c>
      <c r="E660" s="942" t="s">
        <v>12965</v>
      </c>
      <c r="F660" s="929" t="s">
        <v>14557</v>
      </c>
      <c r="G660" s="929" t="s">
        <v>14558</v>
      </c>
      <c r="H660" s="919">
        <v>11513.523557250001</v>
      </c>
      <c r="I660" s="919">
        <f t="shared" si="67"/>
        <v>12538.22715384525</v>
      </c>
      <c r="J660" s="919">
        <f t="shared" si="52"/>
        <v>13816.228268700001</v>
      </c>
      <c r="K660" s="919">
        <f t="shared" si="68"/>
        <v>15045.872584614301</v>
      </c>
    </row>
    <row r="661" spans="1:11" ht="12.75" customHeight="1">
      <c r="A661" s="930" t="s">
        <v>14559</v>
      </c>
      <c r="B661" s="908" t="s">
        <v>14560</v>
      </c>
      <c r="C661" s="908" t="s">
        <v>14561</v>
      </c>
      <c r="D661" s="931" t="s">
        <v>14562</v>
      </c>
      <c r="E661" s="935" t="s">
        <v>14563</v>
      </c>
      <c r="F661" s="929" t="s">
        <v>1397</v>
      </c>
      <c r="G661" s="929" t="s">
        <v>9374</v>
      </c>
      <c r="H661" s="919">
        <v>7340.0045647499992</v>
      </c>
      <c r="I661" s="919">
        <f t="shared" si="67"/>
        <v>7993.2649710127498</v>
      </c>
      <c r="J661" s="919">
        <f t="shared" si="52"/>
        <v>8808.0054776999987</v>
      </c>
      <c r="K661" s="919">
        <f t="shared" si="68"/>
        <v>9591.917965215298</v>
      </c>
    </row>
    <row r="662" spans="1:11" ht="12.75" customHeight="1">
      <c r="A662" s="930" t="s">
        <v>12966</v>
      </c>
      <c r="B662" s="908" t="s">
        <v>12967</v>
      </c>
      <c r="C662" s="908" t="s">
        <v>12968</v>
      </c>
      <c r="D662" s="931" t="s">
        <v>12969</v>
      </c>
      <c r="E662" s="935" t="s">
        <v>12970</v>
      </c>
      <c r="F662" s="929" t="s">
        <v>12994</v>
      </c>
      <c r="G662" s="929" t="s">
        <v>14564</v>
      </c>
      <c r="H662" s="919">
        <v>5667.0152467500002</v>
      </c>
      <c r="I662" s="919">
        <f t="shared" si="67"/>
        <v>6171.3796037107495</v>
      </c>
      <c r="J662" s="919">
        <f t="shared" si="52"/>
        <v>6800.4182960999997</v>
      </c>
      <c r="K662" s="919">
        <f t="shared" si="68"/>
        <v>7405.6555244529</v>
      </c>
    </row>
    <row r="663" spans="1:11" ht="12.75" customHeight="1">
      <c r="A663" s="930" t="s">
        <v>14565</v>
      </c>
      <c r="B663" s="908" t="s">
        <v>14566</v>
      </c>
      <c r="C663" s="908" t="s">
        <v>14567</v>
      </c>
      <c r="D663" s="931" t="s">
        <v>14568</v>
      </c>
      <c r="E663" s="932" t="s">
        <v>14569</v>
      </c>
      <c r="F663" s="929" t="s">
        <v>1397</v>
      </c>
      <c r="G663" s="929" t="s">
        <v>9374</v>
      </c>
      <c r="H663" s="919">
        <v>4007.3759797499993</v>
      </c>
      <c r="I663" s="919">
        <f t="shared" si="67"/>
        <v>4364.0324419477492</v>
      </c>
      <c r="J663" s="919">
        <f t="shared" si="52"/>
        <v>4808.8511756999987</v>
      </c>
      <c r="K663" s="919">
        <f t="shared" si="68"/>
        <v>5236.8389303372987</v>
      </c>
    </row>
    <row r="664" spans="1:11" ht="12.75" customHeight="1">
      <c r="A664" s="930" t="s">
        <v>14570</v>
      </c>
      <c r="B664" s="908" t="s">
        <v>14571</v>
      </c>
      <c r="C664" s="908" t="s">
        <v>14572</v>
      </c>
      <c r="D664" s="931" t="s">
        <v>14573</v>
      </c>
      <c r="E664" s="932" t="s">
        <v>14574</v>
      </c>
      <c r="F664" s="929" t="s">
        <v>1397</v>
      </c>
      <c r="G664" s="929" t="s">
        <v>9374</v>
      </c>
      <c r="H664" s="919">
        <v>4007.3759797499993</v>
      </c>
      <c r="I664" s="919">
        <f t="shared" si="67"/>
        <v>4364.0324419477492</v>
      </c>
      <c r="J664" s="919">
        <f t="shared" si="52"/>
        <v>4808.8511756999987</v>
      </c>
      <c r="K664" s="919">
        <f t="shared" si="68"/>
        <v>5236.8389303372987</v>
      </c>
    </row>
    <row r="665" spans="1:11" ht="12.75" customHeight="1">
      <c r="A665" s="930" t="s">
        <v>13101</v>
      </c>
      <c r="B665" s="908" t="s">
        <v>43</v>
      </c>
      <c r="C665" s="908" t="s">
        <v>43</v>
      </c>
      <c r="D665" s="931" t="s">
        <v>43</v>
      </c>
      <c r="E665" s="932" t="s">
        <v>13102</v>
      </c>
      <c r="F665" s="934" t="s">
        <v>1397</v>
      </c>
      <c r="G665" s="934" t="s">
        <v>13103</v>
      </c>
      <c r="H665" s="919">
        <v>2109.7964744999999</v>
      </c>
      <c r="I665" s="919">
        <f t="shared" si="67"/>
        <v>2297.5683607304995</v>
      </c>
      <c r="J665" s="919">
        <f t="shared" si="52"/>
        <v>2531.7557693999997</v>
      </c>
      <c r="K665" s="919">
        <f t="shared" si="68"/>
        <v>2757.0820328765994</v>
      </c>
    </row>
    <row r="666" spans="1:11" ht="12.75" customHeight="1">
      <c r="A666" s="916" t="s">
        <v>13108</v>
      </c>
      <c r="B666" s="908" t="s">
        <v>13030</v>
      </c>
      <c r="C666" s="908" t="s">
        <v>13109</v>
      </c>
      <c r="D666" s="920" t="s">
        <v>13110</v>
      </c>
      <c r="E666" s="917" t="s">
        <v>13111</v>
      </c>
      <c r="F666" s="918" t="s">
        <v>1397</v>
      </c>
      <c r="G666" s="918" t="s">
        <v>13112</v>
      </c>
      <c r="H666" s="919">
        <v>11288.851967249999</v>
      </c>
      <c r="I666" s="919">
        <f t="shared" si="67"/>
        <v>12293.559792335249</v>
      </c>
      <c r="J666" s="919">
        <f t="shared" si="52"/>
        <v>13546.622360699997</v>
      </c>
      <c r="K666" s="919">
        <f t="shared" si="68"/>
        <v>14752.271750802296</v>
      </c>
    </row>
    <row r="667" spans="1:11" ht="12.75" customHeight="1">
      <c r="A667" s="916" t="s">
        <v>14575</v>
      </c>
      <c r="B667" s="908" t="s">
        <v>14576</v>
      </c>
      <c r="C667" s="908" t="s">
        <v>43</v>
      </c>
      <c r="D667" s="920" t="s">
        <v>14577</v>
      </c>
      <c r="E667" s="917" t="s">
        <v>14578</v>
      </c>
      <c r="F667" s="918" t="s">
        <v>1397</v>
      </c>
      <c r="G667" s="918" t="s">
        <v>14579</v>
      </c>
      <c r="H667" s="919">
        <v>16108.953003000001</v>
      </c>
      <c r="I667" s="919">
        <f t="shared" si="67"/>
        <v>17542.649820267001</v>
      </c>
      <c r="J667" s="919">
        <f t="shared" si="52"/>
        <v>19330.7436036</v>
      </c>
      <c r="K667" s="919">
        <f t="shared" si="68"/>
        <v>21051.179784320397</v>
      </c>
    </row>
    <row r="668" spans="1:11" ht="12.75" customHeight="1">
      <c r="A668" s="916" t="s">
        <v>14580</v>
      </c>
      <c r="B668" s="908" t="s">
        <v>14581</v>
      </c>
      <c r="C668" s="908" t="s">
        <v>43</v>
      </c>
      <c r="D668" s="920">
        <v>513194</v>
      </c>
      <c r="E668" s="917" t="s">
        <v>14582</v>
      </c>
      <c r="F668" s="918" t="s">
        <v>1397</v>
      </c>
      <c r="G668" s="918" t="s">
        <v>14579</v>
      </c>
      <c r="H668" s="919">
        <v>16108.953003000001</v>
      </c>
      <c r="I668" s="919">
        <f t="shared" si="67"/>
        <v>17542.649820267001</v>
      </c>
      <c r="J668" s="919">
        <f t="shared" si="52"/>
        <v>19330.7436036</v>
      </c>
      <c r="K668" s="919">
        <f t="shared" si="68"/>
        <v>21051.179784320397</v>
      </c>
    </row>
    <row r="669" spans="1:11" ht="12.75" customHeight="1">
      <c r="A669" s="916" t="s">
        <v>14583</v>
      </c>
      <c r="B669" s="908" t="s">
        <v>14584</v>
      </c>
      <c r="C669" s="908" t="s">
        <v>43</v>
      </c>
      <c r="D669" s="908" t="s">
        <v>14585</v>
      </c>
      <c r="E669" s="917" t="s">
        <v>14586</v>
      </c>
      <c r="F669" s="918" t="s">
        <v>1397</v>
      </c>
      <c r="G669" s="918" t="s">
        <v>14587</v>
      </c>
      <c r="H669" s="919">
        <v>4413.8199105000003</v>
      </c>
      <c r="I669" s="919">
        <f t="shared" si="67"/>
        <v>4806.6498825344997</v>
      </c>
      <c r="J669" s="919">
        <f t="shared" si="52"/>
        <v>5296.5838926000006</v>
      </c>
      <c r="K669" s="919">
        <f t="shared" si="68"/>
        <v>5767.9798590414002</v>
      </c>
    </row>
    <row r="670" spans="1:11" ht="12.75" customHeight="1">
      <c r="A670" s="916" t="s">
        <v>14588</v>
      </c>
      <c r="B670" s="908" t="s">
        <v>14589</v>
      </c>
      <c r="C670" s="908" t="s">
        <v>43</v>
      </c>
      <c r="D670" s="908" t="s">
        <v>43</v>
      </c>
      <c r="E670" s="917" t="s">
        <v>14590</v>
      </c>
      <c r="F670" s="918" t="s">
        <v>1397</v>
      </c>
      <c r="G670" s="918" t="s">
        <v>14591</v>
      </c>
      <c r="H670" s="919">
        <v>2626.2155204999995</v>
      </c>
      <c r="I670" s="919">
        <f t="shared" si="67"/>
        <v>2859.9487018244995</v>
      </c>
      <c r="J670" s="919">
        <f t="shared" si="52"/>
        <v>3151.4586245999994</v>
      </c>
      <c r="K670" s="919">
        <f t="shared" si="68"/>
        <v>3431.9384421893997</v>
      </c>
    </row>
    <row r="671" spans="1:11" ht="12.75" customHeight="1">
      <c r="A671" s="916" t="s">
        <v>14592</v>
      </c>
      <c r="B671" s="908" t="s">
        <v>14593</v>
      </c>
      <c r="C671" s="908" t="s">
        <v>14594</v>
      </c>
      <c r="D671" s="908" t="s">
        <v>14595</v>
      </c>
      <c r="E671" s="917" t="s">
        <v>14596</v>
      </c>
      <c r="F671" s="920" t="s">
        <v>1397</v>
      </c>
      <c r="G671" s="920" t="s">
        <v>14597</v>
      </c>
      <c r="H671" s="919">
        <v>13553.3950695</v>
      </c>
      <c r="I671" s="919">
        <f t="shared" si="67"/>
        <v>14759.647230685499</v>
      </c>
      <c r="J671" s="919">
        <f t="shared" si="52"/>
        <v>16264.074083399999</v>
      </c>
      <c r="K671" s="919">
        <f t="shared" si="68"/>
        <v>17711.576676822599</v>
      </c>
    </row>
    <row r="672" spans="1:11" ht="12.75" customHeight="1">
      <c r="A672" s="930" t="s">
        <v>14598</v>
      </c>
      <c r="B672" s="908" t="s">
        <v>14599</v>
      </c>
      <c r="C672" s="908" t="s">
        <v>43</v>
      </c>
      <c r="D672" s="931" t="s">
        <v>43</v>
      </c>
      <c r="E672" s="943" t="s">
        <v>14600</v>
      </c>
      <c r="F672" s="929" t="s">
        <v>1397</v>
      </c>
      <c r="G672" s="934">
        <v>206</v>
      </c>
      <c r="H672" s="919">
        <v>34645.824427500003</v>
      </c>
      <c r="I672" s="919">
        <f t="shared" si="67"/>
        <v>37729.302801547499</v>
      </c>
      <c r="J672" s="919">
        <f t="shared" si="52"/>
        <v>41574.989313000005</v>
      </c>
      <c r="K672" s="919">
        <f t="shared" si="68"/>
        <v>45275.163361857005</v>
      </c>
    </row>
    <row r="673" spans="1:11" ht="12.75" customHeight="1">
      <c r="A673" s="930" t="s">
        <v>14601</v>
      </c>
      <c r="B673" s="908" t="s">
        <v>43</v>
      </c>
      <c r="C673" s="908" t="s">
        <v>43</v>
      </c>
      <c r="D673" s="931" t="s">
        <v>43</v>
      </c>
      <c r="E673" s="943" t="s">
        <v>14602</v>
      </c>
      <c r="F673" s="929" t="s">
        <v>1397</v>
      </c>
      <c r="G673" s="934">
        <v>206</v>
      </c>
      <c r="H673" s="919">
        <v>34645.824427500003</v>
      </c>
      <c r="I673" s="919">
        <f t="shared" si="67"/>
        <v>37729.302801547499</v>
      </c>
      <c r="J673" s="919">
        <f t="shared" si="52"/>
        <v>41574.989313000005</v>
      </c>
      <c r="K673" s="919">
        <f t="shared" si="68"/>
        <v>45275.163361857005</v>
      </c>
    </row>
    <row r="674" spans="1:11" ht="12.75" customHeight="1">
      <c r="A674" s="916" t="s">
        <v>14603</v>
      </c>
      <c r="B674" s="908" t="s">
        <v>43</v>
      </c>
      <c r="C674" s="908" t="s">
        <v>43</v>
      </c>
      <c r="D674" s="908" t="s">
        <v>43</v>
      </c>
      <c r="E674" s="917" t="s">
        <v>14604</v>
      </c>
      <c r="F674" s="918" t="s">
        <v>1397</v>
      </c>
      <c r="G674" s="918" t="s">
        <v>14597</v>
      </c>
      <c r="H674" s="919">
        <v>35252.437720499998</v>
      </c>
      <c r="I674" s="919">
        <f t="shared" si="67"/>
        <v>38389.904677624501</v>
      </c>
      <c r="J674" s="919">
        <f t="shared" si="52"/>
        <v>42302.925264599995</v>
      </c>
      <c r="K674" s="919">
        <f t="shared" si="68"/>
        <v>46067.885613149396</v>
      </c>
    </row>
    <row r="675" spans="1:11" ht="12.75" customHeight="1">
      <c r="A675" s="940" t="s">
        <v>14605</v>
      </c>
      <c r="B675" s="931"/>
      <c r="C675" s="941"/>
      <c r="D675" s="931"/>
      <c r="E675" s="929"/>
      <c r="F675" s="929"/>
      <c r="G675" s="929"/>
      <c r="H675" s="919"/>
      <c r="I675" s="919"/>
      <c r="J675" s="919">
        <f t="shared" si="52"/>
        <v>0</v>
      </c>
      <c r="K675" s="919"/>
    </row>
    <row r="676" spans="1:11" ht="12.75" customHeight="1">
      <c r="A676" s="928" t="s">
        <v>12898</v>
      </c>
      <c r="B676" s="908" t="s">
        <v>12899</v>
      </c>
      <c r="C676" s="908" t="s">
        <v>12900</v>
      </c>
      <c r="D676" s="908" t="s">
        <v>12901</v>
      </c>
      <c r="E676" s="917" t="s">
        <v>12902</v>
      </c>
      <c r="F676" s="920" t="s">
        <v>12994</v>
      </c>
      <c r="G676" s="920" t="s">
        <v>14606</v>
      </c>
      <c r="H676" s="919">
        <v>6275.0123864999996</v>
      </c>
      <c r="I676" s="919">
        <f t="shared" ref="I676:I682" si="69">H676*1.21*0.9</f>
        <v>6833.4884888984998</v>
      </c>
      <c r="J676" s="919">
        <f t="shared" si="52"/>
        <v>7530.0148637999991</v>
      </c>
      <c r="K676" s="919">
        <f t="shared" ref="K676:K682" si="70">J676*1.21*0.9</f>
        <v>8200.1861866781983</v>
      </c>
    </row>
    <row r="677" spans="1:11" ht="12.75" customHeight="1">
      <c r="A677" s="928" t="s">
        <v>12905</v>
      </c>
      <c r="B677" s="908" t="s">
        <v>12906</v>
      </c>
      <c r="C677" s="908" t="s">
        <v>12907</v>
      </c>
      <c r="D677" s="908" t="s">
        <v>12908</v>
      </c>
      <c r="E677" s="917" t="s">
        <v>12909</v>
      </c>
      <c r="F677" s="920" t="s">
        <v>12994</v>
      </c>
      <c r="G677" s="920" t="s">
        <v>14606</v>
      </c>
      <c r="H677" s="919">
        <v>7434.6759630000006</v>
      </c>
      <c r="I677" s="919">
        <f t="shared" si="69"/>
        <v>8096.362123707001</v>
      </c>
      <c r="J677" s="919">
        <f t="shared" si="52"/>
        <v>8921.6111555999996</v>
      </c>
      <c r="K677" s="919">
        <f t="shared" si="70"/>
        <v>9715.6345484483991</v>
      </c>
    </row>
    <row r="678" spans="1:11" ht="12.75" customHeight="1">
      <c r="A678" s="916" t="s">
        <v>12910</v>
      </c>
      <c r="B678" s="908" t="s">
        <v>12911</v>
      </c>
      <c r="C678" s="908" t="s">
        <v>12912</v>
      </c>
      <c r="D678" s="908">
        <v>1609117380</v>
      </c>
      <c r="E678" s="917" t="s">
        <v>12913</v>
      </c>
      <c r="F678" s="918" t="s">
        <v>1397</v>
      </c>
      <c r="G678" s="918" t="s">
        <v>14607</v>
      </c>
      <c r="H678" s="919">
        <v>6288.0368265000006</v>
      </c>
      <c r="I678" s="919">
        <f t="shared" si="69"/>
        <v>6847.6721040585007</v>
      </c>
      <c r="J678" s="919">
        <f t="shared" si="52"/>
        <v>7545.6441918</v>
      </c>
      <c r="K678" s="919">
        <f t="shared" si="70"/>
        <v>8217.2065248702002</v>
      </c>
    </row>
    <row r="679" spans="1:11" ht="12.75" customHeight="1">
      <c r="A679" s="916" t="s">
        <v>12915</v>
      </c>
      <c r="B679" s="908" t="s">
        <v>12916</v>
      </c>
      <c r="C679" s="908" t="s">
        <v>12917</v>
      </c>
      <c r="D679" s="908" t="s">
        <v>12918</v>
      </c>
      <c r="E679" s="917" t="s">
        <v>12919</v>
      </c>
      <c r="F679" s="918" t="s">
        <v>1397</v>
      </c>
      <c r="G679" s="918" t="s">
        <v>14607</v>
      </c>
      <c r="H679" s="919">
        <v>11825.214686999998</v>
      </c>
      <c r="I679" s="919">
        <f t="shared" si="69"/>
        <v>12877.658794142997</v>
      </c>
      <c r="J679" s="919">
        <f t="shared" si="52"/>
        <v>14190.257624399997</v>
      </c>
      <c r="K679" s="919">
        <f t="shared" si="70"/>
        <v>15453.190552971599</v>
      </c>
    </row>
    <row r="680" spans="1:11" ht="17.25" customHeight="1">
      <c r="A680" s="916" t="s">
        <v>12927</v>
      </c>
      <c r="B680" s="908" t="s">
        <v>12928</v>
      </c>
      <c r="C680" s="908" t="s">
        <v>43</v>
      </c>
      <c r="D680" s="908" t="s">
        <v>12929</v>
      </c>
      <c r="E680" s="917" t="s">
        <v>12926</v>
      </c>
      <c r="F680" s="920" t="s">
        <v>12903</v>
      </c>
      <c r="G680" s="920" t="s">
        <v>14608</v>
      </c>
      <c r="H680" s="919">
        <v>15435.752260499999</v>
      </c>
      <c r="I680" s="919">
        <f t="shared" si="69"/>
        <v>16809.534211684499</v>
      </c>
      <c r="J680" s="919">
        <f t="shared" si="52"/>
        <v>18522.9027126</v>
      </c>
      <c r="K680" s="919">
        <f t="shared" si="70"/>
        <v>20171.441054021401</v>
      </c>
    </row>
    <row r="681" spans="1:11" ht="13.5" customHeight="1">
      <c r="A681" s="916" t="s">
        <v>12934</v>
      </c>
      <c r="B681" s="908" t="s">
        <v>43</v>
      </c>
      <c r="C681" s="908" t="s">
        <v>43</v>
      </c>
      <c r="D681" s="908" t="s">
        <v>43</v>
      </c>
      <c r="E681" s="917" t="s">
        <v>12935</v>
      </c>
      <c r="F681" s="918" t="s">
        <v>1397</v>
      </c>
      <c r="G681" s="918" t="s">
        <v>14607</v>
      </c>
      <c r="H681" s="919">
        <v>42447.7895985</v>
      </c>
      <c r="I681" s="919">
        <f t="shared" si="69"/>
        <v>46225.642872766497</v>
      </c>
      <c r="J681" s="919">
        <f t="shared" si="52"/>
        <v>50937.347518199997</v>
      </c>
      <c r="K681" s="919">
        <f t="shared" si="70"/>
        <v>55470.771447319792</v>
      </c>
    </row>
    <row r="682" spans="1:11" ht="12.75" customHeight="1">
      <c r="A682" s="916" t="s">
        <v>12939</v>
      </c>
      <c r="B682" s="908" t="s">
        <v>12940</v>
      </c>
      <c r="C682" s="908" t="s">
        <v>12917</v>
      </c>
      <c r="D682" s="908" t="s">
        <v>12918</v>
      </c>
      <c r="E682" s="917" t="s">
        <v>12941</v>
      </c>
      <c r="F682" s="918" t="s">
        <v>1397</v>
      </c>
      <c r="G682" s="918" t="s">
        <v>14607</v>
      </c>
      <c r="H682" s="919">
        <v>21499.280302500003</v>
      </c>
      <c r="I682" s="919">
        <f t="shared" si="69"/>
        <v>23412.716249422501</v>
      </c>
      <c r="J682" s="919">
        <f t="shared" si="52"/>
        <v>25799.136363000001</v>
      </c>
      <c r="K682" s="919">
        <f t="shared" si="70"/>
        <v>28095.259499307002</v>
      </c>
    </row>
    <row r="683" spans="1:11" ht="12.75" customHeight="1">
      <c r="A683" s="940" t="s">
        <v>14609</v>
      </c>
      <c r="B683" s="931"/>
      <c r="C683" s="941"/>
      <c r="D683" s="931"/>
      <c r="E683" s="929"/>
      <c r="F683" s="929"/>
      <c r="G683" s="929"/>
      <c r="H683" s="919"/>
      <c r="I683" s="919"/>
      <c r="J683" s="919">
        <f t="shared" si="52"/>
        <v>0</v>
      </c>
      <c r="K683" s="919"/>
    </row>
    <row r="684" spans="1:11" ht="12.75" customHeight="1">
      <c r="A684" s="916" t="s">
        <v>13009</v>
      </c>
      <c r="B684" s="908" t="s">
        <v>43</v>
      </c>
      <c r="C684" s="908" t="s">
        <v>43</v>
      </c>
      <c r="D684" s="908">
        <v>1807430</v>
      </c>
      <c r="E684" s="917" t="s">
        <v>13010</v>
      </c>
      <c r="F684" s="918" t="s">
        <v>1397</v>
      </c>
      <c r="G684" s="918" t="s">
        <v>13011</v>
      </c>
      <c r="H684" s="919">
        <v>19112.95868625</v>
      </c>
      <c r="I684" s="919">
        <f t="shared" ref="I684:I722" si="71">H684*1.21*0.9</f>
        <v>20814.012009326249</v>
      </c>
      <c r="J684" s="919">
        <f t="shared" si="52"/>
        <v>22935.550423500001</v>
      </c>
      <c r="K684" s="919">
        <f t="shared" ref="K684:K722" si="72">J684*1.21*0.9</f>
        <v>24976.814411191503</v>
      </c>
    </row>
    <row r="685" spans="1:11" ht="12.75" customHeight="1">
      <c r="A685" s="916" t="s">
        <v>13012</v>
      </c>
      <c r="B685" s="908" t="s">
        <v>13013</v>
      </c>
      <c r="C685" s="908" t="s">
        <v>43</v>
      </c>
      <c r="D685" s="908">
        <v>1843950</v>
      </c>
      <c r="E685" s="917" t="s">
        <v>13014</v>
      </c>
      <c r="F685" s="918" t="s">
        <v>1397</v>
      </c>
      <c r="G685" s="918" t="s">
        <v>13015</v>
      </c>
      <c r="H685" s="919">
        <v>9700.440106500002</v>
      </c>
      <c r="I685" s="919">
        <f t="shared" si="71"/>
        <v>10563.779275978502</v>
      </c>
      <c r="J685" s="919">
        <f t="shared" si="52"/>
        <v>11640.528127800002</v>
      </c>
      <c r="K685" s="919">
        <f t="shared" si="72"/>
        <v>12676.535131174203</v>
      </c>
    </row>
    <row r="686" spans="1:11" ht="12.75" customHeight="1">
      <c r="A686" s="916" t="s">
        <v>13016</v>
      </c>
      <c r="B686" s="908" t="s">
        <v>13017</v>
      </c>
      <c r="C686" s="908" t="s">
        <v>43</v>
      </c>
      <c r="D686" s="908">
        <v>1844470</v>
      </c>
      <c r="E686" s="917" t="s">
        <v>13018</v>
      </c>
      <c r="F686" s="918" t="s">
        <v>1397</v>
      </c>
      <c r="G686" s="918" t="s">
        <v>13019</v>
      </c>
      <c r="H686" s="919">
        <v>22003.326130499998</v>
      </c>
      <c r="I686" s="919">
        <f t="shared" si="71"/>
        <v>23961.622156114499</v>
      </c>
      <c r="J686" s="919">
        <f t="shared" si="52"/>
        <v>26403.991356599996</v>
      </c>
      <c r="K686" s="919">
        <f t="shared" si="72"/>
        <v>28753.946587337396</v>
      </c>
    </row>
    <row r="687" spans="1:11" ht="12.75" customHeight="1">
      <c r="A687" s="916" t="s">
        <v>13020</v>
      </c>
      <c r="B687" s="908" t="s">
        <v>13021</v>
      </c>
      <c r="C687" s="908" t="s">
        <v>13022</v>
      </c>
      <c r="D687" s="908">
        <v>1844470</v>
      </c>
      <c r="E687" s="917" t="s">
        <v>13023</v>
      </c>
      <c r="F687" s="918" t="s">
        <v>1397</v>
      </c>
      <c r="G687" s="918" t="s">
        <v>13019</v>
      </c>
      <c r="H687" s="919">
        <v>21049.530108750001</v>
      </c>
      <c r="I687" s="919">
        <f t="shared" si="71"/>
        <v>22922.938288428752</v>
      </c>
      <c r="J687" s="919">
        <f t="shared" si="52"/>
        <v>25259.436130500002</v>
      </c>
      <c r="K687" s="919">
        <f t="shared" si="72"/>
        <v>27507.525946114503</v>
      </c>
    </row>
    <row r="688" spans="1:11" ht="12.75" customHeight="1">
      <c r="A688" s="916" t="s">
        <v>13024</v>
      </c>
      <c r="B688" s="908" t="s">
        <v>13025</v>
      </c>
      <c r="C688" s="908" t="s">
        <v>13026</v>
      </c>
      <c r="D688" s="908" t="s">
        <v>13027</v>
      </c>
      <c r="E688" s="917" t="s">
        <v>13028</v>
      </c>
      <c r="F688" s="918" t="s">
        <v>1397</v>
      </c>
      <c r="G688" s="918" t="s">
        <v>13011</v>
      </c>
      <c r="H688" s="919">
        <v>19156.590560249999</v>
      </c>
      <c r="I688" s="919">
        <f t="shared" si="71"/>
        <v>20861.527120112249</v>
      </c>
      <c r="J688" s="919">
        <f t="shared" si="52"/>
        <v>22987.908672299996</v>
      </c>
      <c r="K688" s="919">
        <f t="shared" si="72"/>
        <v>25033.832544134697</v>
      </c>
    </row>
    <row r="689" spans="1:11" ht="12.75" customHeight="1">
      <c r="A689" s="916" t="s">
        <v>13029</v>
      </c>
      <c r="B689" s="908" t="s">
        <v>13030</v>
      </c>
      <c r="C689" s="908" t="s">
        <v>43</v>
      </c>
      <c r="D689" s="908" t="s">
        <v>13031</v>
      </c>
      <c r="E689" s="917" t="s">
        <v>13032</v>
      </c>
      <c r="F689" s="918" t="s">
        <v>1397</v>
      </c>
      <c r="G689" s="918" t="s">
        <v>13033</v>
      </c>
      <c r="H689" s="919">
        <v>11287.712328749998</v>
      </c>
      <c r="I689" s="919">
        <f t="shared" si="71"/>
        <v>12292.318726008749</v>
      </c>
      <c r="J689" s="919">
        <f t="shared" si="52"/>
        <v>13545.254794499997</v>
      </c>
      <c r="K689" s="919">
        <f t="shared" si="72"/>
        <v>14750.782471210496</v>
      </c>
    </row>
    <row r="690" spans="1:11" ht="12.75" customHeight="1">
      <c r="A690" s="930" t="s">
        <v>13034</v>
      </c>
      <c r="B690" s="908" t="s">
        <v>43</v>
      </c>
      <c r="C690" s="908" t="s">
        <v>43</v>
      </c>
      <c r="D690" s="931" t="s">
        <v>13035</v>
      </c>
      <c r="E690" s="932" t="s">
        <v>13036</v>
      </c>
      <c r="F690" s="929" t="s">
        <v>1397</v>
      </c>
      <c r="G690" s="929" t="s">
        <v>2695</v>
      </c>
      <c r="H690" s="919">
        <v>3341.6642902500002</v>
      </c>
      <c r="I690" s="919">
        <f t="shared" si="71"/>
        <v>3639.0724120822501</v>
      </c>
      <c r="J690" s="919">
        <f t="shared" si="52"/>
        <v>4009.9971482999999</v>
      </c>
      <c r="K690" s="919">
        <f t="shared" si="72"/>
        <v>4366.8868944987007</v>
      </c>
    </row>
    <row r="691" spans="1:11" ht="12.75" customHeight="1">
      <c r="A691" s="930" t="s">
        <v>13037</v>
      </c>
      <c r="B691" s="908" t="s">
        <v>13038</v>
      </c>
      <c r="C691" s="908" t="s">
        <v>13039</v>
      </c>
      <c r="D691" s="945" t="s">
        <v>13040</v>
      </c>
      <c r="E691" s="942" t="s">
        <v>13041</v>
      </c>
      <c r="F691" s="929" t="s">
        <v>1397</v>
      </c>
      <c r="G691" s="929" t="s">
        <v>2695</v>
      </c>
      <c r="H691" s="919">
        <v>10934.994212999998</v>
      </c>
      <c r="I691" s="919">
        <f t="shared" si="71"/>
        <v>11908.208697956998</v>
      </c>
      <c r="J691" s="919">
        <f t="shared" si="52"/>
        <v>13121.993055599998</v>
      </c>
      <c r="K691" s="919">
        <f t="shared" si="72"/>
        <v>14289.850437548399</v>
      </c>
    </row>
    <row r="692" spans="1:11" ht="12.75" customHeight="1">
      <c r="A692" s="930" t="s">
        <v>13042</v>
      </c>
      <c r="B692" s="908" t="s">
        <v>13043</v>
      </c>
      <c r="C692" s="908" t="s">
        <v>13044</v>
      </c>
      <c r="D692" s="931" t="s">
        <v>13045</v>
      </c>
      <c r="E692" s="942" t="s">
        <v>13046</v>
      </c>
      <c r="F692" s="929" t="s">
        <v>1397</v>
      </c>
      <c r="G692" s="929" t="s">
        <v>2695</v>
      </c>
      <c r="H692" s="919">
        <v>10934.994212999998</v>
      </c>
      <c r="I692" s="919">
        <f t="shared" si="71"/>
        <v>11908.208697956998</v>
      </c>
      <c r="J692" s="919">
        <f t="shared" si="52"/>
        <v>13121.993055599998</v>
      </c>
      <c r="K692" s="919">
        <f t="shared" si="72"/>
        <v>14289.850437548399</v>
      </c>
    </row>
    <row r="693" spans="1:11" ht="12.75" customHeight="1">
      <c r="A693" s="930" t="s">
        <v>13047</v>
      </c>
      <c r="B693" s="908" t="s">
        <v>13048</v>
      </c>
      <c r="C693" s="908" t="s">
        <v>13049</v>
      </c>
      <c r="D693" s="945" t="s">
        <v>13050</v>
      </c>
      <c r="E693" s="942" t="s">
        <v>13051</v>
      </c>
      <c r="F693" s="929" t="s">
        <v>1397</v>
      </c>
      <c r="G693" s="929" t="s">
        <v>2695</v>
      </c>
      <c r="H693" s="919">
        <v>10934.994212999998</v>
      </c>
      <c r="I693" s="919">
        <f t="shared" si="71"/>
        <v>11908.208697956998</v>
      </c>
      <c r="J693" s="919">
        <f t="shared" si="52"/>
        <v>13121.993055599998</v>
      </c>
      <c r="K693" s="919">
        <f t="shared" si="72"/>
        <v>14289.850437548399</v>
      </c>
    </row>
    <row r="694" spans="1:11" ht="12.75" customHeight="1">
      <c r="A694" s="930" t="s">
        <v>13052</v>
      </c>
      <c r="B694" s="908" t="s">
        <v>13053</v>
      </c>
      <c r="C694" s="908" t="s">
        <v>13054</v>
      </c>
      <c r="D694" s="931" t="s">
        <v>13055</v>
      </c>
      <c r="E694" s="932" t="s">
        <v>13056</v>
      </c>
      <c r="F694" s="929" t="s">
        <v>1397</v>
      </c>
      <c r="G694" s="929" t="s">
        <v>2695</v>
      </c>
      <c r="H694" s="919">
        <v>3707.9766652500002</v>
      </c>
      <c r="I694" s="919">
        <f t="shared" si="71"/>
        <v>4037.9865884572505</v>
      </c>
      <c r="J694" s="919">
        <f t="shared" si="52"/>
        <v>4449.5719982999999</v>
      </c>
      <c r="K694" s="919">
        <f t="shared" si="72"/>
        <v>4845.5839061487004</v>
      </c>
    </row>
    <row r="695" spans="1:11" ht="12.75" customHeight="1">
      <c r="A695" s="930" t="s">
        <v>13057</v>
      </c>
      <c r="B695" s="908" t="s">
        <v>13058</v>
      </c>
      <c r="C695" s="908" t="s">
        <v>43</v>
      </c>
      <c r="D695" s="931" t="s">
        <v>13059</v>
      </c>
      <c r="E695" s="932" t="s">
        <v>13060</v>
      </c>
      <c r="F695" s="929" t="s">
        <v>1397</v>
      </c>
      <c r="G695" s="929" t="s">
        <v>2695</v>
      </c>
      <c r="H695" s="919">
        <v>12001.044626999997</v>
      </c>
      <c r="I695" s="919">
        <f t="shared" si="71"/>
        <v>13069.137598802996</v>
      </c>
      <c r="J695" s="919">
        <f t="shared" si="52"/>
        <v>14401.253552399996</v>
      </c>
      <c r="K695" s="919">
        <f t="shared" si="72"/>
        <v>15682.965118563596</v>
      </c>
    </row>
    <row r="696" spans="1:11" ht="12.75" customHeight="1">
      <c r="A696" s="930" t="s">
        <v>13061</v>
      </c>
      <c r="B696" s="908" t="s">
        <v>13062</v>
      </c>
      <c r="C696" s="908" t="s">
        <v>13063</v>
      </c>
      <c r="D696" s="931" t="s">
        <v>13064</v>
      </c>
      <c r="E696" s="935" t="s">
        <v>13065</v>
      </c>
      <c r="F696" s="929" t="s">
        <v>1397</v>
      </c>
      <c r="G696" s="929" t="s">
        <v>14610</v>
      </c>
      <c r="H696" s="919">
        <v>11467.856614499997</v>
      </c>
      <c r="I696" s="919">
        <f t="shared" si="71"/>
        <v>12488.495853190496</v>
      </c>
      <c r="J696" s="919">
        <f t="shared" si="52"/>
        <v>13761.427937399996</v>
      </c>
      <c r="K696" s="919">
        <f t="shared" si="72"/>
        <v>14986.195023828594</v>
      </c>
    </row>
    <row r="697" spans="1:11" ht="12.75" customHeight="1">
      <c r="A697" s="930" t="s">
        <v>13067</v>
      </c>
      <c r="B697" s="908" t="s">
        <v>13068</v>
      </c>
      <c r="C697" s="908" t="s">
        <v>13069</v>
      </c>
      <c r="D697" s="931" t="s">
        <v>13070</v>
      </c>
      <c r="E697" s="935" t="s">
        <v>13071</v>
      </c>
      <c r="F697" s="929" t="s">
        <v>1397</v>
      </c>
      <c r="G697" s="929" t="s">
        <v>14610</v>
      </c>
      <c r="H697" s="919">
        <v>2726.6665140000005</v>
      </c>
      <c r="I697" s="919">
        <f t="shared" si="71"/>
        <v>2969.3398337460007</v>
      </c>
      <c r="J697" s="919">
        <f t="shared" si="52"/>
        <v>3271.9998168000006</v>
      </c>
      <c r="K697" s="919">
        <f t="shared" si="72"/>
        <v>3563.2078004952009</v>
      </c>
    </row>
    <row r="698" spans="1:11" ht="12.75" customHeight="1">
      <c r="A698" s="930" t="s">
        <v>13072</v>
      </c>
      <c r="B698" s="908" t="s">
        <v>13038</v>
      </c>
      <c r="C698" s="908" t="s">
        <v>13039</v>
      </c>
      <c r="D698" s="931" t="s">
        <v>13040</v>
      </c>
      <c r="E698" s="935" t="s">
        <v>13073</v>
      </c>
      <c r="F698" s="929" t="s">
        <v>1397</v>
      </c>
      <c r="G698" s="934">
        <v>306</v>
      </c>
      <c r="H698" s="919">
        <v>11321.006053499999</v>
      </c>
      <c r="I698" s="919">
        <f t="shared" si="71"/>
        <v>12328.575592261499</v>
      </c>
      <c r="J698" s="919">
        <f t="shared" si="52"/>
        <v>13585.207264199998</v>
      </c>
      <c r="K698" s="919">
        <f t="shared" si="72"/>
        <v>14794.290710713798</v>
      </c>
    </row>
    <row r="699" spans="1:11" ht="12.75" customHeight="1">
      <c r="A699" s="930" t="s">
        <v>13074</v>
      </c>
      <c r="B699" s="908" t="s">
        <v>13075</v>
      </c>
      <c r="C699" s="908" t="s">
        <v>13076</v>
      </c>
      <c r="D699" s="931" t="s">
        <v>43</v>
      </c>
      <c r="E699" s="943" t="s">
        <v>13077</v>
      </c>
      <c r="F699" s="929" t="s">
        <v>1397</v>
      </c>
      <c r="G699" s="934">
        <v>306</v>
      </c>
      <c r="H699" s="919">
        <v>11321.006053499999</v>
      </c>
      <c r="I699" s="919">
        <f t="shared" si="71"/>
        <v>12328.575592261499</v>
      </c>
      <c r="J699" s="919">
        <f t="shared" si="52"/>
        <v>13585.207264199998</v>
      </c>
      <c r="K699" s="919">
        <f t="shared" si="72"/>
        <v>14794.290710713798</v>
      </c>
    </row>
    <row r="700" spans="1:11" ht="12.75" customHeight="1">
      <c r="A700" s="916" t="s">
        <v>14611</v>
      </c>
      <c r="B700" s="908" t="s">
        <v>14612</v>
      </c>
      <c r="C700" s="908" t="s">
        <v>14613</v>
      </c>
      <c r="D700" s="908" t="s">
        <v>14614</v>
      </c>
      <c r="E700" s="917" t="s">
        <v>14615</v>
      </c>
      <c r="F700" s="920" t="s">
        <v>1397</v>
      </c>
      <c r="G700" s="920" t="s">
        <v>14616</v>
      </c>
      <c r="H700" s="919">
        <v>18338.411520000001</v>
      </c>
      <c r="I700" s="919">
        <f t="shared" si="71"/>
        <v>19970.530145280001</v>
      </c>
      <c r="J700" s="919">
        <f t="shared" si="52"/>
        <v>22006.093824</v>
      </c>
      <c r="K700" s="919">
        <f t="shared" si="72"/>
        <v>23964.636174335999</v>
      </c>
    </row>
    <row r="701" spans="1:11" ht="12.75" customHeight="1">
      <c r="A701" s="916" t="s">
        <v>14617</v>
      </c>
      <c r="B701" s="908" t="s">
        <v>14618</v>
      </c>
      <c r="C701" s="908" t="s">
        <v>43</v>
      </c>
      <c r="D701" s="908" t="s">
        <v>14619</v>
      </c>
      <c r="E701" s="917" t="s">
        <v>14620</v>
      </c>
      <c r="F701" s="920" t="s">
        <v>1397</v>
      </c>
      <c r="G701" s="920" t="s">
        <v>14616</v>
      </c>
      <c r="H701" s="919">
        <v>18338.411520000001</v>
      </c>
      <c r="I701" s="919">
        <f t="shared" si="71"/>
        <v>19970.530145280001</v>
      </c>
      <c r="J701" s="919">
        <f t="shared" si="52"/>
        <v>22006.093824</v>
      </c>
      <c r="K701" s="919">
        <f t="shared" si="72"/>
        <v>23964.636174335999</v>
      </c>
    </row>
    <row r="702" spans="1:11" ht="12.75" customHeight="1">
      <c r="A702" s="916" t="s">
        <v>14621</v>
      </c>
      <c r="B702" s="908" t="s">
        <v>14622</v>
      </c>
      <c r="C702" s="908" t="s">
        <v>14623</v>
      </c>
      <c r="D702" s="908" t="s">
        <v>14624</v>
      </c>
      <c r="E702" s="917" t="s">
        <v>14625</v>
      </c>
      <c r="F702" s="920" t="s">
        <v>1397</v>
      </c>
      <c r="G702" s="920" t="s">
        <v>14616</v>
      </c>
      <c r="H702" s="919">
        <v>17650.232671499994</v>
      </c>
      <c r="I702" s="919">
        <f t="shared" si="71"/>
        <v>19221.103379263495</v>
      </c>
      <c r="J702" s="919">
        <f t="shared" si="52"/>
        <v>21180.279205799994</v>
      </c>
      <c r="K702" s="919">
        <f t="shared" si="72"/>
        <v>23065.324055116194</v>
      </c>
    </row>
    <row r="703" spans="1:11" ht="12.75" customHeight="1">
      <c r="A703" s="916" t="s">
        <v>14626</v>
      </c>
      <c r="B703" s="908" t="s">
        <v>43</v>
      </c>
      <c r="C703" s="908" t="s">
        <v>43</v>
      </c>
      <c r="D703" s="908" t="s">
        <v>14627</v>
      </c>
      <c r="E703" s="917" t="s">
        <v>14628</v>
      </c>
      <c r="F703" s="920" t="s">
        <v>1397</v>
      </c>
      <c r="G703" s="920" t="s">
        <v>14616</v>
      </c>
      <c r="H703" s="919">
        <v>17847.145923749998</v>
      </c>
      <c r="I703" s="919">
        <f t="shared" si="71"/>
        <v>19435.541910963748</v>
      </c>
      <c r="J703" s="919">
        <f t="shared" si="52"/>
        <v>21416.575108499997</v>
      </c>
      <c r="K703" s="919">
        <f t="shared" si="72"/>
        <v>23322.650293156497</v>
      </c>
    </row>
    <row r="704" spans="1:11" ht="12.75" customHeight="1">
      <c r="A704" s="916" t="s">
        <v>14629</v>
      </c>
      <c r="B704" s="908" t="s">
        <v>14630</v>
      </c>
      <c r="C704" s="908" t="s">
        <v>43</v>
      </c>
      <c r="D704" s="908" t="s">
        <v>14631</v>
      </c>
      <c r="E704" s="917" t="s">
        <v>14632</v>
      </c>
      <c r="F704" s="920" t="s">
        <v>1397</v>
      </c>
      <c r="G704" s="920" t="s">
        <v>14616</v>
      </c>
      <c r="H704" s="919">
        <v>17847.145923749998</v>
      </c>
      <c r="I704" s="919">
        <f t="shared" si="71"/>
        <v>19435.541910963748</v>
      </c>
      <c r="J704" s="919">
        <f t="shared" si="52"/>
        <v>21416.575108499997</v>
      </c>
      <c r="K704" s="919">
        <f t="shared" si="72"/>
        <v>23322.650293156497</v>
      </c>
    </row>
    <row r="705" spans="1:11" ht="17.25" customHeight="1">
      <c r="A705" s="930" t="s">
        <v>12962</v>
      </c>
      <c r="B705" s="908" t="s">
        <v>12963</v>
      </c>
      <c r="C705" s="908" t="s">
        <v>43</v>
      </c>
      <c r="D705" s="945" t="s">
        <v>12964</v>
      </c>
      <c r="E705" s="942" t="s">
        <v>12965</v>
      </c>
      <c r="F705" s="929" t="s">
        <v>14557</v>
      </c>
      <c r="G705" s="929" t="s">
        <v>14558</v>
      </c>
      <c r="H705" s="919">
        <v>11513.523557250001</v>
      </c>
      <c r="I705" s="919">
        <f t="shared" si="71"/>
        <v>12538.22715384525</v>
      </c>
      <c r="J705" s="919">
        <f t="shared" si="52"/>
        <v>13816.228268700001</v>
      </c>
      <c r="K705" s="919">
        <f t="shared" si="72"/>
        <v>15045.872584614301</v>
      </c>
    </row>
    <row r="706" spans="1:11" ht="12.75" customHeight="1">
      <c r="A706" s="930" t="s">
        <v>13078</v>
      </c>
      <c r="B706" s="908" t="s">
        <v>13079</v>
      </c>
      <c r="C706" s="908" t="s">
        <v>13080</v>
      </c>
      <c r="D706" s="931" t="s">
        <v>13081</v>
      </c>
      <c r="E706" s="935" t="s">
        <v>13082</v>
      </c>
      <c r="F706" s="929" t="s">
        <v>1397</v>
      </c>
      <c r="G706" s="929" t="s">
        <v>2695</v>
      </c>
      <c r="H706" s="919">
        <v>4975.5802882499993</v>
      </c>
      <c r="I706" s="919">
        <f t="shared" si="71"/>
        <v>5418.4069339042489</v>
      </c>
      <c r="J706" s="919">
        <f t="shared" si="52"/>
        <v>5970.696345899999</v>
      </c>
      <c r="K706" s="919">
        <f t="shared" si="72"/>
        <v>6502.0883206850995</v>
      </c>
    </row>
    <row r="707" spans="1:11" ht="12.75" customHeight="1">
      <c r="A707" s="930" t="s">
        <v>13083</v>
      </c>
      <c r="B707" s="908" t="s">
        <v>13084</v>
      </c>
      <c r="C707" s="908" t="s">
        <v>13085</v>
      </c>
      <c r="D707" s="931" t="s">
        <v>13086</v>
      </c>
      <c r="E707" s="935" t="s">
        <v>13087</v>
      </c>
      <c r="F707" s="929" t="s">
        <v>1397</v>
      </c>
      <c r="G707" s="929" t="s">
        <v>2695</v>
      </c>
      <c r="H707" s="919">
        <v>4975.5802882499993</v>
      </c>
      <c r="I707" s="919">
        <f t="shared" si="71"/>
        <v>5418.4069339042489</v>
      </c>
      <c r="J707" s="919">
        <f t="shared" si="52"/>
        <v>5970.696345899999</v>
      </c>
      <c r="K707" s="919">
        <f t="shared" si="72"/>
        <v>6502.0883206850995</v>
      </c>
    </row>
    <row r="708" spans="1:11" ht="12.75" customHeight="1">
      <c r="A708" s="930" t="s">
        <v>13088</v>
      </c>
      <c r="B708" s="908" t="s">
        <v>13089</v>
      </c>
      <c r="C708" s="908" t="s">
        <v>13090</v>
      </c>
      <c r="D708" s="931" t="s">
        <v>13091</v>
      </c>
      <c r="E708" s="935" t="s">
        <v>13092</v>
      </c>
      <c r="F708" s="929" t="s">
        <v>1397</v>
      </c>
      <c r="G708" s="929" t="s">
        <v>2695</v>
      </c>
      <c r="H708" s="919">
        <v>4975.5802882499993</v>
      </c>
      <c r="I708" s="919">
        <f t="shared" si="71"/>
        <v>5418.4069339042489</v>
      </c>
      <c r="J708" s="919">
        <f t="shared" si="52"/>
        <v>5970.696345899999</v>
      </c>
      <c r="K708" s="919">
        <f t="shared" si="72"/>
        <v>6502.0883206850995</v>
      </c>
    </row>
    <row r="709" spans="1:11" ht="12.75" customHeight="1">
      <c r="A709" s="930" t="s">
        <v>13093</v>
      </c>
      <c r="B709" s="908" t="s">
        <v>13094</v>
      </c>
      <c r="C709" s="908" t="s">
        <v>13095</v>
      </c>
      <c r="D709" s="931" t="s">
        <v>13081</v>
      </c>
      <c r="E709" s="935" t="s">
        <v>13096</v>
      </c>
      <c r="F709" s="929" t="s">
        <v>1397</v>
      </c>
      <c r="G709" s="929" t="s">
        <v>2695</v>
      </c>
      <c r="H709" s="919">
        <v>4547.9716424999997</v>
      </c>
      <c r="I709" s="919">
        <f t="shared" si="71"/>
        <v>4952.7411186824993</v>
      </c>
      <c r="J709" s="919">
        <f t="shared" si="52"/>
        <v>5457.5659709999991</v>
      </c>
      <c r="K709" s="919">
        <f t="shared" si="72"/>
        <v>5943.2893424189988</v>
      </c>
    </row>
    <row r="710" spans="1:11" ht="12.75" customHeight="1">
      <c r="A710" s="930" t="s">
        <v>13097</v>
      </c>
      <c r="B710" s="908" t="s">
        <v>13098</v>
      </c>
      <c r="C710" s="908" t="s">
        <v>43</v>
      </c>
      <c r="D710" s="931" t="s">
        <v>43</v>
      </c>
      <c r="E710" s="932" t="s">
        <v>13099</v>
      </c>
      <c r="F710" s="934" t="s">
        <v>1397</v>
      </c>
      <c r="G710" s="934" t="s">
        <v>13100</v>
      </c>
      <c r="H710" s="919">
        <v>2028.2309189999999</v>
      </c>
      <c r="I710" s="919">
        <f t="shared" si="71"/>
        <v>2208.7434707909997</v>
      </c>
      <c r="J710" s="919">
        <f t="shared" si="52"/>
        <v>2433.8771027999996</v>
      </c>
      <c r="K710" s="919">
        <f t="shared" si="72"/>
        <v>2650.4921649491994</v>
      </c>
    </row>
    <row r="711" spans="1:11" ht="12.75" customHeight="1">
      <c r="A711" s="930" t="s">
        <v>13101</v>
      </c>
      <c r="B711" s="908" t="s">
        <v>43</v>
      </c>
      <c r="C711" s="908" t="s">
        <v>43</v>
      </c>
      <c r="D711" s="931" t="s">
        <v>43</v>
      </c>
      <c r="E711" s="932" t="s">
        <v>13102</v>
      </c>
      <c r="F711" s="934" t="s">
        <v>1397</v>
      </c>
      <c r="G711" s="934" t="s">
        <v>13103</v>
      </c>
      <c r="H711" s="919">
        <v>2109.7964744999999</v>
      </c>
      <c r="I711" s="919">
        <f t="shared" si="71"/>
        <v>2297.5683607304995</v>
      </c>
      <c r="J711" s="919">
        <f t="shared" si="52"/>
        <v>2531.7557693999997</v>
      </c>
      <c r="K711" s="919">
        <f t="shared" si="72"/>
        <v>2757.0820328765994</v>
      </c>
    </row>
    <row r="712" spans="1:11" ht="12.75" customHeight="1">
      <c r="A712" s="930" t="s">
        <v>13104</v>
      </c>
      <c r="B712" s="908" t="s">
        <v>13105</v>
      </c>
      <c r="C712" s="908" t="s">
        <v>43</v>
      </c>
      <c r="D712" s="931" t="s">
        <v>13106</v>
      </c>
      <c r="E712" s="932" t="s">
        <v>13107</v>
      </c>
      <c r="F712" s="934" t="s">
        <v>1397</v>
      </c>
      <c r="G712" s="934" t="s">
        <v>14633</v>
      </c>
      <c r="H712" s="919">
        <v>27280.585010250001</v>
      </c>
      <c r="I712" s="919">
        <f t="shared" si="71"/>
        <v>29708.557076162248</v>
      </c>
      <c r="J712" s="919">
        <f t="shared" si="52"/>
        <v>32736.7020123</v>
      </c>
      <c r="K712" s="919">
        <f t="shared" si="72"/>
        <v>35650.268491394701</v>
      </c>
    </row>
    <row r="713" spans="1:11" ht="12.75" customHeight="1">
      <c r="A713" s="916" t="s">
        <v>13108</v>
      </c>
      <c r="B713" s="908" t="s">
        <v>13030</v>
      </c>
      <c r="C713" s="908" t="s">
        <v>13109</v>
      </c>
      <c r="D713" s="920" t="s">
        <v>13110</v>
      </c>
      <c r="E713" s="917" t="s">
        <v>13111</v>
      </c>
      <c r="F713" s="918" t="s">
        <v>1397</v>
      </c>
      <c r="G713" s="918" t="s">
        <v>13112</v>
      </c>
      <c r="H713" s="919">
        <v>11288.851967249999</v>
      </c>
      <c r="I713" s="919">
        <f t="shared" si="71"/>
        <v>12293.559792335249</v>
      </c>
      <c r="J713" s="919">
        <f t="shared" si="52"/>
        <v>13546.622360699997</v>
      </c>
      <c r="K713" s="919">
        <f t="shared" si="72"/>
        <v>14752.271750802296</v>
      </c>
    </row>
    <row r="714" spans="1:11" ht="12.75" customHeight="1">
      <c r="A714" s="930" t="s">
        <v>13113</v>
      </c>
      <c r="B714" s="908" t="s">
        <v>13114</v>
      </c>
      <c r="C714" s="908" t="s">
        <v>43</v>
      </c>
      <c r="D714" s="931" t="s">
        <v>13115</v>
      </c>
      <c r="E714" s="932" t="s">
        <v>13116</v>
      </c>
      <c r="F714" s="934" t="s">
        <v>1397</v>
      </c>
      <c r="G714" s="934" t="s">
        <v>14633</v>
      </c>
      <c r="H714" s="919">
        <v>27280.585010250001</v>
      </c>
      <c r="I714" s="919">
        <f t="shared" si="71"/>
        <v>29708.557076162248</v>
      </c>
      <c r="J714" s="919">
        <f t="shared" si="52"/>
        <v>32736.7020123</v>
      </c>
      <c r="K714" s="919">
        <f t="shared" si="72"/>
        <v>35650.268491394701</v>
      </c>
    </row>
    <row r="715" spans="1:11" ht="12.75" customHeight="1">
      <c r="A715" s="930" t="s">
        <v>14601</v>
      </c>
      <c r="B715" s="908" t="s">
        <v>43</v>
      </c>
      <c r="C715" s="908" t="s">
        <v>43</v>
      </c>
      <c r="D715" s="931" t="s">
        <v>43</v>
      </c>
      <c r="E715" s="935" t="s">
        <v>14634</v>
      </c>
      <c r="F715" s="934" t="s">
        <v>1397</v>
      </c>
      <c r="G715" s="934">
        <v>206</v>
      </c>
      <c r="H715" s="919">
        <v>34645.824427500003</v>
      </c>
      <c r="I715" s="919">
        <f t="shared" si="71"/>
        <v>37729.302801547499</v>
      </c>
      <c r="J715" s="919">
        <f t="shared" si="52"/>
        <v>41574.989313000005</v>
      </c>
      <c r="K715" s="919">
        <f t="shared" si="72"/>
        <v>45275.163361857005</v>
      </c>
    </row>
    <row r="716" spans="1:11" ht="12.75" customHeight="1">
      <c r="A716" s="930" t="s">
        <v>13117</v>
      </c>
      <c r="B716" s="908" t="s">
        <v>13118</v>
      </c>
      <c r="C716" s="908" t="s">
        <v>43</v>
      </c>
      <c r="D716" s="931" t="s">
        <v>43</v>
      </c>
      <c r="E716" s="943" t="s">
        <v>13119</v>
      </c>
      <c r="F716" s="929" t="s">
        <v>1397</v>
      </c>
      <c r="G716" s="934">
        <v>306</v>
      </c>
      <c r="H716" s="919">
        <v>45301.037388750003</v>
      </c>
      <c r="I716" s="919">
        <f t="shared" si="71"/>
        <v>49332.829716348751</v>
      </c>
      <c r="J716" s="919">
        <f t="shared" si="52"/>
        <v>54361.244866500005</v>
      </c>
      <c r="K716" s="919">
        <f t="shared" si="72"/>
        <v>59199.395659618502</v>
      </c>
    </row>
    <row r="717" spans="1:11" ht="12.75" customHeight="1">
      <c r="A717" s="916" t="s">
        <v>13120</v>
      </c>
      <c r="B717" s="908" t="s">
        <v>43</v>
      </c>
      <c r="C717" s="908" t="s">
        <v>43</v>
      </c>
      <c r="D717" s="908" t="s">
        <v>43</v>
      </c>
      <c r="E717" s="917" t="s">
        <v>13121</v>
      </c>
      <c r="F717" s="918" t="s">
        <v>1397</v>
      </c>
      <c r="G717" s="918" t="s">
        <v>13122</v>
      </c>
      <c r="H717" s="919">
        <v>45301.037388750003</v>
      </c>
      <c r="I717" s="919">
        <f t="shared" si="71"/>
        <v>49332.829716348751</v>
      </c>
      <c r="J717" s="919">
        <f t="shared" si="52"/>
        <v>54361.244866500005</v>
      </c>
      <c r="K717" s="919">
        <f t="shared" si="72"/>
        <v>59199.395659618502</v>
      </c>
    </row>
    <row r="718" spans="1:11" ht="12.75" customHeight="1">
      <c r="A718" s="930" t="s">
        <v>13123</v>
      </c>
      <c r="B718" s="908" t="s">
        <v>13118</v>
      </c>
      <c r="C718" s="908" t="s">
        <v>43</v>
      </c>
      <c r="D718" s="931" t="s">
        <v>43</v>
      </c>
      <c r="E718" s="935" t="s">
        <v>13124</v>
      </c>
      <c r="F718" s="934" t="s">
        <v>1397</v>
      </c>
      <c r="G718" s="934">
        <v>306</v>
      </c>
      <c r="H718" s="919">
        <v>45301.037388750003</v>
      </c>
      <c r="I718" s="919">
        <f t="shared" si="71"/>
        <v>49332.829716348751</v>
      </c>
      <c r="J718" s="919">
        <f t="shared" si="52"/>
        <v>54361.244866500005</v>
      </c>
      <c r="K718" s="919">
        <f t="shared" si="72"/>
        <v>59199.395659618502</v>
      </c>
    </row>
    <row r="719" spans="1:11" ht="12.75" customHeight="1">
      <c r="A719" s="930" t="s">
        <v>13125</v>
      </c>
      <c r="B719" s="908" t="s">
        <v>43</v>
      </c>
      <c r="C719" s="908" t="s">
        <v>43</v>
      </c>
      <c r="D719" s="931" t="s">
        <v>43</v>
      </c>
      <c r="E719" s="935" t="s">
        <v>13126</v>
      </c>
      <c r="F719" s="934" t="s">
        <v>1397</v>
      </c>
      <c r="G719" s="934">
        <v>306</v>
      </c>
      <c r="H719" s="919">
        <v>45301.037388750003</v>
      </c>
      <c r="I719" s="919">
        <f t="shared" si="71"/>
        <v>49332.829716348751</v>
      </c>
      <c r="J719" s="919">
        <f t="shared" si="52"/>
        <v>54361.244866500005</v>
      </c>
      <c r="K719" s="919">
        <f t="shared" si="72"/>
        <v>59199.395659618502</v>
      </c>
    </row>
    <row r="720" spans="1:11">
      <c r="A720" s="930" t="s">
        <v>14635</v>
      </c>
      <c r="B720" s="908" t="s">
        <v>43</v>
      </c>
      <c r="C720" s="908" t="s">
        <v>43</v>
      </c>
      <c r="D720" s="931" t="s">
        <v>43</v>
      </c>
      <c r="E720" s="935" t="s">
        <v>13126</v>
      </c>
      <c r="F720" s="934" t="s">
        <v>1397</v>
      </c>
      <c r="G720" s="934">
        <v>306</v>
      </c>
      <c r="H720" s="919">
        <v>45301.037388750003</v>
      </c>
      <c r="I720" s="919">
        <f t="shared" si="71"/>
        <v>49332.829716348751</v>
      </c>
      <c r="J720" s="919">
        <f t="shared" si="52"/>
        <v>54361.244866500005</v>
      </c>
      <c r="K720" s="919">
        <f t="shared" si="72"/>
        <v>59199.395659618502</v>
      </c>
    </row>
    <row r="721" spans="1:11" ht="12.75" customHeight="1">
      <c r="A721" s="930" t="s">
        <v>13127</v>
      </c>
      <c r="B721" s="908" t="s">
        <v>13128</v>
      </c>
      <c r="C721" s="908" t="s">
        <v>43</v>
      </c>
      <c r="D721" s="931" t="s">
        <v>43</v>
      </c>
      <c r="E721" s="932" t="s">
        <v>13129</v>
      </c>
      <c r="F721" s="934" t="s">
        <v>1397</v>
      </c>
      <c r="G721" s="934" t="s">
        <v>14633</v>
      </c>
      <c r="H721" s="919">
        <v>35928.894572999998</v>
      </c>
      <c r="I721" s="919">
        <f t="shared" si="71"/>
        <v>39126.566189996993</v>
      </c>
      <c r="J721" s="919">
        <f t="shared" si="52"/>
        <v>43114.673487599997</v>
      </c>
      <c r="K721" s="919">
        <f t="shared" si="72"/>
        <v>46951.879427996399</v>
      </c>
    </row>
    <row r="722" spans="1:11" ht="12.75" customHeight="1">
      <c r="A722" s="930" t="s">
        <v>13130</v>
      </c>
      <c r="B722" s="908" t="s">
        <v>13131</v>
      </c>
      <c r="C722" s="908" t="s">
        <v>43</v>
      </c>
      <c r="D722" s="931" t="s">
        <v>13115</v>
      </c>
      <c r="E722" s="932" t="s">
        <v>13132</v>
      </c>
      <c r="F722" s="934" t="s">
        <v>1397</v>
      </c>
      <c r="G722" s="934" t="s">
        <v>14633</v>
      </c>
      <c r="H722" s="919">
        <v>35928.894572999998</v>
      </c>
      <c r="I722" s="919">
        <f t="shared" si="71"/>
        <v>39126.566189996993</v>
      </c>
      <c r="J722" s="919">
        <f t="shared" si="52"/>
        <v>43114.673487599997</v>
      </c>
      <c r="K722" s="919">
        <f t="shared" si="72"/>
        <v>46951.879427996399</v>
      </c>
    </row>
    <row r="723" spans="1:11" ht="12.75" customHeight="1">
      <c r="A723" s="940" t="s">
        <v>14636</v>
      </c>
      <c r="B723" s="931"/>
      <c r="C723" s="941"/>
      <c r="D723" s="931"/>
      <c r="E723" s="929"/>
      <c r="F723" s="929"/>
      <c r="G723" s="929"/>
      <c r="H723" s="919"/>
      <c r="I723" s="919"/>
      <c r="J723" s="919">
        <f t="shared" si="52"/>
        <v>0</v>
      </c>
      <c r="K723" s="919"/>
    </row>
    <row r="724" spans="1:11" ht="12.75" customHeight="1">
      <c r="A724" s="916" t="s">
        <v>13049</v>
      </c>
      <c r="B724" s="908" t="s">
        <v>14637</v>
      </c>
      <c r="C724" s="908" t="s">
        <v>43</v>
      </c>
      <c r="D724" s="908" t="s">
        <v>13064</v>
      </c>
      <c r="E724" s="917" t="s">
        <v>14638</v>
      </c>
      <c r="F724" s="918" t="s">
        <v>1397</v>
      </c>
      <c r="G724" s="918" t="s">
        <v>14639</v>
      </c>
      <c r="H724" s="919">
        <v>11467.856614499997</v>
      </c>
      <c r="I724" s="919">
        <f t="shared" ref="I724:I742" si="73">H724*1.21*0.9</f>
        <v>12488.495853190496</v>
      </c>
      <c r="J724" s="919">
        <f t="shared" si="52"/>
        <v>13761.427937399996</v>
      </c>
      <c r="K724" s="919">
        <f t="shared" ref="K724:K742" si="74">J724*1.21*0.9</f>
        <v>14986.195023828594</v>
      </c>
    </row>
    <row r="725" spans="1:11" ht="12.75" customHeight="1">
      <c r="A725" s="916" t="s">
        <v>14533</v>
      </c>
      <c r="B725" s="908" t="s">
        <v>14534</v>
      </c>
      <c r="C725" s="908" t="s">
        <v>43</v>
      </c>
      <c r="D725" s="908">
        <v>184451</v>
      </c>
      <c r="E725" s="917" t="s">
        <v>14535</v>
      </c>
      <c r="F725" s="918" t="s">
        <v>1397</v>
      </c>
      <c r="G725" s="918" t="s">
        <v>14536</v>
      </c>
      <c r="H725" s="919">
        <v>10363.7097135</v>
      </c>
      <c r="I725" s="919">
        <f t="shared" si="73"/>
        <v>11286.079878001499</v>
      </c>
      <c r="J725" s="919">
        <f t="shared" si="52"/>
        <v>12436.451656200001</v>
      </c>
      <c r="K725" s="919">
        <f t="shared" si="74"/>
        <v>13543.295853601801</v>
      </c>
    </row>
    <row r="726" spans="1:11" ht="12.75" customHeight="1">
      <c r="A726" s="916" t="s">
        <v>12946</v>
      </c>
      <c r="B726" s="908" t="s">
        <v>12947</v>
      </c>
      <c r="C726" s="908" t="s">
        <v>12948</v>
      </c>
      <c r="D726" s="908">
        <v>183992</v>
      </c>
      <c r="E726" s="917" t="s">
        <v>12949</v>
      </c>
      <c r="F726" s="918" t="s">
        <v>1397</v>
      </c>
      <c r="G726" s="929" t="s">
        <v>12950</v>
      </c>
      <c r="H726" s="919">
        <v>52725.130994249994</v>
      </c>
      <c r="I726" s="919">
        <f t="shared" si="73"/>
        <v>57417.667652738244</v>
      </c>
      <c r="J726" s="919">
        <f t="shared" si="52"/>
        <v>63270.157193099993</v>
      </c>
      <c r="K726" s="919">
        <f t="shared" si="74"/>
        <v>68901.201183285884</v>
      </c>
    </row>
    <row r="727" spans="1:11" ht="12.75" customHeight="1">
      <c r="A727" s="916" t="s">
        <v>12951</v>
      </c>
      <c r="B727" s="908" t="s">
        <v>12952</v>
      </c>
      <c r="C727" s="908" t="s">
        <v>12953</v>
      </c>
      <c r="D727" s="908">
        <v>183994</v>
      </c>
      <c r="E727" s="917" t="s">
        <v>12954</v>
      </c>
      <c r="F727" s="918" t="s">
        <v>1397</v>
      </c>
      <c r="G727" s="929" t="s">
        <v>12950</v>
      </c>
      <c r="H727" s="919">
        <v>54767.118978000006</v>
      </c>
      <c r="I727" s="919">
        <f t="shared" si="73"/>
        <v>59641.392567042014</v>
      </c>
      <c r="J727" s="919">
        <f t="shared" si="52"/>
        <v>65720.542773599998</v>
      </c>
      <c r="K727" s="919">
        <f t="shared" si="74"/>
        <v>71569.671080450396</v>
      </c>
    </row>
    <row r="728" spans="1:11" ht="12.75" customHeight="1">
      <c r="A728" s="930" t="s">
        <v>12955</v>
      </c>
      <c r="B728" s="908" t="s">
        <v>12956</v>
      </c>
      <c r="C728" s="908" t="s">
        <v>12957</v>
      </c>
      <c r="D728" s="931">
        <v>183993</v>
      </c>
      <c r="E728" s="932" t="s">
        <v>12958</v>
      </c>
      <c r="F728" s="929" t="s">
        <v>1397</v>
      </c>
      <c r="G728" s="929" t="s">
        <v>12950</v>
      </c>
      <c r="H728" s="919">
        <v>54767.118978000006</v>
      </c>
      <c r="I728" s="919">
        <f t="shared" si="73"/>
        <v>59641.392567042014</v>
      </c>
      <c r="J728" s="919">
        <f t="shared" si="52"/>
        <v>65720.542773599998</v>
      </c>
      <c r="K728" s="919">
        <f t="shared" si="74"/>
        <v>71569.671080450396</v>
      </c>
    </row>
    <row r="729" spans="1:11" ht="12.75" customHeight="1">
      <c r="A729" s="930" t="s">
        <v>12943</v>
      </c>
      <c r="B729" s="908" t="s">
        <v>12944</v>
      </c>
      <c r="C729" s="908" t="s">
        <v>43</v>
      </c>
      <c r="D729" s="931" t="s">
        <v>43</v>
      </c>
      <c r="E729" s="943" t="s">
        <v>14640</v>
      </c>
      <c r="F729" s="929" t="s">
        <v>1397</v>
      </c>
      <c r="G729" s="934" t="s">
        <v>14641</v>
      </c>
      <c r="H729" s="919">
        <v>11429.027502749999</v>
      </c>
      <c r="I729" s="919">
        <f t="shared" si="73"/>
        <v>12446.210950494749</v>
      </c>
      <c r="J729" s="919">
        <f t="shared" si="52"/>
        <v>13714.833003299998</v>
      </c>
      <c r="K729" s="919">
        <f t="shared" si="74"/>
        <v>14935.453140593698</v>
      </c>
    </row>
    <row r="730" spans="1:11" ht="12.75" customHeight="1">
      <c r="A730" s="930" t="s">
        <v>12962</v>
      </c>
      <c r="B730" s="908" t="s">
        <v>12963</v>
      </c>
      <c r="C730" s="908" t="s">
        <v>43</v>
      </c>
      <c r="D730" s="945" t="s">
        <v>12964</v>
      </c>
      <c r="E730" s="942" t="s">
        <v>12965</v>
      </c>
      <c r="F730" s="929" t="s">
        <v>14557</v>
      </c>
      <c r="G730" s="929" t="s">
        <v>14642</v>
      </c>
      <c r="H730" s="919">
        <v>11513.523557250001</v>
      </c>
      <c r="I730" s="919">
        <f t="shared" si="73"/>
        <v>12538.22715384525</v>
      </c>
      <c r="J730" s="919">
        <f t="shared" si="52"/>
        <v>13816.228268700001</v>
      </c>
      <c r="K730" s="919">
        <f t="shared" si="74"/>
        <v>15045.872584614301</v>
      </c>
    </row>
    <row r="731" spans="1:11" ht="12.75" customHeight="1">
      <c r="A731" s="930" t="s">
        <v>12966</v>
      </c>
      <c r="B731" s="908" t="s">
        <v>12967</v>
      </c>
      <c r="C731" s="908" t="s">
        <v>12968</v>
      </c>
      <c r="D731" s="931" t="s">
        <v>12969</v>
      </c>
      <c r="E731" s="935" t="s">
        <v>12970</v>
      </c>
      <c r="F731" s="929" t="s">
        <v>12994</v>
      </c>
      <c r="G731" s="929" t="s">
        <v>14643</v>
      </c>
      <c r="H731" s="919">
        <v>5667.0152467500002</v>
      </c>
      <c r="I731" s="919">
        <f t="shared" si="73"/>
        <v>6171.3796037107495</v>
      </c>
      <c r="J731" s="919">
        <f t="shared" si="52"/>
        <v>6800.4182960999997</v>
      </c>
      <c r="K731" s="919">
        <f t="shared" si="74"/>
        <v>7405.6555244529</v>
      </c>
    </row>
    <row r="732" spans="1:11" ht="12.75" customHeight="1">
      <c r="A732" s="916" t="s">
        <v>12971</v>
      </c>
      <c r="B732" s="908" t="s">
        <v>12972</v>
      </c>
      <c r="C732" s="908" t="s">
        <v>43</v>
      </c>
      <c r="D732" s="908" t="s">
        <v>12973</v>
      </c>
      <c r="E732" s="923" t="s">
        <v>12974</v>
      </c>
      <c r="F732" s="918" t="s">
        <v>405</v>
      </c>
      <c r="G732" s="920" t="s">
        <v>14644</v>
      </c>
      <c r="H732" s="919">
        <v>4523.1438037499993</v>
      </c>
      <c r="I732" s="919">
        <f t="shared" si="73"/>
        <v>4925.7036022837492</v>
      </c>
      <c r="J732" s="919">
        <f t="shared" si="52"/>
        <v>5427.7725644999991</v>
      </c>
      <c r="K732" s="919">
        <f t="shared" si="74"/>
        <v>5910.8443227404987</v>
      </c>
    </row>
    <row r="733" spans="1:11" ht="17.25" customHeight="1">
      <c r="A733" s="930" t="s">
        <v>12976</v>
      </c>
      <c r="B733" s="908" t="s">
        <v>12977</v>
      </c>
      <c r="C733" s="908" t="s">
        <v>12978</v>
      </c>
      <c r="D733" s="931" t="s">
        <v>43</v>
      </c>
      <c r="E733" s="935" t="s">
        <v>14645</v>
      </c>
      <c r="F733" s="929" t="s">
        <v>12994</v>
      </c>
      <c r="G733" s="929" t="s">
        <v>14646</v>
      </c>
      <c r="H733" s="919">
        <v>8342.2352227499996</v>
      </c>
      <c r="I733" s="919">
        <f t="shared" si="73"/>
        <v>9084.6941575747496</v>
      </c>
      <c r="J733" s="919">
        <f t="shared" si="52"/>
        <v>10010.682267299999</v>
      </c>
      <c r="K733" s="919">
        <f t="shared" si="74"/>
        <v>10901.6329890897</v>
      </c>
    </row>
    <row r="734" spans="1:11" ht="13.5" customHeight="1">
      <c r="A734" s="916" t="s">
        <v>14647</v>
      </c>
      <c r="B734" s="908" t="s">
        <v>14648</v>
      </c>
      <c r="C734" s="908" t="s">
        <v>14649</v>
      </c>
      <c r="D734" s="908" t="s">
        <v>14650</v>
      </c>
      <c r="E734" s="923" t="s">
        <v>14651</v>
      </c>
      <c r="F734" s="918" t="s">
        <v>405</v>
      </c>
      <c r="G734" s="920">
        <v>307</v>
      </c>
      <c r="H734" s="919">
        <v>4523.1438037499993</v>
      </c>
      <c r="I734" s="919">
        <f t="shared" si="73"/>
        <v>4925.7036022837492</v>
      </c>
      <c r="J734" s="919">
        <f t="shared" si="52"/>
        <v>5427.7725644999991</v>
      </c>
      <c r="K734" s="919">
        <f t="shared" si="74"/>
        <v>5910.8443227404987</v>
      </c>
    </row>
    <row r="735" spans="1:11" ht="12.75" customHeight="1">
      <c r="A735" s="916" t="s">
        <v>12980</v>
      </c>
      <c r="B735" s="908" t="s">
        <v>12981</v>
      </c>
      <c r="C735" s="908" t="s">
        <v>12982</v>
      </c>
      <c r="D735" s="908" t="s">
        <v>12983</v>
      </c>
      <c r="E735" s="923" t="s">
        <v>12984</v>
      </c>
      <c r="F735" s="918" t="s">
        <v>405</v>
      </c>
      <c r="G735" s="920" t="s">
        <v>462</v>
      </c>
      <c r="H735" s="919">
        <v>4523.1438037499993</v>
      </c>
      <c r="I735" s="919">
        <f t="shared" si="73"/>
        <v>4925.7036022837492</v>
      </c>
      <c r="J735" s="919">
        <f t="shared" si="52"/>
        <v>5427.7725644999991</v>
      </c>
      <c r="K735" s="919">
        <f t="shared" si="74"/>
        <v>5910.8443227404987</v>
      </c>
    </row>
    <row r="736" spans="1:11" ht="12.75" customHeight="1">
      <c r="A736" s="930" t="s">
        <v>12985</v>
      </c>
      <c r="B736" s="908" t="s">
        <v>12986</v>
      </c>
      <c r="C736" s="908" t="s">
        <v>12987</v>
      </c>
      <c r="D736" s="931" t="s">
        <v>12988</v>
      </c>
      <c r="E736" s="935" t="s">
        <v>14652</v>
      </c>
      <c r="F736" s="929" t="s">
        <v>12990</v>
      </c>
      <c r="G736" s="934" t="s">
        <v>14646</v>
      </c>
      <c r="H736" s="919">
        <v>9652.0868730000002</v>
      </c>
      <c r="I736" s="919">
        <f t="shared" si="73"/>
        <v>10511.122604697</v>
      </c>
      <c r="J736" s="919">
        <f t="shared" si="52"/>
        <v>11582.5042476</v>
      </c>
      <c r="K736" s="919">
        <f t="shared" si="74"/>
        <v>12613.347125636399</v>
      </c>
    </row>
    <row r="737" spans="1:11" ht="12.75" customHeight="1">
      <c r="A737" s="916" t="s">
        <v>12992</v>
      </c>
      <c r="B737" s="908">
        <v>7464</v>
      </c>
      <c r="C737" s="908" t="s">
        <v>43</v>
      </c>
      <c r="D737" s="908">
        <v>514232</v>
      </c>
      <c r="E737" s="923" t="s">
        <v>12993</v>
      </c>
      <c r="F737" s="918" t="s">
        <v>12994</v>
      </c>
      <c r="G737" s="920" t="s">
        <v>12995</v>
      </c>
      <c r="H737" s="919">
        <v>21693.832874999996</v>
      </c>
      <c r="I737" s="919">
        <f t="shared" si="73"/>
        <v>23624.584000874998</v>
      </c>
      <c r="J737" s="919">
        <f t="shared" si="52"/>
        <v>26032.599449999994</v>
      </c>
      <c r="K737" s="919">
        <f t="shared" si="74"/>
        <v>28349.500801049995</v>
      </c>
    </row>
    <row r="738" spans="1:11" ht="12.75" customHeight="1">
      <c r="A738" s="916" t="s">
        <v>12996</v>
      </c>
      <c r="B738" s="908" t="s">
        <v>43</v>
      </c>
      <c r="C738" s="908" t="s">
        <v>12997</v>
      </c>
      <c r="D738" s="908" t="s">
        <v>12998</v>
      </c>
      <c r="E738" s="917" t="s">
        <v>12999</v>
      </c>
      <c r="F738" s="920" t="s">
        <v>1397</v>
      </c>
      <c r="G738" s="920" t="s">
        <v>13000</v>
      </c>
      <c r="H738" s="919">
        <v>14087.47851225</v>
      </c>
      <c r="I738" s="919">
        <f t="shared" si="73"/>
        <v>15341.264099840248</v>
      </c>
      <c r="J738" s="919">
        <f t="shared" si="52"/>
        <v>16904.9742147</v>
      </c>
      <c r="K738" s="919">
        <f t="shared" si="74"/>
        <v>18409.516919808299</v>
      </c>
    </row>
    <row r="739" spans="1:11" ht="12.75" customHeight="1">
      <c r="A739" s="916" t="s">
        <v>13001</v>
      </c>
      <c r="B739" s="908" t="s">
        <v>43</v>
      </c>
      <c r="C739" s="908" t="s">
        <v>43</v>
      </c>
      <c r="D739" s="908" t="s">
        <v>43</v>
      </c>
      <c r="E739" s="917" t="s">
        <v>13002</v>
      </c>
      <c r="F739" s="918" t="s">
        <v>1397</v>
      </c>
      <c r="G739" s="918" t="s">
        <v>14653</v>
      </c>
      <c r="H739" s="919">
        <v>38181.878484749999</v>
      </c>
      <c r="I739" s="919">
        <f t="shared" si="73"/>
        <v>41580.065669892749</v>
      </c>
      <c r="J739" s="919">
        <f t="shared" si="52"/>
        <v>45818.254181699995</v>
      </c>
      <c r="K739" s="919">
        <f t="shared" si="74"/>
        <v>49896.078803871293</v>
      </c>
    </row>
    <row r="740" spans="1:11" ht="12.75" customHeight="1">
      <c r="A740" s="916" t="s">
        <v>14654</v>
      </c>
      <c r="B740" s="908" t="s">
        <v>43</v>
      </c>
      <c r="C740" s="908" t="s">
        <v>43</v>
      </c>
      <c r="D740" s="908" t="s">
        <v>43</v>
      </c>
      <c r="E740" s="917" t="s">
        <v>14655</v>
      </c>
      <c r="F740" s="918" t="s">
        <v>1397</v>
      </c>
      <c r="G740" s="918" t="s">
        <v>14653</v>
      </c>
      <c r="H740" s="919">
        <v>38191.402606499993</v>
      </c>
      <c r="I740" s="919">
        <f t="shared" si="73"/>
        <v>41590.43743847849</v>
      </c>
      <c r="J740" s="919">
        <f t="shared" si="52"/>
        <v>45829.683127799988</v>
      </c>
      <c r="K740" s="919">
        <f t="shared" si="74"/>
        <v>49908.524926174185</v>
      </c>
    </row>
    <row r="741" spans="1:11" ht="12.75" customHeight="1">
      <c r="A741" s="916" t="s">
        <v>14656</v>
      </c>
      <c r="B741" s="908" t="s">
        <v>43</v>
      </c>
      <c r="C741" s="908" t="s">
        <v>43</v>
      </c>
      <c r="D741" s="908" t="s">
        <v>43</v>
      </c>
      <c r="E741" s="917" t="s">
        <v>14657</v>
      </c>
      <c r="F741" s="918" t="s">
        <v>1397</v>
      </c>
      <c r="G741" s="918" t="s">
        <v>14653</v>
      </c>
      <c r="H741" s="919">
        <v>38191.402606499993</v>
      </c>
      <c r="I741" s="919">
        <f t="shared" si="73"/>
        <v>41590.43743847849</v>
      </c>
      <c r="J741" s="919">
        <f t="shared" si="52"/>
        <v>45829.683127799988</v>
      </c>
      <c r="K741" s="919">
        <f t="shared" si="74"/>
        <v>49908.524926174185</v>
      </c>
    </row>
    <row r="742" spans="1:11" ht="12.75" customHeight="1">
      <c r="A742" s="916" t="s">
        <v>13003</v>
      </c>
      <c r="B742" s="908" t="s">
        <v>13004</v>
      </c>
      <c r="C742" s="908" t="s">
        <v>13005</v>
      </c>
      <c r="D742" s="908" t="s">
        <v>13006</v>
      </c>
      <c r="E742" s="923" t="s">
        <v>14658</v>
      </c>
      <c r="F742" s="918" t="s">
        <v>12990</v>
      </c>
      <c r="G742" s="920" t="s">
        <v>14646</v>
      </c>
      <c r="H742" s="919">
        <v>17526.907505249997</v>
      </c>
      <c r="I742" s="919">
        <f t="shared" si="73"/>
        <v>19086.802273217247</v>
      </c>
      <c r="J742" s="919">
        <f t="shared" si="52"/>
        <v>21032.289006299998</v>
      </c>
      <c r="K742" s="919">
        <f t="shared" si="74"/>
        <v>22904.162727860697</v>
      </c>
    </row>
    <row r="743" spans="1:11" ht="12.75" customHeight="1">
      <c r="A743" s="940" t="s">
        <v>14659</v>
      </c>
      <c r="B743" s="931"/>
      <c r="C743" s="941"/>
      <c r="D743" s="931"/>
      <c r="E743" s="929"/>
      <c r="F743" s="929"/>
      <c r="G743" s="929"/>
      <c r="H743" s="919"/>
      <c r="I743" s="919"/>
      <c r="J743" s="919">
        <f t="shared" si="52"/>
        <v>0</v>
      </c>
      <c r="K743" s="919"/>
    </row>
    <row r="744" spans="1:11" ht="12.75" customHeight="1">
      <c r="A744" s="916" t="s">
        <v>13012</v>
      </c>
      <c r="B744" s="908" t="s">
        <v>13013</v>
      </c>
      <c r="C744" s="908" t="s">
        <v>43</v>
      </c>
      <c r="D744" s="908">
        <v>1843950</v>
      </c>
      <c r="E744" s="917" t="s">
        <v>13014</v>
      </c>
      <c r="F744" s="918" t="s">
        <v>1397</v>
      </c>
      <c r="G744" s="918" t="s">
        <v>13015</v>
      </c>
      <c r="H744" s="919">
        <v>9700.440106500002</v>
      </c>
      <c r="I744" s="919">
        <f t="shared" ref="I744:I765" si="75">H744*1.21*0.9</f>
        <v>10563.779275978502</v>
      </c>
      <c r="J744" s="919">
        <f t="shared" si="52"/>
        <v>11640.528127800002</v>
      </c>
      <c r="K744" s="919">
        <f t="shared" ref="K744:K765" si="76">J744*1.21*0.9</f>
        <v>12676.535131174203</v>
      </c>
    </row>
    <row r="745" spans="1:11" ht="12.75" customHeight="1">
      <c r="A745" s="916" t="s">
        <v>13049</v>
      </c>
      <c r="B745" s="908" t="s">
        <v>14637</v>
      </c>
      <c r="C745" s="908" t="s">
        <v>43</v>
      </c>
      <c r="D745" s="908" t="s">
        <v>13064</v>
      </c>
      <c r="E745" s="917" t="s">
        <v>14638</v>
      </c>
      <c r="F745" s="918" t="s">
        <v>1397</v>
      </c>
      <c r="G745" s="918" t="s">
        <v>14639</v>
      </c>
      <c r="H745" s="919">
        <v>11467.856614499997</v>
      </c>
      <c r="I745" s="919">
        <f t="shared" si="75"/>
        <v>12488.495853190496</v>
      </c>
      <c r="J745" s="919">
        <f t="shared" si="52"/>
        <v>13761.427937399996</v>
      </c>
      <c r="K745" s="919">
        <f t="shared" si="76"/>
        <v>14986.195023828594</v>
      </c>
    </row>
    <row r="746" spans="1:11" ht="12.75" customHeight="1">
      <c r="A746" s="916" t="s">
        <v>14660</v>
      </c>
      <c r="B746" s="908" t="s">
        <v>43</v>
      </c>
      <c r="C746" s="908" t="s">
        <v>43</v>
      </c>
      <c r="D746" s="908">
        <v>182710</v>
      </c>
      <c r="E746" s="917" t="s">
        <v>14661</v>
      </c>
      <c r="F746" s="918" t="s">
        <v>1397</v>
      </c>
      <c r="G746" s="918" t="s">
        <v>14659</v>
      </c>
      <c r="H746" s="919">
        <v>15826.729668749998</v>
      </c>
      <c r="I746" s="919">
        <f t="shared" si="75"/>
        <v>17235.308609268748</v>
      </c>
      <c r="J746" s="919">
        <f t="shared" si="52"/>
        <v>18992.075602499997</v>
      </c>
      <c r="K746" s="919">
        <f t="shared" si="76"/>
        <v>20682.370331122496</v>
      </c>
    </row>
    <row r="747" spans="1:11" ht="17.25" customHeight="1">
      <c r="A747" s="930" t="s">
        <v>14662</v>
      </c>
      <c r="B747" s="908" t="s">
        <v>14663</v>
      </c>
      <c r="C747" s="908" t="s">
        <v>14664</v>
      </c>
      <c r="D747" s="931" t="s">
        <v>14665</v>
      </c>
      <c r="E747" s="932" t="s">
        <v>14666</v>
      </c>
      <c r="F747" s="929" t="s">
        <v>1397</v>
      </c>
      <c r="G747" s="929" t="s">
        <v>2697</v>
      </c>
      <c r="H747" s="919">
        <v>3151.1004524999994</v>
      </c>
      <c r="I747" s="919">
        <f t="shared" si="75"/>
        <v>3431.5483927724995</v>
      </c>
      <c r="J747" s="919">
        <f t="shared" si="52"/>
        <v>3781.3205429999989</v>
      </c>
      <c r="K747" s="919">
        <f t="shared" si="76"/>
        <v>4117.8580713269994</v>
      </c>
    </row>
    <row r="748" spans="1:11" ht="12.75" customHeight="1">
      <c r="A748" s="930" t="s">
        <v>14667</v>
      </c>
      <c r="B748" s="908" t="s">
        <v>14668</v>
      </c>
      <c r="C748" s="908" t="s">
        <v>14669</v>
      </c>
      <c r="D748" s="931" t="s">
        <v>14670</v>
      </c>
      <c r="E748" s="932" t="s">
        <v>14671</v>
      </c>
      <c r="F748" s="929" t="s">
        <v>1397</v>
      </c>
      <c r="G748" s="929" t="s">
        <v>2697</v>
      </c>
      <c r="H748" s="919">
        <v>9307.3462267499999</v>
      </c>
      <c r="I748" s="919">
        <f t="shared" si="75"/>
        <v>10135.700040930751</v>
      </c>
      <c r="J748" s="919">
        <f t="shared" si="52"/>
        <v>11168.815472099999</v>
      </c>
      <c r="K748" s="919">
        <f t="shared" si="76"/>
        <v>12162.840049116898</v>
      </c>
    </row>
    <row r="749" spans="1:11" ht="12.75" customHeight="1">
      <c r="A749" s="930" t="s">
        <v>14672</v>
      </c>
      <c r="B749" s="908" t="s">
        <v>14673</v>
      </c>
      <c r="C749" s="908" t="s">
        <v>14674</v>
      </c>
      <c r="D749" s="931" t="s">
        <v>14675</v>
      </c>
      <c r="E749" s="932" t="s">
        <v>14676</v>
      </c>
      <c r="F749" s="929" t="s">
        <v>1397</v>
      </c>
      <c r="G749" s="929" t="s">
        <v>2697</v>
      </c>
      <c r="H749" s="919">
        <v>11257.023491999998</v>
      </c>
      <c r="I749" s="919">
        <f t="shared" si="75"/>
        <v>12258.898582787999</v>
      </c>
      <c r="J749" s="919">
        <f t="shared" si="52"/>
        <v>13508.428190399998</v>
      </c>
      <c r="K749" s="919">
        <f t="shared" si="76"/>
        <v>14710.678299345598</v>
      </c>
    </row>
    <row r="750" spans="1:11" ht="12.75" customHeight="1">
      <c r="A750" s="930" t="s">
        <v>14677</v>
      </c>
      <c r="B750" s="908" t="s">
        <v>14678</v>
      </c>
      <c r="C750" s="908" t="s">
        <v>14679</v>
      </c>
      <c r="D750" s="931" t="s">
        <v>14680</v>
      </c>
      <c r="E750" s="932" t="s">
        <v>14681</v>
      </c>
      <c r="F750" s="929" t="s">
        <v>1397</v>
      </c>
      <c r="G750" s="929" t="s">
        <v>2697</v>
      </c>
      <c r="H750" s="919">
        <v>11257.023491999998</v>
      </c>
      <c r="I750" s="919">
        <f t="shared" si="75"/>
        <v>12258.898582787999</v>
      </c>
      <c r="J750" s="919">
        <f t="shared" si="52"/>
        <v>13508.428190399998</v>
      </c>
      <c r="K750" s="919">
        <f t="shared" si="76"/>
        <v>14710.678299345598</v>
      </c>
    </row>
    <row r="751" spans="1:11" ht="12.75" customHeight="1">
      <c r="A751" s="930" t="s">
        <v>14682</v>
      </c>
      <c r="B751" s="908" t="s">
        <v>43</v>
      </c>
      <c r="C751" s="908" t="s">
        <v>43</v>
      </c>
      <c r="D751" s="931" t="s">
        <v>14683</v>
      </c>
      <c r="E751" s="932" t="s">
        <v>14684</v>
      </c>
      <c r="F751" s="929" t="s">
        <v>1397</v>
      </c>
      <c r="G751" s="929" t="s">
        <v>2697</v>
      </c>
      <c r="H751" s="919">
        <v>8031.1139122499999</v>
      </c>
      <c r="I751" s="919">
        <f t="shared" si="75"/>
        <v>8745.8830504402486</v>
      </c>
      <c r="J751" s="919">
        <f t="shared" si="52"/>
        <v>9637.3366946999995</v>
      </c>
      <c r="K751" s="919">
        <f t="shared" si="76"/>
        <v>10495.059660528299</v>
      </c>
    </row>
    <row r="752" spans="1:11" ht="12.75" customHeight="1">
      <c r="A752" s="930" t="s">
        <v>14685</v>
      </c>
      <c r="B752" s="908" t="s">
        <v>14686</v>
      </c>
      <c r="C752" s="908" t="s">
        <v>13016</v>
      </c>
      <c r="D752" s="931" t="s">
        <v>14687</v>
      </c>
      <c r="E752" s="932" t="s">
        <v>14688</v>
      </c>
      <c r="F752" s="929" t="s">
        <v>1397</v>
      </c>
      <c r="G752" s="929" t="s">
        <v>2697</v>
      </c>
      <c r="H752" s="919">
        <v>2431.9071562499994</v>
      </c>
      <c r="I752" s="919">
        <f t="shared" si="75"/>
        <v>2648.3468931562493</v>
      </c>
      <c r="J752" s="919">
        <f t="shared" si="52"/>
        <v>2918.2885874999993</v>
      </c>
      <c r="K752" s="919">
        <f t="shared" si="76"/>
        <v>3178.0162717874991</v>
      </c>
    </row>
    <row r="753" spans="1:11" ht="12.75" customHeight="1">
      <c r="A753" s="930" t="s">
        <v>14689</v>
      </c>
      <c r="B753" s="908" t="s">
        <v>14690</v>
      </c>
      <c r="C753" s="908" t="s">
        <v>14691</v>
      </c>
      <c r="D753" s="931" t="s">
        <v>14692</v>
      </c>
      <c r="E753" s="932" t="s">
        <v>14693</v>
      </c>
      <c r="F753" s="929" t="s">
        <v>1397</v>
      </c>
      <c r="G753" s="929" t="s">
        <v>2697</v>
      </c>
      <c r="H753" s="919">
        <v>2431.9071562499994</v>
      </c>
      <c r="I753" s="919">
        <f t="shared" si="75"/>
        <v>2648.3468931562493</v>
      </c>
      <c r="J753" s="919">
        <f t="shared" si="52"/>
        <v>2918.2885874999993</v>
      </c>
      <c r="K753" s="919">
        <f t="shared" si="76"/>
        <v>3178.0162717874991</v>
      </c>
    </row>
    <row r="754" spans="1:11" ht="12.75" customHeight="1">
      <c r="A754" s="930" t="s">
        <v>13061</v>
      </c>
      <c r="B754" s="908" t="s">
        <v>13062</v>
      </c>
      <c r="C754" s="908" t="s">
        <v>13063</v>
      </c>
      <c r="D754" s="931" t="s">
        <v>13064</v>
      </c>
      <c r="E754" s="932" t="s">
        <v>13065</v>
      </c>
      <c r="F754" s="929" t="s">
        <v>1397</v>
      </c>
      <c r="G754" s="929" t="s">
        <v>2697</v>
      </c>
      <c r="H754" s="919">
        <v>11467.856614499997</v>
      </c>
      <c r="I754" s="919">
        <f t="shared" si="75"/>
        <v>12488.495853190496</v>
      </c>
      <c r="J754" s="919">
        <f t="shared" si="52"/>
        <v>13761.427937399996</v>
      </c>
      <c r="K754" s="919">
        <f t="shared" si="76"/>
        <v>14986.195023828594</v>
      </c>
    </row>
    <row r="755" spans="1:11" ht="12.75" customHeight="1">
      <c r="A755" s="930" t="s">
        <v>13067</v>
      </c>
      <c r="B755" s="908" t="s">
        <v>13068</v>
      </c>
      <c r="C755" s="908" t="s">
        <v>13069</v>
      </c>
      <c r="D755" s="931" t="s">
        <v>13070</v>
      </c>
      <c r="E755" s="932" t="s">
        <v>13071</v>
      </c>
      <c r="F755" s="929" t="s">
        <v>1397</v>
      </c>
      <c r="G755" s="929" t="s">
        <v>14531</v>
      </c>
      <c r="H755" s="919">
        <v>2726.6665140000005</v>
      </c>
      <c r="I755" s="919">
        <f t="shared" si="75"/>
        <v>2969.3398337460007</v>
      </c>
      <c r="J755" s="919">
        <f t="shared" si="52"/>
        <v>3271.9998168000006</v>
      </c>
      <c r="K755" s="919">
        <f t="shared" si="76"/>
        <v>3563.2078004952009</v>
      </c>
    </row>
    <row r="756" spans="1:11" ht="12.75" customHeight="1">
      <c r="A756" s="930" t="s">
        <v>14694</v>
      </c>
      <c r="B756" s="908" t="s">
        <v>43</v>
      </c>
      <c r="C756" s="908" t="s">
        <v>43</v>
      </c>
      <c r="D756" s="931" t="s">
        <v>43</v>
      </c>
      <c r="E756" s="942" t="s">
        <v>14695</v>
      </c>
      <c r="F756" s="929" t="s">
        <v>1397</v>
      </c>
      <c r="G756" s="929" t="s">
        <v>2697</v>
      </c>
      <c r="H756" s="919">
        <v>18417.290784749999</v>
      </c>
      <c r="I756" s="919">
        <f t="shared" si="75"/>
        <v>20056.42966459275</v>
      </c>
      <c r="J756" s="919">
        <f t="shared" si="52"/>
        <v>22100.7489417</v>
      </c>
      <c r="K756" s="919">
        <f t="shared" si="76"/>
        <v>24067.715597511302</v>
      </c>
    </row>
    <row r="757" spans="1:11" ht="12.75" customHeight="1">
      <c r="A757" s="916" t="s">
        <v>14696</v>
      </c>
      <c r="B757" s="908" t="s">
        <v>14697</v>
      </c>
      <c r="C757" s="908" t="s">
        <v>14698</v>
      </c>
      <c r="D757" s="908" t="s">
        <v>14699</v>
      </c>
      <c r="E757" s="917" t="s">
        <v>14700</v>
      </c>
      <c r="F757" s="920" t="s">
        <v>1397</v>
      </c>
      <c r="G757" s="920" t="s">
        <v>14701</v>
      </c>
      <c r="H757" s="919">
        <v>14250.365414999997</v>
      </c>
      <c r="I757" s="919">
        <f t="shared" si="75"/>
        <v>15518.647936934998</v>
      </c>
      <c r="J757" s="919">
        <f t="shared" si="52"/>
        <v>17100.438497999996</v>
      </c>
      <c r="K757" s="919">
        <f t="shared" si="76"/>
        <v>18622.377524321997</v>
      </c>
    </row>
    <row r="758" spans="1:11" ht="12.75" customHeight="1">
      <c r="A758" s="916" t="s">
        <v>14702</v>
      </c>
      <c r="B758" s="908" t="s">
        <v>14703</v>
      </c>
      <c r="C758" s="908" t="s">
        <v>14704</v>
      </c>
      <c r="D758" s="908" t="s">
        <v>14705</v>
      </c>
      <c r="E758" s="917" t="s">
        <v>14706</v>
      </c>
      <c r="F758" s="920" t="s">
        <v>1397</v>
      </c>
      <c r="G758" s="920" t="s">
        <v>14701</v>
      </c>
      <c r="H758" s="919">
        <v>14405.274848249997</v>
      </c>
      <c r="I758" s="919">
        <f t="shared" si="75"/>
        <v>15687.344309744249</v>
      </c>
      <c r="J758" s="919">
        <f t="shared" si="52"/>
        <v>17286.329817899998</v>
      </c>
      <c r="K758" s="919">
        <f t="shared" si="76"/>
        <v>18824.813171693098</v>
      </c>
    </row>
    <row r="759" spans="1:11" ht="12.75" customHeight="1">
      <c r="A759" s="930" t="s">
        <v>14707</v>
      </c>
      <c r="B759" s="908" t="s">
        <v>14708</v>
      </c>
      <c r="C759" s="908" t="s">
        <v>43</v>
      </c>
      <c r="D759" s="931" t="s">
        <v>43</v>
      </c>
      <c r="E759" s="943" t="s">
        <v>14709</v>
      </c>
      <c r="F759" s="929" t="s">
        <v>1397</v>
      </c>
      <c r="G759" s="934">
        <v>405</v>
      </c>
      <c r="H759" s="919">
        <v>38188.87912125</v>
      </c>
      <c r="I759" s="919">
        <f t="shared" si="75"/>
        <v>41587.689363041252</v>
      </c>
      <c r="J759" s="919">
        <f t="shared" si="52"/>
        <v>45826.654945499999</v>
      </c>
      <c r="K759" s="919">
        <f t="shared" si="76"/>
        <v>49905.227235649494</v>
      </c>
    </row>
    <row r="760" spans="1:11" ht="12.75" customHeight="1">
      <c r="A760" s="930" t="s">
        <v>14710</v>
      </c>
      <c r="B760" s="908" t="s">
        <v>14711</v>
      </c>
      <c r="C760" s="908" t="s">
        <v>43</v>
      </c>
      <c r="D760" s="931" t="s">
        <v>43</v>
      </c>
      <c r="E760" s="943" t="s">
        <v>14712</v>
      </c>
      <c r="F760" s="929" t="s">
        <v>1397</v>
      </c>
      <c r="G760" s="934">
        <v>405</v>
      </c>
      <c r="H760" s="919">
        <v>38188.87912125</v>
      </c>
      <c r="I760" s="919">
        <f t="shared" si="75"/>
        <v>41587.689363041252</v>
      </c>
      <c r="J760" s="919">
        <f t="shared" si="52"/>
        <v>45826.654945499999</v>
      </c>
      <c r="K760" s="919">
        <f t="shared" si="76"/>
        <v>49905.227235649494</v>
      </c>
    </row>
    <row r="761" spans="1:11" ht="12.75" customHeight="1">
      <c r="A761" s="930" t="s">
        <v>12962</v>
      </c>
      <c r="B761" s="908" t="s">
        <v>12963</v>
      </c>
      <c r="C761" s="908" t="s">
        <v>43</v>
      </c>
      <c r="D761" s="945" t="s">
        <v>12964</v>
      </c>
      <c r="E761" s="942" t="s">
        <v>12965</v>
      </c>
      <c r="F761" s="929" t="s">
        <v>14557</v>
      </c>
      <c r="G761" s="929" t="s">
        <v>14558</v>
      </c>
      <c r="H761" s="919">
        <v>11513.523557250001</v>
      </c>
      <c r="I761" s="919">
        <f t="shared" si="75"/>
        <v>12538.22715384525</v>
      </c>
      <c r="J761" s="919">
        <f t="shared" si="52"/>
        <v>13816.228268700001</v>
      </c>
      <c r="K761" s="919">
        <f t="shared" si="76"/>
        <v>15045.872584614301</v>
      </c>
    </row>
    <row r="762" spans="1:11" ht="12.75" customHeight="1">
      <c r="A762" s="930" t="s">
        <v>14713</v>
      </c>
      <c r="B762" s="908" t="s">
        <v>43</v>
      </c>
      <c r="C762" s="908" t="s">
        <v>43</v>
      </c>
      <c r="D762" s="931" t="s">
        <v>43</v>
      </c>
      <c r="E762" s="943" t="s">
        <v>14714</v>
      </c>
      <c r="F762" s="929" t="s">
        <v>1397</v>
      </c>
      <c r="G762" s="929" t="s">
        <v>2697</v>
      </c>
      <c r="H762" s="919">
        <v>2856.1782892499996</v>
      </c>
      <c r="I762" s="919">
        <f t="shared" si="75"/>
        <v>3110.3781569932498</v>
      </c>
      <c r="J762" s="919">
        <f t="shared" si="52"/>
        <v>3427.4139470999994</v>
      </c>
      <c r="K762" s="919">
        <f t="shared" si="76"/>
        <v>3732.4537883918993</v>
      </c>
    </row>
    <row r="763" spans="1:11" ht="12.75" customHeight="1">
      <c r="A763" s="930" t="s">
        <v>14715</v>
      </c>
      <c r="B763" s="908" t="s">
        <v>14716</v>
      </c>
      <c r="C763" s="908" t="s">
        <v>14717</v>
      </c>
      <c r="D763" s="931">
        <v>6939340</v>
      </c>
      <c r="E763" s="932" t="s">
        <v>14718</v>
      </c>
      <c r="F763" s="929" t="s">
        <v>1397</v>
      </c>
      <c r="G763" s="929" t="s">
        <v>9375</v>
      </c>
      <c r="H763" s="919">
        <v>995.5556325</v>
      </c>
      <c r="I763" s="919">
        <f t="shared" si="75"/>
        <v>1084.1600837925</v>
      </c>
      <c r="J763" s="919">
        <f t="shared" si="52"/>
        <v>1194.666759</v>
      </c>
      <c r="K763" s="919">
        <f t="shared" si="76"/>
        <v>1300.992100551</v>
      </c>
    </row>
    <row r="764" spans="1:11" ht="12.75" customHeight="1">
      <c r="A764" s="930" t="s">
        <v>13097</v>
      </c>
      <c r="B764" s="908" t="s">
        <v>13098</v>
      </c>
      <c r="C764" s="908" t="s">
        <v>43</v>
      </c>
      <c r="D764" s="931" t="s">
        <v>43</v>
      </c>
      <c r="E764" s="932" t="s">
        <v>13099</v>
      </c>
      <c r="F764" s="934" t="s">
        <v>1397</v>
      </c>
      <c r="G764" s="934" t="s">
        <v>13100</v>
      </c>
      <c r="H764" s="919">
        <v>2028.2309189999999</v>
      </c>
      <c r="I764" s="919">
        <f t="shared" si="75"/>
        <v>2208.7434707909997</v>
      </c>
      <c r="J764" s="919">
        <f t="shared" si="52"/>
        <v>2433.8771027999996</v>
      </c>
      <c r="K764" s="919">
        <f t="shared" si="76"/>
        <v>2650.4921649491994</v>
      </c>
    </row>
    <row r="765" spans="1:11" ht="17.25" customHeight="1">
      <c r="A765" s="930" t="s">
        <v>14719</v>
      </c>
      <c r="B765" s="908" t="s">
        <v>14720</v>
      </c>
      <c r="C765" s="908" t="s">
        <v>43</v>
      </c>
      <c r="D765" s="931" t="s">
        <v>14721</v>
      </c>
      <c r="E765" s="932" t="s">
        <v>14722</v>
      </c>
      <c r="F765" s="929" t="s">
        <v>1397</v>
      </c>
      <c r="G765" s="934">
        <v>405</v>
      </c>
      <c r="H765" s="919">
        <v>5643.9782685</v>
      </c>
      <c r="I765" s="919">
        <f t="shared" si="75"/>
        <v>6146.2923343965003</v>
      </c>
      <c r="J765" s="919">
        <f t="shared" si="52"/>
        <v>6772.7739222</v>
      </c>
      <c r="K765" s="919">
        <f t="shared" si="76"/>
        <v>7375.5508012757991</v>
      </c>
    </row>
    <row r="766" spans="1:11" ht="12.75" customHeight="1">
      <c r="A766" s="940" t="s">
        <v>14723</v>
      </c>
      <c r="B766" s="931"/>
      <c r="C766" s="941"/>
      <c r="D766" s="931"/>
      <c r="E766" s="929"/>
      <c r="F766" s="929"/>
      <c r="G766" s="934"/>
      <c r="H766" s="919"/>
      <c r="I766" s="919"/>
      <c r="J766" s="919">
        <f t="shared" si="52"/>
        <v>0</v>
      </c>
      <c r="K766" s="919"/>
    </row>
    <row r="767" spans="1:11" ht="12.75" customHeight="1">
      <c r="A767" s="916" t="s">
        <v>13466</v>
      </c>
      <c r="B767" s="908" t="s">
        <v>14724</v>
      </c>
      <c r="C767" s="908" t="s">
        <v>43</v>
      </c>
      <c r="D767" s="908">
        <v>1807250</v>
      </c>
      <c r="E767" s="917" t="s">
        <v>14725</v>
      </c>
      <c r="F767" s="918" t="s">
        <v>1397</v>
      </c>
      <c r="G767" s="918" t="s">
        <v>14726</v>
      </c>
      <c r="H767" s="919">
        <v>5944.5986242499994</v>
      </c>
      <c r="I767" s="919">
        <f t="shared" ref="I767:I805" si="77">H767*1.21*0.9</f>
        <v>6473.6679018082496</v>
      </c>
      <c r="J767" s="919">
        <f t="shared" si="52"/>
        <v>7133.5183490999989</v>
      </c>
      <c r="K767" s="919">
        <f t="shared" ref="K767:K805" si="78">J767*1.21*0.9</f>
        <v>7768.4014821698993</v>
      </c>
    </row>
    <row r="768" spans="1:11" ht="12.75" customHeight="1">
      <c r="A768" s="916" t="s">
        <v>14727</v>
      </c>
      <c r="B768" s="908" t="s">
        <v>14728</v>
      </c>
      <c r="C768" s="908" t="s">
        <v>43</v>
      </c>
      <c r="D768" s="908" t="s">
        <v>14729</v>
      </c>
      <c r="E768" s="917" t="s">
        <v>14730</v>
      </c>
      <c r="F768" s="918" t="s">
        <v>1397</v>
      </c>
      <c r="G768" s="918" t="s">
        <v>14731</v>
      </c>
      <c r="H768" s="919">
        <v>5311.203826500001</v>
      </c>
      <c r="I768" s="919">
        <f t="shared" si="77"/>
        <v>5783.900967058501</v>
      </c>
      <c r="J768" s="919">
        <f t="shared" si="52"/>
        <v>6373.444591800001</v>
      </c>
      <c r="K768" s="919">
        <f t="shared" si="78"/>
        <v>6940.6811604702007</v>
      </c>
    </row>
    <row r="769" spans="1:11" ht="12.75" customHeight="1">
      <c r="A769" s="916" t="s">
        <v>14732</v>
      </c>
      <c r="B769" s="908" t="s">
        <v>43</v>
      </c>
      <c r="C769" s="908" t="s">
        <v>43</v>
      </c>
      <c r="D769" s="908" t="s">
        <v>14733</v>
      </c>
      <c r="E769" s="917" t="s">
        <v>14734</v>
      </c>
      <c r="F769" s="918" t="s">
        <v>1397</v>
      </c>
      <c r="G769" s="920">
        <v>505</v>
      </c>
      <c r="H769" s="919">
        <v>30667.020812999996</v>
      </c>
      <c r="I769" s="919">
        <f t="shared" si="77"/>
        <v>33396.385665356996</v>
      </c>
      <c r="J769" s="919">
        <f t="shared" si="52"/>
        <v>36800.424975599992</v>
      </c>
      <c r="K769" s="919">
        <f t="shared" si="78"/>
        <v>40075.662798428391</v>
      </c>
    </row>
    <row r="770" spans="1:11" ht="12.75" customHeight="1">
      <c r="A770" s="930" t="s">
        <v>14735</v>
      </c>
      <c r="B770" s="908" t="s">
        <v>14736</v>
      </c>
      <c r="C770" s="908" t="s">
        <v>14737</v>
      </c>
      <c r="D770" s="944" t="s">
        <v>14738</v>
      </c>
      <c r="E770" s="943" t="s">
        <v>14739</v>
      </c>
      <c r="F770" s="929" t="s">
        <v>1397</v>
      </c>
      <c r="G770" s="934">
        <v>504</v>
      </c>
      <c r="H770" s="919">
        <v>1482.832494</v>
      </c>
      <c r="I770" s="919">
        <f t="shared" si="77"/>
        <v>1614.8045859660001</v>
      </c>
      <c r="J770" s="919">
        <f t="shared" si="52"/>
        <v>1779.3989927999999</v>
      </c>
      <c r="K770" s="919">
        <f t="shared" si="78"/>
        <v>1937.7655031592001</v>
      </c>
    </row>
    <row r="771" spans="1:11" ht="12.75" customHeight="1">
      <c r="A771" s="930" t="s">
        <v>14740</v>
      </c>
      <c r="B771" s="908" t="s">
        <v>14741</v>
      </c>
      <c r="C771" s="908" t="s">
        <v>43</v>
      </c>
      <c r="D771" s="931" t="s">
        <v>14742</v>
      </c>
      <c r="E771" s="932" t="s">
        <v>14743</v>
      </c>
      <c r="F771" s="929" t="s">
        <v>1397</v>
      </c>
      <c r="G771" s="929" t="s">
        <v>14744</v>
      </c>
      <c r="H771" s="919">
        <v>1659.7206697499998</v>
      </c>
      <c r="I771" s="919">
        <f t="shared" si="77"/>
        <v>1807.4358093577498</v>
      </c>
      <c r="J771" s="919">
        <f t="shared" si="52"/>
        <v>1991.6648036999998</v>
      </c>
      <c r="K771" s="919">
        <f t="shared" si="78"/>
        <v>2168.9229712292995</v>
      </c>
    </row>
    <row r="772" spans="1:11" ht="12.75" customHeight="1">
      <c r="A772" s="930" t="s">
        <v>14745</v>
      </c>
      <c r="B772" s="908" t="s">
        <v>14746</v>
      </c>
      <c r="C772" s="908" t="s">
        <v>14747</v>
      </c>
      <c r="D772" s="931" t="s">
        <v>14748</v>
      </c>
      <c r="E772" s="932" t="s">
        <v>14749</v>
      </c>
      <c r="F772" s="929" t="s">
        <v>1397</v>
      </c>
      <c r="G772" s="929" t="s">
        <v>14744</v>
      </c>
      <c r="H772" s="919">
        <v>2775.1825530000001</v>
      </c>
      <c r="I772" s="919">
        <f t="shared" si="77"/>
        <v>3022.173800217</v>
      </c>
      <c r="J772" s="919">
        <f t="shared" ref="J772:J1328" si="79">H772*1.2</f>
        <v>3330.2190636</v>
      </c>
      <c r="K772" s="919">
        <f t="shared" si="78"/>
        <v>3626.6085602604003</v>
      </c>
    </row>
    <row r="773" spans="1:11" ht="12.75" customHeight="1">
      <c r="A773" s="930" t="s">
        <v>14750</v>
      </c>
      <c r="B773" s="908" t="s">
        <v>14751</v>
      </c>
      <c r="C773" s="908" t="s">
        <v>14752</v>
      </c>
      <c r="D773" s="931" t="s">
        <v>14753</v>
      </c>
      <c r="E773" s="932" t="s">
        <v>14754</v>
      </c>
      <c r="F773" s="929" t="s">
        <v>1397</v>
      </c>
      <c r="G773" s="929" t="s">
        <v>14744</v>
      </c>
      <c r="H773" s="919">
        <v>1615.8445874999998</v>
      </c>
      <c r="I773" s="919">
        <f t="shared" si="77"/>
        <v>1759.6547557874999</v>
      </c>
      <c r="J773" s="919">
        <f t="shared" si="79"/>
        <v>1939.0135049999997</v>
      </c>
      <c r="K773" s="919">
        <f t="shared" si="78"/>
        <v>2111.5857069449999</v>
      </c>
    </row>
    <row r="774" spans="1:11" ht="12.75" customHeight="1">
      <c r="A774" s="930" t="s">
        <v>14755</v>
      </c>
      <c r="B774" s="908" t="s">
        <v>14756</v>
      </c>
      <c r="C774" s="908" t="s">
        <v>14757</v>
      </c>
      <c r="D774" s="931" t="s">
        <v>14758</v>
      </c>
      <c r="E774" s="932" t="s">
        <v>14759</v>
      </c>
      <c r="F774" s="929" t="s">
        <v>1397</v>
      </c>
      <c r="G774" s="929" t="s">
        <v>14731</v>
      </c>
      <c r="H774" s="919">
        <v>754.19647874999998</v>
      </c>
      <c r="I774" s="919">
        <f t="shared" si="77"/>
        <v>821.31996535874998</v>
      </c>
      <c r="J774" s="919">
        <f t="shared" si="79"/>
        <v>905.0357745</v>
      </c>
      <c r="K774" s="919">
        <f t="shared" si="78"/>
        <v>985.58395843050005</v>
      </c>
    </row>
    <row r="775" spans="1:11" ht="12.75" customHeight="1">
      <c r="A775" s="930" t="s">
        <v>14760</v>
      </c>
      <c r="B775" s="908" t="s">
        <v>14761</v>
      </c>
      <c r="C775" s="908" t="s">
        <v>14762</v>
      </c>
      <c r="D775" s="931" t="s">
        <v>14763</v>
      </c>
      <c r="E775" s="932" t="s">
        <v>14764</v>
      </c>
      <c r="F775" s="929" t="s">
        <v>1397</v>
      </c>
      <c r="G775" s="929" t="s">
        <v>14731</v>
      </c>
      <c r="H775" s="919">
        <v>2080.4914844999998</v>
      </c>
      <c r="I775" s="919">
        <f t="shared" si="77"/>
        <v>2265.6552266204994</v>
      </c>
      <c r="J775" s="919">
        <f t="shared" si="79"/>
        <v>2496.5897813999995</v>
      </c>
      <c r="K775" s="919">
        <f t="shared" si="78"/>
        <v>2718.7862719445993</v>
      </c>
    </row>
    <row r="776" spans="1:11" ht="12.75" customHeight="1">
      <c r="A776" s="930" t="s">
        <v>14765</v>
      </c>
      <c r="B776" s="908" t="s">
        <v>43</v>
      </c>
      <c r="C776" s="908" t="s">
        <v>43</v>
      </c>
      <c r="D776" s="931">
        <v>5178020</v>
      </c>
      <c r="E776" s="932" t="s">
        <v>14766</v>
      </c>
      <c r="F776" s="929" t="s">
        <v>1397</v>
      </c>
      <c r="G776" s="929" t="s">
        <v>14731</v>
      </c>
      <c r="H776" s="919">
        <v>5691.9244882499997</v>
      </c>
      <c r="I776" s="919">
        <f t="shared" si="77"/>
        <v>6198.5057677042496</v>
      </c>
      <c r="J776" s="919">
        <f t="shared" si="79"/>
        <v>6830.3093858999991</v>
      </c>
      <c r="K776" s="919">
        <f t="shared" si="78"/>
        <v>7438.2069212450988</v>
      </c>
    </row>
    <row r="777" spans="1:11" ht="17.25" customHeight="1">
      <c r="A777" s="930" t="s">
        <v>14767</v>
      </c>
      <c r="B777" s="908" t="s">
        <v>43</v>
      </c>
      <c r="C777" s="908" t="s">
        <v>14768</v>
      </c>
      <c r="D777" s="931">
        <v>5087200</v>
      </c>
      <c r="E777" s="932" t="s">
        <v>14769</v>
      </c>
      <c r="F777" s="929" t="s">
        <v>1397</v>
      </c>
      <c r="G777" s="929" t="s">
        <v>14744</v>
      </c>
      <c r="H777" s="919">
        <v>5537.8290824999985</v>
      </c>
      <c r="I777" s="919">
        <f t="shared" si="77"/>
        <v>6030.6958708424982</v>
      </c>
      <c r="J777" s="919">
        <f t="shared" si="79"/>
        <v>6645.3948989999981</v>
      </c>
      <c r="K777" s="919">
        <f t="shared" si="78"/>
        <v>7236.8350450109983</v>
      </c>
    </row>
    <row r="778" spans="1:11" ht="12.75" customHeight="1">
      <c r="A778" s="930" t="s">
        <v>14770</v>
      </c>
      <c r="B778" s="908" t="s">
        <v>43</v>
      </c>
      <c r="C778" s="908" t="s">
        <v>14771</v>
      </c>
      <c r="D778" s="931">
        <v>5087180</v>
      </c>
      <c r="E778" s="932" t="s">
        <v>14772</v>
      </c>
      <c r="F778" s="929" t="s">
        <v>1397</v>
      </c>
      <c r="G778" s="929" t="s">
        <v>14744</v>
      </c>
      <c r="H778" s="919">
        <v>5537.8290824999985</v>
      </c>
      <c r="I778" s="919">
        <f t="shared" si="77"/>
        <v>6030.6958708424982</v>
      </c>
      <c r="J778" s="919">
        <f t="shared" si="79"/>
        <v>6645.3948989999981</v>
      </c>
      <c r="K778" s="919">
        <f t="shared" si="78"/>
        <v>7236.8350450109983</v>
      </c>
    </row>
    <row r="779" spans="1:11" ht="12.75" customHeight="1">
      <c r="A779" s="930" t="s">
        <v>14773</v>
      </c>
      <c r="B779" s="908" t="s">
        <v>14774</v>
      </c>
      <c r="C779" s="908" t="s">
        <v>14775</v>
      </c>
      <c r="D779" s="931" t="s">
        <v>14776</v>
      </c>
      <c r="E779" s="932" t="s">
        <v>14777</v>
      </c>
      <c r="F779" s="929" t="s">
        <v>1397</v>
      </c>
      <c r="G779" s="929" t="s">
        <v>14731</v>
      </c>
      <c r="H779" s="919">
        <v>1462.4004037500001</v>
      </c>
      <c r="I779" s="919">
        <f t="shared" si="77"/>
        <v>1592.55403968375</v>
      </c>
      <c r="J779" s="919">
        <f t="shared" si="79"/>
        <v>1754.8804845000002</v>
      </c>
      <c r="K779" s="919">
        <f t="shared" si="78"/>
        <v>1911.0648476205001</v>
      </c>
    </row>
    <row r="780" spans="1:11" ht="12.75" customHeight="1">
      <c r="A780" s="930" t="s">
        <v>14778</v>
      </c>
      <c r="B780" s="908" t="s">
        <v>14779</v>
      </c>
      <c r="C780" s="908" t="s">
        <v>14780</v>
      </c>
      <c r="D780" s="931" t="s">
        <v>14781</v>
      </c>
      <c r="E780" s="932" t="s">
        <v>14782</v>
      </c>
      <c r="F780" s="929" t="s">
        <v>1397</v>
      </c>
      <c r="G780" s="929" t="s">
        <v>14731</v>
      </c>
      <c r="H780" s="919">
        <v>1455.5625727499998</v>
      </c>
      <c r="I780" s="919">
        <f t="shared" si="77"/>
        <v>1585.10764172475</v>
      </c>
      <c r="J780" s="919">
        <f t="shared" si="79"/>
        <v>1746.6750872999999</v>
      </c>
      <c r="K780" s="919">
        <f t="shared" si="78"/>
        <v>1902.1291700696997</v>
      </c>
    </row>
    <row r="781" spans="1:11" ht="12.75" customHeight="1">
      <c r="A781" s="930" t="s">
        <v>14783</v>
      </c>
      <c r="B781" s="908" t="s">
        <v>14784</v>
      </c>
      <c r="C781" s="908" t="s">
        <v>14785</v>
      </c>
      <c r="D781" s="931" t="s">
        <v>14786</v>
      </c>
      <c r="E781" s="949" t="s">
        <v>14787</v>
      </c>
      <c r="F781" s="929" t="s">
        <v>1397</v>
      </c>
      <c r="G781" s="929" t="s">
        <v>14731</v>
      </c>
      <c r="H781" s="919">
        <v>11742.346687499999</v>
      </c>
      <c r="I781" s="919">
        <f t="shared" si="77"/>
        <v>12787.4155426875</v>
      </c>
      <c r="J781" s="919">
        <f t="shared" si="79"/>
        <v>14090.816024999998</v>
      </c>
      <c r="K781" s="919">
        <f t="shared" si="78"/>
        <v>15344.898651224999</v>
      </c>
    </row>
    <row r="782" spans="1:11" ht="12.75" customHeight="1">
      <c r="A782" s="930" t="s">
        <v>14788</v>
      </c>
      <c r="B782" s="908" t="s">
        <v>43</v>
      </c>
      <c r="C782" s="908" t="s">
        <v>43</v>
      </c>
      <c r="D782" s="931" t="s">
        <v>43</v>
      </c>
      <c r="E782" s="932" t="s">
        <v>14789</v>
      </c>
      <c r="F782" s="929" t="s">
        <v>1397</v>
      </c>
      <c r="G782" s="929" t="s">
        <v>9375</v>
      </c>
      <c r="H782" s="919">
        <v>5092.5560400000004</v>
      </c>
      <c r="I782" s="919">
        <f t="shared" si="77"/>
        <v>5545.7935275600003</v>
      </c>
      <c r="J782" s="919">
        <f t="shared" si="79"/>
        <v>6111.0672480000003</v>
      </c>
      <c r="K782" s="919">
        <f t="shared" si="78"/>
        <v>6654.9522330720001</v>
      </c>
    </row>
    <row r="783" spans="1:11" ht="12.75" customHeight="1">
      <c r="A783" s="930" t="s">
        <v>14790</v>
      </c>
      <c r="B783" s="908" t="s">
        <v>43</v>
      </c>
      <c r="C783" s="908" t="s">
        <v>14791</v>
      </c>
      <c r="D783" s="931">
        <v>5087090</v>
      </c>
      <c r="E783" s="932" t="s">
        <v>14792</v>
      </c>
      <c r="F783" s="929" t="s">
        <v>1397</v>
      </c>
      <c r="G783" s="929" t="s">
        <v>14744</v>
      </c>
      <c r="H783" s="919">
        <v>5887.3724909999992</v>
      </c>
      <c r="I783" s="919">
        <f t="shared" si="77"/>
        <v>6411.3486426989994</v>
      </c>
      <c r="J783" s="919">
        <f t="shared" si="79"/>
        <v>7064.8469891999985</v>
      </c>
      <c r="K783" s="919">
        <f t="shared" si="78"/>
        <v>7693.6183712387983</v>
      </c>
    </row>
    <row r="784" spans="1:11" ht="12.75" customHeight="1">
      <c r="A784" s="930" t="s">
        <v>14793</v>
      </c>
      <c r="B784" s="908" t="s">
        <v>43</v>
      </c>
      <c r="C784" s="908" t="s">
        <v>14794</v>
      </c>
      <c r="D784" s="931" t="s">
        <v>43</v>
      </c>
      <c r="E784" s="932" t="s">
        <v>14795</v>
      </c>
      <c r="F784" s="929" t="s">
        <v>1397</v>
      </c>
      <c r="G784" s="929" t="s">
        <v>14744</v>
      </c>
      <c r="H784" s="919">
        <v>5893.2334890000002</v>
      </c>
      <c r="I784" s="919">
        <f t="shared" si="77"/>
        <v>6417.7312695210003</v>
      </c>
      <c r="J784" s="919">
        <f t="shared" si="79"/>
        <v>7071.8801868</v>
      </c>
      <c r="K784" s="919">
        <f t="shared" si="78"/>
        <v>7701.2775234252003</v>
      </c>
    </row>
    <row r="785" spans="1:11" ht="12.75" customHeight="1">
      <c r="A785" s="930" t="s">
        <v>14796</v>
      </c>
      <c r="B785" s="908" t="s">
        <v>43</v>
      </c>
      <c r="C785" s="908" t="s">
        <v>43</v>
      </c>
      <c r="D785" s="944">
        <v>5087191</v>
      </c>
      <c r="E785" s="943" t="s">
        <v>14797</v>
      </c>
      <c r="F785" s="929" t="s">
        <v>1397</v>
      </c>
      <c r="G785" s="929" t="s">
        <v>9375</v>
      </c>
      <c r="H785" s="919">
        <v>6848.9017739999999</v>
      </c>
      <c r="I785" s="919">
        <f t="shared" si="77"/>
        <v>7458.4540318860008</v>
      </c>
      <c r="J785" s="919">
        <f t="shared" si="79"/>
        <v>8218.6821287999992</v>
      </c>
      <c r="K785" s="919">
        <f t="shared" si="78"/>
        <v>8950.1448382631988</v>
      </c>
    </row>
    <row r="786" spans="1:11" ht="17.25" customHeight="1">
      <c r="A786" s="930" t="s">
        <v>14798</v>
      </c>
      <c r="B786" s="908" t="s">
        <v>43</v>
      </c>
      <c r="C786" s="908" t="s">
        <v>43</v>
      </c>
      <c r="D786" s="944">
        <v>5087091</v>
      </c>
      <c r="E786" s="943" t="s">
        <v>14799</v>
      </c>
      <c r="F786" s="929" t="s">
        <v>1397</v>
      </c>
      <c r="G786" s="929" t="s">
        <v>9375</v>
      </c>
      <c r="H786" s="919">
        <v>6848.9017739999999</v>
      </c>
      <c r="I786" s="919">
        <f t="shared" si="77"/>
        <v>7458.4540318860008</v>
      </c>
      <c r="J786" s="919">
        <f t="shared" si="79"/>
        <v>8218.6821287999992</v>
      </c>
      <c r="K786" s="919">
        <f t="shared" si="78"/>
        <v>8950.1448382631988</v>
      </c>
    </row>
    <row r="787" spans="1:11" ht="13.5" customHeight="1">
      <c r="A787" s="930" t="s">
        <v>14800</v>
      </c>
      <c r="B787" s="908" t="s">
        <v>43</v>
      </c>
      <c r="C787" s="908" t="s">
        <v>14801</v>
      </c>
      <c r="D787" s="931" t="s">
        <v>43</v>
      </c>
      <c r="E787" s="943" t="s">
        <v>14802</v>
      </c>
      <c r="F787" s="929" t="s">
        <v>1397</v>
      </c>
      <c r="G787" s="929" t="s">
        <v>14731</v>
      </c>
      <c r="H787" s="919">
        <v>6662.4894765000008</v>
      </c>
      <c r="I787" s="919">
        <f t="shared" si="77"/>
        <v>7255.4510399085011</v>
      </c>
      <c r="J787" s="919">
        <f t="shared" si="79"/>
        <v>7994.9873718000008</v>
      </c>
      <c r="K787" s="919">
        <f t="shared" si="78"/>
        <v>8706.5412478902017</v>
      </c>
    </row>
    <row r="788" spans="1:11" ht="12.75" customHeight="1">
      <c r="A788" s="930" t="s">
        <v>14803</v>
      </c>
      <c r="B788" s="908" t="s">
        <v>43</v>
      </c>
      <c r="C788" s="908" t="s">
        <v>14804</v>
      </c>
      <c r="D788" s="931" t="s">
        <v>43</v>
      </c>
      <c r="E788" s="943" t="s">
        <v>14805</v>
      </c>
      <c r="F788" s="929" t="s">
        <v>1397</v>
      </c>
      <c r="G788" s="929" t="s">
        <v>14731</v>
      </c>
      <c r="H788" s="919">
        <v>6662.4894765000008</v>
      </c>
      <c r="I788" s="919">
        <f t="shared" si="77"/>
        <v>7255.4510399085011</v>
      </c>
      <c r="J788" s="919">
        <f t="shared" si="79"/>
        <v>7994.9873718000008</v>
      </c>
      <c r="K788" s="919">
        <f t="shared" si="78"/>
        <v>8706.5412478902017</v>
      </c>
    </row>
    <row r="789" spans="1:11" ht="12.75" customHeight="1">
      <c r="A789" s="930" t="s">
        <v>14806</v>
      </c>
      <c r="B789" s="908" t="s">
        <v>14807</v>
      </c>
      <c r="C789" s="908" t="s">
        <v>14808</v>
      </c>
      <c r="D789" s="931" t="s">
        <v>14809</v>
      </c>
      <c r="E789" s="932" t="s">
        <v>14810</v>
      </c>
      <c r="F789" s="929" t="s">
        <v>1397</v>
      </c>
      <c r="G789" s="929" t="s">
        <v>14744</v>
      </c>
      <c r="H789" s="919">
        <v>664.73485650000009</v>
      </c>
      <c r="I789" s="919">
        <f t="shared" si="77"/>
        <v>723.89625872850013</v>
      </c>
      <c r="J789" s="919">
        <f t="shared" si="79"/>
        <v>797.68182780000006</v>
      </c>
      <c r="K789" s="919">
        <f t="shared" si="78"/>
        <v>868.67551047420011</v>
      </c>
    </row>
    <row r="790" spans="1:11" ht="12.75" customHeight="1">
      <c r="A790" s="930" t="s">
        <v>14811</v>
      </c>
      <c r="B790" s="908" t="s">
        <v>14812</v>
      </c>
      <c r="C790" s="908" t="s">
        <v>14813</v>
      </c>
      <c r="D790" s="931" t="s">
        <v>14814</v>
      </c>
      <c r="E790" s="932" t="s">
        <v>14815</v>
      </c>
      <c r="F790" s="929" t="s">
        <v>1397</v>
      </c>
      <c r="G790" s="929" t="s">
        <v>9375</v>
      </c>
      <c r="H790" s="919">
        <v>716.18139450000001</v>
      </c>
      <c r="I790" s="919">
        <f t="shared" si="77"/>
        <v>779.92153861049997</v>
      </c>
      <c r="J790" s="919">
        <f t="shared" si="79"/>
        <v>859.41767340000001</v>
      </c>
      <c r="K790" s="919">
        <f t="shared" si="78"/>
        <v>935.90584633259994</v>
      </c>
    </row>
    <row r="791" spans="1:11" ht="12.75" customHeight="1">
      <c r="A791" s="930" t="s">
        <v>14816</v>
      </c>
      <c r="B791" s="908" t="s">
        <v>14817</v>
      </c>
      <c r="C791" s="908" t="s">
        <v>14818</v>
      </c>
      <c r="D791" s="931" t="s">
        <v>14819</v>
      </c>
      <c r="E791" s="943" t="s">
        <v>14820</v>
      </c>
      <c r="F791" s="929" t="s">
        <v>1397</v>
      </c>
      <c r="G791" s="929" t="s">
        <v>9375</v>
      </c>
      <c r="H791" s="919">
        <v>657.73421999999994</v>
      </c>
      <c r="I791" s="919">
        <f t="shared" si="77"/>
        <v>716.27256557999988</v>
      </c>
      <c r="J791" s="919">
        <f t="shared" si="79"/>
        <v>789.2810639999999</v>
      </c>
      <c r="K791" s="919">
        <f t="shared" si="78"/>
        <v>859.52707869599988</v>
      </c>
    </row>
    <row r="792" spans="1:11" ht="12.75" customHeight="1">
      <c r="A792" s="930" t="s">
        <v>14821</v>
      </c>
      <c r="B792" s="908" t="s">
        <v>43</v>
      </c>
      <c r="C792" s="908" t="s">
        <v>43</v>
      </c>
      <c r="D792" s="931" t="s">
        <v>43</v>
      </c>
      <c r="E792" s="932" t="s">
        <v>14822</v>
      </c>
      <c r="F792" s="929" t="s">
        <v>1397</v>
      </c>
      <c r="G792" s="929" t="s">
        <v>9375</v>
      </c>
      <c r="H792" s="919">
        <v>693.38862449999988</v>
      </c>
      <c r="I792" s="919">
        <f t="shared" si="77"/>
        <v>755.10021208049989</v>
      </c>
      <c r="J792" s="919">
        <f t="shared" si="79"/>
        <v>832.06634939999981</v>
      </c>
      <c r="K792" s="919">
        <f t="shared" si="78"/>
        <v>906.12025449659973</v>
      </c>
    </row>
    <row r="793" spans="1:11" ht="12.75" customHeight="1">
      <c r="A793" s="916" t="s">
        <v>14823</v>
      </c>
      <c r="B793" s="908" t="s">
        <v>43</v>
      </c>
      <c r="C793" s="908" t="s">
        <v>43</v>
      </c>
      <c r="D793" s="908" t="s">
        <v>43</v>
      </c>
      <c r="E793" s="949" t="s">
        <v>14824</v>
      </c>
      <c r="F793" s="918" t="s">
        <v>1397</v>
      </c>
      <c r="G793" s="929" t="s">
        <v>14731</v>
      </c>
      <c r="H793" s="919">
        <v>21646.456474500003</v>
      </c>
      <c r="I793" s="919">
        <f t="shared" si="77"/>
        <v>23572.991100730502</v>
      </c>
      <c r="J793" s="919">
        <f t="shared" si="79"/>
        <v>25975.747769400001</v>
      </c>
      <c r="K793" s="919">
        <f t="shared" si="78"/>
        <v>28287.589320876599</v>
      </c>
    </row>
    <row r="794" spans="1:11" ht="12.75" customHeight="1">
      <c r="A794" s="930" t="s">
        <v>14825</v>
      </c>
      <c r="B794" s="908" t="s">
        <v>43</v>
      </c>
      <c r="C794" s="908" t="s">
        <v>14826</v>
      </c>
      <c r="D794" s="931" t="s">
        <v>43</v>
      </c>
      <c r="E794" s="943" t="s">
        <v>14827</v>
      </c>
      <c r="F794" s="929" t="s">
        <v>1397</v>
      </c>
      <c r="G794" s="934">
        <v>504</v>
      </c>
      <c r="H794" s="919">
        <v>2090.2598144999997</v>
      </c>
      <c r="I794" s="919">
        <f t="shared" si="77"/>
        <v>2276.2929379904999</v>
      </c>
      <c r="J794" s="919">
        <f t="shared" si="79"/>
        <v>2508.3117773999998</v>
      </c>
      <c r="K794" s="919">
        <f t="shared" si="78"/>
        <v>2731.5515255885998</v>
      </c>
    </row>
    <row r="795" spans="1:11" ht="12.75" customHeight="1">
      <c r="A795" s="916" t="s">
        <v>14828</v>
      </c>
      <c r="B795" s="908" t="s">
        <v>14829</v>
      </c>
      <c r="C795" s="908" t="s">
        <v>14830</v>
      </c>
      <c r="D795" s="908" t="s">
        <v>43</v>
      </c>
      <c r="E795" s="917" t="s">
        <v>14831</v>
      </c>
      <c r="F795" s="918" t="s">
        <v>1397</v>
      </c>
      <c r="G795" s="918" t="s">
        <v>9375</v>
      </c>
      <c r="H795" s="919">
        <v>12984.552652499999</v>
      </c>
      <c r="I795" s="919">
        <f t="shared" si="77"/>
        <v>14140.177838572497</v>
      </c>
      <c r="J795" s="919">
        <f t="shared" si="79"/>
        <v>15581.463182999998</v>
      </c>
      <c r="K795" s="919">
        <f t="shared" si="78"/>
        <v>16968.213406286999</v>
      </c>
    </row>
    <row r="796" spans="1:11" ht="12.75" customHeight="1">
      <c r="A796" s="930" t="s">
        <v>14832</v>
      </c>
      <c r="B796" s="908" t="s">
        <v>14833</v>
      </c>
      <c r="C796" s="908" t="s">
        <v>14834</v>
      </c>
      <c r="D796" s="931" t="s">
        <v>43</v>
      </c>
      <c r="E796" s="935" t="s">
        <v>14835</v>
      </c>
      <c r="F796" s="929" t="s">
        <v>1397</v>
      </c>
      <c r="G796" s="929" t="s">
        <v>14836</v>
      </c>
      <c r="H796" s="919">
        <v>14420.334357</v>
      </c>
      <c r="I796" s="919">
        <f t="shared" si="77"/>
        <v>15703.744114772999</v>
      </c>
      <c r="J796" s="919">
        <f t="shared" si="79"/>
        <v>17304.401228399998</v>
      </c>
      <c r="K796" s="919">
        <f t="shared" si="78"/>
        <v>18844.492937727598</v>
      </c>
    </row>
    <row r="797" spans="1:11" ht="12.75" customHeight="1">
      <c r="A797" s="916" t="s">
        <v>14837</v>
      </c>
      <c r="B797" s="908" t="s">
        <v>14838</v>
      </c>
      <c r="C797" s="908" t="s">
        <v>14839</v>
      </c>
      <c r="D797" s="908" t="s">
        <v>43</v>
      </c>
      <c r="E797" s="917" t="s">
        <v>14840</v>
      </c>
      <c r="F797" s="918" t="s">
        <v>1397</v>
      </c>
      <c r="G797" s="918" t="s">
        <v>9375</v>
      </c>
      <c r="H797" s="919">
        <v>11283.967802250001</v>
      </c>
      <c r="I797" s="919">
        <f t="shared" si="77"/>
        <v>12288.240936650251</v>
      </c>
      <c r="J797" s="919">
        <f t="shared" si="79"/>
        <v>13540.761362700001</v>
      </c>
      <c r="K797" s="919">
        <f t="shared" si="78"/>
        <v>14745.8891239803</v>
      </c>
    </row>
    <row r="798" spans="1:11" ht="12.75" customHeight="1">
      <c r="A798" s="930" t="s">
        <v>12962</v>
      </c>
      <c r="B798" s="908" t="s">
        <v>12963</v>
      </c>
      <c r="C798" s="908" t="s">
        <v>43</v>
      </c>
      <c r="D798" s="945" t="s">
        <v>12964</v>
      </c>
      <c r="E798" s="942" t="s">
        <v>12965</v>
      </c>
      <c r="F798" s="929" t="s">
        <v>14557</v>
      </c>
      <c r="G798" s="929" t="s">
        <v>14558</v>
      </c>
      <c r="H798" s="919">
        <v>11513.523557250001</v>
      </c>
      <c r="I798" s="919">
        <f t="shared" si="77"/>
        <v>12538.22715384525</v>
      </c>
      <c r="J798" s="919">
        <f t="shared" si="79"/>
        <v>13816.228268700001</v>
      </c>
      <c r="K798" s="919">
        <f t="shared" si="78"/>
        <v>15045.872584614301</v>
      </c>
    </row>
    <row r="799" spans="1:11" ht="12.75" customHeight="1">
      <c r="A799" s="930" t="s">
        <v>14715</v>
      </c>
      <c r="B799" s="908" t="s">
        <v>14716</v>
      </c>
      <c r="C799" s="908" t="s">
        <v>14717</v>
      </c>
      <c r="D799" s="931">
        <v>6939340</v>
      </c>
      <c r="E799" s="932" t="s">
        <v>14718</v>
      </c>
      <c r="F799" s="929" t="s">
        <v>1397</v>
      </c>
      <c r="G799" s="929" t="s">
        <v>9375</v>
      </c>
      <c r="H799" s="919">
        <v>995.5556325</v>
      </c>
      <c r="I799" s="919">
        <f t="shared" si="77"/>
        <v>1084.1600837925</v>
      </c>
      <c r="J799" s="919">
        <f t="shared" si="79"/>
        <v>1194.666759</v>
      </c>
      <c r="K799" s="919">
        <f t="shared" si="78"/>
        <v>1300.992100551</v>
      </c>
    </row>
    <row r="800" spans="1:11" ht="12.75" customHeight="1">
      <c r="A800" s="930" t="s">
        <v>14841</v>
      </c>
      <c r="B800" s="908" t="s">
        <v>14842</v>
      </c>
      <c r="C800" s="908" t="s">
        <v>14843</v>
      </c>
      <c r="D800" s="931">
        <v>5181060</v>
      </c>
      <c r="E800" s="932" t="s">
        <v>14844</v>
      </c>
      <c r="F800" s="929" t="s">
        <v>1397</v>
      </c>
      <c r="G800" s="929" t="s">
        <v>9375</v>
      </c>
      <c r="H800" s="919">
        <v>450.97123499999998</v>
      </c>
      <c r="I800" s="919">
        <f t="shared" si="77"/>
        <v>491.10767491499996</v>
      </c>
      <c r="J800" s="919">
        <f t="shared" si="79"/>
        <v>541.165482</v>
      </c>
      <c r="K800" s="919">
        <f t="shared" si="78"/>
        <v>589.32920989800004</v>
      </c>
    </row>
    <row r="801" spans="1:11" ht="12.75" customHeight="1">
      <c r="A801" s="930" t="s">
        <v>14845</v>
      </c>
      <c r="B801" s="908" t="s">
        <v>14846</v>
      </c>
      <c r="C801" s="908" t="s">
        <v>14847</v>
      </c>
      <c r="D801" s="931" t="s">
        <v>14848</v>
      </c>
      <c r="E801" s="943" t="s">
        <v>14849</v>
      </c>
      <c r="F801" s="929" t="s">
        <v>1397</v>
      </c>
      <c r="G801" s="934">
        <v>504</v>
      </c>
      <c r="H801" s="919">
        <v>2404.1488184999998</v>
      </c>
      <c r="I801" s="919">
        <f t="shared" si="77"/>
        <v>2618.1180633464996</v>
      </c>
      <c r="J801" s="919">
        <f t="shared" si="79"/>
        <v>2884.9785821999999</v>
      </c>
      <c r="K801" s="919">
        <f t="shared" si="78"/>
        <v>3141.7416760157998</v>
      </c>
    </row>
    <row r="802" spans="1:11" ht="12.75" customHeight="1">
      <c r="A802" s="930" t="s">
        <v>14850</v>
      </c>
      <c r="B802" s="908" t="s">
        <v>43</v>
      </c>
      <c r="C802" s="908" t="s">
        <v>43</v>
      </c>
      <c r="D802" s="931" t="s">
        <v>43</v>
      </c>
      <c r="E802" s="949" t="s">
        <v>14851</v>
      </c>
      <c r="F802" s="929" t="s">
        <v>1397</v>
      </c>
      <c r="G802" s="934">
        <v>504</v>
      </c>
      <c r="H802" s="919">
        <v>1740.1465867499996</v>
      </c>
      <c r="I802" s="919">
        <f t="shared" si="77"/>
        <v>1895.0196329707496</v>
      </c>
      <c r="J802" s="919">
        <f t="shared" si="79"/>
        <v>2088.1759040999996</v>
      </c>
      <c r="K802" s="919">
        <f t="shared" si="78"/>
        <v>2274.0235595648992</v>
      </c>
    </row>
    <row r="803" spans="1:11" ht="12.75" customHeight="1">
      <c r="A803" s="930" t="s">
        <v>14852</v>
      </c>
      <c r="B803" s="908" t="s">
        <v>43</v>
      </c>
      <c r="C803" s="908" t="s">
        <v>43</v>
      </c>
      <c r="D803" s="931" t="s">
        <v>43</v>
      </c>
      <c r="E803" s="935" t="s">
        <v>14853</v>
      </c>
      <c r="F803" s="929" t="s">
        <v>1397</v>
      </c>
      <c r="G803" s="929" t="s">
        <v>9375</v>
      </c>
      <c r="H803" s="919">
        <v>474.25242150000003</v>
      </c>
      <c r="I803" s="919">
        <f t="shared" si="77"/>
        <v>516.46088701350004</v>
      </c>
      <c r="J803" s="919">
        <f t="shared" si="79"/>
        <v>569.10290580000003</v>
      </c>
      <c r="K803" s="919">
        <f t="shared" si="78"/>
        <v>619.7530644162</v>
      </c>
    </row>
    <row r="804" spans="1:11" ht="12.75" customHeight="1">
      <c r="A804" s="930" t="s">
        <v>14854</v>
      </c>
      <c r="B804" s="908" t="s">
        <v>14855</v>
      </c>
      <c r="C804" s="908" t="s">
        <v>14856</v>
      </c>
      <c r="D804" s="931" t="s">
        <v>14857</v>
      </c>
      <c r="E804" s="935" t="s">
        <v>14858</v>
      </c>
      <c r="F804" s="929" t="s">
        <v>1397</v>
      </c>
      <c r="G804" s="929" t="s">
        <v>14836</v>
      </c>
      <c r="H804" s="919">
        <v>1843.6094819999998</v>
      </c>
      <c r="I804" s="919">
        <f t="shared" si="77"/>
        <v>2007.690725898</v>
      </c>
      <c r="J804" s="919">
        <f t="shared" si="79"/>
        <v>2212.3313783999997</v>
      </c>
      <c r="K804" s="919">
        <f t="shared" si="78"/>
        <v>2409.2288710775997</v>
      </c>
    </row>
    <row r="805" spans="1:11" ht="12.75" customHeight="1">
      <c r="A805" s="930" t="s">
        <v>14859</v>
      </c>
      <c r="B805" s="908" t="s">
        <v>14860</v>
      </c>
      <c r="C805" s="908" t="s">
        <v>14861</v>
      </c>
      <c r="D805" s="931" t="s">
        <v>14862</v>
      </c>
      <c r="E805" s="935" t="s">
        <v>14863</v>
      </c>
      <c r="F805" s="929" t="s">
        <v>1397</v>
      </c>
      <c r="G805" s="929" t="s">
        <v>14836</v>
      </c>
      <c r="H805" s="919">
        <v>2051.5121055</v>
      </c>
      <c r="I805" s="919">
        <f t="shared" si="77"/>
        <v>2234.0966828894998</v>
      </c>
      <c r="J805" s="919">
        <f t="shared" si="79"/>
        <v>2461.8145265999997</v>
      </c>
      <c r="K805" s="919">
        <f t="shared" si="78"/>
        <v>2680.9160194674</v>
      </c>
    </row>
    <row r="806" spans="1:11" ht="15">
      <c r="A806" s="940" t="s">
        <v>14864</v>
      </c>
      <c r="B806" s="931"/>
      <c r="C806" s="941"/>
      <c r="D806" s="931"/>
      <c r="E806" s="929"/>
      <c r="F806" s="929"/>
      <c r="G806" s="910" t="s">
        <v>1495</v>
      </c>
      <c r="H806" s="911"/>
      <c r="I806" s="922"/>
      <c r="J806" s="919">
        <f t="shared" si="79"/>
        <v>0</v>
      </c>
      <c r="K806" s="922"/>
    </row>
    <row r="807" spans="1:11">
      <c r="A807" s="912" t="s">
        <v>2412</v>
      </c>
      <c r="B807" s="913" t="s">
        <v>12474</v>
      </c>
      <c r="C807" s="913" t="s">
        <v>12475</v>
      </c>
      <c r="D807" s="914" t="s">
        <v>12476</v>
      </c>
      <c r="E807" s="914" t="s">
        <v>11812</v>
      </c>
      <c r="F807" s="914" t="s">
        <v>9373</v>
      </c>
      <c r="G807" s="914" t="s">
        <v>2409</v>
      </c>
      <c r="H807" s="915" t="s">
        <v>7616</v>
      </c>
      <c r="I807" s="927" t="s">
        <v>17802</v>
      </c>
      <c r="J807" s="919" t="e">
        <f t="shared" si="79"/>
        <v>#VALUE!</v>
      </c>
      <c r="K807" s="927" t="s">
        <v>17802</v>
      </c>
    </row>
    <row r="808" spans="1:11">
      <c r="A808" s="930" t="s">
        <v>14865</v>
      </c>
      <c r="B808" s="908" t="s">
        <v>10094</v>
      </c>
      <c r="C808" s="908" t="s">
        <v>14866</v>
      </c>
      <c r="D808" s="931">
        <v>8243734</v>
      </c>
      <c r="E808" s="932" t="s">
        <v>14867</v>
      </c>
      <c r="F808" s="929" t="s">
        <v>1495</v>
      </c>
      <c r="G808" s="929" t="s">
        <v>14868</v>
      </c>
      <c r="H808" s="919">
        <v>2673.7547264999998</v>
      </c>
      <c r="I808" s="919">
        <f t="shared" ref="I808:I814" si="80">H808*1.21*0.9</f>
        <v>2911.7188971584997</v>
      </c>
      <c r="J808" s="919">
        <f t="shared" si="79"/>
        <v>3208.5056717999996</v>
      </c>
      <c r="K808" s="919">
        <f t="shared" ref="K808:K814" si="81">J808*1.21*0.9</f>
        <v>3494.0626765901993</v>
      </c>
    </row>
    <row r="809" spans="1:11" ht="12.75" customHeight="1">
      <c r="A809" s="930" t="s">
        <v>14869</v>
      </c>
      <c r="B809" s="908" t="s">
        <v>14870</v>
      </c>
      <c r="C809" s="908" t="s">
        <v>14871</v>
      </c>
      <c r="D809" s="931">
        <v>608268700</v>
      </c>
      <c r="E809" s="932" t="s">
        <v>14872</v>
      </c>
      <c r="F809" s="929" t="s">
        <v>1495</v>
      </c>
      <c r="G809" s="929" t="s">
        <v>14868</v>
      </c>
      <c r="H809" s="919">
        <v>725.37990524999998</v>
      </c>
      <c r="I809" s="919">
        <f t="shared" si="80"/>
        <v>789.93871681725</v>
      </c>
      <c r="J809" s="919">
        <f t="shared" si="79"/>
        <v>870.45588629999997</v>
      </c>
      <c r="K809" s="919">
        <f t="shared" si="81"/>
        <v>947.92646018069991</v>
      </c>
    </row>
    <row r="810" spans="1:11" ht="12.75" customHeight="1">
      <c r="A810" s="930" t="s">
        <v>14873</v>
      </c>
      <c r="B810" s="908" t="s">
        <v>43</v>
      </c>
      <c r="C810" s="908" t="s">
        <v>43</v>
      </c>
      <c r="D810" s="931">
        <v>608132700</v>
      </c>
      <c r="E810" s="932" t="s">
        <v>14874</v>
      </c>
      <c r="F810" s="929" t="s">
        <v>1495</v>
      </c>
      <c r="G810" s="929" t="s">
        <v>14868</v>
      </c>
      <c r="H810" s="919">
        <v>1278.4301887500001</v>
      </c>
      <c r="I810" s="919">
        <f t="shared" si="80"/>
        <v>1392.2104755487501</v>
      </c>
      <c r="J810" s="919">
        <f t="shared" si="79"/>
        <v>1534.1162265</v>
      </c>
      <c r="K810" s="919">
        <f t="shared" si="81"/>
        <v>1670.6525706585001</v>
      </c>
    </row>
    <row r="811" spans="1:11" ht="12.75" customHeight="1">
      <c r="A811" s="930" t="s">
        <v>14875</v>
      </c>
      <c r="B811" s="908" t="s">
        <v>14876</v>
      </c>
      <c r="C811" s="908" t="s">
        <v>14877</v>
      </c>
      <c r="D811" s="931" t="s">
        <v>43</v>
      </c>
      <c r="E811" s="932" t="s">
        <v>14878</v>
      </c>
      <c r="F811" s="929" t="s">
        <v>1495</v>
      </c>
      <c r="G811" s="929" t="s">
        <v>14868</v>
      </c>
      <c r="H811" s="919">
        <v>3935.3345459999991</v>
      </c>
      <c r="I811" s="919">
        <f t="shared" si="80"/>
        <v>4285.579320593999</v>
      </c>
      <c r="J811" s="919">
        <f t="shared" si="79"/>
        <v>4722.401455199999</v>
      </c>
      <c r="K811" s="919">
        <f t="shared" si="81"/>
        <v>5142.6951847127984</v>
      </c>
    </row>
    <row r="812" spans="1:11" ht="12.75" customHeight="1">
      <c r="A812" s="930" t="s">
        <v>14879</v>
      </c>
      <c r="B812" s="908" t="s">
        <v>14880</v>
      </c>
      <c r="C812" s="908" t="s">
        <v>14881</v>
      </c>
      <c r="D812" s="931" t="s">
        <v>43</v>
      </c>
      <c r="E812" s="932" t="s">
        <v>14882</v>
      </c>
      <c r="F812" s="929" t="s">
        <v>1495</v>
      </c>
      <c r="G812" s="929" t="s">
        <v>14868</v>
      </c>
      <c r="H812" s="919">
        <v>2376.0648697499996</v>
      </c>
      <c r="I812" s="919">
        <f t="shared" si="80"/>
        <v>2587.5346431577495</v>
      </c>
      <c r="J812" s="919">
        <f t="shared" si="79"/>
        <v>2851.2778436999993</v>
      </c>
      <c r="K812" s="919">
        <f t="shared" si="81"/>
        <v>3105.0415717892993</v>
      </c>
    </row>
    <row r="813" spans="1:11" ht="12.75" customHeight="1">
      <c r="A813" s="930" t="s">
        <v>14883</v>
      </c>
      <c r="B813" s="908" t="s">
        <v>10095</v>
      </c>
      <c r="C813" s="908" t="s">
        <v>14884</v>
      </c>
      <c r="D813" s="931" t="s">
        <v>43</v>
      </c>
      <c r="E813" s="932" t="s">
        <v>14885</v>
      </c>
      <c r="F813" s="929" t="s">
        <v>1495</v>
      </c>
      <c r="G813" s="929" t="s">
        <v>14868</v>
      </c>
      <c r="H813" s="919">
        <v>1947.8864047500001</v>
      </c>
      <c r="I813" s="919">
        <f t="shared" si="80"/>
        <v>2121.2482947727499</v>
      </c>
      <c r="J813" s="919">
        <f t="shared" si="79"/>
        <v>2337.4636857</v>
      </c>
      <c r="K813" s="919">
        <f t="shared" si="81"/>
        <v>2545.4979537273002</v>
      </c>
    </row>
    <row r="814" spans="1:11" ht="12.75" customHeight="1">
      <c r="A814" s="916" t="s">
        <v>14886</v>
      </c>
      <c r="B814" s="908" t="s">
        <v>43</v>
      </c>
      <c r="C814" s="908" t="s">
        <v>14887</v>
      </c>
      <c r="D814" s="908" t="s">
        <v>43</v>
      </c>
      <c r="E814" s="917" t="s">
        <v>14888</v>
      </c>
      <c r="F814" s="918" t="s">
        <v>1495</v>
      </c>
      <c r="G814" s="918" t="s">
        <v>14868</v>
      </c>
      <c r="H814" s="919">
        <v>29985.191378999996</v>
      </c>
      <c r="I814" s="919">
        <f t="shared" si="80"/>
        <v>32653.873411730994</v>
      </c>
      <c r="J814" s="919">
        <f t="shared" si="79"/>
        <v>35982.229654799994</v>
      </c>
      <c r="K814" s="919">
        <f t="shared" si="81"/>
        <v>39184.648094077194</v>
      </c>
    </row>
    <row r="815" spans="1:11" ht="12.75" customHeight="1">
      <c r="A815" s="940" t="s">
        <v>14889</v>
      </c>
      <c r="B815" s="931"/>
      <c r="C815" s="941"/>
      <c r="D815" s="931"/>
      <c r="E815" s="929"/>
      <c r="F815" s="929"/>
      <c r="G815" s="929"/>
      <c r="H815" s="919"/>
      <c r="I815" s="919"/>
      <c r="J815" s="919">
        <f t="shared" si="79"/>
        <v>0</v>
      </c>
      <c r="K815" s="919"/>
    </row>
    <row r="816" spans="1:11" ht="12.75" customHeight="1">
      <c r="A816" s="916" t="s">
        <v>13873</v>
      </c>
      <c r="B816" s="908" t="s">
        <v>14890</v>
      </c>
      <c r="C816" s="908" t="s">
        <v>43</v>
      </c>
      <c r="D816" s="908">
        <v>7704001320</v>
      </c>
      <c r="E816" s="917" t="s">
        <v>14891</v>
      </c>
      <c r="F816" s="918" t="s">
        <v>1495</v>
      </c>
      <c r="G816" s="918" t="s">
        <v>14892</v>
      </c>
      <c r="H816" s="919">
        <v>11428.539086250003</v>
      </c>
      <c r="I816" s="919">
        <f t="shared" ref="I816:I832" si="82">H816*1.21*0.9</f>
        <v>12445.679064926253</v>
      </c>
      <c r="J816" s="919">
        <f t="shared" si="79"/>
        <v>13714.246903500003</v>
      </c>
      <c r="K816" s="919">
        <f t="shared" ref="K816:K832" si="83">J816*1.21*0.9</f>
        <v>14934.814877911504</v>
      </c>
    </row>
    <row r="817" spans="1:11" ht="12.75" customHeight="1">
      <c r="A817" s="916" t="s">
        <v>14893</v>
      </c>
      <c r="B817" s="908" t="s">
        <v>14894</v>
      </c>
      <c r="C817" s="908" t="s">
        <v>43</v>
      </c>
      <c r="D817" s="908">
        <v>7704001319</v>
      </c>
      <c r="E817" s="917" t="s">
        <v>14895</v>
      </c>
      <c r="F817" s="918" t="s">
        <v>1495</v>
      </c>
      <c r="G817" s="918" t="s">
        <v>14892</v>
      </c>
      <c r="H817" s="919">
        <v>14499.783441</v>
      </c>
      <c r="I817" s="919">
        <f t="shared" si="82"/>
        <v>15790.264167248999</v>
      </c>
      <c r="J817" s="919">
        <f t="shared" si="79"/>
        <v>17399.7401292</v>
      </c>
      <c r="K817" s="919">
        <f t="shared" si="83"/>
        <v>18948.3170006988</v>
      </c>
    </row>
    <row r="818" spans="1:11" ht="12.75" customHeight="1">
      <c r="A818" s="916" t="s">
        <v>14896</v>
      </c>
      <c r="B818" s="908" t="s">
        <v>43</v>
      </c>
      <c r="C818" s="908" t="s">
        <v>43</v>
      </c>
      <c r="D818" s="908">
        <v>7700760510</v>
      </c>
      <c r="E818" s="917" t="s">
        <v>14897</v>
      </c>
      <c r="F818" s="918" t="s">
        <v>1495</v>
      </c>
      <c r="G818" s="918" t="s">
        <v>14892</v>
      </c>
      <c r="H818" s="919">
        <v>25874.678115000002</v>
      </c>
      <c r="I818" s="919">
        <f t="shared" si="82"/>
        <v>28177.524467235002</v>
      </c>
      <c r="J818" s="919">
        <f t="shared" si="79"/>
        <v>31049.613738</v>
      </c>
      <c r="K818" s="919">
        <f t="shared" si="83"/>
        <v>33813.029360681998</v>
      </c>
    </row>
    <row r="819" spans="1:11" ht="17.25" customHeight="1">
      <c r="A819" s="930" t="s">
        <v>14898</v>
      </c>
      <c r="B819" s="908" t="s">
        <v>43</v>
      </c>
      <c r="C819" s="908" t="s">
        <v>43</v>
      </c>
      <c r="D819" s="931">
        <v>7700789817</v>
      </c>
      <c r="E819" s="932" t="s">
        <v>14899</v>
      </c>
      <c r="F819" s="929" t="s">
        <v>1495</v>
      </c>
      <c r="G819" s="929" t="s">
        <v>14892</v>
      </c>
      <c r="H819" s="919">
        <v>1115.0548695</v>
      </c>
      <c r="I819" s="919">
        <f t="shared" si="82"/>
        <v>1214.2947528855</v>
      </c>
      <c r="J819" s="919">
        <f t="shared" si="79"/>
        <v>1338.0658433999999</v>
      </c>
      <c r="K819" s="919">
        <f t="shared" si="83"/>
        <v>1457.1537034625999</v>
      </c>
    </row>
    <row r="820" spans="1:11" ht="12.75" customHeight="1">
      <c r="A820" s="930" t="s">
        <v>14900</v>
      </c>
      <c r="B820" s="908" t="s">
        <v>43</v>
      </c>
      <c r="C820" s="908" t="s">
        <v>43</v>
      </c>
      <c r="D820" s="931">
        <v>7700680098</v>
      </c>
      <c r="E820" s="932" t="s">
        <v>14901</v>
      </c>
      <c r="F820" s="929" t="s">
        <v>1495</v>
      </c>
      <c r="G820" s="929" t="s">
        <v>14892</v>
      </c>
      <c r="H820" s="919">
        <v>1031.77985625</v>
      </c>
      <c r="I820" s="919">
        <f t="shared" si="82"/>
        <v>1123.6082634562501</v>
      </c>
      <c r="J820" s="919">
        <f t="shared" si="79"/>
        <v>1238.1358275</v>
      </c>
      <c r="K820" s="919">
        <f t="shared" si="83"/>
        <v>1348.3299161474999</v>
      </c>
    </row>
    <row r="821" spans="1:11" ht="12.75" customHeight="1">
      <c r="A821" s="930" t="s">
        <v>14902</v>
      </c>
      <c r="B821" s="908" t="s">
        <v>14903</v>
      </c>
      <c r="C821" s="908" t="s">
        <v>14904</v>
      </c>
      <c r="D821" s="931">
        <v>704000681</v>
      </c>
      <c r="E821" s="932" t="s">
        <v>14905</v>
      </c>
      <c r="F821" s="929" t="s">
        <v>1495</v>
      </c>
      <c r="G821" s="929" t="s">
        <v>14892</v>
      </c>
      <c r="H821" s="919">
        <v>2416.1150227500002</v>
      </c>
      <c r="I821" s="919">
        <f t="shared" si="82"/>
        <v>2631.1492597747501</v>
      </c>
      <c r="J821" s="919">
        <f t="shared" si="79"/>
        <v>2899.3380273000002</v>
      </c>
      <c r="K821" s="919">
        <f t="shared" si="83"/>
        <v>3157.3791117297001</v>
      </c>
    </row>
    <row r="822" spans="1:11" ht="12.75" customHeight="1">
      <c r="A822" s="930" t="s">
        <v>14906</v>
      </c>
      <c r="B822" s="908" t="s">
        <v>14907</v>
      </c>
      <c r="C822" s="908" t="s">
        <v>14908</v>
      </c>
      <c r="D822" s="931">
        <v>7700765061</v>
      </c>
      <c r="E822" s="935" t="s">
        <v>14909</v>
      </c>
      <c r="F822" s="929" t="s">
        <v>1495</v>
      </c>
      <c r="G822" s="929" t="s">
        <v>14892</v>
      </c>
      <c r="H822" s="919">
        <v>6572.6208405000007</v>
      </c>
      <c r="I822" s="919">
        <f t="shared" si="82"/>
        <v>7157.5840953045008</v>
      </c>
      <c r="J822" s="919">
        <f t="shared" si="79"/>
        <v>7887.1450086000004</v>
      </c>
      <c r="K822" s="919">
        <f t="shared" si="83"/>
        <v>8589.100914365401</v>
      </c>
    </row>
    <row r="823" spans="1:11" ht="12.75" customHeight="1">
      <c r="A823" s="930" t="s">
        <v>14910</v>
      </c>
      <c r="B823" s="908" t="s">
        <v>14911</v>
      </c>
      <c r="C823" s="908" t="s">
        <v>14912</v>
      </c>
      <c r="D823" s="945" t="s">
        <v>14913</v>
      </c>
      <c r="E823" s="942" t="s">
        <v>14914</v>
      </c>
      <c r="F823" s="929" t="s">
        <v>1495</v>
      </c>
      <c r="G823" s="929" t="s">
        <v>14892</v>
      </c>
      <c r="H823" s="919">
        <v>4762.5492914999995</v>
      </c>
      <c r="I823" s="919">
        <f t="shared" si="82"/>
        <v>5186.4161784435</v>
      </c>
      <c r="J823" s="919">
        <f t="shared" si="79"/>
        <v>5715.0591497999994</v>
      </c>
      <c r="K823" s="919">
        <f t="shared" si="83"/>
        <v>6223.6994141321993</v>
      </c>
    </row>
    <row r="824" spans="1:11" ht="12.75" customHeight="1">
      <c r="A824" s="930" t="s">
        <v>14915</v>
      </c>
      <c r="B824" s="908" t="s">
        <v>43</v>
      </c>
      <c r="C824" s="908" t="s">
        <v>43</v>
      </c>
      <c r="D824" s="931" t="s">
        <v>43</v>
      </c>
      <c r="E824" s="950" t="s">
        <v>14916</v>
      </c>
      <c r="F824" s="929" t="s">
        <v>13234</v>
      </c>
      <c r="G824" s="929" t="s">
        <v>14892</v>
      </c>
      <c r="H824" s="919">
        <v>1557.8858295</v>
      </c>
      <c r="I824" s="919">
        <f t="shared" si="82"/>
        <v>1696.5376683254999</v>
      </c>
      <c r="J824" s="919">
        <f t="shared" si="79"/>
        <v>1869.4629954</v>
      </c>
      <c r="K824" s="919">
        <f t="shared" si="83"/>
        <v>2035.8452019906001</v>
      </c>
    </row>
    <row r="825" spans="1:11" ht="12.75" customHeight="1">
      <c r="A825" s="930" t="s">
        <v>14917</v>
      </c>
      <c r="B825" s="908" t="s">
        <v>14918</v>
      </c>
      <c r="C825" s="908" t="s">
        <v>14919</v>
      </c>
      <c r="D825" s="931">
        <v>7700762573</v>
      </c>
      <c r="E825" s="932" t="s">
        <v>14920</v>
      </c>
      <c r="F825" s="929" t="s">
        <v>1495</v>
      </c>
      <c r="G825" s="929" t="s">
        <v>14892</v>
      </c>
      <c r="H825" s="919">
        <v>818.01623474999997</v>
      </c>
      <c r="I825" s="919">
        <f t="shared" si="82"/>
        <v>890.81967964274997</v>
      </c>
      <c r="J825" s="919">
        <f t="shared" si="79"/>
        <v>981.61948169999994</v>
      </c>
      <c r="K825" s="919">
        <f t="shared" si="83"/>
        <v>1068.9836155713001</v>
      </c>
    </row>
    <row r="826" spans="1:11" ht="12.75" customHeight="1">
      <c r="A826" s="930" t="s">
        <v>14921</v>
      </c>
      <c r="B826" s="908" t="s">
        <v>14922</v>
      </c>
      <c r="C826" s="908" t="s">
        <v>14923</v>
      </c>
      <c r="D826" s="931">
        <v>7702111932</v>
      </c>
      <c r="E826" s="932" t="s">
        <v>14924</v>
      </c>
      <c r="F826" s="929" t="s">
        <v>1495</v>
      </c>
      <c r="G826" s="929" t="s">
        <v>14892</v>
      </c>
      <c r="H826" s="919">
        <v>878.57988074999992</v>
      </c>
      <c r="I826" s="919">
        <f t="shared" si="82"/>
        <v>956.77349013674996</v>
      </c>
      <c r="J826" s="919">
        <f t="shared" si="79"/>
        <v>1054.2958568999998</v>
      </c>
      <c r="K826" s="919">
        <f t="shared" si="83"/>
        <v>1148.1281881640996</v>
      </c>
    </row>
    <row r="827" spans="1:11" ht="12.75" customHeight="1">
      <c r="A827" s="930" t="s">
        <v>14925</v>
      </c>
      <c r="B827" s="908" t="s">
        <v>14926</v>
      </c>
      <c r="C827" s="908" t="s">
        <v>14927</v>
      </c>
      <c r="D827" s="931">
        <v>7700760264</v>
      </c>
      <c r="E827" s="932" t="s">
        <v>14928</v>
      </c>
      <c r="F827" s="929" t="s">
        <v>1495</v>
      </c>
      <c r="G827" s="929" t="s">
        <v>14892</v>
      </c>
      <c r="H827" s="919">
        <v>1096.3322370000001</v>
      </c>
      <c r="I827" s="919">
        <f t="shared" si="82"/>
        <v>1193.9058060930001</v>
      </c>
      <c r="J827" s="919">
        <f t="shared" si="79"/>
        <v>1315.5986844000001</v>
      </c>
      <c r="K827" s="919">
        <f t="shared" si="83"/>
        <v>1432.6869673116003</v>
      </c>
    </row>
    <row r="828" spans="1:11" ht="12.75" customHeight="1">
      <c r="A828" s="930" t="s">
        <v>14929</v>
      </c>
      <c r="B828" s="908" t="s">
        <v>14930</v>
      </c>
      <c r="C828" s="908" t="s">
        <v>14931</v>
      </c>
      <c r="D828" s="931" t="s">
        <v>43</v>
      </c>
      <c r="E828" s="932" t="s">
        <v>14932</v>
      </c>
      <c r="F828" s="929" t="s">
        <v>1495</v>
      </c>
      <c r="G828" s="929" t="s">
        <v>14892</v>
      </c>
      <c r="H828" s="919">
        <v>26079.568836750001</v>
      </c>
      <c r="I828" s="919">
        <f t="shared" si="82"/>
        <v>28400.650463220751</v>
      </c>
      <c r="J828" s="919">
        <f t="shared" si="79"/>
        <v>31295.482604099998</v>
      </c>
      <c r="K828" s="919">
        <f t="shared" si="83"/>
        <v>34080.780555864898</v>
      </c>
    </row>
    <row r="829" spans="1:11" ht="17.25" customHeight="1">
      <c r="A829" s="930" t="s">
        <v>14933</v>
      </c>
      <c r="B829" s="908" t="s">
        <v>14926</v>
      </c>
      <c r="C829" s="908" t="s">
        <v>14927</v>
      </c>
      <c r="D829" s="931">
        <v>7700760264</v>
      </c>
      <c r="E829" s="932" t="s">
        <v>14934</v>
      </c>
      <c r="F829" s="929" t="s">
        <v>1495</v>
      </c>
      <c r="G829" s="929" t="s">
        <v>14892</v>
      </c>
      <c r="H829" s="919">
        <v>1516.2076214999997</v>
      </c>
      <c r="I829" s="919">
        <f t="shared" si="82"/>
        <v>1651.1500998134998</v>
      </c>
      <c r="J829" s="919">
        <f t="shared" si="79"/>
        <v>1819.4491457999995</v>
      </c>
      <c r="K829" s="919">
        <f t="shared" si="83"/>
        <v>1981.3801197761995</v>
      </c>
    </row>
    <row r="830" spans="1:11" ht="12.75" customHeight="1">
      <c r="A830" s="930" t="s">
        <v>14935</v>
      </c>
      <c r="B830" s="908" t="s">
        <v>14936</v>
      </c>
      <c r="C830" s="908" t="s">
        <v>43</v>
      </c>
      <c r="D830" s="931" t="s">
        <v>43</v>
      </c>
      <c r="E830" s="932" t="s">
        <v>14937</v>
      </c>
      <c r="F830" s="929" t="s">
        <v>1495</v>
      </c>
      <c r="G830" s="929" t="s">
        <v>14892</v>
      </c>
      <c r="H830" s="919">
        <v>34759.951082999993</v>
      </c>
      <c r="I830" s="919">
        <f t="shared" si="82"/>
        <v>37853.586729386996</v>
      </c>
      <c r="J830" s="919">
        <f t="shared" si="79"/>
        <v>41711.941299599988</v>
      </c>
      <c r="K830" s="919">
        <f t="shared" si="83"/>
        <v>45424.304075264386</v>
      </c>
    </row>
    <row r="831" spans="1:11" ht="12.75" customHeight="1">
      <c r="A831" s="916" t="s">
        <v>14938</v>
      </c>
      <c r="B831" s="908" t="s">
        <v>14939</v>
      </c>
      <c r="C831" s="908" t="s">
        <v>14940</v>
      </c>
      <c r="D831" s="908" t="s">
        <v>43</v>
      </c>
      <c r="E831" s="917" t="s">
        <v>14941</v>
      </c>
      <c r="F831" s="918" t="s">
        <v>1495</v>
      </c>
      <c r="G831" s="918" t="s">
        <v>14892</v>
      </c>
      <c r="H831" s="919">
        <v>12709.899774</v>
      </c>
      <c r="I831" s="919">
        <f t="shared" si="82"/>
        <v>13841.080853886</v>
      </c>
      <c r="J831" s="919">
        <f t="shared" si="79"/>
        <v>15251.879728799999</v>
      </c>
      <c r="K831" s="919">
        <f t="shared" si="83"/>
        <v>16609.297024663199</v>
      </c>
    </row>
    <row r="832" spans="1:11" ht="12.75" customHeight="1">
      <c r="A832" s="916" t="s">
        <v>14942</v>
      </c>
      <c r="B832" s="908" t="s">
        <v>14943</v>
      </c>
      <c r="C832" s="908" t="s">
        <v>14944</v>
      </c>
      <c r="D832" s="908" t="s">
        <v>43</v>
      </c>
      <c r="E832" s="917" t="s">
        <v>14945</v>
      </c>
      <c r="F832" s="918" t="s">
        <v>1495</v>
      </c>
      <c r="G832" s="918" t="s">
        <v>14892</v>
      </c>
      <c r="H832" s="919">
        <v>12988.378581749997</v>
      </c>
      <c r="I832" s="919">
        <f t="shared" si="82"/>
        <v>14144.344275525747</v>
      </c>
      <c r="J832" s="919">
        <f t="shared" si="79"/>
        <v>15586.054298099996</v>
      </c>
      <c r="K832" s="919">
        <f t="shared" si="83"/>
        <v>16973.213130630895</v>
      </c>
    </row>
    <row r="833" spans="1:11" ht="12.75" customHeight="1">
      <c r="A833" s="940" t="s">
        <v>14946</v>
      </c>
      <c r="B833" s="931"/>
      <c r="C833" s="941"/>
      <c r="D833" s="931"/>
      <c r="E833" s="929"/>
      <c r="F833" s="929"/>
      <c r="G833" s="929"/>
      <c r="H833" s="919"/>
      <c r="I833" s="919"/>
      <c r="J833" s="919">
        <f t="shared" si="79"/>
        <v>0</v>
      </c>
      <c r="K833" s="919"/>
    </row>
    <row r="834" spans="1:11" ht="17.25" customHeight="1">
      <c r="A834" s="916" t="s">
        <v>12952</v>
      </c>
      <c r="B834" s="908" t="s">
        <v>14947</v>
      </c>
      <c r="C834" s="908" t="s">
        <v>43</v>
      </c>
      <c r="D834" s="908">
        <v>7700506311</v>
      </c>
      <c r="E834" s="917" t="s">
        <v>14948</v>
      </c>
      <c r="F834" s="918" t="s">
        <v>1495</v>
      </c>
      <c r="G834" s="918" t="s">
        <v>2612</v>
      </c>
      <c r="H834" s="919">
        <v>6629.2771545000005</v>
      </c>
      <c r="I834" s="919">
        <f t="shared" ref="I834:I855" si="84">H834*1.21*0.9</f>
        <v>7219.2828212505001</v>
      </c>
      <c r="J834" s="919">
        <f t="shared" si="79"/>
        <v>7955.1325854000006</v>
      </c>
      <c r="K834" s="919">
        <f t="shared" ref="K834:K855" si="85">J834*1.21*0.9</f>
        <v>8663.1393855006008</v>
      </c>
    </row>
    <row r="835" spans="1:11" ht="13.5" customHeight="1">
      <c r="A835" s="916" t="s">
        <v>12947</v>
      </c>
      <c r="B835" s="908" t="s">
        <v>14949</v>
      </c>
      <c r="C835" s="908" t="s">
        <v>43</v>
      </c>
      <c r="D835" s="908">
        <v>7700504590</v>
      </c>
      <c r="E835" s="917" t="s">
        <v>14950</v>
      </c>
      <c r="F835" s="918" t="s">
        <v>1495</v>
      </c>
      <c r="G835" s="918" t="s">
        <v>2612</v>
      </c>
      <c r="H835" s="919">
        <v>9486.1066657499978</v>
      </c>
      <c r="I835" s="919">
        <f t="shared" si="84"/>
        <v>10330.370159001748</v>
      </c>
      <c r="J835" s="919">
        <f t="shared" si="79"/>
        <v>11383.327998899997</v>
      </c>
      <c r="K835" s="919">
        <f t="shared" si="85"/>
        <v>12396.444190802096</v>
      </c>
    </row>
    <row r="836" spans="1:11" ht="12.75" customHeight="1">
      <c r="A836" s="916" t="s">
        <v>13740</v>
      </c>
      <c r="B836" s="908" t="s">
        <v>43</v>
      </c>
      <c r="C836" s="908" t="s">
        <v>43</v>
      </c>
      <c r="D836" s="908">
        <v>7704000622</v>
      </c>
      <c r="E836" s="917" t="s">
        <v>14951</v>
      </c>
      <c r="F836" s="918" t="s">
        <v>1495</v>
      </c>
      <c r="G836" s="918" t="s">
        <v>14952</v>
      </c>
      <c r="H836" s="919">
        <v>7158.964848749999</v>
      </c>
      <c r="I836" s="919">
        <f t="shared" si="84"/>
        <v>7796.1127202887483</v>
      </c>
      <c r="J836" s="919">
        <f t="shared" si="79"/>
        <v>8590.7578184999984</v>
      </c>
      <c r="K836" s="919">
        <f t="shared" si="85"/>
        <v>9355.3352643464987</v>
      </c>
    </row>
    <row r="837" spans="1:11" ht="12.75" customHeight="1">
      <c r="A837" s="930" t="s">
        <v>14953</v>
      </c>
      <c r="B837" s="908" t="s">
        <v>43</v>
      </c>
      <c r="C837" s="908" t="s">
        <v>14954</v>
      </c>
      <c r="D837" s="931">
        <v>7702024412</v>
      </c>
      <c r="E837" s="932" t="s">
        <v>14955</v>
      </c>
      <c r="F837" s="929" t="s">
        <v>1495</v>
      </c>
      <c r="G837" s="929" t="s">
        <v>2612</v>
      </c>
      <c r="H837" s="919">
        <v>2823.9428002499999</v>
      </c>
      <c r="I837" s="919">
        <f t="shared" si="84"/>
        <v>3075.2737094722497</v>
      </c>
      <c r="J837" s="919">
        <f t="shared" si="79"/>
        <v>3388.7313602999998</v>
      </c>
      <c r="K837" s="919">
        <f t="shared" si="85"/>
        <v>3690.3284513666999</v>
      </c>
    </row>
    <row r="838" spans="1:11" ht="12.75" customHeight="1">
      <c r="A838" s="930" t="s">
        <v>14956</v>
      </c>
      <c r="B838" s="908" t="s">
        <v>43</v>
      </c>
      <c r="C838" s="908" t="s">
        <v>43</v>
      </c>
      <c r="D838" s="931">
        <v>7700504547</v>
      </c>
      <c r="E838" s="932" t="s">
        <v>14957</v>
      </c>
      <c r="F838" s="929" t="s">
        <v>1495</v>
      </c>
      <c r="G838" s="929" t="s">
        <v>2612</v>
      </c>
      <c r="H838" s="919">
        <v>2654.8692885</v>
      </c>
      <c r="I838" s="919">
        <f t="shared" si="84"/>
        <v>2891.1526551765</v>
      </c>
      <c r="J838" s="919">
        <f t="shared" si="79"/>
        <v>3185.8431461999999</v>
      </c>
      <c r="K838" s="919">
        <f t="shared" si="85"/>
        <v>3469.3831862117995</v>
      </c>
    </row>
    <row r="839" spans="1:11" ht="12.75" customHeight="1">
      <c r="A839" s="930" t="s">
        <v>14958</v>
      </c>
      <c r="B839" s="908" t="s">
        <v>43</v>
      </c>
      <c r="C839" s="908" t="s">
        <v>14959</v>
      </c>
      <c r="D839" s="931">
        <v>7702020514</v>
      </c>
      <c r="E839" s="932" t="s">
        <v>14960</v>
      </c>
      <c r="F839" s="929" t="s">
        <v>1495</v>
      </c>
      <c r="G839" s="929" t="s">
        <v>2612</v>
      </c>
      <c r="H839" s="919">
        <v>6439.6087470000002</v>
      </c>
      <c r="I839" s="919">
        <f t="shared" si="84"/>
        <v>7012.7339254830003</v>
      </c>
      <c r="J839" s="919">
        <f t="shared" si="79"/>
        <v>7727.5304963999997</v>
      </c>
      <c r="K839" s="919">
        <f t="shared" si="85"/>
        <v>8415.2807105796001</v>
      </c>
    </row>
    <row r="840" spans="1:11" ht="12.75" customHeight="1">
      <c r="A840" s="930" t="s">
        <v>14961</v>
      </c>
      <c r="B840" s="908" t="s">
        <v>10093</v>
      </c>
      <c r="C840" s="908" t="s">
        <v>14962</v>
      </c>
      <c r="D840" s="931">
        <v>2020130</v>
      </c>
      <c r="E840" s="932" t="s">
        <v>14963</v>
      </c>
      <c r="F840" s="929" t="s">
        <v>1495</v>
      </c>
      <c r="G840" s="929" t="s">
        <v>14964</v>
      </c>
      <c r="H840" s="919">
        <v>1645.8007994999998</v>
      </c>
      <c r="I840" s="919">
        <f t="shared" si="84"/>
        <v>1792.2770706554998</v>
      </c>
      <c r="J840" s="919">
        <f t="shared" si="79"/>
        <v>1974.9609593999996</v>
      </c>
      <c r="K840" s="919">
        <f t="shared" si="85"/>
        <v>2150.7324847865998</v>
      </c>
    </row>
    <row r="841" spans="1:11" ht="12.75" customHeight="1">
      <c r="A841" s="930" t="s">
        <v>14965</v>
      </c>
      <c r="B841" s="908" t="s">
        <v>10097</v>
      </c>
      <c r="C841" s="908" t="s">
        <v>14966</v>
      </c>
      <c r="D841" s="931">
        <v>7700514109</v>
      </c>
      <c r="E841" s="932" t="s">
        <v>14967</v>
      </c>
      <c r="F841" s="929" t="s">
        <v>1495</v>
      </c>
      <c r="G841" s="929" t="s">
        <v>2612</v>
      </c>
      <c r="H841" s="919">
        <v>2233.8542654999997</v>
      </c>
      <c r="I841" s="919">
        <f t="shared" si="84"/>
        <v>2432.6672951294995</v>
      </c>
      <c r="J841" s="919">
        <f t="shared" si="79"/>
        <v>2680.6251185999995</v>
      </c>
      <c r="K841" s="919">
        <f t="shared" si="85"/>
        <v>2919.2007541553994</v>
      </c>
    </row>
    <row r="842" spans="1:11" ht="12.75" customHeight="1">
      <c r="A842" s="930" t="s">
        <v>14968</v>
      </c>
      <c r="B842" s="908" t="s">
        <v>43</v>
      </c>
      <c r="C842" s="908" t="s">
        <v>14969</v>
      </c>
      <c r="D842" s="931">
        <v>7700507007</v>
      </c>
      <c r="E842" s="932" t="s">
        <v>14970</v>
      </c>
      <c r="F842" s="929" t="s">
        <v>1495</v>
      </c>
      <c r="G842" s="929" t="s">
        <v>14971</v>
      </c>
      <c r="H842" s="919">
        <v>6398.4189555000003</v>
      </c>
      <c r="I842" s="919">
        <f t="shared" si="84"/>
        <v>6967.8782425395002</v>
      </c>
      <c r="J842" s="919">
        <f t="shared" si="79"/>
        <v>7678.1027465999996</v>
      </c>
      <c r="K842" s="919">
        <f t="shared" si="85"/>
        <v>8361.4538910474002</v>
      </c>
    </row>
    <row r="843" spans="1:11" ht="12.75" customHeight="1">
      <c r="A843" s="930" t="s">
        <v>14972</v>
      </c>
      <c r="B843" s="908" t="s">
        <v>14973</v>
      </c>
      <c r="C843" s="908" t="s">
        <v>14974</v>
      </c>
      <c r="D843" s="931">
        <v>7700518047</v>
      </c>
      <c r="E843" s="932" t="s">
        <v>14975</v>
      </c>
      <c r="F843" s="929" t="s">
        <v>1495</v>
      </c>
      <c r="G843" s="929" t="s">
        <v>14971</v>
      </c>
      <c r="H843" s="919">
        <v>2740.3421760000001</v>
      </c>
      <c r="I843" s="919">
        <f t="shared" si="84"/>
        <v>2984.2326296640003</v>
      </c>
      <c r="J843" s="919">
        <f t="shared" si="79"/>
        <v>3288.4106111999999</v>
      </c>
      <c r="K843" s="919">
        <f t="shared" si="85"/>
        <v>3581.0791555967999</v>
      </c>
    </row>
    <row r="844" spans="1:11" ht="12.75" customHeight="1">
      <c r="A844" s="930" t="s">
        <v>14976</v>
      </c>
      <c r="B844" s="908" t="s">
        <v>43</v>
      </c>
      <c r="C844" s="908" t="s">
        <v>43</v>
      </c>
      <c r="D844" s="931">
        <v>7702136624</v>
      </c>
      <c r="E844" s="932" t="s">
        <v>14977</v>
      </c>
      <c r="F844" s="929" t="s">
        <v>1495</v>
      </c>
      <c r="G844" s="929" t="s">
        <v>2612</v>
      </c>
      <c r="H844" s="919">
        <v>4370.1880364999997</v>
      </c>
      <c r="I844" s="919">
        <f t="shared" si="84"/>
        <v>4759.1347717484996</v>
      </c>
      <c r="J844" s="919">
        <f t="shared" si="79"/>
        <v>5244.2256437999995</v>
      </c>
      <c r="K844" s="919">
        <f t="shared" si="85"/>
        <v>5710.9617260981995</v>
      </c>
    </row>
    <row r="845" spans="1:11" ht="12.75" customHeight="1">
      <c r="A845" s="930" t="s">
        <v>14978</v>
      </c>
      <c r="B845" s="908" t="s">
        <v>14979</v>
      </c>
      <c r="C845" s="908" t="s">
        <v>14980</v>
      </c>
      <c r="D845" s="931">
        <v>7700525716</v>
      </c>
      <c r="E845" s="932" t="s">
        <v>14981</v>
      </c>
      <c r="F845" s="929" t="s">
        <v>1495</v>
      </c>
      <c r="G845" s="929" t="s">
        <v>2612</v>
      </c>
      <c r="H845" s="919">
        <v>5548.0044262499996</v>
      </c>
      <c r="I845" s="919">
        <f t="shared" si="84"/>
        <v>6041.77682018625</v>
      </c>
      <c r="J845" s="919">
        <f t="shared" si="79"/>
        <v>6657.6053114999995</v>
      </c>
      <c r="K845" s="919">
        <f t="shared" si="85"/>
        <v>7250.1321842234993</v>
      </c>
    </row>
    <row r="846" spans="1:11">
      <c r="A846" s="930" t="s">
        <v>14982</v>
      </c>
      <c r="B846" s="908" t="s">
        <v>43</v>
      </c>
      <c r="C846" s="908" t="s">
        <v>43</v>
      </c>
      <c r="D846" s="931">
        <v>7700507007</v>
      </c>
      <c r="E846" s="932" t="s">
        <v>14983</v>
      </c>
      <c r="F846" s="929" t="s">
        <v>1495</v>
      </c>
      <c r="G846" s="929" t="s">
        <v>14971</v>
      </c>
      <c r="H846" s="919">
        <v>6689.1895784999997</v>
      </c>
      <c r="I846" s="919">
        <f t="shared" si="84"/>
        <v>7284.5274509865003</v>
      </c>
      <c r="J846" s="919">
        <f t="shared" si="79"/>
        <v>8027.0274941999996</v>
      </c>
      <c r="K846" s="919">
        <f t="shared" si="85"/>
        <v>8741.4329411837989</v>
      </c>
    </row>
    <row r="847" spans="1:11" ht="12.75" customHeight="1">
      <c r="A847" s="916" t="s">
        <v>14984</v>
      </c>
      <c r="B847" s="908" t="s">
        <v>43</v>
      </c>
      <c r="C847" s="908" t="s">
        <v>43</v>
      </c>
      <c r="D847" s="908">
        <v>556387324</v>
      </c>
      <c r="E847" s="917" t="s">
        <v>14985</v>
      </c>
      <c r="F847" s="918" t="s">
        <v>1495</v>
      </c>
      <c r="G847" s="918" t="s">
        <v>2612</v>
      </c>
      <c r="H847" s="919">
        <v>5997.3476062499994</v>
      </c>
      <c r="I847" s="919">
        <f t="shared" si="84"/>
        <v>6531.1115432062497</v>
      </c>
      <c r="J847" s="919">
        <f t="shared" si="79"/>
        <v>7196.8171274999995</v>
      </c>
      <c r="K847" s="919">
        <f t="shared" si="85"/>
        <v>7837.3338518474993</v>
      </c>
    </row>
    <row r="848" spans="1:11" ht="12.75" customHeight="1">
      <c r="A848" s="930" t="s">
        <v>14986</v>
      </c>
      <c r="B848" s="908" t="s">
        <v>43</v>
      </c>
      <c r="C848" s="908" t="s">
        <v>43</v>
      </c>
      <c r="D848" s="931">
        <v>7700506908</v>
      </c>
      <c r="E848" s="932" t="s">
        <v>14987</v>
      </c>
      <c r="F848" s="929" t="s">
        <v>1495</v>
      </c>
      <c r="G848" s="929" t="s">
        <v>14988</v>
      </c>
      <c r="H848" s="919">
        <v>2632.8905460000001</v>
      </c>
      <c r="I848" s="919">
        <f t="shared" si="84"/>
        <v>2867.217804594</v>
      </c>
      <c r="J848" s="919">
        <f t="shared" si="79"/>
        <v>3159.4686551999998</v>
      </c>
      <c r="K848" s="919">
        <f t="shared" si="85"/>
        <v>3440.6613655127994</v>
      </c>
    </row>
    <row r="849" spans="1:11" ht="12.75" customHeight="1">
      <c r="A849" s="930" t="s">
        <v>14989</v>
      </c>
      <c r="B849" s="908" t="s">
        <v>10096</v>
      </c>
      <c r="C849" s="908" t="s">
        <v>3982</v>
      </c>
      <c r="D849" s="931">
        <v>8546375</v>
      </c>
      <c r="E849" s="932" t="s">
        <v>14990</v>
      </c>
      <c r="F849" s="929" t="s">
        <v>1495</v>
      </c>
      <c r="G849" s="929" t="s">
        <v>14991</v>
      </c>
      <c r="H849" s="919">
        <v>1501.0667099999998</v>
      </c>
      <c r="I849" s="919">
        <f t="shared" si="84"/>
        <v>1634.6616471899997</v>
      </c>
      <c r="J849" s="919">
        <f t="shared" si="79"/>
        <v>1801.2800519999998</v>
      </c>
      <c r="K849" s="919">
        <f t="shared" si="85"/>
        <v>1961.5939766280001</v>
      </c>
    </row>
    <row r="850" spans="1:11" ht="17.25" customHeight="1">
      <c r="A850" s="930" t="s">
        <v>14992</v>
      </c>
      <c r="B850" s="908" t="s">
        <v>10098</v>
      </c>
      <c r="C850" s="908" t="s">
        <v>14993</v>
      </c>
      <c r="D850" s="931">
        <v>7700514110</v>
      </c>
      <c r="E850" s="932" t="s">
        <v>14994</v>
      </c>
      <c r="F850" s="929" t="s">
        <v>1495</v>
      </c>
      <c r="G850" s="929" t="s">
        <v>2612</v>
      </c>
      <c r="H850" s="919">
        <v>2026.4400584999999</v>
      </c>
      <c r="I850" s="919">
        <f t="shared" si="84"/>
        <v>2206.7932237064997</v>
      </c>
      <c r="J850" s="919">
        <f t="shared" si="79"/>
        <v>2431.7280701999998</v>
      </c>
      <c r="K850" s="919">
        <f t="shared" si="85"/>
        <v>2648.1518684477996</v>
      </c>
    </row>
    <row r="851" spans="1:11" ht="12.75" customHeight="1">
      <c r="A851" s="930" t="s">
        <v>14995</v>
      </c>
      <c r="B851" s="908" t="s">
        <v>14996</v>
      </c>
      <c r="C851" s="908" t="s">
        <v>14997</v>
      </c>
      <c r="D851" s="931">
        <v>7700503438</v>
      </c>
      <c r="E851" s="932" t="s">
        <v>14998</v>
      </c>
      <c r="F851" s="929" t="s">
        <v>1495</v>
      </c>
      <c r="G851" s="929" t="s">
        <v>2612</v>
      </c>
      <c r="H851" s="919">
        <v>808.65491850000001</v>
      </c>
      <c r="I851" s="919">
        <f t="shared" si="84"/>
        <v>880.62520624650006</v>
      </c>
      <c r="J851" s="919">
        <f t="shared" si="79"/>
        <v>970.38590219999992</v>
      </c>
      <c r="K851" s="919">
        <f t="shared" si="85"/>
        <v>1056.7502474957998</v>
      </c>
    </row>
    <row r="852" spans="1:11" ht="12.75" customHeight="1">
      <c r="A852" s="930" t="s">
        <v>14999</v>
      </c>
      <c r="B852" s="908" t="s">
        <v>15000</v>
      </c>
      <c r="C852" s="908" t="s">
        <v>15001</v>
      </c>
      <c r="D852" s="931">
        <v>7704001036</v>
      </c>
      <c r="E852" s="932" t="s">
        <v>15002</v>
      </c>
      <c r="F852" s="929" t="s">
        <v>1495</v>
      </c>
      <c r="G852" s="929" t="s">
        <v>2612</v>
      </c>
      <c r="H852" s="919">
        <v>1567.7355622499999</v>
      </c>
      <c r="I852" s="919">
        <f t="shared" si="84"/>
        <v>1707.2640272902499</v>
      </c>
      <c r="J852" s="919">
        <f t="shared" si="79"/>
        <v>1881.2826746999999</v>
      </c>
      <c r="K852" s="919">
        <f t="shared" si="85"/>
        <v>2048.7168327483</v>
      </c>
    </row>
    <row r="853" spans="1:11" ht="12.75" customHeight="1">
      <c r="A853" s="930" t="s">
        <v>15003</v>
      </c>
      <c r="B853" s="908" t="s">
        <v>43</v>
      </c>
      <c r="C853" s="908" t="s">
        <v>43</v>
      </c>
      <c r="D853" s="931">
        <v>7702020504</v>
      </c>
      <c r="E853" s="932" t="s">
        <v>15004</v>
      </c>
      <c r="F853" s="929" t="s">
        <v>1495</v>
      </c>
      <c r="G853" s="929" t="s">
        <v>2612</v>
      </c>
      <c r="H853" s="919">
        <v>11154.863040749999</v>
      </c>
      <c r="I853" s="919">
        <f t="shared" si="84"/>
        <v>12147.645851376748</v>
      </c>
      <c r="J853" s="919">
        <f t="shared" si="79"/>
        <v>13385.835648899998</v>
      </c>
      <c r="K853" s="919">
        <f t="shared" si="85"/>
        <v>14577.175021652098</v>
      </c>
    </row>
    <row r="854" spans="1:11" ht="12.75" customHeight="1">
      <c r="A854" s="916" t="s">
        <v>15005</v>
      </c>
      <c r="B854" s="908" t="s">
        <v>15006</v>
      </c>
      <c r="C854" s="908" t="s">
        <v>15007</v>
      </c>
      <c r="D854" s="908" t="s">
        <v>43</v>
      </c>
      <c r="E854" s="917" t="s">
        <v>15008</v>
      </c>
      <c r="F854" s="918" t="s">
        <v>1495</v>
      </c>
      <c r="G854" s="918" t="s">
        <v>2612</v>
      </c>
      <c r="H854" s="919">
        <v>21486.255862499998</v>
      </c>
      <c r="I854" s="919">
        <f t="shared" si="84"/>
        <v>23398.532634262498</v>
      </c>
      <c r="J854" s="919">
        <f t="shared" si="79"/>
        <v>25783.507034999999</v>
      </c>
      <c r="K854" s="919">
        <f t="shared" si="85"/>
        <v>28078.239161115001</v>
      </c>
    </row>
    <row r="855" spans="1:11" ht="12.75" customHeight="1">
      <c r="A855" s="930" t="s">
        <v>15009</v>
      </c>
      <c r="B855" s="908" t="s">
        <v>10100</v>
      </c>
      <c r="C855" s="908" t="s">
        <v>4741</v>
      </c>
      <c r="D855" s="931">
        <v>7702024413</v>
      </c>
      <c r="E855" s="932" t="s">
        <v>15010</v>
      </c>
      <c r="F855" s="929" t="s">
        <v>1495</v>
      </c>
      <c r="G855" s="929" t="s">
        <v>2612</v>
      </c>
      <c r="H855" s="919">
        <v>358.57911374999992</v>
      </c>
      <c r="I855" s="919">
        <f t="shared" si="84"/>
        <v>390.49265487374993</v>
      </c>
      <c r="J855" s="919">
        <f t="shared" si="79"/>
        <v>430.29493649999989</v>
      </c>
      <c r="K855" s="919">
        <f t="shared" si="85"/>
        <v>468.59118584849989</v>
      </c>
    </row>
    <row r="856" spans="1:11" ht="12.75" customHeight="1">
      <c r="A856" s="940" t="s">
        <v>15011</v>
      </c>
      <c r="B856" s="931"/>
      <c r="C856" s="941"/>
      <c r="D856" s="931"/>
      <c r="E856" s="929"/>
      <c r="F856" s="929"/>
      <c r="G856" s="929"/>
      <c r="H856" s="919"/>
      <c r="I856" s="919"/>
      <c r="J856" s="919">
        <f t="shared" si="79"/>
        <v>0</v>
      </c>
      <c r="K856" s="919"/>
    </row>
    <row r="857" spans="1:11" ht="12.75" customHeight="1">
      <c r="A857" s="916" t="s">
        <v>13740</v>
      </c>
      <c r="B857" s="908" t="s">
        <v>43</v>
      </c>
      <c r="C857" s="908" t="s">
        <v>43</v>
      </c>
      <c r="D857" s="908">
        <v>7704000622</v>
      </c>
      <c r="E857" s="917" t="s">
        <v>14951</v>
      </c>
      <c r="F857" s="918" t="s">
        <v>1495</v>
      </c>
      <c r="G857" s="918" t="s">
        <v>14952</v>
      </c>
      <c r="H857" s="919">
        <v>7158.964848749999</v>
      </c>
      <c r="I857" s="919">
        <f t="shared" ref="I857:I880" si="86">H857*1.21*0.9</f>
        <v>7796.1127202887483</v>
      </c>
      <c r="J857" s="919">
        <f t="shared" si="79"/>
        <v>8590.7578184999984</v>
      </c>
      <c r="K857" s="919">
        <f t="shared" ref="K857:K880" si="87">J857*1.21*0.9</f>
        <v>9355.3352643464987</v>
      </c>
    </row>
    <row r="858" spans="1:11" ht="12.75" customHeight="1">
      <c r="A858" s="930" t="s">
        <v>15012</v>
      </c>
      <c r="B858" s="908" t="s">
        <v>15013</v>
      </c>
      <c r="C858" s="908" t="s">
        <v>15014</v>
      </c>
      <c r="D858" s="931">
        <v>7704001283</v>
      </c>
      <c r="E858" s="932" t="s">
        <v>15015</v>
      </c>
      <c r="F858" s="929" t="s">
        <v>1495</v>
      </c>
      <c r="G858" s="929" t="s">
        <v>2614</v>
      </c>
      <c r="H858" s="919">
        <v>2730.899457</v>
      </c>
      <c r="I858" s="919">
        <f t="shared" si="86"/>
        <v>2973.9495086729999</v>
      </c>
      <c r="J858" s="919">
        <f t="shared" si="79"/>
        <v>3277.0793484000001</v>
      </c>
      <c r="K858" s="919">
        <f t="shared" si="87"/>
        <v>3568.7394104076002</v>
      </c>
    </row>
    <row r="859" spans="1:11" ht="12.75" customHeight="1">
      <c r="A859" s="930" t="s">
        <v>15016</v>
      </c>
      <c r="B859" s="908" t="s">
        <v>43</v>
      </c>
      <c r="C859" s="908" t="s">
        <v>43</v>
      </c>
      <c r="D859" s="931">
        <v>7700654558</v>
      </c>
      <c r="E859" s="932" t="s">
        <v>15017</v>
      </c>
      <c r="F859" s="929" t="s">
        <v>1495</v>
      </c>
      <c r="G859" s="929" t="s">
        <v>2614</v>
      </c>
      <c r="H859" s="919">
        <v>1313.9217877499998</v>
      </c>
      <c r="I859" s="919">
        <f t="shared" si="86"/>
        <v>1430.8608268597497</v>
      </c>
      <c r="J859" s="919">
        <f t="shared" si="79"/>
        <v>1576.7061452999997</v>
      </c>
      <c r="K859" s="919">
        <f t="shared" si="87"/>
        <v>1717.0329922316996</v>
      </c>
    </row>
    <row r="860" spans="1:11" ht="12.75" customHeight="1">
      <c r="A860" s="930" t="s">
        <v>15018</v>
      </c>
      <c r="B860" s="908" t="s">
        <v>43</v>
      </c>
      <c r="C860" s="908" t="s">
        <v>15019</v>
      </c>
      <c r="D860" s="931">
        <v>7700710718</v>
      </c>
      <c r="E860" s="932" t="s">
        <v>15020</v>
      </c>
      <c r="F860" s="929" t="s">
        <v>1495</v>
      </c>
      <c r="G860" s="929" t="s">
        <v>2614</v>
      </c>
      <c r="H860" s="919">
        <v>5611.8241822500004</v>
      </c>
      <c r="I860" s="919">
        <f t="shared" si="86"/>
        <v>6111.2765344702511</v>
      </c>
      <c r="J860" s="919">
        <f t="shared" si="79"/>
        <v>6734.1890186999999</v>
      </c>
      <c r="K860" s="919">
        <f t="shared" si="87"/>
        <v>7333.5318413642999</v>
      </c>
    </row>
    <row r="861" spans="1:11" ht="12.75" customHeight="1">
      <c r="A861" s="930" t="s">
        <v>14968</v>
      </c>
      <c r="B861" s="908" t="s">
        <v>43</v>
      </c>
      <c r="C861" s="908" t="s">
        <v>14969</v>
      </c>
      <c r="D861" s="931">
        <v>7700507007</v>
      </c>
      <c r="E861" s="932" t="s">
        <v>14970</v>
      </c>
      <c r="F861" s="929" t="s">
        <v>1495</v>
      </c>
      <c r="G861" s="929" t="s">
        <v>14971</v>
      </c>
      <c r="H861" s="919">
        <v>6398.4189555000003</v>
      </c>
      <c r="I861" s="919">
        <f t="shared" si="86"/>
        <v>6967.8782425395002</v>
      </c>
      <c r="J861" s="919">
        <f t="shared" si="79"/>
        <v>7678.1027465999996</v>
      </c>
      <c r="K861" s="919">
        <f t="shared" si="87"/>
        <v>8361.4538910474002</v>
      </c>
    </row>
    <row r="862" spans="1:11" ht="12.75" customHeight="1">
      <c r="A862" s="930" t="s">
        <v>14972</v>
      </c>
      <c r="B862" s="908" t="s">
        <v>14973</v>
      </c>
      <c r="C862" s="908" t="s">
        <v>14974</v>
      </c>
      <c r="D862" s="931">
        <v>7700518047</v>
      </c>
      <c r="E862" s="932" t="s">
        <v>14975</v>
      </c>
      <c r="F862" s="929" t="s">
        <v>1495</v>
      </c>
      <c r="G862" s="929" t="s">
        <v>14971</v>
      </c>
      <c r="H862" s="919">
        <v>2740.3421760000001</v>
      </c>
      <c r="I862" s="919">
        <f t="shared" si="86"/>
        <v>2984.2326296640003</v>
      </c>
      <c r="J862" s="919">
        <f t="shared" si="79"/>
        <v>3288.4106111999999</v>
      </c>
      <c r="K862" s="919">
        <f t="shared" si="87"/>
        <v>3581.0791555967999</v>
      </c>
    </row>
    <row r="863" spans="1:11" ht="12.75" customHeight="1">
      <c r="A863" s="930" t="s">
        <v>15021</v>
      </c>
      <c r="B863" s="908" t="s">
        <v>43</v>
      </c>
      <c r="C863" s="908" t="s">
        <v>43</v>
      </c>
      <c r="D863" s="931">
        <v>7702109631</v>
      </c>
      <c r="E863" s="932" t="s">
        <v>15022</v>
      </c>
      <c r="F863" s="929" t="s">
        <v>1495</v>
      </c>
      <c r="G863" s="929" t="s">
        <v>2614</v>
      </c>
      <c r="H863" s="919">
        <v>1827.7359457500002</v>
      </c>
      <c r="I863" s="919">
        <f t="shared" si="86"/>
        <v>1990.4044449217499</v>
      </c>
      <c r="J863" s="919">
        <f t="shared" si="79"/>
        <v>2193.2831349000003</v>
      </c>
      <c r="K863" s="919">
        <f t="shared" si="87"/>
        <v>2388.4853339061005</v>
      </c>
    </row>
    <row r="864" spans="1:11" ht="12.75" customHeight="1">
      <c r="A864" s="930" t="s">
        <v>14978</v>
      </c>
      <c r="B864" s="908" t="s">
        <v>14979</v>
      </c>
      <c r="C864" s="908" t="s">
        <v>14980</v>
      </c>
      <c r="D864" s="931">
        <v>7700525716</v>
      </c>
      <c r="E864" s="932" t="s">
        <v>14981</v>
      </c>
      <c r="F864" s="929" t="s">
        <v>1495</v>
      </c>
      <c r="G864" s="929" t="s">
        <v>2612</v>
      </c>
      <c r="H864" s="919">
        <v>5548.0044262499996</v>
      </c>
      <c r="I864" s="919">
        <f t="shared" si="86"/>
        <v>6041.77682018625</v>
      </c>
      <c r="J864" s="919">
        <f t="shared" si="79"/>
        <v>6657.6053114999995</v>
      </c>
      <c r="K864" s="919">
        <f t="shared" si="87"/>
        <v>7250.1321842234993</v>
      </c>
    </row>
    <row r="865" spans="1:11" ht="12.75" customHeight="1">
      <c r="A865" s="930" t="s">
        <v>15023</v>
      </c>
      <c r="B865" s="908" t="s">
        <v>15024</v>
      </c>
      <c r="C865" s="908" t="s">
        <v>15025</v>
      </c>
      <c r="D865" s="931">
        <v>7704001280</v>
      </c>
      <c r="E865" s="932" t="s">
        <v>15026</v>
      </c>
      <c r="F865" s="929" t="s">
        <v>1495</v>
      </c>
      <c r="G865" s="929" t="s">
        <v>2614</v>
      </c>
      <c r="H865" s="919">
        <v>3126.6796274999997</v>
      </c>
      <c r="I865" s="919">
        <f t="shared" si="86"/>
        <v>3404.9541143474994</v>
      </c>
      <c r="J865" s="919">
        <f t="shared" si="79"/>
        <v>3752.0155529999993</v>
      </c>
      <c r="K865" s="919">
        <f t="shared" si="87"/>
        <v>4085.9449372169988</v>
      </c>
    </row>
    <row r="866" spans="1:11" ht="12.75" customHeight="1">
      <c r="A866" s="930" t="s">
        <v>14982</v>
      </c>
      <c r="B866" s="908" t="s">
        <v>43</v>
      </c>
      <c r="C866" s="908" t="s">
        <v>43</v>
      </c>
      <c r="D866" s="931">
        <v>7700507007</v>
      </c>
      <c r="E866" s="932" t="s">
        <v>14983</v>
      </c>
      <c r="F866" s="929" t="s">
        <v>1495</v>
      </c>
      <c r="G866" s="929" t="s">
        <v>14971</v>
      </c>
      <c r="H866" s="919">
        <v>6689.1895784999997</v>
      </c>
      <c r="I866" s="919">
        <f t="shared" si="86"/>
        <v>7284.5274509865003</v>
      </c>
      <c r="J866" s="919">
        <f t="shared" si="79"/>
        <v>8027.0274941999996</v>
      </c>
      <c r="K866" s="919">
        <f t="shared" si="87"/>
        <v>8741.4329411837989</v>
      </c>
    </row>
    <row r="867" spans="1:11" ht="12.75" customHeight="1">
      <c r="A867" s="930" t="s">
        <v>15027</v>
      </c>
      <c r="B867" s="908" t="s">
        <v>43</v>
      </c>
      <c r="C867" s="908" t="s">
        <v>15028</v>
      </c>
      <c r="D867" s="931">
        <v>7700656217</v>
      </c>
      <c r="E867" s="932" t="s">
        <v>15029</v>
      </c>
      <c r="F867" s="929" t="s">
        <v>1495</v>
      </c>
      <c r="G867" s="929" t="s">
        <v>2614</v>
      </c>
      <c r="H867" s="919">
        <v>13645.054566000001</v>
      </c>
      <c r="I867" s="919">
        <f t="shared" si="86"/>
        <v>14859.464422374002</v>
      </c>
      <c r="J867" s="919">
        <f t="shared" si="79"/>
        <v>16374.0654792</v>
      </c>
      <c r="K867" s="919">
        <f t="shared" si="87"/>
        <v>17831.3573068488</v>
      </c>
    </row>
    <row r="868" spans="1:11" ht="12.75" customHeight="1">
      <c r="A868" s="916" t="s">
        <v>15030</v>
      </c>
      <c r="B868" s="908" t="s">
        <v>43</v>
      </c>
      <c r="C868" s="908" t="s">
        <v>43</v>
      </c>
      <c r="D868" s="908">
        <v>7700649107</v>
      </c>
      <c r="E868" s="917" t="s">
        <v>15031</v>
      </c>
      <c r="F868" s="918" t="s">
        <v>1495</v>
      </c>
      <c r="G868" s="918" t="s">
        <v>2614</v>
      </c>
      <c r="H868" s="919">
        <v>6157.4668154999999</v>
      </c>
      <c r="I868" s="919">
        <f t="shared" si="86"/>
        <v>6705.4813620794994</v>
      </c>
      <c r="J868" s="919">
        <f t="shared" si="79"/>
        <v>7388.9601785999994</v>
      </c>
      <c r="K868" s="919">
        <f t="shared" si="87"/>
        <v>8046.5776344953993</v>
      </c>
    </row>
    <row r="869" spans="1:11" ht="12.75" customHeight="1">
      <c r="A869" s="930" t="s">
        <v>14986</v>
      </c>
      <c r="B869" s="908" t="s">
        <v>43</v>
      </c>
      <c r="C869" s="908" t="s">
        <v>43</v>
      </c>
      <c r="D869" s="931">
        <v>7700506908</v>
      </c>
      <c r="E869" s="932" t="s">
        <v>14987</v>
      </c>
      <c r="F869" s="929" t="s">
        <v>1495</v>
      </c>
      <c r="G869" s="929" t="s">
        <v>14988</v>
      </c>
      <c r="H869" s="919">
        <v>2632.8905460000001</v>
      </c>
      <c r="I869" s="919">
        <f t="shared" si="86"/>
        <v>2867.217804594</v>
      </c>
      <c r="J869" s="919">
        <f t="shared" si="79"/>
        <v>3159.4686551999998</v>
      </c>
      <c r="K869" s="919">
        <f t="shared" si="87"/>
        <v>3440.6613655127994</v>
      </c>
    </row>
    <row r="870" spans="1:11" ht="17.25" customHeight="1">
      <c r="A870" s="930" t="s">
        <v>15032</v>
      </c>
      <c r="B870" s="908" t="s">
        <v>15033</v>
      </c>
      <c r="C870" s="908" t="s">
        <v>15034</v>
      </c>
      <c r="D870" s="931">
        <v>7704001371</v>
      </c>
      <c r="E870" s="932" t="s">
        <v>15035</v>
      </c>
      <c r="F870" s="929" t="s">
        <v>1495</v>
      </c>
      <c r="G870" s="929" t="s">
        <v>2614</v>
      </c>
      <c r="H870" s="919">
        <v>3259.6917209999997</v>
      </c>
      <c r="I870" s="919">
        <f t="shared" si="86"/>
        <v>3549.8042841689994</v>
      </c>
      <c r="J870" s="919">
        <f t="shared" si="79"/>
        <v>3911.6300651999995</v>
      </c>
      <c r="K870" s="919">
        <f t="shared" si="87"/>
        <v>4259.7651410027993</v>
      </c>
    </row>
    <row r="871" spans="1:11" ht="12.75" customHeight="1">
      <c r="A871" s="930" t="s">
        <v>14999</v>
      </c>
      <c r="B871" s="908" t="s">
        <v>15000</v>
      </c>
      <c r="C871" s="908" t="s">
        <v>15001</v>
      </c>
      <c r="D871" s="931">
        <v>7704001036</v>
      </c>
      <c r="E871" s="932" t="s">
        <v>15002</v>
      </c>
      <c r="F871" s="929" t="s">
        <v>1495</v>
      </c>
      <c r="G871" s="929" t="s">
        <v>2612</v>
      </c>
      <c r="H871" s="919">
        <v>1567.7355622499999</v>
      </c>
      <c r="I871" s="919">
        <f t="shared" si="86"/>
        <v>1707.2640272902499</v>
      </c>
      <c r="J871" s="919">
        <f t="shared" si="79"/>
        <v>1881.2826746999999</v>
      </c>
      <c r="K871" s="919">
        <f t="shared" si="87"/>
        <v>2048.7168327483</v>
      </c>
    </row>
    <row r="872" spans="1:11" ht="12.75" customHeight="1">
      <c r="A872" s="930" t="s">
        <v>15036</v>
      </c>
      <c r="B872" s="908" t="s">
        <v>15037</v>
      </c>
      <c r="C872" s="908" t="s">
        <v>15038</v>
      </c>
      <c r="D872" s="931">
        <v>7700514110</v>
      </c>
      <c r="E872" s="932" t="s">
        <v>15039</v>
      </c>
      <c r="F872" s="929" t="s">
        <v>1495</v>
      </c>
      <c r="G872" s="929" t="s">
        <v>2614</v>
      </c>
      <c r="H872" s="919">
        <v>2719.9100857500002</v>
      </c>
      <c r="I872" s="919">
        <f t="shared" si="86"/>
        <v>2961.9820833817503</v>
      </c>
      <c r="J872" s="919">
        <f t="shared" si="79"/>
        <v>3263.8921029000003</v>
      </c>
      <c r="K872" s="919">
        <f t="shared" si="87"/>
        <v>3554.3785000581001</v>
      </c>
    </row>
    <row r="873" spans="1:11" ht="12.75" customHeight="1">
      <c r="A873" s="916" t="s">
        <v>15040</v>
      </c>
      <c r="B873" s="908" t="s">
        <v>15041</v>
      </c>
      <c r="C873" s="908" t="s">
        <v>43</v>
      </c>
      <c r="D873" s="908" t="s">
        <v>43</v>
      </c>
      <c r="E873" s="917" t="s">
        <v>15042</v>
      </c>
      <c r="F873" s="918" t="s">
        <v>1495</v>
      </c>
      <c r="G873" s="918" t="s">
        <v>2614</v>
      </c>
      <c r="H873" s="919">
        <v>22987.485377999998</v>
      </c>
      <c r="I873" s="919">
        <f t="shared" si="86"/>
        <v>25033.371576641995</v>
      </c>
      <c r="J873" s="919">
        <f t="shared" si="79"/>
        <v>27584.982453599998</v>
      </c>
      <c r="K873" s="919">
        <f t="shared" si="87"/>
        <v>30040.045891970396</v>
      </c>
    </row>
    <row r="874" spans="1:11" ht="12.75" customHeight="1">
      <c r="A874" s="916" t="s">
        <v>15043</v>
      </c>
      <c r="B874" s="908" t="s">
        <v>15044</v>
      </c>
      <c r="C874" s="908" t="s">
        <v>43</v>
      </c>
      <c r="D874" s="908" t="s">
        <v>43</v>
      </c>
      <c r="E874" s="917" t="s">
        <v>15045</v>
      </c>
      <c r="F874" s="918" t="s">
        <v>1495</v>
      </c>
      <c r="G874" s="918" t="s">
        <v>2614</v>
      </c>
      <c r="H874" s="919">
        <v>22389.989193000001</v>
      </c>
      <c r="I874" s="919">
        <f t="shared" si="86"/>
        <v>24382.698231177001</v>
      </c>
      <c r="J874" s="919">
        <f t="shared" si="79"/>
        <v>26867.987031600002</v>
      </c>
      <c r="K874" s="919">
        <f t="shared" si="87"/>
        <v>29259.237877412401</v>
      </c>
    </row>
    <row r="875" spans="1:11" ht="12.75" customHeight="1">
      <c r="A875" s="930" t="s">
        <v>15046</v>
      </c>
      <c r="B875" s="908" t="s">
        <v>15047</v>
      </c>
      <c r="C875" s="908" t="s">
        <v>15048</v>
      </c>
      <c r="D875" s="931">
        <v>7700648702</v>
      </c>
      <c r="E875" s="932" t="s">
        <v>15049</v>
      </c>
      <c r="F875" s="929" t="s">
        <v>1495</v>
      </c>
      <c r="G875" s="929" t="s">
        <v>2614</v>
      </c>
      <c r="H875" s="919">
        <v>1354.2975517499997</v>
      </c>
      <c r="I875" s="919">
        <f t="shared" si="86"/>
        <v>1474.8300338557497</v>
      </c>
      <c r="J875" s="919">
        <f t="shared" si="79"/>
        <v>1625.1570620999996</v>
      </c>
      <c r="K875" s="919">
        <f t="shared" si="87"/>
        <v>1769.7960406268996</v>
      </c>
    </row>
    <row r="876" spans="1:11" ht="12.75" customHeight="1">
      <c r="A876" s="930" t="s">
        <v>15050</v>
      </c>
      <c r="B876" s="908" t="s">
        <v>15051</v>
      </c>
      <c r="C876" s="908" t="s">
        <v>15052</v>
      </c>
      <c r="D876" s="931">
        <v>7700667049</v>
      </c>
      <c r="E876" s="932" t="s">
        <v>15053</v>
      </c>
      <c r="F876" s="929" t="s">
        <v>1495</v>
      </c>
      <c r="G876" s="929" t="s">
        <v>2614</v>
      </c>
      <c r="H876" s="919">
        <v>448.4477497499999</v>
      </c>
      <c r="I876" s="919">
        <f t="shared" si="86"/>
        <v>488.35959947774995</v>
      </c>
      <c r="J876" s="919">
        <f t="shared" si="79"/>
        <v>538.13729969999986</v>
      </c>
      <c r="K876" s="919">
        <f t="shared" si="87"/>
        <v>586.03151937329983</v>
      </c>
    </row>
    <row r="877" spans="1:11" ht="12.75" customHeight="1">
      <c r="A877" s="930" t="s">
        <v>15054</v>
      </c>
      <c r="B877" s="908" t="s">
        <v>15055</v>
      </c>
      <c r="C877" s="908" t="s">
        <v>15056</v>
      </c>
      <c r="D877" s="944">
        <v>7701348635</v>
      </c>
      <c r="E877" s="943" t="s">
        <v>15057</v>
      </c>
      <c r="F877" s="929" t="s">
        <v>1495</v>
      </c>
      <c r="G877" s="929" t="s">
        <v>2614</v>
      </c>
      <c r="H877" s="919">
        <v>1712.2254435</v>
      </c>
      <c r="I877" s="919">
        <f t="shared" si="86"/>
        <v>1864.6135079715002</v>
      </c>
      <c r="J877" s="919">
        <f t="shared" si="79"/>
        <v>2054.6705321999998</v>
      </c>
      <c r="K877" s="919">
        <f t="shared" si="87"/>
        <v>2237.5362095657997</v>
      </c>
    </row>
    <row r="878" spans="1:11" ht="12.75" customHeight="1">
      <c r="A878" s="930" t="s">
        <v>15058</v>
      </c>
      <c r="B878" s="908" t="s">
        <v>15059</v>
      </c>
      <c r="C878" s="908" t="s">
        <v>12580</v>
      </c>
      <c r="D878" s="931">
        <v>7700651968</v>
      </c>
      <c r="E878" s="935" t="s">
        <v>15060</v>
      </c>
      <c r="F878" s="929" t="s">
        <v>1495</v>
      </c>
      <c r="G878" s="929" t="s">
        <v>2614</v>
      </c>
      <c r="H878" s="919">
        <v>1686.990591</v>
      </c>
      <c r="I878" s="919">
        <f t="shared" si="86"/>
        <v>1837.1327535989999</v>
      </c>
      <c r="J878" s="919">
        <f t="shared" si="79"/>
        <v>2024.3887092</v>
      </c>
      <c r="K878" s="919">
        <f t="shared" si="87"/>
        <v>2204.5593043188001</v>
      </c>
    </row>
    <row r="879" spans="1:11" ht="12.75" customHeight="1">
      <c r="A879" s="930" t="s">
        <v>15061</v>
      </c>
      <c r="B879" s="908" t="s">
        <v>15062</v>
      </c>
      <c r="C879" s="908" t="s">
        <v>15063</v>
      </c>
      <c r="D879" s="931">
        <v>7702109630</v>
      </c>
      <c r="E879" s="932" t="s">
        <v>15064</v>
      </c>
      <c r="F879" s="929" t="s">
        <v>1495</v>
      </c>
      <c r="G879" s="929" t="s">
        <v>2614</v>
      </c>
      <c r="H879" s="919">
        <v>1047.2463787500001</v>
      </c>
      <c r="I879" s="919">
        <f t="shared" si="86"/>
        <v>1140.45130645875</v>
      </c>
      <c r="J879" s="919">
        <f t="shared" si="79"/>
        <v>1256.6956545</v>
      </c>
      <c r="K879" s="919">
        <f t="shared" si="87"/>
        <v>1368.5415677505</v>
      </c>
    </row>
    <row r="880" spans="1:11" ht="12.75" customHeight="1">
      <c r="A880" s="930" t="s">
        <v>15065</v>
      </c>
      <c r="B880" s="908" t="s">
        <v>15066</v>
      </c>
      <c r="C880" s="908" t="s">
        <v>15067</v>
      </c>
      <c r="D880" s="931">
        <v>7700666235</v>
      </c>
      <c r="E880" s="932" t="s">
        <v>15068</v>
      </c>
      <c r="F880" s="929" t="s">
        <v>1495</v>
      </c>
      <c r="G880" s="929" t="s">
        <v>2614</v>
      </c>
      <c r="H880" s="919">
        <v>789.93228599999998</v>
      </c>
      <c r="I880" s="919">
        <f t="shared" si="86"/>
        <v>860.23625945399999</v>
      </c>
      <c r="J880" s="919">
        <f t="shared" si="79"/>
        <v>947.91874319999988</v>
      </c>
      <c r="K880" s="919">
        <f t="shared" si="87"/>
        <v>1032.2835113448</v>
      </c>
    </row>
    <row r="881" spans="1:11" ht="12.75" customHeight="1">
      <c r="A881" s="940" t="s">
        <v>15069</v>
      </c>
      <c r="B881" s="931"/>
      <c r="C881" s="941"/>
      <c r="D881" s="931"/>
      <c r="E881" s="929"/>
      <c r="F881" s="929"/>
      <c r="G881" s="929"/>
      <c r="H881" s="919"/>
      <c r="I881" s="919"/>
      <c r="J881" s="919">
        <f t="shared" si="79"/>
        <v>0</v>
      </c>
      <c r="K881" s="919"/>
    </row>
    <row r="882" spans="1:11" ht="17.25" customHeight="1">
      <c r="A882" s="916" t="s">
        <v>15070</v>
      </c>
      <c r="B882" s="908" t="s">
        <v>15071</v>
      </c>
      <c r="C882" s="908" t="s">
        <v>15072</v>
      </c>
      <c r="D882" s="908">
        <v>7700785949</v>
      </c>
      <c r="E882" s="917" t="s">
        <v>15073</v>
      </c>
      <c r="F882" s="918" t="s">
        <v>1495</v>
      </c>
      <c r="G882" s="918" t="s">
        <v>15074</v>
      </c>
      <c r="H882" s="919">
        <v>21546.412494749999</v>
      </c>
      <c r="I882" s="919">
        <f t="shared" ref="I882:I918" si="88">H882*1.21*0.9</f>
        <v>23464.04320678275</v>
      </c>
      <c r="J882" s="919">
        <f t="shared" si="79"/>
        <v>25855.694993699999</v>
      </c>
      <c r="K882" s="919">
        <f t="shared" ref="K882:K918" si="89">J882*1.21*0.9</f>
        <v>28156.8518481393</v>
      </c>
    </row>
    <row r="883" spans="1:11" ht="12.75" customHeight="1">
      <c r="A883" s="916" t="s">
        <v>15075</v>
      </c>
      <c r="B883" s="908" t="s">
        <v>15076</v>
      </c>
      <c r="C883" s="908" t="s">
        <v>43</v>
      </c>
      <c r="D883" s="908">
        <v>7700801543</v>
      </c>
      <c r="E883" s="917" t="s">
        <v>15077</v>
      </c>
      <c r="F883" s="918" t="s">
        <v>1495</v>
      </c>
      <c r="G883" s="918" t="s">
        <v>15078</v>
      </c>
      <c r="H883" s="919">
        <v>13304.709668249998</v>
      </c>
      <c r="I883" s="919">
        <f t="shared" si="88"/>
        <v>14488.828828724247</v>
      </c>
      <c r="J883" s="919">
        <f t="shared" si="79"/>
        <v>15965.651601899997</v>
      </c>
      <c r="K883" s="919">
        <f t="shared" si="89"/>
        <v>17386.594594469098</v>
      </c>
    </row>
    <row r="884" spans="1:11" ht="12.75" customHeight="1">
      <c r="A884" s="916" t="s">
        <v>15079</v>
      </c>
      <c r="B884" s="908" t="s">
        <v>15080</v>
      </c>
      <c r="C884" s="908" t="s">
        <v>15081</v>
      </c>
      <c r="D884" s="908">
        <v>7700804163</v>
      </c>
      <c r="E884" s="917" t="s">
        <v>15082</v>
      </c>
      <c r="F884" s="918" t="s">
        <v>1495</v>
      </c>
      <c r="G884" s="918" t="s">
        <v>15078</v>
      </c>
      <c r="H884" s="919">
        <v>28966.598768250002</v>
      </c>
      <c r="I884" s="919">
        <f t="shared" si="88"/>
        <v>31544.62605862425</v>
      </c>
      <c r="J884" s="919">
        <f t="shared" si="79"/>
        <v>34759.918521899999</v>
      </c>
      <c r="K884" s="919">
        <f t="shared" si="89"/>
        <v>37853.551270349097</v>
      </c>
    </row>
    <row r="885" spans="1:11" ht="12.75" customHeight="1">
      <c r="A885" s="916" t="s">
        <v>15083</v>
      </c>
      <c r="B885" s="908" t="s">
        <v>15084</v>
      </c>
      <c r="C885" s="908" t="s">
        <v>43</v>
      </c>
      <c r="D885" s="908">
        <v>7700800522</v>
      </c>
      <c r="E885" s="917" t="s">
        <v>15085</v>
      </c>
      <c r="F885" s="918" t="s">
        <v>1495</v>
      </c>
      <c r="G885" s="918" t="s">
        <v>15078</v>
      </c>
      <c r="H885" s="919">
        <v>14802.927281999999</v>
      </c>
      <c r="I885" s="919">
        <f t="shared" si="88"/>
        <v>16120.387810097998</v>
      </c>
      <c r="J885" s="919">
        <f t="shared" si="79"/>
        <v>17763.512738399997</v>
      </c>
      <c r="K885" s="919">
        <f t="shared" si="89"/>
        <v>19344.465372117596</v>
      </c>
    </row>
    <row r="886" spans="1:11" ht="12.75" customHeight="1">
      <c r="A886" s="916" t="s">
        <v>15086</v>
      </c>
      <c r="B886" s="908" t="s">
        <v>43</v>
      </c>
      <c r="C886" s="908" t="s">
        <v>43</v>
      </c>
      <c r="D886" s="908">
        <v>8200089697</v>
      </c>
      <c r="E886" s="917" t="s">
        <v>15087</v>
      </c>
      <c r="F886" s="918" t="s">
        <v>1495</v>
      </c>
      <c r="G886" s="918" t="s">
        <v>15088</v>
      </c>
      <c r="H886" s="919">
        <v>11463.053852250001</v>
      </c>
      <c r="I886" s="919">
        <f t="shared" si="88"/>
        <v>12483.265645100251</v>
      </c>
      <c r="J886" s="919">
        <f t="shared" si="79"/>
        <v>13755.6646227</v>
      </c>
      <c r="K886" s="919">
        <f t="shared" si="89"/>
        <v>14979.9187741203</v>
      </c>
    </row>
    <row r="887" spans="1:11" ht="12.75" customHeight="1">
      <c r="A887" s="916" t="s">
        <v>15089</v>
      </c>
      <c r="B887" s="908" t="s">
        <v>15090</v>
      </c>
      <c r="C887" s="908" t="s">
        <v>43</v>
      </c>
      <c r="D887" s="908">
        <v>7700800522</v>
      </c>
      <c r="E887" s="917" t="s">
        <v>15091</v>
      </c>
      <c r="F887" s="918" t="s">
        <v>1495</v>
      </c>
      <c r="G887" s="918" t="s">
        <v>15092</v>
      </c>
      <c r="H887" s="919">
        <v>12967.946491500001</v>
      </c>
      <c r="I887" s="919">
        <f t="shared" si="88"/>
        <v>14122.093729243501</v>
      </c>
      <c r="J887" s="919">
        <f t="shared" si="79"/>
        <v>15561.5357898</v>
      </c>
      <c r="K887" s="919">
        <f t="shared" si="89"/>
        <v>16946.5124750922</v>
      </c>
    </row>
    <row r="888" spans="1:11" ht="12.75" customHeight="1">
      <c r="A888" s="916" t="s">
        <v>15093</v>
      </c>
      <c r="B888" s="908" t="s">
        <v>15094</v>
      </c>
      <c r="C888" s="908" t="s">
        <v>43</v>
      </c>
      <c r="D888" s="908">
        <v>7700437854</v>
      </c>
      <c r="E888" s="917" t="s">
        <v>15095</v>
      </c>
      <c r="F888" s="918" t="s">
        <v>1495</v>
      </c>
      <c r="G888" s="918" t="s">
        <v>15096</v>
      </c>
      <c r="H888" s="919">
        <v>21376.443552749999</v>
      </c>
      <c r="I888" s="919">
        <f t="shared" si="88"/>
        <v>23278.947028944749</v>
      </c>
      <c r="J888" s="919">
        <f t="shared" si="79"/>
        <v>25651.732263299997</v>
      </c>
      <c r="K888" s="919">
        <f t="shared" si="89"/>
        <v>27934.736434733695</v>
      </c>
    </row>
    <row r="889" spans="1:11" ht="12.75" customHeight="1">
      <c r="A889" s="916" t="s">
        <v>15097</v>
      </c>
      <c r="B889" s="908">
        <v>7788</v>
      </c>
      <c r="C889" s="908">
        <v>6092</v>
      </c>
      <c r="D889" s="908">
        <v>7700852257</v>
      </c>
      <c r="E889" s="917" t="s">
        <v>15098</v>
      </c>
      <c r="F889" s="920" t="s">
        <v>1495</v>
      </c>
      <c r="G889" s="920" t="s">
        <v>2839</v>
      </c>
      <c r="H889" s="919">
        <v>38930.376770999996</v>
      </c>
      <c r="I889" s="919">
        <f t="shared" si="88"/>
        <v>42395.180303618996</v>
      </c>
      <c r="J889" s="919">
        <f t="shared" si="79"/>
        <v>46716.45212519999</v>
      </c>
      <c r="K889" s="919">
        <f t="shared" si="89"/>
        <v>50874.216364342792</v>
      </c>
    </row>
    <row r="890" spans="1:11" ht="12.75" customHeight="1">
      <c r="A890" s="916" t="s">
        <v>15099</v>
      </c>
      <c r="B890" s="908" t="s">
        <v>15100</v>
      </c>
      <c r="C890" s="908" t="s">
        <v>15101</v>
      </c>
      <c r="D890" s="908" t="s">
        <v>15102</v>
      </c>
      <c r="E890" s="917" t="s">
        <v>15103</v>
      </c>
      <c r="F890" s="918" t="s">
        <v>1495</v>
      </c>
      <c r="G890" s="918" t="s">
        <v>15096</v>
      </c>
      <c r="H890" s="919">
        <v>34355.216610000003</v>
      </c>
      <c r="I890" s="919">
        <f t="shared" si="88"/>
        <v>37412.830888290002</v>
      </c>
      <c r="J890" s="919">
        <f t="shared" si="79"/>
        <v>41226.259932000001</v>
      </c>
      <c r="K890" s="919">
        <f t="shared" si="89"/>
        <v>44895.397065947996</v>
      </c>
    </row>
    <row r="891" spans="1:11" ht="12.75" customHeight="1">
      <c r="A891" s="930" t="s">
        <v>15104</v>
      </c>
      <c r="B891" s="908" t="s">
        <v>43</v>
      </c>
      <c r="C891" s="908" t="s">
        <v>43</v>
      </c>
      <c r="D891" s="931">
        <v>7700841151</v>
      </c>
      <c r="E891" s="932" t="s">
        <v>15105</v>
      </c>
      <c r="F891" s="929" t="s">
        <v>1495</v>
      </c>
      <c r="G891" s="929" t="s">
        <v>2616</v>
      </c>
      <c r="H891" s="919">
        <v>14777.366818499999</v>
      </c>
      <c r="I891" s="919">
        <f t="shared" si="88"/>
        <v>16092.552465346498</v>
      </c>
      <c r="J891" s="919">
        <f t="shared" si="79"/>
        <v>17732.840182199998</v>
      </c>
      <c r="K891" s="919">
        <f t="shared" si="89"/>
        <v>19311.062958415798</v>
      </c>
    </row>
    <row r="892" spans="1:11" ht="17.25" customHeight="1">
      <c r="A892" s="930" t="s">
        <v>15106</v>
      </c>
      <c r="B892" s="908" t="s">
        <v>43</v>
      </c>
      <c r="C892" s="908" t="s">
        <v>43</v>
      </c>
      <c r="D892" s="931">
        <v>7700774895</v>
      </c>
      <c r="E892" s="932" t="s">
        <v>15107</v>
      </c>
      <c r="F892" s="929" t="s">
        <v>1495</v>
      </c>
      <c r="G892" s="929" t="s">
        <v>14892</v>
      </c>
      <c r="H892" s="919">
        <v>1500.2526825000002</v>
      </c>
      <c r="I892" s="919">
        <f t="shared" si="88"/>
        <v>1633.7751712425002</v>
      </c>
      <c r="J892" s="919">
        <f t="shared" si="79"/>
        <v>1800.3032190000001</v>
      </c>
      <c r="K892" s="919">
        <f t="shared" si="89"/>
        <v>1960.5302054910003</v>
      </c>
    </row>
    <row r="893" spans="1:11" ht="13.5" customHeight="1">
      <c r="A893" s="930" t="s">
        <v>15108</v>
      </c>
      <c r="B893" s="908" t="s">
        <v>43</v>
      </c>
      <c r="C893" s="908" t="s">
        <v>43</v>
      </c>
      <c r="D893" s="931">
        <v>7700784169</v>
      </c>
      <c r="E893" s="932" t="s">
        <v>15109</v>
      </c>
      <c r="F893" s="929" t="s">
        <v>1495</v>
      </c>
      <c r="G893" s="929" t="s">
        <v>14892</v>
      </c>
      <c r="H893" s="919">
        <v>1242.9385897500001</v>
      </c>
      <c r="I893" s="919">
        <f t="shared" si="88"/>
        <v>1353.5601242377502</v>
      </c>
      <c r="J893" s="919">
        <f t="shared" si="79"/>
        <v>1491.5263077000002</v>
      </c>
      <c r="K893" s="919">
        <f t="shared" si="89"/>
        <v>1624.2721490853</v>
      </c>
    </row>
    <row r="894" spans="1:11" ht="12.75" customHeight="1">
      <c r="A894" s="930" t="s">
        <v>15110</v>
      </c>
      <c r="B894" s="908" t="s">
        <v>15111</v>
      </c>
      <c r="C894" s="908" t="s">
        <v>15112</v>
      </c>
      <c r="D894" s="931">
        <v>7702224699</v>
      </c>
      <c r="E894" s="935" t="s">
        <v>15113</v>
      </c>
      <c r="F894" s="929" t="s">
        <v>1495</v>
      </c>
      <c r="G894" s="929" t="s">
        <v>2616</v>
      </c>
      <c r="H894" s="919">
        <v>7556.6986852499995</v>
      </c>
      <c r="I894" s="919">
        <f t="shared" si="88"/>
        <v>8229.2448682372487</v>
      </c>
      <c r="J894" s="919">
        <f t="shared" si="79"/>
        <v>9068.0384222999983</v>
      </c>
      <c r="K894" s="919">
        <f t="shared" si="89"/>
        <v>9875.0938418846981</v>
      </c>
    </row>
    <row r="895" spans="1:11" ht="12.75" customHeight="1">
      <c r="A895" s="930" t="s">
        <v>15114</v>
      </c>
      <c r="B895" s="908" t="s">
        <v>15115</v>
      </c>
      <c r="C895" s="908" t="s">
        <v>15116</v>
      </c>
      <c r="D895" s="931" t="s">
        <v>15117</v>
      </c>
      <c r="E895" s="932" t="s">
        <v>15118</v>
      </c>
      <c r="F895" s="929" t="s">
        <v>1495</v>
      </c>
      <c r="G895" s="929" t="s">
        <v>15119</v>
      </c>
      <c r="H895" s="919">
        <v>20686.2296355</v>
      </c>
      <c r="I895" s="919">
        <f t="shared" si="88"/>
        <v>22527.304073059498</v>
      </c>
      <c r="J895" s="919">
        <f t="shared" si="79"/>
        <v>24823.475562600001</v>
      </c>
      <c r="K895" s="919">
        <f t="shared" si="89"/>
        <v>27032.764887671401</v>
      </c>
    </row>
    <row r="896" spans="1:11" ht="12.75" customHeight="1">
      <c r="A896" s="930" t="s">
        <v>15120</v>
      </c>
      <c r="B896" s="908" t="s">
        <v>43</v>
      </c>
      <c r="C896" s="908" t="s">
        <v>43</v>
      </c>
      <c r="D896" s="931" t="s">
        <v>43</v>
      </c>
      <c r="E896" s="950" t="s">
        <v>15121</v>
      </c>
      <c r="F896" s="929" t="s">
        <v>1495</v>
      </c>
      <c r="G896" s="929" t="s">
        <v>15122</v>
      </c>
      <c r="H896" s="919">
        <v>2063.7225179999996</v>
      </c>
      <c r="I896" s="919">
        <f t="shared" si="88"/>
        <v>2247.3938221019994</v>
      </c>
      <c r="J896" s="919">
        <f t="shared" si="79"/>
        <v>2476.4670215999995</v>
      </c>
      <c r="K896" s="919">
        <f t="shared" si="89"/>
        <v>2696.8725865223996</v>
      </c>
    </row>
    <row r="897" spans="1:11" ht="12.75" customHeight="1">
      <c r="A897" s="930" t="s">
        <v>15123</v>
      </c>
      <c r="B897" s="908" t="s">
        <v>15124</v>
      </c>
      <c r="C897" s="908" t="s">
        <v>15125</v>
      </c>
      <c r="D897" s="931">
        <v>7700789478</v>
      </c>
      <c r="E897" s="932" t="s">
        <v>15126</v>
      </c>
      <c r="F897" s="929" t="s">
        <v>1495</v>
      </c>
      <c r="G897" s="929" t="s">
        <v>2616</v>
      </c>
      <c r="H897" s="919">
        <v>4293.3438404999997</v>
      </c>
      <c r="I897" s="919">
        <f t="shared" si="88"/>
        <v>4675.4514423045002</v>
      </c>
      <c r="J897" s="919">
        <f t="shared" si="79"/>
        <v>5152.0126085999991</v>
      </c>
      <c r="K897" s="919">
        <f t="shared" si="89"/>
        <v>5610.5417307653997</v>
      </c>
    </row>
    <row r="898" spans="1:11" ht="12.75" customHeight="1">
      <c r="A898" s="930" t="s">
        <v>15127</v>
      </c>
      <c r="B898" s="908" t="s">
        <v>15128</v>
      </c>
      <c r="C898" s="908" t="s">
        <v>15129</v>
      </c>
      <c r="D898" s="931">
        <v>7700785788</v>
      </c>
      <c r="E898" s="932" t="s">
        <v>15130</v>
      </c>
      <c r="F898" s="929" t="s">
        <v>1495</v>
      </c>
      <c r="G898" s="929" t="s">
        <v>2616</v>
      </c>
      <c r="H898" s="919">
        <v>1193.0387039999996</v>
      </c>
      <c r="I898" s="919">
        <f t="shared" si="88"/>
        <v>1299.2191486559996</v>
      </c>
      <c r="J898" s="919">
        <f t="shared" si="79"/>
        <v>1431.6464447999995</v>
      </c>
      <c r="K898" s="919">
        <f t="shared" si="89"/>
        <v>1559.0629783871993</v>
      </c>
    </row>
    <row r="899" spans="1:11" ht="12.75" customHeight="1">
      <c r="A899" s="930" t="s">
        <v>15131</v>
      </c>
      <c r="B899" s="908" t="s">
        <v>15132</v>
      </c>
      <c r="C899" s="908" t="s">
        <v>15133</v>
      </c>
      <c r="D899" s="931">
        <v>7700784170</v>
      </c>
      <c r="E899" s="932" t="s">
        <v>15134</v>
      </c>
      <c r="F899" s="929" t="s">
        <v>1495</v>
      </c>
      <c r="G899" s="929" t="s">
        <v>2616</v>
      </c>
      <c r="H899" s="919">
        <v>1440.0146474999999</v>
      </c>
      <c r="I899" s="919">
        <f t="shared" si="88"/>
        <v>1568.1759511274997</v>
      </c>
      <c r="J899" s="919">
        <f t="shared" si="79"/>
        <v>1728.0175769999998</v>
      </c>
      <c r="K899" s="919">
        <f t="shared" si="89"/>
        <v>1881.8111413529998</v>
      </c>
    </row>
    <row r="900" spans="1:11" ht="12.75" customHeight="1">
      <c r="A900" s="930" t="s">
        <v>15135</v>
      </c>
      <c r="B900" s="908" t="s">
        <v>43</v>
      </c>
      <c r="C900" s="908" t="s">
        <v>43</v>
      </c>
      <c r="D900" s="931" t="s">
        <v>43</v>
      </c>
      <c r="E900" s="932" t="s">
        <v>15136</v>
      </c>
      <c r="F900" s="929" t="s">
        <v>1495</v>
      </c>
      <c r="G900" s="929" t="s">
        <v>2840</v>
      </c>
      <c r="H900" s="919">
        <v>1773.8473252499998</v>
      </c>
      <c r="I900" s="919">
        <f t="shared" si="88"/>
        <v>1931.7197371972497</v>
      </c>
      <c r="J900" s="919">
        <f t="shared" si="79"/>
        <v>2128.6167902999996</v>
      </c>
      <c r="K900" s="919">
        <f t="shared" si="89"/>
        <v>2318.0636846366997</v>
      </c>
    </row>
    <row r="901" spans="1:11" ht="12.75" customHeight="1">
      <c r="A901" s="930" t="s">
        <v>15137</v>
      </c>
      <c r="B901" s="908" t="s">
        <v>15138</v>
      </c>
      <c r="C901" s="908" t="s">
        <v>15139</v>
      </c>
      <c r="D901" s="931">
        <v>8200150768</v>
      </c>
      <c r="E901" s="932" t="s">
        <v>15140</v>
      </c>
      <c r="F901" s="929" t="s">
        <v>1495</v>
      </c>
      <c r="G901" s="929" t="s">
        <v>2840</v>
      </c>
      <c r="H901" s="919">
        <v>1775.8823939999997</v>
      </c>
      <c r="I901" s="919">
        <f t="shared" si="88"/>
        <v>1933.9359270659995</v>
      </c>
      <c r="J901" s="919">
        <f t="shared" si="79"/>
        <v>2131.0588727999998</v>
      </c>
      <c r="K901" s="919">
        <f t="shared" si="89"/>
        <v>2320.7231124791997</v>
      </c>
    </row>
    <row r="902" spans="1:11" ht="12.75" customHeight="1">
      <c r="A902" s="930" t="s">
        <v>15141</v>
      </c>
      <c r="B902" s="908" t="s">
        <v>43</v>
      </c>
      <c r="C902" s="908" t="s">
        <v>43</v>
      </c>
      <c r="D902" s="931" t="s">
        <v>43</v>
      </c>
      <c r="E902" s="932" t="s">
        <v>15142</v>
      </c>
      <c r="F902" s="929" t="s">
        <v>1495</v>
      </c>
      <c r="G902" s="929" t="s">
        <v>2839</v>
      </c>
      <c r="H902" s="919">
        <v>1308.0607897500001</v>
      </c>
      <c r="I902" s="919">
        <f t="shared" si="88"/>
        <v>1424.4782000377502</v>
      </c>
      <c r="J902" s="919">
        <f t="shared" si="79"/>
        <v>1569.6729477000001</v>
      </c>
      <c r="K902" s="919">
        <f t="shared" si="89"/>
        <v>1709.3738400453001</v>
      </c>
    </row>
    <row r="903" spans="1:11" ht="12.75" customHeight="1">
      <c r="A903" s="930" t="s">
        <v>15143</v>
      </c>
      <c r="B903" s="908" t="s">
        <v>15144</v>
      </c>
      <c r="C903" s="908" t="s">
        <v>15145</v>
      </c>
      <c r="D903" s="931" t="s">
        <v>43</v>
      </c>
      <c r="E903" s="932" t="s">
        <v>15146</v>
      </c>
      <c r="F903" s="929" t="s">
        <v>1495</v>
      </c>
      <c r="G903" s="929" t="s">
        <v>2839</v>
      </c>
      <c r="H903" s="919">
        <v>1382.869917</v>
      </c>
      <c r="I903" s="919">
        <f t="shared" si="88"/>
        <v>1505.945339613</v>
      </c>
      <c r="J903" s="919">
        <f t="shared" si="79"/>
        <v>1659.4439003999998</v>
      </c>
      <c r="K903" s="919">
        <f t="shared" si="89"/>
        <v>1807.1344075355998</v>
      </c>
    </row>
    <row r="904" spans="1:11" ht="12.75" customHeight="1">
      <c r="A904" s="930" t="s">
        <v>15147</v>
      </c>
      <c r="B904" s="908" t="s">
        <v>15148</v>
      </c>
      <c r="C904" s="908" t="s">
        <v>15149</v>
      </c>
      <c r="D904" s="931">
        <v>8200242025</v>
      </c>
      <c r="E904" s="932" t="s">
        <v>15150</v>
      </c>
      <c r="F904" s="929" t="s">
        <v>1495</v>
      </c>
      <c r="G904" s="929" t="s">
        <v>5896</v>
      </c>
      <c r="H904" s="919">
        <v>5189.3439097499995</v>
      </c>
      <c r="I904" s="919">
        <f t="shared" si="88"/>
        <v>5651.1955177177497</v>
      </c>
      <c r="J904" s="919">
        <f t="shared" si="79"/>
        <v>6227.2126916999996</v>
      </c>
      <c r="K904" s="919">
        <f t="shared" si="89"/>
        <v>6781.4346212613</v>
      </c>
    </row>
    <row r="905" spans="1:11" ht="12.75" customHeight="1">
      <c r="A905" s="930" t="s">
        <v>15151</v>
      </c>
      <c r="B905" s="908" t="s">
        <v>15152</v>
      </c>
      <c r="C905" s="908" t="s">
        <v>15153</v>
      </c>
      <c r="D905" s="931">
        <v>8200041166</v>
      </c>
      <c r="E905" s="932" t="s">
        <v>15154</v>
      </c>
      <c r="F905" s="929" t="s">
        <v>1495</v>
      </c>
      <c r="G905" s="929" t="s">
        <v>5896</v>
      </c>
      <c r="H905" s="919">
        <v>8394.9028019999987</v>
      </c>
      <c r="I905" s="919">
        <f t="shared" si="88"/>
        <v>9142.0491513779998</v>
      </c>
      <c r="J905" s="919">
        <f t="shared" si="79"/>
        <v>10073.883362399998</v>
      </c>
      <c r="K905" s="919">
        <f t="shared" si="89"/>
        <v>10970.458981653597</v>
      </c>
    </row>
    <row r="906" spans="1:11" ht="12.75" customHeight="1">
      <c r="A906" s="930" t="s">
        <v>15155</v>
      </c>
      <c r="B906" s="908" t="s">
        <v>15156</v>
      </c>
      <c r="C906" s="908" t="s">
        <v>43</v>
      </c>
      <c r="D906" s="931">
        <v>8200222463</v>
      </c>
      <c r="E906" s="932" t="s">
        <v>15157</v>
      </c>
      <c r="F906" s="929" t="s">
        <v>1495</v>
      </c>
      <c r="G906" s="929" t="s">
        <v>5896</v>
      </c>
      <c r="H906" s="919">
        <v>26265.492717749996</v>
      </c>
      <c r="I906" s="919">
        <f t="shared" si="88"/>
        <v>28603.121569629744</v>
      </c>
      <c r="J906" s="919">
        <f t="shared" si="79"/>
        <v>31518.591261299993</v>
      </c>
      <c r="K906" s="919">
        <f t="shared" si="89"/>
        <v>34323.74588355569</v>
      </c>
    </row>
    <row r="907" spans="1:11" ht="12.75" customHeight="1">
      <c r="A907" s="916" t="s">
        <v>13988</v>
      </c>
      <c r="B907" s="908" t="s">
        <v>13989</v>
      </c>
      <c r="C907" s="908" t="s">
        <v>43</v>
      </c>
      <c r="D907" s="908" t="s">
        <v>43</v>
      </c>
      <c r="E907" s="917" t="s">
        <v>13990</v>
      </c>
      <c r="F907" s="920" t="s">
        <v>15158</v>
      </c>
      <c r="G907" s="920" t="s">
        <v>15159</v>
      </c>
      <c r="H907" s="919">
        <v>12201.21398925</v>
      </c>
      <c r="I907" s="919">
        <f t="shared" si="88"/>
        <v>13287.12203429325</v>
      </c>
      <c r="J907" s="919">
        <f t="shared" si="79"/>
        <v>14641.4567871</v>
      </c>
      <c r="K907" s="919">
        <f t="shared" si="89"/>
        <v>15944.546441151901</v>
      </c>
    </row>
    <row r="908" spans="1:11" ht="12.75" customHeight="1">
      <c r="A908" s="930" t="s">
        <v>15160</v>
      </c>
      <c r="B908" s="908" t="s">
        <v>15161</v>
      </c>
      <c r="C908" s="908" t="s">
        <v>15162</v>
      </c>
      <c r="D908" s="931" t="s">
        <v>15163</v>
      </c>
      <c r="E908" s="932" t="s">
        <v>15164</v>
      </c>
      <c r="F908" s="929" t="s">
        <v>1495</v>
      </c>
      <c r="G908" s="929" t="s">
        <v>5896</v>
      </c>
      <c r="H908" s="919">
        <v>4661.9354924999998</v>
      </c>
      <c r="I908" s="919">
        <f t="shared" si="88"/>
        <v>5076.8477513324997</v>
      </c>
      <c r="J908" s="919">
        <f t="shared" si="79"/>
        <v>5594.3225909999992</v>
      </c>
      <c r="K908" s="919">
        <f t="shared" si="89"/>
        <v>6092.2173015989993</v>
      </c>
    </row>
    <row r="909" spans="1:11" ht="12.75" customHeight="1">
      <c r="A909" s="916" t="s">
        <v>15165</v>
      </c>
      <c r="B909" s="908" t="s">
        <v>15166</v>
      </c>
      <c r="C909" s="908" t="s">
        <v>43</v>
      </c>
      <c r="D909" s="908" t="s">
        <v>43</v>
      </c>
      <c r="E909" s="917" t="s">
        <v>15167</v>
      </c>
      <c r="F909" s="920" t="s">
        <v>1495</v>
      </c>
      <c r="G909" s="920" t="s">
        <v>2616</v>
      </c>
      <c r="H909" s="919">
        <v>28593.285756749992</v>
      </c>
      <c r="I909" s="919">
        <f t="shared" si="88"/>
        <v>31138.088189100738</v>
      </c>
      <c r="J909" s="919">
        <f t="shared" si="79"/>
        <v>34311.942908099991</v>
      </c>
      <c r="K909" s="919">
        <f t="shared" si="89"/>
        <v>37365.705826920894</v>
      </c>
    </row>
    <row r="910" spans="1:11">
      <c r="A910" s="916" t="s">
        <v>15168</v>
      </c>
      <c r="B910" s="908" t="s">
        <v>15132</v>
      </c>
      <c r="C910" s="908" t="s">
        <v>15133</v>
      </c>
      <c r="D910" s="908">
        <v>7700784170</v>
      </c>
      <c r="E910" s="917" t="s">
        <v>15169</v>
      </c>
      <c r="F910" s="918" t="s">
        <v>1495</v>
      </c>
      <c r="G910" s="918" t="s">
        <v>2616</v>
      </c>
      <c r="H910" s="919">
        <v>1823.7472109999999</v>
      </c>
      <c r="I910" s="919">
        <f t="shared" si="88"/>
        <v>1986.0607127789999</v>
      </c>
      <c r="J910" s="919">
        <f t="shared" si="79"/>
        <v>2188.4966531999999</v>
      </c>
      <c r="K910" s="919">
        <f t="shared" si="89"/>
        <v>2383.2728553347997</v>
      </c>
    </row>
    <row r="911" spans="1:11" ht="12.75" customHeight="1">
      <c r="A911" s="916" t="s">
        <v>15170</v>
      </c>
      <c r="B911" s="908" t="s">
        <v>15171</v>
      </c>
      <c r="C911" s="908" t="s">
        <v>43</v>
      </c>
      <c r="D911" s="908" t="s">
        <v>43</v>
      </c>
      <c r="E911" s="923" t="s">
        <v>15172</v>
      </c>
      <c r="F911" s="918" t="s">
        <v>1495</v>
      </c>
      <c r="G911" s="918" t="s">
        <v>5896</v>
      </c>
      <c r="H911" s="919">
        <v>51993.483077249992</v>
      </c>
      <c r="I911" s="919">
        <f t="shared" si="88"/>
        <v>56620.903071125242</v>
      </c>
      <c r="J911" s="919">
        <f t="shared" si="79"/>
        <v>62392.179692699989</v>
      </c>
      <c r="K911" s="919">
        <f t="shared" si="89"/>
        <v>67945.083685350284</v>
      </c>
    </row>
    <row r="912" spans="1:11" ht="12.75" customHeight="1">
      <c r="A912" s="916" t="s">
        <v>15173</v>
      </c>
      <c r="B912" s="908" t="s">
        <v>43</v>
      </c>
      <c r="C912" s="908" t="s">
        <v>15174</v>
      </c>
      <c r="D912" s="908" t="s">
        <v>15175</v>
      </c>
      <c r="E912" s="917" t="s">
        <v>15176</v>
      </c>
      <c r="F912" s="920" t="s">
        <v>1495</v>
      </c>
      <c r="G912" s="920" t="s">
        <v>5896</v>
      </c>
      <c r="H912" s="919">
        <v>14612.119236000002</v>
      </c>
      <c r="I912" s="919">
        <f t="shared" si="88"/>
        <v>15912.597848004001</v>
      </c>
      <c r="J912" s="919">
        <f t="shared" si="79"/>
        <v>17534.543083200002</v>
      </c>
      <c r="K912" s="919">
        <f t="shared" si="89"/>
        <v>19095.117417604804</v>
      </c>
    </row>
    <row r="913" spans="1:11" ht="12.75" customHeight="1">
      <c r="A913" s="916" t="s">
        <v>15177</v>
      </c>
      <c r="B913" s="908" t="s">
        <v>15178</v>
      </c>
      <c r="C913" s="908" t="s">
        <v>43</v>
      </c>
      <c r="D913" s="908" t="s">
        <v>43</v>
      </c>
      <c r="E913" s="917" t="s">
        <v>15179</v>
      </c>
      <c r="F913" s="918" t="s">
        <v>1495</v>
      </c>
      <c r="G913" s="918" t="s">
        <v>2616</v>
      </c>
      <c r="H913" s="919">
        <v>22863.183378749996</v>
      </c>
      <c r="I913" s="919">
        <f t="shared" si="88"/>
        <v>24898.006699458747</v>
      </c>
      <c r="J913" s="919">
        <f t="shared" si="79"/>
        <v>27435.820054499996</v>
      </c>
      <c r="K913" s="919">
        <f t="shared" si="89"/>
        <v>29877.608039350496</v>
      </c>
    </row>
    <row r="914" spans="1:11" ht="12.75" customHeight="1">
      <c r="A914" s="916" t="s">
        <v>15180</v>
      </c>
      <c r="B914" s="908" t="s">
        <v>15181</v>
      </c>
      <c r="C914" s="908" t="s">
        <v>15182</v>
      </c>
      <c r="D914" s="908" t="s">
        <v>43</v>
      </c>
      <c r="E914" s="917" t="s">
        <v>15183</v>
      </c>
      <c r="F914" s="918" t="s">
        <v>1495</v>
      </c>
      <c r="G914" s="918" t="s">
        <v>5896</v>
      </c>
      <c r="H914" s="919">
        <v>38363.813631000005</v>
      </c>
      <c r="I914" s="919">
        <f t="shared" si="88"/>
        <v>41778.193044159008</v>
      </c>
      <c r="J914" s="919">
        <f t="shared" si="79"/>
        <v>46036.576357200007</v>
      </c>
      <c r="K914" s="919">
        <f t="shared" si="89"/>
        <v>50133.831652990804</v>
      </c>
    </row>
    <row r="915" spans="1:11" ht="12.75" customHeight="1">
      <c r="A915" s="916" t="s">
        <v>15184</v>
      </c>
      <c r="B915" s="908" t="s">
        <v>15185</v>
      </c>
      <c r="C915" s="908" t="s">
        <v>43</v>
      </c>
      <c r="D915" s="908">
        <v>8200824774</v>
      </c>
      <c r="E915" s="917" t="s">
        <v>15186</v>
      </c>
      <c r="F915" s="920" t="s">
        <v>1495</v>
      </c>
      <c r="G915" s="920" t="s">
        <v>5896</v>
      </c>
      <c r="H915" s="919">
        <v>28711.645355250002</v>
      </c>
      <c r="I915" s="919">
        <f t="shared" si="88"/>
        <v>31266.981791867256</v>
      </c>
      <c r="J915" s="919">
        <f t="shared" si="79"/>
        <v>34453.974426300003</v>
      </c>
      <c r="K915" s="919">
        <f t="shared" si="89"/>
        <v>37520.378150240707</v>
      </c>
    </row>
    <row r="916" spans="1:11" ht="12.75" customHeight="1">
      <c r="A916" s="916" t="s">
        <v>12962</v>
      </c>
      <c r="B916" s="908" t="s">
        <v>12963</v>
      </c>
      <c r="C916" s="908" t="s">
        <v>43</v>
      </c>
      <c r="D916" s="933" t="s">
        <v>12964</v>
      </c>
      <c r="E916" s="926" t="s">
        <v>12965</v>
      </c>
      <c r="F916" s="918" t="s">
        <v>14557</v>
      </c>
      <c r="G916" s="918" t="s">
        <v>14558</v>
      </c>
      <c r="H916" s="919">
        <v>11513.523557250001</v>
      </c>
      <c r="I916" s="919">
        <f t="shared" si="88"/>
        <v>12538.22715384525</v>
      </c>
      <c r="J916" s="919">
        <f t="shared" si="79"/>
        <v>13816.228268700001</v>
      </c>
      <c r="K916" s="919">
        <f t="shared" si="89"/>
        <v>15045.872584614301</v>
      </c>
    </row>
    <row r="917" spans="1:11" ht="12.75" customHeight="1">
      <c r="A917" s="916" t="s">
        <v>15187</v>
      </c>
      <c r="B917" s="908" t="s">
        <v>43</v>
      </c>
      <c r="C917" s="908" t="s">
        <v>43</v>
      </c>
      <c r="D917" s="908">
        <v>7700800522</v>
      </c>
      <c r="E917" s="917" t="s">
        <v>15188</v>
      </c>
      <c r="F917" s="918" t="s">
        <v>1495</v>
      </c>
      <c r="G917" s="918" t="s">
        <v>15092</v>
      </c>
      <c r="H917" s="919">
        <v>12449.2481685</v>
      </c>
      <c r="I917" s="919">
        <f t="shared" si="88"/>
        <v>13557.231255496499</v>
      </c>
      <c r="J917" s="919">
        <f t="shared" si="79"/>
        <v>14939.0978022</v>
      </c>
      <c r="K917" s="919">
        <f t="shared" si="89"/>
        <v>16268.677506595799</v>
      </c>
    </row>
    <row r="918" spans="1:11" ht="12.75" customHeight="1">
      <c r="A918" s="916" t="s">
        <v>15189</v>
      </c>
      <c r="B918" s="908" t="s">
        <v>43</v>
      </c>
      <c r="C918" s="908" t="s">
        <v>43</v>
      </c>
      <c r="D918" s="908">
        <v>7700437854</v>
      </c>
      <c r="E918" s="917" t="s">
        <v>15095</v>
      </c>
      <c r="F918" s="918" t="s">
        <v>1495</v>
      </c>
      <c r="G918" s="918" t="s">
        <v>15096</v>
      </c>
      <c r="H918" s="919">
        <v>29620.588461749994</v>
      </c>
      <c r="I918" s="919">
        <f t="shared" si="88"/>
        <v>32256.820834845745</v>
      </c>
      <c r="J918" s="919">
        <f t="shared" si="79"/>
        <v>35544.706154099993</v>
      </c>
      <c r="K918" s="919">
        <f t="shared" si="89"/>
        <v>38708.185001814898</v>
      </c>
    </row>
    <row r="919" spans="1:11" ht="15">
      <c r="A919" s="905" t="s">
        <v>15190</v>
      </c>
      <c r="B919" s="908"/>
      <c r="C919" s="907"/>
      <c r="D919" s="908"/>
      <c r="E919" s="918"/>
      <c r="F919" s="918"/>
      <c r="G919" s="918"/>
      <c r="H919" s="919"/>
      <c r="I919" s="919"/>
      <c r="J919" s="919">
        <f t="shared" si="79"/>
        <v>0</v>
      </c>
      <c r="K919" s="919"/>
    </row>
    <row r="920" spans="1:11">
      <c r="A920" s="930" t="s">
        <v>15191</v>
      </c>
      <c r="B920" s="908" t="s">
        <v>15192</v>
      </c>
      <c r="C920" s="908" t="s">
        <v>43</v>
      </c>
      <c r="D920" s="931" t="s">
        <v>15193</v>
      </c>
      <c r="E920" s="932" t="s">
        <v>15194</v>
      </c>
      <c r="F920" s="929" t="s">
        <v>1495</v>
      </c>
      <c r="G920" s="929" t="s">
        <v>15195</v>
      </c>
      <c r="H920" s="919">
        <v>23223.634755750001</v>
      </c>
      <c r="I920" s="919">
        <f t="shared" ref="I920:I928" si="90">H920*1.21*0.9</f>
        <v>25290.538249011752</v>
      </c>
      <c r="J920" s="919">
        <f t="shared" si="79"/>
        <v>27868.361706899999</v>
      </c>
      <c r="K920" s="919">
        <f t="shared" ref="K920:K928" si="91">J920*1.21*0.9</f>
        <v>30348.645898814095</v>
      </c>
    </row>
    <row r="921" spans="1:11" ht="12.75" customHeight="1">
      <c r="A921" s="916" t="s">
        <v>15196</v>
      </c>
      <c r="B921" s="908" t="s">
        <v>15197</v>
      </c>
      <c r="C921" s="908" t="s">
        <v>43</v>
      </c>
      <c r="D921" s="908" t="s">
        <v>15198</v>
      </c>
      <c r="E921" s="923" t="s">
        <v>15199</v>
      </c>
      <c r="F921" s="918" t="s">
        <v>1495</v>
      </c>
      <c r="G921" s="918" t="s">
        <v>15200</v>
      </c>
      <c r="H921" s="919">
        <v>11568.470413499997</v>
      </c>
      <c r="I921" s="919">
        <f t="shared" si="90"/>
        <v>12598.064280301498</v>
      </c>
      <c r="J921" s="919">
        <f t="shared" si="79"/>
        <v>13882.164496199997</v>
      </c>
      <c r="K921" s="919">
        <f t="shared" si="91"/>
        <v>15117.677136361797</v>
      </c>
    </row>
    <row r="922" spans="1:11">
      <c r="A922" s="916" t="s">
        <v>15201</v>
      </c>
      <c r="B922" s="908">
        <v>9111</v>
      </c>
      <c r="C922" s="908">
        <v>6236</v>
      </c>
      <c r="D922" s="908" t="s">
        <v>15202</v>
      </c>
      <c r="E922" s="923" t="s">
        <v>15203</v>
      </c>
      <c r="F922" s="918" t="s">
        <v>1495</v>
      </c>
      <c r="G922" s="918" t="s">
        <v>5836</v>
      </c>
      <c r="H922" s="919">
        <v>21990.220287750002</v>
      </c>
      <c r="I922" s="919">
        <f t="shared" si="90"/>
        <v>23947.349893359751</v>
      </c>
      <c r="J922" s="919">
        <f t="shared" si="79"/>
        <v>26388.264345300002</v>
      </c>
      <c r="K922" s="919">
        <f t="shared" si="91"/>
        <v>28736.819872031701</v>
      </c>
    </row>
    <row r="923" spans="1:11" ht="12.75" customHeight="1">
      <c r="A923" s="916" t="s">
        <v>15204</v>
      </c>
      <c r="B923" s="908" t="s">
        <v>43</v>
      </c>
      <c r="C923" s="908" t="s">
        <v>43</v>
      </c>
      <c r="D923" s="908" t="s">
        <v>43</v>
      </c>
      <c r="E923" s="917" t="s">
        <v>15205</v>
      </c>
      <c r="F923" s="920" t="s">
        <v>1495</v>
      </c>
      <c r="G923" s="920" t="s">
        <v>15206</v>
      </c>
      <c r="H923" s="919">
        <v>29568.327896249997</v>
      </c>
      <c r="I923" s="919">
        <f t="shared" si="90"/>
        <v>32199.909079016248</v>
      </c>
      <c r="J923" s="919">
        <f t="shared" si="79"/>
        <v>35481.993475499992</v>
      </c>
      <c r="K923" s="919">
        <f t="shared" si="91"/>
        <v>38639.890894819495</v>
      </c>
    </row>
    <row r="924" spans="1:11">
      <c r="A924" s="916" t="s">
        <v>15207</v>
      </c>
      <c r="B924" s="908">
        <v>7789</v>
      </c>
      <c r="C924" s="908" t="s">
        <v>15208</v>
      </c>
      <c r="D924" s="908">
        <v>7701062549</v>
      </c>
      <c r="E924" s="917" t="s">
        <v>15209</v>
      </c>
      <c r="F924" s="920" t="s">
        <v>1495</v>
      </c>
      <c r="G924" s="920" t="s">
        <v>15195</v>
      </c>
      <c r="H924" s="919">
        <v>4595.5108484999992</v>
      </c>
      <c r="I924" s="919">
        <f t="shared" si="90"/>
        <v>5004.5113140164995</v>
      </c>
      <c r="J924" s="919">
        <f t="shared" si="79"/>
        <v>5514.6130181999988</v>
      </c>
      <c r="K924" s="919">
        <f t="shared" si="91"/>
        <v>6005.4135768197984</v>
      </c>
    </row>
    <row r="925" spans="1:11" ht="17.25" customHeight="1">
      <c r="A925" s="916" t="s">
        <v>15210</v>
      </c>
      <c r="B925" s="908">
        <v>7779</v>
      </c>
      <c r="C925" s="908">
        <v>1720</v>
      </c>
      <c r="D925" s="908" t="s">
        <v>15211</v>
      </c>
      <c r="E925" s="917" t="s">
        <v>15212</v>
      </c>
      <c r="F925" s="920" t="s">
        <v>1495</v>
      </c>
      <c r="G925" s="920" t="s">
        <v>15195</v>
      </c>
      <c r="H925" s="919">
        <v>9924.7046827500017</v>
      </c>
      <c r="I925" s="919">
        <f t="shared" si="90"/>
        <v>10808.003399514751</v>
      </c>
      <c r="J925" s="919">
        <f t="shared" si="79"/>
        <v>11909.645619300001</v>
      </c>
      <c r="K925" s="919">
        <f t="shared" si="91"/>
        <v>12969.604079417701</v>
      </c>
    </row>
    <row r="926" spans="1:11">
      <c r="A926" s="916" t="s">
        <v>15213</v>
      </c>
      <c r="B926" s="908">
        <v>7778</v>
      </c>
      <c r="C926" s="908">
        <v>1721</v>
      </c>
      <c r="D926" s="908" t="s">
        <v>15214</v>
      </c>
      <c r="E926" s="917" t="s">
        <v>15215</v>
      </c>
      <c r="F926" s="920" t="s">
        <v>1495</v>
      </c>
      <c r="G926" s="920" t="s">
        <v>15195</v>
      </c>
      <c r="H926" s="919">
        <v>8685.1850084999987</v>
      </c>
      <c r="I926" s="919">
        <f t="shared" si="90"/>
        <v>9458.166474256499</v>
      </c>
      <c r="J926" s="919">
        <f t="shared" si="79"/>
        <v>10422.222010199997</v>
      </c>
      <c r="K926" s="919">
        <f t="shared" si="91"/>
        <v>11349.799769107796</v>
      </c>
    </row>
    <row r="927" spans="1:11">
      <c r="A927" s="916" t="s">
        <v>15216</v>
      </c>
      <c r="B927" s="908" t="s">
        <v>15217</v>
      </c>
      <c r="C927" s="908" t="s">
        <v>15218</v>
      </c>
      <c r="D927" s="908" t="s">
        <v>43</v>
      </c>
      <c r="E927" s="917" t="s">
        <v>15219</v>
      </c>
      <c r="F927" s="920" t="s">
        <v>1495</v>
      </c>
      <c r="G927" s="920" t="s">
        <v>15195</v>
      </c>
      <c r="H927" s="919">
        <v>45741.589071749993</v>
      </c>
      <c r="I927" s="919">
        <f t="shared" si="90"/>
        <v>49812.590499135746</v>
      </c>
      <c r="J927" s="919">
        <f t="shared" si="79"/>
        <v>54889.906886099991</v>
      </c>
      <c r="K927" s="919">
        <f t="shared" si="91"/>
        <v>59775.108598962892</v>
      </c>
    </row>
    <row r="928" spans="1:11" ht="12.75" customHeight="1">
      <c r="A928" s="916" t="s">
        <v>15220</v>
      </c>
      <c r="B928" s="908" t="s">
        <v>43</v>
      </c>
      <c r="C928" s="908" t="s">
        <v>43</v>
      </c>
      <c r="D928" s="908" t="s">
        <v>43</v>
      </c>
      <c r="E928" s="923" t="s">
        <v>15221</v>
      </c>
      <c r="F928" s="918" t="s">
        <v>1495</v>
      </c>
      <c r="G928" s="918" t="s">
        <v>15195</v>
      </c>
      <c r="H928" s="919">
        <v>54999.930842999995</v>
      </c>
      <c r="I928" s="919">
        <f t="shared" si="90"/>
        <v>59894.924688027</v>
      </c>
      <c r="J928" s="919">
        <f t="shared" si="79"/>
        <v>65999.917011599988</v>
      </c>
      <c r="K928" s="919">
        <f t="shared" si="91"/>
        <v>71873.909625632383</v>
      </c>
    </row>
    <row r="929" spans="1:11" ht="12.75" customHeight="1">
      <c r="A929" s="905" t="s">
        <v>15222</v>
      </c>
      <c r="B929" s="908"/>
      <c r="C929" s="907"/>
      <c r="D929" s="908"/>
      <c r="E929" s="918"/>
      <c r="F929" s="918"/>
      <c r="G929" s="918"/>
      <c r="H929" s="919"/>
      <c r="I929" s="919"/>
      <c r="J929" s="919">
        <f t="shared" si="79"/>
        <v>0</v>
      </c>
      <c r="K929" s="919"/>
    </row>
    <row r="930" spans="1:11" ht="12.75" customHeight="1">
      <c r="A930" s="916" t="s">
        <v>15223</v>
      </c>
      <c r="B930" s="908" t="s">
        <v>15224</v>
      </c>
      <c r="C930" s="908" t="s">
        <v>15225</v>
      </c>
      <c r="D930" s="908" t="s">
        <v>15226</v>
      </c>
      <c r="E930" s="917" t="s">
        <v>15227</v>
      </c>
      <c r="F930" s="918" t="s">
        <v>1495</v>
      </c>
      <c r="G930" s="918" t="s">
        <v>7517</v>
      </c>
      <c r="H930" s="919">
        <v>3151.1004524999994</v>
      </c>
      <c r="I930" s="919">
        <f t="shared" ref="I930:I941" si="92">H930*1.21*0.9</f>
        <v>3431.5483927724995</v>
      </c>
      <c r="J930" s="919">
        <f t="shared" si="79"/>
        <v>3781.3205429999989</v>
      </c>
      <c r="K930" s="919">
        <f t="shared" ref="K930:K941" si="93">J930*1.21*0.9</f>
        <v>4117.8580713269994</v>
      </c>
    </row>
    <row r="931" spans="1:11" ht="12.75" customHeight="1">
      <c r="A931" s="916" t="s">
        <v>15228</v>
      </c>
      <c r="B931" s="908" t="s">
        <v>15229</v>
      </c>
      <c r="C931" s="908" t="s">
        <v>15230</v>
      </c>
      <c r="D931" s="908" t="s">
        <v>15231</v>
      </c>
      <c r="E931" s="917" t="s">
        <v>15232</v>
      </c>
      <c r="F931" s="918" t="s">
        <v>1495</v>
      </c>
      <c r="G931" s="918" t="s">
        <v>7517</v>
      </c>
      <c r="H931" s="919">
        <v>4849.1618175000003</v>
      </c>
      <c r="I931" s="919">
        <f t="shared" si="92"/>
        <v>5280.7372192575003</v>
      </c>
      <c r="J931" s="919">
        <f t="shared" si="79"/>
        <v>5818.994181</v>
      </c>
      <c r="K931" s="919">
        <f t="shared" si="93"/>
        <v>6336.884663109</v>
      </c>
    </row>
    <row r="932" spans="1:11" ht="12.75" customHeight="1">
      <c r="A932" s="916" t="s">
        <v>15233</v>
      </c>
      <c r="B932" s="908" t="s">
        <v>15234</v>
      </c>
      <c r="C932" s="908" t="s">
        <v>13024</v>
      </c>
      <c r="D932" s="908">
        <v>7700757691</v>
      </c>
      <c r="E932" s="917" t="s">
        <v>15235</v>
      </c>
      <c r="F932" s="918" t="s">
        <v>1495</v>
      </c>
      <c r="G932" s="918" t="s">
        <v>7517</v>
      </c>
      <c r="H932" s="919">
        <v>24349.027774499998</v>
      </c>
      <c r="I932" s="919">
        <f t="shared" si="92"/>
        <v>26516.091246430497</v>
      </c>
      <c r="J932" s="919">
        <f t="shared" si="79"/>
        <v>29218.833329399997</v>
      </c>
      <c r="K932" s="919">
        <f t="shared" si="93"/>
        <v>31819.309495716596</v>
      </c>
    </row>
    <row r="933" spans="1:11" ht="12.75" customHeight="1">
      <c r="A933" s="916" t="s">
        <v>15236</v>
      </c>
      <c r="B933" s="908" t="s">
        <v>43</v>
      </c>
      <c r="C933" s="908" t="s">
        <v>43</v>
      </c>
      <c r="D933" s="908">
        <v>7700774027</v>
      </c>
      <c r="E933" s="917" t="s">
        <v>15237</v>
      </c>
      <c r="F933" s="918" t="s">
        <v>1495</v>
      </c>
      <c r="G933" s="918" t="s">
        <v>7517</v>
      </c>
      <c r="H933" s="919">
        <v>2288.9639272499999</v>
      </c>
      <c r="I933" s="919">
        <f t="shared" si="92"/>
        <v>2492.6817167752497</v>
      </c>
      <c r="J933" s="919">
        <f t="shared" si="79"/>
        <v>2746.7567126999998</v>
      </c>
      <c r="K933" s="919">
        <f t="shared" si="93"/>
        <v>2991.2180601302998</v>
      </c>
    </row>
    <row r="934" spans="1:11" ht="12.75" customHeight="1">
      <c r="A934" s="916" t="s">
        <v>15238</v>
      </c>
      <c r="B934" s="908" t="s">
        <v>43</v>
      </c>
      <c r="C934" s="908" t="s">
        <v>43</v>
      </c>
      <c r="D934" s="908">
        <v>7700771569</v>
      </c>
      <c r="E934" s="917" t="s">
        <v>15239</v>
      </c>
      <c r="F934" s="918" t="s">
        <v>1495</v>
      </c>
      <c r="G934" s="918" t="s">
        <v>7517</v>
      </c>
      <c r="H934" s="919">
        <v>2288.9639272499999</v>
      </c>
      <c r="I934" s="919">
        <f t="shared" si="92"/>
        <v>2492.6817167752497</v>
      </c>
      <c r="J934" s="919">
        <f t="shared" si="79"/>
        <v>2746.7567126999998</v>
      </c>
      <c r="K934" s="919">
        <f t="shared" si="93"/>
        <v>2991.2180601302998</v>
      </c>
    </row>
    <row r="935" spans="1:11" ht="12.75" customHeight="1">
      <c r="A935" s="916" t="s">
        <v>15240</v>
      </c>
      <c r="B935" s="908" t="s">
        <v>43</v>
      </c>
      <c r="C935" s="908" t="s">
        <v>43</v>
      </c>
      <c r="D935" s="908">
        <v>7700771568</v>
      </c>
      <c r="E935" s="917" t="s">
        <v>15241</v>
      </c>
      <c r="F935" s="918" t="s">
        <v>1495</v>
      </c>
      <c r="G935" s="918" t="s">
        <v>7517</v>
      </c>
      <c r="H935" s="919">
        <v>2288.9639272499999</v>
      </c>
      <c r="I935" s="919">
        <f t="shared" si="92"/>
        <v>2492.6817167752497</v>
      </c>
      <c r="J935" s="919">
        <f t="shared" si="79"/>
        <v>2746.7567126999998</v>
      </c>
      <c r="K935" s="919">
        <f t="shared" si="93"/>
        <v>2991.2180601302998</v>
      </c>
    </row>
    <row r="936" spans="1:11" ht="12.75" customHeight="1">
      <c r="A936" s="916" t="s">
        <v>13988</v>
      </c>
      <c r="B936" s="908" t="s">
        <v>13989</v>
      </c>
      <c r="C936" s="908" t="s">
        <v>43</v>
      </c>
      <c r="D936" s="908" t="s">
        <v>43</v>
      </c>
      <c r="E936" s="917" t="s">
        <v>13990</v>
      </c>
      <c r="F936" s="920" t="s">
        <v>15158</v>
      </c>
      <c r="G936" s="920" t="s">
        <v>15159</v>
      </c>
      <c r="H936" s="919">
        <v>12201.21398925</v>
      </c>
      <c r="I936" s="919">
        <f t="shared" si="92"/>
        <v>13287.12203429325</v>
      </c>
      <c r="J936" s="919">
        <f t="shared" si="79"/>
        <v>14641.4567871</v>
      </c>
      <c r="K936" s="919">
        <f t="shared" si="93"/>
        <v>15944.546441151901</v>
      </c>
    </row>
    <row r="937" spans="1:11">
      <c r="A937" s="916" t="s">
        <v>15242</v>
      </c>
      <c r="B937" s="908" t="s">
        <v>15243</v>
      </c>
      <c r="C937" s="908" t="s">
        <v>43</v>
      </c>
      <c r="D937" s="908">
        <v>7700774026</v>
      </c>
      <c r="E937" s="917" t="s">
        <v>15244</v>
      </c>
      <c r="F937" s="918" t="s">
        <v>1495</v>
      </c>
      <c r="G937" s="918" t="s">
        <v>7517</v>
      </c>
      <c r="H937" s="919">
        <v>1940.3973517499996</v>
      </c>
      <c r="I937" s="919">
        <f t="shared" si="92"/>
        <v>2113.0927160557499</v>
      </c>
      <c r="J937" s="919">
        <f t="shared" si="79"/>
        <v>2328.4768220999995</v>
      </c>
      <c r="K937" s="919">
        <f t="shared" si="93"/>
        <v>2535.7112592668996</v>
      </c>
    </row>
    <row r="938" spans="1:11" ht="12.75" customHeight="1">
      <c r="A938" s="916" t="s">
        <v>15245</v>
      </c>
      <c r="B938" s="908" t="s">
        <v>15246</v>
      </c>
      <c r="C938" s="908" t="s">
        <v>15247</v>
      </c>
      <c r="D938" s="908">
        <v>7702217125</v>
      </c>
      <c r="E938" s="917" t="s">
        <v>15248</v>
      </c>
      <c r="F938" s="918" t="s">
        <v>1495</v>
      </c>
      <c r="G938" s="918" t="s">
        <v>7517</v>
      </c>
      <c r="H938" s="919">
        <v>1638.7187602499996</v>
      </c>
      <c r="I938" s="919">
        <f t="shared" si="92"/>
        <v>1784.5647299122495</v>
      </c>
      <c r="J938" s="919">
        <f t="shared" si="79"/>
        <v>1966.4625122999994</v>
      </c>
      <c r="K938" s="919">
        <f t="shared" si="93"/>
        <v>2141.4776758946991</v>
      </c>
    </row>
    <row r="939" spans="1:11" ht="12.75" customHeight="1">
      <c r="A939" s="916" t="s">
        <v>15249</v>
      </c>
      <c r="B939" s="908" t="s">
        <v>15250</v>
      </c>
      <c r="C939" s="908" t="s">
        <v>43</v>
      </c>
      <c r="D939" s="908" t="s">
        <v>43</v>
      </c>
      <c r="E939" s="917" t="s">
        <v>15251</v>
      </c>
      <c r="F939" s="918" t="s">
        <v>1495</v>
      </c>
      <c r="G939" s="918" t="s">
        <v>7517</v>
      </c>
      <c r="H939" s="919">
        <v>32171.506438500001</v>
      </c>
      <c r="I939" s="919">
        <f t="shared" si="92"/>
        <v>35034.770511526498</v>
      </c>
      <c r="J939" s="919">
        <f t="shared" si="79"/>
        <v>38605.807726200001</v>
      </c>
      <c r="K939" s="919">
        <f t="shared" si="93"/>
        <v>42041.724613831801</v>
      </c>
    </row>
    <row r="940" spans="1:11" ht="12.75" customHeight="1">
      <c r="A940" s="916" t="s">
        <v>15252</v>
      </c>
      <c r="B940" s="908" t="s">
        <v>15253</v>
      </c>
      <c r="C940" s="908" t="s">
        <v>43</v>
      </c>
      <c r="D940" s="908" t="s">
        <v>43</v>
      </c>
      <c r="E940" s="917" t="s">
        <v>15254</v>
      </c>
      <c r="F940" s="918" t="s">
        <v>1495</v>
      </c>
      <c r="G940" s="918" t="s">
        <v>7517</v>
      </c>
      <c r="H940" s="919">
        <v>22873.928541749996</v>
      </c>
      <c r="I940" s="919">
        <f t="shared" si="92"/>
        <v>24909.708181965747</v>
      </c>
      <c r="J940" s="919">
        <f t="shared" si="79"/>
        <v>27448.714250099994</v>
      </c>
      <c r="K940" s="919">
        <f t="shared" si="93"/>
        <v>29891.649818358896</v>
      </c>
    </row>
    <row r="941" spans="1:11" ht="12.75" customHeight="1">
      <c r="A941" s="916" t="s">
        <v>12962</v>
      </c>
      <c r="B941" s="908" t="s">
        <v>12963</v>
      </c>
      <c r="C941" s="908" t="s">
        <v>43</v>
      </c>
      <c r="D941" s="933" t="s">
        <v>12964</v>
      </c>
      <c r="E941" s="926" t="s">
        <v>12965</v>
      </c>
      <c r="F941" s="918" t="s">
        <v>14557</v>
      </c>
      <c r="G941" s="918" t="s">
        <v>14558</v>
      </c>
      <c r="H941" s="919">
        <v>11513.523557250001</v>
      </c>
      <c r="I941" s="919">
        <f t="shared" si="92"/>
        <v>12538.22715384525</v>
      </c>
      <c r="J941" s="919">
        <f t="shared" si="79"/>
        <v>13816.228268700001</v>
      </c>
      <c r="K941" s="919">
        <f t="shared" si="93"/>
        <v>15045.872584614301</v>
      </c>
    </row>
    <row r="942" spans="1:11" ht="17.25" customHeight="1">
      <c r="A942" s="905" t="s">
        <v>2835</v>
      </c>
      <c r="B942" s="908"/>
      <c r="C942" s="907"/>
      <c r="D942" s="908"/>
      <c r="E942" s="918"/>
      <c r="F942" s="918"/>
      <c r="G942" s="918"/>
      <c r="H942" s="919"/>
      <c r="I942" s="919"/>
      <c r="J942" s="919">
        <f t="shared" si="79"/>
        <v>0</v>
      </c>
      <c r="K942" s="919"/>
    </row>
    <row r="943" spans="1:11" ht="13.5" customHeight="1">
      <c r="A943" s="916" t="s">
        <v>15104</v>
      </c>
      <c r="B943" s="908" t="s">
        <v>43</v>
      </c>
      <c r="C943" s="908" t="s">
        <v>43</v>
      </c>
      <c r="D943" s="908">
        <v>7700841151</v>
      </c>
      <c r="E943" s="917" t="s">
        <v>15105</v>
      </c>
      <c r="F943" s="918" t="s">
        <v>1495</v>
      </c>
      <c r="G943" s="918" t="s">
        <v>2616</v>
      </c>
      <c r="H943" s="919">
        <v>14777.366818499999</v>
      </c>
      <c r="I943" s="919">
        <f t="shared" ref="I943:I956" si="94">H943*1.21*0.9</f>
        <v>16092.552465346498</v>
      </c>
      <c r="J943" s="919">
        <f t="shared" si="79"/>
        <v>17732.840182199998</v>
      </c>
      <c r="K943" s="919">
        <f t="shared" ref="K943:K956" si="95">J943*1.21*0.9</f>
        <v>19311.062958415798</v>
      </c>
    </row>
    <row r="944" spans="1:11" ht="12.75" customHeight="1">
      <c r="A944" s="916" t="s">
        <v>14902</v>
      </c>
      <c r="B944" s="908" t="s">
        <v>14903</v>
      </c>
      <c r="C944" s="908" t="s">
        <v>14904</v>
      </c>
      <c r="D944" s="908">
        <v>704000681</v>
      </c>
      <c r="E944" s="917" t="s">
        <v>14905</v>
      </c>
      <c r="F944" s="918" t="s">
        <v>1495</v>
      </c>
      <c r="G944" s="918" t="s">
        <v>14892</v>
      </c>
      <c r="H944" s="919">
        <v>2416.1150227500002</v>
      </c>
      <c r="I944" s="919">
        <f t="shared" si="94"/>
        <v>2631.1492597747501</v>
      </c>
      <c r="J944" s="919">
        <f t="shared" si="79"/>
        <v>2899.3380273000002</v>
      </c>
      <c r="K944" s="919">
        <f t="shared" si="95"/>
        <v>3157.3791117297001</v>
      </c>
    </row>
    <row r="945" spans="1:11" ht="12.75" customHeight="1">
      <c r="A945" s="916" t="s">
        <v>15106</v>
      </c>
      <c r="B945" s="908" t="s">
        <v>43</v>
      </c>
      <c r="C945" s="908" t="s">
        <v>43</v>
      </c>
      <c r="D945" s="908">
        <v>7700774895</v>
      </c>
      <c r="E945" s="917" t="s">
        <v>15107</v>
      </c>
      <c r="F945" s="918" t="s">
        <v>1495</v>
      </c>
      <c r="G945" s="918" t="s">
        <v>14892</v>
      </c>
      <c r="H945" s="919">
        <v>1500.2526825000002</v>
      </c>
      <c r="I945" s="919">
        <f t="shared" si="94"/>
        <v>1633.7751712425002</v>
      </c>
      <c r="J945" s="919">
        <f t="shared" si="79"/>
        <v>1800.3032190000001</v>
      </c>
      <c r="K945" s="919">
        <f t="shared" si="95"/>
        <v>1960.5302054910003</v>
      </c>
    </row>
    <row r="946" spans="1:11" ht="12.75" customHeight="1">
      <c r="A946" s="916" t="s">
        <v>15108</v>
      </c>
      <c r="B946" s="908" t="s">
        <v>43</v>
      </c>
      <c r="C946" s="908" t="s">
        <v>43</v>
      </c>
      <c r="D946" s="908">
        <v>7700784169</v>
      </c>
      <c r="E946" s="917" t="s">
        <v>15255</v>
      </c>
      <c r="F946" s="918" t="s">
        <v>1495</v>
      </c>
      <c r="G946" s="918" t="s">
        <v>14892</v>
      </c>
      <c r="H946" s="919">
        <v>1242.9385897500001</v>
      </c>
      <c r="I946" s="919">
        <f t="shared" si="94"/>
        <v>1353.5601242377502</v>
      </c>
      <c r="J946" s="919">
        <f t="shared" si="79"/>
        <v>1491.5263077000002</v>
      </c>
      <c r="K946" s="919">
        <f t="shared" si="95"/>
        <v>1624.2721490853</v>
      </c>
    </row>
    <row r="947" spans="1:11" ht="12.75" customHeight="1">
      <c r="A947" s="916" t="s">
        <v>15256</v>
      </c>
      <c r="B947" s="908" t="s">
        <v>15257</v>
      </c>
      <c r="C947" s="908" t="s">
        <v>15258</v>
      </c>
      <c r="D947" s="908" t="s">
        <v>43</v>
      </c>
      <c r="E947" s="917" t="s">
        <v>15259</v>
      </c>
      <c r="F947" s="918" t="s">
        <v>1495</v>
      </c>
      <c r="G947" s="918" t="s">
        <v>15260</v>
      </c>
      <c r="H947" s="919">
        <v>7711.5267157499993</v>
      </c>
      <c r="I947" s="919">
        <f t="shared" si="94"/>
        <v>8397.8525934517493</v>
      </c>
      <c r="J947" s="919">
        <f t="shared" si="79"/>
        <v>9253.8320588999995</v>
      </c>
      <c r="K947" s="919">
        <f t="shared" si="95"/>
        <v>10077.423112142098</v>
      </c>
    </row>
    <row r="948" spans="1:11" ht="12.75" customHeight="1">
      <c r="A948" s="916" t="s">
        <v>14910</v>
      </c>
      <c r="B948" s="908" t="s">
        <v>14911</v>
      </c>
      <c r="C948" s="908" t="s">
        <v>14912</v>
      </c>
      <c r="D948" s="933" t="s">
        <v>14913</v>
      </c>
      <c r="E948" s="926" t="s">
        <v>14914</v>
      </c>
      <c r="F948" s="918" t="s">
        <v>1495</v>
      </c>
      <c r="G948" s="918" t="s">
        <v>14892</v>
      </c>
      <c r="H948" s="919">
        <v>4762.5492914999995</v>
      </c>
      <c r="I948" s="919">
        <f t="shared" si="94"/>
        <v>5186.4161784435</v>
      </c>
      <c r="J948" s="919">
        <f t="shared" si="79"/>
        <v>5715.0591497999994</v>
      </c>
      <c r="K948" s="919">
        <f t="shared" si="95"/>
        <v>6223.6994141321993</v>
      </c>
    </row>
    <row r="949" spans="1:11" ht="12.75" customHeight="1">
      <c r="A949" s="916" t="s">
        <v>15261</v>
      </c>
      <c r="B949" s="908" t="s">
        <v>15262</v>
      </c>
      <c r="C949" s="908" t="s">
        <v>15263</v>
      </c>
      <c r="D949" s="908">
        <v>7700757324</v>
      </c>
      <c r="E949" s="917" t="s">
        <v>15264</v>
      </c>
      <c r="F949" s="918" t="s">
        <v>1495</v>
      </c>
      <c r="G949" s="918" t="s">
        <v>2835</v>
      </c>
      <c r="H949" s="919">
        <v>5147.50289625</v>
      </c>
      <c r="I949" s="919">
        <f t="shared" si="94"/>
        <v>5605.6306540162495</v>
      </c>
      <c r="J949" s="919">
        <f t="shared" si="79"/>
        <v>6177.0034754999997</v>
      </c>
      <c r="K949" s="919">
        <f t="shared" si="95"/>
        <v>6726.7567848194994</v>
      </c>
    </row>
    <row r="950" spans="1:11">
      <c r="A950" s="916" t="s">
        <v>15265</v>
      </c>
      <c r="B950" s="908" t="s">
        <v>15266</v>
      </c>
      <c r="C950" s="908" t="s">
        <v>15267</v>
      </c>
      <c r="D950" s="908">
        <v>7700308789</v>
      </c>
      <c r="E950" s="917" t="s">
        <v>15268</v>
      </c>
      <c r="F950" s="918" t="s">
        <v>1495</v>
      </c>
      <c r="G950" s="918" t="s">
        <v>2835</v>
      </c>
      <c r="H950" s="919">
        <v>6250.2659505000001</v>
      </c>
      <c r="I950" s="919">
        <f t="shared" si="94"/>
        <v>6806.5396200944997</v>
      </c>
      <c r="J950" s="919">
        <f t="shared" si="79"/>
        <v>7500.3191405999996</v>
      </c>
      <c r="K950" s="919">
        <f t="shared" si="95"/>
        <v>8167.8475441133996</v>
      </c>
    </row>
    <row r="951" spans="1:11" ht="12.75" customHeight="1">
      <c r="A951" s="916" t="s">
        <v>15269</v>
      </c>
      <c r="B951" s="908" t="s">
        <v>43</v>
      </c>
      <c r="C951" s="908" t="s">
        <v>43</v>
      </c>
      <c r="D951" s="908" t="s">
        <v>43</v>
      </c>
      <c r="E951" s="917" t="s">
        <v>15270</v>
      </c>
      <c r="F951" s="918" t="s">
        <v>1495</v>
      </c>
      <c r="G951" s="918" t="s">
        <v>2835</v>
      </c>
      <c r="H951" s="919">
        <v>9981.3609967499997</v>
      </c>
      <c r="I951" s="919">
        <f t="shared" si="94"/>
        <v>10869.70212546075</v>
      </c>
      <c r="J951" s="919">
        <f t="shared" si="79"/>
        <v>11977.6331961</v>
      </c>
      <c r="K951" s="919">
        <f t="shared" si="95"/>
        <v>13043.642550552899</v>
      </c>
    </row>
    <row r="952" spans="1:11" ht="12.75" customHeight="1">
      <c r="A952" s="916" t="s">
        <v>15271</v>
      </c>
      <c r="B952" s="908" t="s">
        <v>15272</v>
      </c>
      <c r="C952" s="908" t="s">
        <v>12946</v>
      </c>
      <c r="D952" s="908">
        <v>6001548403</v>
      </c>
      <c r="E952" s="917" t="s">
        <v>15273</v>
      </c>
      <c r="F952" s="918" t="s">
        <v>1495</v>
      </c>
      <c r="G952" s="918" t="s">
        <v>15274</v>
      </c>
      <c r="H952" s="919">
        <v>11419.584783749999</v>
      </c>
      <c r="I952" s="919">
        <f t="shared" si="94"/>
        <v>12435.927829503749</v>
      </c>
      <c r="J952" s="919">
        <f t="shared" si="79"/>
        <v>13703.501740499998</v>
      </c>
      <c r="K952" s="919">
        <f t="shared" si="95"/>
        <v>14923.113395404496</v>
      </c>
    </row>
    <row r="953" spans="1:11" ht="12.75" customHeight="1">
      <c r="A953" s="916" t="s">
        <v>15127</v>
      </c>
      <c r="B953" s="908" t="s">
        <v>15128</v>
      </c>
      <c r="C953" s="908" t="s">
        <v>15129</v>
      </c>
      <c r="D953" s="908">
        <v>7700785788</v>
      </c>
      <c r="E953" s="917" t="s">
        <v>15130</v>
      </c>
      <c r="F953" s="918" t="s">
        <v>1495</v>
      </c>
      <c r="G953" s="918" t="s">
        <v>2616</v>
      </c>
      <c r="H953" s="919">
        <v>1193.0387039999996</v>
      </c>
      <c r="I953" s="919">
        <f t="shared" si="94"/>
        <v>1299.2191486559996</v>
      </c>
      <c r="J953" s="919">
        <f t="shared" si="79"/>
        <v>1431.6464447999995</v>
      </c>
      <c r="K953" s="919">
        <f t="shared" si="95"/>
        <v>1559.0629783871993</v>
      </c>
    </row>
    <row r="954" spans="1:11" ht="12.75" customHeight="1">
      <c r="A954" s="916" t="s">
        <v>15131</v>
      </c>
      <c r="B954" s="908" t="s">
        <v>15132</v>
      </c>
      <c r="C954" s="908" t="s">
        <v>15133</v>
      </c>
      <c r="D954" s="908">
        <v>7700784170</v>
      </c>
      <c r="E954" s="917" t="s">
        <v>15275</v>
      </c>
      <c r="F954" s="918" t="s">
        <v>1495</v>
      </c>
      <c r="G954" s="918" t="s">
        <v>2616</v>
      </c>
      <c r="H954" s="919">
        <v>1440.0146474999999</v>
      </c>
      <c r="I954" s="919">
        <f t="shared" si="94"/>
        <v>1568.1759511274997</v>
      </c>
      <c r="J954" s="919">
        <f t="shared" si="79"/>
        <v>1728.0175769999998</v>
      </c>
      <c r="K954" s="919">
        <f t="shared" si="95"/>
        <v>1881.8111413529998</v>
      </c>
    </row>
    <row r="955" spans="1:11" ht="12.75" customHeight="1">
      <c r="A955" s="916" t="s">
        <v>15276</v>
      </c>
      <c r="B955" s="908" t="s">
        <v>43</v>
      </c>
      <c r="C955" s="908" t="s">
        <v>43</v>
      </c>
      <c r="D955" s="908" t="s">
        <v>43</v>
      </c>
      <c r="E955" s="926" t="s">
        <v>15277</v>
      </c>
      <c r="F955" s="918" t="s">
        <v>1495</v>
      </c>
      <c r="G955" s="918" t="s">
        <v>2835</v>
      </c>
      <c r="H955" s="919">
        <v>19835.570898000002</v>
      </c>
      <c r="I955" s="919">
        <f t="shared" si="94"/>
        <v>21600.936707922003</v>
      </c>
      <c r="J955" s="919">
        <f t="shared" si="79"/>
        <v>23802.685077600003</v>
      </c>
      <c r="K955" s="919">
        <f t="shared" si="95"/>
        <v>25921.124049506405</v>
      </c>
    </row>
    <row r="956" spans="1:11" ht="12.75" customHeight="1">
      <c r="A956" s="916" t="s">
        <v>15278</v>
      </c>
      <c r="B956" s="908" t="s">
        <v>43</v>
      </c>
      <c r="C956" s="908" t="s">
        <v>43</v>
      </c>
      <c r="D956" s="908" t="s">
        <v>43</v>
      </c>
      <c r="E956" s="917" t="s">
        <v>15279</v>
      </c>
      <c r="F956" s="918" t="s">
        <v>1495</v>
      </c>
      <c r="G956" s="918" t="s">
        <v>2835</v>
      </c>
      <c r="H956" s="919">
        <v>13654.578687749996</v>
      </c>
      <c r="I956" s="919">
        <f t="shared" si="94"/>
        <v>14869.836190959744</v>
      </c>
      <c r="J956" s="919">
        <f t="shared" si="79"/>
        <v>16385.494425299996</v>
      </c>
      <c r="K956" s="919">
        <f t="shared" si="95"/>
        <v>17843.803429151696</v>
      </c>
    </row>
    <row r="957" spans="1:11" ht="12.75" customHeight="1">
      <c r="A957" s="905" t="s">
        <v>2653</v>
      </c>
      <c r="B957" s="908"/>
      <c r="C957" s="907"/>
      <c r="D957" s="908"/>
      <c r="E957" s="918"/>
      <c r="F957" s="918"/>
      <c r="G957" s="918"/>
      <c r="H957" s="919"/>
      <c r="I957" s="919"/>
      <c r="J957" s="919">
        <f t="shared" si="79"/>
        <v>0</v>
      </c>
      <c r="K957" s="919"/>
    </row>
    <row r="958" spans="1:11" ht="12.75" customHeight="1">
      <c r="A958" s="916" t="s">
        <v>15280</v>
      </c>
      <c r="B958" s="908">
        <v>5761</v>
      </c>
      <c r="C958" s="908" t="s">
        <v>43</v>
      </c>
      <c r="D958" s="908">
        <v>7700697878</v>
      </c>
      <c r="E958" s="917" t="s">
        <v>15281</v>
      </c>
      <c r="F958" s="920" t="s">
        <v>1495</v>
      </c>
      <c r="G958" s="920" t="s">
        <v>2653</v>
      </c>
      <c r="H958" s="919">
        <v>9840.8598502500008</v>
      </c>
      <c r="I958" s="919">
        <f t="shared" ref="I958:I969" si="96">H958*1.21*0.9</f>
        <v>10716.696376922251</v>
      </c>
      <c r="J958" s="919">
        <f t="shared" si="79"/>
        <v>11809.031820300001</v>
      </c>
      <c r="K958" s="919">
        <f t="shared" ref="K958:K969" si="97">J958*1.21*0.9</f>
        <v>12860.0356523067</v>
      </c>
    </row>
    <row r="959" spans="1:11" ht="12.75" customHeight="1">
      <c r="A959" s="916" t="s">
        <v>15282</v>
      </c>
      <c r="B959" s="908" t="s">
        <v>15283</v>
      </c>
      <c r="C959" s="908" t="s">
        <v>43</v>
      </c>
      <c r="D959" s="908">
        <v>7700702890</v>
      </c>
      <c r="E959" s="917" t="s">
        <v>15284</v>
      </c>
      <c r="F959" s="918" t="s">
        <v>1495</v>
      </c>
      <c r="G959" s="918" t="s">
        <v>15285</v>
      </c>
      <c r="H959" s="919">
        <v>11084.856675749998</v>
      </c>
      <c r="I959" s="919">
        <f t="shared" si="96"/>
        <v>12071.408919891746</v>
      </c>
      <c r="J959" s="919">
        <f t="shared" si="79"/>
        <v>13301.828010899997</v>
      </c>
      <c r="K959" s="919">
        <f t="shared" si="97"/>
        <v>14485.690703870097</v>
      </c>
    </row>
    <row r="960" spans="1:11" ht="12.75" customHeight="1">
      <c r="A960" s="916" t="s">
        <v>15286</v>
      </c>
      <c r="B960" s="908" t="s">
        <v>15287</v>
      </c>
      <c r="C960" s="908" t="s">
        <v>43</v>
      </c>
      <c r="D960" s="908">
        <v>7700745290</v>
      </c>
      <c r="E960" s="917" t="s">
        <v>15288</v>
      </c>
      <c r="F960" s="918" t="s">
        <v>1495</v>
      </c>
      <c r="G960" s="918" t="s">
        <v>15289</v>
      </c>
      <c r="H960" s="919">
        <v>19733.736057749997</v>
      </c>
      <c r="I960" s="919">
        <f t="shared" si="96"/>
        <v>21490.038566889747</v>
      </c>
      <c r="J960" s="919">
        <f t="shared" si="79"/>
        <v>23680.483269299995</v>
      </c>
      <c r="K960" s="919">
        <f t="shared" si="97"/>
        <v>25788.046280267692</v>
      </c>
    </row>
    <row r="961" spans="1:11" ht="12.75" customHeight="1">
      <c r="A961" s="916" t="s">
        <v>15290</v>
      </c>
      <c r="B961" s="908" t="s">
        <v>43</v>
      </c>
      <c r="C961" s="908" t="s">
        <v>43</v>
      </c>
      <c r="D961" s="908">
        <v>7700706441</v>
      </c>
      <c r="E961" s="917" t="s">
        <v>15291</v>
      </c>
      <c r="F961" s="918" t="s">
        <v>1495</v>
      </c>
      <c r="G961" s="918" t="s">
        <v>2653</v>
      </c>
      <c r="H961" s="919">
        <v>2118.9135824999998</v>
      </c>
      <c r="I961" s="919">
        <f t="shared" si="96"/>
        <v>2307.4968913425</v>
      </c>
      <c r="J961" s="919">
        <f t="shared" si="79"/>
        <v>2542.6962989999997</v>
      </c>
      <c r="K961" s="919">
        <f t="shared" si="97"/>
        <v>2768.9962696109997</v>
      </c>
    </row>
    <row r="962" spans="1:11" ht="12.75" customHeight="1">
      <c r="A962" s="916" t="s">
        <v>15292</v>
      </c>
      <c r="B962" s="908" t="s">
        <v>15293</v>
      </c>
      <c r="C962" s="908" t="s">
        <v>15294</v>
      </c>
      <c r="D962" s="908">
        <v>7702085100</v>
      </c>
      <c r="E962" s="917" t="s">
        <v>15295</v>
      </c>
      <c r="F962" s="918" t="s">
        <v>1495</v>
      </c>
      <c r="G962" s="918" t="s">
        <v>2653</v>
      </c>
      <c r="H962" s="919">
        <v>3369.4226279999993</v>
      </c>
      <c r="I962" s="919">
        <f t="shared" si="96"/>
        <v>3669.3012418919993</v>
      </c>
      <c r="J962" s="919">
        <f t="shared" si="79"/>
        <v>4043.3071535999989</v>
      </c>
      <c r="K962" s="919">
        <f t="shared" si="97"/>
        <v>4403.1614902703986</v>
      </c>
    </row>
    <row r="963" spans="1:11" ht="12.75" customHeight="1">
      <c r="A963" s="916" t="s">
        <v>15296</v>
      </c>
      <c r="B963" s="908" t="s">
        <v>15297</v>
      </c>
      <c r="C963" s="908" t="s">
        <v>15298</v>
      </c>
      <c r="D963" s="908" t="s">
        <v>43</v>
      </c>
      <c r="E963" s="917" t="s">
        <v>15299</v>
      </c>
      <c r="F963" s="918" t="s">
        <v>1495</v>
      </c>
      <c r="G963" s="918" t="s">
        <v>2653</v>
      </c>
      <c r="H963" s="919">
        <v>54164.006003250004</v>
      </c>
      <c r="I963" s="919">
        <f t="shared" si="96"/>
        <v>58984.602537539249</v>
      </c>
      <c r="J963" s="919">
        <f t="shared" si="79"/>
        <v>64996.807203900004</v>
      </c>
      <c r="K963" s="919">
        <f t="shared" si="97"/>
        <v>70781.523045047099</v>
      </c>
    </row>
    <row r="964" spans="1:11">
      <c r="A964" s="916" t="s">
        <v>15300</v>
      </c>
      <c r="B964" s="908" t="s">
        <v>43</v>
      </c>
      <c r="C964" s="908" t="s">
        <v>43</v>
      </c>
      <c r="D964" s="908">
        <v>7700666914</v>
      </c>
      <c r="E964" s="917" t="s">
        <v>15301</v>
      </c>
      <c r="F964" s="918" t="s">
        <v>1495</v>
      </c>
      <c r="G964" s="918" t="s">
        <v>2653</v>
      </c>
      <c r="H964" s="919">
        <v>6344.5303350000004</v>
      </c>
      <c r="I964" s="919">
        <f t="shared" si="96"/>
        <v>6909.1935348150009</v>
      </c>
      <c r="J964" s="919">
        <f t="shared" si="79"/>
        <v>7613.4364020000003</v>
      </c>
      <c r="K964" s="919">
        <f t="shared" si="97"/>
        <v>8291.0322417780008</v>
      </c>
    </row>
    <row r="965" spans="1:11" ht="12.75" customHeight="1">
      <c r="A965" s="916" t="s">
        <v>15302</v>
      </c>
      <c r="B965" s="908" t="s">
        <v>15303</v>
      </c>
      <c r="C965" s="908" t="s">
        <v>43</v>
      </c>
      <c r="D965" s="908">
        <v>7700667184</v>
      </c>
      <c r="E965" s="917" t="s">
        <v>15304</v>
      </c>
      <c r="F965" s="918" t="s">
        <v>1495</v>
      </c>
      <c r="G965" s="918" t="s">
        <v>2653</v>
      </c>
      <c r="H965" s="919">
        <v>1138.9872780000001</v>
      </c>
      <c r="I965" s="919">
        <f t="shared" si="96"/>
        <v>1240.3571457420001</v>
      </c>
      <c r="J965" s="919">
        <f t="shared" si="79"/>
        <v>1366.7847336</v>
      </c>
      <c r="K965" s="919">
        <f t="shared" si="97"/>
        <v>1488.4285748904001</v>
      </c>
    </row>
    <row r="966" spans="1:11" ht="12.75" customHeight="1">
      <c r="A966" s="916" t="s">
        <v>15305</v>
      </c>
      <c r="B966" s="908" t="s">
        <v>15306</v>
      </c>
      <c r="C966" s="908" t="s">
        <v>15307</v>
      </c>
      <c r="D966" s="908">
        <v>7700667186</v>
      </c>
      <c r="E966" s="917" t="s">
        <v>15308</v>
      </c>
      <c r="F966" s="918" t="s">
        <v>1495</v>
      </c>
      <c r="G966" s="918" t="s">
        <v>2653</v>
      </c>
      <c r="H966" s="919">
        <v>1138.9872780000001</v>
      </c>
      <c r="I966" s="919">
        <f t="shared" si="96"/>
        <v>1240.3571457420001</v>
      </c>
      <c r="J966" s="919">
        <f t="shared" si="79"/>
        <v>1366.7847336</v>
      </c>
      <c r="K966" s="919">
        <f t="shared" si="97"/>
        <v>1488.4285748904001</v>
      </c>
    </row>
    <row r="967" spans="1:11" ht="12.75" customHeight="1">
      <c r="A967" s="916" t="s">
        <v>15309</v>
      </c>
      <c r="B967" s="908" t="s">
        <v>43</v>
      </c>
      <c r="C967" s="908" t="s">
        <v>43</v>
      </c>
      <c r="D967" s="908" t="s">
        <v>43</v>
      </c>
      <c r="E967" s="917" t="s">
        <v>15310</v>
      </c>
      <c r="F967" s="918" t="s">
        <v>1495</v>
      </c>
      <c r="G967" s="918" t="s">
        <v>2653</v>
      </c>
      <c r="H967" s="919">
        <v>19942.615514249996</v>
      </c>
      <c r="I967" s="919">
        <f t="shared" si="96"/>
        <v>21717.508295018244</v>
      </c>
      <c r="J967" s="919">
        <f t="shared" si="79"/>
        <v>23931.138617099994</v>
      </c>
      <c r="K967" s="919">
        <f t="shared" si="97"/>
        <v>26061.009954021894</v>
      </c>
    </row>
    <row r="968" spans="1:11" ht="17.25" customHeight="1">
      <c r="A968" s="916" t="s">
        <v>15311</v>
      </c>
      <c r="B968" s="908" t="s">
        <v>43</v>
      </c>
      <c r="C968" s="908" t="s">
        <v>43</v>
      </c>
      <c r="D968" s="908" t="s">
        <v>43</v>
      </c>
      <c r="E968" s="917" t="s">
        <v>15312</v>
      </c>
      <c r="F968" s="918" t="s">
        <v>1495</v>
      </c>
      <c r="G968" s="918" t="s">
        <v>2653</v>
      </c>
      <c r="H968" s="919">
        <v>19942.615514249996</v>
      </c>
      <c r="I968" s="919">
        <f t="shared" si="96"/>
        <v>21717.508295018244</v>
      </c>
      <c r="J968" s="919">
        <f t="shared" si="79"/>
        <v>23931.138617099994</v>
      </c>
      <c r="K968" s="919">
        <f t="shared" si="97"/>
        <v>26061.009954021894</v>
      </c>
    </row>
    <row r="969" spans="1:11" ht="13.5" customHeight="1">
      <c r="A969" s="916" t="s">
        <v>15313</v>
      </c>
      <c r="B969" s="908" t="s">
        <v>43</v>
      </c>
      <c r="C969" s="908" t="s">
        <v>15314</v>
      </c>
      <c r="D969" s="908">
        <v>7700611100</v>
      </c>
      <c r="E969" s="917" t="s">
        <v>15315</v>
      </c>
      <c r="F969" s="918" t="s">
        <v>1495</v>
      </c>
      <c r="G969" s="918" t="s">
        <v>2653</v>
      </c>
      <c r="H969" s="919">
        <v>513.40714424999999</v>
      </c>
      <c r="I969" s="919">
        <f t="shared" si="96"/>
        <v>559.10038008825006</v>
      </c>
      <c r="J969" s="919">
        <f t="shared" si="79"/>
        <v>616.08857309999996</v>
      </c>
      <c r="K969" s="919">
        <f t="shared" si="97"/>
        <v>670.92045610589992</v>
      </c>
    </row>
    <row r="970" spans="1:11" ht="13.5" customHeight="1">
      <c r="A970" s="905" t="s">
        <v>15316</v>
      </c>
      <c r="B970" s="908"/>
      <c r="C970" s="907"/>
      <c r="D970" s="908"/>
      <c r="E970" s="918"/>
      <c r="F970" s="918"/>
      <c r="G970" s="918"/>
      <c r="H970" s="919"/>
      <c r="I970" s="919"/>
      <c r="J970" s="919">
        <f t="shared" si="79"/>
        <v>0</v>
      </c>
      <c r="K970" s="919"/>
    </row>
    <row r="971" spans="1:11" ht="12.75" customHeight="1">
      <c r="A971" s="916" t="s">
        <v>15317</v>
      </c>
      <c r="B971" s="908" t="s">
        <v>43</v>
      </c>
      <c r="C971" s="908" t="s">
        <v>43</v>
      </c>
      <c r="D971" s="908" t="s">
        <v>43</v>
      </c>
      <c r="E971" s="917" t="s">
        <v>15318</v>
      </c>
      <c r="F971" s="918" t="s">
        <v>1495</v>
      </c>
      <c r="G971" s="918" t="s">
        <v>2837</v>
      </c>
      <c r="H971" s="919">
        <v>12924.477422999998</v>
      </c>
      <c r="I971" s="919">
        <f t="shared" ref="I971:I978" si="98">H971*1.21*0.9</f>
        <v>14074.755913646997</v>
      </c>
      <c r="J971" s="919">
        <f t="shared" si="79"/>
        <v>15509.372907599998</v>
      </c>
      <c r="K971" s="919">
        <f t="shared" ref="K971:K978" si="99">J971*1.21*0.9</f>
        <v>16889.707096376398</v>
      </c>
    </row>
    <row r="972" spans="1:11" ht="12.75" customHeight="1">
      <c r="A972" s="916" t="s">
        <v>15319</v>
      </c>
      <c r="B972" s="908" t="s">
        <v>15320</v>
      </c>
      <c r="C972" s="908" t="s">
        <v>43</v>
      </c>
      <c r="D972" s="908">
        <v>7700827435</v>
      </c>
      <c r="E972" s="917" t="s">
        <v>15321</v>
      </c>
      <c r="F972" s="918" t="s">
        <v>1495</v>
      </c>
      <c r="G972" s="918" t="s">
        <v>15322</v>
      </c>
      <c r="H972" s="919">
        <v>8831.5471529999995</v>
      </c>
      <c r="I972" s="919">
        <f t="shared" si="98"/>
        <v>9617.5548496169995</v>
      </c>
      <c r="J972" s="919">
        <f t="shared" si="79"/>
        <v>10597.8565836</v>
      </c>
      <c r="K972" s="919">
        <f t="shared" si="99"/>
        <v>11541.065819540399</v>
      </c>
    </row>
    <row r="973" spans="1:11" ht="12.75" customHeight="1">
      <c r="A973" s="916" t="s">
        <v>15323</v>
      </c>
      <c r="B973" s="908" t="s">
        <v>15324</v>
      </c>
      <c r="C973" s="908" t="s">
        <v>15325</v>
      </c>
      <c r="D973" s="933" t="s">
        <v>15326</v>
      </c>
      <c r="E973" s="926" t="s">
        <v>15327</v>
      </c>
      <c r="F973" s="918" t="s">
        <v>1495</v>
      </c>
      <c r="G973" s="918" t="s">
        <v>2658</v>
      </c>
      <c r="H973" s="919">
        <v>5047.6217220000008</v>
      </c>
      <c r="I973" s="919">
        <f t="shared" si="98"/>
        <v>5496.8600552580001</v>
      </c>
      <c r="J973" s="919">
        <f t="shared" si="79"/>
        <v>6057.1460664000006</v>
      </c>
      <c r="K973" s="919">
        <f t="shared" si="99"/>
        <v>6596.2320663096007</v>
      </c>
    </row>
    <row r="974" spans="1:11" ht="12.75" customHeight="1">
      <c r="A974" s="916" t="s">
        <v>15328</v>
      </c>
      <c r="B974" s="908" t="s">
        <v>15329</v>
      </c>
      <c r="C974" s="908" t="s">
        <v>15330</v>
      </c>
      <c r="D974" s="933" t="s">
        <v>15331</v>
      </c>
      <c r="E974" s="926" t="s">
        <v>15332</v>
      </c>
      <c r="F974" s="918" t="s">
        <v>1495</v>
      </c>
      <c r="G974" s="918" t="s">
        <v>2658</v>
      </c>
      <c r="H974" s="919">
        <v>5254.3847069999993</v>
      </c>
      <c r="I974" s="919">
        <f t="shared" si="98"/>
        <v>5722.024945922999</v>
      </c>
      <c r="J974" s="919">
        <f t="shared" si="79"/>
        <v>6305.2616483999991</v>
      </c>
      <c r="K974" s="919">
        <f t="shared" si="99"/>
        <v>6866.4299351075988</v>
      </c>
    </row>
    <row r="975" spans="1:11" ht="12.75" customHeight="1">
      <c r="A975" s="916" t="s">
        <v>15333</v>
      </c>
      <c r="B975" s="908" t="s">
        <v>43</v>
      </c>
      <c r="C975" s="908" t="s">
        <v>43</v>
      </c>
      <c r="D975" s="908" t="s">
        <v>43</v>
      </c>
      <c r="E975" s="926" t="s">
        <v>15334</v>
      </c>
      <c r="F975" s="918" t="s">
        <v>1495</v>
      </c>
      <c r="G975" s="918" t="s">
        <v>2658</v>
      </c>
      <c r="H975" s="919">
        <v>1936.9784362499997</v>
      </c>
      <c r="I975" s="919">
        <f t="shared" si="98"/>
        <v>2109.3695170762498</v>
      </c>
      <c r="J975" s="919">
        <f t="shared" si="79"/>
        <v>2324.3741234999998</v>
      </c>
      <c r="K975" s="919">
        <f t="shared" si="99"/>
        <v>2531.2434204914998</v>
      </c>
    </row>
    <row r="976" spans="1:11" ht="12.75" customHeight="1">
      <c r="A976" s="916" t="s">
        <v>15335</v>
      </c>
      <c r="B976" s="908" t="s">
        <v>15336</v>
      </c>
      <c r="C976" s="908" t="s">
        <v>43</v>
      </c>
      <c r="D976" s="908">
        <v>7700827435</v>
      </c>
      <c r="E976" s="917" t="s">
        <v>15337</v>
      </c>
      <c r="F976" s="918" t="s">
        <v>1495</v>
      </c>
      <c r="G976" s="918" t="s">
        <v>15322</v>
      </c>
      <c r="H976" s="919">
        <v>14408.286749999999</v>
      </c>
      <c r="I976" s="919">
        <f t="shared" si="98"/>
        <v>15690.624270749999</v>
      </c>
      <c r="J976" s="919">
        <f t="shared" si="79"/>
        <v>17289.944099999997</v>
      </c>
      <c r="K976" s="919">
        <f t="shared" si="99"/>
        <v>18828.749124899998</v>
      </c>
    </row>
    <row r="977" spans="1:11" ht="12.75" customHeight="1">
      <c r="A977" s="916" t="s">
        <v>15338</v>
      </c>
      <c r="B977" s="908" t="s">
        <v>43</v>
      </c>
      <c r="C977" s="908" t="s">
        <v>43</v>
      </c>
      <c r="D977" s="908" t="s">
        <v>43</v>
      </c>
      <c r="E977" s="917" t="s">
        <v>15339</v>
      </c>
      <c r="F977" s="918" t="s">
        <v>1495</v>
      </c>
      <c r="G977" s="918" t="s">
        <v>2658</v>
      </c>
      <c r="H977" s="919">
        <v>19952.790857999997</v>
      </c>
      <c r="I977" s="919">
        <f t="shared" si="98"/>
        <v>21728.589244361996</v>
      </c>
      <c r="J977" s="919">
        <f t="shared" si="79"/>
        <v>23943.349029599995</v>
      </c>
      <c r="K977" s="919">
        <f t="shared" si="99"/>
        <v>26074.307093234394</v>
      </c>
    </row>
    <row r="978" spans="1:11" ht="12.75" customHeight="1">
      <c r="A978" s="916" t="s">
        <v>15340</v>
      </c>
      <c r="B978" s="908" t="s">
        <v>15341</v>
      </c>
      <c r="C978" s="908" t="s">
        <v>15342</v>
      </c>
      <c r="D978" s="908" t="s">
        <v>43</v>
      </c>
      <c r="E978" s="917" t="s">
        <v>15343</v>
      </c>
      <c r="F978" s="918" t="s">
        <v>1495</v>
      </c>
      <c r="G978" s="918" t="s">
        <v>15322</v>
      </c>
      <c r="H978" s="919">
        <v>6429.5962087500002</v>
      </c>
      <c r="I978" s="919">
        <f t="shared" si="98"/>
        <v>7001.8302713287503</v>
      </c>
      <c r="J978" s="919">
        <f t="shared" si="79"/>
        <v>7715.5154505</v>
      </c>
      <c r="K978" s="919">
        <f t="shared" si="99"/>
        <v>8402.1963255944993</v>
      </c>
    </row>
    <row r="979" spans="1:11" ht="12.75" customHeight="1">
      <c r="A979" s="905" t="s">
        <v>15344</v>
      </c>
      <c r="B979" s="908"/>
      <c r="C979" s="907"/>
      <c r="D979" s="908"/>
      <c r="E979" s="918"/>
      <c r="F979" s="918"/>
      <c r="G979" s="918"/>
      <c r="H979" s="919"/>
      <c r="I979" s="919"/>
      <c r="J979" s="919">
        <f t="shared" si="79"/>
        <v>0</v>
      </c>
      <c r="K979" s="919"/>
    </row>
    <row r="980" spans="1:11" ht="12.75" customHeight="1">
      <c r="A980" s="916" t="s">
        <v>15070</v>
      </c>
      <c r="B980" s="908" t="s">
        <v>15071</v>
      </c>
      <c r="C980" s="908" t="s">
        <v>15072</v>
      </c>
      <c r="D980" s="908">
        <v>7700785949</v>
      </c>
      <c r="E980" s="917" t="s">
        <v>15073</v>
      </c>
      <c r="F980" s="918" t="s">
        <v>1495</v>
      </c>
      <c r="G980" s="918" t="s">
        <v>15074</v>
      </c>
      <c r="H980" s="919">
        <v>21546.412494749999</v>
      </c>
      <c r="I980" s="919">
        <f t="shared" ref="I980:I1019" si="100">H980*1.21*0.9</f>
        <v>23464.04320678275</v>
      </c>
      <c r="J980" s="919">
        <f t="shared" si="79"/>
        <v>25855.694993699999</v>
      </c>
      <c r="K980" s="919">
        <f t="shared" ref="K980:K1019" si="101">J980*1.21*0.9</f>
        <v>28156.8518481393</v>
      </c>
    </row>
    <row r="981" spans="1:11" ht="12.75" customHeight="1">
      <c r="A981" s="916" t="s">
        <v>15075</v>
      </c>
      <c r="B981" s="908" t="s">
        <v>15076</v>
      </c>
      <c r="C981" s="908" t="s">
        <v>43</v>
      </c>
      <c r="D981" s="908">
        <v>7700801543</v>
      </c>
      <c r="E981" s="917" t="s">
        <v>15077</v>
      </c>
      <c r="F981" s="918" t="s">
        <v>1495</v>
      </c>
      <c r="G981" s="918" t="s">
        <v>15078</v>
      </c>
      <c r="H981" s="919">
        <v>13304.709668249998</v>
      </c>
      <c r="I981" s="919">
        <f t="shared" si="100"/>
        <v>14488.828828724247</v>
      </c>
      <c r="J981" s="919">
        <f t="shared" si="79"/>
        <v>15965.651601899997</v>
      </c>
      <c r="K981" s="919">
        <f t="shared" si="101"/>
        <v>17386.594594469098</v>
      </c>
    </row>
    <row r="982" spans="1:11" ht="12.75" customHeight="1">
      <c r="A982" s="916" t="s">
        <v>15079</v>
      </c>
      <c r="B982" s="908" t="s">
        <v>15080</v>
      </c>
      <c r="C982" s="908" t="s">
        <v>15081</v>
      </c>
      <c r="D982" s="908">
        <v>7700804163</v>
      </c>
      <c r="E982" s="917" t="s">
        <v>15082</v>
      </c>
      <c r="F982" s="918" t="s">
        <v>1495</v>
      </c>
      <c r="G982" s="918" t="s">
        <v>15078</v>
      </c>
      <c r="H982" s="919">
        <v>28966.598768250002</v>
      </c>
      <c r="I982" s="919">
        <f t="shared" si="100"/>
        <v>31544.62605862425</v>
      </c>
      <c r="J982" s="919">
        <f t="shared" si="79"/>
        <v>34759.918521899999</v>
      </c>
      <c r="K982" s="919">
        <f t="shared" si="101"/>
        <v>37853.551270349097</v>
      </c>
    </row>
    <row r="983" spans="1:11" ht="12.75" customHeight="1">
      <c r="A983" s="916" t="s">
        <v>15083</v>
      </c>
      <c r="B983" s="908" t="s">
        <v>15084</v>
      </c>
      <c r="C983" s="908" t="s">
        <v>43</v>
      </c>
      <c r="D983" s="908">
        <v>7700800522</v>
      </c>
      <c r="E983" s="917" t="s">
        <v>15345</v>
      </c>
      <c r="F983" s="918" t="s">
        <v>1495</v>
      </c>
      <c r="G983" s="918" t="s">
        <v>15078</v>
      </c>
      <c r="H983" s="919">
        <v>14802.927281999999</v>
      </c>
      <c r="I983" s="919">
        <f t="shared" si="100"/>
        <v>16120.387810097998</v>
      </c>
      <c r="J983" s="919">
        <f t="shared" si="79"/>
        <v>17763.512738399997</v>
      </c>
      <c r="K983" s="919">
        <f t="shared" si="101"/>
        <v>19344.465372117596</v>
      </c>
    </row>
    <row r="984" spans="1:11" ht="12.75" customHeight="1">
      <c r="A984" s="916" t="s">
        <v>15086</v>
      </c>
      <c r="B984" s="908" t="s">
        <v>43</v>
      </c>
      <c r="C984" s="908" t="s">
        <v>43</v>
      </c>
      <c r="D984" s="908">
        <v>8200089697</v>
      </c>
      <c r="E984" s="917" t="s">
        <v>15087</v>
      </c>
      <c r="F984" s="918" t="s">
        <v>1495</v>
      </c>
      <c r="G984" s="918" t="s">
        <v>15088</v>
      </c>
      <c r="H984" s="919">
        <v>11463.053852250001</v>
      </c>
      <c r="I984" s="919">
        <f t="shared" si="100"/>
        <v>12483.265645100251</v>
      </c>
      <c r="J984" s="919">
        <f t="shared" si="79"/>
        <v>13755.6646227</v>
      </c>
      <c r="K984" s="919">
        <f t="shared" si="101"/>
        <v>14979.9187741203</v>
      </c>
    </row>
    <row r="985" spans="1:11" ht="17.25" customHeight="1">
      <c r="A985" s="916" t="s">
        <v>15089</v>
      </c>
      <c r="B985" s="908" t="s">
        <v>15090</v>
      </c>
      <c r="C985" s="908" t="s">
        <v>43</v>
      </c>
      <c r="D985" s="908">
        <v>7700800522</v>
      </c>
      <c r="E985" s="917" t="s">
        <v>15346</v>
      </c>
      <c r="F985" s="918" t="s">
        <v>1495</v>
      </c>
      <c r="G985" s="918" t="s">
        <v>15092</v>
      </c>
      <c r="H985" s="919">
        <v>12967.946491500001</v>
      </c>
      <c r="I985" s="919">
        <f t="shared" si="100"/>
        <v>14122.093729243501</v>
      </c>
      <c r="J985" s="919">
        <f t="shared" si="79"/>
        <v>15561.5357898</v>
      </c>
      <c r="K985" s="919">
        <f t="shared" si="101"/>
        <v>16946.5124750922</v>
      </c>
    </row>
    <row r="986" spans="1:11" ht="13.5" customHeight="1">
      <c r="A986" s="916" t="s">
        <v>15093</v>
      </c>
      <c r="B986" s="908" t="s">
        <v>15094</v>
      </c>
      <c r="C986" s="908" t="s">
        <v>43</v>
      </c>
      <c r="D986" s="908">
        <v>7700437854</v>
      </c>
      <c r="E986" s="917" t="s">
        <v>15095</v>
      </c>
      <c r="F986" s="918" t="s">
        <v>1495</v>
      </c>
      <c r="G986" s="918" t="s">
        <v>15096</v>
      </c>
      <c r="H986" s="919">
        <v>21376.443552749999</v>
      </c>
      <c r="I986" s="919">
        <f t="shared" si="100"/>
        <v>23278.947028944749</v>
      </c>
      <c r="J986" s="919">
        <f t="shared" si="79"/>
        <v>25651.732263299997</v>
      </c>
      <c r="K986" s="919">
        <f t="shared" si="101"/>
        <v>27934.736434733695</v>
      </c>
    </row>
    <row r="987" spans="1:11" ht="12.75" customHeight="1">
      <c r="A987" s="916" t="s">
        <v>15347</v>
      </c>
      <c r="B987" s="908" t="s">
        <v>15348</v>
      </c>
      <c r="C987" s="908" t="s">
        <v>15349</v>
      </c>
      <c r="D987" s="908">
        <v>7700434370</v>
      </c>
      <c r="E987" s="917" t="s">
        <v>15350</v>
      </c>
      <c r="F987" s="918" t="s">
        <v>1495</v>
      </c>
      <c r="G987" s="918" t="s">
        <v>15351</v>
      </c>
      <c r="H987" s="919">
        <v>36711.5006115</v>
      </c>
      <c r="I987" s="919">
        <f t="shared" si="100"/>
        <v>39978.824165923499</v>
      </c>
      <c r="J987" s="919">
        <f t="shared" si="79"/>
        <v>44053.800733799995</v>
      </c>
      <c r="K987" s="919">
        <f t="shared" si="101"/>
        <v>47974.588999108193</v>
      </c>
    </row>
    <row r="988" spans="1:11" ht="12.75" customHeight="1">
      <c r="A988" s="916" t="s">
        <v>15099</v>
      </c>
      <c r="B988" s="908" t="s">
        <v>15100</v>
      </c>
      <c r="C988" s="908" t="s">
        <v>15101</v>
      </c>
      <c r="D988" s="908" t="s">
        <v>15102</v>
      </c>
      <c r="E988" s="917" t="s">
        <v>15103</v>
      </c>
      <c r="F988" s="918" t="s">
        <v>1495</v>
      </c>
      <c r="G988" s="918" t="s">
        <v>15096</v>
      </c>
      <c r="H988" s="919">
        <v>34355.216610000003</v>
      </c>
      <c r="I988" s="919">
        <f t="shared" si="100"/>
        <v>37412.830888290002</v>
      </c>
      <c r="J988" s="919">
        <f t="shared" si="79"/>
        <v>41226.259932000001</v>
      </c>
      <c r="K988" s="919">
        <f t="shared" si="101"/>
        <v>44895.397065947996</v>
      </c>
    </row>
    <row r="989" spans="1:11" ht="12.75" customHeight="1">
      <c r="A989" s="916" t="s">
        <v>15104</v>
      </c>
      <c r="B989" s="908" t="s">
        <v>43</v>
      </c>
      <c r="C989" s="908" t="s">
        <v>43</v>
      </c>
      <c r="D989" s="908">
        <v>7700841151</v>
      </c>
      <c r="E989" s="917" t="s">
        <v>15105</v>
      </c>
      <c r="F989" s="918" t="s">
        <v>1495</v>
      </c>
      <c r="G989" s="918" t="s">
        <v>15122</v>
      </c>
      <c r="H989" s="919">
        <v>14777.366818499999</v>
      </c>
      <c r="I989" s="919">
        <f t="shared" si="100"/>
        <v>16092.552465346498</v>
      </c>
      <c r="J989" s="919">
        <f t="shared" si="79"/>
        <v>17732.840182199998</v>
      </c>
      <c r="K989" s="919">
        <f t="shared" si="101"/>
        <v>19311.062958415798</v>
      </c>
    </row>
    <row r="990" spans="1:11" ht="12.75" customHeight="1">
      <c r="A990" s="916" t="s">
        <v>15106</v>
      </c>
      <c r="B990" s="908" t="s">
        <v>43</v>
      </c>
      <c r="C990" s="908" t="s">
        <v>43</v>
      </c>
      <c r="D990" s="908">
        <v>7700774895</v>
      </c>
      <c r="E990" s="917" t="s">
        <v>15352</v>
      </c>
      <c r="F990" s="918" t="s">
        <v>1495</v>
      </c>
      <c r="G990" s="918" t="s">
        <v>15353</v>
      </c>
      <c r="H990" s="919">
        <v>1500.2526825000002</v>
      </c>
      <c r="I990" s="919">
        <f t="shared" si="100"/>
        <v>1633.7751712425002</v>
      </c>
      <c r="J990" s="919">
        <f t="shared" si="79"/>
        <v>1800.3032190000001</v>
      </c>
      <c r="K990" s="919">
        <f t="shared" si="101"/>
        <v>1960.5302054910003</v>
      </c>
    </row>
    <row r="991" spans="1:11" ht="12.75" customHeight="1">
      <c r="A991" s="916" t="s">
        <v>15108</v>
      </c>
      <c r="B991" s="908" t="s">
        <v>43</v>
      </c>
      <c r="C991" s="908" t="s">
        <v>43</v>
      </c>
      <c r="D991" s="908">
        <v>7700784169</v>
      </c>
      <c r="E991" s="917" t="s">
        <v>15109</v>
      </c>
      <c r="F991" s="918" t="s">
        <v>1495</v>
      </c>
      <c r="G991" s="918" t="s">
        <v>15354</v>
      </c>
      <c r="H991" s="919">
        <v>1242.9385897500001</v>
      </c>
      <c r="I991" s="919">
        <f t="shared" si="100"/>
        <v>1353.5601242377502</v>
      </c>
      <c r="J991" s="919">
        <f t="shared" si="79"/>
        <v>1491.5263077000002</v>
      </c>
      <c r="K991" s="919">
        <f t="shared" si="101"/>
        <v>1624.2721490853</v>
      </c>
    </row>
    <row r="992" spans="1:11" ht="12.75" customHeight="1">
      <c r="A992" s="916" t="s">
        <v>15355</v>
      </c>
      <c r="B992" s="908" t="s">
        <v>15356</v>
      </c>
      <c r="C992" s="908" t="s">
        <v>15357</v>
      </c>
      <c r="D992" s="908">
        <v>75084486</v>
      </c>
      <c r="E992" s="917" t="s">
        <v>15358</v>
      </c>
      <c r="F992" s="918" t="s">
        <v>1495</v>
      </c>
      <c r="G992" s="918" t="s">
        <v>2620</v>
      </c>
      <c r="H992" s="919">
        <v>6784.5121987499997</v>
      </c>
      <c r="I992" s="919">
        <f t="shared" si="100"/>
        <v>7388.3337844387497</v>
      </c>
      <c r="J992" s="919">
        <f t="shared" si="79"/>
        <v>8141.4146384999995</v>
      </c>
      <c r="K992" s="919">
        <f t="shared" si="101"/>
        <v>8866.0005413265008</v>
      </c>
    </row>
    <row r="993" spans="1:11" ht="12.75" customHeight="1">
      <c r="A993" s="916" t="s">
        <v>15256</v>
      </c>
      <c r="B993" s="908" t="s">
        <v>15257</v>
      </c>
      <c r="C993" s="908" t="s">
        <v>15258</v>
      </c>
      <c r="D993" s="908" t="s">
        <v>43</v>
      </c>
      <c r="E993" s="917" t="s">
        <v>15259</v>
      </c>
      <c r="F993" s="918" t="s">
        <v>1495</v>
      </c>
      <c r="G993" s="918" t="s">
        <v>15260</v>
      </c>
      <c r="H993" s="919">
        <v>7711.5267157499993</v>
      </c>
      <c r="I993" s="919">
        <f t="shared" si="100"/>
        <v>8397.8525934517493</v>
      </c>
      <c r="J993" s="919">
        <f t="shared" si="79"/>
        <v>9253.8320588999995</v>
      </c>
      <c r="K993" s="919">
        <f t="shared" si="101"/>
        <v>10077.423112142098</v>
      </c>
    </row>
    <row r="994" spans="1:11" ht="12.75" customHeight="1">
      <c r="A994" s="916" t="s">
        <v>15359</v>
      </c>
      <c r="B994" s="908" t="s">
        <v>15360</v>
      </c>
      <c r="C994" s="908" t="s">
        <v>13012</v>
      </c>
      <c r="D994" s="908">
        <v>7700799065</v>
      </c>
      <c r="E994" s="917" t="s">
        <v>15361</v>
      </c>
      <c r="F994" s="918" t="s">
        <v>1495</v>
      </c>
      <c r="G994" s="918" t="s">
        <v>2620</v>
      </c>
      <c r="H994" s="919">
        <v>4383.5380875000001</v>
      </c>
      <c r="I994" s="919">
        <f t="shared" si="100"/>
        <v>4773.6729772875005</v>
      </c>
      <c r="J994" s="919">
        <f t="shared" si="79"/>
        <v>5260.2457050000003</v>
      </c>
      <c r="K994" s="919">
        <f t="shared" si="101"/>
        <v>5728.4075727449999</v>
      </c>
    </row>
    <row r="995" spans="1:11" ht="12.75" customHeight="1">
      <c r="A995" s="916" t="s">
        <v>15362</v>
      </c>
      <c r="B995" s="908" t="s">
        <v>15363</v>
      </c>
      <c r="C995" s="908" t="s">
        <v>15364</v>
      </c>
      <c r="D995" s="908">
        <v>7700799064</v>
      </c>
      <c r="E995" s="917" t="s">
        <v>15365</v>
      </c>
      <c r="F995" s="918" t="s">
        <v>1495</v>
      </c>
      <c r="G995" s="918" t="s">
        <v>2620</v>
      </c>
      <c r="H995" s="919">
        <v>4657.7025494999998</v>
      </c>
      <c r="I995" s="919">
        <f t="shared" si="100"/>
        <v>5072.2380764055006</v>
      </c>
      <c r="J995" s="919">
        <f t="shared" si="79"/>
        <v>5589.2430593999998</v>
      </c>
      <c r="K995" s="919">
        <f t="shared" si="101"/>
        <v>6086.6856916866</v>
      </c>
    </row>
    <row r="996" spans="1:11" ht="12.75" customHeight="1">
      <c r="A996" s="916" t="s">
        <v>15120</v>
      </c>
      <c r="B996" s="908" t="s">
        <v>43</v>
      </c>
      <c r="C996" s="908" t="s">
        <v>43</v>
      </c>
      <c r="D996" s="908" t="s">
        <v>43</v>
      </c>
      <c r="E996" s="937" t="s">
        <v>15121</v>
      </c>
      <c r="F996" s="918" t="s">
        <v>1495</v>
      </c>
      <c r="G996" s="918" t="s">
        <v>15122</v>
      </c>
      <c r="H996" s="919">
        <v>2063.7225179999996</v>
      </c>
      <c r="I996" s="919">
        <f t="shared" si="100"/>
        <v>2247.3938221019994</v>
      </c>
      <c r="J996" s="919">
        <f t="shared" si="79"/>
        <v>2476.4670215999995</v>
      </c>
      <c r="K996" s="919">
        <f t="shared" si="101"/>
        <v>2696.8725865223996</v>
      </c>
    </row>
    <row r="997" spans="1:11" ht="12.75" customHeight="1">
      <c r="A997" s="916" t="s">
        <v>15366</v>
      </c>
      <c r="B997" s="908" t="s">
        <v>43</v>
      </c>
      <c r="C997" s="908" t="s">
        <v>43</v>
      </c>
      <c r="D997" s="908" t="s">
        <v>43</v>
      </c>
      <c r="E997" s="917" t="s">
        <v>15367</v>
      </c>
      <c r="F997" s="918" t="s">
        <v>1495</v>
      </c>
      <c r="G997" s="918" t="s">
        <v>2638</v>
      </c>
      <c r="H997" s="919">
        <v>2621.3313555</v>
      </c>
      <c r="I997" s="919">
        <f t="shared" si="100"/>
        <v>2854.6298461394999</v>
      </c>
      <c r="J997" s="919">
        <f t="shared" si="79"/>
        <v>3145.5976265999998</v>
      </c>
      <c r="K997" s="919">
        <f t="shared" si="101"/>
        <v>3425.5558153673996</v>
      </c>
    </row>
    <row r="998" spans="1:11" ht="12.75" customHeight="1">
      <c r="A998" s="916" t="s">
        <v>15368</v>
      </c>
      <c r="B998" s="908" t="s">
        <v>43</v>
      </c>
      <c r="C998" s="908" t="s">
        <v>43</v>
      </c>
      <c r="D998" s="908" t="s">
        <v>43</v>
      </c>
      <c r="E998" s="917" t="s">
        <v>15369</v>
      </c>
      <c r="F998" s="918" t="s">
        <v>13234</v>
      </c>
      <c r="G998" s="918" t="s">
        <v>2620</v>
      </c>
      <c r="H998" s="919">
        <v>2422.6272427499998</v>
      </c>
      <c r="I998" s="919">
        <f t="shared" si="100"/>
        <v>2638.2410673547502</v>
      </c>
      <c r="J998" s="919">
        <f t="shared" si="79"/>
        <v>2907.1526912999998</v>
      </c>
      <c r="K998" s="919">
        <f t="shared" si="101"/>
        <v>3165.8892808256996</v>
      </c>
    </row>
    <row r="999" spans="1:11" ht="12.75" customHeight="1">
      <c r="A999" s="916" t="s">
        <v>15370</v>
      </c>
      <c r="B999" s="908" t="s">
        <v>15371</v>
      </c>
      <c r="C999" s="908" t="s">
        <v>15372</v>
      </c>
      <c r="D999" s="908">
        <v>7700799404</v>
      </c>
      <c r="E999" s="917" t="s">
        <v>15373</v>
      </c>
      <c r="F999" s="918" t="s">
        <v>1495</v>
      </c>
      <c r="G999" s="918" t="s">
        <v>15374</v>
      </c>
      <c r="H999" s="919">
        <v>4836.6257939999996</v>
      </c>
      <c r="I999" s="919">
        <f t="shared" si="100"/>
        <v>5267.0854896659994</v>
      </c>
      <c r="J999" s="919">
        <f t="shared" si="79"/>
        <v>5803.950952799999</v>
      </c>
      <c r="K999" s="919">
        <f t="shared" si="101"/>
        <v>6320.5025875991987</v>
      </c>
    </row>
    <row r="1000" spans="1:11" ht="12.75" customHeight="1">
      <c r="A1000" s="916" t="s">
        <v>15319</v>
      </c>
      <c r="B1000" s="908" t="s">
        <v>15320</v>
      </c>
      <c r="C1000" s="908" t="s">
        <v>43</v>
      </c>
      <c r="D1000" s="908">
        <v>7700827435</v>
      </c>
      <c r="E1000" s="917" t="s">
        <v>15321</v>
      </c>
      <c r="F1000" s="918" t="s">
        <v>1495</v>
      </c>
      <c r="G1000" s="918" t="s">
        <v>15375</v>
      </c>
      <c r="H1000" s="919">
        <v>8831.5471529999995</v>
      </c>
      <c r="I1000" s="919">
        <f t="shared" si="100"/>
        <v>9617.5548496169995</v>
      </c>
      <c r="J1000" s="919">
        <f t="shared" si="79"/>
        <v>10597.8565836</v>
      </c>
      <c r="K1000" s="919">
        <f t="shared" si="101"/>
        <v>11541.065819540399</v>
      </c>
    </row>
    <row r="1001" spans="1:11" ht="12.75" customHeight="1">
      <c r="A1001" s="916" t="s">
        <v>15271</v>
      </c>
      <c r="B1001" s="908" t="s">
        <v>15272</v>
      </c>
      <c r="C1001" s="908" t="s">
        <v>12946</v>
      </c>
      <c r="D1001" s="908">
        <v>6001548403</v>
      </c>
      <c r="E1001" s="917" t="s">
        <v>15273</v>
      </c>
      <c r="F1001" s="918" t="s">
        <v>1495</v>
      </c>
      <c r="G1001" s="918" t="s">
        <v>15274</v>
      </c>
      <c r="H1001" s="919">
        <v>11419.584783749999</v>
      </c>
      <c r="I1001" s="919">
        <f t="shared" si="100"/>
        <v>12435.927829503749</v>
      </c>
      <c r="J1001" s="919">
        <f t="shared" si="79"/>
        <v>13703.501740499998</v>
      </c>
      <c r="K1001" s="919">
        <f t="shared" si="101"/>
        <v>14923.113395404496</v>
      </c>
    </row>
    <row r="1002" spans="1:11" ht="12.75" customHeight="1">
      <c r="A1002" s="916" t="s">
        <v>15376</v>
      </c>
      <c r="B1002" s="908" t="s">
        <v>15377</v>
      </c>
      <c r="C1002" s="908" t="s">
        <v>15378</v>
      </c>
      <c r="D1002" s="908">
        <v>7700827436</v>
      </c>
      <c r="E1002" s="917" t="s">
        <v>15379</v>
      </c>
      <c r="F1002" s="918" t="s">
        <v>1495</v>
      </c>
      <c r="G1002" s="918" t="s">
        <v>2620</v>
      </c>
      <c r="H1002" s="919">
        <v>11394.838347750001</v>
      </c>
      <c r="I1002" s="919">
        <f t="shared" si="100"/>
        <v>12408.978960699751</v>
      </c>
      <c r="J1002" s="919">
        <f t="shared" si="79"/>
        <v>13673.806017300001</v>
      </c>
      <c r="K1002" s="919">
        <f t="shared" si="101"/>
        <v>14890.774752839701</v>
      </c>
    </row>
    <row r="1003" spans="1:11">
      <c r="A1003" s="916" t="s">
        <v>15380</v>
      </c>
      <c r="B1003" s="908" t="s">
        <v>15381</v>
      </c>
      <c r="C1003" s="908" t="s">
        <v>15382</v>
      </c>
      <c r="D1003" s="908">
        <v>7700829529</v>
      </c>
      <c r="E1003" s="917" t="s">
        <v>15383</v>
      </c>
      <c r="F1003" s="918" t="s">
        <v>1495</v>
      </c>
      <c r="G1003" s="918" t="s">
        <v>15374</v>
      </c>
      <c r="H1003" s="919">
        <v>11698.144994249998</v>
      </c>
      <c r="I1003" s="919">
        <f t="shared" si="100"/>
        <v>12739.279898738248</v>
      </c>
      <c r="J1003" s="919">
        <f t="shared" si="79"/>
        <v>14037.773993099998</v>
      </c>
      <c r="K1003" s="919">
        <f t="shared" si="101"/>
        <v>15287.135878485899</v>
      </c>
    </row>
    <row r="1004" spans="1:11" ht="12.75" customHeight="1">
      <c r="A1004" s="916" t="s">
        <v>15127</v>
      </c>
      <c r="B1004" s="908" t="s">
        <v>15128</v>
      </c>
      <c r="C1004" s="908" t="s">
        <v>15129</v>
      </c>
      <c r="D1004" s="908">
        <v>7700785788</v>
      </c>
      <c r="E1004" s="917" t="s">
        <v>15384</v>
      </c>
      <c r="F1004" s="918" t="s">
        <v>1495</v>
      </c>
      <c r="G1004" s="918" t="s">
        <v>15122</v>
      </c>
      <c r="H1004" s="919">
        <v>1193.0387039999996</v>
      </c>
      <c r="I1004" s="919">
        <f t="shared" si="100"/>
        <v>1299.2191486559996</v>
      </c>
      <c r="J1004" s="919">
        <f t="shared" si="79"/>
        <v>1431.6464447999995</v>
      </c>
      <c r="K1004" s="919">
        <f t="shared" si="101"/>
        <v>1559.0629783871993</v>
      </c>
    </row>
    <row r="1005" spans="1:11" ht="10.5" customHeight="1">
      <c r="A1005" s="916" t="s">
        <v>15131</v>
      </c>
      <c r="B1005" s="908" t="s">
        <v>15132</v>
      </c>
      <c r="C1005" s="908" t="s">
        <v>15133</v>
      </c>
      <c r="D1005" s="908">
        <v>7700784170</v>
      </c>
      <c r="E1005" s="917" t="s">
        <v>15275</v>
      </c>
      <c r="F1005" s="918" t="s">
        <v>1495</v>
      </c>
      <c r="G1005" s="918" t="s">
        <v>15122</v>
      </c>
      <c r="H1005" s="919">
        <v>1440.0146474999999</v>
      </c>
      <c r="I1005" s="919">
        <f t="shared" si="100"/>
        <v>1568.1759511274997</v>
      </c>
      <c r="J1005" s="919">
        <f t="shared" si="79"/>
        <v>1728.0175769999998</v>
      </c>
      <c r="K1005" s="919">
        <f t="shared" si="101"/>
        <v>1881.8111413529998</v>
      </c>
    </row>
    <row r="1006" spans="1:11" ht="10.5" customHeight="1">
      <c r="A1006" s="916" t="s">
        <v>15385</v>
      </c>
      <c r="B1006" s="908" t="s">
        <v>15386</v>
      </c>
      <c r="C1006" s="908" t="s">
        <v>15387</v>
      </c>
      <c r="D1006" s="908">
        <v>7700424399</v>
      </c>
      <c r="E1006" s="917" t="s">
        <v>15388</v>
      </c>
      <c r="F1006" s="918" t="s">
        <v>1495</v>
      </c>
      <c r="G1006" s="918" t="s">
        <v>2638</v>
      </c>
      <c r="H1006" s="919">
        <v>6069.9588592500004</v>
      </c>
      <c r="I1006" s="919">
        <f t="shared" si="100"/>
        <v>6610.18519772325</v>
      </c>
      <c r="J1006" s="919">
        <f t="shared" si="79"/>
        <v>7283.9506311000005</v>
      </c>
      <c r="K1006" s="919">
        <f t="shared" si="101"/>
        <v>7932.2222372678998</v>
      </c>
    </row>
    <row r="1007" spans="1:11" ht="10.5" customHeight="1">
      <c r="A1007" s="916" t="s">
        <v>15389</v>
      </c>
      <c r="B1007" s="908" t="s">
        <v>15390</v>
      </c>
      <c r="C1007" s="908" t="s">
        <v>15391</v>
      </c>
      <c r="D1007" s="908">
        <v>8200042594</v>
      </c>
      <c r="E1007" s="917" t="s">
        <v>15392</v>
      </c>
      <c r="F1007" s="918" t="s">
        <v>1495</v>
      </c>
      <c r="G1007" s="918" t="s">
        <v>2625</v>
      </c>
      <c r="H1007" s="919">
        <v>9344.9542972500003</v>
      </c>
      <c r="I1007" s="919">
        <f t="shared" si="100"/>
        <v>10176.655229705251</v>
      </c>
      <c r="J1007" s="919">
        <f t="shared" si="79"/>
        <v>11213.9451567</v>
      </c>
      <c r="K1007" s="919">
        <f t="shared" si="101"/>
        <v>12211.986275646301</v>
      </c>
    </row>
    <row r="1008" spans="1:11" ht="10.5" customHeight="1">
      <c r="A1008" s="916" t="s">
        <v>13988</v>
      </c>
      <c r="B1008" s="908" t="s">
        <v>13989</v>
      </c>
      <c r="C1008" s="908" t="s">
        <v>43</v>
      </c>
      <c r="D1008" s="908" t="s">
        <v>43</v>
      </c>
      <c r="E1008" s="917" t="s">
        <v>13990</v>
      </c>
      <c r="F1008" s="920" t="s">
        <v>15158</v>
      </c>
      <c r="G1008" s="920" t="s">
        <v>15159</v>
      </c>
      <c r="H1008" s="919">
        <v>12201.21398925</v>
      </c>
      <c r="I1008" s="919">
        <f t="shared" si="100"/>
        <v>13287.12203429325</v>
      </c>
      <c r="J1008" s="919">
        <f t="shared" si="79"/>
        <v>14641.4567871</v>
      </c>
      <c r="K1008" s="919">
        <f t="shared" si="101"/>
        <v>15944.546441151901</v>
      </c>
    </row>
    <row r="1009" spans="1:11" ht="10.5" customHeight="1">
      <c r="A1009" s="916" t="s">
        <v>15393</v>
      </c>
      <c r="B1009" s="908" t="s">
        <v>15394</v>
      </c>
      <c r="C1009" s="908" t="s">
        <v>43</v>
      </c>
      <c r="D1009" s="908">
        <v>8200361290</v>
      </c>
      <c r="E1009" s="917" t="s">
        <v>15395</v>
      </c>
      <c r="F1009" s="920" t="s">
        <v>1495</v>
      </c>
      <c r="G1009" s="920" t="s">
        <v>2638</v>
      </c>
      <c r="H1009" s="919">
        <v>1021.9301234999999</v>
      </c>
      <c r="I1009" s="919">
        <f t="shared" si="100"/>
        <v>1112.8819044914999</v>
      </c>
      <c r="J1009" s="919">
        <f t="shared" si="79"/>
        <v>1226.3161481999998</v>
      </c>
      <c r="K1009" s="919">
        <f t="shared" si="101"/>
        <v>1335.4582853897998</v>
      </c>
    </row>
    <row r="1010" spans="1:11" ht="12.75" customHeight="1">
      <c r="A1010" s="916" t="s">
        <v>15335</v>
      </c>
      <c r="B1010" s="908" t="s">
        <v>15336</v>
      </c>
      <c r="C1010" s="908" t="s">
        <v>43</v>
      </c>
      <c r="D1010" s="908">
        <v>7700827435</v>
      </c>
      <c r="E1010" s="917" t="s">
        <v>15337</v>
      </c>
      <c r="F1010" s="918" t="s">
        <v>1495</v>
      </c>
      <c r="G1010" s="918" t="s">
        <v>15375</v>
      </c>
      <c r="H1010" s="919">
        <v>14408.286749999999</v>
      </c>
      <c r="I1010" s="919">
        <f t="shared" si="100"/>
        <v>15690.624270749999</v>
      </c>
      <c r="J1010" s="919">
        <f t="shared" si="79"/>
        <v>17289.944099999997</v>
      </c>
      <c r="K1010" s="919">
        <f t="shared" si="101"/>
        <v>18828.749124899998</v>
      </c>
    </row>
    <row r="1011" spans="1:11">
      <c r="A1011" s="916" t="s">
        <v>15396</v>
      </c>
      <c r="B1011" s="908" t="s">
        <v>15397</v>
      </c>
      <c r="C1011" s="908" t="s">
        <v>43</v>
      </c>
      <c r="D1011" s="908">
        <v>7700827436</v>
      </c>
      <c r="E1011" s="917" t="s">
        <v>15398</v>
      </c>
      <c r="F1011" s="918" t="s">
        <v>1495</v>
      </c>
      <c r="G1011" s="918" t="s">
        <v>2620</v>
      </c>
      <c r="H1011" s="919">
        <v>16450.925955749997</v>
      </c>
      <c r="I1011" s="919">
        <f t="shared" si="100"/>
        <v>17915.058365811747</v>
      </c>
      <c r="J1011" s="919">
        <f t="shared" si="79"/>
        <v>19741.111146899995</v>
      </c>
      <c r="K1011" s="919">
        <f t="shared" si="101"/>
        <v>21498.070038974096</v>
      </c>
    </row>
    <row r="1012" spans="1:11">
      <c r="A1012" s="916" t="s">
        <v>15399</v>
      </c>
      <c r="B1012" s="908" t="s">
        <v>15400</v>
      </c>
      <c r="C1012" s="908" t="s">
        <v>15401</v>
      </c>
      <c r="D1012" s="908">
        <v>7700829529</v>
      </c>
      <c r="E1012" s="917" t="s">
        <v>15402</v>
      </c>
      <c r="F1012" s="918" t="s">
        <v>1495</v>
      </c>
      <c r="G1012" s="918" t="s">
        <v>15374</v>
      </c>
      <c r="H1012" s="919">
        <v>17059.330109250001</v>
      </c>
      <c r="I1012" s="919">
        <f t="shared" si="100"/>
        <v>18577.610488973252</v>
      </c>
      <c r="J1012" s="919">
        <f t="shared" si="79"/>
        <v>20471.196131100001</v>
      </c>
      <c r="K1012" s="919">
        <f t="shared" si="101"/>
        <v>22293.132586767901</v>
      </c>
    </row>
    <row r="1013" spans="1:11">
      <c r="A1013" s="916" t="s">
        <v>15403</v>
      </c>
      <c r="B1013" s="908" t="s">
        <v>15404</v>
      </c>
      <c r="C1013" s="908" t="s">
        <v>15405</v>
      </c>
      <c r="D1013" s="908" t="s">
        <v>15406</v>
      </c>
      <c r="E1013" s="917" t="s">
        <v>15407</v>
      </c>
      <c r="F1013" s="920" t="s">
        <v>1495</v>
      </c>
      <c r="G1013" s="920" t="s">
        <v>2620</v>
      </c>
      <c r="H1013" s="919">
        <v>8748.5977507499992</v>
      </c>
      <c r="I1013" s="919">
        <f t="shared" si="100"/>
        <v>9527.2229505667492</v>
      </c>
      <c r="J1013" s="919">
        <f t="shared" si="79"/>
        <v>10498.317300899998</v>
      </c>
      <c r="K1013" s="919">
        <f t="shared" si="101"/>
        <v>11432.667540680097</v>
      </c>
    </row>
    <row r="1014" spans="1:11">
      <c r="A1014" s="916" t="s">
        <v>15408</v>
      </c>
      <c r="B1014" s="908" t="s">
        <v>15409</v>
      </c>
      <c r="C1014" s="908" t="s">
        <v>15410</v>
      </c>
      <c r="D1014" s="908" t="s">
        <v>43</v>
      </c>
      <c r="E1014" s="917" t="s">
        <v>15411</v>
      </c>
      <c r="F1014" s="918" t="s">
        <v>1495</v>
      </c>
      <c r="G1014" s="918" t="s">
        <v>2620</v>
      </c>
      <c r="H1014" s="919">
        <v>22495.894170749998</v>
      </c>
      <c r="I1014" s="919">
        <f t="shared" si="100"/>
        <v>24498.028751946749</v>
      </c>
      <c r="J1014" s="919">
        <f t="shared" si="79"/>
        <v>26995.073004899998</v>
      </c>
      <c r="K1014" s="919">
        <f t="shared" si="101"/>
        <v>29397.634502336095</v>
      </c>
    </row>
    <row r="1015" spans="1:11">
      <c r="A1015" s="916" t="s">
        <v>15412</v>
      </c>
      <c r="B1015" s="908" t="s">
        <v>15413</v>
      </c>
      <c r="C1015" s="908" t="s">
        <v>43</v>
      </c>
      <c r="D1015" s="908" t="s">
        <v>43</v>
      </c>
      <c r="E1015" s="917" t="s">
        <v>15414</v>
      </c>
      <c r="F1015" s="918" t="s">
        <v>1495</v>
      </c>
      <c r="G1015" s="918" t="s">
        <v>15374</v>
      </c>
      <c r="H1015" s="919">
        <v>38672.24865075</v>
      </c>
      <c r="I1015" s="919">
        <f t="shared" si="100"/>
        <v>42114.07878066675</v>
      </c>
      <c r="J1015" s="919">
        <f t="shared" si="79"/>
        <v>46406.698380900001</v>
      </c>
      <c r="K1015" s="919">
        <f t="shared" si="101"/>
        <v>50536.8945368001</v>
      </c>
    </row>
    <row r="1016" spans="1:11">
      <c r="A1016" s="916" t="s">
        <v>15415</v>
      </c>
      <c r="B1016" s="908" t="s">
        <v>15416</v>
      </c>
      <c r="C1016" s="908" t="s">
        <v>15417</v>
      </c>
      <c r="D1016" s="908" t="s">
        <v>43</v>
      </c>
      <c r="E1016" s="917" t="s">
        <v>15418</v>
      </c>
      <c r="F1016" s="918" t="s">
        <v>1495</v>
      </c>
      <c r="G1016" s="918" t="s">
        <v>15374</v>
      </c>
      <c r="H1016" s="919">
        <v>30689.080958250004</v>
      </c>
      <c r="I1016" s="919">
        <f t="shared" si="100"/>
        <v>33420.409163534256</v>
      </c>
      <c r="J1016" s="919">
        <f t="shared" si="79"/>
        <v>36826.897149900004</v>
      </c>
      <c r="K1016" s="919">
        <f t="shared" si="101"/>
        <v>40104.490996241104</v>
      </c>
    </row>
    <row r="1017" spans="1:11">
      <c r="A1017" s="916" t="s">
        <v>15340</v>
      </c>
      <c r="B1017" s="908" t="s">
        <v>15341</v>
      </c>
      <c r="C1017" s="908" t="s">
        <v>15342</v>
      </c>
      <c r="D1017" s="908" t="s">
        <v>43</v>
      </c>
      <c r="E1017" s="917" t="s">
        <v>15343</v>
      </c>
      <c r="F1017" s="918" t="s">
        <v>1495</v>
      </c>
      <c r="G1017" s="918" t="s">
        <v>15375</v>
      </c>
      <c r="H1017" s="919">
        <v>6429.5962087500002</v>
      </c>
      <c r="I1017" s="919">
        <f t="shared" si="100"/>
        <v>7001.8302713287503</v>
      </c>
      <c r="J1017" s="919">
        <f t="shared" si="79"/>
        <v>7715.5154505</v>
      </c>
      <c r="K1017" s="919">
        <f t="shared" si="101"/>
        <v>8402.1963255944993</v>
      </c>
    </row>
    <row r="1018" spans="1:11">
      <c r="A1018" s="916" t="s">
        <v>15187</v>
      </c>
      <c r="B1018" s="908" t="s">
        <v>43</v>
      </c>
      <c r="C1018" s="908" t="s">
        <v>43</v>
      </c>
      <c r="D1018" s="908">
        <v>7700800522</v>
      </c>
      <c r="E1018" s="917" t="s">
        <v>15188</v>
      </c>
      <c r="F1018" s="918" t="s">
        <v>1495</v>
      </c>
      <c r="G1018" s="918" t="s">
        <v>15092</v>
      </c>
      <c r="H1018" s="919">
        <v>12449.2481685</v>
      </c>
      <c r="I1018" s="919">
        <f t="shared" si="100"/>
        <v>13557.231255496499</v>
      </c>
      <c r="J1018" s="919">
        <f t="shared" si="79"/>
        <v>14939.0978022</v>
      </c>
      <c r="K1018" s="919">
        <f t="shared" si="101"/>
        <v>16268.677506595799</v>
      </c>
    </row>
    <row r="1019" spans="1:11">
      <c r="A1019" s="916" t="s">
        <v>15189</v>
      </c>
      <c r="B1019" s="908" t="s">
        <v>43</v>
      </c>
      <c r="C1019" s="908" t="s">
        <v>43</v>
      </c>
      <c r="D1019" s="908">
        <v>7700437854</v>
      </c>
      <c r="E1019" s="917" t="s">
        <v>15095</v>
      </c>
      <c r="F1019" s="918" t="s">
        <v>1495</v>
      </c>
      <c r="G1019" s="918" t="s">
        <v>15096</v>
      </c>
      <c r="H1019" s="919">
        <v>29620.588461749994</v>
      </c>
      <c r="I1019" s="919">
        <f t="shared" si="100"/>
        <v>32256.820834845745</v>
      </c>
      <c r="J1019" s="919">
        <f t="shared" si="79"/>
        <v>35544.706154099993</v>
      </c>
      <c r="K1019" s="919">
        <f t="shared" si="101"/>
        <v>38708.185001814898</v>
      </c>
    </row>
    <row r="1020" spans="1:11" ht="15">
      <c r="A1020" s="905" t="s">
        <v>15419</v>
      </c>
      <c r="B1020" s="908"/>
      <c r="C1020" s="907"/>
      <c r="D1020" s="908"/>
      <c r="E1020" s="918"/>
      <c r="F1020" s="918"/>
      <c r="G1020" s="918"/>
      <c r="H1020" s="919"/>
      <c r="I1020" s="919"/>
      <c r="J1020" s="919">
        <f t="shared" si="79"/>
        <v>0</v>
      </c>
      <c r="K1020" s="919"/>
    </row>
    <row r="1021" spans="1:11">
      <c r="A1021" s="916" t="s">
        <v>15420</v>
      </c>
      <c r="B1021" s="908" t="s">
        <v>15421</v>
      </c>
      <c r="C1021" s="908" t="s">
        <v>15422</v>
      </c>
      <c r="D1021" s="908">
        <v>8200575641</v>
      </c>
      <c r="E1021" s="917" t="s">
        <v>15423</v>
      </c>
      <c r="F1021" s="918" t="s">
        <v>1495</v>
      </c>
      <c r="G1021" s="918" t="s">
        <v>15424</v>
      </c>
      <c r="H1021" s="919">
        <v>23694.875275500002</v>
      </c>
      <c r="I1021" s="919">
        <f t="shared" ref="I1021:I1034" si="102">H1021*1.21*0.9</f>
        <v>25803.719175019502</v>
      </c>
      <c r="J1021" s="919">
        <f t="shared" si="79"/>
        <v>28433.850330600002</v>
      </c>
      <c r="K1021" s="919">
        <f t="shared" ref="K1021:K1034" si="103">J1021*1.21*0.9</f>
        <v>30964.463010023403</v>
      </c>
    </row>
    <row r="1022" spans="1:11">
      <c r="A1022" s="916" t="s">
        <v>15425</v>
      </c>
      <c r="B1022" s="908">
        <v>8841</v>
      </c>
      <c r="C1022" s="908" t="s">
        <v>43</v>
      </c>
      <c r="D1022" s="908">
        <v>6001548160</v>
      </c>
      <c r="E1022" s="917" t="s">
        <v>15426</v>
      </c>
      <c r="F1022" s="920" t="s">
        <v>1495</v>
      </c>
      <c r="G1022" s="920" t="s">
        <v>15427</v>
      </c>
      <c r="H1022" s="919">
        <v>20850.663190499999</v>
      </c>
      <c r="I1022" s="919">
        <f t="shared" si="102"/>
        <v>22706.372214454499</v>
      </c>
      <c r="J1022" s="919">
        <f t="shared" si="79"/>
        <v>25020.795828599999</v>
      </c>
      <c r="K1022" s="919">
        <f t="shared" si="103"/>
        <v>27247.646657345398</v>
      </c>
    </row>
    <row r="1023" spans="1:11">
      <c r="A1023" s="916" t="s">
        <v>15271</v>
      </c>
      <c r="B1023" s="908" t="s">
        <v>15272</v>
      </c>
      <c r="C1023" s="908" t="s">
        <v>12946</v>
      </c>
      <c r="D1023" s="908">
        <v>6001548403</v>
      </c>
      <c r="E1023" s="917" t="s">
        <v>15273</v>
      </c>
      <c r="F1023" s="918" t="s">
        <v>1495</v>
      </c>
      <c r="G1023" s="918" t="s">
        <v>15274</v>
      </c>
      <c r="H1023" s="919">
        <v>11419.584783749999</v>
      </c>
      <c r="I1023" s="919">
        <f t="shared" si="102"/>
        <v>12435.927829503749</v>
      </c>
      <c r="J1023" s="919">
        <f t="shared" si="79"/>
        <v>13703.501740499998</v>
      </c>
      <c r="K1023" s="919">
        <f t="shared" si="103"/>
        <v>14923.113395404496</v>
      </c>
    </row>
    <row r="1024" spans="1:11">
      <c r="A1024" s="916" t="s">
        <v>15428</v>
      </c>
      <c r="B1024" s="908" t="s">
        <v>15429</v>
      </c>
      <c r="C1024" s="908" t="s">
        <v>15430</v>
      </c>
      <c r="D1024" s="920">
        <v>6001547499</v>
      </c>
      <c r="E1024" s="917" t="s">
        <v>15431</v>
      </c>
      <c r="F1024" s="918" t="s">
        <v>1495</v>
      </c>
      <c r="G1024" s="920" t="s">
        <v>15432</v>
      </c>
      <c r="H1024" s="919">
        <v>13921.416902249999</v>
      </c>
      <c r="I1024" s="919">
        <f t="shared" si="102"/>
        <v>15160.423006550251</v>
      </c>
      <c r="J1024" s="919">
        <f t="shared" si="79"/>
        <v>16705.7002827</v>
      </c>
      <c r="K1024" s="919">
        <f t="shared" si="103"/>
        <v>18192.507607860298</v>
      </c>
    </row>
    <row r="1025" spans="1:11">
      <c r="A1025" s="916" t="s">
        <v>15433</v>
      </c>
      <c r="B1025" s="908" t="s">
        <v>15434</v>
      </c>
      <c r="C1025" s="908" t="s">
        <v>15435</v>
      </c>
      <c r="D1025" s="908">
        <v>6001547138</v>
      </c>
      <c r="E1025" s="917" t="s">
        <v>15436</v>
      </c>
      <c r="F1025" s="918" t="s">
        <v>1495</v>
      </c>
      <c r="G1025" s="918" t="s">
        <v>15427</v>
      </c>
      <c r="H1025" s="919">
        <v>5004.8852782499998</v>
      </c>
      <c r="I1025" s="919">
        <f t="shared" si="102"/>
        <v>5450.32006801425</v>
      </c>
      <c r="J1025" s="919">
        <f t="shared" si="79"/>
        <v>6005.8623338999996</v>
      </c>
      <c r="K1025" s="919">
        <f t="shared" si="103"/>
        <v>6540.3840816170996</v>
      </c>
    </row>
    <row r="1026" spans="1:11">
      <c r="A1026" s="916" t="s">
        <v>15437</v>
      </c>
      <c r="B1026" s="908" t="s">
        <v>15438</v>
      </c>
      <c r="C1026" s="908" t="s">
        <v>15439</v>
      </c>
      <c r="D1026" s="908">
        <v>8200852550</v>
      </c>
      <c r="E1026" s="917" t="s">
        <v>15440</v>
      </c>
      <c r="F1026" s="918" t="s">
        <v>1495</v>
      </c>
      <c r="G1026" s="918" t="s">
        <v>2834</v>
      </c>
      <c r="H1026" s="919">
        <v>1718.2492470000002</v>
      </c>
      <c r="I1026" s="919">
        <f t="shared" si="102"/>
        <v>1871.1734299830005</v>
      </c>
      <c r="J1026" s="919">
        <f t="shared" si="79"/>
        <v>2061.8990964</v>
      </c>
      <c r="K1026" s="919">
        <f t="shared" si="103"/>
        <v>2245.4081159795996</v>
      </c>
    </row>
    <row r="1027" spans="1:11">
      <c r="A1027" s="916" t="s">
        <v>15441</v>
      </c>
      <c r="B1027" s="908" t="s">
        <v>15442</v>
      </c>
      <c r="C1027" s="908" t="s">
        <v>15443</v>
      </c>
      <c r="D1027" s="908">
        <v>545602788</v>
      </c>
      <c r="E1027" s="923" t="s">
        <v>15444</v>
      </c>
      <c r="F1027" s="918" t="s">
        <v>1495</v>
      </c>
      <c r="G1027" s="918" t="s">
        <v>15445</v>
      </c>
      <c r="H1027" s="919">
        <v>4965.5677500000002</v>
      </c>
      <c r="I1027" s="919">
        <f t="shared" si="102"/>
        <v>5407.5032797499998</v>
      </c>
      <c r="J1027" s="919">
        <f t="shared" ref="J1027:J1328" si="104">H1027*1.2</f>
        <v>5958.6813000000002</v>
      </c>
      <c r="K1027" s="919">
        <f t="shared" si="103"/>
        <v>6489.0039356999996</v>
      </c>
    </row>
    <row r="1028" spans="1:11">
      <c r="A1028" s="916" t="s">
        <v>15446</v>
      </c>
      <c r="B1028" s="908" t="s">
        <v>15447</v>
      </c>
      <c r="C1028" s="908" t="s">
        <v>43</v>
      </c>
      <c r="D1028" s="908">
        <v>8200814411</v>
      </c>
      <c r="E1028" s="923" t="s">
        <v>15448</v>
      </c>
      <c r="F1028" s="918" t="s">
        <v>1495</v>
      </c>
      <c r="G1028" s="918" t="s">
        <v>15445</v>
      </c>
      <c r="H1028" s="919">
        <v>11568.470413499997</v>
      </c>
      <c r="I1028" s="919">
        <f t="shared" si="102"/>
        <v>12598.064280301498</v>
      </c>
      <c r="J1028" s="919">
        <f t="shared" si="104"/>
        <v>13882.164496199997</v>
      </c>
      <c r="K1028" s="919">
        <f t="shared" si="103"/>
        <v>15117.677136361797</v>
      </c>
    </row>
    <row r="1029" spans="1:11">
      <c r="A1029" s="916" t="s">
        <v>15449</v>
      </c>
      <c r="B1029" s="908" t="s">
        <v>15450</v>
      </c>
      <c r="C1029" s="908" t="s">
        <v>15451</v>
      </c>
      <c r="D1029" s="908" t="s">
        <v>15452</v>
      </c>
      <c r="E1029" s="917" t="s">
        <v>15453</v>
      </c>
      <c r="F1029" s="918" t="s">
        <v>1495</v>
      </c>
      <c r="G1029" s="920" t="s">
        <v>15427</v>
      </c>
      <c r="H1029" s="919">
        <v>4305.3914475000001</v>
      </c>
      <c r="I1029" s="919">
        <f t="shared" si="102"/>
        <v>4688.5712863275003</v>
      </c>
      <c r="J1029" s="919">
        <f t="shared" si="104"/>
        <v>5166.4697370000004</v>
      </c>
      <c r="K1029" s="919">
        <f t="shared" si="103"/>
        <v>5626.2855435930005</v>
      </c>
    </row>
    <row r="1030" spans="1:11">
      <c r="A1030" s="916" t="s">
        <v>15454</v>
      </c>
      <c r="B1030" s="908" t="s">
        <v>15455</v>
      </c>
      <c r="C1030" s="908" t="s">
        <v>15456</v>
      </c>
      <c r="D1030" s="920" t="s">
        <v>15457</v>
      </c>
      <c r="E1030" s="917" t="s">
        <v>15458</v>
      </c>
      <c r="F1030" s="918" t="s">
        <v>1495</v>
      </c>
      <c r="G1030" s="920" t="s">
        <v>15427</v>
      </c>
      <c r="H1030" s="919">
        <v>964.05276824999987</v>
      </c>
      <c r="I1030" s="919">
        <f t="shared" si="102"/>
        <v>1049.8534646242497</v>
      </c>
      <c r="J1030" s="919">
        <f t="shared" si="104"/>
        <v>1156.8633218999998</v>
      </c>
      <c r="K1030" s="919">
        <f t="shared" si="103"/>
        <v>1259.8241575490997</v>
      </c>
    </row>
    <row r="1031" spans="1:11">
      <c r="A1031" s="916" t="s">
        <v>15459</v>
      </c>
      <c r="B1031" s="908" t="s">
        <v>15460</v>
      </c>
      <c r="C1031" s="908" t="s">
        <v>43</v>
      </c>
      <c r="D1031" s="920" t="s">
        <v>43</v>
      </c>
      <c r="E1031" s="917" t="s">
        <v>15461</v>
      </c>
      <c r="F1031" s="918" t="s">
        <v>1495</v>
      </c>
      <c r="G1031" s="920" t="s">
        <v>15432</v>
      </c>
      <c r="H1031" s="919">
        <v>18797.685835499997</v>
      </c>
      <c r="I1031" s="919">
        <f t="shared" si="102"/>
        <v>20470.679874859496</v>
      </c>
      <c r="J1031" s="919">
        <f t="shared" si="104"/>
        <v>22557.223002599996</v>
      </c>
      <c r="K1031" s="919">
        <f t="shared" si="103"/>
        <v>24564.815849831397</v>
      </c>
    </row>
    <row r="1032" spans="1:11">
      <c r="A1032" s="916" t="s">
        <v>15462</v>
      </c>
      <c r="B1032" s="908" t="s">
        <v>15463</v>
      </c>
      <c r="C1032" s="908" t="s">
        <v>43</v>
      </c>
      <c r="D1032" s="908" t="s">
        <v>43</v>
      </c>
      <c r="E1032" s="923" t="s">
        <v>15464</v>
      </c>
      <c r="F1032" s="918" t="s">
        <v>1495</v>
      </c>
      <c r="G1032" s="918" t="s">
        <v>15465</v>
      </c>
      <c r="H1032" s="919">
        <v>26264.190273749999</v>
      </c>
      <c r="I1032" s="919">
        <f t="shared" si="102"/>
        <v>28601.703208113748</v>
      </c>
      <c r="J1032" s="919">
        <f t="shared" si="104"/>
        <v>31517.028328499997</v>
      </c>
      <c r="K1032" s="919">
        <f t="shared" si="103"/>
        <v>34322.043849736496</v>
      </c>
    </row>
    <row r="1033" spans="1:11">
      <c r="A1033" s="916" t="s">
        <v>15466</v>
      </c>
      <c r="B1033" s="908" t="s">
        <v>15467</v>
      </c>
      <c r="C1033" s="908" t="s">
        <v>15468</v>
      </c>
      <c r="D1033" s="908" t="s">
        <v>43</v>
      </c>
      <c r="E1033" s="917" t="s">
        <v>15469</v>
      </c>
      <c r="F1033" s="918" t="s">
        <v>1495</v>
      </c>
      <c r="G1033" s="918" t="s">
        <v>15427</v>
      </c>
      <c r="H1033" s="919">
        <v>31163.496185249998</v>
      </c>
      <c r="I1033" s="919">
        <f t="shared" si="102"/>
        <v>33937.04734573725</v>
      </c>
      <c r="J1033" s="919">
        <f t="shared" si="104"/>
        <v>37396.195422299999</v>
      </c>
      <c r="K1033" s="919">
        <f t="shared" si="103"/>
        <v>40724.456814884703</v>
      </c>
    </row>
    <row r="1034" spans="1:11">
      <c r="A1034" s="916" t="s">
        <v>15340</v>
      </c>
      <c r="B1034" s="908" t="s">
        <v>15341</v>
      </c>
      <c r="C1034" s="908" t="s">
        <v>15342</v>
      </c>
      <c r="D1034" s="908" t="s">
        <v>43</v>
      </c>
      <c r="E1034" s="917" t="s">
        <v>15343</v>
      </c>
      <c r="F1034" s="918" t="s">
        <v>1495</v>
      </c>
      <c r="G1034" s="918" t="s">
        <v>15375</v>
      </c>
      <c r="H1034" s="919">
        <v>6429.5962087500002</v>
      </c>
      <c r="I1034" s="919">
        <f t="shared" si="102"/>
        <v>7001.8302713287503</v>
      </c>
      <c r="J1034" s="919">
        <f t="shared" si="104"/>
        <v>7715.5154505</v>
      </c>
      <c r="K1034" s="919">
        <f t="shared" si="103"/>
        <v>8402.1963255944993</v>
      </c>
    </row>
    <row r="1035" spans="1:11" ht="15">
      <c r="A1035" s="905" t="s">
        <v>15470</v>
      </c>
      <c r="B1035" s="908"/>
      <c r="C1035" s="907"/>
      <c r="D1035" s="908"/>
      <c r="E1035" s="918"/>
      <c r="F1035" s="918"/>
      <c r="G1035" s="918"/>
      <c r="H1035" s="919"/>
      <c r="I1035" s="919"/>
      <c r="J1035" s="919">
        <f t="shared" si="104"/>
        <v>0</v>
      </c>
      <c r="K1035" s="919"/>
    </row>
    <row r="1036" spans="1:11">
      <c r="A1036" s="916" t="s">
        <v>15471</v>
      </c>
      <c r="B1036" s="908" t="s">
        <v>43</v>
      </c>
      <c r="C1036" s="908" t="s">
        <v>15472</v>
      </c>
      <c r="D1036" s="908">
        <v>3149622</v>
      </c>
      <c r="E1036" s="917" t="s">
        <v>15473</v>
      </c>
      <c r="F1036" s="918" t="s">
        <v>1495</v>
      </c>
      <c r="G1036" s="918" t="s">
        <v>15470</v>
      </c>
      <c r="H1036" s="919">
        <v>3956.0108445000001</v>
      </c>
      <c r="I1036" s="919">
        <f t="shared" ref="I1036:I1039" si="105">H1036*1.21*0.9</f>
        <v>4308.0958096605</v>
      </c>
      <c r="J1036" s="919">
        <f t="shared" si="104"/>
        <v>4747.2130133999999</v>
      </c>
      <c r="K1036" s="919">
        <f t="shared" ref="K1036:K1039" si="106">J1036*1.21*0.9</f>
        <v>5169.7149715925998</v>
      </c>
    </row>
    <row r="1037" spans="1:11">
      <c r="A1037" s="916" t="s">
        <v>15474</v>
      </c>
      <c r="B1037" s="908" t="s">
        <v>10101</v>
      </c>
      <c r="C1037" s="908" t="s">
        <v>15475</v>
      </c>
      <c r="D1037" s="908">
        <v>3163094</v>
      </c>
      <c r="E1037" s="917" t="s">
        <v>15476</v>
      </c>
      <c r="F1037" s="918" t="s">
        <v>1495</v>
      </c>
      <c r="G1037" s="918" t="s">
        <v>15470</v>
      </c>
      <c r="H1037" s="919">
        <v>3829.5923737499998</v>
      </c>
      <c r="I1037" s="919">
        <f t="shared" si="105"/>
        <v>4170.4260950137505</v>
      </c>
      <c r="J1037" s="919">
        <f t="shared" si="104"/>
        <v>4595.5108484999992</v>
      </c>
      <c r="K1037" s="919">
        <f t="shared" si="106"/>
        <v>5004.5113140164995</v>
      </c>
    </row>
    <row r="1038" spans="1:11">
      <c r="A1038" s="916" t="s">
        <v>15477</v>
      </c>
      <c r="B1038" s="908" t="s">
        <v>10099</v>
      </c>
      <c r="C1038" s="908" t="s">
        <v>15478</v>
      </c>
      <c r="D1038" s="908">
        <v>20577822</v>
      </c>
      <c r="E1038" s="917" t="s">
        <v>15479</v>
      </c>
      <c r="F1038" s="918" t="s">
        <v>1495</v>
      </c>
      <c r="G1038" s="918" t="s">
        <v>15470</v>
      </c>
      <c r="H1038" s="919">
        <v>5504.1283439999997</v>
      </c>
      <c r="I1038" s="919">
        <f t="shared" si="105"/>
        <v>5993.9957666159999</v>
      </c>
      <c r="J1038" s="919">
        <f t="shared" si="104"/>
        <v>6604.9540127999999</v>
      </c>
      <c r="K1038" s="919">
        <f t="shared" si="106"/>
        <v>7192.7949199391996</v>
      </c>
    </row>
    <row r="1039" spans="1:11">
      <c r="A1039" s="916" t="s">
        <v>14961</v>
      </c>
      <c r="B1039" s="908" t="s">
        <v>10093</v>
      </c>
      <c r="C1039" s="908" t="s">
        <v>14962</v>
      </c>
      <c r="D1039" s="908">
        <v>2020130</v>
      </c>
      <c r="E1039" s="917" t="s">
        <v>14963</v>
      </c>
      <c r="F1039" s="918" t="s">
        <v>1495</v>
      </c>
      <c r="G1039" s="918" t="s">
        <v>14964</v>
      </c>
      <c r="H1039" s="919">
        <v>1645.8007994999998</v>
      </c>
      <c r="I1039" s="919">
        <f t="shared" si="105"/>
        <v>1792.2770706554998</v>
      </c>
      <c r="J1039" s="919">
        <f t="shared" si="104"/>
        <v>1974.9609593999996</v>
      </c>
      <c r="K1039" s="919">
        <f t="shared" si="106"/>
        <v>2150.7324847865998</v>
      </c>
    </row>
    <row r="1040" spans="1:11" ht="15">
      <c r="A1040" s="905" t="s">
        <v>15480</v>
      </c>
      <c r="B1040" s="908"/>
      <c r="C1040" s="907"/>
      <c r="D1040" s="908"/>
      <c r="E1040" s="918"/>
      <c r="F1040" s="918"/>
      <c r="G1040" s="910" t="s">
        <v>1864</v>
      </c>
      <c r="H1040" s="911"/>
      <c r="I1040" s="922"/>
      <c r="J1040" s="919">
        <f t="shared" si="104"/>
        <v>0</v>
      </c>
      <c r="K1040" s="922"/>
    </row>
    <row r="1041" spans="1:11">
      <c r="A1041" s="912" t="s">
        <v>2412</v>
      </c>
      <c r="B1041" s="913" t="s">
        <v>12474</v>
      </c>
      <c r="C1041" s="913" t="s">
        <v>12475</v>
      </c>
      <c r="D1041" s="914" t="s">
        <v>12476</v>
      </c>
      <c r="E1041" s="914" t="s">
        <v>11812</v>
      </c>
      <c r="F1041" s="914" t="s">
        <v>9373</v>
      </c>
      <c r="G1041" s="914" t="s">
        <v>2409</v>
      </c>
      <c r="H1041" s="915" t="s">
        <v>7616</v>
      </c>
      <c r="I1041" s="927" t="s">
        <v>17802</v>
      </c>
      <c r="J1041" s="919" t="e">
        <f t="shared" si="104"/>
        <v>#VALUE!</v>
      </c>
      <c r="K1041" s="927" t="s">
        <v>17802</v>
      </c>
    </row>
    <row r="1042" spans="1:11">
      <c r="A1042" s="916" t="s">
        <v>15481</v>
      </c>
      <c r="B1042" s="908">
        <v>8475</v>
      </c>
      <c r="C1042" s="908">
        <v>1699</v>
      </c>
      <c r="D1042" s="908" t="s">
        <v>15482</v>
      </c>
      <c r="E1042" s="917" t="s">
        <v>15483</v>
      </c>
      <c r="F1042" s="918" t="s">
        <v>1864</v>
      </c>
      <c r="G1042" s="918" t="s">
        <v>6245</v>
      </c>
      <c r="H1042" s="919">
        <v>4548.7856700000002</v>
      </c>
      <c r="I1042" s="919">
        <f t="shared" ref="I1042:I1058" si="107">H1042*1.21*0.9</f>
        <v>4953.6275946300002</v>
      </c>
      <c r="J1042" s="919">
        <f t="shared" si="104"/>
        <v>5458.5428039999997</v>
      </c>
      <c r="K1042" s="919">
        <f t="shared" ref="K1042:K1058" si="108">J1042*1.21*0.9</f>
        <v>5944.3531135559997</v>
      </c>
    </row>
    <row r="1043" spans="1:11" ht="15">
      <c r="A1043" s="905" t="s">
        <v>15480</v>
      </c>
      <c r="B1043" s="908"/>
      <c r="C1043" s="907"/>
      <c r="D1043" s="908"/>
      <c r="E1043" s="918"/>
      <c r="F1043" s="918"/>
      <c r="G1043" s="918"/>
      <c r="H1043" s="919"/>
      <c r="I1043" s="919">
        <f t="shared" si="107"/>
        <v>0</v>
      </c>
      <c r="J1043" s="919">
        <f t="shared" si="104"/>
        <v>0</v>
      </c>
      <c r="K1043" s="919">
        <f t="shared" si="108"/>
        <v>0</v>
      </c>
    </row>
    <row r="1044" spans="1:11">
      <c r="A1044" s="916" t="s">
        <v>15484</v>
      </c>
      <c r="B1044" s="908" t="s">
        <v>43</v>
      </c>
      <c r="C1044" s="908" t="s">
        <v>43</v>
      </c>
      <c r="D1044" s="908">
        <v>3519205</v>
      </c>
      <c r="E1044" s="917" t="s">
        <v>15485</v>
      </c>
      <c r="F1044" s="918" t="s">
        <v>1864</v>
      </c>
      <c r="G1044" s="918" t="s">
        <v>15486</v>
      </c>
      <c r="H1044" s="919">
        <v>13969.607330249999</v>
      </c>
      <c r="I1044" s="919">
        <f t="shared" si="107"/>
        <v>15212.902382642249</v>
      </c>
      <c r="J1044" s="919">
        <f t="shared" si="104"/>
        <v>16763.528796299997</v>
      </c>
      <c r="K1044" s="919">
        <f t="shared" si="108"/>
        <v>18255.482859170697</v>
      </c>
    </row>
    <row r="1045" spans="1:11">
      <c r="A1045" s="916" t="s">
        <v>15487</v>
      </c>
      <c r="B1045" s="908" t="s">
        <v>43</v>
      </c>
      <c r="C1045" s="908" t="s">
        <v>15488</v>
      </c>
      <c r="D1045" s="908">
        <v>71244535</v>
      </c>
      <c r="E1045" s="917" t="s">
        <v>15489</v>
      </c>
      <c r="F1045" s="918" t="s">
        <v>1864</v>
      </c>
      <c r="G1045" s="918" t="s">
        <v>15490</v>
      </c>
      <c r="H1045" s="919">
        <v>25544.264352749997</v>
      </c>
      <c r="I1045" s="919">
        <f t="shared" si="107"/>
        <v>27817.703880144745</v>
      </c>
      <c r="J1045" s="919">
        <f t="shared" si="104"/>
        <v>30653.117223299996</v>
      </c>
      <c r="K1045" s="919">
        <f t="shared" si="108"/>
        <v>33381.244656173694</v>
      </c>
    </row>
    <row r="1046" spans="1:11">
      <c r="A1046" s="916" t="s">
        <v>15491</v>
      </c>
      <c r="B1046" s="908" t="s">
        <v>43</v>
      </c>
      <c r="C1046" s="908" t="s">
        <v>15492</v>
      </c>
      <c r="D1046" s="908">
        <v>4125053</v>
      </c>
      <c r="E1046" s="917" t="s">
        <v>15493</v>
      </c>
      <c r="F1046" s="918" t="s">
        <v>1864</v>
      </c>
      <c r="G1046" s="918" t="s">
        <v>15490</v>
      </c>
      <c r="H1046" s="919">
        <v>21152.8301985</v>
      </c>
      <c r="I1046" s="919">
        <f t="shared" si="107"/>
        <v>23035.4320861665</v>
      </c>
      <c r="J1046" s="919">
        <f t="shared" si="104"/>
        <v>25383.396238199999</v>
      </c>
      <c r="K1046" s="919">
        <f t="shared" si="108"/>
        <v>27642.518503399799</v>
      </c>
    </row>
    <row r="1047" spans="1:11">
      <c r="A1047" s="916" t="s">
        <v>15494</v>
      </c>
      <c r="B1047" s="908" t="s">
        <v>43</v>
      </c>
      <c r="C1047" s="908" t="s">
        <v>43</v>
      </c>
      <c r="D1047" s="908" t="s">
        <v>43</v>
      </c>
      <c r="E1047" s="917" t="s">
        <v>15495</v>
      </c>
      <c r="F1047" s="918" t="s">
        <v>1864</v>
      </c>
      <c r="G1047" s="918" t="s">
        <v>15490</v>
      </c>
      <c r="H1047" s="919">
        <v>5312.5876732499992</v>
      </c>
      <c r="I1047" s="919">
        <f t="shared" si="107"/>
        <v>5785.4079761692492</v>
      </c>
      <c r="J1047" s="919">
        <f t="shared" si="104"/>
        <v>6375.1052078999992</v>
      </c>
      <c r="K1047" s="919">
        <f t="shared" si="108"/>
        <v>6942.489571403099</v>
      </c>
    </row>
    <row r="1048" spans="1:11">
      <c r="A1048" s="916" t="s">
        <v>15496</v>
      </c>
      <c r="B1048" s="908" t="s">
        <v>43</v>
      </c>
      <c r="C1048" s="908" t="s">
        <v>43</v>
      </c>
      <c r="D1048" s="908" t="s">
        <v>43</v>
      </c>
      <c r="E1048" s="917" t="s">
        <v>15497</v>
      </c>
      <c r="F1048" s="918" t="s">
        <v>1864</v>
      </c>
      <c r="G1048" s="918" t="s">
        <v>15490</v>
      </c>
      <c r="H1048" s="919">
        <v>1151.5233014999999</v>
      </c>
      <c r="I1048" s="919">
        <f t="shared" si="107"/>
        <v>1254.0088753334999</v>
      </c>
      <c r="J1048" s="919">
        <f t="shared" si="104"/>
        <v>1381.8279617999999</v>
      </c>
      <c r="K1048" s="919">
        <f t="shared" si="108"/>
        <v>1504.8106504001998</v>
      </c>
    </row>
    <row r="1049" spans="1:11">
      <c r="A1049" s="916" t="s">
        <v>15498</v>
      </c>
      <c r="B1049" s="908" t="s">
        <v>43</v>
      </c>
      <c r="C1049" s="908" t="s">
        <v>43</v>
      </c>
      <c r="D1049" s="908" t="s">
        <v>43</v>
      </c>
      <c r="E1049" s="917" t="s">
        <v>15499</v>
      </c>
      <c r="F1049" s="918" t="s">
        <v>1864</v>
      </c>
      <c r="G1049" s="918" t="s">
        <v>15500</v>
      </c>
      <c r="H1049" s="919">
        <v>307.62099224999997</v>
      </c>
      <c r="I1049" s="919">
        <f t="shared" si="107"/>
        <v>334.99926056024998</v>
      </c>
      <c r="J1049" s="919">
        <f t="shared" si="104"/>
        <v>369.14519069999994</v>
      </c>
      <c r="K1049" s="919">
        <f t="shared" si="108"/>
        <v>401.99911267229993</v>
      </c>
    </row>
    <row r="1050" spans="1:11">
      <c r="A1050" s="916" t="s">
        <v>15501</v>
      </c>
      <c r="B1050" s="908" t="s">
        <v>15502</v>
      </c>
      <c r="C1050" s="908" t="s">
        <v>15503</v>
      </c>
      <c r="D1050" s="908">
        <v>71248055</v>
      </c>
      <c r="E1050" s="917" t="s">
        <v>15504</v>
      </c>
      <c r="F1050" s="918" t="s">
        <v>1864</v>
      </c>
      <c r="G1050" s="918" t="s">
        <v>15490</v>
      </c>
      <c r="H1050" s="919">
        <v>1448.6433389999997</v>
      </c>
      <c r="I1050" s="919">
        <f t="shared" si="107"/>
        <v>1577.5725961709995</v>
      </c>
      <c r="J1050" s="919">
        <f t="shared" si="104"/>
        <v>1738.3720067999996</v>
      </c>
      <c r="K1050" s="919">
        <f t="shared" si="108"/>
        <v>1893.0871154051995</v>
      </c>
    </row>
    <row r="1051" spans="1:11">
      <c r="A1051" s="916" t="s">
        <v>15505</v>
      </c>
      <c r="B1051" s="908" t="s">
        <v>15506</v>
      </c>
      <c r="C1051" s="908" t="s">
        <v>15507</v>
      </c>
      <c r="D1051" s="908" t="s">
        <v>15508</v>
      </c>
      <c r="E1051" s="917" t="s">
        <v>15509</v>
      </c>
      <c r="F1051" s="918" t="s">
        <v>1864</v>
      </c>
      <c r="G1051" s="918" t="s">
        <v>15490</v>
      </c>
      <c r="H1051" s="919">
        <v>1251.9742949999998</v>
      </c>
      <c r="I1051" s="919">
        <f t="shared" si="107"/>
        <v>1363.4000072549998</v>
      </c>
      <c r="J1051" s="919">
        <f t="shared" si="104"/>
        <v>1502.3691539999998</v>
      </c>
      <c r="K1051" s="919">
        <f t="shared" si="108"/>
        <v>1636.0800087059997</v>
      </c>
    </row>
    <row r="1052" spans="1:11">
      <c r="A1052" s="916" t="s">
        <v>15510</v>
      </c>
      <c r="B1052" s="908" t="s">
        <v>15511</v>
      </c>
      <c r="C1052" s="908" t="s">
        <v>15512</v>
      </c>
      <c r="D1052" s="908">
        <v>71241932</v>
      </c>
      <c r="E1052" s="917" t="s">
        <v>15513</v>
      </c>
      <c r="F1052" s="918" t="s">
        <v>1864</v>
      </c>
      <c r="G1052" s="918" t="s">
        <v>15490</v>
      </c>
      <c r="H1052" s="919">
        <v>1372.7759760000001</v>
      </c>
      <c r="I1052" s="919">
        <f t="shared" si="107"/>
        <v>1494.953037864</v>
      </c>
      <c r="J1052" s="919">
        <f t="shared" si="104"/>
        <v>1647.3311712000002</v>
      </c>
      <c r="K1052" s="919">
        <f t="shared" si="108"/>
        <v>1793.9436454368001</v>
      </c>
    </row>
    <row r="1053" spans="1:11">
      <c r="A1053" s="916" t="s">
        <v>15514</v>
      </c>
      <c r="B1053" s="908" t="s">
        <v>15515</v>
      </c>
      <c r="C1053" s="908" t="s">
        <v>9377</v>
      </c>
      <c r="D1053" s="908">
        <v>4171269</v>
      </c>
      <c r="E1053" s="917" t="s">
        <v>15516</v>
      </c>
      <c r="F1053" s="918" t="s">
        <v>1864</v>
      </c>
      <c r="G1053" s="918" t="s">
        <v>15490</v>
      </c>
      <c r="H1053" s="919">
        <v>552.88747799999987</v>
      </c>
      <c r="I1053" s="919">
        <f t="shared" si="107"/>
        <v>602.09446354199986</v>
      </c>
      <c r="J1053" s="919">
        <f t="shared" si="104"/>
        <v>663.46497359999978</v>
      </c>
      <c r="K1053" s="919">
        <f t="shared" si="108"/>
        <v>722.51335625039974</v>
      </c>
    </row>
    <row r="1054" spans="1:11">
      <c r="A1054" s="916" t="s">
        <v>15517</v>
      </c>
      <c r="B1054" s="908" t="s">
        <v>15518</v>
      </c>
      <c r="C1054" s="908" t="s">
        <v>9376</v>
      </c>
      <c r="D1054" s="908">
        <v>71244641</v>
      </c>
      <c r="E1054" s="917" t="s">
        <v>15519</v>
      </c>
      <c r="F1054" s="918" t="s">
        <v>1864</v>
      </c>
      <c r="G1054" s="918" t="s">
        <v>15490</v>
      </c>
      <c r="H1054" s="919">
        <v>823.47021900000004</v>
      </c>
      <c r="I1054" s="919">
        <f t="shared" si="107"/>
        <v>896.75906849099999</v>
      </c>
      <c r="J1054" s="919">
        <f t="shared" si="104"/>
        <v>988.16426279999996</v>
      </c>
      <c r="K1054" s="919">
        <f t="shared" si="108"/>
        <v>1076.1108821891999</v>
      </c>
    </row>
    <row r="1055" spans="1:11">
      <c r="A1055" s="916" t="s">
        <v>15520</v>
      </c>
      <c r="B1055" s="908" t="s">
        <v>15521</v>
      </c>
      <c r="C1055" s="908" t="s">
        <v>15522</v>
      </c>
      <c r="D1055" s="908" t="s">
        <v>15523</v>
      </c>
      <c r="E1055" s="917" t="s">
        <v>15524</v>
      </c>
      <c r="F1055" s="920" t="s">
        <v>1864</v>
      </c>
      <c r="G1055" s="920">
        <v>1500</v>
      </c>
      <c r="H1055" s="919">
        <v>2018.9510054999996</v>
      </c>
      <c r="I1055" s="919">
        <f t="shared" si="107"/>
        <v>2198.6376449894992</v>
      </c>
      <c r="J1055" s="919">
        <f t="shared" si="104"/>
        <v>2422.7412065999993</v>
      </c>
      <c r="K1055" s="919">
        <f t="shared" si="108"/>
        <v>2638.365173987399</v>
      </c>
    </row>
    <row r="1056" spans="1:11">
      <c r="A1056" s="916" t="s">
        <v>15525</v>
      </c>
      <c r="B1056" s="908" t="s">
        <v>15526</v>
      </c>
      <c r="C1056" s="908" t="s">
        <v>43</v>
      </c>
      <c r="D1056" s="908" t="s">
        <v>43</v>
      </c>
      <c r="E1056" s="917" t="s">
        <v>15527</v>
      </c>
      <c r="F1056" s="918" t="s">
        <v>1864</v>
      </c>
      <c r="G1056" s="918" t="s">
        <v>15500</v>
      </c>
      <c r="H1056" s="919">
        <v>12806.85044925</v>
      </c>
      <c r="I1056" s="919">
        <f t="shared" si="107"/>
        <v>13946.660139233249</v>
      </c>
      <c r="J1056" s="919">
        <f t="shared" si="104"/>
        <v>15368.220539099999</v>
      </c>
      <c r="K1056" s="919">
        <f t="shared" si="108"/>
        <v>16735.992167079901</v>
      </c>
    </row>
    <row r="1057" spans="1:11">
      <c r="A1057" s="916" t="s">
        <v>15528</v>
      </c>
      <c r="B1057" s="908" t="s">
        <v>15529</v>
      </c>
      <c r="C1057" s="908" t="s">
        <v>43</v>
      </c>
      <c r="D1057" s="908" t="s">
        <v>43</v>
      </c>
      <c r="E1057" s="917" t="s">
        <v>15530</v>
      </c>
      <c r="F1057" s="918" t="s">
        <v>1864</v>
      </c>
      <c r="G1057" s="918" t="s">
        <v>15500</v>
      </c>
      <c r="H1057" s="919">
        <v>12024.651424499998</v>
      </c>
      <c r="I1057" s="919">
        <f t="shared" si="107"/>
        <v>13094.845401280498</v>
      </c>
      <c r="J1057" s="919">
        <f t="shared" si="104"/>
        <v>14429.581709399998</v>
      </c>
      <c r="K1057" s="919">
        <f t="shared" si="108"/>
        <v>15713.814481536596</v>
      </c>
    </row>
    <row r="1058" spans="1:11">
      <c r="A1058" s="916" t="s">
        <v>15531</v>
      </c>
      <c r="B1058" s="908" t="s">
        <v>15532</v>
      </c>
      <c r="C1058" s="908" t="s">
        <v>15533</v>
      </c>
      <c r="D1058" s="908">
        <v>71244559</v>
      </c>
      <c r="E1058" s="917" t="s">
        <v>15534</v>
      </c>
      <c r="F1058" s="918" t="s">
        <v>1864</v>
      </c>
      <c r="G1058" s="918" t="s">
        <v>15490</v>
      </c>
      <c r="H1058" s="919">
        <v>329.27412375</v>
      </c>
      <c r="I1058" s="919">
        <f t="shared" si="107"/>
        <v>358.57952076375</v>
      </c>
      <c r="J1058" s="919">
        <f t="shared" si="104"/>
        <v>395.12894849999998</v>
      </c>
      <c r="K1058" s="919">
        <f t="shared" si="108"/>
        <v>430.2954249165</v>
      </c>
    </row>
    <row r="1059" spans="1:11" ht="15">
      <c r="A1059" s="905" t="s">
        <v>15535</v>
      </c>
      <c r="B1059" s="908"/>
      <c r="C1059" s="907"/>
      <c r="D1059" s="908"/>
      <c r="E1059" s="918"/>
      <c r="F1059" s="918"/>
      <c r="G1059" s="918"/>
      <c r="H1059" s="919"/>
      <c r="I1059" s="919"/>
      <c r="J1059" s="919">
        <f t="shared" si="104"/>
        <v>0</v>
      </c>
      <c r="K1059" s="919"/>
    </row>
    <row r="1060" spans="1:11">
      <c r="A1060" s="916" t="s">
        <v>15536</v>
      </c>
      <c r="B1060" s="908" t="s">
        <v>14390</v>
      </c>
      <c r="C1060" s="908" t="s">
        <v>14391</v>
      </c>
      <c r="D1060" s="908">
        <v>823199381</v>
      </c>
      <c r="E1060" s="917" t="s">
        <v>15537</v>
      </c>
      <c r="F1060" s="918" t="s">
        <v>1864</v>
      </c>
      <c r="G1060" s="918" t="s">
        <v>15538</v>
      </c>
      <c r="H1060" s="919">
        <v>10224.1854</v>
      </c>
      <c r="I1060" s="919">
        <f t="shared" ref="I1060:I1080" si="109">H1060*1.21*0.9</f>
        <v>11134.137900600001</v>
      </c>
      <c r="J1060" s="919">
        <f t="shared" si="104"/>
        <v>12269.02248</v>
      </c>
      <c r="K1060" s="919">
        <f t="shared" ref="K1060:K1080" si="110">J1060*1.21*0.9</f>
        <v>13360.965480719999</v>
      </c>
    </row>
    <row r="1061" spans="1:11">
      <c r="A1061" s="916" t="s">
        <v>15539</v>
      </c>
      <c r="B1061" s="908" t="s">
        <v>14394</v>
      </c>
      <c r="C1061" s="908" t="s">
        <v>15540</v>
      </c>
      <c r="D1061" s="908">
        <v>3033991131</v>
      </c>
      <c r="E1061" s="917" t="s">
        <v>15541</v>
      </c>
      <c r="F1061" s="918" t="s">
        <v>1864</v>
      </c>
      <c r="G1061" s="918" t="s">
        <v>15542</v>
      </c>
      <c r="H1061" s="919">
        <v>15302.984375249998</v>
      </c>
      <c r="I1061" s="919">
        <f t="shared" si="109"/>
        <v>16664.949984647246</v>
      </c>
      <c r="J1061" s="919">
        <f t="shared" si="104"/>
        <v>18363.581250299998</v>
      </c>
      <c r="K1061" s="919">
        <f t="shared" si="110"/>
        <v>19997.939981576696</v>
      </c>
    </row>
    <row r="1062" spans="1:11">
      <c r="A1062" s="916" t="s">
        <v>15543</v>
      </c>
      <c r="B1062" s="908" t="s">
        <v>43</v>
      </c>
      <c r="C1062" s="908" t="s">
        <v>43</v>
      </c>
      <c r="D1062" s="908">
        <v>3074113331</v>
      </c>
      <c r="E1062" s="917" t="s">
        <v>15544</v>
      </c>
      <c r="F1062" s="918" t="s">
        <v>1864</v>
      </c>
      <c r="G1062" s="918" t="s">
        <v>6311</v>
      </c>
      <c r="H1062" s="919">
        <v>974.63512574999982</v>
      </c>
      <c r="I1062" s="919">
        <f t="shared" si="109"/>
        <v>1061.3776519417499</v>
      </c>
      <c r="J1062" s="919">
        <f t="shared" si="104"/>
        <v>1169.5621508999998</v>
      </c>
      <c r="K1062" s="919">
        <f t="shared" si="110"/>
        <v>1273.6531823300998</v>
      </c>
    </row>
    <row r="1063" spans="1:11">
      <c r="A1063" s="916" t="s">
        <v>15545</v>
      </c>
      <c r="B1063" s="908" t="s">
        <v>43</v>
      </c>
      <c r="C1063" s="908" t="s">
        <v>43</v>
      </c>
      <c r="D1063" s="908">
        <v>3074113352</v>
      </c>
      <c r="E1063" s="917" t="s">
        <v>15546</v>
      </c>
      <c r="F1063" s="918" t="s">
        <v>1864</v>
      </c>
      <c r="G1063" s="918" t="s">
        <v>6311</v>
      </c>
      <c r="H1063" s="919">
        <v>974.63512574999982</v>
      </c>
      <c r="I1063" s="919">
        <f t="shared" si="109"/>
        <v>1061.3776519417499</v>
      </c>
      <c r="J1063" s="919">
        <f t="shared" si="104"/>
        <v>1169.5621508999998</v>
      </c>
      <c r="K1063" s="919">
        <f t="shared" si="110"/>
        <v>1273.6531823300998</v>
      </c>
    </row>
    <row r="1064" spans="1:11">
      <c r="A1064" s="916" t="s">
        <v>15547</v>
      </c>
      <c r="B1064" s="908" t="s">
        <v>15548</v>
      </c>
      <c r="C1064" s="908" t="s">
        <v>15549</v>
      </c>
      <c r="D1064" s="908" t="s">
        <v>15550</v>
      </c>
      <c r="E1064" s="923" t="s">
        <v>15551</v>
      </c>
      <c r="F1064" s="918" t="s">
        <v>1864</v>
      </c>
      <c r="G1064" s="918" t="s">
        <v>6311</v>
      </c>
      <c r="H1064" s="919">
        <v>5567.052669749999</v>
      </c>
      <c r="I1064" s="919">
        <f t="shared" si="109"/>
        <v>6062.5203573577492</v>
      </c>
      <c r="J1064" s="919">
        <f t="shared" si="104"/>
        <v>6680.4632036999983</v>
      </c>
      <c r="K1064" s="919">
        <f t="shared" si="110"/>
        <v>7275.0244288292979</v>
      </c>
    </row>
    <row r="1065" spans="1:11">
      <c r="A1065" s="916" t="s">
        <v>15552</v>
      </c>
      <c r="B1065" s="908" t="s">
        <v>15553</v>
      </c>
      <c r="C1065" s="908" t="s">
        <v>15554</v>
      </c>
      <c r="D1065" s="908" t="s">
        <v>15555</v>
      </c>
      <c r="E1065" s="923" t="s">
        <v>15556</v>
      </c>
      <c r="F1065" s="918" t="s">
        <v>1864</v>
      </c>
      <c r="G1065" s="918" t="s">
        <v>6311</v>
      </c>
      <c r="H1065" s="919">
        <v>8806.1494949999997</v>
      </c>
      <c r="I1065" s="919">
        <f t="shared" si="109"/>
        <v>9589.8968000549994</v>
      </c>
      <c r="J1065" s="919">
        <f t="shared" si="104"/>
        <v>10567.379394</v>
      </c>
      <c r="K1065" s="919">
        <f t="shared" si="110"/>
        <v>11507.876160065998</v>
      </c>
    </row>
    <row r="1066" spans="1:11">
      <c r="A1066" s="916" t="s">
        <v>15557</v>
      </c>
      <c r="B1066" s="908" t="s">
        <v>15558</v>
      </c>
      <c r="C1066" s="908" t="s">
        <v>43</v>
      </c>
      <c r="D1066" s="908">
        <v>3054122492</v>
      </c>
      <c r="E1066" s="923" t="s">
        <v>15559</v>
      </c>
      <c r="F1066" s="918" t="s">
        <v>1864</v>
      </c>
      <c r="G1066" s="918" t="s">
        <v>6311</v>
      </c>
      <c r="H1066" s="919">
        <v>4117.351095</v>
      </c>
      <c r="I1066" s="919">
        <f t="shared" si="109"/>
        <v>4483.7953424549996</v>
      </c>
      <c r="J1066" s="919">
        <f t="shared" si="104"/>
        <v>4940.8213139999998</v>
      </c>
      <c r="K1066" s="919">
        <f t="shared" si="110"/>
        <v>5380.5544109459997</v>
      </c>
    </row>
    <row r="1067" spans="1:11">
      <c r="A1067" s="916" t="s">
        <v>15560</v>
      </c>
      <c r="B1067" s="908" t="s">
        <v>15561</v>
      </c>
      <c r="C1067" s="908" t="s">
        <v>15562</v>
      </c>
      <c r="D1067" s="908" t="s">
        <v>15563</v>
      </c>
      <c r="E1067" s="923" t="s">
        <v>15564</v>
      </c>
      <c r="F1067" s="918" t="s">
        <v>1864</v>
      </c>
      <c r="G1067" s="918" t="s">
        <v>6311</v>
      </c>
      <c r="H1067" s="919">
        <v>1102.193235</v>
      </c>
      <c r="I1067" s="919">
        <f t="shared" si="109"/>
        <v>1200.2884329149999</v>
      </c>
      <c r="J1067" s="919">
        <f t="shared" si="104"/>
        <v>1322.6318819999999</v>
      </c>
      <c r="K1067" s="919">
        <f t="shared" si="110"/>
        <v>1440.3461194979998</v>
      </c>
    </row>
    <row r="1068" spans="1:11">
      <c r="A1068" s="916" t="s">
        <v>15565</v>
      </c>
      <c r="B1068" s="908" t="s">
        <v>43</v>
      </c>
      <c r="C1068" s="908" t="s">
        <v>43</v>
      </c>
      <c r="D1068" s="908" t="s">
        <v>43</v>
      </c>
      <c r="E1068" s="917" t="s">
        <v>15566</v>
      </c>
      <c r="F1068" s="918" t="s">
        <v>1864</v>
      </c>
      <c r="G1068" s="918" t="s">
        <v>15567</v>
      </c>
      <c r="H1068" s="919">
        <v>1333.78405875</v>
      </c>
      <c r="I1068" s="919">
        <f t="shared" si="109"/>
        <v>1452.4908399787498</v>
      </c>
      <c r="J1068" s="919">
        <f t="shared" si="104"/>
        <v>1600.5408705</v>
      </c>
      <c r="K1068" s="919">
        <f t="shared" si="110"/>
        <v>1742.9890079744998</v>
      </c>
    </row>
    <row r="1069" spans="1:11">
      <c r="A1069" s="916" t="s">
        <v>15568</v>
      </c>
      <c r="B1069" s="908" t="s">
        <v>15569</v>
      </c>
      <c r="C1069" s="908" t="s">
        <v>15570</v>
      </c>
      <c r="D1069" s="936" t="s">
        <v>15571</v>
      </c>
      <c r="E1069" s="926" t="s">
        <v>15572</v>
      </c>
      <c r="F1069" s="918" t="s">
        <v>1864</v>
      </c>
      <c r="G1069" s="918" t="s">
        <v>2856</v>
      </c>
      <c r="H1069" s="919">
        <v>15259.51530675</v>
      </c>
      <c r="I1069" s="919">
        <f t="shared" si="109"/>
        <v>16617.61216905075</v>
      </c>
      <c r="J1069" s="919">
        <f t="shared" si="104"/>
        <v>18311.418368099999</v>
      </c>
      <c r="K1069" s="919">
        <f t="shared" si="110"/>
        <v>19941.1346028609</v>
      </c>
    </row>
    <row r="1070" spans="1:11">
      <c r="A1070" s="916" t="s">
        <v>15573</v>
      </c>
      <c r="B1070" s="908" t="s">
        <v>15574</v>
      </c>
      <c r="C1070" s="908" t="s">
        <v>43</v>
      </c>
      <c r="D1070" s="908">
        <v>377412329</v>
      </c>
      <c r="E1070" s="923" t="s">
        <v>15575</v>
      </c>
      <c r="F1070" s="918" t="s">
        <v>1864</v>
      </c>
      <c r="G1070" s="918" t="s">
        <v>2856</v>
      </c>
      <c r="H1070" s="919">
        <v>18723.934943999997</v>
      </c>
      <c r="I1070" s="919">
        <f t="shared" si="109"/>
        <v>20390.365154015995</v>
      </c>
      <c r="J1070" s="919">
        <f t="shared" si="104"/>
        <v>22468.721932799996</v>
      </c>
      <c r="K1070" s="919">
        <f t="shared" si="110"/>
        <v>24468.438184819195</v>
      </c>
    </row>
    <row r="1071" spans="1:11">
      <c r="A1071" s="916" t="s">
        <v>15576</v>
      </c>
      <c r="B1071" s="908" t="s">
        <v>15577</v>
      </c>
      <c r="C1071" s="908" t="s">
        <v>15578</v>
      </c>
      <c r="D1071" s="908">
        <v>377412329</v>
      </c>
      <c r="E1071" s="923" t="s">
        <v>15579</v>
      </c>
      <c r="F1071" s="918" t="s">
        <v>1864</v>
      </c>
      <c r="G1071" s="918" t="s">
        <v>2856</v>
      </c>
      <c r="H1071" s="919">
        <v>16381.408007250002</v>
      </c>
      <c r="I1071" s="919">
        <f t="shared" si="109"/>
        <v>17839.35331989525</v>
      </c>
      <c r="J1071" s="919">
        <f t="shared" si="104"/>
        <v>19657.689608700002</v>
      </c>
      <c r="K1071" s="919">
        <f t="shared" si="110"/>
        <v>21407.223983874304</v>
      </c>
    </row>
    <row r="1072" spans="1:11">
      <c r="A1072" s="916" t="s">
        <v>15580</v>
      </c>
      <c r="B1072" s="908" t="s">
        <v>15581</v>
      </c>
      <c r="C1072" s="908" t="s">
        <v>15582</v>
      </c>
      <c r="D1072" s="908" t="s">
        <v>15583</v>
      </c>
      <c r="E1072" s="923" t="s">
        <v>15584</v>
      </c>
      <c r="F1072" s="918" t="s">
        <v>1864</v>
      </c>
      <c r="G1072" s="918" t="s">
        <v>2856</v>
      </c>
      <c r="H1072" s="919">
        <v>769.74440399999992</v>
      </c>
      <c r="I1072" s="919">
        <f t="shared" si="109"/>
        <v>838.25165595599992</v>
      </c>
      <c r="J1072" s="919">
        <f t="shared" si="104"/>
        <v>923.6932847999999</v>
      </c>
      <c r="K1072" s="919">
        <f t="shared" si="110"/>
        <v>1005.9019871472</v>
      </c>
    </row>
    <row r="1073" spans="1:11">
      <c r="A1073" s="916" t="s">
        <v>15585</v>
      </c>
      <c r="B1073" s="908" t="s">
        <v>15586</v>
      </c>
      <c r="C1073" s="908" t="s">
        <v>15587</v>
      </c>
      <c r="D1073" s="908" t="s">
        <v>15588</v>
      </c>
      <c r="E1073" s="923" t="s">
        <v>15589</v>
      </c>
      <c r="F1073" s="918" t="s">
        <v>1864</v>
      </c>
      <c r="G1073" s="918" t="s">
        <v>2856</v>
      </c>
      <c r="H1073" s="919">
        <v>852.28679249999993</v>
      </c>
      <c r="I1073" s="919">
        <f t="shared" si="109"/>
        <v>928.14031703249998</v>
      </c>
      <c r="J1073" s="919">
        <f t="shared" si="104"/>
        <v>1022.7441509999999</v>
      </c>
      <c r="K1073" s="919">
        <f t="shared" si="110"/>
        <v>1113.7683804389999</v>
      </c>
    </row>
    <row r="1074" spans="1:11">
      <c r="A1074" s="916" t="s">
        <v>15590</v>
      </c>
      <c r="B1074" s="908" t="s">
        <v>15591</v>
      </c>
      <c r="C1074" s="908" t="s">
        <v>15592</v>
      </c>
      <c r="D1074" s="908" t="s">
        <v>15583</v>
      </c>
      <c r="E1074" s="917" t="s">
        <v>15593</v>
      </c>
      <c r="F1074" s="918" t="s">
        <v>1864</v>
      </c>
      <c r="G1074" s="918" t="s">
        <v>2856</v>
      </c>
      <c r="H1074" s="919">
        <v>769.74440399999992</v>
      </c>
      <c r="I1074" s="919">
        <f t="shared" si="109"/>
        <v>838.25165595599992</v>
      </c>
      <c r="J1074" s="919">
        <f t="shared" si="104"/>
        <v>923.6932847999999</v>
      </c>
      <c r="K1074" s="919">
        <f t="shared" si="110"/>
        <v>1005.9019871472</v>
      </c>
    </row>
    <row r="1075" spans="1:11">
      <c r="A1075" s="916" t="s">
        <v>15594</v>
      </c>
      <c r="B1075" s="908" t="s">
        <v>15595</v>
      </c>
      <c r="C1075" s="908" t="s">
        <v>15596</v>
      </c>
      <c r="D1075" s="908" t="s">
        <v>15588</v>
      </c>
      <c r="E1075" s="917" t="s">
        <v>15597</v>
      </c>
      <c r="F1075" s="918" t="s">
        <v>1864</v>
      </c>
      <c r="G1075" s="918" t="s">
        <v>2856</v>
      </c>
      <c r="H1075" s="919">
        <v>852.28679249999993</v>
      </c>
      <c r="I1075" s="919">
        <f t="shared" si="109"/>
        <v>928.14031703249998</v>
      </c>
      <c r="J1075" s="919">
        <f t="shared" si="104"/>
        <v>1022.7441509999999</v>
      </c>
      <c r="K1075" s="919">
        <f t="shared" si="110"/>
        <v>1113.7683804389999</v>
      </c>
    </row>
    <row r="1076" spans="1:11">
      <c r="A1076" s="916" t="s">
        <v>15598</v>
      </c>
      <c r="B1076" s="908" t="s">
        <v>15599</v>
      </c>
      <c r="C1076" s="908" t="s">
        <v>12659</v>
      </c>
      <c r="D1076" s="933" t="s">
        <v>15600</v>
      </c>
      <c r="E1076" s="926" t="s">
        <v>15601</v>
      </c>
      <c r="F1076" s="918" t="s">
        <v>1864</v>
      </c>
      <c r="G1076" s="918" t="s">
        <v>15602</v>
      </c>
      <c r="H1076" s="919">
        <v>2951.4195067499995</v>
      </c>
      <c r="I1076" s="919">
        <f t="shared" si="109"/>
        <v>3214.0958428507497</v>
      </c>
      <c r="J1076" s="919">
        <f t="shared" si="104"/>
        <v>3541.7034080999993</v>
      </c>
      <c r="K1076" s="919">
        <f t="shared" si="110"/>
        <v>3856.9150114208996</v>
      </c>
    </row>
    <row r="1077" spans="1:11">
      <c r="A1077" s="916" t="s">
        <v>15603</v>
      </c>
      <c r="B1077" s="908" t="s">
        <v>15604</v>
      </c>
      <c r="C1077" s="908" t="s">
        <v>15605</v>
      </c>
      <c r="D1077" s="908">
        <v>3055015412</v>
      </c>
      <c r="E1077" s="921" t="s">
        <v>15606</v>
      </c>
      <c r="F1077" s="918" t="s">
        <v>1864</v>
      </c>
      <c r="G1077" s="918" t="s">
        <v>15607</v>
      </c>
      <c r="H1077" s="919">
        <v>3768.5403112500003</v>
      </c>
      <c r="I1077" s="919">
        <f t="shared" si="109"/>
        <v>4103.9403989512502</v>
      </c>
      <c r="J1077" s="919">
        <f t="shared" si="104"/>
        <v>4522.2483735000005</v>
      </c>
      <c r="K1077" s="919">
        <f t="shared" si="110"/>
        <v>4924.7284787415001</v>
      </c>
    </row>
    <row r="1078" spans="1:11">
      <c r="A1078" s="916" t="s">
        <v>13814</v>
      </c>
      <c r="B1078" s="908" t="s">
        <v>13815</v>
      </c>
      <c r="C1078" s="908" t="s">
        <v>43</v>
      </c>
      <c r="D1078" s="908" t="s">
        <v>43</v>
      </c>
      <c r="E1078" s="926" t="s">
        <v>15608</v>
      </c>
      <c r="F1078" s="918" t="s">
        <v>1864</v>
      </c>
      <c r="G1078" s="918" t="s">
        <v>2687</v>
      </c>
      <c r="H1078" s="919">
        <v>3408.5773507499998</v>
      </c>
      <c r="I1078" s="919">
        <f t="shared" si="109"/>
        <v>3711.9407349667499</v>
      </c>
      <c r="J1078" s="919">
        <f t="shared" si="104"/>
        <v>4090.2928208999997</v>
      </c>
      <c r="K1078" s="919">
        <f t="shared" si="110"/>
        <v>4454.3288819600994</v>
      </c>
    </row>
    <row r="1079" spans="1:11">
      <c r="A1079" s="916" t="s">
        <v>15609</v>
      </c>
      <c r="B1079" s="908" t="s">
        <v>15610</v>
      </c>
      <c r="C1079" s="908" t="s">
        <v>43</v>
      </c>
      <c r="D1079" s="908" t="s">
        <v>43</v>
      </c>
      <c r="E1079" s="917" t="s">
        <v>15611</v>
      </c>
      <c r="F1079" s="918" t="s">
        <v>1864</v>
      </c>
      <c r="G1079" s="918" t="s">
        <v>15567</v>
      </c>
      <c r="H1079" s="919">
        <v>14090.409011250002</v>
      </c>
      <c r="I1079" s="919">
        <f t="shared" si="109"/>
        <v>15344.455413251251</v>
      </c>
      <c r="J1079" s="919">
        <f t="shared" si="104"/>
        <v>16908.490813500001</v>
      </c>
      <c r="K1079" s="919">
        <f t="shared" si="110"/>
        <v>18413.346495901504</v>
      </c>
    </row>
    <row r="1080" spans="1:11">
      <c r="A1080" s="916" t="s">
        <v>15612</v>
      </c>
      <c r="B1080" s="908" t="s">
        <v>15613</v>
      </c>
      <c r="C1080" s="908" t="s">
        <v>15614</v>
      </c>
      <c r="D1080" s="908" t="s">
        <v>43</v>
      </c>
      <c r="E1080" s="917" t="s">
        <v>15615</v>
      </c>
      <c r="F1080" s="918" t="s">
        <v>1864</v>
      </c>
      <c r="G1080" s="918" t="s">
        <v>15567</v>
      </c>
      <c r="H1080" s="919">
        <v>14090.409011250002</v>
      </c>
      <c r="I1080" s="919">
        <f t="shared" si="109"/>
        <v>15344.455413251251</v>
      </c>
      <c r="J1080" s="919">
        <f t="shared" si="104"/>
        <v>16908.490813500001</v>
      </c>
      <c r="K1080" s="919">
        <f t="shared" si="110"/>
        <v>18413.346495901504</v>
      </c>
    </row>
    <row r="1081" spans="1:11" ht="15">
      <c r="A1081" s="905" t="s">
        <v>15616</v>
      </c>
      <c r="B1081" s="908"/>
      <c r="C1081" s="907"/>
      <c r="D1081" s="908"/>
      <c r="E1081" s="918"/>
      <c r="F1081" s="918"/>
      <c r="G1081" s="918"/>
      <c r="H1081" s="919"/>
      <c r="I1081" s="919"/>
      <c r="J1081" s="919">
        <f t="shared" si="104"/>
        <v>0</v>
      </c>
      <c r="K1081" s="919"/>
    </row>
    <row r="1082" spans="1:11">
      <c r="A1082" s="916" t="s">
        <v>10104</v>
      </c>
      <c r="B1082" s="908" t="s">
        <v>15617</v>
      </c>
      <c r="C1082" s="908" t="s">
        <v>43</v>
      </c>
      <c r="D1082" s="908" t="s">
        <v>15618</v>
      </c>
      <c r="E1082" s="917" t="s">
        <v>15619</v>
      </c>
      <c r="F1082" s="918" t="s">
        <v>1864</v>
      </c>
      <c r="G1082" s="918" t="s">
        <v>15620</v>
      </c>
      <c r="H1082" s="919">
        <v>45734.588435249992</v>
      </c>
      <c r="I1082" s="919">
        <f t="shared" ref="I1082:I1115" si="111">H1082*1.21*0.9</f>
        <v>49804.966805987242</v>
      </c>
      <c r="J1082" s="919">
        <f t="shared" si="104"/>
        <v>54881.506122299987</v>
      </c>
      <c r="K1082" s="919">
        <f t="shared" ref="K1082:K1115" si="112">J1082*1.21*0.9</f>
        <v>59765.96016718469</v>
      </c>
    </row>
    <row r="1083" spans="1:11">
      <c r="A1083" s="916" t="s">
        <v>15621</v>
      </c>
      <c r="B1083" s="908">
        <v>8446</v>
      </c>
      <c r="C1083" s="908" t="s">
        <v>43</v>
      </c>
      <c r="D1083" s="908" t="s">
        <v>15622</v>
      </c>
      <c r="E1083" s="917" t="s">
        <v>15623</v>
      </c>
      <c r="F1083" s="918" t="s">
        <v>1864</v>
      </c>
      <c r="G1083" s="918" t="s">
        <v>15624</v>
      </c>
      <c r="H1083" s="919">
        <v>36301.312154249994</v>
      </c>
      <c r="I1083" s="919">
        <f t="shared" si="111"/>
        <v>39532.128935978246</v>
      </c>
      <c r="J1083" s="919">
        <f t="shared" si="104"/>
        <v>43561.574585099988</v>
      </c>
      <c r="K1083" s="919">
        <f t="shared" si="112"/>
        <v>47438.554723173889</v>
      </c>
    </row>
    <row r="1084" spans="1:11">
      <c r="A1084" s="916" t="s">
        <v>15625</v>
      </c>
      <c r="B1084" s="908" t="s">
        <v>15626</v>
      </c>
      <c r="C1084" s="908" t="s">
        <v>43</v>
      </c>
      <c r="D1084" s="908" t="s">
        <v>15627</v>
      </c>
      <c r="E1084" s="917" t="s">
        <v>15628</v>
      </c>
      <c r="F1084" s="920" t="s">
        <v>1864</v>
      </c>
      <c r="G1084" s="920" t="s">
        <v>15629</v>
      </c>
      <c r="H1084" s="919">
        <v>48179.113017749994</v>
      </c>
      <c r="I1084" s="919">
        <f t="shared" si="111"/>
        <v>52467.054076329747</v>
      </c>
      <c r="J1084" s="919">
        <f t="shared" si="104"/>
        <v>57814.935621299992</v>
      </c>
      <c r="K1084" s="919">
        <f t="shared" si="112"/>
        <v>62960.464891595686</v>
      </c>
    </row>
    <row r="1085" spans="1:11">
      <c r="A1085" s="916" t="s">
        <v>15630</v>
      </c>
      <c r="B1085" s="908">
        <v>8433</v>
      </c>
      <c r="C1085" s="908" t="s">
        <v>43</v>
      </c>
      <c r="D1085" s="908" t="s">
        <v>15631</v>
      </c>
      <c r="E1085" s="917" t="s">
        <v>15632</v>
      </c>
      <c r="F1085" s="920" t="s">
        <v>1864</v>
      </c>
      <c r="G1085" s="920" t="s">
        <v>15629</v>
      </c>
      <c r="H1085" s="919">
        <v>65485.419070499993</v>
      </c>
      <c r="I1085" s="919">
        <f t="shared" si="111"/>
        <v>71313.621367774496</v>
      </c>
      <c r="J1085" s="919">
        <f t="shared" si="104"/>
        <v>78582.502884599991</v>
      </c>
      <c r="K1085" s="919">
        <f t="shared" si="112"/>
        <v>85576.34564132939</v>
      </c>
    </row>
    <row r="1086" spans="1:11">
      <c r="A1086" s="916" t="s">
        <v>10105</v>
      </c>
      <c r="B1086" s="908" t="s">
        <v>15633</v>
      </c>
      <c r="C1086" s="908" t="s">
        <v>43</v>
      </c>
      <c r="D1086" s="908" t="s">
        <v>15634</v>
      </c>
      <c r="E1086" s="917" t="s">
        <v>15635</v>
      </c>
      <c r="F1086" s="920" t="s">
        <v>1864</v>
      </c>
      <c r="G1086" s="920" t="s">
        <v>15629</v>
      </c>
      <c r="H1086" s="919">
        <v>64836.557750250002</v>
      </c>
      <c r="I1086" s="919">
        <f t="shared" si="111"/>
        <v>70607.01139002225</v>
      </c>
      <c r="J1086" s="919">
        <f t="shared" si="104"/>
        <v>77803.869300299993</v>
      </c>
      <c r="K1086" s="919">
        <f t="shared" si="112"/>
        <v>84728.413668026682</v>
      </c>
    </row>
    <row r="1087" spans="1:11">
      <c r="A1087" s="916" t="s">
        <v>15636</v>
      </c>
      <c r="B1087" s="908" t="s">
        <v>15637</v>
      </c>
      <c r="C1087" s="908" t="s">
        <v>15638</v>
      </c>
      <c r="D1087" s="908" t="s">
        <v>15639</v>
      </c>
      <c r="E1087" s="923" t="s">
        <v>15640</v>
      </c>
      <c r="F1087" s="918" t="s">
        <v>1864</v>
      </c>
      <c r="G1087" s="918" t="s">
        <v>15641</v>
      </c>
      <c r="H1087" s="919">
        <v>1884.3108570000002</v>
      </c>
      <c r="I1087" s="919">
        <f t="shared" si="111"/>
        <v>2052.0145232730001</v>
      </c>
      <c r="J1087" s="919">
        <f t="shared" si="104"/>
        <v>2261.1730284</v>
      </c>
      <c r="K1087" s="919">
        <f t="shared" si="112"/>
        <v>2462.4174279275999</v>
      </c>
    </row>
    <row r="1088" spans="1:11">
      <c r="A1088" s="916" t="s">
        <v>15642</v>
      </c>
      <c r="B1088" s="908" t="s">
        <v>43</v>
      </c>
      <c r="C1088" s="908" t="s">
        <v>43</v>
      </c>
      <c r="D1088" s="908" t="s">
        <v>43</v>
      </c>
      <c r="E1088" s="923" t="s">
        <v>15643</v>
      </c>
      <c r="F1088" s="918" t="s">
        <v>1864</v>
      </c>
      <c r="G1088" s="918" t="s">
        <v>15644</v>
      </c>
      <c r="H1088" s="919">
        <v>1983.9478229999995</v>
      </c>
      <c r="I1088" s="919">
        <f t="shared" si="111"/>
        <v>2160.5191792469996</v>
      </c>
      <c r="J1088" s="919">
        <f t="shared" si="104"/>
        <v>2380.7373875999992</v>
      </c>
      <c r="K1088" s="919">
        <f t="shared" si="112"/>
        <v>2592.6230150963993</v>
      </c>
    </row>
    <row r="1089" spans="1:11">
      <c r="A1089" s="916" t="s">
        <v>15645</v>
      </c>
      <c r="B1089" s="908" t="s">
        <v>15646</v>
      </c>
      <c r="C1089" s="908" t="s">
        <v>15647</v>
      </c>
      <c r="D1089" s="908">
        <v>307407182</v>
      </c>
      <c r="E1089" s="923" t="s">
        <v>15648</v>
      </c>
      <c r="F1089" s="918" t="s">
        <v>1864</v>
      </c>
      <c r="G1089" s="918" t="s">
        <v>15649</v>
      </c>
      <c r="H1089" s="919">
        <v>3185.53381575</v>
      </c>
      <c r="I1089" s="919">
        <f t="shared" si="111"/>
        <v>3469.0463253517501</v>
      </c>
      <c r="J1089" s="919">
        <f t="shared" si="104"/>
        <v>3822.6405789</v>
      </c>
      <c r="K1089" s="919">
        <f t="shared" si="112"/>
        <v>4162.8555904221002</v>
      </c>
    </row>
    <row r="1090" spans="1:11">
      <c r="A1090" s="916" t="s">
        <v>15650</v>
      </c>
      <c r="B1090" s="908" t="s">
        <v>15651</v>
      </c>
      <c r="C1090" s="908" t="s">
        <v>15652</v>
      </c>
      <c r="D1090" s="908">
        <v>191407181</v>
      </c>
      <c r="E1090" s="923" t="s">
        <v>15653</v>
      </c>
      <c r="F1090" s="918" t="s">
        <v>1864</v>
      </c>
      <c r="G1090" s="918" t="s">
        <v>15649</v>
      </c>
      <c r="H1090" s="919">
        <v>6536.5594222499985</v>
      </c>
      <c r="I1090" s="919">
        <f t="shared" si="111"/>
        <v>7118.313210830248</v>
      </c>
      <c r="J1090" s="919">
        <f t="shared" si="104"/>
        <v>7843.8713066999981</v>
      </c>
      <c r="K1090" s="919">
        <f t="shared" si="112"/>
        <v>8541.9758529962983</v>
      </c>
    </row>
    <row r="1091" spans="1:11">
      <c r="A1091" s="916" t="s">
        <v>15654</v>
      </c>
      <c r="B1091" s="908" t="s">
        <v>15655</v>
      </c>
      <c r="C1091" s="908" t="s">
        <v>15656</v>
      </c>
      <c r="D1091" s="908" t="s">
        <v>15657</v>
      </c>
      <c r="E1091" s="921" t="s">
        <v>15658</v>
      </c>
      <c r="F1091" s="918" t="s">
        <v>1864</v>
      </c>
      <c r="G1091" s="918" t="s">
        <v>15649</v>
      </c>
      <c r="H1091" s="919">
        <v>10442.26336725</v>
      </c>
      <c r="I1091" s="919">
        <f t="shared" si="111"/>
        <v>11371.62480693525</v>
      </c>
      <c r="J1091" s="919">
        <f t="shared" si="104"/>
        <v>12530.716040699999</v>
      </c>
      <c r="K1091" s="919">
        <f t="shared" si="112"/>
        <v>13645.949768322298</v>
      </c>
    </row>
    <row r="1092" spans="1:11">
      <c r="A1092" s="916" t="s">
        <v>15659</v>
      </c>
      <c r="B1092" s="908" t="s">
        <v>15660</v>
      </c>
      <c r="C1092" s="908" t="s">
        <v>15661</v>
      </c>
      <c r="D1092" s="908" t="s">
        <v>15662</v>
      </c>
      <c r="E1092" s="943" t="s">
        <v>15663</v>
      </c>
      <c r="F1092" s="918" t="s">
        <v>1864</v>
      </c>
      <c r="G1092" s="918" t="s">
        <v>15664</v>
      </c>
      <c r="H1092" s="919">
        <v>1029.9075930000001</v>
      </c>
      <c r="I1092" s="919">
        <f t="shared" si="111"/>
        <v>1121.5693687770001</v>
      </c>
      <c r="J1092" s="919">
        <f t="shared" si="104"/>
        <v>1235.8891116000002</v>
      </c>
      <c r="K1092" s="919">
        <f t="shared" si="112"/>
        <v>1345.8832425324001</v>
      </c>
    </row>
    <row r="1093" spans="1:11">
      <c r="A1093" s="916" t="s">
        <v>15665</v>
      </c>
      <c r="B1093" s="908" t="s">
        <v>15666</v>
      </c>
      <c r="C1093" s="908" t="s">
        <v>15667</v>
      </c>
      <c r="D1093" s="908" t="s">
        <v>15668</v>
      </c>
      <c r="E1093" s="943" t="s">
        <v>15669</v>
      </c>
      <c r="F1093" s="918" t="s">
        <v>1864</v>
      </c>
      <c r="G1093" s="918" t="s">
        <v>15670</v>
      </c>
      <c r="H1093" s="919">
        <v>10221.661914749999</v>
      </c>
      <c r="I1093" s="919">
        <f t="shared" si="111"/>
        <v>11131.389825162749</v>
      </c>
      <c r="J1093" s="919">
        <f t="shared" si="104"/>
        <v>12265.994297699997</v>
      </c>
      <c r="K1093" s="919">
        <f t="shared" si="112"/>
        <v>13357.667790195297</v>
      </c>
    </row>
    <row r="1094" spans="1:11">
      <c r="A1094" s="916" t="s">
        <v>15671</v>
      </c>
      <c r="B1094" s="908" t="s">
        <v>15672</v>
      </c>
      <c r="C1094" s="908" t="s">
        <v>43</v>
      </c>
      <c r="D1094" s="908" t="s">
        <v>15673</v>
      </c>
      <c r="E1094" s="923" t="s">
        <v>15674</v>
      </c>
      <c r="F1094" s="918" t="s">
        <v>1864</v>
      </c>
      <c r="G1094" s="918" t="s">
        <v>15644</v>
      </c>
      <c r="H1094" s="919">
        <v>883.1384347500001</v>
      </c>
      <c r="I1094" s="919">
        <f t="shared" si="111"/>
        <v>961.73775544275009</v>
      </c>
      <c r="J1094" s="919">
        <f t="shared" si="104"/>
        <v>1059.7661217</v>
      </c>
      <c r="K1094" s="919">
        <f t="shared" si="112"/>
        <v>1154.0853065312999</v>
      </c>
    </row>
    <row r="1095" spans="1:11">
      <c r="A1095" s="916" t="s">
        <v>15675</v>
      </c>
      <c r="B1095" s="908" t="s">
        <v>15676</v>
      </c>
      <c r="C1095" s="908" t="s">
        <v>43</v>
      </c>
      <c r="D1095" s="908" t="s">
        <v>15677</v>
      </c>
      <c r="E1095" s="923" t="s">
        <v>15678</v>
      </c>
      <c r="F1095" s="918" t="s">
        <v>1864</v>
      </c>
      <c r="G1095" s="918" t="s">
        <v>15644</v>
      </c>
      <c r="H1095" s="919">
        <v>883.1384347500001</v>
      </c>
      <c r="I1095" s="919">
        <f t="shared" si="111"/>
        <v>961.73775544275009</v>
      </c>
      <c r="J1095" s="919">
        <f t="shared" si="104"/>
        <v>1059.7661217</v>
      </c>
      <c r="K1095" s="919">
        <f t="shared" si="112"/>
        <v>1154.0853065312999</v>
      </c>
    </row>
    <row r="1096" spans="1:11">
      <c r="A1096" s="916" t="s">
        <v>15679</v>
      </c>
      <c r="B1096" s="908" t="s">
        <v>15680</v>
      </c>
      <c r="C1096" s="908" t="s">
        <v>43</v>
      </c>
      <c r="D1096" s="908" t="s">
        <v>43</v>
      </c>
      <c r="E1096" s="923" t="s">
        <v>15681</v>
      </c>
      <c r="F1096" s="918" t="s">
        <v>1864</v>
      </c>
      <c r="G1096" s="918" t="s">
        <v>15644</v>
      </c>
      <c r="H1096" s="919">
        <v>894.94183350000003</v>
      </c>
      <c r="I1096" s="919">
        <f t="shared" si="111"/>
        <v>974.59165668150001</v>
      </c>
      <c r="J1096" s="919">
        <f t="shared" si="104"/>
        <v>1073.9302001999999</v>
      </c>
      <c r="K1096" s="919">
        <f t="shared" si="112"/>
        <v>1169.5099880178</v>
      </c>
    </row>
    <row r="1097" spans="1:11">
      <c r="A1097" s="916" t="s">
        <v>15682</v>
      </c>
      <c r="B1097" s="908">
        <v>8427</v>
      </c>
      <c r="C1097" s="908">
        <v>6225</v>
      </c>
      <c r="D1097" s="908" t="s">
        <v>15683</v>
      </c>
      <c r="E1097" s="917" t="s">
        <v>15684</v>
      </c>
      <c r="F1097" s="920" t="s">
        <v>1864</v>
      </c>
      <c r="G1097" s="920" t="s">
        <v>15685</v>
      </c>
      <c r="H1097" s="919">
        <v>23560.642140749998</v>
      </c>
      <c r="I1097" s="919">
        <f t="shared" si="111"/>
        <v>25657.539291276749</v>
      </c>
      <c r="J1097" s="919">
        <f t="shared" si="104"/>
        <v>28272.770568899996</v>
      </c>
      <c r="K1097" s="919">
        <f t="shared" si="112"/>
        <v>30789.047149532096</v>
      </c>
    </row>
    <row r="1098" spans="1:11">
      <c r="A1098" s="916" t="s">
        <v>15686</v>
      </c>
      <c r="B1098" s="908" t="s">
        <v>43</v>
      </c>
      <c r="C1098" s="908" t="s">
        <v>43</v>
      </c>
      <c r="D1098" s="908" t="s">
        <v>15687</v>
      </c>
      <c r="E1098" s="917" t="s">
        <v>15688</v>
      </c>
      <c r="F1098" s="920" t="s">
        <v>1864</v>
      </c>
      <c r="G1098" s="920" t="s">
        <v>15629</v>
      </c>
      <c r="H1098" s="919">
        <v>72451.785012749999</v>
      </c>
      <c r="I1098" s="919">
        <f t="shared" si="111"/>
        <v>78899.99387888475</v>
      </c>
      <c r="J1098" s="919">
        <f t="shared" si="104"/>
        <v>86942.142015299993</v>
      </c>
      <c r="K1098" s="919">
        <f t="shared" si="112"/>
        <v>94679.992654661692</v>
      </c>
    </row>
    <row r="1099" spans="1:11">
      <c r="A1099" s="916" t="s">
        <v>15689</v>
      </c>
      <c r="B1099" s="908" t="s">
        <v>12715</v>
      </c>
      <c r="C1099" s="908" t="s">
        <v>43</v>
      </c>
      <c r="D1099" s="908" t="s">
        <v>43</v>
      </c>
      <c r="E1099" s="917" t="s">
        <v>15690</v>
      </c>
      <c r="F1099" s="920" t="s">
        <v>1864</v>
      </c>
      <c r="G1099" s="918" t="s">
        <v>15691</v>
      </c>
      <c r="H1099" s="919">
        <v>12001.044626999997</v>
      </c>
      <c r="I1099" s="919">
        <f t="shared" si="111"/>
        <v>13069.137598802996</v>
      </c>
      <c r="J1099" s="919">
        <f t="shared" si="104"/>
        <v>14401.253552399996</v>
      </c>
      <c r="K1099" s="919">
        <f t="shared" si="112"/>
        <v>15682.965118563596</v>
      </c>
    </row>
    <row r="1100" spans="1:11">
      <c r="A1100" s="916" t="s">
        <v>15692</v>
      </c>
      <c r="B1100" s="908" t="s">
        <v>15693</v>
      </c>
      <c r="C1100" s="908" t="s">
        <v>15694</v>
      </c>
      <c r="D1100" s="908" t="s">
        <v>15695</v>
      </c>
      <c r="E1100" s="923" t="s">
        <v>15696</v>
      </c>
      <c r="F1100" s="918" t="s">
        <v>1864</v>
      </c>
      <c r="G1100" s="918" t="s">
        <v>15697</v>
      </c>
      <c r="H1100" s="919">
        <v>1550.8037902499998</v>
      </c>
      <c r="I1100" s="919">
        <f t="shared" si="111"/>
        <v>1688.8253275822499</v>
      </c>
      <c r="J1100" s="919">
        <f t="shared" si="104"/>
        <v>1860.9645482999997</v>
      </c>
      <c r="K1100" s="919">
        <f t="shared" si="112"/>
        <v>2026.5903930986997</v>
      </c>
    </row>
    <row r="1101" spans="1:11">
      <c r="A1101" s="916" t="s">
        <v>15698</v>
      </c>
      <c r="B1101" s="908" t="s">
        <v>15699</v>
      </c>
      <c r="C1101" s="908" t="s">
        <v>15700</v>
      </c>
      <c r="D1101" s="908" t="s">
        <v>15701</v>
      </c>
      <c r="E1101" s="923" t="s">
        <v>15702</v>
      </c>
      <c r="F1101" s="918" t="s">
        <v>1864</v>
      </c>
      <c r="G1101" s="918" t="s">
        <v>15703</v>
      </c>
      <c r="H1101" s="919">
        <v>1550.8037902499998</v>
      </c>
      <c r="I1101" s="919">
        <f t="shared" si="111"/>
        <v>1688.8253275822499</v>
      </c>
      <c r="J1101" s="919">
        <f t="shared" si="104"/>
        <v>1860.9645482999997</v>
      </c>
      <c r="K1101" s="919">
        <f t="shared" si="112"/>
        <v>2026.5903930986997</v>
      </c>
    </row>
    <row r="1102" spans="1:11">
      <c r="A1102" s="916" t="s">
        <v>15704</v>
      </c>
      <c r="B1102" s="908" t="s">
        <v>15705</v>
      </c>
      <c r="C1102" s="908" t="s">
        <v>43</v>
      </c>
      <c r="D1102" s="908" t="s">
        <v>15706</v>
      </c>
      <c r="E1102" s="923" t="s">
        <v>15707</v>
      </c>
      <c r="F1102" s="918" t="s">
        <v>1864</v>
      </c>
      <c r="G1102" s="918" t="s">
        <v>15708</v>
      </c>
      <c r="H1102" s="919">
        <v>1550.8037902499998</v>
      </c>
      <c r="I1102" s="919">
        <f t="shared" si="111"/>
        <v>1688.8253275822499</v>
      </c>
      <c r="J1102" s="919">
        <f t="shared" si="104"/>
        <v>1860.9645482999997</v>
      </c>
      <c r="K1102" s="919">
        <f t="shared" si="112"/>
        <v>2026.5903930986997</v>
      </c>
    </row>
    <row r="1103" spans="1:11">
      <c r="A1103" s="916" t="s">
        <v>15709</v>
      </c>
      <c r="B1103" s="908" t="s">
        <v>15651</v>
      </c>
      <c r="C1103" s="908" t="s">
        <v>15652</v>
      </c>
      <c r="D1103" s="908">
        <v>191407181</v>
      </c>
      <c r="E1103" s="917" t="s">
        <v>17814</v>
      </c>
      <c r="F1103" s="918" t="s">
        <v>1864</v>
      </c>
      <c r="G1103" s="918" t="s">
        <v>15649</v>
      </c>
      <c r="H1103" s="919">
        <v>6536.5594222499985</v>
      </c>
      <c r="I1103" s="919">
        <f t="shared" si="111"/>
        <v>7118.313210830248</v>
      </c>
      <c r="J1103" s="919">
        <f t="shared" si="104"/>
        <v>7843.8713066999981</v>
      </c>
      <c r="K1103" s="919">
        <f t="shared" si="112"/>
        <v>8541.9758529962983</v>
      </c>
    </row>
    <row r="1104" spans="1:11">
      <c r="A1104" s="916" t="s">
        <v>15710</v>
      </c>
      <c r="B1104" s="908" t="s">
        <v>15711</v>
      </c>
      <c r="C1104" s="908" t="s">
        <v>43</v>
      </c>
      <c r="D1104" s="908" t="s">
        <v>15712</v>
      </c>
      <c r="E1104" s="921" t="s">
        <v>15713</v>
      </c>
      <c r="F1104" s="918" t="s">
        <v>1864</v>
      </c>
      <c r="G1104" s="918" t="s">
        <v>15714</v>
      </c>
      <c r="H1104" s="919">
        <v>14880.015686249999</v>
      </c>
      <c r="I1104" s="919">
        <f t="shared" si="111"/>
        <v>16204.33708232625</v>
      </c>
      <c r="J1104" s="919">
        <f t="shared" si="104"/>
        <v>17856.018823499999</v>
      </c>
      <c r="K1104" s="919">
        <f t="shared" si="112"/>
        <v>19445.204498791496</v>
      </c>
    </row>
    <row r="1105" spans="1:11">
      <c r="A1105" s="916" t="s">
        <v>15715</v>
      </c>
      <c r="B1105" s="908" t="s">
        <v>15716</v>
      </c>
      <c r="C1105" s="908" t="s">
        <v>43</v>
      </c>
      <c r="D1105" s="908" t="s">
        <v>43</v>
      </c>
      <c r="E1105" s="923" t="s">
        <v>15717</v>
      </c>
      <c r="F1105" s="918" t="s">
        <v>1864</v>
      </c>
      <c r="G1105" s="918" t="s">
        <v>15718</v>
      </c>
      <c r="H1105" s="919">
        <v>21348.685215000001</v>
      </c>
      <c r="I1105" s="919">
        <f t="shared" si="111"/>
        <v>23248.718199135001</v>
      </c>
      <c r="J1105" s="919">
        <f t="shared" si="104"/>
        <v>25618.422258000002</v>
      </c>
      <c r="K1105" s="919">
        <f t="shared" si="112"/>
        <v>27898.461838962005</v>
      </c>
    </row>
    <row r="1106" spans="1:11">
      <c r="A1106" s="916" t="s">
        <v>15719</v>
      </c>
      <c r="B1106" s="908" t="s">
        <v>43</v>
      </c>
      <c r="C1106" s="908" t="s">
        <v>43</v>
      </c>
      <c r="D1106" s="908" t="s">
        <v>15720</v>
      </c>
      <c r="E1106" s="917" t="s">
        <v>15721</v>
      </c>
      <c r="F1106" s="920" t="s">
        <v>1864</v>
      </c>
      <c r="G1106" s="920" t="s">
        <v>15722</v>
      </c>
      <c r="H1106" s="919">
        <v>9855.2681369999991</v>
      </c>
      <c r="I1106" s="919">
        <f t="shared" si="111"/>
        <v>10732.387001192998</v>
      </c>
      <c r="J1106" s="919">
        <f t="shared" si="104"/>
        <v>11826.321764399998</v>
      </c>
      <c r="K1106" s="919">
        <f t="shared" si="112"/>
        <v>12878.864401431596</v>
      </c>
    </row>
    <row r="1107" spans="1:11">
      <c r="A1107" s="916" t="s">
        <v>15723</v>
      </c>
      <c r="B1107" s="908" t="s">
        <v>15724</v>
      </c>
      <c r="C1107" s="908" t="s">
        <v>43</v>
      </c>
      <c r="D1107" s="908" t="s">
        <v>43</v>
      </c>
      <c r="E1107" s="923" t="s">
        <v>15725</v>
      </c>
      <c r="F1107" s="918" t="s">
        <v>1864</v>
      </c>
      <c r="G1107" s="918" t="s">
        <v>15641</v>
      </c>
      <c r="H1107" s="919">
        <v>24436.617133499996</v>
      </c>
      <c r="I1107" s="919">
        <f t="shared" si="111"/>
        <v>26611.476058381497</v>
      </c>
      <c r="J1107" s="919">
        <f t="shared" si="104"/>
        <v>29323.940560199993</v>
      </c>
      <c r="K1107" s="919">
        <f t="shared" si="112"/>
        <v>31933.771270057794</v>
      </c>
    </row>
    <row r="1108" spans="1:11">
      <c r="A1108" s="916" t="s">
        <v>15726</v>
      </c>
      <c r="B1108" s="908" t="s">
        <v>43</v>
      </c>
      <c r="C1108" s="908" t="s">
        <v>43</v>
      </c>
      <c r="D1108" s="908" t="s">
        <v>43</v>
      </c>
      <c r="E1108" s="923" t="s">
        <v>15727</v>
      </c>
      <c r="F1108" s="918" t="s">
        <v>1864</v>
      </c>
      <c r="G1108" s="918" t="s">
        <v>15641</v>
      </c>
      <c r="H1108" s="919">
        <v>31138.831152000002</v>
      </c>
      <c r="I1108" s="919">
        <f t="shared" si="111"/>
        <v>33910.187124528005</v>
      </c>
      <c r="J1108" s="919">
        <f t="shared" si="104"/>
        <v>37366.597382400003</v>
      </c>
      <c r="K1108" s="919">
        <f t="shared" si="112"/>
        <v>40692.224549433602</v>
      </c>
    </row>
    <row r="1109" spans="1:11">
      <c r="A1109" s="916" t="s">
        <v>15728</v>
      </c>
      <c r="B1109" s="908" t="s">
        <v>15729</v>
      </c>
      <c r="C1109" s="908" t="s">
        <v>43</v>
      </c>
      <c r="D1109" s="908" t="s">
        <v>43</v>
      </c>
      <c r="E1109" s="923" t="s">
        <v>15730</v>
      </c>
      <c r="F1109" s="918" t="s">
        <v>1864</v>
      </c>
      <c r="G1109" s="918" t="s">
        <v>15644</v>
      </c>
      <c r="H1109" s="919">
        <v>21995.999883000004</v>
      </c>
      <c r="I1109" s="919">
        <f t="shared" si="111"/>
        <v>23953.643872587003</v>
      </c>
      <c r="J1109" s="919">
        <f t="shared" si="104"/>
        <v>26395.199859600005</v>
      </c>
      <c r="K1109" s="919">
        <f t="shared" si="112"/>
        <v>28744.372647104403</v>
      </c>
    </row>
    <row r="1110" spans="1:11">
      <c r="A1110" s="916" t="s">
        <v>15731</v>
      </c>
      <c r="B1110" s="908" t="s">
        <v>15732</v>
      </c>
      <c r="C1110" s="908" t="s">
        <v>43</v>
      </c>
      <c r="D1110" s="908" t="s">
        <v>43</v>
      </c>
      <c r="E1110" s="923" t="s">
        <v>15733</v>
      </c>
      <c r="F1110" s="918" t="s">
        <v>1864</v>
      </c>
      <c r="G1110" s="918" t="s">
        <v>15644</v>
      </c>
      <c r="H1110" s="919">
        <v>21995.999883000004</v>
      </c>
      <c r="I1110" s="919">
        <f t="shared" si="111"/>
        <v>23953.643872587003</v>
      </c>
      <c r="J1110" s="919">
        <f t="shared" si="104"/>
        <v>26395.199859600005</v>
      </c>
      <c r="K1110" s="919">
        <f t="shared" si="112"/>
        <v>28744.372647104403</v>
      </c>
    </row>
    <row r="1111" spans="1:11">
      <c r="A1111" s="916" t="s">
        <v>15734</v>
      </c>
      <c r="B1111" s="908" t="s">
        <v>43</v>
      </c>
      <c r="C1111" s="908" t="s">
        <v>43</v>
      </c>
      <c r="D1111" s="908" t="s">
        <v>43</v>
      </c>
      <c r="E1111" s="923" t="s">
        <v>15735</v>
      </c>
      <c r="F1111" s="918" t="s">
        <v>1864</v>
      </c>
      <c r="G1111" s="918" t="s">
        <v>15644</v>
      </c>
      <c r="H1111" s="919">
        <v>21995.999883000004</v>
      </c>
      <c r="I1111" s="919">
        <f t="shared" si="111"/>
        <v>23953.643872587003</v>
      </c>
      <c r="J1111" s="919">
        <f t="shared" si="104"/>
        <v>26395.199859600005</v>
      </c>
      <c r="K1111" s="919">
        <f t="shared" si="112"/>
        <v>28744.372647104403</v>
      </c>
    </row>
    <row r="1112" spans="1:11">
      <c r="A1112" s="916" t="s">
        <v>15736</v>
      </c>
      <c r="B1112" s="908" t="s">
        <v>43</v>
      </c>
      <c r="C1112" s="908" t="s">
        <v>43</v>
      </c>
      <c r="D1112" s="908" t="s">
        <v>43</v>
      </c>
      <c r="E1112" s="917" t="s">
        <v>15737</v>
      </c>
      <c r="F1112" s="918" t="s">
        <v>1864</v>
      </c>
      <c r="G1112" s="918" t="s">
        <v>15649</v>
      </c>
      <c r="H1112" s="919">
        <v>21076.637224499998</v>
      </c>
      <c r="I1112" s="919">
        <f t="shared" si="111"/>
        <v>22952.4579374805</v>
      </c>
      <c r="J1112" s="919">
        <f t="shared" si="104"/>
        <v>25291.964669399997</v>
      </c>
      <c r="K1112" s="919">
        <f t="shared" si="112"/>
        <v>27542.949524976597</v>
      </c>
    </row>
    <row r="1113" spans="1:11">
      <c r="A1113" s="916" t="s">
        <v>15738</v>
      </c>
      <c r="B1113" s="908" t="s">
        <v>43</v>
      </c>
      <c r="C1113" s="908" t="s">
        <v>43</v>
      </c>
      <c r="D1113" s="908" t="s">
        <v>43</v>
      </c>
      <c r="E1113" s="917" t="s">
        <v>15739</v>
      </c>
      <c r="F1113" s="918" t="s">
        <v>1864</v>
      </c>
      <c r="G1113" s="918" t="s">
        <v>15740</v>
      </c>
      <c r="H1113" s="919">
        <v>23753.648061</v>
      </c>
      <c r="I1113" s="919">
        <f t="shared" si="111"/>
        <v>25867.722738428998</v>
      </c>
      <c r="J1113" s="919">
        <f t="shared" si="104"/>
        <v>28504.377673200001</v>
      </c>
      <c r="K1113" s="919">
        <f t="shared" si="112"/>
        <v>31041.267286114802</v>
      </c>
    </row>
    <row r="1114" spans="1:11">
      <c r="A1114" s="916" t="s">
        <v>12563</v>
      </c>
      <c r="B1114" s="908" t="s">
        <v>12564</v>
      </c>
      <c r="C1114" s="908" t="s">
        <v>12565</v>
      </c>
      <c r="D1114" s="908" t="s">
        <v>12566</v>
      </c>
      <c r="E1114" s="917" t="s">
        <v>15741</v>
      </c>
      <c r="F1114" s="918" t="s">
        <v>1864</v>
      </c>
      <c r="G1114" s="918" t="s">
        <v>15742</v>
      </c>
      <c r="H1114" s="919">
        <v>7262.8347577499999</v>
      </c>
      <c r="I1114" s="919">
        <f t="shared" si="111"/>
        <v>7909.2270511897505</v>
      </c>
      <c r="J1114" s="919">
        <f t="shared" si="104"/>
        <v>8715.4017093000002</v>
      </c>
      <c r="K1114" s="919">
        <f t="shared" si="112"/>
        <v>9491.0724614277005</v>
      </c>
    </row>
    <row r="1115" spans="1:11">
      <c r="A1115" s="916" t="s">
        <v>15743</v>
      </c>
      <c r="B1115" s="908" t="s">
        <v>15744</v>
      </c>
      <c r="C1115" s="908" t="s">
        <v>43</v>
      </c>
      <c r="D1115" s="908" t="s">
        <v>15745</v>
      </c>
      <c r="E1115" s="923" t="s">
        <v>15746</v>
      </c>
      <c r="F1115" s="918" t="s">
        <v>1864</v>
      </c>
      <c r="G1115" s="918" t="s">
        <v>15747</v>
      </c>
      <c r="H1115" s="919">
        <v>8339.0605154999994</v>
      </c>
      <c r="I1115" s="919">
        <f t="shared" si="111"/>
        <v>9081.2369013794996</v>
      </c>
      <c r="J1115" s="919">
        <f t="shared" si="104"/>
        <v>10006.872618599999</v>
      </c>
      <c r="K1115" s="919">
        <f t="shared" si="112"/>
        <v>10897.484281655397</v>
      </c>
    </row>
    <row r="1116" spans="1:11" ht="15">
      <c r="A1116" s="905" t="s">
        <v>2687</v>
      </c>
      <c r="B1116" s="908"/>
      <c r="C1116" s="907"/>
      <c r="D1116" s="908"/>
      <c r="E1116" s="918"/>
      <c r="F1116" s="918"/>
      <c r="G1116" s="918"/>
      <c r="H1116" s="919"/>
      <c r="I1116" s="919"/>
      <c r="J1116" s="919">
        <f t="shared" si="104"/>
        <v>0</v>
      </c>
      <c r="K1116" s="919"/>
    </row>
    <row r="1117" spans="1:11">
      <c r="A1117" s="916" t="s">
        <v>15748</v>
      </c>
      <c r="B1117" s="908" t="s">
        <v>43</v>
      </c>
      <c r="C1117" s="908" t="s">
        <v>43</v>
      </c>
      <c r="D1117" s="908" t="s">
        <v>15749</v>
      </c>
      <c r="E1117" s="917" t="s">
        <v>15750</v>
      </c>
      <c r="F1117" s="918" t="s">
        <v>1864</v>
      </c>
      <c r="G1117" s="918" t="s">
        <v>2687</v>
      </c>
      <c r="H1117" s="919">
        <v>32404.074095249998</v>
      </c>
      <c r="I1117" s="919">
        <f t="shared" ref="I1117:I1126" si="113">H1117*1.21*0.9</f>
        <v>35288.036689727247</v>
      </c>
      <c r="J1117" s="919">
        <f t="shared" si="104"/>
        <v>38884.888914299998</v>
      </c>
      <c r="K1117" s="919">
        <f t="shared" ref="K1117:K1126" si="114">J1117*1.21*0.9</f>
        <v>42345.644027672701</v>
      </c>
    </row>
    <row r="1118" spans="1:11">
      <c r="A1118" s="916" t="s">
        <v>13708</v>
      </c>
      <c r="B1118" s="908" t="s">
        <v>13709</v>
      </c>
      <c r="C1118" s="908" t="s">
        <v>13710</v>
      </c>
      <c r="D1118" s="908">
        <v>547412325</v>
      </c>
      <c r="E1118" s="917" t="s">
        <v>13711</v>
      </c>
      <c r="F1118" s="918" t="s">
        <v>15751</v>
      </c>
      <c r="G1118" s="918" t="s">
        <v>15752</v>
      </c>
      <c r="H1118" s="919">
        <v>14029.356948749999</v>
      </c>
      <c r="I1118" s="919">
        <f t="shared" si="113"/>
        <v>15277.969717188749</v>
      </c>
      <c r="J1118" s="919">
        <f t="shared" si="104"/>
        <v>16835.228338499997</v>
      </c>
      <c r="K1118" s="919">
        <f t="shared" si="114"/>
        <v>18333.5636606265</v>
      </c>
    </row>
    <row r="1119" spans="1:11">
      <c r="A1119" s="916" t="s">
        <v>13765</v>
      </c>
      <c r="B1119" s="908" t="s">
        <v>13766</v>
      </c>
      <c r="C1119" s="908" t="s">
        <v>13767</v>
      </c>
      <c r="D1119" s="908">
        <v>547407181</v>
      </c>
      <c r="E1119" s="917" t="s">
        <v>13768</v>
      </c>
      <c r="F1119" s="918" t="s">
        <v>15751</v>
      </c>
      <c r="G1119" s="918" t="s">
        <v>15753</v>
      </c>
      <c r="H1119" s="919">
        <v>5420.8533307500002</v>
      </c>
      <c r="I1119" s="919">
        <f t="shared" si="113"/>
        <v>5903.3092771867496</v>
      </c>
      <c r="J1119" s="919">
        <f t="shared" si="104"/>
        <v>6505.0239969000004</v>
      </c>
      <c r="K1119" s="919">
        <f t="shared" si="114"/>
        <v>7083.9711326241004</v>
      </c>
    </row>
    <row r="1120" spans="1:11">
      <c r="A1120" s="916" t="s">
        <v>13769</v>
      </c>
      <c r="B1120" s="908" t="s">
        <v>13770</v>
      </c>
      <c r="C1120" s="908" t="s">
        <v>13771</v>
      </c>
      <c r="D1120" s="908" t="s">
        <v>13772</v>
      </c>
      <c r="E1120" s="917" t="s">
        <v>13773</v>
      </c>
      <c r="F1120" s="918" t="s">
        <v>15751</v>
      </c>
      <c r="G1120" s="918" t="s">
        <v>15753</v>
      </c>
      <c r="H1120" s="919">
        <v>5033.53904625</v>
      </c>
      <c r="I1120" s="919">
        <f t="shared" si="113"/>
        <v>5481.5240213662501</v>
      </c>
      <c r="J1120" s="919">
        <f t="shared" si="104"/>
        <v>6040.2468554999996</v>
      </c>
      <c r="K1120" s="919">
        <f t="shared" si="114"/>
        <v>6577.828825639499</v>
      </c>
    </row>
    <row r="1121" spans="1:11">
      <c r="A1121" s="916" t="s">
        <v>13779</v>
      </c>
      <c r="B1121" s="908" t="s">
        <v>43</v>
      </c>
      <c r="C1121" s="908" t="s">
        <v>13780</v>
      </c>
      <c r="D1121" s="908" t="s">
        <v>13781</v>
      </c>
      <c r="E1121" s="917" t="s">
        <v>13782</v>
      </c>
      <c r="F1121" s="918" t="s">
        <v>15751</v>
      </c>
      <c r="G1121" s="918" t="s">
        <v>15754</v>
      </c>
      <c r="H1121" s="919">
        <v>779.43133124999997</v>
      </c>
      <c r="I1121" s="919">
        <f t="shared" si="113"/>
        <v>848.80071973124996</v>
      </c>
      <c r="J1121" s="919">
        <f t="shared" si="104"/>
        <v>935.31759749999992</v>
      </c>
      <c r="K1121" s="919">
        <f t="shared" si="114"/>
        <v>1018.5608636774998</v>
      </c>
    </row>
    <row r="1122" spans="1:11">
      <c r="A1122" s="916" t="s">
        <v>15755</v>
      </c>
      <c r="B1122" s="908" t="s">
        <v>15756</v>
      </c>
      <c r="C1122" s="908" t="s">
        <v>15757</v>
      </c>
      <c r="D1122" s="908" t="s">
        <v>43</v>
      </c>
      <c r="E1122" s="917" t="s">
        <v>15758</v>
      </c>
      <c r="F1122" s="918" t="s">
        <v>15751</v>
      </c>
      <c r="G1122" s="918" t="s">
        <v>15759</v>
      </c>
      <c r="H1122" s="919">
        <v>18253.589854499998</v>
      </c>
      <c r="I1122" s="919">
        <f t="shared" si="113"/>
        <v>19878.159351550497</v>
      </c>
      <c r="J1122" s="919">
        <f t="shared" si="104"/>
        <v>21904.307825399996</v>
      </c>
      <c r="K1122" s="919">
        <f t="shared" si="114"/>
        <v>23853.791221860592</v>
      </c>
    </row>
    <row r="1123" spans="1:11">
      <c r="A1123" s="916" t="s">
        <v>13801</v>
      </c>
      <c r="B1123" s="908" t="s">
        <v>13802</v>
      </c>
      <c r="C1123" s="908" t="s">
        <v>13803</v>
      </c>
      <c r="D1123" s="908" t="s">
        <v>13804</v>
      </c>
      <c r="E1123" s="917" t="s">
        <v>13805</v>
      </c>
      <c r="F1123" s="918" t="s">
        <v>15751</v>
      </c>
      <c r="G1123" s="920" t="s">
        <v>15760</v>
      </c>
      <c r="H1123" s="919">
        <v>11008.90791</v>
      </c>
      <c r="I1123" s="919">
        <f t="shared" si="113"/>
        <v>11988.70071399</v>
      </c>
      <c r="J1123" s="919">
        <f t="shared" si="104"/>
        <v>13210.689492</v>
      </c>
      <c r="K1123" s="919">
        <f t="shared" si="114"/>
        <v>14386.440856788</v>
      </c>
    </row>
    <row r="1124" spans="1:11">
      <c r="A1124" s="916" t="s">
        <v>15761</v>
      </c>
      <c r="B1124" s="908" t="s">
        <v>43</v>
      </c>
      <c r="C1124" s="908" t="s">
        <v>15762</v>
      </c>
      <c r="D1124" s="908" t="s">
        <v>43</v>
      </c>
      <c r="E1124" s="917" t="s">
        <v>15763</v>
      </c>
      <c r="F1124" s="918" t="s">
        <v>15751</v>
      </c>
      <c r="G1124" s="918" t="s">
        <v>15764</v>
      </c>
      <c r="H1124" s="919">
        <v>23303.490853500003</v>
      </c>
      <c r="I1124" s="919">
        <f t="shared" si="113"/>
        <v>25377.501539461504</v>
      </c>
      <c r="J1124" s="919">
        <f t="shared" si="104"/>
        <v>27964.189024200004</v>
      </c>
      <c r="K1124" s="919">
        <f t="shared" si="114"/>
        <v>30453.001847353804</v>
      </c>
    </row>
    <row r="1125" spans="1:11">
      <c r="A1125" s="916" t="s">
        <v>15565</v>
      </c>
      <c r="B1125" s="908" t="s">
        <v>43</v>
      </c>
      <c r="C1125" s="908" t="s">
        <v>43</v>
      </c>
      <c r="D1125" s="908" t="s">
        <v>43</v>
      </c>
      <c r="E1125" s="917" t="s">
        <v>15566</v>
      </c>
      <c r="F1125" s="918" t="s">
        <v>1864</v>
      </c>
      <c r="G1125" s="918" t="s">
        <v>15765</v>
      </c>
      <c r="H1125" s="919">
        <v>1333.78405875</v>
      </c>
      <c r="I1125" s="919">
        <f t="shared" si="113"/>
        <v>1452.4908399787498</v>
      </c>
      <c r="J1125" s="919">
        <f t="shared" si="104"/>
        <v>1600.5408705</v>
      </c>
      <c r="K1125" s="919">
        <f t="shared" si="114"/>
        <v>1742.9890079744998</v>
      </c>
    </row>
    <row r="1126" spans="1:11">
      <c r="A1126" s="916" t="s">
        <v>13817</v>
      </c>
      <c r="B1126" s="908" t="s">
        <v>13818</v>
      </c>
      <c r="C1126" s="908" t="s">
        <v>43</v>
      </c>
      <c r="D1126" s="933">
        <v>547412249</v>
      </c>
      <c r="E1126" s="926" t="s">
        <v>13819</v>
      </c>
      <c r="F1126" s="918" t="s">
        <v>15751</v>
      </c>
      <c r="G1126" s="918" t="s">
        <v>15753</v>
      </c>
      <c r="H1126" s="919">
        <v>4714.1960580000004</v>
      </c>
      <c r="I1126" s="919">
        <f t="shared" si="113"/>
        <v>5133.7595071619999</v>
      </c>
      <c r="J1126" s="919">
        <f t="shared" si="104"/>
        <v>5657.0352696</v>
      </c>
      <c r="K1126" s="919">
        <f t="shared" si="114"/>
        <v>6160.5114085943997</v>
      </c>
    </row>
    <row r="1127" spans="1:11" ht="15">
      <c r="A1127" s="905" t="s">
        <v>15766</v>
      </c>
      <c r="B1127" s="908"/>
      <c r="C1127" s="907"/>
      <c r="D1127" s="908"/>
      <c r="E1127" s="918"/>
      <c r="F1127" s="918"/>
      <c r="G1127" s="918"/>
      <c r="H1127" s="919"/>
      <c r="I1127" s="919"/>
      <c r="J1127" s="919">
        <f t="shared" si="104"/>
        <v>0</v>
      </c>
      <c r="K1127" s="919"/>
    </row>
    <row r="1128" spans="1:11">
      <c r="A1128" s="916" t="s">
        <v>15767</v>
      </c>
      <c r="B1128" s="908" t="s">
        <v>15768</v>
      </c>
      <c r="C1128" s="908" t="s">
        <v>43</v>
      </c>
      <c r="D1128" s="908" t="s">
        <v>15769</v>
      </c>
      <c r="E1128" s="917" t="s">
        <v>15770</v>
      </c>
      <c r="F1128" s="918" t="s">
        <v>1864</v>
      </c>
      <c r="G1128" s="918" t="s">
        <v>6390</v>
      </c>
      <c r="H1128" s="919">
        <v>32261.782088249998</v>
      </c>
      <c r="I1128" s="919">
        <f t="shared" ref="I1128:I1167" si="115">H1128*1.21*0.9</f>
        <v>35133.080694104247</v>
      </c>
      <c r="J1128" s="919">
        <f t="shared" si="104"/>
        <v>38714.138505899995</v>
      </c>
      <c r="K1128" s="919">
        <f t="shared" ref="K1128:K1167" si="116">J1128*1.21*0.9</f>
        <v>42159.696832925096</v>
      </c>
    </row>
    <row r="1129" spans="1:11">
      <c r="A1129" s="916" t="s">
        <v>15771</v>
      </c>
      <c r="B1129" s="908" t="s">
        <v>15772</v>
      </c>
      <c r="C1129" s="908" t="s">
        <v>43</v>
      </c>
      <c r="D1129" s="908" t="s">
        <v>15773</v>
      </c>
      <c r="E1129" s="917" t="s">
        <v>15774</v>
      </c>
      <c r="F1129" s="918" t="s">
        <v>1864</v>
      </c>
      <c r="G1129" s="918" t="s">
        <v>6390</v>
      </c>
      <c r="H1129" s="919">
        <v>42158.158613999993</v>
      </c>
      <c r="I1129" s="919">
        <f t="shared" si="115"/>
        <v>45910.234730645992</v>
      </c>
      <c r="J1129" s="919">
        <f t="shared" si="104"/>
        <v>50589.79033679999</v>
      </c>
      <c r="K1129" s="919">
        <f t="shared" si="116"/>
        <v>55092.281676775186</v>
      </c>
    </row>
    <row r="1130" spans="1:11">
      <c r="A1130" s="916" t="s">
        <v>15775</v>
      </c>
      <c r="B1130" s="908" t="s">
        <v>15776</v>
      </c>
      <c r="C1130" s="908" t="s">
        <v>15777</v>
      </c>
      <c r="D1130" s="908" t="s">
        <v>15778</v>
      </c>
      <c r="E1130" s="917" t="s">
        <v>15779</v>
      </c>
      <c r="F1130" s="918" t="s">
        <v>1864</v>
      </c>
      <c r="G1130" s="918" t="s">
        <v>15780</v>
      </c>
      <c r="H1130" s="919">
        <v>21194.345601000001</v>
      </c>
      <c r="I1130" s="919">
        <f t="shared" si="115"/>
        <v>23080.642359489</v>
      </c>
      <c r="J1130" s="919">
        <f t="shared" si="104"/>
        <v>25433.214721200002</v>
      </c>
      <c r="K1130" s="919">
        <f t="shared" si="116"/>
        <v>27696.770831386802</v>
      </c>
    </row>
    <row r="1131" spans="1:11">
      <c r="A1131" s="916" t="s">
        <v>15781</v>
      </c>
      <c r="B1131" s="908">
        <v>8447</v>
      </c>
      <c r="C1131" s="908" t="s">
        <v>43</v>
      </c>
      <c r="D1131" s="908" t="s">
        <v>15782</v>
      </c>
      <c r="E1131" s="917" t="s">
        <v>15783</v>
      </c>
      <c r="F1131" s="918" t="s">
        <v>1864</v>
      </c>
      <c r="G1131" s="918" t="s">
        <v>15784</v>
      </c>
      <c r="H1131" s="919">
        <v>30180.639381749992</v>
      </c>
      <c r="I1131" s="919">
        <f t="shared" si="115"/>
        <v>32866.716286725743</v>
      </c>
      <c r="J1131" s="919">
        <f t="shared" si="104"/>
        <v>36216.767258099986</v>
      </c>
      <c r="K1131" s="919">
        <f t="shared" si="116"/>
        <v>39440.059544070886</v>
      </c>
    </row>
    <row r="1132" spans="1:11">
      <c r="A1132" s="916" t="s">
        <v>15785</v>
      </c>
      <c r="B1132" s="908">
        <v>8431</v>
      </c>
      <c r="C1132" s="908" t="s">
        <v>43</v>
      </c>
      <c r="D1132" s="908" t="s">
        <v>15786</v>
      </c>
      <c r="E1132" s="917" t="s">
        <v>15787</v>
      </c>
      <c r="F1132" s="918" t="s">
        <v>1864</v>
      </c>
      <c r="G1132" s="918" t="s">
        <v>15788</v>
      </c>
      <c r="H1132" s="919">
        <v>62325.282912750001</v>
      </c>
      <c r="I1132" s="919">
        <f t="shared" si="115"/>
        <v>67872.233091984759</v>
      </c>
      <c r="J1132" s="919">
        <f t="shared" si="104"/>
        <v>74790.339495299995</v>
      </c>
      <c r="K1132" s="919">
        <f t="shared" si="116"/>
        <v>81446.679710381693</v>
      </c>
    </row>
    <row r="1133" spans="1:11">
      <c r="A1133" s="916" t="s">
        <v>15789</v>
      </c>
      <c r="B1133" s="908" t="s">
        <v>12814</v>
      </c>
      <c r="C1133" s="908" t="s">
        <v>15790</v>
      </c>
      <c r="D1133" s="908" t="s">
        <v>15791</v>
      </c>
      <c r="E1133" s="917" t="s">
        <v>15792</v>
      </c>
      <c r="F1133" s="918" t="s">
        <v>1864</v>
      </c>
      <c r="G1133" s="918" t="s">
        <v>6390</v>
      </c>
      <c r="H1133" s="919">
        <v>5482.8822262499989</v>
      </c>
      <c r="I1133" s="919">
        <f t="shared" si="115"/>
        <v>5970.8587443862489</v>
      </c>
      <c r="J1133" s="919">
        <f t="shared" si="104"/>
        <v>6579.4586714999987</v>
      </c>
      <c r="K1133" s="919">
        <f t="shared" si="116"/>
        <v>7165.0304932634981</v>
      </c>
    </row>
    <row r="1134" spans="1:11">
      <c r="A1134" s="916" t="s">
        <v>15793</v>
      </c>
      <c r="B1134" s="908" t="s">
        <v>12749</v>
      </c>
      <c r="C1134" s="908" t="s">
        <v>15794</v>
      </c>
      <c r="D1134" s="908" t="s">
        <v>15795</v>
      </c>
      <c r="E1134" s="923" t="s">
        <v>15796</v>
      </c>
      <c r="F1134" s="918" t="s">
        <v>1864</v>
      </c>
      <c r="G1134" s="918" t="s">
        <v>2858</v>
      </c>
      <c r="H1134" s="919">
        <v>5440.8784072500002</v>
      </c>
      <c r="I1134" s="919">
        <f t="shared" si="115"/>
        <v>5925.1165854952505</v>
      </c>
      <c r="J1134" s="919">
        <f t="shared" si="104"/>
        <v>6529.0540886999997</v>
      </c>
      <c r="K1134" s="919">
        <f t="shared" si="116"/>
        <v>7110.1399025943001</v>
      </c>
    </row>
    <row r="1135" spans="1:11">
      <c r="A1135" s="916" t="s">
        <v>15797</v>
      </c>
      <c r="B1135" s="908" t="s">
        <v>15798</v>
      </c>
      <c r="C1135" s="908" t="s">
        <v>15799</v>
      </c>
      <c r="D1135" s="908">
        <v>191411314</v>
      </c>
      <c r="E1135" s="923" t="s">
        <v>15800</v>
      </c>
      <c r="F1135" s="918" t="s">
        <v>1864</v>
      </c>
      <c r="G1135" s="918" t="s">
        <v>6390</v>
      </c>
      <c r="H1135" s="919">
        <v>765.67426649999993</v>
      </c>
      <c r="I1135" s="919">
        <f t="shared" si="115"/>
        <v>833.81927621849991</v>
      </c>
      <c r="J1135" s="919">
        <f t="shared" si="104"/>
        <v>918.80911979999985</v>
      </c>
      <c r="K1135" s="919">
        <f t="shared" si="116"/>
        <v>1000.5831314621998</v>
      </c>
    </row>
    <row r="1136" spans="1:11">
      <c r="A1136" s="916" t="s">
        <v>15645</v>
      </c>
      <c r="B1136" s="908" t="s">
        <v>15646</v>
      </c>
      <c r="C1136" s="908" t="s">
        <v>15647</v>
      </c>
      <c r="D1136" s="908">
        <v>307407182</v>
      </c>
      <c r="E1136" s="923" t="s">
        <v>15648</v>
      </c>
      <c r="F1136" s="918" t="s">
        <v>1864</v>
      </c>
      <c r="G1136" s="918" t="s">
        <v>6390</v>
      </c>
      <c r="H1136" s="919">
        <v>3185.53381575</v>
      </c>
      <c r="I1136" s="919">
        <f t="shared" si="115"/>
        <v>3469.0463253517501</v>
      </c>
      <c r="J1136" s="919">
        <f t="shared" si="104"/>
        <v>3822.6405789</v>
      </c>
      <c r="K1136" s="919">
        <f t="shared" si="116"/>
        <v>4162.8555904221002</v>
      </c>
    </row>
    <row r="1137" spans="1:11">
      <c r="A1137" s="916" t="s">
        <v>15801</v>
      </c>
      <c r="B1137" s="908" t="s">
        <v>15802</v>
      </c>
      <c r="C1137" s="908" t="s">
        <v>15803</v>
      </c>
      <c r="D1137" s="908" t="s">
        <v>15804</v>
      </c>
      <c r="E1137" s="923" t="s">
        <v>15805</v>
      </c>
      <c r="F1137" s="918" t="s">
        <v>1864</v>
      </c>
      <c r="G1137" s="918" t="s">
        <v>6390</v>
      </c>
      <c r="H1137" s="919">
        <v>6207.448104000001</v>
      </c>
      <c r="I1137" s="919">
        <f t="shared" si="115"/>
        <v>6759.9109852560014</v>
      </c>
      <c r="J1137" s="919">
        <f t="shared" si="104"/>
        <v>7448.937724800001</v>
      </c>
      <c r="K1137" s="919">
        <f t="shared" si="116"/>
        <v>8111.8931823072007</v>
      </c>
    </row>
    <row r="1138" spans="1:11">
      <c r="A1138" s="916" t="s">
        <v>15650</v>
      </c>
      <c r="B1138" s="908" t="s">
        <v>15651</v>
      </c>
      <c r="C1138" s="908" t="s">
        <v>15652</v>
      </c>
      <c r="D1138" s="908">
        <v>191407181</v>
      </c>
      <c r="E1138" s="923" t="s">
        <v>15653</v>
      </c>
      <c r="F1138" s="918" t="s">
        <v>1864</v>
      </c>
      <c r="G1138" s="918" t="s">
        <v>6390</v>
      </c>
      <c r="H1138" s="919">
        <v>6536.5594222499985</v>
      </c>
      <c r="I1138" s="919">
        <f t="shared" si="115"/>
        <v>7118.313210830248</v>
      </c>
      <c r="J1138" s="919">
        <f t="shared" si="104"/>
        <v>7843.8713066999981</v>
      </c>
      <c r="K1138" s="919">
        <f t="shared" si="116"/>
        <v>8541.9758529962983</v>
      </c>
    </row>
    <row r="1139" spans="1:11">
      <c r="A1139" s="916" t="s">
        <v>15560</v>
      </c>
      <c r="B1139" s="908" t="s">
        <v>15561</v>
      </c>
      <c r="C1139" s="908" t="s">
        <v>15562</v>
      </c>
      <c r="D1139" s="908" t="s">
        <v>15563</v>
      </c>
      <c r="E1139" s="923" t="s">
        <v>15564</v>
      </c>
      <c r="F1139" s="918" t="s">
        <v>1864</v>
      </c>
      <c r="G1139" s="918" t="s">
        <v>6311</v>
      </c>
      <c r="H1139" s="919">
        <v>1102.193235</v>
      </c>
      <c r="I1139" s="919">
        <f t="shared" si="115"/>
        <v>1200.2884329149999</v>
      </c>
      <c r="J1139" s="919">
        <f t="shared" si="104"/>
        <v>1322.6318819999999</v>
      </c>
      <c r="K1139" s="919">
        <f t="shared" si="116"/>
        <v>1440.3461194979998</v>
      </c>
    </row>
    <row r="1140" spans="1:11">
      <c r="A1140" s="916" t="s">
        <v>15806</v>
      </c>
      <c r="B1140" s="908" t="s">
        <v>15807</v>
      </c>
      <c r="C1140" s="908" t="s">
        <v>15808</v>
      </c>
      <c r="D1140" s="908" t="s">
        <v>15809</v>
      </c>
      <c r="E1140" s="923" t="s">
        <v>15810</v>
      </c>
      <c r="F1140" s="918" t="s">
        <v>1864</v>
      </c>
      <c r="G1140" s="918" t="s">
        <v>6390</v>
      </c>
      <c r="H1140" s="919">
        <v>1185.7938592499997</v>
      </c>
      <c r="I1140" s="919">
        <f t="shared" si="115"/>
        <v>1291.3295127232498</v>
      </c>
      <c r="J1140" s="919">
        <f t="shared" si="104"/>
        <v>1422.9526310999997</v>
      </c>
      <c r="K1140" s="919">
        <f t="shared" si="116"/>
        <v>1549.5954152678996</v>
      </c>
    </row>
    <row r="1141" spans="1:11">
      <c r="A1141" s="916" t="s">
        <v>15811</v>
      </c>
      <c r="B1141" s="908" t="s">
        <v>15812</v>
      </c>
      <c r="C1141" s="908" t="s">
        <v>15813</v>
      </c>
      <c r="D1141" s="908" t="s">
        <v>15814</v>
      </c>
      <c r="E1141" s="917" t="s">
        <v>15815</v>
      </c>
      <c r="F1141" s="918" t="s">
        <v>1864</v>
      </c>
      <c r="G1141" s="918" t="s">
        <v>15816</v>
      </c>
      <c r="H1141" s="919">
        <v>18031.93016625</v>
      </c>
      <c r="I1141" s="919">
        <f t="shared" si="115"/>
        <v>19636.771951046248</v>
      </c>
      <c r="J1141" s="919">
        <f t="shared" si="104"/>
        <v>21638.316199500001</v>
      </c>
      <c r="K1141" s="919">
        <f t="shared" si="116"/>
        <v>23564.126341255502</v>
      </c>
    </row>
    <row r="1142" spans="1:11">
      <c r="A1142" s="916" t="s">
        <v>15817</v>
      </c>
      <c r="B1142" s="908" t="s">
        <v>15818</v>
      </c>
      <c r="C1142" s="908" t="s">
        <v>15819</v>
      </c>
      <c r="D1142" s="908" t="s">
        <v>15820</v>
      </c>
      <c r="E1142" s="917" t="s">
        <v>15821</v>
      </c>
      <c r="F1142" s="918" t="s">
        <v>1864</v>
      </c>
      <c r="G1142" s="918" t="s">
        <v>15816</v>
      </c>
      <c r="H1142" s="919">
        <v>11962.86673725</v>
      </c>
      <c r="I1142" s="919">
        <f t="shared" si="115"/>
        <v>13027.561876865251</v>
      </c>
      <c r="J1142" s="919">
        <f t="shared" si="104"/>
        <v>14355.4400847</v>
      </c>
      <c r="K1142" s="919">
        <f t="shared" si="116"/>
        <v>15633.074252238299</v>
      </c>
    </row>
    <row r="1143" spans="1:11">
      <c r="A1143" s="916" t="s">
        <v>15822</v>
      </c>
      <c r="B1143" s="908" t="s">
        <v>15823</v>
      </c>
      <c r="C1143" s="908" t="s">
        <v>43</v>
      </c>
      <c r="D1143" s="908" t="s">
        <v>15824</v>
      </c>
      <c r="E1143" s="917" t="s">
        <v>15825</v>
      </c>
      <c r="F1143" s="918" t="s">
        <v>1864</v>
      </c>
      <c r="G1143" s="918" t="s">
        <v>6390</v>
      </c>
      <c r="H1143" s="919">
        <v>6700.4231579999996</v>
      </c>
      <c r="I1143" s="919">
        <f t="shared" si="115"/>
        <v>7296.7608190619994</v>
      </c>
      <c r="J1143" s="919">
        <f t="shared" si="104"/>
        <v>8040.5077895999993</v>
      </c>
      <c r="K1143" s="919">
        <f t="shared" si="116"/>
        <v>8756.1129828743997</v>
      </c>
    </row>
    <row r="1144" spans="1:11">
      <c r="A1144" s="916" t="s">
        <v>15826</v>
      </c>
      <c r="B1144" s="908" t="s">
        <v>43</v>
      </c>
      <c r="C1144" s="908" t="s">
        <v>43</v>
      </c>
      <c r="D1144" s="908" t="s">
        <v>15827</v>
      </c>
      <c r="E1144" s="926" t="s">
        <v>15828</v>
      </c>
      <c r="F1144" s="918" t="s">
        <v>1864</v>
      </c>
      <c r="G1144" s="918" t="s">
        <v>6390</v>
      </c>
      <c r="H1144" s="919">
        <v>2266.9851847499999</v>
      </c>
      <c r="I1144" s="919">
        <f t="shared" si="115"/>
        <v>2468.7468661927496</v>
      </c>
      <c r="J1144" s="919">
        <f t="shared" si="104"/>
        <v>2720.3822216999997</v>
      </c>
      <c r="K1144" s="919">
        <f t="shared" si="116"/>
        <v>2962.4962394312997</v>
      </c>
    </row>
    <row r="1145" spans="1:11">
      <c r="A1145" s="916" t="s">
        <v>15654</v>
      </c>
      <c r="B1145" s="908" t="s">
        <v>15655</v>
      </c>
      <c r="C1145" s="908" t="s">
        <v>15656</v>
      </c>
      <c r="D1145" s="908" t="s">
        <v>15657</v>
      </c>
      <c r="E1145" s="921" t="s">
        <v>15658</v>
      </c>
      <c r="F1145" s="918" t="s">
        <v>1864</v>
      </c>
      <c r="G1145" s="918" t="s">
        <v>2858</v>
      </c>
      <c r="H1145" s="919">
        <v>10442.26336725</v>
      </c>
      <c r="I1145" s="919">
        <f t="shared" si="115"/>
        <v>11371.62480693525</v>
      </c>
      <c r="J1145" s="919">
        <f t="shared" si="104"/>
        <v>12530.716040699999</v>
      </c>
      <c r="K1145" s="919">
        <f t="shared" si="116"/>
        <v>13645.949768322298</v>
      </c>
    </row>
    <row r="1146" spans="1:11">
      <c r="A1146" s="916" t="s">
        <v>15829</v>
      </c>
      <c r="B1146" s="908" t="s">
        <v>15830</v>
      </c>
      <c r="C1146" s="908" t="s">
        <v>15831</v>
      </c>
      <c r="D1146" s="908" t="s">
        <v>15832</v>
      </c>
      <c r="E1146" s="917" t="s">
        <v>15833</v>
      </c>
      <c r="F1146" s="920" t="s">
        <v>1864</v>
      </c>
      <c r="G1146" s="920" t="s">
        <v>15834</v>
      </c>
      <c r="H1146" s="919">
        <v>23275.325501999996</v>
      </c>
      <c r="I1146" s="919">
        <f t="shared" si="115"/>
        <v>25346.829471677993</v>
      </c>
      <c r="J1146" s="919">
        <f t="shared" si="104"/>
        <v>27930.390602399995</v>
      </c>
      <c r="K1146" s="919">
        <f t="shared" si="116"/>
        <v>30416.195366013595</v>
      </c>
    </row>
    <row r="1147" spans="1:11">
      <c r="A1147" s="916" t="s">
        <v>15665</v>
      </c>
      <c r="B1147" s="908" t="s">
        <v>15666</v>
      </c>
      <c r="C1147" s="908" t="s">
        <v>15667</v>
      </c>
      <c r="D1147" s="908" t="s">
        <v>15668</v>
      </c>
      <c r="E1147" s="943" t="s">
        <v>15669</v>
      </c>
      <c r="F1147" s="918" t="s">
        <v>1864</v>
      </c>
      <c r="G1147" s="918" t="s">
        <v>15835</v>
      </c>
      <c r="H1147" s="919">
        <v>10221.661914749999</v>
      </c>
      <c r="I1147" s="919">
        <f t="shared" si="115"/>
        <v>11131.389825162749</v>
      </c>
      <c r="J1147" s="919">
        <f t="shared" si="104"/>
        <v>12265.994297699997</v>
      </c>
      <c r="K1147" s="919">
        <f t="shared" si="116"/>
        <v>13357.667790195297</v>
      </c>
    </row>
    <row r="1148" spans="1:11">
      <c r="A1148" s="916" t="s">
        <v>15836</v>
      </c>
      <c r="B1148" s="908" t="s">
        <v>15837</v>
      </c>
      <c r="C1148" s="908" t="s">
        <v>43</v>
      </c>
      <c r="D1148" s="908">
        <v>191512335</v>
      </c>
      <c r="E1148" s="943" t="s">
        <v>15838</v>
      </c>
      <c r="F1148" s="918" t="s">
        <v>1864</v>
      </c>
      <c r="G1148" s="918" t="s">
        <v>15839</v>
      </c>
      <c r="H1148" s="919">
        <v>4052.3102977500002</v>
      </c>
      <c r="I1148" s="919">
        <f t="shared" si="115"/>
        <v>4412.9659142497503</v>
      </c>
      <c r="J1148" s="919">
        <f t="shared" si="104"/>
        <v>4862.7723573000003</v>
      </c>
      <c r="K1148" s="919">
        <f t="shared" si="116"/>
        <v>5295.5590970997</v>
      </c>
    </row>
    <row r="1149" spans="1:11">
      <c r="A1149" s="916" t="s">
        <v>15840</v>
      </c>
      <c r="B1149" s="908" t="s">
        <v>15841</v>
      </c>
      <c r="C1149" s="908" t="s">
        <v>43</v>
      </c>
      <c r="D1149" s="908">
        <v>191512333</v>
      </c>
      <c r="E1149" s="943" t="s">
        <v>15842</v>
      </c>
      <c r="F1149" s="918" t="s">
        <v>1864</v>
      </c>
      <c r="G1149" s="918" t="s">
        <v>15839</v>
      </c>
      <c r="H1149" s="919">
        <v>4087.7204939999997</v>
      </c>
      <c r="I1149" s="919">
        <f t="shared" si="115"/>
        <v>4451.5276179659995</v>
      </c>
      <c r="J1149" s="919">
        <f t="shared" si="104"/>
        <v>4905.2645927999993</v>
      </c>
      <c r="K1149" s="919">
        <f t="shared" si="116"/>
        <v>5341.8331415591992</v>
      </c>
    </row>
    <row r="1150" spans="1:11">
      <c r="A1150" s="916" t="s">
        <v>15843</v>
      </c>
      <c r="B1150" s="908" t="s">
        <v>43</v>
      </c>
      <c r="C1150" s="908" t="s">
        <v>43</v>
      </c>
      <c r="D1150" s="908" t="s">
        <v>43</v>
      </c>
      <c r="E1150" s="943" t="s">
        <v>17815</v>
      </c>
      <c r="F1150" s="918" t="s">
        <v>1864</v>
      </c>
      <c r="G1150" s="918" t="s">
        <v>15839</v>
      </c>
      <c r="H1150" s="919">
        <v>7730.0865427499994</v>
      </c>
      <c r="I1150" s="919">
        <f t="shared" si="115"/>
        <v>8418.0642450547493</v>
      </c>
      <c r="J1150" s="919">
        <f t="shared" si="104"/>
        <v>9276.1038512999985</v>
      </c>
      <c r="K1150" s="919">
        <f t="shared" si="116"/>
        <v>10101.677094065699</v>
      </c>
    </row>
    <row r="1151" spans="1:11">
      <c r="A1151" s="916" t="s">
        <v>15844</v>
      </c>
      <c r="B1151" s="908" t="s">
        <v>43</v>
      </c>
      <c r="C1151" s="908" t="s">
        <v>43</v>
      </c>
      <c r="D1151" s="908" t="s">
        <v>15845</v>
      </c>
      <c r="E1151" s="917" t="s">
        <v>15846</v>
      </c>
      <c r="F1151" s="920" t="s">
        <v>1864</v>
      </c>
      <c r="G1151" s="920" t="s">
        <v>15847</v>
      </c>
      <c r="H1151" s="919">
        <v>83576.366230500003</v>
      </c>
      <c r="I1151" s="919">
        <f t="shared" si="115"/>
        <v>91014.662825014515</v>
      </c>
      <c r="J1151" s="919">
        <f t="shared" si="104"/>
        <v>100291.6394766</v>
      </c>
      <c r="K1151" s="919">
        <f t="shared" si="116"/>
        <v>109217.59539001739</v>
      </c>
    </row>
    <row r="1152" spans="1:11">
      <c r="A1152" s="916" t="s">
        <v>15848</v>
      </c>
      <c r="B1152" s="908" t="s">
        <v>15802</v>
      </c>
      <c r="C1152" s="908" t="s">
        <v>15803</v>
      </c>
      <c r="D1152" s="908" t="s">
        <v>15804</v>
      </c>
      <c r="E1152" s="917" t="s">
        <v>17816</v>
      </c>
      <c r="F1152" s="918" t="s">
        <v>1864</v>
      </c>
      <c r="G1152" s="920" t="s">
        <v>15816</v>
      </c>
      <c r="H1152" s="919">
        <v>5977.6481407500005</v>
      </c>
      <c r="I1152" s="919">
        <f t="shared" si="115"/>
        <v>6509.6588252767497</v>
      </c>
      <c r="J1152" s="919">
        <f t="shared" si="104"/>
        <v>7173.1777689</v>
      </c>
      <c r="K1152" s="919">
        <f t="shared" si="116"/>
        <v>7811.5905903321</v>
      </c>
    </row>
    <row r="1153" spans="1:11">
      <c r="A1153" s="916" t="s">
        <v>15849</v>
      </c>
      <c r="B1153" s="908" t="s">
        <v>15850</v>
      </c>
      <c r="C1153" s="908" t="s">
        <v>15851</v>
      </c>
      <c r="D1153" s="908" t="s">
        <v>43</v>
      </c>
      <c r="E1153" s="943" t="s">
        <v>15852</v>
      </c>
      <c r="F1153" s="918" t="s">
        <v>1864</v>
      </c>
      <c r="G1153" s="918" t="s">
        <v>15853</v>
      </c>
      <c r="H1153" s="919">
        <v>6536.5594222499985</v>
      </c>
      <c r="I1153" s="919">
        <f t="shared" si="115"/>
        <v>7118.313210830248</v>
      </c>
      <c r="J1153" s="919">
        <f t="shared" si="104"/>
        <v>7843.8713066999981</v>
      </c>
      <c r="K1153" s="919">
        <f t="shared" si="116"/>
        <v>8541.9758529962983</v>
      </c>
    </row>
    <row r="1154" spans="1:11">
      <c r="A1154" s="916" t="s">
        <v>15709</v>
      </c>
      <c r="B1154" s="908" t="s">
        <v>15651</v>
      </c>
      <c r="C1154" s="908" t="s">
        <v>15652</v>
      </c>
      <c r="D1154" s="908">
        <v>191407181</v>
      </c>
      <c r="E1154" s="917" t="s">
        <v>17814</v>
      </c>
      <c r="F1154" s="918" t="s">
        <v>1864</v>
      </c>
      <c r="G1154" s="918" t="s">
        <v>6390</v>
      </c>
      <c r="H1154" s="919">
        <v>6536.5594222499985</v>
      </c>
      <c r="I1154" s="919">
        <f t="shared" si="115"/>
        <v>7118.313210830248</v>
      </c>
      <c r="J1154" s="919">
        <f t="shared" si="104"/>
        <v>7843.8713066999981</v>
      </c>
      <c r="K1154" s="919">
        <f t="shared" si="116"/>
        <v>8541.9758529962983</v>
      </c>
    </row>
    <row r="1155" spans="1:11">
      <c r="A1155" s="916" t="s">
        <v>15854</v>
      </c>
      <c r="B1155" s="908" t="s">
        <v>43</v>
      </c>
      <c r="C1155" s="908" t="s">
        <v>15855</v>
      </c>
      <c r="D1155" s="908" t="s">
        <v>15856</v>
      </c>
      <c r="E1155" s="917" t="s">
        <v>17817</v>
      </c>
      <c r="F1155" s="918" t="s">
        <v>1864</v>
      </c>
      <c r="G1155" s="920" t="s">
        <v>15853</v>
      </c>
      <c r="H1155" s="919">
        <v>6536.5594222499985</v>
      </c>
      <c r="I1155" s="919">
        <f t="shared" si="115"/>
        <v>7118.313210830248</v>
      </c>
      <c r="J1155" s="919">
        <f t="shared" si="104"/>
        <v>7843.8713066999981</v>
      </c>
      <c r="K1155" s="919">
        <f t="shared" si="116"/>
        <v>8541.9758529962983</v>
      </c>
    </row>
    <row r="1156" spans="1:11">
      <c r="A1156" s="916" t="s">
        <v>15710</v>
      </c>
      <c r="B1156" s="908" t="s">
        <v>15711</v>
      </c>
      <c r="C1156" s="908" t="s">
        <v>43</v>
      </c>
      <c r="D1156" s="908" t="s">
        <v>15712</v>
      </c>
      <c r="E1156" s="921" t="s">
        <v>15713</v>
      </c>
      <c r="F1156" s="918" t="s">
        <v>1864</v>
      </c>
      <c r="G1156" s="918" t="s">
        <v>2858</v>
      </c>
      <c r="H1156" s="919">
        <v>14880.015686249999</v>
      </c>
      <c r="I1156" s="919">
        <f t="shared" si="115"/>
        <v>16204.33708232625</v>
      </c>
      <c r="J1156" s="919">
        <f t="shared" si="104"/>
        <v>17856.018823499999</v>
      </c>
      <c r="K1156" s="919">
        <f t="shared" si="116"/>
        <v>19445.204498791496</v>
      </c>
    </row>
    <row r="1157" spans="1:11">
      <c r="A1157" s="916" t="s">
        <v>15857</v>
      </c>
      <c r="B1157" s="908" t="s">
        <v>15858</v>
      </c>
      <c r="C1157" s="908" t="s">
        <v>15831</v>
      </c>
      <c r="D1157" s="908" t="s">
        <v>15832</v>
      </c>
      <c r="E1157" s="917" t="s">
        <v>15859</v>
      </c>
      <c r="F1157" s="918" t="s">
        <v>1864</v>
      </c>
      <c r="G1157" s="918" t="s">
        <v>15834</v>
      </c>
      <c r="H1157" s="919">
        <v>35793.603202500002</v>
      </c>
      <c r="I1157" s="919">
        <f t="shared" si="115"/>
        <v>38979.233887522503</v>
      </c>
      <c r="J1157" s="919">
        <f t="shared" si="104"/>
        <v>42952.323842999998</v>
      </c>
      <c r="K1157" s="919">
        <f t="shared" si="116"/>
        <v>46775.080665026995</v>
      </c>
    </row>
    <row r="1158" spans="1:11">
      <c r="A1158" s="916" t="s">
        <v>15860</v>
      </c>
      <c r="B1158" s="908" t="s">
        <v>43</v>
      </c>
      <c r="C1158" s="908" t="s">
        <v>15861</v>
      </c>
      <c r="D1158" s="908" t="s">
        <v>43</v>
      </c>
      <c r="E1158" s="917" t="s">
        <v>15862</v>
      </c>
      <c r="F1158" s="918" t="s">
        <v>1864</v>
      </c>
      <c r="G1158" s="918" t="s">
        <v>6390</v>
      </c>
      <c r="H1158" s="919">
        <v>1998.6003179999996</v>
      </c>
      <c r="I1158" s="919">
        <f t="shared" si="115"/>
        <v>2176.4757463019996</v>
      </c>
      <c r="J1158" s="919">
        <f t="shared" si="104"/>
        <v>2398.3203815999996</v>
      </c>
      <c r="K1158" s="919">
        <f t="shared" si="116"/>
        <v>2611.7708955623993</v>
      </c>
    </row>
    <row r="1159" spans="1:11">
      <c r="A1159" s="916" t="s">
        <v>15863</v>
      </c>
      <c r="B1159" s="908" t="s">
        <v>43</v>
      </c>
      <c r="C1159" s="908" t="s">
        <v>15864</v>
      </c>
      <c r="D1159" s="908" t="s">
        <v>15865</v>
      </c>
      <c r="E1159" s="917" t="s">
        <v>15866</v>
      </c>
      <c r="F1159" s="920" t="s">
        <v>15867</v>
      </c>
      <c r="G1159" s="920" t="s">
        <v>15868</v>
      </c>
      <c r="H1159" s="919">
        <v>9375.8059394999982</v>
      </c>
      <c r="I1159" s="919">
        <f t="shared" si="115"/>
        <v>10210.252668115498</v>
      </c>
      <c r="J1159" s="919">
        <f t="shared" si="104"/>
        <v>11250.967127399997</v>
      </c>
      <c r="K1159" s="919">
        <f t="shared" si="116"/>
        <v>12252.303201738598</v>
      </c>
    </row>
    <row r="1160" spans="1:11">
      <c r="A1160" s="916" t="s">
        <v>15869</v>
      </c>
      <c r="B1160" s="908" t="s">
        <v>15870</v>
      </c>
      <c r="C1160" s="908" t="s">
        <v>43</v>
      </c>
      <c r="D1160" s="908" t="s">
        <v>15662</v>
      </c>
      <c r="E1160" s="917" t="s">
        <v>15871</v>
      </c>
      <c r="F1160" s="918" t="s">
        <v>1864</v>
      </c>
      <c r="G1160" s="918" t="s">
        <v>15816</v>
      </c>
      <c r="H1160" s="919">
        <v>20302.822682999999</v>
      </c>
      <c r="I1160" s="919">
        <f t="shared" si="115"/>
        <v>22109.773901786997</v>
      </c>
      <c r="J1160" s="919">
        <f t="shared" si="104"/>
        <v>24363.387219599997</v>
      </c>
      <c r="K1160" s="919">
        <f t="shared" si="116"/>
        <v>26531.728682144399</v>
      </c>
    </row>
    <row r="1161" spans="1:11">
      <c r="A1161" s="916" t="s">
        <v>15872</v>
      </c>
      <c r="B1161" s="908" t="s">
        <v>43</v>
      </c>
      <c r="C1161" s="908" t="s">
        <v>43</v>
      </c>
      <c r="D1161" s="908" t="s">
        <v>43</v>
      </c>
      <c r="E1161" s="917" t="s">
        <v>15873</v>
      </c>
      <c r="F1161" s="918" t="s">
        <v>1864</v>
      </c>
      <c r="G1161" s="918" t="s">
        <v>6390</v>
      </c>
      <c r="H1161" s="919">
        <v>20877.28188975</v>
      </c>
      <c r="I1161" s="919">
        <f t="shared" si="115"/>
        <v>22735.359977937751</v>
      </c>
      <c r="J1161" s="919">
        <f t="shared" si="104"/>
        <v>25052.738267699999</v>
      </c>
      <c r="K1161" s="919">
        <f t="shared" si="116"/>
        <v>27282.431973525301</v>
      </c>
    </row>
    <row r="1162" spans="1:11">
      <c r="A1162" s="916" t="s">
        <v>15874</v>
      </c>
      <c r="B1162" s="908" t="s">
        <v>43</v>
      </c>
      <c r="C1162" s="908" t="s">
        <v>43</v>
      </c>
      <c r="D1162" s="908" t="s">
        <v>15875</v>
      </c>
      <c r="E1162" s="917" t="s">
        <v>15876</v>
      </c>
      <c r="F1162" s="920" t="s">
        <v>15867</v>
      </c>
      <c r="G1162" s="920" t="s">
        <v>15868</v>
      </c>
      <c r="H1162" s="919">
        <v>31512.469774500001</v>
      </c>
      <c r="I1162" s="919">
        <f t="shared" si="115"/>
        <v>34317.079584430496</v>
      </c>
      <c r="J1162" s="919">
        <f t="shared" si="104"/>
        <v>37814.963729399999</v>
      </c>
      <c r="K1162" s="919">
        <f t="shared" si="116"/>
        <v>41180.495501316596</v>
      </c>
    </row>
    <row r="1163" spans="1:11">
      <c r="A1163" s="916" t="s">
        <v>15877</v>
      </c>
      <c r="B1163" s="908" t="s">
        <v>43</v>
      </c>
      <c r="C1163" s="908" t="s">
        <v>43</v>
      </c>
      <c r="D1163" s="908" t="s">
        <v>15878</v>
      </c>
      <c r="E1163" s="917" t="s">
        <v>15879</v>
      </c>
      <c r="F1163" s="920" t="s">
        <v>15867</v>
      </c>
      <c r="G1163" s="920" t="s">
        <v>15868</v>
      </c>
      <c r="H1163" s="919">
        <v>31433.509107000002</v>
      </c>
      <c r="I1163" s="919">
        <f t="shared" si="115"/>
        <v>34231.091417522999</v>
      </c>
      <c r="J1163" s="919">
        <f t="shared" si="104"/>
        <v>37720.210928400003</v>
      </c>
      <c r="K1163" s="919">
        <f t="shared" si="116"/>
        <v>41077.309701027603</v>
      </c>
    </row>
    <row r="1164" spans="1:11">
      <c r="A1164" s="916" t="s">
        <v>15880</v>
      </c>
      <c r="B1164" s="908" t="s">
        <v>43</v>
      </c>
      <c r="C1164" s="908" t="s">
        <v>43</v>
      </c>
      <c r="D1164" s="908" t="s">
        <v>15881</v>
      </c>
      <c r="E1164" s="917" t="s">
        <v>15882</v>
      </c>
      <c r="F1164" s="918" t="s">
        <v>1864</v>
      </c>
      <c r="G1164" s="918" t="s">
        <v>15816</v>
      </c>
      <c r="H1164" s="919">
        <v>664.89766199999997</v>
      </c>
      <c r="I1164" s="919">
        <f t="shared" si="115"/>
        <v>724.07355391800002</v>
      </c>
      <c r="J1164" s="919">
        <f t="shared" si="104"/>
        <v>797.87719439999989</v>
      </c>
      <c r="K1164" s="919">
        <f t="shared" si="116"/>
        <v>868.88826470159984</v>
      </c>
    </row>
    <row r="1165" spans="1:11">
      <c r="A1165" s="916" t="s">
        <v>15883</v>
      </c>
      <c r="B1165" s="908" t="s">
        <v>43</v>
      </c>
      <c r="C1165" s="908" t="s">
        <v>15884</v>
      </c>
      <c r="D1165" s="908">
        <v>191411327</v>
      </c>
      <c r="E1165" s="917" t="s">
        <v>15885</v>
      </c>
      <c r="F1165" s="918" t="s">
        <v>1864</v>
      </c>
      <c r="G1165" s="918" t="s">
        <v>15816</v>
      </c>
      <c r="H1165" s="919">
        <v>828.84280049999995</v>
      </c>
      <c r="I1165" s="919">
        <f t="shared" si="115"/>
        <v>902.6098097444999</v>
      </c>
      <c r="J1165" s="919">
        <f t="shared" si="104"/>
        <v>994.6113605999999</v>
      </c>
      <c r="K1165" s="919">
        <f t="shared" si="116"/>
        <v>1083.1317716934</v>
      </c>
    </row>
    <row r="1166" spans="1:11">
      <c r="A1166" s="916" t="s">
        <v>12563</v>
      </c>
      <c r="B1166" s="908" t="s">
        <v>12564</v>
      </c>
      <c r="C1166" s="908" t="s">
        <v>12565</v>
      </c>
      <c r="D1166" s="908" t="s">
        <v>12566</v>
      </c>
      <c r="E1166" s="917" t="s">
        <v>15886</v>
      </c>
      <c r="F1166" s="918" t="s">
        <v>1864</v>
      </c>
      <c r="G1166" s="918" t="s">
        <v>15816</v>
      </c>
      <c r="H1166" s="919">
        <v>7262.8347577499999</v>
      </c>
      <c r="I1166" s="919">
        <f t="shared" si="115"/>
        <v>7909.2270511897505</v>
      </c>
      <c r="J1166" s="919">
        <f t="shared" si="104"/>
        <v>8715.4017093000002</v>
      </c>
      <c r="K1166" s="919">
        <f t="shared" si="116"/>
        <v>9491.0724614277005</v>
      </c>
    </row>
    <row r="1167" spans="1:11">
      <c r="A1167" s="916" t="s">
        <v>15887</v>
      </c>
      <c r="B1167" s="908" t="s">
        <v>15888</v>
      </c>
      <c r="C1167" s="908" t="s">
        <v>15831</v>
      </c>
      <c r="D1167" s="908" t="s">
        <v>15889</v>
      </c>
      <c r="E1167" s="923" t="s">
        <v>15890</v>
      </c>
      <c r="F1167" s="918" t="s">
        <v>1864</v>
      </c>
      <c r="G1167" s="918" t="s">
        <v>15891</v>
      </c>
      <c r="H1167" s="919">
        <v>19245.563765999999</v>
      </c>
      <c r="I1167" s="919">
        <f t="shared" si="115"/>
        <v>20958.418941174001</v>
      </c>
      <c r="J1167" s="919">
        <f t="shared" si="104"/>
        <v>23094.676519199998</v>
      </c>
      <c r="K1167" s="919">
        <f t="shared" si="116"/>
        <v>25150.102729408798</v>
      </c>
    </row>
    <row r="1168" spans="1:11" ht="15">
      <c r="A1168" s="905" t="s">
        <v>15892</v>
      </c>
      <c r="B1168" s="908"/>
      <c r="C1168" s="907"/>
      <c r="D1168" s="908"/>
      <c r="E1168" s="918"/>
      <c r="F1168" s="918"/>
      <c r="G1168" s="951"/>
      <c r="H1168" s="919"/>
      <c r="I1168" s="919"/>
      <c r="J1168" s="919">
        <f t="shared" si="104"/>
        <v>0</v>
      </c>
      <c r="K1168" s="919"/>
    </row>
    <row r="1169" spans="1:11">
      <c r="A1169" s="916" t="s">
        <v>15621</v>
      </c>
      <c r="B1169" s="908">
        <v>8446</v>
      </c>
      <c r="C1169" s="908" t="s">
        <v>43</v>
      </c>
      <c r="D1169" s="908" t="s">
        <v>15622</v>
      </c>
      <c r="E1169" s="917" t="s">
        <v>15623</v>
      </c>
      <c r="F1169" s="918" t="s">
        <v>1864</v>
      </c>
      <c r="G1169" s="918" t="s">
        <v>15893</v>
      </c>
      <c r="H1169" s="919">
        <v>36301.312154249994</v>
      </c>
      <c r="I1169" s="919">
        <f t="shared" ref="I1169:I1203" si="117">H1169*1.21*0.9</f>
        <v>39532.128935978246</v>
      </c>
      <c r="J1169" s="919">
        <f t="shared" si="104"/>
        <v>43561.574585099988</v>
      </c>
      <c r="K1169" s="919">
        <f t="shared" ref="K1169:K1203" si="118">J1169*1.21*0.9</f>
        <v>47438.554723173889</v>
      </c>
    </row>
    <row r="1170" spans="1:11">
      <c r="A1170" s="916" t="s">
        <v>15781</v>
      </c>
      <c r="B1170" s="908">
        <v>8447</v>
      </c>
      <c r="C1170" s="908" t="s">
        <v>43</v>
      </c>
      <c r="D1170" s="908" t="s">
        <v>15782</v>
      </c>
      <c r="E1170" s="917" t="s">
        <v>15783</v>
      </c>
      <c r="F1170" s="918" t="s">
        <v>1864</v>
      </c>
      <c r="G1170" s="918" t="s">
        <v>15784</v>
      </c>
      <c r="H1170" s="919">
        <v>30180.639381749992</v>
      </c>
      <c r="I1170" s="919">
        <f t="shared" si="117"/>
        <v>32866.716286725743</v>
      </c>
      <c r="J1170" s="919">
        <f t="shared" si="104"/>
        <v>36216.767258099986</v>
      </c>
      <c r="K1170" s="919">
        <f t="shared" si="118"/>
        <v>39440.059544070886</v>
      </c>
    </row>
    <row r="1171" spans="1:11">
      <c r="A1171" s="916" t="s">
        <v>10104</v>
      </c>
      <c r="B1171" s="908" t="s">
        <v>15617</v>
      </c>
      <c r="C1171" s="908" t="s">
        <v>43</v>
      </c>
      <c r="D1171" s="908" t="s">
        <v>15618</v>
      </c>
      <c r="E1171" s="917" t="s">
        <v>15619</v>
      </c>
      <c r="F1171" s="918" t="s">
        <v>1864</v>
      </c>
      <c r="G1171" s="918" t="s">
        <v>15620</v>
      </c>
      <c r="H1171" s="919">
        <v>45734.588435249992</v>
      </c>
      <c r="I1171" s="919">
        <f t="shared" si="117"/>
        <v>49804.966805987242</v>
      </c>
      <c r="J1171" s="919">
        <f t="shared" si="104"/>
        <v>54881.506122299987</v>
      </c>
      <c r="K1171" s="919">
        <f t="shared" si="118"/>
        <v>59765.96016718469</v>
      </c>
    </row>
    <row r="1172" spans="1:11">
      <c r="A1172" s="916" t="s">
        <v>15829</v>
      </c>
      <c r="B1172" s="908" t="s">
        <v>15830</v>
      </c>
      <c r="C1172" s="908" t="s">
        <v>15831</v>
      </c>
      <c r="D1172" s="908" t="s">
        <v>15832</v>
      </c>
      <c r="E1172" s="917" t="s">
        <v>15833</v>
      </c>
      <c r="F1172" s="920" t="s">
        <v>1864</v>
      </c>
      <c r="G1172" s="920" t="s">
        <v>15834</v>
      </c>
      <c r="H1172" s="919">
        <v>23275.325501999996</v>
      </c>
      <c r="I1172" s="919">
        <f t="shared" si="117"/>
        <v>25346.829471677993</v>
      </c>
      <c r="J1172" s="919">
        <f t="shared" si="104"/>
        <v>27930.390602399995</v>
      </c>
      <c r="K1172" s="919">
        <f t="shared" si="118"/>
        <v>30416.195366013595</v>
      </c>
    </row>
    <row r="1173" spans="1:11">
      <c r="A1173" s="916" t="s">
        <v>15894</v>
      </c>
      <c r="B1173" s="908" t="s">
        <v>15895</v>
      </c>
      <c r="C1173" s="908" t="s">
        <v>15896</v>
      </c>
      <c r="D1173" s="908" t="s">
        <v>15897</v>
      </c>
      <c r="E1173" s="943" t="s">
        <v>15898</v>
      </c>
      <c r="F1173" s="918" t="s">
        <v>1864</v>
      </c>
      <c r="G1173" s="918" t="s">
        <v>15899</v>
      </c>
      <c r="H1173" s="919">
        <v>8623.1561130000009</v>
      </c>
      <c r="I1173" s="919">
        <f t="shared" si="117"/>
        <v>9390.6170070570006</v>
      </c>
      <c r="J1173" s="919">
        <f t="shared" si="104"/>
        <v>10347.7873356</v>
      </c>
      <c r="K1173" s="919">
        <f t="shared" si="118"/>
        <v>11268.740408468399</v>
      </c>
    </row>
    <row r="1174" spans="1:11">
      <c r="A1174" s="916" t="s">
        <v>15900</v>
      </c>
      <c r="B1174" s="908" t="s">
        <v>15901</v>
      </c>
      <c r="C1174" s="908" t="s">
        <v>15902</v>
      </c>
      <c r="D1174" s="908" t="s">
        <v>15903</v>
      </c>
      <c r="E1174" s="943" t="s">
        <v>15904</v>
      </c>
      <c r="F1174" s="918" t="s">
        <v>1864</v>
      </c>
      <c r="G1174" s="918" t="s">
        <v>15899</v>
      </c>
      <c r="H1174" s="919">
        <v>5961.20478525</v>
      </c>
      <c r="I1174" s="919">
        <f t="shared" si="117"/>
        <v>6491.7520111372496</v>
      </c>
      <c r="J1174" s="919">
        <f t="shared" si="104"/>
        <v>7153.4457422999994</v>
      </c>
      <c r="K1174" s="919">
        <f t="shared" si="118"/>
        <v>7790.1024133646988</v>
      </c>
    </row>
    <row r="1175" spans="1:11">
      <c r="A1175" s="916" t="s">
        <v>15659</v>
      </c>
      <c r="B1175" s="908" t="s">
        <v>15660</v>
      </c>
      <c r="C1175" s="908" t="s">
        <v>15661</v>
      </c>
      <c r="D1175" s="908" t="s">
        <v>15662</v>
      </c>
      <c r="E1175" s="943" t="s">
        <v>15663</v>
      </c>
      <c r="F1175" s="918" t="s">
        <v>1864</v>
      </c>
      <c r="G1175" s="918" t="s">
        <v>15905</v>
      </c>
      <c r="H1175" s="919">
        <v>1029.9075930000001</v>
      </c>
      <c r="I1175" s="919">
        <f t="shared" si="117"/>
        <v>1121.5693687770001</v>
      </c>
      <c r="J1175" s="919">
        <f t="shared" si="104"/>
        <v>1235.8891116000002</v>
      </c>
      <c r="K1175" s="919">
        <f t="shared" si="118"/>
        <v>1345.8832425324001</v>
      </c>
    </row>
    <row r="1176" spans="1:11">
      <c r="A1176" s="916" t="s">
        <v>15906</v>
      </c>
      <c r="B1176" s="908" t="s">
        <v>15907</v>
      </c>
      <c r="C1176" s="908" t="s">
        <v>15908</v>
      </c>
      <c r="D1176" s="908" t="s">
        <v>15909</v>
      </c>
      <c r="E1176" s="943" t="s">
        <v>15910</v>
      </c>
      <c r="F1176" s="918" t="s">
        <v>1864</v>
      </c>
      <c r="G1176" s="918" t="s">
        <v>15911</v>
      </c>
      <c r="H1176" s="919">
        <v>1029.9075930000001</v>
      </c>
      <c r="I1176" s="919">
        <f t="shared" si="117"/>
        <v>1121.5693687770001</v>
      </c>
      <c r="J1176" s="919">
        <f t="shared" si="104"/>
        <v>1235.8891116000002</v>
      </c>
      <c r="K1176" s="919">
        <f t="shared" si="118"/>
        <v>1345.8832425324001</v>
      </c>
    </row>
    <row r="1177" spans="1:11">
      <c r="A1177" s="916" t="s">
        <v>15912</v>
      </c>
      <c r="B1177" s="908" t="s">
        <v>15913</v>
      </c>
      <c r="C1177" s="908" t="s">
        <v>15914</v>
      </c>
      <c r="D1177" s="908" t="s">
        <v>15915</v>
      </c>
      <c r="E1177" s="943" t="s">
        <v>15916</v>
      </c>
      <c r="F1177" s="918" t="s">
        <v>1864</v>
      </c>
      <c r="G1177" s="918" t="s">
        <v>15917</v>
      </c>
      <c r="H1177" s="919">
        <v>8192.8611765000005</v>
      </c>
      <c r="I1177" s="919">
        <f t="shared" si="117"/>
        <v>8922.0258212084991</v>
      </c>
      <c r="J1177" s="919">
        <f t="shared" si="104"/>
        <v>9831.4334118000006</v>
      </c>
      <c r="K1177" s="919">
        <f t="shared" si="118"/>
        <v>10706.430985450201</v>
      </c>
    </row>
    <row r="1178" spans="1:11">
      <c r="A1178" s="916" t="s">
        <v>15918</v>
      </c>
      <c r="B1178" s="908" t="s">
        <v>15919</v>
      </c>
      <c r="C1178" s="908" t="s">
        <v>15920</v>
      </c>
      <c r="D1178" s="908" t="s">
        <v>15921</v>
      </c>
      <c r="E1178" s="917" t="s">
        <v>15922</v>
      </c>
      <c r="F1178" s="918" t="s">
        <v>1864</v>
      </c>
      <c r="G1178" s="918" t="s">
        <v>15923</v>
      </c>
      <c r="H1178" s="919">
        <v>25911.390755249995</v>
      </c>
      <c r="I1178" s="919">
        <f t="shared" si="117"/>
        <v>28217.504532467243</v>
      </c>
      <c r="J1178" s="919">
        <f t="shared" si="104"/>
        <v>31093.668906299994</v>
      </c>
      <c r="K1178" s="919">
        <f t="shared" si="118"/>
        <v>33861.005438960696</v>
      </c>
    </row>
    <row r="1179" spans="1:11">
      <c r="A1179" s="916" t="s">
        <v>15924</v>
      </c>
      <c r="B1179" s="908" t="s">
        <v>15913</v>
      </c>
      <c r="C1179" s="908" t="s">
        <v>15914</v>
      </c>
      <c r="D1179" s="908" t="s">
        <v>15915</v>
      </c>
      <c r="E1179" s="943" t="s">
        <v>15925</v>
      </c>
      <c r="F1179" s="918" t="s">
        <v>1864</v>
      </c>
      <c r="G1179" s="918" t="s">
        <v>15917</v>
      </c>
      <c r="H1179" s="919">
        <v>8623.1561130000009</v>
      </c>
      <c r="I1179" s="919">
        <f t="shared" si="117"/>
        <v>9390.6170070570006</v>
      </c>
      <c r="J1179" s="919">
        <f t="shared" si="104"/>
        <v>10347.7873356</v>
      </c>
      <c r="K1179" s="919">
        <f t="shared" si="118"/>
        <v>11268.740408468399</v>
      </c>
    </row>
    <row r="1180" spans="1:11">
      <c r="A1180" s="916" t="s">
        <v>15926</v>
      </c>
      <c r="B1180" s="908" t="s">
        <v>15927</v>
      </c>
      <c r="C1180" s="908" t="s">
        <v>15928</v>
      </c>
      <c r="D1180" s="908" t="s">
        <v>15929</v>
      </c>
      <c r="E1180" s="917" t="s">
        <v>15930</v>
      </c>
      <c r="F1180" s="918" t="s">
        <v>1864</v>
      </c>
      <c r="G1180" s="918" t="s">
        <v>15931</v>
      </c>
      <c r="H1180" s="919">
        <v>7401.3822382499993</v>
      </c>
      <c r="I1180" s="919">
        <f t="shared" si="117"/>
        <v>8060.10525745425</v>
      </c>
      <c r="J1180" s="919">
        <f t="shared" si="104"/>
        <v>8881.6586858999981</v>
      </c>
      <c r="K1180" s="919">
        <f t="shared" si="118"/>
        <v>9672.1263089450968</v>
      </c>
    </row>
    <row r="1181" spans="1:11">
      <c r="A1181" s="916" t="s">
        <v>17806</v>
      </c>
      <c r="B1181" s="908">
        <v>8810</v>
      </c>
      <c r="C1181" s="908">
        <v>7256</v>
      </c>
      <c r="D1181" s="908" t="s">
        <v>17807</v>
      </c>
      <c r="E1181" s="943" t="s">
        <v>17808</v>
      </c>
      <c r="F1181" s="918" t="s">
        <v>1864</v>
      </c>
      <c r="G1181" s="918" t="s">
        <v>17809</v>
      </c>
      <c r="H1181" s="919">
        <v>10456.997264999998</v>
      </c>
      <c r="I1181" s="919">
        <f t="shared" si="117"/>
        <v>11387.670021584998</v>
      </c>
      <c r="J1181" s="919">
        <f t="shared" si="104"/>
        <v>12548.396717999998</v>
      </c>
      <c r="K1181" s="919">
        <f t="shared" si="118"/>
        <v>13665.204025901998</v>
      </c>
    </row>
    <row r="1182" spans="1:11">
      <c r="A1182" s="916" t="s">
        <v>15932</v>
      </c>
      <c r="B1182" s="908" t="s">
        <v>15933</v>
      </c>
      <c r="C1182" s="908" t="s">
        <v>43</v>
      </c>
      <c r="D1182" s="908" t="s">
        <v>15934</v>
      </c>
      <c r="E1182" s="917" t="s">
        <v>15935</v>
      </c>
      <c r="F1182" s="918" t="s">
        <v>1864</v>
      </c>
      <c r="G1182" s="918" t="s">
        <v>6476</v>
      </c>
      <c r="H1182" s="919">
        <v>8064.6518452500004</v>
      </c>
      <c r="I1182" s="919">
        <f t="shared" si="117"/>
        <v>8782.4058594772505</v>
      </c>
      <c r="J1182" s="919">
        <f t="shared" si="104"/>
        <v>9677.5822143000005</v>
      </c>
      <c r="K1182" s="919">
        <f t="shared" si="118"/>
        <v>10538.8870313727</v>
      </c>
    </row>
    <row r="1183" spans="1:11">
      <c r="A1183" s="916" t="s">
        <v>15936</v>
      </c>
      <c r="B1183" s="908" t="s">
        <v>15937</v>
      </c>
      <c r="C1183" s="908" t="s">
        <v>43</v>
      </c>
      <c r="D1183" s="908" t="s">
        <v>15938</v>
      </c>
      <c r="E1183" s="917" t="s">
        <v>15939</v>
      </c>
      <c r="F1183" s="918" t="s">
        <v>1864</v>
      </c>
      <c r="G1183" s="918" t="s">
        <v>6476</v>
      </c>
      <c r="H1183" s="919">
        <v>8484.1202159999993</v>
      </c>
      <c r="I1183" s="919">
        <f t="shared" si="117"/>
        <v>9239.2069152240001</v>
      </c>
      <c r="J1183" s="919">
        <f t="shared" si="104"/>
        <v>10180.9442592</v>
      </c>
      <c r="K1183" s="919">
        <f t="shared" si="118"/>
        <v>11087.048298268799</v>
      </c>
    </row>
    <row r="1184" spans="1:11">
      <c r="A1184" s="916" t="s">
        <v>15940</v>
      </c>
      <c r="B1184" s="908" t="s">
        <v>15941</v>
      </c>
      <c r="C1184" s="908" t="s">
        <v>43</v>
      </c>
      <c r="D1184" s="908" t="s">
        <v>15942</v>
      </c>
      <c r="E1184" s="917" t="s">
        <v>15943</v>
      </c>
      <c r="F1184" s="918" t="s">
        <v>1864</v>
      </c>
      <c r="G1184" s="918" t="s">
        <v>6476</v>
      </c>
      <c r="H1184" s="919">
        <v>9560.3459737499998</v>
      </c>
      <c r="I1184" s="919">
        <f t="shared" si="117"/>
        <v>10411.21676541375</v>
      </c>
      <c r="J1184" s="919">
        <f t="shared" si="104"/>
        <v>11472.4151685</v>
      </c>
      <c r="K1184" s="919">
        <f t="shared" si="118"/>
        <v>12493.460118496499</v>
      </c>
    </row>
    <row r="1185" spans="1:11">
      <c r="A1185" s="916" t="s">
        <v>15944</v>
      </c>
      <c r="B1185" s="908" t="s">
        <v>15945</v>
      </c>
      <c r="C1185" s="908" t="s">
        <v>43</v>
      </c>
      <c r="D1185" s="908" t="s">
        <v>15946</v>
      </c>
      <c r="E1185" s="917" t="s">
        <v>15947</v>
      </c>
      <c r="F1185" s="918" t="s">
        <v>1864</v>
      </c>
      <c r="G1185" s="918" t="s">
        <v>6476</v>
      </c>
      <c r="H1185" s="919">
        <v>8919.3807202499993</v>
      </c>
      <c r="I1185" s="919">
        <f t="shared" si="117"/>
        <v>9713.205604352248</v>
      </c>
      <c r="J1185" s="919">
        <f t="shared" si="104"/>
        <v>10703.2568643</v>
      </c>
      <c r="K1185" s="919">
        <f t="shared" si="118"/>
        <v>11655.846725222698</v>
      </c>
    </row>
    <row r="1186" spans="1:11">
      <c r="A1186" s="916" t="s">
        <v>15948</v>
      </c>
      <c r="B1186" s="908" t="s">
        <v>15949</v>
      </c>
      <c r="C1186" s="908" t="s">
        <v>43</v>
      </c>
      <c r="D1186" s="908" t="s">
        <v>15950</v>
      </c>
      <c r="E1186" s="917" t="s">
        <v>15951</v>
      </c>
      <c r="F1186" s="918" t="s">
        <v>1864</v>
      </c>
      <c r="G1186" s="918" t="s">
        <v>6476</v>
      </c>
      <c r="H1186" s="919">
        <v>6768.3944542500003</v>
      </c>
      <c r="I1186" s="919">
        <f t="shared" si="117"/>
        <v>7370.7815606782497</v>
      </c>
      <c r="J1186" s="919">
        <f t="shared" si="104"/>
        <v>8122.0733450999996</v>
      </c>
      <c r="K1186" s="919">
        <f t="shared" si="118"/>
        <v>8844.9378728139</v>
      </c>
    </row>
    <row r="1187" spans="1:11">
      <c r="A1187" s="916" t="s">
        <v>15952</v>
      </c>
      <c r="B1187" s="908" t="s">
        <v>15953</v>
      </c>
      <c r="C1187" s="908" t="s">
        <v>43</v>
      </c>
      <c r="D1187" s="908" t="s">
        <v>15954</v>
      </c>
      <c r="E1187" s="917" t="s">
        <v>15955</v>
      </c>
      <c r="F1187" s="918" t="s">
        <v>1864</v>
      </c>
      <c r="G1187" s="918" t="s">
        <v>6476</v>
      </c>
      <c r="H1187" s="919">
        <v>7505.3335499999985</v>
      </c>
      <c r="I1187" s="919">
        <f t="shared" si="117"/>
        <v>8173.3082359499977</v>
      </c>
      <c r="J1187" s="919">
        <f t="shared" si="104"/>
        <v>9006.4002599999985</v>
      </c>
      <c r="K1187" s="919">
        <f t="shared" si="118"/>
        <v>9807.9698831399983</v>
      </c>
    </row>
    <row r="1188" spans="1:11">
      <c r="A1188" s="916" t="s">
        <v>15956</v>
      </c>
      <c r="B1188" s="908" t="s">
        <v>15957</v>
      </c>
      <c r="C1188" s="908" t="s">
        <v>43</v>
      </c>
      <c r="D1188" s="908" t="s">
        <v>43</v>
      </c>
      <c r="E1188" s="923" t="s">
        <v>15958</v>
      </c>
      <c r="F1188" s="918" t="s">
        <v>1864</v>
      </c>
      <c r="G1188" s="918" t="s">
        <v>15959</v>
      </c>
      <c r="H1188" s="919">
        <v>1132.3122524999997</v>
      </c>
      <c r="I1188" s="919">
        <f t="shared" si="117"/>
        <v>1233.0880429724996</v>
      </c>
      <c r="J1188" s="919">
        <f t="shared" si="104"/>
        <v>1358.7747029999996</v>
      </c>
      <c r="K1188" s="919">
        <f t="shared" si="118"/>
        <v>1479.7056515669994</v>
      </c>
    </row>
    <row r="1189" spans="1:11">
      <c r="A1189" s="916" t="s">
        <v>15689</v>
      </c>
      <c r="B1189" s="908" t="s">
        <v>12715</v>
      </c>
      <c r="C1189" s="908" t="s">
        <v>43</v>
      </c>
      <c r="D1189" s="908" t="s">
        <v>43</v>
      </c>
      <c r="E1189" s="917" t="s">
        <v>15690</v>
      </c>
      <c r="F1189" s="920" t="s">
        <v>1864</v>
      </c>
      <c r="G1189" s="920" t="s">
        <v>15960</v>
      </c>
      <c r="H1189" s="919">
        <v>12001.044626999997</v>
      </c>
      <c r="I1189" s="919">
        <f t="shared" si="117"/>
        <v>13069.137598802996</v>
      </c>
      <c r="J1189" s="919">
        <f t="shared" si="104"/>
        <v>14401.253552399996</v>
      </c>
      <c r="K1189" s="919">
        <f t="shared" si="118"/>
        <v>15682.965118563596</v>
      </c>
    </row>
    <row r="1190" spans="1:11">
      <c r="A1190" s="916" t="s">
        <v>15961</v>
      </c>
      <c r="B1190" s="908">
        <v>8444</v>
      </c>
      <c r="C1190" s="908" t="s">
        <v>43</v>
      </c>
      <c r="D1190" s="908" t="s">
        <v>15962</v>
      </c>
      <c r="E1190" s="917" t="s">
        <v>15963</v>
      </c>
      <c r="F1190" s="920" t="s">
        <v>1864</v>
      </c>
      <c r="G1190" s="920" t="s">
        <v>6476</v>
      </c>
      <c r="H1190" s="919">
        <v>52741.655752500003</v>
      </c>
      <c r="I1190" s="919">
        <f t="shared" si="117"/>
        <v>57435.663114472496</v>
      </c>
      <c r="J1190" s="919">
        <f t="shared" si="104"/>
        <v>63289.986902999997</v>
      </c>
      <c r="K1190" s="919">
        <f t="shared" si="118"/>
        <v>68922.795737366992</v>
      </c>
    </row>
    <row r="1191" spans="1:11">
      <c r="A1191" s="916" t="s">
        <v>15964</v>
      </c>
      <c r="B1191" s="908">
        <v>8440</v>
      </c>
      <c r="C1191" s="908" t="s">
        <v>43</v>
      </c>
      <c r="D1191" s="908" t="s">
        <v>15965</v>
      </c>
      <c r="E1191" s="917" t="s">
        <v>15966</v>
      </c>
      <c r="F1191" s="920" t="s">
        <v>1864</v>
      </c>
      <c r="G1191" s="920" t="s">
        <v>6476</v>
      </c>
      <c r="H1191" s="919">
        <v>90722.550847499995</v>
      </c>
      <c r="I1191" s="919">
        <f t="shared" si="117"/>
        <v>98796.857872927489</v>
      </c>
      <c r="J1191" s="919">
        <f t="shared" si="104"/>
        <v>108867.06101699999</v>
      </c>
      <c r="K1191" s="919">
        <f t="shared" si="118"/>
        <v>118556.22944751299</v>
      </c>
    </row>
    <row r="1192" spans="1:11">
      <c r="A1192" s="916" t="s">
        <v>15692</v>
      </c>
      <c r="B1192" s="908" t="s">
        <v>15693</v>
      </c>
      <c r="C1192" s="908" t="s">
        <v>15694</v>
      </c>
      <c r="D1192" s="908" t="s">
        <v>15695</v>
      </c>
      <c r="E1192" s="923" t="s">
        <v>15696</v>
      </c>
      <c r="F1192" s="918" t="s">
        <v>1864</v>
      </c>
      <c r="G1192" s="918" t="s">
        <v>15697</v>
      </c>
      <c r="H1192" s="919">
        <v>1550.8037902499998</v>
      </c>
      <c r="I1192" s="919">
        <f t="shared" si="117"/>
        <v>1688.8253275822499</v>
      </c>
      <c r="J1192" s="919">
        <f t="shared" si="104"/>
        <v>1860.9645482999997</v>
      </c>
      <c r="K1192" s="919">
        <f t="shared" si="118"/>
        <v>2026.5903930986997</v>
      </c>
    </row>
    <row r="1193" spans="1:11">
      <c r="A1193" s="916" t="s">
        <v>15698</v>
      </c>
      <c r="B1193" s="908" t="s">
        <v>15699</v>
      </c>
      <c r="C1193" s="908" t="s">
        <v>15700</v>
      </c>
      <c r="D1193" s="908" t="s">
        <v>15701</v>
      </c>
      <c r="E1193" s="923" t="s">
        <v>15702</v>
      </c>
      <c r="F1193" s="918" t="s">
        <v>1864</v>
      </c>
      <c r="G1193" s="918" t="s">
        <v>15703</v>
      </c>
      <c r="H1193" s="919">
        <v>1550.8037902499998</v>
      </c>
      <c r="I1193" s="919">
        <f t="shared" si="117"/>
        <v>1688.8253275822499</v>
      </c>
      <c r="J1193" s="919">
        <f t="shared" si="104"/>
        <v>1860.9645482999997</v>
      </c>
      <c r="K1193" s="919">
        <f t="shared" si="118"/>
        <v>2026.5903930986997</v>
      </c>
    </row>
    <row r="1194" spans="1:11">
      <c r="A1194" s="916" t="s">
        <v>15857</v>
      </c>
      <c r="B1194" s="908" t="s">
        <v>15858</v>
      </c>
      <c r="C1194" s="908" t="s">
        <v>15831</v>
      </c>
      <c r="D1194" s="908" t="s">
        <v>15832</v>
      </c>
      <c r="E1194" s="917" t="s">
        <v>15859</v>
      </c>
      <c r="F1194" s="918" t="s">
        <v>1864</v>
      </c>
      <c r="G1194" s="918" t="s">
        <v>15834</v>
      </c>
      <c r="H1194" s="919">
        <v>35793.603202500002</v>
      </c>
      <c r="I1194" s="919">
        <f t="shared" si="117"/>
        <v>38979.233887522503</v>
      </c>
      <c r="J1194" s="919">
        <f t="shared" si="104"/>
        <v>42952.323842999998</v>
      </c>
      <c r="K1194" s="919">
        <f t="shared" si="118"/>
        <v>46775.080665026995</v>
      </c>
    </row>
    <row r="1195" spans="1:11">
      <c r="A1195" s="916" t="s">
        <v>15967</v>
      </c>
      <c r="B1195" s="908" t="s">
        <v>15968</v>
      </c>
      <c r="C1195" s="908" t="s">
        <v>43</v>
      </c>
      <c r="D1195" s="908" t="s">
        <v>15921</v>
      </c>
      <c r="E1195" s="917" t="s">
        <v>15969</v>
      </c>
      <c r="F1195" s="918" t="s">
        <v>1864</v>
      </c>
      <c r="G1195" s="918" t="s">
        <v>6476</v>
      </c>
      <c r="H1195" s="919">
        <v>39187.528058249998</v>
      </c>
      <c r="I1195" s="919">
        <f t="shared" si="117"/>
        <v>42675.218055434249</v>
      </c>
      <c r="J1195" s="919">
        <f t="shared" si="104"/>
        <v>47025.033669899996</v>
      </c>
      <c r="K1195" s="919">
        <f t="shared" si="118"/>
        <v>51210.261666521095</v>
      </c>
    </row>
    <row r="1196" spans="1:11">
      <c r="A1196" s="916" t="s">
        <v>15970</v>
      </c>
      <c r="B1196" s="908" t="s">
        <v>15971</v>
      </c>
      <c r="C1196" s="908" t="s">
        <v>15972</v>
      </c>
      <c r="D1196" s="908" t="s">
        <v>15973</v>
      </c>
      <c r="E1196" s="917" t="s">
        <v>15974</v>
      </c>
      <c r="F1196" s="920" t="s">
        <v>1864</v>
      </c>
      <c r="G1196" s="920" t="s">
        <v>15975</v>
      </c>
      <c r="H1196" s="919">
        <v>15407.261297999999</v>
      </c>
      <c r="I1196" s="919">
        <f t="shared" si="117"/>
        <v>16778.507553521998</v>
      </c>
      <c r="J1196" s="919">
        <f t="shared" si="104"/>
        <v>18488.7135576</v>
      </c>
      <c r="K1196" s="919">
        <f t="shared" si="118"/>
        <v>20134.209064226401</v>
      </c>
    </row>
    <row r="1197" spans="1:11">
      <c r="A1197" s="916" t="s">
        <v>15976</v>
      </c>
      <c r="B1197" s="908" t="s">
        <v>15977</v>
      </c>
      <c r="C1197" s="908" t="s">
        <v>15978</v>
      </c>
      <c r="D1197" s="908" t="s">
        <v>15979</v>
      </c>
      <c r="E1197" s="917" t="s">
        <v>15980</v>
      </c>
      <c r="F1197" s="920" t="s">
        <v>1864</v>
      </c>
      <c r="G1197" s="920" t="s">
        <v>6476</v>
      </c>
      <c r="H1197" s="919">
        <v>16513.280462250001</v>
      </c>
      <c r="I1197" s="919">
        <f t="shared" si="117"/>
        <v>17982.96242339025</v>
      </c>
      <c r="J1197" s="919">
        <f t="shared" si="104"/>
        <v>19815.936554700002</v>
      </c>
      <c r="K1197" s="919">
        <f t="shared" si="118"/>
        <v>21579.554908068301</v>
      </c>
    </row>
    <row r="1198" spans="1:11">
      <c r="A1198" s="916" t="s">
        <v>15981</v>
      </c>
      <c r="B1198" s="908" t="s">
        <v>15982</v>
      </c>
      <c r="C1198" s="908" t="s">
        <v>43</v>
      </c>
      <c r="D1198" s="908" t="s">
        <v>43</v>
      </c>
      <c r="E1198" s="917" t="s">
        <v>15983</v>
      </c>
      <c r="F1198" s="918" t="s">
        <v>1864</v>
      </c>
      <c r="G1198" s="918" t="s">
        <v>2677</v>
      </c>
      <c r="H1198" s="919">
        <v>30864.341078999998</v>
      </c>
      <c r="I1198" s="919">
        <f t="shared" si="117"/>
        <v>33611.267435030997</v>
      </c>
      <c r="J1198" s="919">
        <f t="shared" si="104"/>
        <v>37037.209294799999</v>
      </c>
      <c r="K1198" s="919">
        <f t="shared" si="118"/>
        <v>40333.520922037198</v>
      </c>
    </row>
    <row r="1199" spans="1:11">
      <c r="A1199" s="916" t="s">
        <v>15984</v>
      </c>
      <c r="B1199" s="908" t="s">
        <v>43</v>
      </c>
      <c r="C1199" s="908" t="s">
        <v>43</v>
      </c>
      <c r="D1199" s="908" t="s">
        <v>43</v>
      </c>
      <c r="E1199" s="917" t="s">
        <v>15985</v>
      </c>
      <c r="F1199" s="918" t="s">
        <v>1864</v>
      </c>
      <c r="G1199" s="918" t="s">
        <v>15911</v>
      </c>
      <c r="H1199" s="919">
        <v>32716.172238749998</v>
      </c>
      <c r="I1199" s="919">
        <f t="shared" si="117"/>
        <v>35627.911567998752</v>
      </c>
      <c r="J1199" s="919">
        <f t="shared" si="104"/>
        <v>39259.406686499999</v>
      </c>
      <c r="K1199" s="919">
        <f t="shared" si="118"/>
        <v>42753.493881598501</v>
      </c>
    </row>
    <row r="1200" spans="1:11">
      <c r="A1200" s="916" t="s">
        <v>15986</v>
      </c>
      <c r="B1200" s="908" t="s">
        <v>15987</v>
      </c>
      <c r="C1200" s="908" t="s">
        <v>43</v>
      </c>
      <c r="D1200" s="908" t="s">
        <v>43</v>
      </c>
      <c r="E1200" s="917" t="s">
        <v>15988</v>
      </c>
      <c r="F1200" s="918" t="s">
        <v>1864</v>
      </c>
      <c r="G1200" s="918" t="s">
        <v>2677</v>
      </c>
      <c r="H1200" s="919">
        <v>30864.341078999998</v>
      </c>
      <c r="I1200" s="919">
        <f t="shared" si="117"/>
        <v>33611.267435030997</v>
      </c>
      <c r="J1200" s="919">
        <f t="shared" si="104"/>
        <v>37037.209294799999</v>
      </c>
      <c r="K1200" s="919">
        <f t="shared" si="118"/>
        <v>40333.520922037198</v>
      </c>
    </row>
    <row r="1201" spans="1:11">
      <c r="A1201" s="916" t="s">
        <v>15989</v>
      </c>
      <c r="B1201" s="908" t="s">
        <v>43</v>
      </c>
      <c r="C1201" s="908" t="s">
        <v>43</v>
      </c>
      <c r="D1201" s="908" t="s">
        <v>43</v>
      </c>
      <c r="E1201" s="917" t="s">
        <v>15990</v>
      </c>
      <c r="F1201" s="920" t="s">
        <v>1864</v>
      </c>
      <c r="G1201" s="920" t="s">
        <v>15899</v>
      </c>
      <c r="H1201" s="919">
        <v>22447.70374275</v>
      </c>
      <c r="I1201" s="919">
        <f t="shared" si="117"/>
        <v>24445.549375854749</v>
      </c>
      <c r="J1201" s="919">
        <f t="shared" si="104"/>
        <v>26937.2444913</v>
      </c>
      <c r="K1201" s="919">
        <f t="shared" si="118"/>
        <v>29334.6592510257</v>
      </c>
    </row>
    <row r="1202" spans="1:11">
      <c r="A1202" s="916" t="s">
        <v>15991</v>
      </c>
      <c r="B1202" s="908" t="s">
        <v>43</v>
      </c>
      <c r="C1202" s="908" t="s">
        <v>43</v>
      </c>
      <c r="D1202" s="908" t="s">
        <v>43</v>
      </c>
      <c r="E1202" s="917" t="s">
        <v>15992</v>
      </c>
      <c r="F1202" s="918" t="s">
        <v>1864</v>
      </c>
      <c r="G1202" s="918" t="s">
        <v>6476</v>
      </c>
      <c r="H1202" s="919">
        <v>115155.99327374999</v>
      </c>
      <c r="I1202" s="919">
        <f t="shared" si="117"/>
        <v>125404.87667511374</v>
      </c>
      <c r="J1202" s="919">
        <f t="shared" si="104"/>
        <v>138187.19192849999</v>
      </c>
      <c r="K1202" s="919">
        <f t="shared" si="118"/>
        <v>150485.8520101365</v>
      </c>
    </row>
    <row r="1203" spans="1:11">
      <c r="A1203" s="916" t="s">
        <v>15887</v>
      </c>
      <c r="B1203" s="908" t="s">
        <v>15888</v>
      </c>
      <c r="C1203" s="908" t="s">
        <v>15831</v>
      </c>
      <c r="D1203" s="908" t="s">
        <v>15889</v>
      </c>
      <c r="E1203" s="923" t="s">
        <v>15890</v>
      </c>
      <c r="F1203" s="918" t="s">
        <v>1864</v>
      </c>
      <c r="G1203" s="918" t="s">
        <v>15993</v>
      </c>
      <c r="H1203" s="919">
        <v>19245.563765999999</v>
      </c>
      <c r="I1203" s="919">
        <f t="shared" si="117"/>
        <v>20958.418941174001</v>
      </c>
      <c r="J1203" s="919">
        <f t="shared" si="104"/>
        <v>23094.676519199998</v>
      </c>
      <c r="K1203" s="919">
        <f t="shared" si="118"/>
        <v>25150.102729408798</v>
      </c>
    </row>
    <row r="1204" spans="1:11" ht="15">
      <c r="A1204" s="905" t="s">
        <v>15994</v>
      </c>
      <c r="B1204" s="908"/>
      <c r="C1204" s="907"/>
      <c r="D1204" s="908"/>
      <c r="E1204" s="918"/>
      <c r="F1204" s="918"/>
      <c r="G1204" s="910" t="s">
        <v>1739</v>
      </c>
      <c r="H1204" s="911"/>
      <c r="I1204" s="922"/>
      <c r="J1204" s="919">
        <f t="shared" si="104"/>
        <v>0</v>
      </c>
      <c r="K1204" s="922"/>
    </row>
    <row r="1205" spans="1:11">
      <c r="A1205" s="912" t="s">
        <v>2412</v>
      </c>
      <c r="B1205" s="913" t="s">
        <v>12474</v>
      </c>
      <c r="C1205" s="913" t="s">
        <v>12475</v>
      </c>
      <c r="D1205" s="914" t="s">
        <v>12476</v>
      </c>
      <c r="E1205" s="914" t="s">
        <v>11812</v>
      </c>
      <c r="F1205" s="914" t="s">
        <v>9373</v>
      </c>
      <c r="G1205" s="914" t="s">
        <v>2409</v>
      </c>
      <c r="H1205" s="915" t="s">
        <v>7616</v>
      </c>
      <c r="I1205" s="927" t="s">
        <v>17802</v>
      </c>
      <c r="J1205" s="919" t="e">
        <f t="shared" si="104"/>
        <v>#VALUE!</v>
      </c>
      <c r="K1205" s="927" t="s">
        <v>17802</v>
      </c>
    </row>
    <row r="1206" spans="1:11">
      <c r="A1206" s="916" t="s">
        <v>15995</v>
      </c>
      <c r="B1206" s="908" t="s">
        <v>43</v>
      </c>
      <c r="C1206" s="908" t="s">
        <v>43</v>
      </c>
      <c r="D1206" s="908"/>
      <c r="E1206" s="917" t="s">
        <v>15996</v>
      </c>
      <c r="F1206" s="918" t="s">
        <v>1739</v>
      </c>
      <c r="G1206" s="918" t="s">
        <v>2847</v>
      </c>
      <c r="H1206" s="919">
        <v>7841.1198937499985</v>
      </c>
      <c r="I1206" s="919">
        <f t="shared" ref="I1206:I1216" si="119">H1206*1.21*0.9</f>
        <v>8538.9795642937479</v>
      </c>
      <c r="J1206" s="919">
        <f t="shared" si="104"/>
        <v>9409.3438724999978</v>
      </c>
      <c r="K1206" s="919">
        <f t="shared" ref="K1206:K1216" si="120">J1206*1.21*0.9</f>
        <v>10246.775477152498</v>
      </c>
    </row>
    <row r="1207" spans="1:11">
      <c r="A1207" s="916" t="s">
        <v>15997</v>
      </c>
      <c r="B1207" s="908" t="s">
        <v>15998</v>
      </c>
      <c r="C1207" s="908">
        <v>1676</v>
      </c>
      <c r="D1207" s="908">
        <v>4881512340</v>
      </c>
      <c r="E1207" s="917" t="s">
        <v>15999</v>
      </c>
      <c r="F1207" s="920" t="s">
        <v>1739</v>
      </c>
      <c r="G1207" s="920" t="s">
        <v>2847</v>
      </c>
      <c r="H1207" s="919">
        <v>2096.8534372499998</v>
      </c>
      <c r="I1207" s="919">
        <f t="shared" si="119"/>
        <v>2283.4733931652499</v>
      </c>
      <c r="J1207" s="919">
        <f t="shared" si="104"/>
        <v>2516.2241246999997</v>
      </c>
      <c r="K1207" s="919">
        <f t="shared" si="120"/>
        <v>2740.1680717982999</v>
      </c>
    </row>
    <row r="1208" spans="1:11">
      <c r="A1208" s="916" t="s">
        <v>16000</v>
      </c>
      <c r="B1208" s="908" t="s">
        <v>16001</v>
      </c>
      <c r="C1208" s="908">
        <v>1677</v>
      </c>
      <c r="D1208" s="908">
        <v>4881513040</v>
      </c>
      <c r="E1208" s="917" t="s">
        <v>16002</v>
      </c>
      <c r="F1208" s="920" t="s">
        <v>1739</v>
      </c>
      <c r="G1208" s="920" t="s">
        <v>2847</v>
      </c>
      <c r="H1208" s="919">
        <v>2096.8534372499998</v>
      </c>
      <c r="I1208" s="919">
        <f t="shared" si="119"/>
        <v>2283.4733931652499</v>
      </c>
      <c r="J1208" s="919">
        <f t="shared" si="104"/>
        <v>2516.2241246999997</v>
      </c>
      <c r="K1208" s="919">
        <f t="shared" si="120"/>
        <v>2740.1680717982999</v>
      </c>
    </row>
    <row r="1209" spans="1:11">
      <c r="A1209" s="916" t="s">
        <v>16003</v>
      </c>
      <c r="B1209" s="908" t="s">
        <v>16004</v>
      </c>
      <c r="C1209" s="908" t="s">
        <v>16005</v>
      </c>
      <c r="D1209" s="908"/>
      <c r="E1209" s="917" t="s">
        <v>16006</v>
      </c>
      <c r="F1209" s="920" t="s">
        <v>1739</v>
      </c>
      <c r="G1209" s="920" t="s">
        <v>2847</v>
      </c>
      <c r="H1209" s="919">
        <v>2096.8534372499998</v>
      </c>
      <c r="I1209" s="919">
        <f t="shared" si="119"/>
        <v>2283.4733931652499</v>
      </c>
      <c r="J1209" s="919">
        <f t="shared" si="104"/>
        <v>2516.2241246999997</v>
      </c>
      <c r="K1209" s="919">
        <f t="shared" si="120"/>
        <v>2740.1680717982999</v>
      </c>
    </row>
    <row r="1210" spans="1:11">
      <c r="A1210" s="916" t="s">
        <v>16007</v>
      </c>
      <c r="B1210" s="908">
        <v>6735</v>
      </c>
      <c r="C1210" s="908">
        <v>1718</v>
      </c>
      <c r="D1210" s="908">
        <v>4806859035</v>
      </c>
      <c r="E1210" s="917" t="s">
        <v>16008</v>
      </c>
      <c r="F1210" s="918" t="s">
        <v>1739</v>
      </c>
      <c r="G1210" s="918" t="s">
        <v>2847</v>
      </c>
      <c r="H1210" s="919">
        <v>9203.8833314999993</v>
      </c>
      <c r="I1210" s="919">
        <f t="shared" si="119"/>
        <v>10023.028948003499</v>
      </c>
      <c r="J1210" s="919">
        <f t="shared" si="104"/>
        <v>11044.659997799999</v>
      </c>
      <c r="K1210" s="919">
        <f t="shared" si="120"/>
        <v>12027.634737604199</v>
      </c>
    </row>
    <row r="1211" spans="1:11">
      <c r="A1211" s="916" t="s">
        <v>16009</v>
      </c>
      <c r="B1211" s="908">
        <v>6736</v>
      </c>
      <c r="C1211" s="908">
        <v>1678</v>
      </c>
      <c r="D1211" s="908">
        <v>4806959035</v>
      </c>
      <c r="E1211" s="917" t="s">
        <v>16010</v>
      </c>
      <c r="F1211" s="918" t="s">
        <v>1739</v>
      </c>
      <c r="G1211" s="918" t="s">
        <v>2847</v>
      </c>
      <c r="H1211" s="919">
        <v>6153.5594834999984</v>
      </c>
      <c r="I1211" s="919">
        <f t="shared" si="119"/>
        <v>6701.2262775314985</v>
      </c>
      <c r="J1211" s="919">
        <f t="shared" si="104"/>
        <v>7384.271380199998</v>
      </c>
      <c r="K1211" s="919">
        <f t="shared" si="120"/>
        <v>8041.4715330377976</v>
      </c>
    </row>
    <row r="1212" spans="1:11">
      <c r="A1212" s="916" t="s">
        <v>16011</v>
      </c>
      <c r="B1212" s="908" t="s">
        <v>16012</v>
      </c>
      <c r="C1212" s="908" t="s">
        <v>43</v>
      </c>
      <c r="D1212" s="908">
        <v>4860912440</v>
      </c>
      <c r="E1212" s="917" t="s">
        <v>16013</v>
      </c>
      <c r="F1212" s="920" t="s">
        <v>1739</v>
      </c>
      <c r="G1212" s="920" t="s">
        <v>16014</v>
      </c>
      <c r="H1212" s="919">
        <v>57686.954217749997</v>
      </c>
      <c r="I1212" s="919">
        <f t="shared" si="119"/>
        <v>62821.093143129743</v>
      </c>
      <c r="J1212" s="919">
        <f t="shared" si="104"/>
        <v>69224.345061299988</v>
      </c>
      <c r="K1212" s="919">
        <f t="shared" si="120"/>
        <v>75385.311771755674</v>
      </c>
    </row>
    <row r="1213" spans="1:11">
      <c r="A1213" s="916" t="s">
        <v>16015</v>
      </c>
      <c r="B1213" s="908" t="s">
        <v>43</v>
      </c>
      <c r="C1213" s="908" t="s">
        <v>43</v>
      </c>
      <c r="D1213" s="908" t="s">
        <v>16016</v>
      </c>
      <c r="E1213" s="917" t="s">
        <v>16017</v>
      </c>
      <c r="F1213" s="918" t="s">
        <v>1739</v>
      </c>
      <c r="G1213" s="918" t="s">
        <v>16018</v>
      </c>
      <c r="H1213" s="919">
        <v>57683.128288499989</v>
      </c>
      <c r="I1213" s="919">
        <f t="shared" si="119"/>
        <v>62816.926706176491</v>
      </c>
      <c r="J1213" s="919">
        <f t="shared" si="104"/>
        <v>69219.753946199984</v>
      </c>
      <c r="K1213" s="919">
        <f t="shared" si="120"/>
        <v>75380.31204741179</v>
      </c>
    </row>
    <row r="1214" spans="1:11">
      <c r="A1214" s="916" t="s">
        <v>16019</v>
      </c>
      <c r="B1214" s="908" t="s">
        <v>16020</v>
      </c>
      <c r="C1214" s="908" t="s">
        <v>16021</v>
      </c>
      <c r="D1214" s="908" t="s">
        <v>16022</v>
      </c>
      <c r="E1214" s="917" t="s">
        <v>16023</v>
      </c>
      <c r="F1214" s="920" t="s">
        <v>1739</v>
      </c>
      <c r="G1214" s="920" t="s">
        <v>16014</v>
      </c>
      <c r="H1214" s="919">
        <v>35337.99201075</v>
      </c>
      <c r="I1214" s="919">
        <f t="shared" si="119"/>
        <v>38483.073299706753</v>
      </c>
      <c r="J1214" s="919">
        <f t="shared" si="104"/>
        <v>42405.590412899997</v>
      </c>
      <c r="K1214" s="919">
        <f t="shared" si="120"/>
        <v>46179.687959648101</v>
      </c>
    </row>
    <row r="1215" spans="1:11">
      <c r="A1215" s="916" t="s">
        <v>16024</v>
      </c>
      <c r="B1215" s="908" t="s">
        <v>43</v>
      </c>
      <c r="C1215" s="908"/>
      <c r="D1215" s="908" t="s">
        <v>16025</v>
      </c>
      <c r="E1215" s="917" t="s">
        <v>16026</v>
      </c>
      <c r="F1215" s="920" t="s">
        <v>1739</v>
      </c>
      <c r="G1215" s="920" t="s">
        <v>16027</v>
      </c>
      <c r="H1215" s="919">
        <v>34660.314116999994</v>
      </c>
      <c r="I1215" s="919">
        <f t="shared" si="119"/>
        <v>37745.082073412996</v>
      </c>
      <c r="J1215" s="919">
        <f t="shared" si="104"/>
        <v>41592.37694039999</v>
      </c>
      <c r="K1215" s="919">
        <f t="shared" si="120"/>
        <v>45294.098488095588</v>
      </c>
    </row>
    <row r="1216" spans="1:11">
      <c r="A1216" s="916" t="s">
        <v>16028</v>
      </c>
      <c r="B1216" s="908" t="s">
        <v>43</v>
      </c>
      <c r="C1216" s="908"/>
      <c r="D1216" s="908" t="s">
        <v>16029</v>
      </c>
      <c r="E1216" s="917" t="s">
        <v>16030</v>
      </c>
      <c r="F1216" s="920" t="s">
        <v>1739</v>
      </c>
      <c r="G1216" s="920" t="s">
        <v>16031</v>
      </c>
      <c r="H1216" s="919">
        <v>34660.314116999994</v>
      </c>
      <c r="I1216" s="919">
        <f t="shared" si="119"/>
        <v>37745.082073412996</v>
      </c>
      <c r="J1216" s="919">
        <f t="shared" si="104"/>
        <v>41592.37694039999</v>
      </c>
      <c r="K1216" s="919">
        <f t="shared" si="120"/>
        <v>45294.098488095588</v>
      </c>
    </row>
    <row r="1217" spans="1:11" ht="15">
      <c r="A1217" s="905" t="s">
        <v>2849</v>
      </c>
      <c r="B1217" s="908"/>
      <c r="C1217" s="907"/>
      <c r="D1217" s="908"/>
      <c r="E1217" s="918"/>
      <c r="F1217" s="918"/>
      <c r="G1217" s="910" t="s">
        <v>1739</v>
      </c>
      <c r="H1217" s="911"/>
      <c r="I1217" s="922"/>
      <c r="J1217" s="919">
        <f t="shared" si="104"/>
        <v>0</v>
      </c>
      <c r="K1217" s="922"/>
    </row>
    <row r="1218" spans="1:11">
      <c r="A1218" s="912" t="s">
        <v>2412</v>
      </c>
      <c r="B1218" s="913" t="s">
        <v>12474</v>
      </c>
      <c r="C1218" s="913" t="s">
        <v>12475</v>
      </c>
      <c r="D1218" s="914" t="s">
        <v>12476</v>
      </c>
      <c r="E1218" s="914" t="s">
        <v>11812</v>
      </c>
      <c r="F1218" s="914" t="s">
        <v>9373</v>
      </c>
      <c r="G1218" s="914" t="s">
        <v>2409</v>
      </c>
      <c r="H1218" s="915" t="s">
        <v>7616</v>
      </c>
      <c r="I1218" s="927" t="s">
        <v>17802</v>
      </c>
      <c r="J1218" s="919" t="e">
        <f t="shared" si="104"/>
        <v>#VALUE!</v>
      </c>
      <c r="K1218" s="927" t="s">
        <v>17802</v>
      </c>
    </row>
    <row r="1219" spans="1:11">
      <c r="A1219" s="916" t="s">
        <v>16032</v>
      </c>
      <c r="B1219" s="908" t="s">
        <v>16033</v>
      </c>
      <c r="C1219" s="908" t="s">
        <v>16034</v>
      </c>
      <c r="D1219" s="908" t="s">
        <v>16035</v>
      </c>
      <c r="E1219" s="917" t="s">
        <v>16036</v>
      </c>
      <c r="F1219" s="920" t="s">
        <v>1739</v>
      </c>
      <c r="G1219" s="920" t="s">
        <v>2849</v>
      </c>
      <c r="H1219" s="919">
        <v>16499.279189249999</v>
      </c>
      <c r="I1219" s="919">
        <f t="shared" ref="I1219:I1224" si="121">H1219*1.21*0.9</f>
        <v>17967.71503709325</v>
      </c>
      <c r="J1219" s="919">
        <f t="shared" si="104"/>
        <v>19799.135027099997</v>
      </c>
      <c r="K1219" s="919">
        <f t="shared" ref="K1219:K1224" si="122">J1219*1.21*0.9</f>
        <v>21561.258044511895</v>
      </c>
    </row>
    <row r="1220" spans="1:11">
      <c r="A1220" s="916" t="s">
        <v>16037</v>
      </c>
      <c r="B1220" s="908">
        <v>6813</v>
      </c>
      <c r="C1220" s="908">
        <v>1785</v>
      </c>
      <c r="D1220" s="908" t="s">
        <v>16038</v>
      </c>
      <c r="E1220" s="917" t="s">
        <v>16039</v>
      </c>
      <c r="F1220" s="918" t="s">
        <v>1739</v>
      </c>
      <c r="G1220" s="918" t="s">
        <v>2849</v>
      </c>
      <c r="H1220" s="919">
        <v>9547.1587282499968</v>
      </c>
      <c r="I1220" s="919">
        <f t="shared" si="121"/>
        <v>10396.855855064246</v>
      </c>
      <c r="J1220" s="919">
        <f t="shared" si="104"/>
        <v>11456.590473899996</v>
      </c>
      <c r="K1220" s="919">
        <f t="shared" si="122"/>
        <v>12476.227026077097</v>
      </c>
    </row>
    <row r="1221" spans="1:11">
      <c r="A1221" s="916" t="s">
        <v>16040</v>
      </c>
      <c r="B1221" s="908">
        <v>6814</v>
      </c>
      <c r="C1221" s="908">
        <v>1786</v>
      </c>
      <c r="D1221" s="908" t="s">
        <v>43</v>
      </c>
      <c r="E1221" s="917" t="s">
        <v>16041</v>
      </c>
      <c r="F1221" s="918" t="s">
        <v>1739</v>
      </c>
      <c r="G1221" s="918" t="s">
        <v>2849</v>
      </c>
      <c r="H1221" s="919">
        <v>4924.2965557500002</v>
      </c>
      <c r="I1221" s="919">
        <f t="shared" si="121"/>
        <v>5362.5589492117506</v>
      </c>
      <c r="J1221" s="919">
        <f t="shared" si="104"/>
        <v>5909.1558668999996</v>
      </c>
      <c r="K1221" s="919">
        <f t="shared" si="122"/>
        <v>6435.0707390541002</v>
      </c>
    </row>
    <row r="1222" spans="1:11">
      <c r="A1222" s="916" t="s">
        <v>16042</v>
      </c>
      <c r="B1222" s="908">
        <v>8899</v>
      </c>
      <c r="C1222" s="908">
        <v>1787</v>
      </c>
      <c r="D1222" s="908" t="s">
        <v>16043</v>
      </c>
      <c r="E1222" s="917" t="s">
        <v>16044</v>
      </c>
      <c r="F1222" s="918" t="s">
        <v>1739</v>
      </c>
      <c r="G1222" s="918" t="s">
        <v>2849</v>
      </c>
      <c r="H1222" s="919">
        <v>6877.3927365</v>
      </c>
      <c r="I1222" s="919">
        <f t="shared" si="121"/>
        <v>7489.4806900485</v>
      </c>
      <c r="J1222" s="919">
        <f t="shared" si="104"/>
        <v>8252.8712837999992</v>
      </c>
      <c r="K1222" s="919">
        <f t="shared" si="122"/>
        <v>8987.376828058199</v>
      </c>
    </row>
    <row r="1223" spans="1:11">
      <c r="A1223" s="916" t="s">
        <v>16045</v>
      </c>
      <c r="B1223" s="908" t="s">
        <v>16046</v>
      </c>
      <c r="C1223" s="908" t="s">
        <v>43</v>
      </c>
      <c r="D1223" s="908">
        <v>4861952030</v>
      </c>
      <c r="E1223" s="917" t="s">
        <v>16047</v>
      </c>
      <c r="F1223" s="918" t="s">
        <v>1739</v>
      </c>
      <c r="G1223" s="918" t="s">
        <v>2849</v>
      </c>
      <c r="H1223" s="919">
        <v>7507.5314242500008</v>
      </c>
      <c r="I1223" s="919">
        <f t="shared" si="121"/>
        <v>8175.7017210082513</v>
      </c>
      <c r="J1223" s="919">
        <f t="shared" si="104"/>
        <v>9009.0377091000009</v>
      </c>
      <c r="K1223" s="919">
        <f t="shared" si="122"/>
        <v>9810.8420652099012</v>
      </c>
    </row>
    <row r="1224" spans="1:11">
      <c r="A1224" s="916" t="s">
        <v>16048</v>
      </c>
      <c r="B1224" s="908" t="s">
        <v>16049</v>
      </c>
      <c r="C1224" s="908" t="s">
        <v>43</v>
      </c>
      <c r="D1224" s="908" t="s">
        <v>43</v>
      </c>
      <c r="E1224" s="917" t="s">
        <v>16050</v>
      </c>
      <c r="F1224" s="920" t="s">
        <v>1739</v>
      </c>
      <c r="G1224" s="920" t="s">
        <v>2849</v>
      </c>
      <c r="H1224" s="919">
        <v>25637.144890499996</v>
      </c>
      <c r="I1224" s="919">
        <f t="shared" si="121"/>
        <v>27918.850785754494</v>
      </c>
      <c r="J1224" s="919">
        <f t="shared" si="104"/>
        <v>30764.573868599993</v>
      </c>
      <c r="K1224" s="919">
        <f t="shared" si="122"/>
        <v>33502.620942905392</v>
      </c>
    </row>
    <row r="1225" spans="1:11" ht="15">
      <c r="A1225" s="905" t="s">
        <v>16051</v>
      </c>
      <c r="B1225" s="908"/>
      <c r="C1225" s="907"/>
      <c r="D1225" s="908"/>
      <c r="E1225" s="918"/>
      <c r="F1225" s="918"/>
      <c r="G1225" s="910" t="s">
        <v>1739</v>
      </c>
      <c r="H1225" s="911"/>
      <c r="I1225" s="922"/>
      <c r="J1225" s="919">
        <f t="shared" si="104"/>
        <v>0</v>
      </c>
      <c r="K1225" s="922"/>
    </row>
    <row r="1226" spans="1:11">
      <c r="A1226" s="912" t="s">
        <v>2412</v>
      </c>
      <c r="B1226" s="913" t="s">
        <v>12474</v>
      </c>
      <c r="C1226" s="913" t="s">
        <v>12475</v>
      </c>
      <c r="D1226" s="914" t="s">
        <v>12476</v>
      </c>
      <c r="E1226" s="914" t="s">
        <v>11812</v>
      </c>
      <c r="F1226" s="914" t="s">
        <v>9373</v>
      </c>
      <c r="G1226" s="914" t="s">
        <v>2409</v>
      </c>
      <c r="H1226" s="915" t="s">
        <v>7616</v>
      </c>
      <c r="I1226" s="927" t="s">
        <v>17802</v>
      </c>
      <c r="J1226" s="919" t="e">
        <f t="shared" si="104"/>
        <v>#VALUE!</v>
      </c>
      <c r="K1226" s="927" t="s">
        <v>17802</v>
      </c>
    </row>
    <row r="1227" spans="1:11">
      <c r="A1227" s="916" t="s">
        <v>16052</v>
      </c>
      <c r="B1227" s="908" t="s">
        <v>16053</v>
      </c>
      <c r="C1227" s="908" t="s">
        <v>16054</v>
      </c>
      <c r="D1227" s="908" t="s">
        <v>16055</v>
      </c>
      <c r="E1227" s="923" t="s">
        <v>16056</v>
      </c>
      <c r="F1227" s="918" t="s">
        <v>1739</v>
      </c>
      <c r="G1227" s="918" t="s">
        <v>2665</v>
      </c>
      <c r="H1227" s="919">
        <v>7466.8300492500002</v>
      </c>
      <c r="I1227" s="919">
        <f t="shared" ref="I1227:I1259" si="123">H1227*1.21*0.9</f>
        <v>8131.3779236332502</v>
      </c>
      <c r="J1227" s="919">
        <f t="shared" si="104"/>
        <v>8960.1960591000006</v>
      </c>
      <c r="K1227" s="919">
        <f t="shared" ref="K1227:K1259" si="124">J1227*1.21*0.9</f>
        <v>9757.653508359901</v>
      </c>
    </row>
    <row r="1228" spans="1:11">
      <c r="A1228" s="916" t="s">
        <v>16057</v>
      </c>
      <c r="B1228" s="908" t="s">
        <v>16058</v>
      </c>
      <c r="C1228" s="908" t="s">
        <v>16059</v>
      </c>
      <c r="D1228" s="908" t="s">
        <v>16060</v>
      </c>
      <c r="E1228" s="943" t="s">
        <v>16061</v>
      </c>
      <c r="F1228" s="918" t="s">
        <v>1739</v>
      </c>
      <c r="G1228" s="918" t="s">
        <v>2665</v>
      </c>
      <c r="H1228" s="919">
        <v>6781.988713499999</v>
      </c>
      <c r="I1228" s="919">
        <f t="shared" si="123"/>
        <v>7385.5857090014979</v>
      </c>
      <c r="J1228" s="919">
        <f t="shared" si="104"/>
        <v>8138.3864561999981</v>
      </c>
      <c r="K1228" s="919">
        <f t="shared" si="124"/>
        <v>8862.7028508017975</v>
      </c>
    </row>
    <row r="1229" spans="1:11">
      <c r="A1229" s="916" t="s">
        <v>16062</v>
      </c>
      <c r="B1229" s="908" t="s">
        <v>16063</v>
      </c>
      <c r="C1229" s="908" t="s">
        <v>16064</v>
      </c>
      <c r="D1229" s="908" t="s">
        <v>16065</v>
      </c>
      <c r="E1229" s="921" t="s">
        <v>16066</v>
      </c>
      <c r="F1229" s="918" t="s">
        <v>1739</v>
      </c>
      <c r="G1229" s="918" t="s">
        <v>2665</v>
      </c>
      <c r="H1229" s="919">
        <v>10318.449784499999</v>
      </c>
      <c r="I1229" s="919">
        <f t="shared" si="123"/>
        <v>11236.791815320497</v>
      </c>
      <c r="J1229" s="919">
        <f t="shared" si="104"/>
        <v>12382.139741399998</v>
      </c>
      <c r="K1229" s="919">
        <f t="shared" si="124"/>
        <v>13484.150178384598</v>
      </c>
    </row>
    <row r="1230" spans="1:11">
      <c r="A1230" s="916" t="s">
        <v>16067</v>
      </c>
      <c r="B1230" s="908" t="s">
        <v>16068</v>
      </c>
      <c r="C1230" s="908" t="s">
        <v>43</v>
      </c>
      <c r="D1230" s="908" t="s">
        <v>16069</v>
      </c>
      <c r="E1230" s="923" t="s">
        <v>16070</v>
      </c>
      <c r="F1230" s="918" t="s">
        <v>1739</v>
      </c>
      <c r="G1230" s="918" t="s">
        <v>2665</v>
      </c>
      <c r="H1230" s="919">
        <v>1291.2918232499999</v>
      </c>
      <c r="I1230" s="919">
        <f t="shared" si="123"/>
        <v>1406.2167955192499</v>
      </c>
      <c r="J1230" s="919">
        <f t="shared" si="104"/>
        <v>1549.5501878999999</v>
      </c>
      <c r="K1230" s="919">
        <f t="shared" si="124"/>
        <v>1687.4601546230999</v>
      </c>
    </row>
    <row r="1231" spans="1:11">
      <c r="A1231" s="916" t="s">
        <v>16071</v>
      </c>
      <c r="B1231" s="908" t="s">
        <v>16072</v>
      </c>
      <c r="C1231" s="908" t="s">
        <v>16073</v>
      </c>
      <c r="D1231" s="908" t="s">
        <v>16069</v>
      </c>
      <c r="E1231" s="943" t="s">
        <v>16074</v>
      </c>
      <c r="F1231" s="918" t="s">
        <v>1739</v>
      </c>
      <c r="G1231" s="918" t="s">
        <v>2665</v>
      </c>
      <c r="H1231" s="919">
        <v>12296.210998500001</v>
      </c>
      <c r="I1231" s="919">
        <f t="shared" si="123"/>
        <v>13390.573777366501</v>
      </c>
      <c r="J1231" s="919">
        <f t="shared" si="104"/>
        <v>14755.453198200001</v>
      </c>
      <c r="K1231" s="919">
        <f t="shared" si="124"/>
        <v>16068.6885328398</v>
      </c>
    </row>
    <row r="1232" spans="1:11">
      <c r="A1232" s="916" t="s">
        <v>16075</v>
      </c>
      <c r="B1232" s="908" t="s">
        <v>43</v>
      </c>
      <c r="C1232" s="908" t="s">
        <v>16076</v>
      </c>
      <c r="D1232" s="908" t="s">
        <v>16077</v>
      </c>
      <c r="E1232" s="923" t="s">
        <v>16078</v>
      </c>
      <c r="F1232" s="918" t="s">
        <v>1739</v>
      </c>
      <c r="G1232" s="918" t="s">
        <v>2665</v>
      </c>
      <c r="H1232" s="919">
        <v>1343.0639722500002</v>
      </c>
      <c r="I1232" s="919">
        <f t="shared" si="123"/>
        <v>1462.5966657802501</v>
      </c>
      <c r="J1232" s="919">
        <f t="shared" si="104"/>
        <v>1611.6767667000001</v>
      </c>
      <c r="K1232" s="919">
        <f t="shared" si="124"/>
        <v>1755.1159989363002</v>
      </c>
    </row>
    <row r="1233" spans="1:11">
      <c r="A1233" s="916" t="s">
        <v>16079</v>
      </c>
      <c r="B1233" s="908" t="s">
        <v>16080</v>
      </c>
      <c r="C1233" s="908" t="s">
        <v>16081</v>
      </c>
      <c r="D1233" s="908" t="s">
        <v>16082</v>
      </c>
      <c r="E1233" s="923" t="s">
        <v>16083</v>
      </c>
      <c r="F1233" s="918" t="s">
        <v>1739</v>
      </c>
      <c r="G1233" s="918" t="s">
        <v>2665</v>
      </c>
      <c r="H1233" s="919">
        <v>1382.2186949999998</v>
      </c>
      <c r="I1233" s="919">
        <f t="shared" si="123"/>
        <v>1505.2361588549998</v>
      </c>
      <c r="J1233" s="919">
        <f t="shared" si="104"/>
        <v>1658.6624339999996</v>
      </c>
      <c r="K1233" s="919">
        <f t="shared" si="124"/>
        <v>1806.2833906259996</v>
      </c>
    </row>
    <row r="1234" spans="1:11">
      <c r="A1234" s="916" t="s">
        <v>16084</v>
      </c>
      <c r="B1234" s="908" t="s">
        <v>43</v>
      </c>
      <c r="C1234" s="908" t="s">
        <v>43</v>
      </c>
      <c r="D1234" s="908" t="s">
        <v>43</v>
      </c>
      <c r="E1234" s="923" t="s">
        <v>16085</v>
      </c>
      <c r="F1234" s="918" t="s">
        <v>1739</v>
      </c>
      <c r="G1234" s="918" t="s">
        <v>2665</v>
      </c>
      <c r="H1234" s="919">
        <v>5856.9278624999988</v>
      </c>
      <c r="I1234" s="919">
        <f t="shared" si="123"/>
        <v>6378.1944422624983</v>
      </c>
      <c r="J1234" s="919">
        <f t="shared" si="104"/>
        <v>7028.3134349999982</v>
      </c>
      <c r="K1234" s="919">
        <f t="shared" si="124"/>
        <v>7653.8333307149987</v>
      </c>
    </row>
    <row r="1235" spans="1:11">
      <c r="A1235" s="916" t="s">
        <v>16086</v>
      </c>
      <c r="B1235" s="908" t="s">
        <v>16087</v>
      </c>
      <c r="C1235" s="908" t="s">
        <v>16088</v>
      </c>
      <c r="D1235" s="908" t="s">
        <v>16089</v>
      </c>
      <c r="E1235" s="917" t="s">
        <v>16090</v>
      </c>
      <c r="F1235" s="920" t="s">
        <v>1739</v>
      </c>
      <c r="G1235" s="920" t="s">
        <v>2665</v>
      </c>
      <c r="H1235" s="919">
        <v>5671.4109952500003</v>
      </c>
      <c r="I1235" s="919">
        <f t="shared" si="123"/>
        <v>6176.1665738272495</v>
      </c>
      <c r="J1235" s="919">
        <f t="shared" si="104"/>
        <v>6805.6931943</v>
      </c>
      <c r="K1235" s="919">
        <f t="shared" si="124"/>
        <v>7411.3998885927003</v>
      </c>
    </row>
    <row r="1236" spans="1:11">
      <c r="A1236" s="916" t="s">
        <v>16091</v>
      </c>
      <c r="B1236" s="908" t="s">
        <v>16092</v>
      </c>
      <c r="C1236" s="908" t="s">
        <v>16093</v>
      </c>
      <c r="D1236" s="908" t="s">
        <v>16094</v>
      </c>
      <c r="E1236" s="917" t="s">
        <v>16095</v>
      </c>
      <c r="F1236" s="920" t="s">
        <v>1739</v>
      </c>
      <c r="G1236" s="920" t="s">
        <v>2665</v>
      </c>
      <c r="H1236" s="919">
        <v>9692.0556232499985</v>
      </c>
      <c r="I1236" s="919">
        <f t="shared" si="123"/>
        <v>10554.648573719249</v>
      </c>
      <c r="J1236" s="919">
        <f t="shared" si="104"/>
        <v>11630.466747899998</v>
      </c>
      <c r="K1236" s="919">
        <f t="shared" si="124"/>
        <v>12665.578288463097</v>
      </c>
    </row>
    <row r="1237" spans="1:11">
      <c r="A1237" s="916" t="s">
        <v>16096</v>
      </c>
      <c r="B1237" s="908" t="s">
        <v>16097</v>
      </c>
      <c r="C1237" s="908" t="s">
        <v>16098</v>
      </c>
      <c r="D1237" s="908" t="s">
        <v>16099</v>
      </c>
      <c r="E1237" s="917" t="s">
        <v>16100</v>
      </c>
      <c r="F1237" s="920" t="s">
        <v>1739</v>
      </c>
      <c r="G1237" s="920" t="s">
        <v>2665</v>
      </c>
      <c r="H1237" s="919">
        <v>11653.047870749999</v>
      </c>
      <c r="I1237" s="919">
        <f t="shared" si="123"/>
        <v>12690.169131246748</v>
      </c>
      <c r="J1237" s="919">
        <f t="shared" si="104"/>
        <v>13983.657444899998</v>
      </c>
      <c r="K1237" s="919">
        <f t="shared" si="124"/>
        <v>15228.202957496098</v>
      </c>
    </row>
    <row r="1238" spans="1:11">
      <c r="A1238" s="916" t="s">
        <v>16101</v>
      </c>
      <c r="B1238" s="908" t="s">
        <v>16102</v>
      </c>
      <c r="C1238" s="908" t="s">
        <v>16103</v>
      </c>
      <c r="D1238" s="908" t="s">
        <v>16104</v>
      </c>
      <c r="E1238" s="917" t="s">
        <v>16105</v>
      </c>
      <c r="F1238" s="918" t="s">
        <v>1739</v>
      </c>
      <c r="G1238" s="918" t="s">
        <v>2665</v>
      </c>
      <c r="H1238" s="919">
        <v>2049.8026477499998</v>
      </c>
      <c r="I1238" s="919">
        <f t="shared" si="123"/>
        <v>2232.2350833997498</v>
      </c>
      <c r="J1238" s="919">
        <f t="shared" si="104"/>
        <v>2459.7631772999998</v>
      </c>
      <c r="K1238" s="919">
        <f t="shared" si="124"/>
        <v>2678.6821000796999</v>
      </c>
    </row>
    <row r="1239" spans="1:11">
      <c r="A1239" s="916" t="s">
        <v>16106</v>
      </c>
      <c r="B1239" s="908" t="s">
        <v>16107</v>
      </c>
      <c r="C1239" s="908" t="s">
        <v>43</v>
      </c>
      <c r="D1239" s="908" t="s">
        <v>16108</v>
      </c>
      <c r="E1239" s="917" t="s">
        <v>16109</v>
      </c>
      <c r="F1239" s="918" t="s">
        <v>1739</v>
      </c>
      <c r="G1239" s="918" t="s">
        <v>2665</v>
      </c>
      <c r="H1239" s="919">
        <v>1163.9779222499999</v>
      </c>
      <c r="I1239" s="919">
        <f t="shared" si="123"/>
        <v>1267.5719573302499</v>
      </c>
      <c r="J1239" s="919">
        <f t="shared" si="104"/>
        <v>1396.7735066999999</v>
      </c>
      <c r="K1239" s="919">
        <f t="shared" si="124"/>
        <v>1521.0863487962999</v>
      </c>
    </row>
    <row r="1240" spans="1:11">
      <c r="A1240" s="916" t="s">
        <v>16110</v>
      </c>
      <c r="B1240" s="908" t="s">
        <v>16111</v>
      </c>
      <c r="C1240" s="908" t="s">
        <v>16112</v>
      </c>
      <c r="D1240" s="908" t="s">
        <v>16113</v>
      </c>
      <c r="E1240" s="917" t="s">
        <v>16114</v>
      </c>
      <c r="F1240" s="918" t="s">
        <v>1739</v>
      </c>
      <c r="G1240" s="918" t="s">
        <v>2665</v>
      </c>
      <c r="H1240" s="919">
        <v>1022.744151</v>
      </c>
      <c r="I1240" s="919">
        <f t="shared" si="123"/>
        <v>1113.7683804390001</v>
      </c>
      <c r="J1240" s="919">
        <f t="shared" si="104"/>
        <v>1227.2929812</v>
      </c>
      <c r="K1240" s="919">
        <f t="shared" si="124"/>
        <v>1336.5220565268</v>
      </c>
    </row>
    <row r="1241" spans="1:11">
      <c r="A1241" s="916" t="s">
        <v>16115</v>
      </c>
      <c r="B1241" s="908" t="s">
        <v>16116</v>
      </c>
      <c r="C1241" s="908" t="s">
        <v>16117</v>
      </c>
      <c r="D1241" s="908" t="s">
        <v>43</v>
      </c>
      <c r="E1241" s="917" t="s">
        <v>16118</v>
      </c>
      <c r="F1241" s="918" t="s">
        <v>1739</v>
      </c>
      <c r="G1241" s="918" t="s">
        <v>2665</v>
      </c>
      <c r="H1241" s="919">
        <v>1482.3440774999999</v>
      </c>
      <c r="I1241" s="919">
        <f t="shared" si="123"/>
        <v>1614.2727003974999</v>
      </c>
      <c r="J1241" s="919">
        <f t="shared" si="104"/>
        <v>1778.8128929999998</v>
      </c>
      <c r="K1241" s="919">
        <f t="shared" si="124"/>
        <v>1937.1272404769995</v>
      </c>
    </row>
    <row r="1242" spans="1:11">
      <c r="A1242" s="916" t="s">
        <v>16119</v>
      </c>
      <c r="B1242" s="908" t="s">
        <v>16120</v>
      </c>
      <c r="C1242" s="908" t="s">
        <v>43</v>
      </c>
      <c r="D1242" s="908" t="s">
        <v>16121</v>
      </c>
      <c r="E1242" s="917" t="s">
        <v>16122</v>
      </c>
      <c r="F1242" s="918" t="s">
        <v>1739</v>
      </c>
      <c r="G1242" s="918" t="s">
        <v>2665</v>
      </c>
      <c r="H1242" s="919">
        <v>1275.3368842499999</v>
      </c>
      <c r="I1242" s="919">
        <f t="shared" si="123"/>
        <v>1388.8418669482498</v>
      </c>
      <c r="J1242" s="919">
        <f t="shared" si="104"/>
        <v>1530.4042610999998</v>
      </c>
      <c r="K1242" s="919">
        <f t="shared" si="124"/>
        <v>1666.6102403378998</v>
      </c>
    </row>
    <row r="1243" spans="1:11">
      <c r="A1243" s="916" t="s">
        <v>16123</v>
      </c>
      <c r="B1243" s="908" t="s">
        <v>16124</v>
      </c>
      <c r="C1243" s="908" t="s">
        <v>16125</v>
      </c>
      <c r="D1243" s="908" t="s">
        <v>16126</v>
      </c>
      <c r="E1243" s="917" t="s">
        <v>16127</v>
      </c>
      <c r="F1243" s="918" t="s">
        <v>1739</v>
      </c>
      <c r="G1243" s="918" t="s">
        <v>2665</v>
      </c>
      <c r="H1243" s="919">
        <v>6390.8484997499991</v>
      </c>
      <c r="I1243" s="919">
        <f t="shared" si="123"/>
        <v>6959.6340162277493</v>
      </c>
      <c r="J1243" s="919">
        <f t="shared" si="104"/>
        <v>7669.0181996999981</v>
      </c>
      <c r="K1243" s="919">
        <f t="shared" si="124"/>
        <v>8351.5608194732977</v>
      </c>
    </row>
    <row r="1244" spans="1:11">
      <c r="A1244" s="916" t="s">
        <v>16128</v>
      </c>
      <c r="B1244" s="908" t="s">
        <v>16129</v>
      </c>
      <c r="C1244" s="908" t="s">
        <v>43</v>
      </c>
      <c r="D1244" s="908" t="s">
        <v>16130</v>
      </c>
      <c r="E1244" s="917" t="s">
        <v>16131</v>
      </c>
      <c r="F1244" s="918" t="s">
        <v>1739</v>
      </c>
      <c r="G1244" s="918" t="s">
        <v>2665</v>
      </c>
      <c r="H1244" s="919">
        <v>1201.0161735000001</v>
      </c>
      <c r="I1244" s="919">
        <f t="shared" si="123"/>
        <v>1307.9066129415003</v>
      </c>
      <c r="J1244" s="919">
        <f t="shared" si="104"/>
        <v>1441.2194082000001</v>
      </c>
      <c r="K1244" s="919">
        <f t="shared" si="124"/>
        <v>1569.4879355298001</v>
      </c>
    </row>
    <row r="1245" spans="1:11">
      <c r="A1245" s="916" t="s">
        <v>16132</v>
      </c>
      <c r="B1245" s="908" t="s">
        <v>43</v>
      </c>
      <c r="C1245" s="908" t="s">
        <v>16133</v>
      </c>
      <c r="D1245" s="908" t="s">
        <v>16134</v>
      </c>
      <c r="E1245" s="923" t="s">
        <v>16135</v>
      </c>
      <c r="F1245" s="918" t="s">
        <v>1739</v>
      </c>
      <c r="G1245" s="918" t="s">
        <v>16136</v>
      </c>
      <c r="H1245" s="919">
        <v>5672.9576474999994</v>
      </c>
      <c r="I1245" s="919">
        <f t="shared" si="123"/>
        <v>6177.8508781274986</v>
      </c>
      <c r="J1245" s="919">
        <f t="shared" si="104"/>
        <v>6807.549176999999</v>
      </c>
      <c r="K1245" s="919">
        <f t="shared" si="124"/>
        <v>7413.4210537529989</v>
      </c>
    </row>
    <row r="1246" spans="1:11">
      <c r="A1246" s="916" t="s">
        <v>16015</v>
      </c>
      <c r="B1246" s="908" t="s">
        <v>43</v>
      </c>
      <c r="C1246" s="908" t="s">
        <v>43</v>
      </c>
      <c r="D1246" s="908" t="s">
        <v>16016</v>
      </c>
      <c r="E1246" s="923" t="s">
        <v>16137</v>
      </c>
      <c r="F1246" s="918" t="s">
        <v>1739</v>
      </c>
      <c r="G1246" s="918" t="s">
        <v>16018</v>
      </c>
      <c r="H1246" s="919">
        <v>57683.128288499989</v>
      </c>
      <c r="I1246" s="919">
        <f t="shared" si="123"/>
        <v>62816.926706176491</v>
      </c>
      <c r="J1246" s="919">
        <f t="shared" si="104"/>
        <v>69219.753946199984</v>
      </c>
      <c r="K1246" s="919">
        <f t="shared" si="124"/>
        <v>75380.31204741179</v>
      </c>
    </row>
    <row r="1247" spans="1:11">
      <c r="A1247" s="916" t="s">
        <v>16138</v>
      </c>
      <c r="B1247" s="908">
        <v>1237</v>
      </c>
      <c r="C1247" s="908" t="s">
        <v>43</v>
      </c>
      <c r="D1247" s="908" t="s">
        <v>16139</v>
      </c>
      <c r="E1247" s="923" t="s">
        <v>16140</v>
      </c>
      <c r="F1247" s="918" t="s">
        <v>1739</v>
      </c>
      <c r="G1247" s="918" t="s">
        <v>2665</v>
      </c>
      <c r="H1247" s="919">
        <v>13315.047817500001</v>
      </c>
      <c r="I1247" s="919">
        <f t="shared" si="123"/>
        <v>14500.0870732575</v>
      </c>
      <c r="J1247" s="919">
        <f t="shared" si="104"/>
        <v>15978.057381000001</v>
      </c>
      <c r="K1247" s="919">
        <f t="shared" si="124"/>
        <v>17400.104487909</v>
      </c>
    </row>
    <row r="1248" spans="1:11">
      <c r="A1248" s="916" t="s">
        <v>16141</v>
      </c>
      <c r="B1248" s="908">
        <v>1236</v>
      </c>
      <c r="C1248" s="908" t="s">
        <v>43</v>
      </c>
      <c r="D1248" s="908" t="s">
        <v>16142</v>
      </c>
      <c r="E1248" s="923" t="s">
        <v>16143</v>
      </c>
      <c r="F1248" s="918" t="s">
        <v>1739</v>
      </c>
      <c r="G1248" s="918" t="s">
        <v>2665</v>
      </c>
      <c r="H1248" s="919">
        <v>13315.047817500001</v>
      </c>
      <c r="I1248" s="919">
        <f t="shared" si="123"/>
        <v>14500.0870732575</v>
      </c>
      <c r="J1248" s="919">
        <f t="shared" si="104"/>
        <v>15978.057381000001</v>
      </c>
      <c r="K1248" s="919">
        <f t="shared" si="124"/>
        <v>17400.104487909</v>
      </c>
    </row>
    <row r="1249" spans="1:11">
      <c r="A1249" s="916" t="s">
        <v>16144</v>
      </c>
      <c r="B1249" s="908">
        <v>6788</v>
      </c>
      <c r="C1249" s="908">
        <v>6181</v>
      </c>
      <c r="D1249" s="908" t="s">
        <v>16145</v>
      </c>
      <c r="E1249" s="923" t="s">
        <v>16146</v>
      </c>
      <c r="F1249" s="918" t="s">
        <v>1739</v>
      </c>
      <c r="G1249" s="918" t="s">
        <v>2665</v>
      </c>
      <c r="H1249" s="919">
        <v>20675.321667</v>
      </c>
      <c r="I1249" s="919">
        <f t="shared" si="123"/>
        <v>22515.425295362998</v>
      </c>
      <c r="J1249" s="919">
        <f t="shared" si="104"/>
        <v>24810.386000399998</v>
      </c>
      <c r="K1249" s="919">
        <f t="shared" si="124"/>
        <v>27018.510354435599</v>
      </c>
    </row>
    <row r="1250" spans="1:11">
      <c r="A1250" s="916" t="s">
        <v>16147</v>
      </c>
      <c r="B1250" s="908">
        <v>9187</v>
      </c>
      <c r="C1250" s="908"/>
      <c r="D1250" s="908" t="s">
        <v>16148</v>
      </c>
      <c r="E1250" s="923" t="s">
        <v>16149</v>
      </c>
      <c r="F1250" s="918" t="s">
        <v>1739</v>
      </c>
      <c r="G1250" s="918" t="s">
        <v>16150</v>
      </c>
      <c r="H1250" s="919">
        <v>8754.0517350000009</v>
      </c>
      <c r="I1250" s="919">
        <f t="shared" si="123"/>
        <v>9533.162339415001</v>
      </c>
      <c r="J1250" s="919">
        <f t="shared" si="104"/>
        <v>10504.862082000001</v>
      </c>
      <c r="K1250" s="919">
        <f t="shared" si="124"/>
        <v>11439.794807298002</v>
      </c>
    </row>
    <row r="1251" spans="1:11">
      <c r="A1251" s="916" t="s">
        <v>16151</v>
      </c>
      <c r="B1251" s="908">
        <v>9092</v>
      </c>
      <c r="C1251" s="908">
        <v>1973</v>
      </c>
      <c r="D1251" s="908" t="s">
        <v>43</v>
      </c>
      <c r="E1251" s="923" t="s">
        <v>16152</v>
      </c>
      <c r="F1251" s="918" t="s">
        <v>1739</v>
      </c>
      <c r="G1251" s="918" t="s">
        <v>16150</v>
      </c>
      <c r="H1251" s="919">
        <v>11049.52788225</v>
      </c>
      <c r="I1251" s="919">
        <f t="shared" si="123"/>
        <v>12032.93586377025</v>
      </c>
      <c r="J1251" s="919">
        <f t="shared" si="104"/>
        <v>13259.433458699999</v>
      </c>
      <c r="K1251" s="919">
        <f t="shared" si="124"/>
        <v>14439.523036524299</v>
      </c>
    </row>
    <row r="1252" spans="1:11">
      <c r="A1252" s="916" t="s">
        <v>16153</v>
      </c>
      <c r="B1252" s="908">
        <v>9093</v>
      </c>
      <c r="C1252" s="908">
        <v>1972</v>
      </c>
      <c r="D1252" s="908" t="s">
        <v>43</v>
      </c>
      <c r="E1252" s="923" t="s">
        <v>16154</v>
      </c>
      <c r="F1252" s="918" t="s">
        <v>1739</v>
      </c>
      <c r="G1252" s="918" t="s">
        <v>16150</v>
      </c>
      <c r="H1252" s="919">
        <v>13196.688219000001</v>
      </c>
      <c r="I1252" s="919">
        <f t="shared" si="123"/>
        <v>14371.193470491</v>
      </c>
      <c r="J1252" s="919">
        <f t="shared" si="104"/>
        <v>15836.025862800001</v>
      </c>
      <c r="K1252" s="919">
        <f t="shared" si="124"/>
        <v>17245.432164589201</v>
      </c>
    </row>
    <row r="1253" spans="1:11">
      <c r="A1253" s="916" t="s">
        <v>16155</v>
      </c>
      <c r="B1253" s="908" t="s">
        <v>16156</v>
      </c>
      <c r="C1253" s="908" t="s">
        <v>43</v>
      </c>
      <c r="D1253" s="908" t="s">
        <v>16157</v>
      </c>
      <c r="E1253" s="917" t="s">
        <v>16158</v>
      </c>
      <c r="F1253" s="920" t="s">
        <v>1739</v>
      </c>
      <c r="G1253" s="920" t="s">
        <v>2665</v>
      </c>
      <c r="H1253" s="919">
        <v>6626.9978775000009</v>
      </c>
      <c r="I1253" s="919">
        <f t="shared" si="123"/>
        <v>7216.800688597501</v>
      </c>
      <c r="J1253" s="919">
        <f t="shared" si="104"/>
        <v>7952.3974530000005</v>
      </c>
      <c r="K1253" s="919">
        <f t="shared" si="124"/>
        <v>8660.1608263170001</v>
      </c>
    </row>
    <row r="1254" spans="1:11">
      <c r="A1254" s="916" t="s">
        <v>16159</v>
      </c>
      <c r="B1254" s="908" t="s">
        <v>16160</v>
      </c>
      <c r="C1254" s="908" t="s">
        <v>16161</v>
      </c>
      <c r="D1254" s="908" t="s">
        <v>16162</v>
      </c>
      <c r="E1254" s="917" t="s">
        <v>16163</v>
      </c>
      <c r="F1254" s="920" t="s">
        <v>1739</v>
      </c>
      <c r="G1254" s="920" t="s">
        <v>2665</v>
      </c>
      <c r="H1254" s="919">
        <v>11178.225629999999</v>
      </c>
      <c r="I1254" s="919">
        <f t="shared" si="123"/>
        <v>12173.087711069998</v>
      </c>
      <c r="J1254" s="919">
        <f t="shared" si="104"/>
        <v>13413.870755999998</v>
      </c>
      <c r="K1254" s="919">
        <f t="shared" si="124"/>
        <v>14607.705253283997</v>
      </c>
    </row>
    <row r="1255" spans="1:11">
      <c r="A1255" s="916" t="s">
        <v>16164</v>
      </c>
      <c r="B1255" s="908" t="s">
        <v>16165</v>
      </c>
      <c r="C1255" s="908" t="s">
        <v>16166</v>
      </c>
      <c r="D1255" s="908" t="s">
        <v>43</v>
      </c>
      <c r="E1255" s="923" t="s">
        <v>16167</v>
      </c>
      <c r="F1255" s="918" t="s">
        <v>1739</v>
      </c>
      <c r="G1255" s="918" t="s">
        <v>2665</v>
      </c>
      <c r="H1255" s="919">
        <v>79296.453843750001</v>
      </c>
      <c r="I1255" s="919">
        <f t="shared" si="123"/>
        <v>86353.838235843752</v>
      </c>
      <c r="J1255" s="919">
        <f t="shared" si="104"/>
        <v>95155.744612499999</v>
      </c>
      <c r="K1255" s="919">
        <f t="shared" si="124"/>
        <v>103624.6058830125</v>
      </c>
    </row>
    <row r="1256" spans="1:11">
      <c r="A1256" s="916" t="s">
        <v>16168</v>
      </c>
      <c r="B1256" s="908" t="s">
        <v>16169</v>
      </c>
      <c r="C1256" s="908" t="s">
        <v>16170</v>
      </c>
      <c r="D1256" s="908" t="s">
        <v>43</v>
      </c>
      <c r="E1256" s="917" t="s">
        <v>16171</v>
      </c>
      <c r="F1256" s="920" t="s">
        <v>1739</v>
      </c>
      <c r="G1256" s="920" t="s">
        <v>2665</v>
      </c>
      <c r="H1256" s="919">
        <v>72912.687383249999</v>
      </c>
      <c r="I1256" s="919">
        <f t="shared" si="123"/>
        <v>79401.916560359256</v>
      </c>
      <c r="J1256" s="919">
        <f t="shared" si="104"/>
        <v>87495.224859900001</v>
      </c>
      <c r="K1256" s="919">
        <f t="shared" si="124"/>
        <v>95282.299872431104</v>
      </c>
    </row>
    <row r="1257" spans="1:11">
      <c r="A1257" s="916" t="s">
        <v>16172</v>
      </c>
      <c r="B1257" s="908" t="s">
        <v>43</v>
      </c>
      <c r="C1257" s="908" t="s">
        <v>43</v>
      </c>
      <c r="D1257" s="908" t="s">
        <v>16173</v>
      </c>
      <c r="E1257" s="923" t="s">
        <v>16174</v>
      </c>
      <c r="F1257" s="918" t="s">
        <v>1739</v>
      </c>
      <c r="G1257" s="918" t="s">
        <v>2665</v>
      </c>
      <c r="H1257" s="919">
        <v>108420.48553049999</v>
      </c>
      <c r="I1257" s="919">
        <f t="shared" si="123"/>
        <v>118069.90874271448</v>
      </c>
      <c r="J1257" s="919">
        <f t="shared" si="104"/>
        <v>130104.58263659998</v>
      </c>
      <c r="K1257" s="919">
        <f t="shared" si="124"/>
        <v>141683.89049125736</v>
      </c>
    </row>
    <row r="1258" spans="1:11">
      <c r="A1258" s="916" t="s">
        <v>16175</v>
      </c>
      <c r="B1258" s="908" t="s">
        <v>43</v>
      </c>
      <c r="C1258" s="908" t="s">
        <v>43</v>
      </c>
      <c r="D1258" s="908" t="s">
        <v>43</v>
      </c>
      <c r="E1258" s="923" t="s">
        <v>16176</v>
      </c>
      <c r="F1258" s="918" t="s">
        <v>1739</v>
      </c>
      <c r="G1258" s="918" t="s">
        <v>2665</v>
      </c>
      <c r="H1258" s="919">
        <v>3801.9968415000003</v>
      </c>
      <c r="I1258" s="919">
        <f t="shared" si="123"/>
        <v>4140.3745603935004</v>
      </c>
      <c r="J1258" s="919">
        <f t="shared" si="104"/>
        <v>4562.3962098000002</v>
      </c>
      <c r="K1258" s="919">
        <f t="shared" si="124"/>
        <v>4968.4494724722008</v>
      </c>
    </row>
    <row r="1259" spans="1:11">
      <c r="A1259" s="916" t="s">
        <v>16177</v>
      </c>
      <c r="B1259" s="908" t="s">
        <v>43</v>
      </c>
      <c r="C1259" s="908" t="s">
        <v>43</v>
      </c>
      <c r="D1259" s="908" t="s">
        <v>43</v>
      </c>
      <c r="E1259" s="917" t="s">
        <v>16118</v>
      </c>
      <c r="F1259" s="918" t="s">
        <v>1739</v>
      </c>
      <c r="G1259" s="918" t="s">
        <v>2665</v>
      </c>
      <c r="H1259" s="919">
        <v>4208.9291887500003</v>
      </c>
      <c r="I1259" s="919">
        <f t="shared" si="123"/>
        <v>4583.5238865487509</v>
      </c>
      <c r="J1259" s="919">
        <f t="shared" si="104"/>
        <v>5050.7150265</v>
      </c>
      <c r="K1259" s="919">
        <f t="shared" si="124"/>
        <v>5500.2286638585001</v>
      </c>
    </row>
    <row r="1260" spans="1:11" ht="15">
      <c r="A1260" s="905" t="s">
        <v>16178</v>
      </c>
      <c r="B1260" s="908"/>
      <c r="C1260" s="907"/>
      <c r="D1260" s="908"/>
      <c r="E1260" s="918"/>
      <c r="F1260" s="918"/>
      <c r="G1260" s="910" t="s">
        <v>13234</v>
      </c>
      <c r="H1260" s="911"/>
      <c r="I1260" s="922"/>
      <c r="J1260" s="919">
        <f t="shared" si="104"/>
        <v>0</v>
      </c>
      <c r="K1260" s="922"/>
    </row>
    <row r="1261" spans="1:11">
      <c r="A1261" s="912" t="s">
        <v>2412</v>
      </c>
      <c r="B1261" s="913" t="s">
        <v>12474</v>
      </c>
      <c r="C1261" s="913" t="s">
        <v>12475</v>
      </c>
      <c r="D1261" s="914" t="s">
        <v>12476</v>
      </c>
      <c r="E1261" s="914" t="s">
        <v>11812</v>
      </c>
      <c r="F1261" s="914" t="s">
        <v>9373</v>
      </c>
      <c r="G1261" s="914" t="s">
        <v>2409</v>
      </c>
      <c r="H1261" s="915" t="s">
        <v>7616</v>
      </c>
      <c r="I1261" s="927" t="s">
        <v>17802</v>
      </c>
      <c r="J1261" s="919" t="e">
        <f t="shared" si="104"/>
        <v>#VALUE!</v>
      </c>
      <c r="K1261" s="927" t="s">
        <v>17802</v>
      </c>
    </row>
    <row r="1262" spans="1:11">
      <c r="A1262" s="916" t="s">
        <v>14135</v>
      </c>
      <c r="B1262" s="908" t="s">
        <v>43</v>
      </c>
      <c r="C1262" s="908" t="s">
        <v>43</v>
      </c>
      <c r="D1262" s="908" t="s">
        <v>43</v>
      </c>
      <c r="E1262" s="917" t="s">
        <v>14136</v>
      </c>
      <c r="F1262" s="918" t="s">
        <v>13234</v>
      </c>
      <c r="G1262" s="918" t="s">
        <v>743</v>
      </c>
      <c r="H1262" s="919">
        <v>674.58458925000014</v>
      </c>
      <c r="I1262" s="919">
        <f t="shared" ref="I1262:I1276" si="125">H1262*1.21*0.9</f>
        <v>734.62261769325016</v>
      </c>
      <c r="J1262" s="919">
        <f t="shared" si="104"/>
        <v>809.50150710000014</v>
      </c>
      <c r="K1262" s="919">
        <f t="shared" ref="K1262:K1276" si="126">J1262*1.21*0.9</f>
        <v>881.54714123190013</v>
      </c>
    </row>
    <row r="1263" spans="1:11">
      <c r="A1263" s="916" t="s">
        <v>14150</v>
      </c>
      <c r="B1263" s="908" t="s">
        <v>43</v>
      </c>
      <c r="C1263" s="908" t="s">
        <v>43</v>
      </c>
      <c r="D1263" s="908" t="s">
        <v>43</v>
      </c>
      <c r="E1263" s="921" t="s">
        <v>14151</v>
      </c>
      <c r="F1263" s="918" t="s">
        <v>13234</v>
      </c>
      <c r="G1263" s="920" t="s">
        <v>743</v>
      </c>
      <c r="H1263" s="919">
        <v>1185.549651</v>
      </c>
      <c r="I1263" s="919">
        <f t="shared" si="125"/>
        <v>1291.063569939</v>
      </c>
      <c r="J1263" s="919">
        <f t="shared" si="104"/>
        <v>1422.6595812</v>
      </c>
      <c r="K1263" s="919">
        <f t="shared" si="126"/>
        <v>1549.2762839268</v>
      </c>
    </row>
    <row r="1264" spans="1:11">
      <c r="A1264" s="916" t="s">
        <v>16179</v>
      </c>
      <c r="B1264" s="908" t="s">
        <v>43</v>
      </c>
      <c r="C1264" s="908" t="s">
        <v>16180</v>
      </c>
      <c r="D1264" s="908" t="s">
        <v>43</v>
      </c>
      <c r="E1264" s="923" t="s">
        <v>16181</v>
      </c>
      <c r="F1264" s="918" t="s">
        <v>13234</v>
      </c>
      <c r="G1264" s="918" t="s">
        <v>9381</v>
      </c>
      <c r="H1264" s="919">
        <v>325.12258350000002</v>
      </c>
      <c r="I1264" s="919">
        <f t="shared" si="125"/>
        <v>354.05849343150004</v>
      </c>
      <c r="J1264" s="919">
        <f t="shared" si="104"/>
        <v>390.14710020000001</v>
      </c>
      <c r="K1264" s="919">
        <f t="shared" si="126"/>
        <v>424.8701921178</v>
      </c>
    </row>
    <row r="1265" spans="1:11">
      <c r="A1265" s="916" t="s">
        <v>16182</v>
      </c>
      <c r="B1265" s="908" t="s">
        <v>43</v>
      </c>
      <c r="C1265" s="908" t="s">
        <v>43</v>
      </c>
      <c r="D1265" s="908" t="s">
        <v>43</v>
      </c>
      <c r="E1265" s="923" t="s">
        <v>16183</v>
      </c>
      <c r="F1265" s="918" t="s">
        <v>13234</v>
      </c>
      <c r="G1265" s="918" t="s">
        <v>9381</v>
      </c>
      <c r="H1265" s="919">
        <v>592.28640900000005</v>
      </c>
      <c r="I1265" s="919">
        <f t="shared" si="125"/>
        <v>644.99989940100011</v>
      </c>
      <c r="J1265" s="919">
        <f t="shared" si="104"/>
        <v>710.74369080000008</v>
      </c>
      <c r="K1265" s="919">
        <f t="shared" si="126"/>
        <v>773.99987928120004</v>
      </c>
    </row>
    <row r="1266" spans="1:11">
      <c r="A1266" s="916" t="s">
        <v>16184</v>
      </c>
      <c r="B1266" s="908" t="s">
        <v>43</v>
      </c>
      <c r="C1266" s="908" t="s">
        <v>16185</v>
      </c>
      <c r="D1266" s="908" t="s">
        <v>43</v>
      </c>
      <c r="E1266" s="923" t="s">
        <v>16186</v>
      </c>
      <c r="F1266" s="918" t="s">
        <v>13234</v>
      </c>
      <c r="G1266" s="918" t="s">
        <v>9381</v>
      </c>
      <c r="H1266" s="919">
        <v>820.70252549999987</v>
      </c>
      <c r="I1266" s="919">
        <f t="shared" si="125"/>
        <v>893.74505026949976</v>
      </c>
      <c r="J1266" s="919">
        <f t="shared" si="104"/>
        <v>984.84303059999979</v>
      </c>
      <c r="K1266" s="919">
        <f t="shared" si="126"/>
        <v>1072.4940603233997</v>
      </c>
    </row>
    <row r="1267" spans="1:11">
      <c r="A1267" s="916" t="s">
        <v>16187</v>
      </c>
      <c r="B1267" s="908" t="s">
        <v>43</v>
      </c>
      <c r="C1267" s="908" t="s">
        <v>16188</v>
      </c>
      <c r="D1267" s="908" t="s">
        <v>43</v>
      </c>
      <c r="E1267" s="923" t="s">
        <v>16189</v>
      </c>
      <c r="F1267" s="918" t="s">
        <v>13234</v>
      </c>
      <c r="G1267" s="918" t="s">
        <v>9381</v>
      </c>
      <c r="H1267" s="919">
        <v>515.76782400000002</v>
      </c>
      <c r="I1267" s="919">
        <f t="shared" si="125"/>
        <v>561.67116033600007</v>
      </c>
      <c r="J1267" s="919">
        <f t="shared" si="104"/>
        <v>618.92138880000005</v>
      </c>
      <c r="K1267" s="919">
        <f t="shared" si="126"/>
        <v>674.00539240319995</v>
      </c>
    </row>
    <row r="1268" spans="1:11">
      <c r="A1268" s="916" t="s">
        <v>16190</v>
      </c>
      <c r="B1268" s="908" t="s">
        <v>43</v>
      </c>
      <c r="C1268" s="908" t="s">
        <v>16191</v>
      </c>
      <c r="D1268" s="908" t="s">
        <v>43</v>
      </c>
      <c r="E1268" s="923" t="s">
        <v>16192</v>
      </c>
      <c r="F1268" s="918" t="s">
        <v>13234</v>
      </c>
      <c r="G1268" s="918" t="s">
        <v>9381</v>
      </c>
      <c r="H1268" s="919">
        <v>521.54741925000008</v>
      </c>
      <c r="I1268" s="919">
        <f t="shared" si="125"/>
        <v>567.96513956325009</v>
      </c>
      <c r="J1268" s="919">
        <f t="shared" si="104"/>
        <v>625.85690310000007</v>
      </c>
      <c r="K1268" s="919">
        <f t="shared" si="126"/>
        <v>681.55816747590006</v>
      </c>
    </row>
    <row r="1269" spans="1:11">
      <c r="A1269" s="916" t="s">
        <v>16193</v>
      </c>
      <c r="B1269" s="908" t="s">
        <v>16194</v>
      </c>
      <c r="C1269" s="908" t="s">
        <v>43</v>
      </c>
      <c r="D1269" s="908" t="s">
        <v>43</v>
      </c>
      <c r="E1269" s="923" t="s">
        <v>16195</v>
      </c>
      <c r="F1269" s="918" t="s">
        <v>13234</v>
      </c>
      <c r="G1269" s="918" t="s">
        <v>9381</v>
      </c>
      <c r="H1269" s="919">
        <v>519.18673949999993</v>
      </c>
      <c r="I1269" s="919">
        <f t="shared" si="125"/>
        <v>565.39435931549997</v>
      </c>
      <c r="J1269" s="919">
        <f t="shared" si="104"/>
        <v>623.02408739999987</v>
      </c>
      <c r="K1269" s="919">
        <f t="shared" si="126"/>
        <v>678.4732311785998</v>
      </c>
    </row>
    <row r="1270" spans="1:11">
      <c r="A1270" s="916" t="s">
        <v>16196</v>
      </c>
      <c r="B1270" s="908" t="s">
        <v>43</v>
      </c>
      <c r="C1270" s="908" t="s">
        <v>16197</v>
      </c>
      <c r="D1270" s="908" t="s">
        <v>43</v>
      </c>
      <c r="E1270" s="923" t="s">
        <v>16198</v>
      </c>
      <c r="F1270" s="918" t="s">
        <v>13234</v>
      </c>
      <c r="G1270" s="918" t="s">
        <v>9381</v>
      </c>
      <c r="H1270" s="919">
        <v>450.88983224999998</v>
      </c>
      <c r="I1270" s="919">
        <f t="shared" si="125"/>
        <v>491.01902732024996</v>
      </c>
      <c r="J1270" s="919">
        <f t="shared" si="104"/>
        <v>541.06779869999991</v>
      </c>
      <c r="K1270" s="919">
        <f t="shared" si="126"/>
        <v>589.22283278429984</v>
      </c>
    </row>
    <row r="1271" spans="1:11">
      <c r="A1271" s="916" t="s">
        <v>16199</v>
      </c>
      <c r="B1271" s="908" t="s">
        <v>43</v>
      </c>
      <c r="C1271" s="908" t="s">
        <v>43</v>
      </c>
      <c r="D1271" s="908" t="s">
        <v>43</v>
      </c>
      <c r="E1271" s="923" t="s">
        <v>16200</v>
      </c>
      <c r="F1271" s="918" t="s">
        <v>13234</v>
      </c>
      <c r="G1271" s="918" t="s">
        <v>9381</v>
      </c>
      <c r="H1271" s="919">
        <v>440.38887750000004</v>
      </c>
      <c r="I1271" s="919">
        <f t="shared" si="125"/>
        <v>479.58348759749998</v>
      </c>
      <c r="J1271" s="919">
        <f t="shared" si="104"/>
        <v>528.46665300000006</v>
      </c>
      <c r="K1271" s="919">
        <f t="shared" si="126"/>
        <v>575.500185117</v>
      </c>
    </row>
    <row r="1272" spans="1:11">
      <c r="A1272" s="916" t="s">
        <v>16201</v>
      </c>
      <c r="B1272" s="908" t="s">
        <v>43</v>
      </c>
      <c r="C1272" s="908" t="s">
        <v>16202</v>
      </c>
      <c r="D1272" s="908" t="s">
        <v>43</v>
      </c>
      <c r="E1272" s="923" t="s">
        <v>16203</v>
      </c>
      <c r="F1272" s="918" t="s">
        <v>13234</v>
      </c>
      <c r="G1272" s="918" t="s">
        <v>9381</v>
      </c>
      <c r="H1272" s="919">
        <v>588.13486875000001</v>
      </c>
      <c r="I1272" s="919">
        <f t="shared" si="125"/>
        <v>640.47887206874998</v>
      </c>
      <c r="J1272" s="919">
        <f t="shared" si="104"/>
        <v>705.76184249999994</v>
      </c>
      <c r="K1272" s="919">
        <f t="shared" si="126"/>
        <v>768.57464648249993</v>
      </c>
    </row>
    <row r="1273" spans="1:11">
      <c r="A1273" s="916" t="s">
        <v>16204</v>
      </c>
      <c r="B1273" s="908" t="s">
        <v>43</v>
      </c>
      <c r="C1273" s="908" t="s">
        <v>43</v>
      </c>
      <c r="D1273" s="908" t="s">
        <v>43</v>
      </c>
      <c r="E1273" s="923" t="s">
        <v>16205</v>
      </c>
      <c r="F1273" s="918" t="s">
        <v>13234</v>
      </c>
      <c r="G1273" s="918" t="s">
        <v>9381</v>
      </c>
      <c r="H1273" s="919">
        <v>565.26069599999994</v>
      </c>
      <c r="I1273" s="919">
        <f t="shared" si="125"/>
        <v>615.56889794400001</v>
      </c>
      <c r="J1273" s="919">
        <f t="shared" si="104"/>
        <v>678.31283519999988</v>
      </c>
      <c r="K1273" s="919">
        <f t="shared" si="126"/>
        <v>738.68267753279986</v>
      </c>
    </row>
    <row r="1274" spans="1:11">
      <c r="A1274" s="916" t="s">
        <v>12731</v>
      </c>
      <c r="B1274" s="908" t="s">
        <v>43</v>
      </c>
      <c r="C1274" s="908" t="s">
        <v>12732</v>
      </c>
      <c r="D1274" s="908" t="s">
        <v>43</v>
      </c>
      <c r="E1274" s="921" t="s">
        <v>16206</v>
      </c>
      <c r="F1274" s="918" t="s">
        <v>13234</v>
      </c>
      <c r="G1274" s="918" t="s">
        <v>9381</v>
      </c>
      <c r="H1274" s="919">
        <v>1108.7868577499999</v>
      </c>
      <c r="I1274" s="919">
        <f t="shared" si="125"/>
        <v>1207.4688880897497</v>
      </c>
      <c r="J1274" s="919">
        <f t="shared" si="104"/>
        <v>1330.5442292999999</v>
      </c>
      <c r="K1274" s="919">
        <f t="shared" si="126"/>
        <v>1448.9626657076999</v>
      </c>
    </row>
    <row r="1275" spans="1:11">
      <c r="A1275" s="916" t="s">
        <v>12734</v>
      </c>
      <c r="B1275" s="908" t="s">
        <v>43</v>
      </c>
      <c r="C1275" s="908" t="s">
        <v>43</v>
      </c>
      <c r="D1275" s="908" t="s">
        <v>16145</v>
      </c>
      <c r="E1275" s="921" t="s">
        <v>16207</v>
      </c>
      <c r="F1275" s="918" t="s">
        <v>13234</v>
      </c>
      <c r="G1275" s="918" t="s">
        <v>9381</v>
      </c>
      <c r="H1275" s="919">
        <v>1210.70310075</v>
      </c>
      <c r="I1275" s="919">
        <f t="shared" si="125"/>
        <v>1318.4556767167501</v>
      </c>
      <c r="J1275" s="919">
        <f t="shared" si="104"/>
        <v>1452.8437208999999</v>
      </c>
      <c r="K1275" s="919">
        <f t="shared" si="126"/>
        <v>1582.1468120600998</v>
      </c>
    </row>
    <row r="1276" spans="1:11">
      <c r="A1276" s="916" t="s">
        <v>16208</v>
      </c>
      <c r="B1276" s="908" t="s">
        <v>43</v>
      </c>
      <c r="C1276" s="908" t="s">
        <v>43</v>
      </c>
      <c r="D1276" s="908" t="s">
        <v>43</v>
      </c>
      <c r="E1276" s="917" t="s">
        <v>16209</v>
      </c>
      <c r="F1276" s="920" t="s">
        <v>13234</v>
      </c>
      <c r="G1276" s="920" t="s">
        <v>9381</v>
      </c>
      <c r="H1276" s="919">
        <v>1485.2745765</v>
      </c>
      <c r="I1276" s="919">
        <f t="shared" si="125"/>
        <v>1617.4640138084999</v>
      </c>
      <c r="J1276" s="919">
        <f t="shared" si="104"/>
        <v>1782.3294917999999</v>
      </c>
      <c r="K1276" s="919">
        <f t="shared" si="126"/>
        <v>1940.9568165702001</v>
      </c>
    </row>
    <row r="1277" spans="1:11" ht="15">
      <c r="A1277" s="905" t="s">
        <v>9381</v>
      </c>
      <c r="B1277" s="908"/>
      <c r="C1277" s="907"/>
      <c r="D1277" s="908"/>
      <c r="E1277" s="918"/>
      <c r="F1277" s="918"/>
      <c r="G1277" s="910" t="s">
        <v>9381</v>
      </c>
      <c r="H1277" s="911"/>
      <c r="I1277" s="922"/>
      <c r="J1277" s="919">
        <f t="shared" si="104"/>
        <v>0</v>
      </c>
      <c r="K1277" s="922"/>
    </row>
    <row r="1278" spans="1:11">
      <c r="A1278" s="912" t="s">
        <v>2412</v>
      </c>
      <c r="B1278" s="913" t="s">
        <v>12474</v>
      </c>
      <c r="C1278" s="913" t="s">
        <v>12475</v>
      </c>
      <c r="D1278" s="914" t="s">
        <v>12476</v>
      </c>
      <c r="E1278" s="914" t="s">
        <v>11812</v>
      </c>
      <c r="F1278" s="914" t="s">
        <v>9373</v>
      </c>
      <c r="G1278" s="914" t="s">
        <v>2409</v>
      </c>
      <c r="H1278" s="915" t="s">
        <v>7616</v>
      </c>
      <c r="I1278" s="927" t="s">
        <v>17802</v>
      </c>
      <c r="J1278" s="919" t="e">
        <f t="shared" si="104"/>
        <v>#VALUE!</v>
      </c>
      <c r="K1278" s="927" t="s">
        <v>17802</v>
      </c>
    </row>
    <row r="1279" spans="1:11">
      <c r="A1279" s="916" t="s">
        <v>16210</v>
      </c>
      <c r="B1279" s="908" t="s">
        <v>43</v>
      </c>
      <c r="C1279" s="908" t="s">
        <v>43</v>
      </c>
      <c r="D1279" s="908" t="s">
        <v>16211</v>
      </c>
      <c r="E1279" s="917" t="s">
        <v>16212</v>
      </c>
      <c r="F1279" s="918" t="s">
        <v>102</v>
      </c>
      <c r="G1279" s="918" t="s">
        <v>102</v>
      </c>
      <c r="H1279" s="919">
        <v>12613.356112499998</v>
      </c>
      <c r="I1279" s="919">
        <f t="shared" ref="I1279:I1328" si="127">H1279*1.21*0.9</f>
        <v>13735.944806512498</v>
      </c>
      <c r="J1279" s="919">
        <f t="shared" si="104"/>
        <v>15136.027334999997</v>
      </c>
      <c r="K1279" s="919">
        <f t="shared" ref="K1279:K1328" si="128">J1279*1.21*0.9</f>
        <v>16483.133767814998</v>
      </c>
    </row>
    <row r="1280" spans="1:11">
      <c r="A1280" s="916" t="s">
        <v>16213</v>
      </c>
      <c r="B1280" s="908" t="s">
        <v>16214</v>
      </c>
      <c r="C1280" s="908"/>
      <c r="D1280" s="908" t="s">
        <v>16215</v>
      </c>
      <c r="E1280" s="917" t="s">
        <v>16216</v>
      </c>
      <c r="F1280" s="920" t="s">
        <v>363</v>
      </c>
      <c r="G1280" s="920" t="s">
        <v>3474</v>
      </c>
      <c r="H1280" s="919">
        <v>2096.8534372499998</v>
      </c>
      <c r="I1280" s="919">
        <f t="shared" si="127"/>
        <v>2283.4733931652499</v>
      </c>
      <c r="J1280" s="919">
        <f t="shared" si="104"/>
        <v>2516.2241246999997</v>
      </c>
      <c r="K1280" s="919">
        <f t="shared" si="128"/>
        <v>2740.1680717982999</v>
      </c>
    </row>
    <row r="1281" spans="1:11">
      <c r="A1281" s="916" t="s">
        <v>16217</v>
      </c>
      <c r="B1281" s="908" t="s">
        <v>16218</v>
      </c>
      <c r="C1281" s="908">
        <v>1879</v>
      </c>
      <c r="D1281" s="908" t="s">
        <v>16219</v>
      </c>
      <c r="E1281" s="917" t="s">
        <v>16220</v>
      </c>
      <c r="F1281" s="920" t="s">
        <v>363</v>
      </c>
      <c r="G1281" s="920" t="s">
        <v>3474</v>
      </c>
      <c r="H1281" s="919">
        <v>8126.1109214999997</v>
      </c>
      <c r="I1281" s="919">
        <f t="shared" si="127"/>
        <v>8849.3347935134989</v>
      </c>
      <c r="J1281" s="919">
        <f t="shared" si="104"/>
        <v>9751.3331057999985</v>
      </c>
      <c r="K1281" s="919">
        <f t="shared" si="128"/>
        <v>10619.201752216199</v>
      </c>
    </row>
    <row r="1282" spans="1:11">
      <c r="A1282" s="916" t="s">
        <v>16221</v>
      </c>
      <c r="B1282" s="908" t="s">
        <v>16222</v>
      </c>
      <c r="C1282" s="908" t="s">
        <v>43</v>
      </c>
      <c r="D1282" s="908" t="s">
        <v>16223</v>
      </c>
      <c r="E1282" s="917" t="s">
        <v>16224</v>
      </c>
      <c r="F1282" s="920" t="s">
        <v>363</v>
      </c>
      <c r="G1282" s="920" t="s">
        <v>3474</v>
      </c>
      <c r="H1282" s="919">
        <v>9316.7889457499969</v>
      </c>
      <c r="I1282" s="919">
        <f t="shared" si="127"/>
        <v>10145.983161921746</v>
      </c>
      <c r="J1282" s="919">
        <f t="shared" ref="J1282:J1328" si="129">H1282*1.2</f>
        <v>11180.146734899996</v>
      </c>
      <c r="K1282" s="919">
        <f t="shared" si="128"/>
        <v>12175.179794306096</v>
      </c>
    </row>
    <row r="1283" spans="1:11">
      <c r="A1283" s="916" t="s">
        <v>16225</v>
      </c>
      <c r="B1283" s="908" t="s">
        <v>43</v>
      </c>
      <c r="C1283" s="908" t="s">
        <v>43</v>
      </c>
      <c r="D1283" s="908"/>
      <c r="E1283" s="917" t="s">
        <v>16226</v>
      </c>
      <c r="F1283" s="920" t="s">
        <v>183</v>
      </c>
      <c r="G1283" s="920" t="s">
        <v>3702</v>
      </c>
      <c r="H1283" s="919">
        <v>2743.1098695000005</v>
      </c>
      <c r="I1283" s="919">
        <f t="shared" si="127"/>
        <v>2987.2466478855008</v>
      </c>
      <c r="J1283" s="919">
        <f t="shared" si="129"/>
        <v>3291.7318434000003</v>
      </c>
      <c r="K1283" s="919">
        <f t="shared" si="128"/>
        <v>3584.6959774626002</v>
      </c>
    </row>
    <row r="1284" spans="1:11">
      <c r="A1284" s="916" t="s">
        <v>16227</v>
      </c>
      <c r="B1284" s="908" t="s">
        <v>16228</v>
      </c>
      <c r="C1284" s="908" t="s">
        <v>43</v>
      </c>
      <c r="D1284" s="908" t="s">
        <v>16229</v>
      </c>
      <c r="E1284" s="917" t="s">
        <v>16230</v>
      </c>
      <c r="F1284" s="920" t="s">
        <v>928</v>
      </c>
      <c r="G1284" s="920" t="s">
        <v>16231</v>
      </c>
      <c r="H1284" s="919">
        <v>17954.841762</v>
      </c>
      <c r="I1284" s="919">
        <f t="shared" si="127"/>
        <v>19552.822678818</v>
      </c>
      <c r="J1284" s="919">
        <f t="shared" si="129"/>
        <v>21545.810114399999</v>
      </c>
      <c r="K1284" s="919">
        <f t="shared" si="128"/>
        <v>23463.387214581602</v>
      </c>
    </row>
    <row r="1285" spans="1:11">
      <c r="A1285" s="916" t="s">
        <v>16232</v>
      </c>
      <c r="B1285" s="908" t="s">
        <v>16233</v>
      </c>
      <c r="C1285" s="908" t="s">
        <v>16234</v>
      </c>
      <c r="D1285" s="908" t="s">
        <v>16235</v>
      </c>
      <c r="E1285" s="917" t="s">
        <v>16236</v>
      </c>
      <c r="F1285" s="918" t="s">
        <v>928</v>
      </c>
      <c r="G1285" s="918" t="s">
        <v>16231</v>
      </c>
      <c r="H1285" s="919">
        <v>6812.9217584999988</v>
      </c>
      <c r="I1285" s="919">
        <f t="shared" si="127"/>
        <v>7419.271795006498</v>
      </c>
      <c r="J1285" s="919">
        <f t="shared" si="129"/>
        <v>8175.5061101999981</v>
      </c>
      <c r="K1285" s="919">
        <f t="shared" si="128"/>
        <v>8903.1261540077976</v>
      </c>
    </row>
    <row r="1286" spans="1:11">
      <c r="A1286" s="916" t="s">
        <v>16237</v>
      </c>
      <c r="B1286" s="908" t="s">
        <v>16238</v>
      </c>
      <c r="C1286" s="908" t="s">
        <v>43</v>
      </c>
      <c r="D1286" s="908" t="s">
        <v>43</v>
      </c>
      <c r="E1286" s="917" t="s">
        <v>16239</v>
      </c>
      <c r="F1286" s="920" t="s">
        <v>928</v>
      </c>
      <c r="G1286" s="920" t="s">
        <v>16231</v>
      </c>
      <c r="H1286" s="919">
        <v>23873.065895249994</v>
      </c>
      <c r="I1286" s="919">
        <f t="shared" si="127"/>
        <v>25997.768759927243</v>
      </c>
      <c r="J1286" s="919">
        <f t="shared" si="129"/>
        <v>28647.679074299991</v>
      </c>
      <c r="K1286" s="919">
        <f t="shared" si="128"/>
        <v>31197.322511912687</v>
      </c>
    </row>
    <row r="1287" spans="1:11">
      <c r="A1287" s="916" t="s">
        <v>16240</v>
      </c>
      <c r="B1287" s="908" t="s">
        <v>16241</v>
      </c>
      <c r="C1287" s="908" t="s">
        <v>43</v>
      </c>
      <c r="D1287" s="908" t="s">
        <v>16242</v>
      </c>
      <c r="E1287" s="917" t="s">
        <v>16243</v>
      </c>
      <c r="F1287" s="920" t="s">
        <v>928</v>
      </c>
      <c r="G1287" s="920" t="s">
        <v>2785</v>
      </c>
      <c r="H1287" s="919">
        <v>10878.500704499998</v>
      </c>
      <c r="I1287" s="919">
        <f t="shared" si="127"/>
        <v>11846.687267200497</v>
      </c>
      <c r="J1287" s="919">
        <f t="shared" si="129"/>
        <v>13054.200845399997</v>
      </c>
      <c r="K1287" s="919">
        <f t="shared" si="128"/>
        <v>14216.024720640597</v>
      </c>
    </row>
    <row r="1288" spans="1:11">
      <c r="A1288" s="916" t="s">
        <v>16244</v>
      </c>
      <c r="B1288" s="908" t="s">
        <v>16245</v>
      </c>
      <c r="C1288" s="908" t="s">
        <v>43</v>
      </c>
      <c r="D1288" s="908" t="s">
        <v>16246</v>
      </c>
      <c r="E1288" s="917" t="s">
        <v>16247</v>
      </c>
      <c r="F1288" s="920" t="s">
        <v>928</v>
      </c>
      <c r="G1288" s="920" t="s">
        <v>2785</v>
      </c>
      <c r="H1288" s="919">
        <v>36387.599069249991</v>
      </c>
      <c r="I1288" s="919">
        <f t="shared" si="127"/>
        <v>39626.095386413239</v>
      </c>
      <c r="J1288" s="919">
        <f t="shared" si="129"/>
        <v>43665.118883099989</v>
      </c>
      <c r="K1288" s="919">
        <f t="shared" si="128"/>
        <v>47551.31446369589</v>
      </c>
    </row>
    <row r="1289" spans="1:11">
      <c r="A1289" s="916" t="s">
        <v>16248</v>
      </c>
      <c r="B1289" s="908" t="s">
        <v>16249</v>
      </c>
      <c r="C1289" s="908" t="s">
        <v>16250</v>
      </c>
      <c r="D1289" s="908" t="s">
        <v>16251</v>
      </c>
      <c r="E1289" s="917" t="s">
        <v>16252</v>
      </c>
      <c r="F1289" s="920" t="s">
        <v>928</v>
      </c>
      <c r="G1289" s="920" t="s">
        <v>2785</v>
      </c>
      <c r="H1289" s="919">
        <v>27301.342711499998</v>
      </c>
      <c r="I1289" s="919">
        <f t="shared" si="127"/>
        <v>29731.162212823496</v>
      </c>
      <c r="J1289" s="919">
        <f t="shared" si="129"/>
        <v>32761.611253799994</v>
      </c>
      <c r="K1289" s="919">
        <f t="shared" si="128"/>
        <v>35677.394655388191</v>
      </c>
    </row>
    <row r="1290" spans="1:11">
      <c r="A1290" s="916" t="s">
        <v>16253</v>
      </c>
      <c r="B1290" s="908" t="s">
        <v>43</v>
      </c>
      <c r="C1290" s="908" t="s">
        <v>43</v>
      </c>
      <c r="D1290" s="908" t="s">
        <v>16254</v>
      </c>
      <c r="E1290" s="917" t="s">
        <v>16255</v>
      </c>
      <c r="F1290" s="920" t="s">
        <v>928</v>
      </c>
      <c r="G1290" s="920" t="s">
        <v>2785</v>
      </c>
      <c r="H1290" s="919">
        <v>22255.837460999999</v>
      </c>
      <c r="I1290" s="919">
        <f t="shared" si="127"/>
        <v>24236.606995029</v>
      </c>
      <c r="J1290" s="919">
        <f t="shared" si="129"/>
        <v>26707.004953199998</v>
      </c>
      <c r="K1290" s="919">
        <f t="shared" si="128"/>
        <v>29083.928394034796</v>
      </c>
    </row>
    <row r="1291" spans="1:11">
      <c r="A1291" s="916" t="s">
        <v>16256</v>
      </c>
      <c r="B1291" s="908" t="s">
        <v>16257</v>
      </c>
      <c r="C1291" s="908" t="s">
        <v>16258</v>
      </c>
      <c r="D1291" s="908" t="s">
        <v>16022</v>
      </c>
      <c r="E1291" s="917" t="s">
        <v>16023</v>
      </c>
      <c r="F1291" s="920" t="s">
        <v>928</v>
      </c>
      <c r="G1291" s="920" t="s">
        <v>2785</v>
      </c>
      <c r="H1291" s="919">
        <v>62164.024064999998</v>
      </c>
      <c r="I1291" s="919">
        <f t="shared" si="127"/>
        <v>67696.622206785003</v>
      </c>
      <c r="J1291" s="919">
        <f t="shared" si="129"/>
        <v>74596.828878</v>
      </c>
      <c r="K1291" s="919">
        <f t="shared" si="128"/>
        <v>81235.94664814201</v>
      </c>
    </row>
    <row r="1292" spans="1:11">
      <c r="A1292" s="916" t="s">
        <v>16259</v>
      </c>
      <c r="B1292" s="908" t="s">
        <v>16260</v>
      </c>
      <c r="C1292" s="908" t="s">
        <v>16261</v>
      </c>
      <c r="D1292" s="908">
        <v>51392</v>
      </c>
      <c r="E1292" s="917" t="s">
        <v>16262</v>
      </c>
      <c r="F1292" s="918" t="s">
        <v>928</v>
      </c>
      <c r="G1292" s="918" t="s">
        <v>985</v>
      </c>
      <c r="H1292" s="919">
        <v>5760.3027982500007</v>
      </c>
      <c r="I1292" s="919">
        <f t="shared" si="127"/>
        <v>6272.9697472942507</v>
      </c>
      <c r="J1292" s="919">
        <f t="shared" si="129"/>
        <v>6912.3633579000007</v>
      </c>
      <c r="K1292" s="919">
        <f t="shared" si="128"/>
        <v>7527.5636967531009</v>
      </c>
    </row>
    <row r="1293" spans="1:11">
      <c r="A1293" s="916" t="s">
        <v>16263</v>
      </c>
      <c r="B1293" s="908" t="s">
        <v>16264</v>
      </c>
      <c r="C1293" s="908" t="s">
        <v>16265</v>
      </c>
      <c r="D1293" s="908">
        <v>51391</v>
      </c>
      <c r="E1293" s="917" t="s">
        <v>16266</v>
      </c>
      <c r="F1293" s="918" t="s">
        <v>928</v>
      </c>
      <c r="G1293" s="918" t="s">
        <v>985</v>
      </c>
      <c r="H1293" s="919">
        <v>9859.8266909999984</v>
      </c>
      <c r="I1293" s="919">
        <f t="shared" si="127"/>
        <v>10737.351266498998</v>
      </c>
      <c r="J1293" s="919">
        <f t="shared" si="129"/>
        <v>11831.792029199998</v>
      </c>
      <c r="K1293" s="919">
        <f t="shared" si="128"/>
        <v>12884.821519798797</v>
      </c>
    </row>
    <row r="1294" spans="1:11">
      <c r="A1294" s="916" t="s">
        <v>16267</v>
      </c>
      <c r="B1294" s="908">
        <v>6758</v>
      </c>
      <c r="C1294" s="908">
        <v>1688</v>
      </c>
      <c r="D1294" s="908" t="s">
        <v>16268</v>
      </c>
      <c r="E1294" s="917" t="s">
        <v>16269</v>
      </c>
      <c r="F1294" s="918" t="s">
        <v>928</v>
      </c>
      <c r="G1294" s="918" t="s">
        <v>985</v>
      </c>
      <c r="H1294" s="919">
        <v>3142.5531637500003</v>
      </c>
      <c r="I1294" s="919">
        <f t="shared" si="127"/>
        <v>3422.2403953237504</v>
      </c>
      <c r="J1294" s="919">
        <f t="shared" si="129"/>
        <v>3771.0637965000001</v>
      </c>
      <c r="K1294" s="919">
        <f t="shared" si="128"/>
        <v>4106.6884743884993</v>
      </c>
    </row>
    <row r="1295" spans="1:11">
      <c r="A1295" s="916" t="s">
        <v>16270</v>
      </c>
      <c r="B1295" s="908">
        <v>6773</v>
      </c>
      <c r="C1295" s="908" t="s">
        <v>43</v>
      </c>
      <c r="D1295" s="908" t="s">
        <v>43</v>
      </c>
      <c r="E1295" s="917" t="s">
        <v>16271</v>
      </c>
      <c r="F1295" s="918" t="s">
        <v>928</v>
      </c>
      <c r="G1295" s="918" t="s">
        <v>16272</v>
      </c>
      <c r="H1295" s="919">
        <v>9646.7956942500023</v>
      </c>
      <c r="I1295" s="919">
        <f t="shared" si="127"/>
        <v>10505.360511038252</v>
      </c>
      <c r="J1295" s="919">
        <f t="shared" si="129"/>
        <v>11576.154833100003</v>
      </c>
      <c r="K1295" s="919">
        <f t="shared" si="128"/>
        <v>12606.432613245903</v>
      </c>
    </row>
    <row r="1296" spans="1:11">
      <c r="A1296" s="916" t="s">
        <v>16273</v>
      </c>
      <c r="B1296" s="908">
        <v>6774</v>
      </c>
      <c r="C1296" s="908" t="s">
        <v>43</v>
      </c>
      <c r="D1296" s="908" t="s">
        <v>43</v>
      </c>
      <c r="E1296" s="917" t="s">
        <v>16274</v>
      </c>
      <c r="F1296" s="918" t="s">
        <v>928</v>
      </c>
      <c r="G1296" s="918" t="s">
        <v>16272</v>
      </c>
      <c r="H1296" s="919">
        <v>13241.378328749999</v>
      </c>
      <c r="I1296" s="919">
        <f t="shared" si="127"/>
        <v>14419.86100000875</v>
      </c>
      <c r="J1296" s="919">
        <f t="shared" si="129"/>
        <v>15889.653994499999</v>
      </c>
      <c r="K1296" s="919">
        <f t="shared" si="128"/>
        <v>17303.833200010497</v>
      </c>
    </row>
    <row r="1297" spans="1:11">
      <c r="A1297" s="916" t="s">
        <v>16275</v>
      </c>
      <c r="B1297" s="908">
        <v>6786</v>
      </c>
      <c r="C1297" s="908" t="s">
        <v>43</v>
      </c>
      <c r="D1297" s="908" t="s">
        <v>43</v>
      </c>
      <c r="E1297" s="917" t="s">
        <v>16276</v>
      </c>
      <c r="F1297" s="918" t="s">
        <v>928</v>
      </c>
      <c r="G1297" s="918" t="s">
        <v>16277</v>
      </c>
      <c r="H1297" s="919">
        <v>3767.7262837499998</v>
      </c>
      <c r="I1297" s="919">
        <f t="shared" si="127"/>
        <v>4103.0539230037493</v>
      </c>
      <c r="J1297" s="919">
        <f t="shared" si="129"/>
        <v>4521.2715404999999</v>
      </c>
      <c r="K1297" s="919">
        <f t="shared" si="128"/>
        <v>4923.6647076045001</v>
      </c>
    </row>
    <row r="1298" spans="1:11">
      <c r="A1298" s="916" t="s">
        <v>16278</v>
      </c>
      <c r="B1298" s="908">
        <v>9292</v>
      </c>
      <c r="C1298" s="908" t="s">
        <v>43</v>
      </c>
      <c r="D1298" s="908">
        <v>520288940</v>
      </c>
      <c r="E1298" s="917" t="s">
        <v>16279</v>
      </c>
      <c r="F1298" s="920" t="s">
        <v>1095</v>
      </c>
      <c r="G1298" s="920" t="s">
        <v>2795</v>
      </c>
      <c r="H1298" s="919">
        <v>11549.259364499998</v>
      </c>
      <c r="I1298" s="919">
        <f t="shared" si="127"/>
        <v>12577.143447940498</v>
      </c>
      <c r="J1298" s="919">
        <f t="shared" si="129"/>
        <v>13859.111237399997</v>
      </c>
      <c r="K1298" s="919">
        <f t="shared" si="128"/>
        <v>15092.572137528598</v>
      </c>
    </row>
    <row r="1299" spans="1:11">
      <c r="A1299" s="916" t="s">
        <v>16280</v>
      </c>
      <c r="B1299" s="908" t="s">
        <v>16281</v>
      </c>
      <c r="C1299" s="908" t="s">
        <v>16282</v>
      </c>
      <c r="D1299" s="908">
        <v>53425635</v>
      </c>
      <c r="E1299" s="917" t="s">
        <v>16283</v>
      </c>
      <c r="F1299" s="920" t="s">
        <v>1095</v>
      </c>
      <c r="G1299" s="920" t="s">
        <v>16284</v>
      </c>
      <c r="H1299" s="919">
        <v>128477.55331125</v>
      </c>
      <c r="I1299" s="919">
        <f t="shared" si="127"/>
        <v>139912.05555595123</v>
      </c>
      <c r="J1299" s="919">
        <f t="shared" si="129"/>
        <v>154173.06397349999</v>
      </c>
      <c r="K1299" s="919">
        <f t="shared" si="128"/>
        <v>167894.46666714147</v>
      </c>
    </row>
    <row r="1300" spans="1:11">
      <c r="A1300" s="916" t="s">
        <v>16285</v>
      </c>
      <c r="B1300" s="908" t="s">
        <v>16286</v>
      </c>
      <c r="C1300" s="908" t="s">
        <v>16287</v>
      </c>
      <c r="D1300" s="908">
        <v>53425636</v>
      </c>
      <c r="E1300" s="917" t="s">
        <v>16288</v>
      </c>
      <c r="F1300" s="920" t="s">
        <v>1095</v>
      </c>
      <c r="G1300" s="920" t="s">
        <v>16284</v>
      </c>
      <c r="H1300" s="919">
        <v>128477.55331125</v>
      </c>
      <c r="I1300" s="919">
        <f t="shared" si="127"/>
        <v>139912.05555595123</v>
      </c>
      <c r="J1300" s="919">
        <f t="shared" si="129"/>
        <v>154173.06397349999</v>
      </c>
      <c r="K1300" s="919">
        <f t="shared" si="128"/>
        <v>167894.46666714147</v>
      </c>
    </row>
    <row r="1301" spans="1:11">
      <c r="A1301" s="916" t="s">
        <v>13685</v>
      </c>
      <c r="B1301" s="908" t="s">
        <v>13686</v>
      </c>
      <c r="C1301" s="908">
        <v>2100</v>
      </c>
      <c r="D1301" s="908">
        <v>52048180</v>
      </c>
      <c r="E1301" s="917" t="s">
        <v>13687</v>
      </c>
      <c r="F1301" s="920" t="s">
        <v>1095</v>
      </c>
      <c r="G1301" s="920" t="s">
        <v>16289</v>
      </c>
      <c r="H1301" s="919">
        <v>12246.0669045</v>
      </c>
      <c r="I1301" s="919">
        <f t="shared" si="127"/>
        <v>13335.966859000499</v>
      </c>
      <c r="J1301" s="919">
        <f t="shared" si="129"/>
        <v>14695.280285399998</v>
      </c>
      <c r="K1301" s="919">
        <f t="shared" si="128"/>
        <v>16003.160230800599</v>
      </c>
    </row>
    <row r="1302" spans="1:11">
      <c r="A1302" s="916" t="s">
        <v>13690</v>
      </c>
      <c r="B1302" s="908" t="s">
        <v>13691</v>
      </c>
      <c r="C1302" s="908">
        <v>2101</v>
      </c>
      <c r="D1302" s="908">
        <v>51936585</v>
      </c>
      <c r="E1302" s="917" t="s">
        <v>13692</v>
      </c>
      <c r="F1302" s="920" t="s">
        <v>1095</v>
      </c>
      <c r="G1302" s="920" t="s">
        <v>16289</v>
      </c>
      <c r="H1302" s="919">
        <v>12246.0669045</v>
      </c>
      <c r="I1302" s="919">
        <f t="shared" si="127"/>
        <v>13335.966859000499</v>
      </c>
      <c r="J1302" s="919">
        <f t="shared" si="129"/>
        <v>14695.280285399998</v>
      </c>
      <c r="K1302" s="919">
        <f t="shared" si="128"/>
        <v>16003.160230800599</v>
      </c>
    </row>
    <row r="1303" spans="1:11">
      <c r="A1303" s="916" t="s">
        <v>13693</v>
      </c>
      <c r="B1303" s="908">
        <v>8935</v>
      </c>
      <c r="C1303" s="908">
        <v>7348</v>
      </c>
      <c r="D1303" s="908">
        <v>51936581</v>
      </c>
      <c r="E1303" s="917" t="s">
        <v>13694</v>
      </c>
      <c r="F1303" s="920" t="s">
        <v>1095</v>
      </c>
      <c r="G1303" s="920" t="s">
        <v>16289</v>
      </c>
      <c r="H1303" s="919">
        <v>48816.659355750009</v>
      </c>
      <c r="I1303" s="919">
        <f t="shared" si="127"/>
        <v>53161.342038411763</v>
      </c>
      <c r="J1303" s="919">
        <f t="shared" si="129"/>
        <v>58579.991226900012</v>
      </c>
      <c r="K1303" s="919">
        <f t="shared" si="128"/>
        <v>63793.610446094121</v>
      </c>
    </row>
    <row r="1304" spans="1:11">
      <c r="A1304" s="916" t="s">
        <v>13695</v>
      </c>
      <c r="B1304" s="908">
        <v>8950</v>
      </c>
      <c r="C1304" s="908">
        <v>7346</v>
      </c>
      <c r="D1304" s="908">
        <v>51939753</v>
      </c>
      <c r="E1304" s="917" t="s">
        <v>13696</v>
      </c>
      <c r="F1304" s="920" t="s">
        <v>1095</v>
      </c>
      <c r="G1304" s="920" t="s">
        <v>16289</v>
      </c>
      <c r="H1304" s="919">
        <v>7434.5131574999987</v>
      </c>
      <c r="I1304" s="919">
        <f t="shared" si="127"/>
        <v>8096.1848285174983</v>
      </c>
      <c r="J1304" s="919">
        <f t="shared" si="129"/>
        <v>8921.4157889999988</v>
      </c>
      <c r="K1304" s="919">
        <f t="shared" si="128"/>
        <v>9715.421794220998</v>
      </c>
    </row>
    <row r="1305" spans="1:11">
      <c r="A1305" s="916" t="s">
        <v>13697</v>
      </c>
      <c r="B1305" s="908">
        <v>8951</v>
      </c>
      <c r="C1305" s="908">
        <v>7347</v>
      </c>
      <c r="D1305" s="908">
        <v>51939754</v>
      </c>
      <c r="E1305" s="917" t="s">
        <v>13698</v>
      </c>
      <c r="F1305" s="920" t="s">
        <v>1095</v>
      </c>
      <c r="G1305" s="920" t="s">
        <v>16289</v>
      </c>
      <c r="H1305" s="919">
        <v>12182.328551250001</v>
      </c>
      <c r="I1305" s="919">
        <f t="shared" si="127"/>
        <v>13266.55579231125</v>
      </c>
      <c r="J1305" s="919">
        <f t="shared" si="129"/>
        <v>14618.794261500001</v>
      </c>
      <c r="K1305" s="919">
        <f t="shared" si="128"/>
        <v>15919.866950773501</v>
      </c>
    </row>
    <row r="1306" spans="1:11">
      <c r="A1306" s="916" t="s">
        <v>13699</v>
      </c>
      <c r="B1306" s="908">
        <v>1262</v>
      </c>
      <c r="C1306" s="908" t="s">
        <v>43</v>
      </c>
      <c r="D1306" s="908">
        <v>51939949</v>
      </c>
      <c r="E1306" s="917" t="s">
        <v>13700</v>
      </c>
      <c r="F1306" s="920" t="s">
        <v>1095</v>
      </c>
      <c r="G1306" s="920" t="s">
        <v>16290</v>
      </c>
      <c r="H1306" s="919">
        <v>12001.044626999997</v>
      </c>
      <c r="I1306" s="919">
        <f t="shared" si="127"/>
        <v>13069.137598802996</v>
      </c>
      <c r="J1306" s="919">
        <f t="shared" si="129"/>
        <v>14401.253552399996</v>
      </c>
      <c r="K1306" s="919">
        <f t="shared" si="128"/>
        <v>15682.965118563596</v>
      </c>
    </row>
    <row r="1307" spans="1:11">
      <c r="A1307" s="916" t="s">
        <v>16291</v>
      </c>
      <c r="B1307" s="908" t="s">
        <v>43</v>
      </c>
      <c r="C1307" s="908" t="s">
        <v>43</v>
      </c>
      <c r="D1307" s="908" t="s">
        <v>43</v>
      </c>
      <c r="E1307" s="917" t="s">
        <v>16292</v>
      </c>
      <c r="F1307" s="918" t="s">
        <v>1190</v>
      </c>
      <c r="G1307" s="918" t="s">
        <v>2809</v>
      </c>
      <c r="H1307" s="919">
        <v>2934.0807210000003</v>
      </c>
      <c r="I1307" s="919">
        <f t="shared" si="127"/>
        <v>3195.2139051690006</v>
      </c>
      <c r="J1307" s="919">
        <f t="shared" si="129"/>
        <v>3520.8968652000003</v>
      </c>
      <c r="K1307" s="919">
        <f t="shared" si="128"/>
        <v>3834.2566862028002</v>
      </c>
    </row>
    <row r="1308" spans="1:11">
      <c r="A1308" s="916" t="s">
        <v>16293</v>
      </c>
      <c r="B1308" s="908" t="s">
        <v>43</v>
      </c>
      <c r="C1308" s="908" t="s">
        <v>43</v>
      </c>
      <c r="D1308" s="908" t="s">
        <v>43</v>
      </c>
      <c r="E1308" s="917" t="s">
        <v>16294</v>
      </c>
      <c r="F1308" s="918" t="s">
        <v>1190</v>
      </c>
      <c r="G1308" s="918" t="s">
        <v>2809</v>
      </c>
      <c r="H1308" s="919">
        <v>3168.9276547499999</v>
      </c>
      <c r="I1308" s="919">
        <f t="shared" si="127"/>
        <v>3450.96221602275</v>
      </c>
      <c r="J1308" s="919">
        <f t="shared" si="129"/>
        <v>3802.7131856999995</v>
      </c>
      <c r="K1308" s="919">
        <f t="shared" si="128"/>
        <v>4141.1546592272998</v>
      </c>
    </row>
    <row r="1309" spans="1:11">
      <c r="A1309" s="916" t="s">
        <v>16295</v>
      </c>
      <c r="B1309" s="908" t="s">
        <v>16296</v>
      </c>
      <c r="C1309" s="908" t="s">
        <v>16297</v>
      </c>
      <c r="D1309" s="908" t="s">
        <v>16298</v>
      </c>
      <c r="E1309" s="923" t="s">
        <v>16299</v>
      </c>
      <c r="F1309" s="918" t="s">
        <v>1190</v>
      </c>
      <c r="G1309" s="918" t="s">
        <v>2809</v>
      </c>
      <c r="H1309" s="919">
        <v>3837.8954542499996</v>
      </c>
      <c r="I1309" s="919">
        <f t="shared" si="127"/>
        <v>4179.4681496782496</v>
      </c>
      <c r="J1309" s="919">
        <f t="shared" si="129"/>
        <v>4605.474545099999</v>
      </c>
      <c r="K1309" s="919">
        <f t="shared" si="128"/>
        <v>5015.3617796138988</v>
      </c>
    </row>
    <row r="1310" spans="1:11">
      <c r="A1310" s="916" t="s">
        <v>16300</v>
      </c>
      <c r="B1310" s="908" t="s">
        <v>16301</v>
      </c>
      <c r="C1310" s="908" t="s">
        <v>16302</v>
      </c>
      <c r="D1310" s="908" t="s">
        <v>16303</v>
      </c>
      <c r="E1310" s="923" t="s">
        <v>16304</v>
      </c>
      <c r="F1310" s="918" t="s">
        <v>1190</v>
      </c>
      <c r="G1310" s="918" t="s">
        <v>2809</v>
      </c>
      <c r="H1310" s="919">
        <v>3837.8954542499996</v>
      </c>
      <c r="I1310" s="919">
        <f t="shared" si="127"/>
        <v>4179.4681496782496</v>
      </c>
      <c r="J1310" s="919">
        <f t="shared" si="129"/>
        <v>4605.474545099999</v>
      </c>
      <c r="K1310" s="919">
        <f t="shared" si="128"/>
        <v>5015.3617796138988</v>
      </c>
    </row>
    <row r="1311" spans="1:11">
      <c r="A1311" s="916" t="s">
        <v>16305</v>
      </c>
      <c r="B1311" s="908" t="s">
        <v>16306</v>
      </c>
      <c r="C1311" s="908" t="s">
        <v>16307</v>
      </c>
      <c r="D1311" s="908" t="s">
        <v>16308</v>
      </c>
      <c r="E1311" s="923" t="s">
        <v>16309</v>
      </c>
      <c r="F1311" s="918" t="s">
        <v>1190</v>
      </c>
      <c r="G1311" s="918" t="s">
        <v>2809</v>
      </c>
      <c r="H1311" s="919">
        <v>1544.8613894999999</v>
      </c>
      <c r="I1311" s="919">
        <f t="shared" si="127"/>
        <v>1682.3540531654999</v>
      </c>
      <c r="J1311" s="919">
        <f t="shared" si="129"/>
        <v>1853.8336673999997</v>
      </c>
      <c r="K1311" s="919">
        <f t="shared" si="128"/>
        <v>2018.8248637985998</v>
      </c>
    </row>
    <row r="1312" spans="1:11">
      <c r="A1312" s="916" t="s">
        <v>16310</v>
      </c>
      <c r="B1312" s="908" t="s">
        <v>16311</v>
      </c>
      <c r="C1312" s="908" t="s">
        <v>16312</v>
      </c>
      <c r="D1312" s="908" t="s">
        <v>16313</v>
      </c>
      <c r="E1312" s="923" t="s">
        <v>16314</v>
      </c>
      <c r="F1312" s="918" t="s">
        <v>1190</v>
      </c>
      <c r="G1312" s="918" t="s">
        <v>2809</v>
      </c>
      <c r="H1312" s="919">
        <v>1544.8613894999999</v>
      </c>
      <c r="I1312" s="919">
        <f t="shared" si="127"/>
        <v>1682.3540531654999</v>
      </c>
      <c r="J1312" s="919">
        <f t="shared" si="129"/>
        <v>1853.8336673999997</v>
      </c>
      <c r="K1312" s="919">
        <f t="shared" si="128"/>
        <v>2018.8248637985998</v>
      </c>
    </row>
    <row r="1313" spans="1:11">
      <c r="A1313" s="916" t="s">
        <v>16315</v>
      </c>
      <c r="B1313" s="908" t="s">
        <v>43</v>
      </c>
      <c r="C1313" s="908" t="s">
        <v>16316</v>
      </c>
      <c r="D1313" s="908" t="s">
        <v>16317</v>
      </c>
      <c r="E1313" s="923" t="s">
        <v>16318</v>
      </c>
      <c r="F1313" s="918" t="s">
        <v>1299</v>
      </c>
      <c r="G1313" s="918" t="s">
        <v>16319</v>
      </c>
      <c r="H1313" s="919">
        <v>2522.1014032499997</v>
      </c>
      <c r="I1313" s="919">
        <f t="shared" si="127"/>
        <v>2746.5684281392496</v>
      </c>
      <c r="J1313" s="919">
        <f t="shared" si="129"/>
        <v>3026.5216838999995</v>
      </c>
      <c r="K1313" s="919">
        <f t="shared" si="128"/>
        <v>3295.8821137670993</v>
      </c>
    </row>
    <row r="1314" spans="1:11">
      <c r="A1314" s="916" t="s">
        <v>16320</v>
      </c>
      <c r="B1314" s="908" t="s">
        <v>43</v>
      </c>
      <c r="C1314" s="908" t="s">
        <v>16321</v>
      </c>
      <c r="D1314" s="908" t="s">
        <v>16322</v>
      </c>
      <c r="E1314" s="923" t="s">
        <v>16323</v>
      </c>
      <c r="F1314" s="918" t="s">
        <v>1299</v>
      </c>
      <c r="G1314" s="918" t="s">
        <v>1299</v>
      </c>
      <c r="H1314" s="919">
        <v>2132.8334527500001</v>
      </c>
      <c r="I1314" s="919">
        <f t="shared" si="127"/>
        <v>2322.6556300447501</v>
      </c>
      <c r="J1314" s="919">
        <f t="shared" si="129"/>
        <v>2559.4001432999999</v>
      </c>
      <c r="K1314" s="919">
        <f t="shared" si="128"/>
        <v>2787.1867560536998</v>
      </c>
    </row>
    <row r="1315" spans="1:11">
      <c r="A1315" s="916" t="s">
        <v>16324</v>
      </c>
      <c r="B1315" s="908" t="s">
        <v>43</v>
      </c>
      <c r="C1315" s="908" t="s">
        <v>43</v>
      </c>
      <c r="D1315" s="908" t="s">
        <v>43</v>
      </c>
      <c r="E1315" s="923" t="s">
        <v>16325</v>
      </c>
      <c r="F1315" s="918" t="s">
        <v>1299</v>
      </c>
      <c r="G1315" s="918" t="s">
        <v>1299</v>
      </c>
      <c r="H1315" s="919">
        <v>5984.5673744999995</v>
      </c>
      <c r="I1315" s="919">
        <f t="shared" si="127"/>
        <v>6517.1938708304997</v>
      </c>
      <c r="J1315" s="919">
        <f t="shared" si="129"/>
        <v>7181.480849399999</v>
      </c>
      <c r="K1315" s="919">
        <f t="shared" si="128"/>
        <v>7820.6326449965991</v>
      </c>
    </row>
    <row r="1316" spans="1:11">
      <c r="A1316" s="916" t="s">
        <v>16326</v>
      </c>
      <c r="B1316" s="908" t="s">
        <v>16327</v>
      </c>
      <c r="C1316" s="908" t="s">
        <v>43</v>
      </c>
      <c r="D1316" s="908" t="s">
        <v>16328</v>
      </c>
      <c r="E1316" s="917" t="s">
        <v>16329</v>
      </c>
      <c r="F1316" s="920" t="s">
        <v>1299</v>
      </c>
      <c r="G1316" s="920" t="s">
        <v>2821</v>
      </c>
      <c r="H1316" s="919">
        <v>45575.283253500005</v>
      </c>
      <c r="I1316" s="919">
        <f t="shared" si="127"/>
        <v>49631.483463061501</v>
      </c>
      <c r="J1316" s="919">
        <f t="shared" si="129"/>
        <v>54690.339904200002</v>
      </c>
      <c r="K1316" s="919">
        <f t="shared" si="128"/>
        <v>59557.780155673798</v>
      </c>
    </row>
    <row r="1317" spans="1:11">
      <c r="A1317" s="916" t="s">
        <v>16330</v>
      </c>
      <c r="B1317" s="908" t="s">
        <v>16331</v>
      </c>
      <c r="C1317" s="908" t="s">
        <v>43</v>
      </c>
      <c r="D1317" s="908" t="s">
        <v>16332</v>
      </c>
      <c r="E1317" s="917" t="s">
        <v>16333</v>
      </c>
      <c r="F1317" s="920" t="s">
        <v>1299</v>
      </c>
      <c r="G1317" s="920" t="s">
        <v>2821</v>
      </c>
      <c r="H1317" s="919">
        <v>45575.283253500005</v>
      </c>
      <c r="I1317" s="919">
        <f t="shared" si="127"/>
        <v>49631.483463061501</v>
      </c>
      <c r="J1317" s="919">
        <f t="shared" si="129"/>
        <v>54690.339904200002</v>
      </c>
      <c r="K1317" s="919">
        <f t="shared" si="128"/>
        <v>59557.780155673798</v>
      </c>
    </row>
    <row r="1318" spans="1:11">
      <c r="A1318" s="916" t="s">
        <v>16334</v>
      </c>
      <c r="B1318" s="908" t="s">
        <v>43</v>
      </c>
      <c r="C1318" s="908" t="s">
        <v>43</v>
      </c>
      <c r="D1318" s="908" t="s">
        <v>16328</v>
      </c>
      <c r="E1318" s="917" t="s">
        <v>16335</v>
      </c>
      <c r="F1318" s="920" t="s">
        <v>1299</v>
      </c>
      <c r="G1318" s="920" t="s">
        <v>2821</v>
      </c>
      <c r="H1318" s="919">
        <v>74662.846508250004</v>
      </c>
      <c r="I1318" s="919">
        <f t="shared" si="127"/>
        <v>81307.839847484254</v>
      </c>
      <c r="J1318" s="919">
        <f t="shared" si="129"/>
        <v>89595.415809900005</v>
      </c>
      <c r="K1318" s="919">
        <f t="shared" si="128"/>
        <v>97569.407816981096</v>
      </c>
    </row>
    <row r="1319" spans="1:11">
      <c r="A1319" s="916" t="s">
        <v>16336</v>
      </c>
      <c r="B1319" s="908" t="s">
        <v>43</v>
      </c>
      <c r="C1319" s="908" t="s">
        <v>43</v>
      </c>
      <c r="D1319" s="908" t="s">
        <v>16332</v>
      </c>
      <c r="E1319" s="917" t="s">
        <v>16337</v>
      </c>
      <c r="F1319" s="920" t="s">
        <v>1299</v>
      </c>
      <c r="G1319" s="920" t="s">
        <v>2821</v>
      </c>
      <c r="H1319" s="919">
        <v>74662.846508250004</v>
      </c>
      <c r="I1319" s="919">
        <f t="shared" si="127"/>
        <v>81307.839847484254</v>
      </c>
      <c r="J1319" s="919">
        <f t="shared" si="129"/>
        <v>89595.415809900005</v>
      </c>
      <c r="K1319" s="919">
        <f t="shared" si="128"/>
        <v>97569.407816981096</v>
      </c>
    </row>
    <row r="1320" spans="1:11">
      <c r="A1320" s="916" t="s">
        <v>16338</v>
      </c>
      <c r="B1320" s="908" t="s">
        <v>16339</v>
      </c>
      <c r="C1320" s="908" t="s">
        <v>43</v>
      </c>
      <c r="D1320" s="908" t="s">
        <v>43</v>
      </c>
      <c r="E1320" s="917" t="s">
        <v>16340</v>
      </c>
      <c r="F1320" s="920" t="s">
        <v>1299</v>
      </c>
      <c r="G1320" s="920" t="s">
        <v>2574</v>
      </c>
      <c r="H1320" s="919">
        <v>12135.114956249998</v>
      </c>
      <c r="I1320" s="919">
        <f t="shared" si="127"/>
        <v>13215.140187356246</v>
      </c>
      <c r="J1320" s="919">
        <f t="shared" si="129"/>
        <v>14562.137947499998</v>
      </c>
      <c r="K1320" s="919">
        <f t="shared" si="128"/>
        <v>15858.168224827496</v>
      </c>
    </row>
    <row r="1321" spans="1:11">
      <c r="A1321" s="916" t="s">
        <v>16341</v>
      </c>
      <c r="B1321" s="908">
        <v>6789</v>
      </c>
      <c r="C1321" s="908">
        <v>1784</v>
      </c>
      <c r="D1321" s="908" t="s">
        <v>16342</v>
      </c>
      <c r="E1321" s="917" t="s">
        <v>16343</v>
      </c>
      <c r="F1321" s="920" t="s">
        <v>1299</v>
      </c>
      <c r="G1321" s="920" t="s">
        <v>2574</v>
      </c>
      <c r="H1321" s="919">
        <v>9097.3271317500003</v>
      </c>
      <c r="I1321" s="919">
        <f t="shared" si="127"/>
        <v>9906.9892464757504</v>
      </c>
      <c r="J1321" s="919">
        <f t="shared" si="129"/>
        <v>10916.7925581</v>
      </c>
      <c r="K1321" s="919">
        <f t="shared" si="128"/>
        <v>11888.387095770899</v>
      </c>
    </row>
    <row r="1322" spans="1:11">
      <c r="A1322" s="916" t="s">
        <v>16344</v>
      </c>
      <c r="B1322" s="908">
        <v>6793</v>
      </c>
      <c r="C1322" s="908">
        <v>1756</v>
      </c>
      <c r="D1322" s="908" t="s">
        <v>16345</v>
      </c>
      <c r="E1322" s="917" t="s">
        <v>16346</v>
      </c>
      <c r="F1322" s="920" t="s">
        <v>1299</v>
      </c>
      <c r="G1322" s="920" t="s">
        <v>2574</v>
      </c>
      <c r="H1322" s="919">
        <v>5841.9497564999992</v>
      </c>
      <c r="I1322" s="919">
        <f t="shared" si="127"/>
        <v>6361.8832848284992</v>
      </c>
      <c r="J1322" s="919">
        <f t="shared" si="129"/>
        <v>7010.3397077999989</v>
      </c>
      <c r="K1322" s="919">
        <f t="shared" si="128"/>
        <v>7634.2599417941983</v>
      </c>
    </row>
    <row r="1323" spans="1:11">
      <c r="A1323" s="916" t="s">
        <v>16347</v>
      </c>
      <c r="B1323" s="908">
        <v>6794</v>
      </c>
      <c r="C1323" s="908">
        <v>1767</v>
      </c>
      <c r="D1323" s="908" t="s">
        <v>16345</v>
      </c>
      <c r="E1323" s="917" t="s">
        <v>16348</v>
      </c>
      <c r="F1323" s="920" t="s">
        <v>1299</v>
      </c>
      <c r="G1323" s="920" t="s">
        <v>2574</v>
      </c>
      <c r="H1323" s="919">
        <v>8112.2724539999999</v>
      </c>
      <c r="I1323" s="919">
        <f t="shared" si="127"/>
        <v>8834.2647024059988</v>
      </c>
      <c r="J1323" s="919">
        <f t="shared" si="129"/>
        <v>9734.7269447999988</v>
      </c>
      <c r="K1323" s="919">
        <f t="shared" si="128"/>
        <v>10601.117642887199</v>
      </c>
    </row>
    <row r="1324" spans="1:11">
      <c r="A1324" s="916" t="s">
        <v>16349</v>
      </c>
      <c r="B1324" s="908" t="s">
        <v>16327</v>
      </c>
      <c r="C1324" s="908">
        <v>6197</v>
      </c>
      <c r="D1324" s="908" t="s">
        <v>16328</v>
      </c>
      <c r="E1324" s="917" t="s">
        <v>16350</v>
      </c>
      <c r="F1324" s="920" t="s">
        <v>1299</v>
      </c>
      <c r="G1324" s="920" t="s">
        <v>16351</v>
      </c>
      <c r="H1324" s="919">
        <v>45241.124964749994</v>
      </c>
      <c r="I1324" s="919">
        <f t="shared" si="127"/>
        <v>49267.585086612744</v>
      </c>
      <c r="J1324" s="919">
        <f t="shared" si="129"/>
        <v>54289.349957699989</v>
      </c>
      <c r="K1324" s="919">
        <f t="shared" si="128"/>
        <v>59121.102103935293</v>
      </c>
    </row>
    <row r="1325" spans="1:11">
      <c r="A1325" s="916" t="s">
        <v>16352</v>
      </c>
      <c r="B1325" s="908" t="s">
        <v>16331</v>
      </c>
      <c r="C1325" s="908">
        <v>6198</v>
      </c>
      <c r="D1325" s="908" t="s">
        <v>16332</v>
      </c>
      <c r="E1325" s="917" t="s">
        <v>16353</v>
      </c>
      <c r="F1325" s="920" t="s">
        <v>1299</v>
      </c>
      <c r="G1325" s="920" t="s">
        <v>16351</v>
      </c>
      <c r="H1325" s="919">
        <v>45241.124964749994</v>
      </c>
      <c r="I1325" s="919">
        <f t="shared" si="127"/>
        <v>49267.585086612744</v>
      </c>
      <c r="J1325" s="919">
        <f t="shared" si="129"/>
        <v>54289.349957699989</v>
      </c>
      <c r="K1325" s="919">
        <f t="shared" si="128"/>
        <v>59121.102103935293</v>
      </c>
    </row>
    <row r="1326" spans="1:11">
      <c r="A1326" s="916" t="s">
        <v>16354</v>
      </c>
      <c r="B1326" s="908" t="s">
        <v>16355</v>
      </c>
      <c r="C1326" s="908" t="s">
        <v>16356</v>
      </c>
      <c r="D1326" s="908" t="s">
        <v>16357</v>
      </c>
      <c r="E1326" s="917" t="s">
        <v>16358</v>
      </c>
      <c r="F1326" s="918" t="s">
        <v>1299</v>
      </c>
      <c r="G1326" s="918" t="s">
        <v>16351</v>
      </c>
      <c r="H1326" s="919">
        <v>36821.719935000001</v>
      </c>
      <c r="I1326" s="919">
        <f t="shared" si="127"/>
        <v>40098.853009215003</v>
      </c>
      <c r="J1326" s="919">
        <f t="shared" si="129"/>
        <v>44186.063922000001</v>
      </c>
      <c r="K1326" s="919">
        <f t="shared" si="128"/>
        <v>48118.623611057999</v>
      </c>
    </row>
    <row r="1327" spans="1:11">
      <c r="A1327" s="916" t="s">
        <v>16359</v>
      </c>
      <c r="B1327" s="908" t="s">
        <v>16360</v>
      </c>
      <c r="C1327" s="908" t="s">
        <v>16361</v>
      </c>
      <c r="D1327" s="908" t="s">
        <v>16328</v>
      </c>
      <c r="E1327" s="917" t="s">
        <v>16362</v>
      </c>
      <c r="F1327" s="920" t="s">
        <v>1299</v>
      </c>
      <c r="G1327" s="920" t="s">
        <v>16351</v>
      </c>
      <c r="H1327" s="919">
        <v>76870.32628275</v>
      </c>
      <c r="I1327" s="919">
        <f t="shared" si="127"/>
        <v>83711.785321914751</v>
      </c>
      <c r="J1327" s="919">
        <f t="shared" si="129"/>
        <v>92244.391539299992</v>
      </c>
      <c r="K1327" s="919">
        <f t="shared" si="128"/>
        <v>100454.1423862977</v>
      </c>
    </row>
    <row r="1328" spans="1:11">
      <c r="A1328" s="916" t="s">
        <v>16363</v>
      </c>
      <c r="B1328" s="908" t="s">
        <v>16364</v>
      </c>
      <c r="C1328" s="908" t="s">
        <v>16365</v>
      </c>
      <c r="D1328" s="908" t="s">
        <v>16332</v>
      </c>
      <c r="E1328" s="917" t="s">
        <v>16366</v>
      </c>
      <c r="F1328" s="920" t="s">
        <v>1299</v>
      </c>
      <c r="G1328" s="920" t="s">
        <v>16351</v>
      </c>
      <c r="H1328" s="919">
        <v>76870.32628275</v>
      </c>
      <c r="I1328" s="919">
        <f t="shared" si="127"/>
        <v>83711.785321914751</v>
      </c>
      <c r="J1328" s="919">
        <f t="shared" si="129"/>
        <v>92244.391539299992</v>
      </c>
      <c r="K1328" s="919">
        <f t="shared" si="128"/>
        <v>100454.1423862977</v>
      </c>
    </row>
  </sheetData>
  <mergeCells count="1">
    <mergeCell ref="B2:E2"/>
  </mergeCells>
  <pageMargins left="0.196527777777778" right="0" top="0" bottom="0" header="0.511811023622047" footer="0"/>
  <pageSetup scale="85" orientation="portrait" horizontalDpi="300" verticalDpi="300" r:id="rId1"/>
  <headerFooter>
    <oddFooter>&amp;CPágina &amp;P</oddFooter>
  </headerFooter>
  <rowBreaks count="18" manualBreakCount="18">
    <brk id="60" max="16383" man="1"/>
    <brk id="98" max="16383" man="1"/>
    <brk id="157" max="16383" man="1"/>
    <brk id="213" max="16383" man="1"/>
    <brk id="260" max="16383" man="1"/>
    <brk id="299" max="16383" man="1"/>
    <brk id="356" max="16383" man="1"/>
    <brk id="389" max="16383" man="1"/>
    <brk id="440" max="16383" man="1"/>
    <brk id="492" max="16383" man="1"/>
    <brk id="530" max="16383" man="1"/>
    <brk id="635" max="16383" man="1"/>
    <brk id="679" max="16383" man="1"/>
    <brk id="732" max="16383" man="1"/>
    <brk id="785" max="16383" man="1"/>
    <brk id="833" max="16383" man="1"/>
    <brk id="891" max="16383" man="1"/>
    <brk id="94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H170"/>
  <sheetViews>
    <sheetView zoomScaleNormal="100" workbookViewId="0">
      <selection activeCell="D7" sqref="D7"/>
    </sheetView>
  </sheetViews>
  <sheetFormatPr baseColWidth="10" defaultColWidth="10.6640625" defaultRowHeight="13.2"/>
  <cols>
    <col min="2" max="2" width="92" customWidth="1"/>
    <col min="3" max="3" width="10.44140625" bestFit="1" customWidth="1"/>
    <col min="4" max="4" width="14" bestFit="1" customWidth="1"/>
    <col min="5" max="6" width="11.44140625" hidden="1" customWidth="1"/>
    <col min="7" max="8" width="11.5546875" hidden="1" customWidth="1"/>
  </cols>
  <sheetData>
    <row r="1" spans="1:6" ht="15" customHeight="1">
      <c r="A1" s="151" t="s">
        <v>16367</v>
      </c>
      <c r="B1" s="151"/>
      <c r="C1" s="151"/>
    </row>
    <row r="2" spans="1:6" ht="12.75" customHeight="1">
      <c r="A2" s="151"/>
      <c r="B2" s="151"/>
      <c r="C2" s="151"/>
    </row>
    <row r="3" spans="1:6" ht="12.75" customHeight="1">
      <c r="A3" s="152" t="s">
        <v>16368</v>
      </c>
      <c r="B3" s="152"/>
      <c r="C3" s="152"/>
    </row>
    <row r="4" spans="1:6" ht="12.75" customHeight="1">
      <c r="A4" s="152"/>
      <c r="B4" s="152"/>
      <c r="C4" s="152"/>
    </row>
    <row r="5" spans="1:6" ht="12.75" customHeight="1">
      <c r="A5" s="153" t="s">
        <v>2842</v>
      </c>
      <c r="B5" s="153"/>
      <c r="C5" s="153"/>
    </row>
    <row r="6" spans="1:6" ht="16.5" customHeight="1">
      <c r="A6" s="153"/>
      <c r="B6" s="153"/>
      <c r="C6" s="153"/>
    </row>
    <row r="7" spans="1:6" ht="12.75" customHeight="1">
      <c r="A7" s="1018"/>
      <c r="B7" s="1018"/>
      <c r="C7" s="1019"/>
      <c r="D7" s="1020">
        <v>45287</v>
      </c>
      <c r="F7">
        <v>1.0900000000000001</v>
      </c>
    </row>
    <row r="8" spans="1:6" ht="12.75" customHeight="1">
      <c r="A8" s="1021" t="s">
        <v>16369</v>
      </c>
      <c r="B8" s="1022" t="s">
        <v>16370</v>
      </c>
      <c r="C8" s="1021" t="s">
        <v>16371</v>
      </c>
      <c r="D8" s="1021" t="s">
        <v>16372</v>
      </c>
      <c r="F8">
        <v>1.0900000000000001</v>
      </c>
    </row>
    <row r="9" spans="1:6" ht="12.75" customHeight="1">
      <c r="A9" s="1021">
        <v>1000</v>
      </c>
      <c r="B9" s="1023"/>
      <c r="C9" s="1023"/>
      <c r="D9" s="1023"/>
      <c r="F9">
        <v>1.0900000000000001</v>
      </c>
    </row>
    <row r="10" spans="1:6" ht="12.75" customHeight="1">
      <c r="A10" s="1021" t="s">
        <v>16373</v>
      </c>
      <c r="B10" s="1023" t="s">
        <v>16374</v>
      </c>
      <c r="C10" s="1024">
        <v>0</v>
      </c>
      <c r="D10" s="1024">
        <f t="shared" ref="D10:D43" si="0">C10*1.21*0.9</f>
        <v>0</v>
      </c>
      <c r="F10">
        <v>1.0900000000000001</v>
      </c>
    </row>
    <row r="11" spans="1:6" ht="12.75" customHeight="1">
      <c r="A11" s="1021" t="s">
        <v>16375</v>
      </c>
      <c r="B11" s="1023" t="s">
        <v>16376</v>
      </c>
      <c r="C11" s="1024">
        <v>22048.310690079903</v>
      </c>
      <c r="D11" s="1024">
        <f t="shared" si="0"/>
        <v>24010.610341497013</v>
      </c>
      <c r="F11">
        <v>1.0900000000000001</v>
      </c>
    </row>
    <row r="12" spans="1:6" ht="12.75" customHeight="1">
      <c r="A12" s="1021" t="s">
        <v>16377</v>
      </c>
      <c r="B12" s="1023" t="s">
        <v>16378</v>
      </c>
      <c r="C12" s="1024">
        <v>0</v>
      </c>
      <c r="D12" s="1024">
        <f t="shared" si="0"/>
        <v>0</v>
      </c>
      <c r="F12">
        <v>1.0900000000000001</v>
      </c>
    </row>
    <row r="13" spans="1:6" ht="12.75" customHeight="1">
      <c r="A13" s="1021" t="s">
        <v>16379</v>
      </c>
      <c r="B13" s="1023" t="s">
        <v>16380</v>
      </c>
      <c r="C13" s="1024">
        <v>50840.810532419659</v>
      </c>
      <c r="D13" s="1024">
        <f t="shared" si="0"/>
        <v>55365.642669805005</v>
      </c>
      <c r="F13">
        <v>1.0900000000000001</v>
      </c>
    </row>
    <row r="14" spans="1:6" ht="12.75" customHeight="1">
      <c r="A14" s="1021" t="s">
        <v>16381</v>
      </c>
      <c r="B14" s="1023" t="s">
        <v>16382</v>
      </c>
      <c r="C14" s="1024">
        <v>0</v>
      </c>
      <c r="D14" s="1024">
        <f t="shared" si="0"/>
        <v>0</v>
      </c>
      <c r="F14">
        <v>1.0900000000000001</v>
      </c>
    </row>
    <row r="15" spans="1:6" ht="12.75" customHeight="1">
      <c r="A15" s="1021" t="s">
        <v>16383</v>
      </c>
      <c r="B15" s="1023" t="s">
        <v>16384</v>
      </c>
      <c r="C15" s="1024">
        <v>0</v>
      </c>
      <c r="D15" s="1024">
        <f t="shared" si="0"/>
        <v>0</v>
      </c>
      <c r="F15">
        <v>1.0900000000000001</v>
      </c>
    </row>
    <row r="16" spans="1:6" ht="12.75" customHeight="1">
      <c r="A16" s="1021" t="s">
        <v>16385</v>
      </c>
      <c r="B16" s="1023" t="s">
        <v>17876</v>
      </c>
      <c r="C16" s="1024">
        <v>25133.537614466124</v>
      </c>
      <c r="D16" s="1024">
        <f t="shared" si="0"/>
        <v>27370.422462153609</v>
      </c>
      <c r="F16">
        <v>1.0900000000000001</v>
      </c>
    </row>
    <row r="17" spans="1:6" ht="12.75" customHeight="1">
      <c r="A17" s="1021" t="s">
        <v>16386</v>
      </c>
      <c r="B17" s="1023" t="s">
        <v>17877</v>
      </c>
      <c r="C17" s="1024">
        <v>25133.537614466124</v>
      </c>
      <c r="D17" s="1024">
        <f t="shared" si="0"/>
        <v>27370.422462153609</v>
      </c>
      <c r="F17">
        <v>1.0900000000000001</v>
      </c>
    </row>
    <row r="18" spans="1:6" ht="12.75" customHeight="1">
      <c r="A18" s="1021" t="s">
        <v>16387</v>
      </c>
      <c r="B18" s="1023" t="s">
        <v>17878</v>
      </c>
      <c r="C18" s="1024">
        <v>25133.537614466124</v>
      </c>
      <c r="D18" s="1024">
        <f t="shared" si="0"/>
        <v>27370.422462153609</v>
      </c>
      <c r="F18">
        <v>1.0900000000000001</v>
      </c>
    </row>
    <row r="19" spans="1:6" ht="12.75" customHeight="1">
      <c r="A19" s="1021" t="s">
        <v>16388</v>
      </c>
      <c r="B19" s="1023" t="s">
        <v>17879</v>
      </c>
      <c r="C19" s="1024">
        <v>28547.75108483911</v>
      </c>
      <c r="D19" s="1024">
        <f t="shared" si="0"/>
        <v>31088.50093138979</v>
      </c>
      <c r="F19">
        <v>1.0900000000000001</v>
      </c>
    </row>
    <row r="20" spans="1:6" ht="12.75" customHeight="1">
      <c r="A20" s="1021" t="s">
        <v>16389</v>
      </c>
      <c r="B20" s="1023" t="s">
        <v>17880</v>
      </c>
      <c r="C20" s="1024">
        <v>29519.58941964218</v>
      </c>
      <c r="D20" s="1024">
        <f t="shared" si="0"/>
        <v>32146.832877990331</v>
      </c>
      <c r="F20">
        <v>1.0900000000000001</v>
      </c>
    </row>
    <row r="21" spans="1:6" ht="12.75" customHeight="1">
      <c r="A21" s="1021" t="s">
        <v>16390</v>
      </c>
      <c r="B21" s="1023" t="s">
        <v>17881</v>
      </c>
      <c r="C21" s="1024">
        <v>29519.58941964218</v>
      </c>
      <c r="D21" s="1024">
        <f t="shared" si="0"/>
        <v>32146.832877990331</v>
      </c>
    </row>
    <row r="22" spans="1:6" ht="12.75" customHeight="1">
      <c r="A22" s="1021" t="s">
        <v>16391</v>
      </c>
      <c r="B22" s="1023" t="s">
        <v>17882</v>
      </c>
      <c r="C22" s="1024">
        <v>70611.498738275288</v>
      </c>
      <c r="D22" s="1024">
        <f t="shared" si="0"/>
        <v>76895.922125981786</v>
      </c>
    </row>
    <row r="23" spans="1:6" ht="12.75" customHeight="1">
      <c r="A23" s="1021" t="s">
        <v>16392</v>
      </c>
      <c r="B23" s="1023" t="s">
        <v>17883</v>
      </c>
      <c r="C23" s="1024">
        <v>76873.633215881957</v>
      </c>
      <c r="D23" s="1024">
        <f t="shared" si="0"/>
        <v>83715.386572095449</v>
      </c>
    </row>
    <row r="24" spans="1:6" ht="12.75" customHeight="1">
      <c r="A24" s="1021" t="s">
        <v>16393</v>
      </c>
      <c r="B24" s="1023" t="s">
        <v>17884</v>
      </c>
      <c r="C24" s="1024">
        <v>36443.9375551138</v>
      </c>
      <c r="D24" s="1024">
        <f t="shared" si="0"/>
        <v>39687.447997518924</v>
      </c>
    </row>
    <row r="25" spans="1:6" ht="12.75" customHeight="1">
      <c r="A25" s="1021" t="s">
        <v>16394</v>
      </c>
      <c r="B25" s="1023" t="s">
        <v>17885</v>
      </c>
      <c r="C25" s="1024">
        <v>74803.942736231271</v>
      </c>
      <c r="D25" s="1024">
        <f t="shared" si="0"/>
        <v>81461.493639755849</v>
      </c>
      <c r="F25">
        <v>1.0900000000000001</v>
      </c>
    </row>
    <row r="26" spans="1:6" ht="12.75" customHeight="1">
      <c r="A26" s="1021" t="s">
        <v>16395</v>
      </c>
      <c r="B26" s="1023" t="s">
        <v>17886</v>
      </c>
      <c r="C26" s="1024">
        <v>36445.475129595303</v>
      </c>
      <c r="D26" s="1024">
        <f t="shared" si="0"/>
        <v>39689.122416129285</v>
      </c>
      <c r="F26">
        <v>1.0900000000000001</v>
      </c>
    </row>
    <row r="27" spans="1:6" ht="12.75" customHeight="1">
      <c r="A27" s="1021" t="s">
        <v>16396</v>
      </c>
      <c r="B27" s="1023" t="s">
        <v>17887</v>
      </c>
      <c r="C27" s="1024">
        <v>34686.41806985189</v>
      </c>
      <c r="D27" s="1024">
        <f t="shared" si="0"/>
        <v>37773.509278068712</v>
      </c>
      <c r="F27">
        <v>1.0900000000000001</v>
      </c>
    </row>
    <row r="28" spans="1:6" ht="12.75" customHeight="1">
      <c r="A28" s="1021" t="s">
        <v>16397</v>
      </c>
      <c r="B28" s="1023" t="s">
        <v>17888</v>
      </c>
      <c r="C28" s="1024">
        <v>39402.866891764184</v>
      </c>
      <c r="D28" s="1024">
        <f t="shared" si="0"/>
        <v>42909.722045131195</v>
      </c>
      <c r="F28">
        <v>1.0900000000000001</v>
      </c>
    </row>
    <row r="29" spans="1:6" ht="12.75" customHeight="1">
      <c r="A29" s="1021" t="s">
        <v>16398</v>
      </c>
      <c r="B29" s="1023" t="s">
        <v>17889</v>
      </c>
      <c r="C29" s="1024">
        <v>39402.866891764184</v>
      </c>
      <c r="D29" s="1024">
        <f t="shared" si="0"/>
        <v>42909.722045131195</v>
      </c>
      <c r="F29">
        <v>1.0900000000000001</v>
      </c>
    </row>
    <row r="30" spans="1:6" ht="12.75" customHeight="1">
      <c r="A30" s="1021" t="s">
        <v>16399</v>
      </c>
      <c r="B30" s="1023" t="s">
        <v>17890</v>
      </c>
      <c r="C30" s="1024">
        <v>39402.866891764184</v>
      </c>
      <c r="D30" s="1025">
        <f t="shared" si="0"/>
        <v>42909.722045131195</v>
      </c>
      <c r="F30">
        <v>1.0900000000000001</v>
      </c>
    </row>
    <row r="31" spans="1:6" ht="12.75" customHeight="1">
      <c r="A31" s="1021" t="s">
        <v>16400</v>
      </c>
      <c r="B31" s="1023" t="s">
        <v>17891</v>
      </c>
      <c r="C31" s="1024">
        <v>39402.866891764184</v>
      </c>
      <c r="D31" s="1025">
        <f t="shared" si="0"/>
        <v>42909.722045131195</v>
      </c>
      <c r="F31">
        <v>1.0900000000000001</v>
      </c>
    </row>
    <row r="32" spans="1:6" ht="12.75" customHeight="1">
      <c r="A32" s="1021" t="s">
        <v>16401</v>
      </c>
      <c r="B32" s="1023" t="s">
        <v>16402</v>
      </c>
      <c r="C32" s="1024">
        <v>26604.074415233044</v>
      </c>
      <c r="D32" s="1024">
        <f t="shared" si="0"/>
        <v>28971.837038188787</v>
      </c>
      <c r="F32">
        <v>1.0900000000000001</v>
      </c>
    </row>
    <row r="33" spans="1:8" ht="12.75" customHeight="1">
      <c r="A33" s="1021" t="s">
        <v>16403</v>
      </c>
      <c r="B33" s="1023" t="s">
        <v>16404</v>
      </c>
      <c r="C33" s="1024">
        <v>42605.42211083357</v>
      </c>
      <c r="D33" s="1024">
        <f t="shared" si="0"/>
        <v>46397.304678697757</v>
      </c>
      <c r="F33">
        <v>1.0900000000000001</v>
      </c>
    </row>
    <row r="34" spans="1:8" ht="12.75" customHeight="1">
      <c r="A34" s="1021" t="s">
        <v>16405</v>
      </c>
      <c r="B34" s="1023" t="s">
        <v>16406</v>
      </c>
      <c r="C34" s="1024">
        <v>0</v>
      </c>
      <c r="D34" s="1024">
        <f t="shared" si="0"/>
        <v>0</v>
      </c>
      <c r="F34">
        <v>1.0900000000000001</v>
      </c>
    </row>
    <row r="35" spans="1:8" ht="12.75" customHeight="1">
      <c r="A35" s="1021" t="s">
        <v>16407</v>
      </c>
      <c r="B35" s="1023" t="s">
        <v>16408</v>
      </c>
      <c r="C35" s="1024">
        <v>26604.074415233044</v>
      </c>
      <c r="D35" s="1024">
        <f t="shared" si="0"/>
        <v>28971.837038188787</v>
      </c>
      <c r="F35">
        <v>1.0900000000000001</v>
      </c>
    </row>
    <row r="36" spans="1:8" ht="12.75" customHeight="1">
      <c r="A36" s="1021" t="s">
        <v>16409</v>
      </c>
      <c r="B36" s="1023" t="s">
        <v>16410</v>
      </c>
      <c r="C36" s="1024">
        <v>49008.296493058733</v>
      </c>
      <c r="D36" s="1024">
        <f t="shared" si="0"/>
        <v>53370.034880940962</v>
      </c>
      <c r="F36">
        <v>1.0900000000000001</v>
      </c>
    </row>
    <row r="37" spans="1:8" ht="12.75" customHeight="1">
      <c r="A37" s="1021" t="s">
        <v>16411</v>
      </c>
      <c r="B37" s="1023" t="s">
        <v>16412</v>
      </c>
      <c r="C37" s="1024">
        <v>68426.306165489485</v>
      </c>
      <c r="D37" s="1024">
        <f t="shared" si="0"/>
        <v>74516.247414218044</v>
      </c>
      <c r="F37">
        <v>1.0900000000000001</v>
      </c>
    </row>
    <row r="38" spans="1:8" ht="12.75" customHeight="1">
      <c r="A38" s="1021" t="s">
        <v>16413</v>
      </c>
      <c r="B38" s="1023" t="s">
        <v>16414</v>
      </c>
      <c r="C38" s="1024">
        <v>0</v>
      </c>
      <c r="D38" s="1024">
        <f t="shared" si="0"/>
        <v>0</v>
      </c>
      <c r="F38">
        <v>1.0900000000000001</v>
      </c>
    </row>
    <row r="39" spans="1:8" ht="12.75" customHeight="1">
      <c r="A39" s="1021" t="s">
        <v>16415</v>
      </c>
      <c r="B39" s="1023" t="s">
        <v>16416</v>
      </c>
      <c r="C39" s="1024">
        <v>92431.779523645644</v>
      </c>
      <c r="D39" s="1024">
        <f t="shared" si="0"/>
        <v>100658.20790125011</v>
      </c>
      <c r="F39">
        <v>1.0900000000000001</v>
      </c>
    </row>
    <row r="40" spans="1:8">
      <c r="A40" s="1021" t="s">
        <v>16417</v>
      </c>
      <c r="B40" s="1023" t="s">
        <v>16418</v>
      </c>
      <c r="C40" s="1024">
        <v>92431.779523645644</v>
      </c>
      <c r="D40" s="1024">
        <f t="shared" si="0"/>
        <v>100658.20790125011</v>
      </c>
      <c r="F40">
        <v>1.0900000000000001</v>
      </c>
    </row>
    <row r="41" spans="1:8">
      <c r="A41" s="1021" t="s">
        <v>16419</v>
      </c>
      <c r="B41" s="1026" t="s">
        <v>17892</v>
      </c>
      <c r="C41" s="1024">
        <v>0</v>
      </c>
      <c r="D41" s="1024">
        <f t="shared" si="0"/>
        <v>0</v>
      </c>
      <c r="F41">
        <v>1.0900000000000001</v>
      </c>
      <c r="H41" s="123"/>
    </row>
    <row r="42" spans="1:8">
      <c r="A42" s="1021" t="s">
        <v>16420</v>
      </c>
      <c r="B42" s="1023" t="s">
        <v>16421</v>
      </c>
      <c r="C42" s="1024">
        <v>0</v>
      </c>
      <c r="D42" s="1024">
        <f t="shared" si="0"/>
        <v>0</v>
      </c>
      <c r="F42">
        <v>1.0900000000000001</v>
      </c>
      <c r="H42" s="123"/>
    </row>
    <row r="43" spans="1:8">
      <c r="A43" s="1021" t="s">
        <v>16422</v>
      </c>
      <c r="B43" s="1023" t="s">
        <v>16423</v>
      </c>
      <c r="C43" s="1024">
        <v>0</v>
      </c>
      <c r="D43" s="1024">
        <f t="shared" si="0"/>
        <v>0</v>
      </c>
      <c r="F43">
        <v>1.0900000000000001</v>
      </c>
    </row>
    <row r="44" spans="1:8">
      <c r="A44" s="1027"/>
      <c r="B44" s="1027"/>
      <c r="C44" s="1027"/>
      <c r="D44" s="1027"/>
      <c r="F44">
        <v>1.0900000000000001</v>
      </c>
    </row>
    <row r="45" spans="1:8">
      <c r="A45" s="1021" t="s">
        <v>16424</v>
      </c>
      <c r="B45" s="1022" t="s">
        <v>16425</v>
      </c>
      <c r="C45" s="1021" t="s">
        <v>16371</v>
      </c>
      <c r="D45" s="1028" t="s">
        <v>16372</v>
      </c>
      <c r="F45">
        <v>1.0900000000000001</v>
      </c>
    </row>
    <row r="46" spans="1:8">
      <c r="A46" s="1021">
        <v>2000</v>
      </c>
      <c r="B46" s="1022"/>
      <c r="C46" s="1023"/>
      <c r="D46" s="1024"/>
      <c r="F46">
        <v>1.0900000000000001</v>
      </c>
    </row>
    <row r="47" spans="1:8">
      <c r="A47" s="1021" t="s">
        <v>16426</v>
      </c>
      <c r="B47" s="1023" t="s">
        <v>17893</v>
      </c>
      <c r="C47" s="1024">
        <v>39237.972767672487</v>
      </c>
      <c r="D47" s="1024">
        <f t="shared" ref="D47:D61" si="1">C47*1.21*0.9</f>
        <v>42730.152343995338</v>
      </c>
      <c r="F47">
        <v>1.0900000000000001</v>
      </c>
    </row>
    <row r="48" spans="1:8">
      <c r="A48" s="1021" t="s">
        <v>16427</v>
      </c>
      <c r="B48" s="1023" t="s">
        <v>17894</v>
      </c>
      <c r="C48" s="1024">
        <v>39237.972767672487</v>
      </c>
      <c r="D48" s="1024">
        <f t="shared" si="1"/>
        <v>42730.152343995338</v>
      </c>
      <c r="F48">
        <v>1.0900000000000001</v>
      </c>
    </row>
    <row r="49" spans="1:6">
      <c r="A49" s="1021" t="s">
        <v>16428</v>
      </c>
      <c r="B49" s="1023" t="s">
        <v>17895</v>
      </c>
      <c r="C49" s="1024">
        <v>39237.972767672487</v>
      </c>
      <c r="D49" s="1024">
        <f t="shared" si="1"/>
        <v>42730.152343995338</v>
      </c>
      <c r="F49">
        <v>1.0900000000000001</v>
      </c>
    </row>
    <row r="50" spans="1:6">
      <c r="A50" s="1021" t="s">
        <v>16429</v>
      </c>
      <c r="B50" s="1023" t="s">
        <v>16430</v>
      </c>
      <c r="C50" s="1024">
        <v>69335.764402610803</v>
      </c>
      <c r="D50" s="1024">
        <f t="shared" si="1"/>
        <v>75506.647434443163</v>
      </c>
      <c r="F50">
        <v>1.0900000000000001</v>
      </c>
    </row>
    <row r="51" spans="1:6">
      <c r="A51" s="1021" t="s">
        <v>16431</v>
      </c>
      <c r="B51" s="1023" t="s">
        <v>16432</v>
      </c>
      <c r="C51" s="1024">
        <v>74259.249142170986</v>
      </c>
      <c r="D51" s="1024">
        <f t="shared" si="1"/>
        <v>80868.322315824204</v>
      </c>
    </row>
    <row r="52" spans="1:6">
      <c r="A52" s="1021" t="s">
        <v>16433</v>
      </c>
      <c r="B52" s="1023" t="s">
        <v>17896</v>
      </c>
      <c r="C52" s="1024">
        <v>70612.889917393171</v>
      </c>
      <c r="D52" s="1024">
        <f t="shared" si="1"/>
        <v>76897.43712004117</v>
      </c>
    </row>
    <row r="53" spans="1:6">
      <c r="A53" s="1021" t="s">
        <v>16434</v>
      </c>
      <c r="B53" s="1023" t="s">
        <v>16435</v>
      </c>
      <c r="C53" s="1024">
        <v>79022.428194861597</v>
      </c>
      <c r="D53" s="1024">
        <f t="shared" si="1"/>
        <v>86055.42430420428</v>
      </c>
    </row>
    <row r="54" spans="1:6">
      <c r="A54" s="1021" t="s">
        <v>16436</v>
      </c>
      <c r="B54" s="1023" t="s">
        <v>16437</v>
      </c>
      <c r="C54" s="1024">
        <v>94158.125836157284</v>
      </c>
      <c r="D54" s="1024">
        <f t="shared" si="1"/>
        <v>102538.19903557528</v>
      </c>
    </row>
    <row r="55" spans="1:6">
      <c r="A55" s="1021" t="s">
        <v>16438</v>
      </c>
      <c r="B55" s="1023" t="s">
        <v>16439</v>
      </c>
      <c r="C55" s="1024">
        <v>94158.125836157284</v>
      </c>
      <c r="D55" s="1024">
        <f t="shared" si="1"/>
        <v>102538.19903557528</v>
      </c>
    </row>
    <row r="56" spans="1:6">
      <c r="A56" s="1021" t="s">
        <v>16440</v>
      </c>
      <c r="B56" s="1023" t="s">
        <v>16441</v>
      </c>
      <c r="C56" s="1024">
        <v>113174.99153478965</v>
      </c>
      <c r="D56" s="1024">
        <f t="shared" si="1"/>
        <v>123247.56578138591</v>
      </c>
    </row>
    <row r="57" spans="1:6">
      <c r="A57" s="1021" t="s">
        <v>16442</v>
      </c>
      <c r="B57" s="1023" t="s">
        <v>16443</v>
      </c>
      <c r="C57" s="1024">
        <v>92435.119856411111</v>
      </c>
      <c r="D57" s="1024">
        <f t="shared" si="1"/>
        <v>100661.84552363169</v>
      </c>
    </row>
    <row r="58" spans="1:6">
      <c r="A58" s="1021" t="s">
        <v>16444</v>
      </c>
      <c r="B58" s="1023" t="s">
        <v>16445</v>
      </c>
      <c r="C58" s="1024">
        <v>94153.005278636818</v>
      </c>
      <c r="D58" s="1024">
        <f t="shared" si="1"/>
        <v>102532.62274843549</v>
      </c>
    </row>
    <row r="59" spans="1:6">
      <c r="A59" s="1021" t="s">
        <v>16446</v>
      </c>
      <c r="B59" s="1023" t="s">
        <v>16447</v>
      </c>
      <c r="C59" s="1024">
        <v>94157.882301484802</v>
      </c>
      <c r="D59" s="1024">
        <f t="shared" si="1"/>
        <v>102537.93382631695</v>
      </c>
    </row>
    <row r="60" spans="1:6">
      <c r="A60" s="1021" t="s">
        <v>16448</v>
      </c>
      <c r="B60" s="1026" t="s">
        <v>16449</v>
      </c>
      <c r="C60" s="1024">
        <v>0</v>
      </c>
      <c r="D60" s="1024">
        <f t="shared" si="1"/>
        <v>0</v>
      </c>
    </row>
    <row r="61" spans="1:6">
      <c r="A61" s="1021" t="s">
        <v>16450</v>
      </c>
      <c r="B61" s="1023" t="s">
        <v>16451</v>
      </c>
      <c r="C61" s="1024">
        <v>28061.831917437597</v>
      </c>
      <c r="D61" s="1024">
        <f t="shared" si="1"/>
        <v>30559.334958089541</v>
      </c>
    </row>
    <row r="62" spans="1:6">
      <c r="A62" s="1027"/>
      <c r="B62" s="1027"/>
      <c r="C62" s="1027"/>
      <c r="D62" s="1027"/>
    </row>
    <row r="63" spans="1:6">
      <c r="A63" s="1022" t="s">
        <v>16369</v>
      </c>
      <c r="B63" s="1022" t="s">
        <v>16452</v>
      </c>
      <c r="C63" s="1021" t="s">
        <v>16371</v>
      </c>
      <c r="D63" s="1028" t="s">
        <v>16372</v>
      </c>
    </row>
    <row r="64" spans="1:6">
      <c r="A64" s="1029">
        <v>3000</v>
      </c>
      <c r="B64" s="1030"/>
      <c r="C64" s="1023"/>
      <c r="D64" s="1024"/>
    </row>
    <row r="65" spans="1:6">
      <c r="A65" s="1031" t="s">
        <v>16453</v>
      </c>
      <c r="B65" s="1032" t="s">
        <v>17897</v>
      </c>
      <c r="C65" s="1024">
        <v>38063.859693653962</v>
      </c>
      <c r="D65" s="1024">
        <f t="shared" ref="D65:D90" si="2">C65*1.21*0.9</f>
        <v>41451.543206389164</v>
      </c>
    </row>
    <row r="66" spans="1:6">
      <c r="A66" s="1021" t="s">
        <v>16454</v>
      </c>
      <c r="B66" s="1032" t="s">
        <v>17898</v>
      </c>
      <c r="C66" s="1024">
        <v>40310.222302120143</v>
      </c>
      <c r="D66" s="1024">
        <f t="shared" si="2"/>
        <v>43897.832087008836</v>
      </c>
    </row>
    <row r="67" spans="1:6">
      <c r="A67" s="1031" t="s">
        <v>16455</v>
      </c>
      <c r="B67" s="1033" t="s">
        <v>17899</v>
      </c>
      <c r="C67" s="1024">
        <v>29155.150044091028</v>
      </c>
      <c r="D67" s="1024">
        <f t="shared" si="2"/>
        <v>31749.958398015133</v>
      </c>
    </row>
    <row r="68" spans="1:6">
      <c r="A68" s="1031" t="s">
        <v>16456</v>
      </c>
      <c r="B68" s="1033" t="s">
        <v>17900</v>
      </c>
      <c r="C68" s="1024">
        <v>29155.150044091028</v>
      </c>
      <c r="D68" s="1024">
        <f t="shared" si="2"/>
        <v>31749.958398015133</v>
      </c>
      <c r="F68">
        <v>1.0900000000000001</v>
      </c>
    </row>
    <row r="69" spans="1:6">
      <c r="A69" s="1031" t="s">
        <v>16457</v>
      </c>
      <c r="B69" s="1032" t="s">
        <v>17901</v>
      </c>
      <c r="C69" s="1024">
        <v>29155.150044091028</v>
      </c>
      <c r="D69" s="1024">
        <f t="shared" si="2"/>
        <v>31749.958398015133</v>
      </c>
      <c r="F69">
        <v>1.0900000000000001</v>
      </c>
    </row>
    <row r="70" spans="1:6">
      <c r="A70" s="1031" t="s">
        <v>16458</v>
      </c>
      <c r="B70" s="1033" t="s">
        <v>17902</v>
      </c>
      <c r="C70" s="1024">
        <v>29155.150044091028</v>
      </c>
      <c r="D70" s="1024">
        <f t="shared" si="2"/>
        <v>31749.958398015133</v>
      </c>
      <c r="F70">
        <v>1.0900000000000001</v>
      </c>
    </row>
    <row r="71" spans="1:6">
      <c r="A71" s="1031" t="s">
        <v>16459</v>
      </c>
      <c r="B71" s="1033" t="s">
        <v>17903</v>
      </c>
      <c r="C71" s="1024">
        <v>74084.142486289129</v>
      </c>
      <c r="D71" s="1024">
        <f t="shared" si="2"/>
        <v>80677.631167568863</v>
      </c>
      <c r="F71">
        <v>1.0900000000000001</v>
      </c>
    </row>
    <row r="72" spans="1:6">
      <c r="A72" s="1031" t="s">
        <v>16460</v>
      </c>
      <c r="B72" s="1033" t="s">
        <v>17904</v>
      </c>
      <c r="C72" s="1024">
        <v>74084.142486289129</v>
      </c>
      <c r="D72" s="1024">
        <f t="shared" si="2"/>
        <v>80677.631167568863</v>
      </c>
      <c r="F72">
        <v>1.0900000000000001</v>
      </c>
    </row>
    <row r="73" spans="1:6">
      <c r="A73" s="1031" t="s">
        <v>16461</v>
      </c>
      <c r="B73" s="1033" t="s">
        <v>17905</v>
      </c>
      <c r="C73" s="1024">
        <v>39239.071372928986</v>
      </c>
      <c r="D73" s="1024">
        <f t="shared" si="2"/>
        <v>42731.348725119664</v>
      </c>
      <c r="F73">
        <v>1.0900000000000001</v>
      </c>
    </row>
    <row r="74" spans="1:6">
      <c r="A74" s="1031" t="s">
        <v>16462</v>
      </c>
      <c r="B74" s="1033" t="s">
        <v>17906</v>
      </c>
      <c r="C74" s="1024">
        <v>39239.071372928986</v>
      </c>
      <c r="D74" s="1024">
        <f t="shared" si="2"/>
        <v>42731.348725119664</v>
      </c>
      <c r="F74">
        <v>1.0900000000000001</v>
      </c>
    </row>
    <row r="75" spans="1:6">
      <c r="A75" s="1031" t="s">
        <v>16463</v>
      </c>
      <c r="B75" s="1033" t="s">
        <v>17907</v>
      </c>
      <c r="C75" s="1024">
        <v>29155.150044091028</v>
      </c>
      <c r="D75" s="1024">
        <f t="shared" si="2"/>
        <v>31749.958398015133</v>
      </c>
      <c r="F75">
        <v>1.0900000000000001</v>
      </c>
    </row>
    <row r="76" spans="1:6">
      <c r="A76" s="1031" t="s">
        <v>16464</v>
      </c>
      <c r="B76" s="1033" t="s">
        <v>17908</v>
      </c>
      <c r="C76" s="1024">
        <v>34621.740677358095</v>
      </c>
      <c r="D76" s="1024">
        <f t="shared" si="2"/>
        <v>37703.075597642965</v>
      </c>
      <c r="F76">
        <v>1.0900000000000001</v>
      </c>
    </row>
    <row r="77" spans="1:6">
      <c r="A77" s="1031" t="s">
        <v>16465</v>
      </c>
      <c r="B77" s="1033" t="s">
        <v>16466</v>
      </c>
      <c r="C77" s="1024">
        <v>0</v>
      </c>
      <c r="D77" s="1024">
        <f t="shared" si="2"/>
        <v>0</v>
      </c>
      <c r="F77">
        <v>1.0900000000000001</v>
      </c>
    </row>
    <row r="78" spans="1:6">
      <c r="A78" s="1031" t="s">
        <v>16467</v>
      </c>
      <c r="B78" s="1033" t="s">
        <v>17909</v>
      </c>
      <c r="C78" s="1024">
        <v>61477.622508920918</v>
      </c>
      <c r="D78" s="1024">
        <f t="shared" si="2"/>
        <v>66949.130912214881</v>
      </c>
      <c r="F78">
        <v>1.0900000000000001</v>
      </c>
    </row>
    <row r="79" spans="1:6">
      <c r="A79" s="1031" t="s">
        <v>16468</v>
      </c>
      <c r="B79" s="1032" t="s">
        <v>16469</v>
      </c>
      <c r="C79" s="1024">
        <v>79032.285052563326</v>
      </c>
      <c r="D79" s="1024">
        <f t="shared" si="2"/>
        <v>86066.158422241453</v>
      </c>
      <c r="F79">
        <v>1.0900000000000001</v>
      </c>
    </row>
    <row r="80" spans="1:6">
      <c r="A80" s="1031" t="s">
        <v>16470</v>
      </c>
      <c r="B80" s="1032" t="s">
        <v>16471</v>
      </c>
      <c r="C80" s="1024">
        <v>0</v>
      </c>
      <c r="D80" s="1024">
        <f t="shared" si="2"/>
        <v>0</v>
      </c>
      <c r="F80">
        <v>1.0900000000000001</v>
      </c>
    </row>
    <row r="81" spans="1:6">
      <c r="A81" s="1031" t="s">
        <v>16472</v>
      </c>
      <c r="B81" s="1032" t="s">
        <v>16473</v>
      </c>
      <c r="C81" s="1024">
        <v>0</v>
      </c>
      <c r="D81" s="1024">
        <f t="shared" si="2"/>
        <v>0</v>
      </c>
      <c r="F81">
        <v>1.0900000000000001</v>
      </c>
    </row>
    <row r="82" spans="1:6">
      <c r="A82" s="1031" t="s">
        <v>16474</v>
      </c>
      <c r="B82" s="1032" t="s">
        <v>16475</v>
      </c>
      <c r="C82" s="1024">
        <v>0</v>
      </c>
      <c r="D82" s="1024">
        <f t="shared" si="2"/>
        <v>0</v>
      </c>
      <c r="F82">
        <v>1.0900000000000001</v>
      </c>
    </row>
    <row r="83" spans="1:6">
      <c r="A83" s="1031" t="s">
        <v>16476</v>
      </c>
      <c r="B83" s="1032" t="s">
        <v>16477</v>
      </c>
      <c r="C83" s="1024">
        <v>0</v>
      </c>
      <c r="D83" s="1024">
        <f t="shared" si="2"/>
        <v>0</v>
      </c>
      <c r="F83">
        <v>1.0900000000000001</v>
      </c>
    </row>
    <row r="84" spans="1:6">
      <c r="A84" s="1031" t="s">
        <v>16478</v>
      </c>
      <c r="B84" s="1032" t="s">
        <v>16479</v>
      </c>
      <c r="C84" s="1024">
        <v>0</v>
      </c>
      <c r="D84" s="1024">
        <f t="shared" si="2"/>
        <v>0</v>
      </c>
      <c r="F84">
        <v>1.0900000000000001</v>
      </c>
    </row>
    <row r="85" spans="1:6">
      <c r="A85" s="1031" t="s">
        <v>16480</v>
      </c>
      <c r="B85" s="1032" t="s">
        <v>16481</v>
      </c>
      <c r="C85" s="1024">
        <v>27181.739080382245</v>
      </c>
      <c r="D85" s="1024">
        <f t="shared" si="2"/>
        <v>29600.913858536263</v>
      </c>
      <c r="F85">
        <v>1.0900000000000001</v>
      </c>
    </row>
    <row r="86" spans="1:6">
      <c r="A86" s="1031" t="s">
        <v>16482</v>
      </c>
      <c r="B86" s="1032" t="s">
        <v>16483</v>
      </c>
      <c r="C86" s="1024">
        <v>27181.739080382245</v>
      </c>
      <c r="D86" s="1024">
        <f t="shared" si="2"/>
        <v>29600.913858536263</v>
      </c>
      <c r="F86">
        <v>1.0900000000000001</v>
      </c>
    </row>
    <row r="87" spans="1:6">
      <c r="A87" s="1031" t="s">
        <v>16484</v>
      </c>
      <c r="B87" s="1032" t="s">
        <v>16485</v>
      </c>
      <c r="C87" s="1024">
        <v>31941.869874060096</v>
      </c>
      <c r="D87" s="1024">
        <f t="shared" si="2"/>
        <v>34784.696292851448</v>
      </c>
      <c r="F87">
        <v>1.0900000000000001</v>
      </c>
    </row>
    <row r="88" spans="1:6">
      <c r="A88" s="1021" t="s">
        <v>16486</v>
      </c>
      <c r="B88" s="1032" t="s">
        <v>16487</v>
      </c>
      <c r="C88" s="1024">
        <v>29519.58941964218</v>
      </c>
      <c r="D88" s="1024">
        <f t="shared" si="2"/>
        <v>32146.832877990331</v>
      </c>
      <c r="F88">
        <v>1.0900000000000001</v>
      </c>
    </row>
    <row r="89" spans="1:6">
      <c r="A89" s="1021" t="s">
        <v>16488</v>
      </c>
      <c r="B89" s="1032" t="s">
        <v>17910</v>
      </c>
      <c r="C89" s="1024">
        <v>26484.066925980049</v>
      </c>
      <c r="D89" s="1024">
        <f t="shared" si="2"/>
        <v>28841.148882392274</v>
      </c>
    </row>
    <row r="90" spans="1:6">
      <c r="A90" s="1021" t="s">
        <v>16489</v>
      </c>
      <c r="B90" s="1032" t="s">
        <v>17911</v>
      </c>
      <c r="C90" s="1024">
        <v>55043.917827754798</v>
      </c>
      <c r="D90" s="1024">
        <f t="shared" si="2"/>
        <v>59942.826514424982</v>
      </c>
    </row>
    <row r="91" spans="1:6">
      <c r="A91" s="1023"/>
      <c r="B91" s="1032"/>
      <c r="C91" s="1027"/>
      <c r="D91" s="1027"/>
    </row>
    <row r="92" spans="1:6">
      <c r="A92" s="1021" t="s">
        <v>16369</v>
      </c>
      <c r="B92" s="1022" t="s">
        <v>16490</v>
      </c>
      <c r="C92" s="1021" t="s">
        <v>16371</v>
      </c>
      <c r="D92" s="1028" t="s">
        <v>16372</v>
      </c>
      <c r="F92">
        <v>1.0900000000000001</v>
      </c>
    </row>
    <row r="93" spans="1:6">
      <c r="A93" s="1021">
        <v>4000</v>
      </c>
      <c r="B93" s="1023"/>
      <c r="C93" s="1023"/>
      <c r="D93" s="1024"/>
      <c r="F93">
        <v>1.0900000000000001</v>
      </c>
    </row>
    <row r="94" spans="1:6">
      <c r="A94" s="1021" t="s">
        <v>16491</v>
      </c>
      <c r="B94" s="1032" t="s">
        <v>17912</v>
      </c>
      <c r="C94" s="1024">
        <v>29155.150044091031</v>
      </c>
      <c r="D94" s="1024">
        <f t="shared" ref="D94:D107" si="3">C94*1.21*0.9</f>
        <v>31749.958398015133</v>
      </c>
      <c r="F94">
        <v>1.0900000000000001</v>
      </c>
    </row>
    <row r="95" spans="1:6">
      <c r="A95" s="1021" t="s">
        <v>16492</v>
      </c>
      <c r="B95" s="1032" t="s">
        <v>16493</v>
      </c>
      <c r="C95" s="1024">
        <v>75690.810291672984</v>
      </c>
      <c r="D95" s="1024">
        <f t="shared" si="3"/>
        <v>82427.292407631874</v>
      </c>
      <c r="F95">
        <v>1.0900000000000001</v>
      </c>
    </row>
    <row r="96" spans="1:6">
      <c r="A96" s="1021" t="s">
        <v>16494</v>
      </c>
      <c r="B96" s="1032" t="s">
        <v>17913</v>
      </c>
      <c r="C96" s="1024">
        <v>186723.33536133473</v>
      </c>
      <c r="D96" s="1025">
        <f t="shared" si="3"/>
        <v>203341.7122084935</v>
      </c>
      <c r="F96">
        <v>1.0900000000000001</v>
      </c>
    </row>
    <row r="97" spans="1:8">
      <c r="A97" s="1021" t="s">
        <v>16495</v>
      </c>
      <c r="B97" s="1032" t="s">
        <v>17914</v>
      </c>
      <c r="C97" s="1024">
        <v>186723.33536133473</v>
      </c>
      <c r="D97" s="1025">
        <f t="shared" si="3"/>
        <v>203341.7122084935</v>
      </c>
      <c r="F97">
        <v>1.0900000000000001</v>
      </c>
    </row>
    <row r="98" spans="1:8">
      <c r="A98" s="1021" t="s">
        <v>16496</v>
      </c>
      <c r="B98" s="1032" t="s">
        <v>17915</v>
      </c>
      <c r="C98" s="1024">
        <v>201660.66095349842</v>
      </c>
      <c r="D98" s="1025">
        <f t="shared" si="3"/>
        <v>219608.45977835977</v>
      </c>
      <c r="F98">
        <v>1.0900000000000001</v>
      </c>
    </row>
    <row r="99" spans="1:8">
      <c r="A99" s="1021" t="s">
        <v>16497</v>
      </c>
      <c r="B99" s="1032" t="s">
        <v>17916</v>
      </c>
      <c r="C99" s="1024">
        <v>0</v>
      </c>
      <c r="D99" s="1024">
        <f t="shared" si="3"/>
        <v>0</v>
      </c>
      <c r="F99">
        <v>1.0900000000000001</v>
      </c>
    </row>
    <row r="100" spans="1:8">
      <c r="A100" s="1021" t="s">
        <v>16498</v>
      </c>
      <c r="B100" s="1032" t="s">
        <v>17917</v>
      </c>
      <c r="C100" s="1024">
        <v>0</v>
      </c>
      <c r="D100" s="1024">
        <f t="shared" si="3"/>
        <v>0</v>
      </c>
      <c r="F100">
        <v>1.0900000000000001</v>
      </c>
    </row>
    <row r="101" spans="1:8">
      <c r="A101" s="1021" t="s">
        <v>16499</v>
      </c>
      <c r="B101" s="1032" t="s">
        <v>17918</v>
      </c>
      <c r="C101" s="1024">
        <v>0</v>
      </c>
      <c r="D101" s="1024">
        <f t="shared" si="3"/>
        <v>0</v>
      </c>
      <c r="F101">
        <v>1.0900000000000001</v>
      </c>
    </row>
    <row r="102" spans="1:8">
      <c r="A102" s="1021" t="s">
        <v>16500</v>
      </c>
      <c r="B102" s="1032" t="s">
        <v>17919</v>
      </c>
      <c r="C102" s="1024">
        <v>38266.134432869483</v>
      </c>
      <c r="D102" s="1024">
        <f t="shared" si="3"/>
        <v>41671.820397394862</v>
      </c>
      <c r="F102">
        <v>1.0900000000000001</v>
      </c>
    </row>
    <row r="103" spans="1:8">
      <c r="A103" s="1021" t="s">
        <v>16501</v>
      </c>
      <c r="B103" s="1032" t="s">
        <v>16502</v>
      </c>
      <c r="C103" s="1024">
        <v>0</v>
      </c>
      <c r="D103" s="1024">
        <f t="shared" si="3"/>
        <v>0</v>
      </c>
      <c r="F103">
        <v>1.0900000000000001</v>
      </c>
      <c r="G103" s="124">
        <v>28.9</v>
      </c>
      <c r="H103">
        <v>1.0900000000000001</v>
      </c>
    </row>
    <row r="104" spans="1:8">
      <c r="A104" s="1021" t="s">
        <v>16503</v>
      </c>
      <c r="B104" s="1032" t="s">
        <v>17920</v>
      </c>
      <c r="C104" s="1024">
        <v>32103.027069951255</v>
      </c>
      <c r="D104" s="1024">
        <f t="shared" si="3"/>
        <v>34960.196479176913</v>
      </c>
      <c r="F104">
        <v>1.0900000000000001</v>
      </c>
      <c r="G104" s="125">
        <v>30.6</v>
      </c>
      <c r="H104">
        <v>1.0900000000000001</v>
      </c>
    </row>
    <row r="105" spans="1:8">
      <c r="A105" s="1021" t="s">
        <v>16504</v>
      </c>
      <c r="B105" s="1032" t="s">
        <v>17921</v>
      </c>
      <c r="C105" s="1024">
        <v>42770.953623272057</v>
      </c>
      <c r="D105" s="1024">
        <f t="shared" si="3"/>
        <v>46577.568495743268</v>
      </c>
      <c r="F105">
        <v>1.0900000000000001</v>
      </c>
      <c r="G105" s="125">
        <v>24</v>
      </c>
      <c r="H105">
        <v>1.0900000000000001</v>
      </c>
    </row>
    <row r="106" spans="1:8">
      <c r="A106" s="1021" t="s">
        <v>16505</v>
      </c>
      <c r="B106" s="1032" t="s">
        <v>16506</v>
      </c>
      <c r="C106" s="1024">
        <v>24699.050406670292</v>
      </c>
      <c r="D106" s="1024">
        <f t="shared" si="3"/>
        <v>26897.265892863947</v>
      </c>
    </row>
    <row r="107" spans="1:8">
      <c r="A107" s="1031" t="s">
        <v>16507</v>
      </c>
      <c r="B107" s="1033" t="s">
        <v>17922</v>
      </c>
      <c r="C107" s="1024">
        <v>30079.075083866519</v>
      </c>
      <c r="D107" s="1024">
        <f t="shared" si="3"/>
        <v>32756.11276633064</v>
      </c>
    </row>
    <row r="108" spans="1:8">
      <c r="A108" s="1027"/>
      <c r="B108" s="1027"/>
      <c r="C108" s="1027"/>
      <c r="D108" s="1027"/>
    </row>
    <row r="109" spans="1:8">
      <c r="A109" s="1022" t="s">
        <v>16369</v>
      </c>
      <c r="B109" s="1022" t="s">
        <v>16508</v>
      </c>
      <c r="C109" s="1021" t="s">
        <v>16371</v>
      </c>
      <c r="D109" s="1028" t="s">
        <v>16372</v>
      </c>
      <c r="F109">
        <v>1.0900000000000001</v>
      </c>
    </row>
    <row r="110" spans="1:8">
      <c r="A110" s="1021">
        <v>5000</v>
      </c>
      <c r="B110" s="1022"/>
      <c r="C110" s="1023"/>
      <c r="D110" s="1024"/>
      <c r="F110">
        <v>1.0900000000000001</v>
      </c>
    </row>
    <row r="111" spans="1:8">
      <c r="A111" s="1021" t="s">
        <v>16509</v>
      </c>
      <c r="B111" s="1023" t="s">
        <v>17923</v>
      </c>
      <c r="C111" s="1024">
        <v>88288.077316949377</v>
      </c>
      <c r="D111" s="1024">
        <f t="shared" ref="D111:D119" si="4">C111*1.21*0.9</f>
        <v>96145.716198157868</v>
      </c>
      <c r="F111">
        <v>1.0900000000000001</v>
      </c>
    </row>
    <row r="112" spans="1:8">
      <c r="A112" s="1021" t="s">
        <v>16510</v>
      </c>
      <c r="B112" s="1023" t="s">
        <v>16511</v>
      </c>
      <c r="C112" s="1024">
        <v>53774.345096562</v>
      </c>
      <c r="D112" s="1025">
        <f t="shared" si="4"/>
        <v>58560.261810156015</v>
      </c>
      <c r="F112">
        <v>1.0900000000000001</v>
      </c>
    </row>
    <row r="113" spans="1:8">
      <c r="A113" s="1021" t="s">
        <v>16512</v>
      </c>
      <c r="B113" s="1023" t="s">
        <v>17924</v>
      </c>
      <c r="C113" s="1024">
        <v>0</v>
      </c>
      <c r="D113" s="1024">
        <f t="shared" si="4"/>
        <v>0</v>
      </c>
      <c r="F113">
        <v>1.0900000000000001</v>
      </c>
    </row>
    <row r="114" spans="1:8">
      <c r="A114" s="1021" t="s">
        <v>16513</v>
      </c>
      <c r="B114" s="1023" t="s">
        <v>17925</v>
      </c>
      <c r="C114" s="1024">
        <v>91012.121003674009</v>
      </c>
      <c r="D114" s="1024">
        <f t="shared" si="4"/>
        <v>99112.19977300099</v>
      </c>
      <c r="F114">
        <v>1.0900000000000001</v>
      </c>
    </row>
    <row r="115" spans="1:8">
      <c r="A115" s="1021" t="s">
        <v>16514</v>
      </c>
      <c r="B115" s="1023" t="s">
        <v>16515</v>
      </c>
      <c r="C115" s="1024">
        <v>0</v>
      </c>
      <c r="D115" s="1024">
        <f t="shared" si="4"/>
        <v>0</v>
      </c>
    </row>
    <row r="116" spans="1:8" ht="15" customHeight="1">
      <c r="A116" s="1031" t="s">
        <v>16516</v>
      </c>
      <c r="B116" s="1023" t="s">
        <v>16517</v>
      </c>
      <c r="C116" s="1024">
        <v>0</v>
      </c>
      <c r="D116" s="1024">
        <f t="shared" si="4"/>
        <v>0</v>
      </c>
    </row>
    <row r="117" spans="1:8" ht="12.75" customHeight="1">
      <c r="A117" s="1031" t="s">
        <v>16518</v>
      </c>
      <c r="B117" s="1023" t="s">
        <v>16519</v>
      </c>
      <c r="C117" s="1024">
        <v>0</v>
      </c>
      <c r="D117" s="1024">
        <f t="shared" si="4"/>
        <v>0</v>
      </c>
    </row>
    <row r="118" spans="1:8" ht="12.75" customHeight="1">
      <c r="A118" s="1031" t="s">
        <v>16520</v>
      </c>
      <c r="B118" s="1023" t="s">
        <v>16521</v>
      </c>
      <c r="C118" s="1024">
        <v>0</v>
      </c>
      <c r="D118" s="1024">
        <f t="shared" si="4"/>
        <v>0</v>
      </c>
    </row>
    <row r="119" spans="1:8">
      <c r="A119" s="1031" t="s">
        <v>16522</v>
      </c>
      <c r="B119" s="1023" t="s">
        <v>16523</v>
      </c>
      <c r="C119" s="1024">
        <v>0</v>
      </c>
      <c r="D119" s="1024">
        <f t="shared" si="4"/>
        <v>0</v>
      </c>
      <c r="F119">
        <v>1.0900000000000001</v>
      </c>
    </row>
    <row r="120" spans="1:8">
      <c r="A120" s="1034"/>
      <c r="B120" s="1034"/>
      <c r="C120" s="1027"/>
      <c r="D120" s="1027"/>
      <c r="F120">
        <v>1.0900000000000001</v>
      </c>
    </row>
    <row r="121" spans="1:8">
      <c r="A121" s="1021" t="s">
        <v>16369</v>
      </c>
      <c r="B121" s="1022" t="s">
        <v>16524</v>
      </c>
      <c r="C121" s="1021" t="s">
        <v>16371</v>
      </c>
      <c r="D121" s="1028" t="s">
        <v>16372</v>
      </c>
      <c r="F121">
        <v>1.0900000000000001</v>
      </c>
    </row>
    <row r="122" spans="1:8">
      <c r="A122" s="1021">
        <v>6000</v>
      </c>
      <c r="B122" s="1023"/>
      <c r="C122" s="1023"/>
      <c r="D122" s="1024"/>
      <c r="F122">
        <v>1.0900000000000001</v>
      </c>
    </row>
    <row r="123" spans="1:8">
      <c r="A123" s="1021" t="s">
        <v>16525</v>
      </c>
      <c r="B123" s="1023" t="s">
        <v>17926</v>
      </c>
      <c r="C123" s="1024">
        <v>29153.134374708647</v>
      </c>
      <c r="D123" s="1024">
        <f t="shared" ref="D123:D144" si="5">C123*1.21*0.9</f>
        <v>31747.763334057716</v>
      </c>
      <c r="F123">
        <v>1.0900000000000001</v>
      </c>
    </row>
    <row r="124" spans="1:8">
      <c r="A124" s="1021" t="s">
        <v>16526</v>
      </c>
      <c r="B124" s="1023" t="s">
        <v>17927</v>
      </c>
      <c r="C124" s="1024">
        <v>29153.134374708647</v>
      </c>
      <c r="D124" s="1024">
        <f t="shared" si="5"/>
        <v>31747.763334057716</v>
      </c>
      <c r="F124">
        <v>1.0900000000000001</v>
      </c>
    </row>
    <row r="125" spans="1:8">
      <c r="A125" s="1021" t="s">
        <v>16527</v>
      </c>
      <c r="B125" s="1023" t="s">
        <v>17928</v>
      </c>
      <c r="C125" s="1024">
        <v>34377.376054656437</v>
      </c>
      <c r="D125" s="1024">
        <f t="shared" si="5"/>
        <v>37436.962523520859</v>
      </c>
      <c r="F125">
        <v>1.0900000000000001</v>
      </c>
    </row>
    <row r="126" spans="1:8">
      <c r="A126" s="1021" t="s">
        <v>16528</v>
      </c>
      <c r="B126" s="1023" t="s">
        <v>17929</v>
      </c>
      <c r="C126" s="1024">
        <v>35711.423483643099</v>
      </c>
      <c r="D126" s="1024">
        <f t="shared" si="5"/>
        <v>38889.740173687329</v>
      </c>
      <c r="F126">
        <v>1.0900000000000001</v>
      </c>
    </row>
    <row r="127" spans="1:8">
      <c r="A127" s="1021" t="s">
        <v>16529</v>
      </c>
      <c r="B127" s="1023" t="s">
        <v>16530</v>
      </c>
      <c r="C127" s="1024">
        <v>76558.213769426249</v>
      </c>
      <c r="D127" s="1024">
        <f t="shared" si="5"/>
        <v>83371.89479490518</v>
      </c>
      <c r="F127">
        <v>1.0900000000000001</v>
      </c>
      <c r="H127" s="126"/>
    </row>
    <row r="128" spans="1:8">
      <c r="A128" s="1021" t="s">
        <v>16531</v>
      </c>
      <c r="B128" s="1023" t="s">
        <v>16532</v>
      </c>
      <c r="C128" s="1024">
        <v>76558.213769426249</v>
      </c>
      <c r="D128" s="1024">
        <f t="shared" si="5"/>
        <v>83371.89479490518</v>
      </c>
      <c r="F128">
        <v>1.0900000000000001</v>
      </c>
      <c r="H128" s="126"/>
    </row>
    <row r="129" spans="1:8">
      <c r="A129" s="1021" t="s">
        <v>16533</v>
      </c>
      <c r="B129" s="1023" t="s">
        <v>17930</v>
      </c>
      <c r="C129" s="1024">
        <v>34853.15520765166</v>
      </c>
      <c r="D129" s="1024">
        <f t="shared" si="5"/>
        <v>37955.086021132658</v>
      </c>
      <c r="F129">
        <v>1.0900000000000001</v>
      </c>
      <c r="H129" s="126"/>
    </row>
    <row r="130" spans="1:8">
      <c r="A130" s="1021" t="s">
        <v>16534</v>
      </c>
      <c r="B130" s="1023" t="s">
        <v>17931</v>
      </c>
      <c r="C130" s="1024">
        <v>34853.15520765166</v>
      </c>
      <c r="D130" s="1024">
        <f t="shared" si="5"/>
        <v>37955.086021132658</v>
      </c>
    </row>
    <row r="131" spans="1:8">
      <c r="A131" s="1021" t="s">
        <v>16535</v>
      </c>
      <c r="B131" s="1023" t="s">
        <v>17932</v>
      </c>
      <c r="C131" s="1024">
        <v>80349.822907008289</v>
      </c>
      <c r="D131" s="1024">
        <f t="shared" si="5"/>
        <v>87500.957145732027</v>
      </c>
      <c r="F131">
        <v>1.0900000000000001</v>
      </c>
    </row>
    <row r="132" spans="1:8">
      <c r="A132" s="1021" t="s">
        <v>16536</v>
      </c>
      <c r="B132" s="1023" t="s">
        <v>17933</v>
      </c>
      <c r="C132" s="1024">
        <v>99061.419902502093</v>
      </c>
      <c r="D132" s="1024">
        <f t="shared" si="5"/>
        <v>107877.88627382478</v>
      </c>
      <c r="F132">
        <v>1.0900000000000001</v>
      </c>
    </row>
    <row r="133" spans="1:8">
      <c r="A133" s="1021" t="s">
        <v>16537</v>
      </c>
      <c r="B133" s="1023" t="s">
        <v>16538</v>
      </c>
      <c r="C133" s="1024">
        <v>80569.954854035008</v>
      </c>
      <c r="D133" s="1024">
        <f t="shared" si="5"/>
        <v>87740.680836044121</v>
      </c>
      <c r="F133">
        <v>1.0900000000000001</v>
      </c>
    </row>
    <row r="134" spans="1:8">
      <c r="A134" s="1021" t="s">
        <v>16539</v>
      </c>
      <c r="B134" s="1023" t="s">
        <v>16540</v>
      </c>
      <c r="C134" s="1024">
        <v>80569.954854035008</v>
      </c>
      <c r="D134" s="1024">
        <f t="shared" si="5"/>
        <v>87740.680836044121</v>
      </c>
      <c r="F134">
        <v>1.0900000000000001</v>
      </c>
    </row>
    <row r="135" spans="1:8">
      <c r="A135" s="1021" t="s">
        <v>16541</v>
      </c>
      <c r="B135" s="1023" t="s">
        <v>17934</v>
      </c>
      <c r="C135" s="1024">
        <v>80569.954854035008</v>
      </c>
      <c r="D135" s="1024">
        <f t="shared" si="5"/>
        <v>87740.680836044121</v>
      </c>
      <c r="F135">
        <v>1.0900000000000001</v>
      </c>
    </row>
    <row r="136" spans="1:8">
      <c r="A136" s="1021" t="s">
        <v>16542</v>
      </c>
      <c r="B136" s="1023" t="s">
        <v>16543</v>
      </c>
      <c r="C136" s="1024">
        <v>80569.954854035008</v>
      </c>
      <c r="D136" s="1024">
        <f t="shared" si="5"/>
        <v>87740.680836044121</v>
      </c>
      <c r="F136">
        <v>1.0900000000000001</v>
      </c>
    </row>
    <row r="137" spans="1:8">
      <c r="A137" s="1021" t="s">
        <v>16544</v>
      </c>
      <c r="B137" s="1023" t="s">
        <v>16545</v>
      </c>
      <c r="C137" s="1024">
        <v>0</v>
      </c>
      <c r="D137" s="1024">
        <f t="shared" si="5"/>
        <v>0</v>
      </c>
      <c r="F137">
        <v>1.0900000000000001</v>
      </c>
    </row>
    <row r="138" spans="1:8">
      <c r="A138" s="1021" t="s">
        <v>16546</v>
      </c>
      <c r="B138" s="1023" t="s">
        <v>16547</v>
      </c>
      <c r="C138" s="1024">
        <v>0</v>
      </c>
      <c r="D138" s="1024">
        <f t="shared" si="5"/>
        <v>0</v>
      </c>
      <c r="F138">
        <v>1.0900000000000001</v>
      </c>
    </row>
    <row r="139" spans="1:8">
      <c r="A139" s="1021" t="s">
        <v>16548</v>
      </c>
      <c r="B139" s="1023" t="s">
        <v>16549</v>
      </c>
      <c r="C139" s="1024">
        <v>80569.954854035008</v>
      </c>
      <c r="D139" s="1024">
        <f t="shared" si="5"/>
        <v>87740.680836044121</v>
      </c>
      <c r="F139">
        <v>1.0900000000000001</v>
      </c>
    </row>
    <row r="140" spans="1:8">
      <c r="A140" s="1021" t="s">
        <v>16550</v>
      </c>
      <c r="B140" s="1023" t="s">
        <v>16551</v>
      </c>
      <c r="C140" s="1024">
        <v>25841.79419613806</v>
      </c>
      <c r="D140" s="1024">
        <f t="shared" si="5"/>
        <v>28141.71387959435</v>
      </c>
      <c r="F140">
        <v>1.0900000000000001</v>
      </c>
    </row>
    <row r="141" spans="1:8">
      <c r="A141" s="1021" t="s">
        <v>16552</v>
      </c>
      <c r="B141" s="1023" t="s">
        <v>16553</v>
      </c>
      <c r="C141" s="1024">
        <v>22726.884130187475</v>
      </c>
      <c r="D141" s="1024">
        <f t="shared" si="5"/>
        <v>24749.576817774159</v>
      </c>
      <c r="F141">
        <v>1.0900000000000001</v>
      </c>
    </row>
    <row r="142" spans="1:8">
      <c r="A142" s="1021" t="s">
        <v>16554</v>
      </c>
      <c r="B142" s="1023" t="s">
        <v>16555</v>
      </c>
      <c r="C142" s="1024">
        <v>50172.617022564926</v>
      </c>
      <c r="D142" s="1024">
        <f t="shared" si="5"/>
        <v>54637.979937573204</v>
      </c>
    </row>
    <row r="143" spans="1:8">
      <c r="A143" s="1021" t="s">
        <v>16556</v>
      </c>
      <c r="B143" s="1023" t="s">
        <v>16557</v>
      </c>
      <c r="C143" s="1024">
        <v>30435.890942118152</v>
      </c>
      <c r="D143" s="1024">
        <f t="shared" si="5"/>
        <v>33144.685235966666</v>
      </c>
    </row>
    <row r="144" spans="1:8">
      <c r="A144" s="1031" t="s">
        <v>16558</v>
      </c>
      <c r="B144" s="1035" t="s">
        <v>16559</v>
      </c>
      <c r="C144" s="1024">
        <v>30435.890942118152</v>
      </c>
      <c r="D144" s="1024">
        <f t="shared" si="5"/>
        <v>33144.685235966666</v>
      </c>
    </row>
    <row r="145" spans="1:6">
      <c r="A145" s="1031"/>
      <c r="B145" s="1035"/>
      <c r="C145" s="1027"/>
      <c r="D145" s="1027"/>
      <c r="F145">
        <v>1.0900000000000001</v>
      </c>
    </row>
    <row r="146" spans="1:6">
      <c r="A146" s="1036" t="s">
        <v>16369</v>
      </c>
      <c r="B146" s="1022" t="s">
        <v>16560</v>
      </c>
      <c r="C146" s="1021" t="s">
        <v>16371</v>
      </c>
      <c r="D146" s="1028" t="s">
        <v>16372</v>
      </c>
      <c r="F146">
        <v>1.0900000000000001</v>
      </c>
    </row>
    <row r="147" spans="1:6">
      <c r="A147" s="1021">
        <v>7000</v>
      </c>
      <c r="B147" s="1022"/>
      <c r="C147" s="1023"/>
      <c r="D147" s="1024"/>
      <c r="F147">
        <v>1.0900000000000001</v>
      </c>
    </row>
    <row r="148" spans="1:6">
      <c r="A148" s="1021" t="s">
        <v>16561</v>
      </c>
      <c r="B148" s="1023" t="s">
        <v>17935</v>
      </c>
      <c r="C148" s="1024">
        <v>34378.781093657337</v>
      </c>
      <c r="D148" s="1037">
        <f t="shared" ref="D148:D170" si="6">C148*1.21*0.9</f>
        <v>37438.492610992842</v>
      </c>
      <c r="F148">
        <v>1.0900000000000001</v>
      </c>
    </row>
    <row r="149" spans="1:6">
      <c r="A149" s="1021" t="s">
        <v>16562</v>
      </c>
      <c r="B149" s="1023" t="s">
        <v>17936</v>
      </c>
      <c r="C149" s="1024">
        <v>35715.058804011504</v>
      </c>
      <c r="D149" s="1037">
        <f t="shared" si="6"/>
        <v>38893.699037568527</v>
      </c>
      <c r="F149">
        <v>1.0900000000000001</v>
      </c>
    </row>
    <row r="150" spans="1:6">
      <c r="A150" s="1021" t="s">
        <v>16563</v>
      </c>
      <c r="B150" s="1023" t="s">
        <v>17937</v>
      </c>
      <c r="C150" s="1024">
        <v>34378.781093657337</v>
      </c>
      <c r="D150" s="1037">
        <f t="shared" si="6"/>
        <v>37438.492610992842</v>
      </c>
      <c r="F150">
        <v>1.0900000000000001</v>
      </c>
    </row>
    <row r="151" spans="1:6">
      <c r="A151" s="1021" t="s">
        <v>16564</v>
      </c>
      <c r="B151" s="1023" t="s">
        <v>16565</v>
      </c>
      <c r="C151" s="1024">
        <v>65262.25484323049</v>
      </c>
      <c r="D151" s="1037">
        <f t="shared" si="6"/>
        <v>71070.595524278004</v>
      </c>
      <c r="F151">
        <v>1.0900000000000001</v>
      </c>
    </row>
    <row r="152" spans="1:6">
      <c r="A152" s="1021" t="s">
        <v>16566</v>
      </c>
      <c r="B152" s="1023" t="s">
        <v>16567</v>
      </c>
      <c r="C152" s="1024">
        <v>65262.25484323049</v>
      </c>
      <c r="D152" s="1037">
        <f t="shared" si="6"/>
        <v>71070.595524278004</v>
      </c>
      <c r="F152">
        <v>1.0900000000000001</v>
      </c>
    </row>
    <row r="153" spans="1:6">
      <c r="A153" s="1021" t="s">
        <v>16568</v>
      </c>
      <c r="B153" s="1023" t="s">
        <v>16569</v>
      </c>
      <c r="C153" s="1024">
        <v>65262.25484323049</v>
      </c>
      <c r="D153" s="1037">
        <f t="shared" si="6"/>
        <v>71070.595524278004</v>
      </c>
      <c r="F153">
        <v>1.0900000000000001</v>
      </c>
    </row>
    <row r="154" spans="1:6">
      <c r="A154" s="1021" t="s">
        <v>16570</v>
      </c>
      <c r="B154" s="1023" t="s">
        <v>16571</v>
      </c>
      <c r="C154" s="1024">
        <v>65262.25484323049</v>
      </c>
      <c r="D154" s="1037">
        <f t="shared" si="6"/>
        <v>71070.595524278004</v>
      </c>
      <c r="F154">
        <v>1.0900000000000001</v>
      </c>
    </row>
    <row r="155" spans="1:6">
      <c r="A155" s="1021" t="s">
        <v>16572</v>
      </c>
      <c r="B155" s="1023" t="s">
        <v>16573</v>
      </c>
      <c r="C155" s="1024">
        <v>75749.951437883428</v>
      </c>
      <c r="D155" s="1037">
        <f t="shared" si="6"/>
        <v>82491.697115855044</v>
      </c>
      <c r="F155">
        <v>1.0900000000000001</v>
      </c>
    </row>
    <row r="156" spans="1:6">
      <c r="A156" s="1021" t="s">
        <v>16574</v>
      </c>
      <c r="B156" s="1023" t="s">
        <v>16575</v>
      </c>
      <c r="C156" s="1024">
        <v>80136.253115158397</v>
      </c>
      <c r="D156" s="1037">
        <f t="shared" si="6"/>
        <v>87268.379642407497</v>
      </c>
      <c r="F156">
        <v>1.0900000000000001</v>
      </c>
    </row>
    <row r="157" spans="1:6">
      <c r="A157" s="1021" t="s">
        <v>16576</v>
      </c>
      <c r="B157" s="1023" t="s">
        <v>16577</v>
      </c>
      <c r="C157" s="1024">
        <v>109933.53394752296</v>
      </c>
      <c r="D157" s="1037">
        <f t="shared" si="6"/>
        <v>119717.6184688525</v>
      </c>
      <c r="F157">
        <v>1.0900000000000001</v>
      </c>
    </row>
    <row r="158" spans="1:6">
      <c r="A158" s="1021" t="s">
        <v>16578</v>
      </c>
      <c r="B158" s="1023" t="s">
        <v>16579</v>
      </c>
      <c r="C158" s="1024">
        <v>201660.66095349842</v>
      </c>
      <c r="D158" s="1038">
        <f t="shared" si="6"/>
        <v>219608.45977835977</v>
      </c>
      <c r="F158">
        <v>1.0900000000000001</v>
      </c>
    </row>
    <row r="159" spans="1:6">
      <c r="A159" s="1021" t="s">
        <v>16580</v>
      </c>
      <c r="B159" s="1023" t="s">
        <v>16581</v>
      </c>
      <c r="C159" s="1024">
        <v>95551.671909215991</v>
      </c>
      <c r="D159" s="1038">
        <f t="shared" si="6"/>
        <v>104055.77070913621</v>
      </c>
      <c r="F159">
        <v>1.0900000000000001</v>
      </c>
    </row>
    <row r="160" spans="1:6">
      <c r="A160" s="1021" t="s">
        <v>16582</v>
      </c>
      <c r="B160" s="1023" t="s">
        <v>17938</v>
      </c>
      <c r="C160" s="1024">
        <v>186723.33536133473</v>
      </c>
      <c r="D160" s="1038">
        <f t="shared" si="6"/>
        <v>203341.7122084935</v>
      </c>
      <c r="F160">
        <v>1.0900000000000001</v>
      </c>
    </row>
    <row r="161" spans="1:6">
      <c r="A161" s="1021" t="s">
        <v>16583</v>
      </c>
      <c r="B161" s="1023" t="s">
        <v>17939</v>
      </c>
      <c r="C161" s="1024">
        <v>42396.447355782402</v>
      </c>
      <c r="D161" s="1037">
        <f t="shared" si="6"/>
        <v>46169.731170447041</v>
      </c>
      <c r="F161">
        <v>1.0900000000000001</v>
      </c>
    </row>
    <row r="162" spans="1:6">
      <c r="A162" s="1021" t="s">
        <v>16584</v>
      </c>
      <c r="B162" s="1023" t="s">
        <v>16585</v>
      </c>
      <c r="C162" s="1024">
        <v>0</v>
      </c>
      <c r="D162" s="1038">
        <f t="shared" si="6"/>
        <v>0</v>
      </c>
      <c r="F162">
        <v>1.0900000000000001</v>
      </c>
    </row>
    <row r="163" spans="1:6">
      <c r="A163" s="1021" t="s">
        <v>16586</v>
      </c>
      <c r="B163" s="1023" t="s">
        <v>16587</v>
      </c>
      <c r="C163" s="1024">
        <v>0</v>
      </c>
      <c r="D163" s="1037">
        <f t="shared" si="6"/>
        <v>0</v>
      </c>
      <c r="F163">
        <v>1.0900000000000001</v>
      </c>
    </row>
    <row r="164" spans="1:6">
      <c r="A164" s="1021" t="s">
        <v>16588</v>
      </c>
      <c r="B164" s="1023" t="s">
        <v>16589</v>
      </c>
      <c r="C164" s="1024">
        <v>0</v>
      </c>
      <c r="D164" s="1037">
        <f t="shared" si="6"/>
        <v>0</v>
      </c>
      <c r="F164">
        <v>1.0900000000000001</v>
      </c>
    </row>
    <row r="165" spans="1:6">
      <c r="A165" s="1021" t="s">
        <v>16590</v>
      </c>
      <c r="B165" s="1023" t="s">
        <v>17940</v>
      </c>
      <c r="C165" s="1024">
        <v>74949.909400523509</v>
      </c>
      <c r="D165" s="1038">
        <f t="shared" si="6"/>
        <v>81620.451337170103</v>
      </c>
    </row>
    <row r="166" spans="1:6">
      <c r="A166" s="1021" t="s">
        <v>16591</v>
      </c>
      <c r="B166" s="1023" t="s">
        <v>17941</v>
      </c>
      <c r="C166" s="1024">
        <v>43320.889599153903</v>
      </c>
      <c r="D166" s="1037">
        <f t="shared" si="6"/>
        <v>47176.448773478602</v>
      </c>
    </row>
    <row r="167" spans="1:6">
      <c r="A167" s="1021" t="s">
        <v>16592</v>
      </c>
      <c r="B167" s="1023" t="s">
        <v>17942</v>
      </c>
      <c r="C167" s="1024">
        <v>46386.372344395488</v>
      </c>
      <c r="D167" s="1037">
        <f t="shared" si="6"/>
        <v>50514.759483046684</v>
      </c>
    </row>
    <row r="168" spans="1:6">
      <c r="A168" s="1021" t="s">
        <v>16593</v>
      </c>
      <c r="B168" s="1023" t="s">
        <v>16594</v>
      </c>
      <c r="C168" s="1024">
        <v>0</v>
      </c>
      <c r="D168" s="1037">
        <f t="shared" si="6"/>
        <v>0</v>
      </c>
    </row>
    <row r="169" spans="1:6">
      <c r="A169" s="1021" t="s">
        <v>16595</v>
      </c>
      <c r="B169" s="1023" t="s">
        <v>16596</v>
      </c>
      <c r="C169" s="1024">
        <v>22727.764693461861</v>
      </c>
      <c r="D169" s="1037">
        <f t="shared" si="6"/>
        <v>24750.535751179967</v>
      </c>
    </row>
    <row r="170" spans="1:6">
      <c r="A170" s="1021" t="s">
        <v>16597</v>
      </c>
      <c r="B170" s="1035" t="s">
        <v>17943</v>
      </c>
      <c r="C170" s="1024">
        <v>32694.646830289694</v>
      </c>
      <c r="D170" s="1037">
        <f t="shared" si="6"/>
        <v>35604.470398185476</v>
      </c>
    </row>
  </sheetData>
  <mergeCells count="4">
    <mergeCell ref="A1:C2"/>
    <mergeCell ref="A3:C4"/>
    <mergeCell ref="A5:C6"/>
    <mergeCell ref="A7:B7"/>
  </mergeCells>
  <printOptions horizontalCentered="1"/>
  <pageMargins left="0.70833333333333304" right="0.31527777777777799" top="0.39374999999999999" bottom="0.9840277777777779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88"/>
  <sheetViews>
    <sheetView zoomScaleNormal="100" workbookViewId="0">
      <selection sqref="A1:G1"/>
    </sheetView>
  </sheetViews>
  <sheetFormatPr baseColWidth="10" defaultColWidth="10.6640625" defaultRowHeight="13.2"/>
  <cols>
    <col min="1" max="1" width="13.44140625" style="9" customWidth="1"/>
    <col min="2" max="2" width="13.109375" style="10" customWidth="1"/>
    <col min="3" max="3" width="25" style="10" customWidth="1"/>
    <col min="4" max="4" width="16.6640625" style="10" customWidth="1"/>
    <col min="5" max="5" width="13.88671875" style="10" customWidth="1"/>
    <col min="6" max="6" width="57.5546875" style="10" customWidth="1"/>
    <col min="7" max="7" width="11.44140625" style="11" customWidth="1"/>
    <col min="8" max="8" width="12.6640625" style="11" bestFit="1" customWidth="1"/>
    <col min="9" max="9" width="12.6640625" bestFit="1" customWidth="1"/>
    <col min="11" max="11" width="14.44140625" customWidth="1"/>
  </cols>
  <sheetData>
    <row r="1" spans="1:11" ht="27.6">
      <c r="A1" s="137" t="s">
        <v>4</v>
      </c>
      <c r="B1" s="137"/>
      <c r="C1" s="137"/>
      <c r="D1" s="137"/>
      <c r="E1" s="137"/>
      <c r="F1" s="137"/>
      <c r="G1" s="137"/>
      <c r="H1" s="12"/>
    </row>
    <row r="2" spans="1:11" ht="26.25" customHeight="1">
      <c r="A2" s="138" t="s">
        <v>5</v>
      </c>
      <c r="B2" s="138"/>
      <c r="C2" s="138"/>
      <c r="D2" s="138"/>
      <c r="E2" s="138"/>
      <c r="F2" s="138"/>
      <c r="G2" s="138"/>
      <c r="H2" s="13"/>
    </row>
    <row r="3" spans="1:11" ht="24.6">
      <c r="B3" s="14"/>
      <c r="C3" s="14"/>
      <c r="D3" s="14"/>
      <c r="E3" s="14"/>
    </row>
    <row r="4" spans="1:11" ht="13.5" customHeight="1">
      <c r="A4" s="139">
        <v>45323</v>
      </c>
      <c r="B4" s="139"/>
      <c r="K4" s="140" t="s">
        <v>6</v>
      </c>
    </row>
    <row r="5" spans="1:11" s="16" customFormat="1" ht="13.5" customHeight="1" thickBot="1">
      <c r="A5" s="15" t="s">
        <v>7</v>
      </c>
      <c r="B5" s="15" t="s">
        <v>8</v>
      </c>
      <c r="C5" s="15" t="s">
        <v>9</v>
      </c>
      <c r="D5" s="15" t="s">
        <v>10</v>
      </c>
      <c r="E5" s="15" t="s">
        <v>11</v>
      </c>
      <c r="F5" s="15" t="s">
        <v>12</v>
      </c>
      <c r="G5" s="15" t="s">
        <v>13</v>
      </c>
      <c r="H5" s="154" t="s">
        <v>14</v>
      </c>
      <c r="I5" s="154" t="s">
        <v>15</v>
      </c>
      <c r="K5" s="140"/>
    </row>
    <row r="6" spans="1:11" s="16" customFormat="1" ht="13.5" customHeight="1">
      <c r="A6" s="155" t="s">
        <v>16</v>
      </c>
      <c r="B6" s="156"/>
      <c r="C6" s="17" t="s">
        <v>17</v>
      </c>
      <c r="D6" s="17" t="s">
        <v>18</v>
      </c>
      <c r="E6" s="17" t="s">
        <v>19</v>
      </c>
      <c r="F6" s="17" t="s">
        <v>20</v>
      </c>
      <c r="G6" s="17" t="s">
        <v>21</v>
      </c>
      <c r="H6" s="157">
        <v>177900.16319368401</v>
      </c>
      <c r="I6" s="158">
        <f t="shared" ref="I6:I69" si="0">+H6*1.21</f>
        <v>215259.19746435765</v>
      </c>
      <c r="K6" s="141" t="s">
        <v>22</v>
      </c>
    </row>
    <row r="7" spans="1:11" s="16" customFormat="1" ht="13.5" customHeight="1">
      <c r="A7" s="159" t="s">
        <v>23</v>
      </c>
      <c r="B7" s="160"/>
      <c r="C7" s="18" t="s">
        <v>17</v>
      </c>
      <c r="D7" s="18" t="s">
        <v>18</v>
      </c>
      <c r="E7" s="18" t="s">
        <v>24</v>
      </c>
      <c r="F7" s="18" t="s">
        <v>20</v>
      </c>
      <c r="G7" s="18" t="s">
        <v>21</v>
      </c>
      <c r="H7" s="161">
        <v>55491.181408816097</v>
      </c>
      <c r="I7" s="162">
        <f t="shared" si="0"/>
        <v>67144.329504667476</v>
      </c>
      <c r="K7" s="141"/>
    </row>
    <row r="8" spans="1:11" s="16" customFormat="1" ht="13.5" customHeight="1">
      <c r="A8" s="159">
        <v>42033</v>
      </c>
      <c r="B8" s="160"/>
      <c r="C8" s="18" t="s">
        <v>17</v>
      </c>
      <c r="D8" s="18" t="s">
        <v>18</v>
      </c>
      <c r="E8" s="18" t="s">
        <v>24</v>
      </c>
      <c r="F8" s="18" t="s">
        <v>25</v>
      </c>
      <c r="G8" s="18" t="s">
        <v>26</v>
      </c>
      <c r="H8" s="161">
        <v>152428.32119640501</v>
      </c>
      <c r="I8" s="162">
        <f t="shared" si="0"/>
        <v>184438.26864765005</v>
      </c>
    </row>
    <row r="9" spans="1:11" ht="14.25" customHeight="1">
      <c r="A9" s="159" t="s">
        <v>27</v>
      </c>
      <c r="B9" s="160"/>
      <c r="C9" s="18" t="s">
        <v>17</v>
      </c>
      <c r="D9" s="18" t="s">
        <v>18</v>
      </c>
      <c r="E9" s="18" t="s">
        <v>24</v>
      </c>
      <c r="F9" s="18" t="s">
        <v>28</v>
      </c>
      <c r="G9" s="18" t="s">
        <v>29</v>
      </c>
      <c r="H9" s="161">
        <v>175335.588359922</v>
      </c>
      <c r="I9" s="162">
        <f t="shared" si="0"/>
        <v>212156.06191550562</v>
      </c>
    </row>
    <row r="10" spans="1:11">
      <c r="A10" s="159" t="s">
        <v>30</v>
      </c>
      <c r="B10" s="160"/>
      <c r="C10" s="18" t="s">
        <v>17</v>
      </c>
      <c r="D10" s="18" t="s">
        <v>18</v>
      </c>
      <c r="E10" s="18" t="s">
        <v>31</v>
      </c>
      <c r="F10" s="18" t="s">
        <v>28</v>
      </c>
      <c r="G10" s="18" t="s">
        <v>29</v>
      </c>
      <c r="H10" s="161">
        <v>256209.37478533501</v>
      </c>
      <c r="I10" s="162">
        <f t="shared" si="0"/>
        <v>310013.34349025536</v>
      </c>
    </row>
    <row r="11" spans="1:11">
      <c r="A11" s="159" t="s">
        <v>32</v>
      </c>
      <c r="B11" s="160"/>
      <c r="C11" s="18" t="s">
        <v>17</v>
      </c>
      <c r="D11" s="18" t="s">
        <v>18</v>
      </c>
      <c r="E11" s="18" t="s">
        <v>33</v>
      </c>
      <c r="F11" s="18" t="s">
        <v>28</v>
      </c>
      <c r="G11" s="18" t="s">
        <v>29</v>
      </c>
      <c r="H11" s="161">
        <v>256209.37478533501</v>
      </c>
      <c r="I11" s="162">
        <f t="shared" si="0"/>
        <v>310013.34349025536</v>
      </c>
    </row>
    <row r="12" spans="1:11">
      <c r="A12" s="159" t="s">
        <v>34</v>
      </c>
      <c r="B12" s="160"/>
      <c r="C12" s="18" t="s">
        <v>17</v>
      </c>
      <c r="D12" s="18" t="s">
        <v>18</v>
      </c>
      <c r="E12" s="18" t="s">
        <v>24</v>
      </c>
      <c r="F12" s="18">
        <v>147</v>
      </c>
      <c r="G12" s="18" t="s">
        <v>35</v>
      </c>
      <c r="H12" s="161">
        <v>146599.38301195699</v>
      </c>
      <c r="I12" s="162">
        <f t="shared" si="0"/>
        <v>177385.25344446796</v>
      </c>
    </row>
    <row r="13" spans="1:11">
      <c r="A13" s="159" t="s">
        <v>36</v>
      </c>
      <c r="B13" s="160"/>
      <c r="C13" s="18" t="s">
        <v>17</v>
      </c>
      <c r="D13" s="18" t="s">
        <v>18</v>
      </c>
      <c r="E13" s="18" t="s">
        <v>19</v>
      </c>
      <c r="F13" s="18" t="s">
        <v>37</v>
      </c>
      <c r="G13" s="18" t="s">
        <v>35</v>
      </c>
      <c r="H13" s="161">
        <v>152541.42900977901</v>
      </c>
      <c r="I13" s="162">
        <f t="shared" si="0"/>
        <v>184575.1291018326</v>
      </c>
    </row>
    <row r="14" spans="1:11">
      <c r="A14" s="159" t="s">
        <v>38</v>
      </c>
      <c r="B14" s="160"/>
      <c r="C14" s="18" t="s">
        <v>17</v>
      </c>
      <c r="D14" s="18" t="s">
        <v>18</v>
      </c>
      <c r="E14" s="18" t="s">
        <v>24</v>
      </c>
      <c r="F14" s="18" t="s">
        <v>39</v>
      </c>
      <c r="G14" s="18" t="s">
        <v>40</v>
      </c>
      <c r="H14" s="161">
        <v>172361.717588973</v>
      </c>
      <c r="I14" s="162">
        <f t="shared" si="0"/>
        <v>208557.67828265732</v>
      </c>
    </row>
    <row r="15" spans="1:11">
      <c r="A15" s="159" t="s">
        <v>41</v>
      </c>
      <c r="B15" s="160"/>
      <c r="C15" s="18" t="s">
        <v>17</v>
      </c>
      <c r="D15" s="18" t="s">
        <v>18</v>
      </c>
      <c r="E15" s="18" t="s">
        <v>24</v>
      </c>
      <c r="F15" s="18" t="s">
        <v>42</v>
      </c>
      <c r="G15" s="18" t="s">
        <v>43</v>
      </c>
      <c r="H15" s="161">
        <v>69132.204396348796</v>
      </c>
      <c r="I15" s="162">
        <f t="shared" si="0"/>
        <v>83649.967319582036</v>
      </c>
    </row>
    <row r="16" spans="1:11">
      <c r="A16" s="159">
        <v>42328</v>
      </c>
      <c r="B16" s="160"/>
      <c r="C16" s="18" t="s">
        <v>44</v>
      </c>
      <c r="D16" s="18" t="s">
        <v>45</v>
      </c>
      <c r="E16" s="18" t="s">
        <v>19</v>
      </c>
      <c r="F16" s="18" t="s">
        <v>46</v>
      </c>
      <c r="G16" s="18" t="s">
        <v>47</v>
      </c>
      <c r="H16" s="161">
        <v>54020.087585371999</v>
      </c>
      <c r="I16" s="162">
        <f t="shared" si="0"/>
        <v>65364.305978300115</v>
      </c>
    </row>
    <row r="17" spans="1:9">
      <c r="A17" s="159">
        <v>42330</v>
      </c>
      <c r="B17" s="160"/>
      <c r="C17" s="18" t="s">
        <v>44</v>
      </c>
      <c r="D17" s="18" t="s">
        <v>45</v>
      </c>
      <c r="E17" s="18" t="s">
        <v>24</v>
      </c>
      <c r="F17" s="18" t="s">
        <v>46</v>
      </c>
      <c r="G17" s="18" t="s">
        <v>47</v>
      </c>
      <c r="H17" s="161">
        <v>81568.654881231705</v>
      </c>
      <c r="I17" s="162">
        <f t="shared" si="0"/>
        <v>98698.072406290361</v>
      </c>
    </row>
    <row r="18" spans="1:9">
      <c r="A18" s="159">
        <v>62330</v>
      </c>
      <c r="B18" s="160"/>
      <c r="C18" s="18" t="s">
        <v>44</v>
      </c>
      <c r="D18" s="18" t="s">
        <v>45</v>
      </c>
      <c r="E18" s="18" t="s">
        <v>24</v>
      </c>
      <c r="F18" s="18" t="s">
        <v>46</v>
      </c>
      <c r="G18" s="18" t="s">
        <v>47</v>
      </c>
      <c r="H18" s="161">
        <v>80071.982314603505</v>
      </c>
      <c r="I18" s="162">
        <f t="shared" si="0"/>
        <v>96887.098600670244</v>
      </c>
    </row>
    <row r="19" spans="1:9">
      <c r="A19" s="159">
        <v>42438</v>
      </c>
      <c r="B19" s="160"/>
      <c r="C19" s="18" t="s">
        <v>44</v>
      </c>
      <c r="D19" s="18" t="s">
        <v>45</v>
      </c>
      <c r="E19" s="18" t="s">
        <v>24</v>
      </c>
      <c r="F19" s="18" t="s">
        <v>48</v>
      </c>
      <c r="G19" s="18" t="s">
        <v>47</v>
      </c>
      <c r="H19" s="161">
        <v>102796.311642386</v>
      </c>
      <c r="I19" s="162">
        <f t="shared" si="0"/>
        <v>124383.53708728706</v>
      </c>
    </row>
    <row r="20" spans="1:9">
      <c r="A20" s="159">
        <v>34436</v>
      </c>
      <c r="B20" s="160"/>
      <c r="C20" s="18" t="s">
        <v>44</v>
      </c>
      <c r="D20" s="18" t="s">
        <v>45</v>
      </c>
      <c r="E20" s="18" t="s">
        <v>31</v>
      </c>
      <c r="F20" s="18" t="s">
        <v>48</v>
      </c>
      <c r="G20" s="18" t="s">
        <v>47</v>
      </c>
      <c r="H20" s="161">
        <v>118045.066002944</v>
      </c>
      <c r="I20" s="162">
        <f t="shared" si="0"/>
        <v>142834.52986356223</v>
      </c>
    </row>
    <row r="21" spans="1:9">
      <c r="A21" s="159">
        <v>34437</v>
      </c>
      <c r="B21" s="160"/>
      <c r="C21" s="18" t="s">
        <v>44</v>
      </c>
      <c r="D21" s="18" t="s">
        <v>45</v>
      </c>
      <c r="E21" s="18" t="s">
        <v>33</v>
      </c>
      <c r="F21" s="18" t="s">
        <v>48</v>
      </c>
      <c r="G21" s="18" t="s">
        <v>47</v>
      </c>
      <c r="H21" s="161">
        <v>118045.066002944</v>
      </c>
      <c r="I21" s="162">
        <f t="shared" si="0"/>
        <v>142834.52986356223</v>
      </c>
    </row>
    <row r="22" spans="1:9">
      <c r="A22" s="159" t="s">
        <v>49</v>
      </c>
      <c r="B22" s="160"/>
      <c r="C22" s="18" t="s">
        <v>17</v>
      </c>
      <c r="D22" s="18" t="s">
        <v>50</v>
      </c>
      <c r="E22" s="18" t="s">
        <v>19</v>
      </c>
      <c r="F22" s="18" t="s">
        <v>51</v>
      </c>
      <c r="G22" s="18" t="s">
        <v>52</v>
      </c>
      <c r="H22" s="161">
        <v>143125.46675711501</v>
      </c>
      <c r="I22" s="162">
        <f t="shared" si="0"/>
        <v>173181.81477610915</v>
      </c>
    </row>
    <row r="23" spans="1:9">
      <c r="A23" s="159" t="s">
        <v>53</v>
      </c>
      <c r="B23" s="160"/>
      <c r="C23" s="18" t="s">
        <v>17</v>
      </c>
      <c r="D23" s="18" t="s">
        <v>50</v>
      </c>
      <c r="E23" s="18" t="s">
        <v>24</v>
      </c>
      <c r="F23" s="18" t="s">
        <v>51</v>
      </c>
      <c r="G23" s="18" t="s">
        <v>52</v>
      </c>
      <c r="H23" s="161">
        <v>119726.421940075</v>
      </c>
      <c r="I23" s="162">
        <f t="shared" si="0"/>
        <v>144868.97054749075</v>
      </c>
    </row>
    <row r="24" spans="1:9">
      <c r="A24" s="159" t="s">
        <v>54</v>
      </c>
      <c r="B24" s="160"/>
      <c r="C24" s="18" t="s">
        <v>17</v>
      </c>
      <c r="D24" s="18" t="s">
        <v>50</v>
      </c>
      <c r="E24" s="18" t="s">
        <v>19</v>
      </c>
      <c r="F24" s="18" t="s">
        <v>55</v>
      </c>
      <c r="G24" s="18" t="s">
        <v>56</v>
      </c>
      <c r="H24" s="161">
        <v>67905.146747640203</v>
      </c>
      <c r="I24" s="162">
        <f t="shared" si="0"/>
        <v>82165.227564644651</v>
      </c>
    </row>
    <row r="25" spans="1:9">
      <c r="A25" s="159" t="s">
        <v>57</v>
      </c>
      <c r="B25" s="160"/>
      <c r="C25" s="18" t="s">
        <v>17</v>
      </c>
      <c r="D25" s="18" t="s">
        <v>50</v>
      </c>
      <c r="E25" s="18" t="s">
        <v>24</v>
      </c>
      <c r="F25" s="18" t="s">
        <v>55</v>
      </c>
      <c r="G25" s="18" t="s">
        <v>56</v>
      </c>
      <c r="H25" s="161">
        <v>63591.504576868203</v>
      </c>
      <c r="I25" s="162">
        <f t="shared" si="0"/>
        <v>76945.72053801053</v>
      </c>
    </row>
    <row r="26" spans="1:9">
      <c r="A26" s="159" t="s">
        <v>58</v>
      </c>
      <c r="B26" s="160"/>
      <c r="C26" s="18" t="s">
        <v>17</v>
      </c>
      <c r="D26" s="18" t="s">
        <v>50</v>
      </c>
      <c r="E26" s="18" t="s">
        <v>19</v>
      </c>
      <c r="F26" s="18" t="s">
        <v>59</v>
      </c>
      <c r="G26" s="18" t="s">
        <v>60</v>
      </c>
      <c r="H26" s="161">
        <v>142052.069684135</v>
      </c>
      <c r="I26" s="162">
        <f t="shared" si="0"/>
        <v>171883.00431780334</v>
      </c>
    </row>
    <row r="27" spans="1:9">
      <c r="A27" s="159" t="s">
        <v>61</v>
      </c>
      <c r="B27" s="160"/>
      <c r="C27" s="18" t="s">
        <v>17</v>
      </c>
      <c r="D27" s="18" t="s">
        <v>50</v>
      </c>
      <c r="E27" s="18" t="s">
        <v>19</v>
      </c>
      <c r="F27" s="18" t="s">
        <v>62</v>
      </c>
      <c r="G27" s="18" t="s">
        <v>60</v>
      </c>
      <c r="H27" s="161">
        <v>123628.973193265</v>
      </c>
      <c r="I27" s="162">
        <f t="shared" si="0"/>
        <v>149591.05756385066</v>
      </c>
    </row>
    <row r="28" spans="1:9">
      <c r="A28" s="159" t="s">
        <v>63</v>
      </c>
      <c r="B28" s="160"/>
      <c r="C28" s="18" t="s">
        <v>17</v>
      </c>
      <c r="D28" s="18" t="s">
        <v>50</v>
      </c>
      <c r="E28" s="18" t="s">
        <v>19</v>
      </c>
      <c r="F28" s="18" t="s">
        <v>64</v>
      </c>
      <c r="G28" s="18" t="s">
        <v>65</v>
      </c>
      <c r="H28" s="161">
        <v>192473.09684890101</v>
      </c>
      <c r="I28" s="162">
        <f t="shared" si="0"/>
        <v>232892.44718717021</v>
      </c>
    </row>
    <row r="29" spans="1:9">
      <c r="A29" s="159" t="s">
        <v>66</v>
      </c>
      <c r="B29" s="160"/>
      <c r="C29" s="18" t="s">
        <v>17</v>
      </c>
      <c r="D29" s="18" t="s">
        <v>50</v>
      </c>
      <c r="E29" s="18" t="s">
        <v>24</v>
      </c>
      <c r="F29" s="18" t="s">
        <v>64</v>
      </c>
      <c r="G29" s="18" t="s">
        <v>65</v>
      </c>
      <c r="H29" s="161">
        <v>145302.36429897399</v>
      </c>
      <c r="I29" s="162">
        <f t="shared" si="0"/>
        <v>175815.86080175854</v>
      </c>
    </row>
    <row r="30" spans="1:9">
      <c r="A30" s="159" t="s">
        <v>67</v>
      </c>
      <c r="B30" s="160"/>
      <c r="C30" s="18" t="s">
        <v>17</v>
      </c>
      <c r="D30" s="18" t="s">
        <v>50</v>
      </c>
      <c r="E30" s="18" t="s">
        <v>19</v>
      </c>
      <c r="F30" s="18" t="s">
        <v>68</v>
      </c>
      <c r="G30" s="18" t="s">
        <v>69</v>
      </c>
      <c r="H30" s="161">
        <v>206412.80336609299</v>
      </c>
      <c r="I30" s="162">
        <f t="shared" si="0"/>
        <v>249759.49207297253</v>
      </c>
    </row>
    <row r="31" spans="1:9">
      <c r="A31" s="159" t="s">
        <v>70</v>
      </c>
      <c r="B31" s="160"/>
      <c r="C31" s="18" t="s">
        <v>17</v>
      </c>
      <c r="D31" s="18" t="s">
        <v>50</v>
      </c>
      <c r="E31" s="18" t="s">
        <v>24</v>
      </c>
      <c r="F31" s="18" t="s">
        <v>68</v>
      </c>
      <c r="G31" s="18" t="s">
        <v>69</v>
      </c>
      <c r="H31" s="161">
        <v>172880.003982861</v>
      </c>
      <c r="I31" s="162">
        <f t="shared" si="0"/>
        <v>209184.8048192618</v>
      </c>
    </row>
    <row r="32" spans="1:9">
      <c r="A32" s="159" t="s">
        <v>71</v>
      </c>
      <c r="B32" s="160"/>
      <c r="C32" s="18" t="s">
        <v>17</v>
      </c>
      <c r="D32" s="18" t="s">
        <v>50</v>
      </c>
      <c r="E32" s="18" t="s">
        <v>19</v>
      </c>
      <c r="F32" s="18" t="s">
        <v>72</v>
      </c>
      <c r="G32" s="18" t="s">
        <v>73</v>
      </c>
      <c r="H32" s="161">
        <v>218868.431834938</v>
      </c>
      <c r="I32" s="162">
        <f t="shared" si="0"/>
        <v>264830.802520275</v>
      </c>
    </row>
    <row r="33" spans="1:9">
      <c r="A33" s="159" t="s">
        <v>74</v>
      </c>
      <c r="B33" s="160"/>
      <c r="C33" s="18" t="s">
        <v>17</v>
      </c>
      <c r="D33" s="18" t="s">
        <v>50</v>
      </c>
      <c r="E33" s="18" t="s">
        <v>19</v>
      </c>
      <c r="F33" s="18" t="s">
        <v>75</v>
      </c>
      <c r="G33" s="18" t="s">
        <v>76</v>
      </c>
      <c r="H33" s="161">
        <v>148572.847654752</v>
      </c>
      <c r="I33" s="162">
        <f t="shared" si="0"/>
        <v>179773.14566224991</v>
      </c>
    </row>
    <row r="34" spans="1:9">
      <c r="A34" s="159" t="s">
        <v>77</v>
      </c>
      <c r="B34" s="160"/>
      <c r="C34" s="18" t="s">
        <v>17</v>
      </c>
      <c r="D34" s="18" t="s">
        <v>50</v>
      </c>
      <c r="E34" s="18" t="s">
        <v>24</v>
      </c>
      <c r="F34" s="18" t="s">
        <v>75</v>
      </c>
      <c r="G34" s="18" t="s">
        <v>76</v>
      </c>
      <c r="H34" s="161">
        <v>117235.542536437</v>
      </c>
      <c r="I34" s="162">
        <f t="shared" si="0"/>
        <v>141855.00646908878</v>
      </c>
    </row>
    <row r="35" spans="1:9">
      <c r="A35" s="159" t="s">
        <v>77</v>
      </c>
      <c r="B35" s="160"/>
      <c r="C35" s="18" t="s">
        <v>17</v>
      </c>
      <c r="D35" s="18" t="s">
        <v>50</v>
      </c>
      <c r="E35" s="18" t="s">
        <v>24</v>
      </c>
      <c r="F35" s="18" t="s">
        <v>78</v>
      </c>
      <c r="G35" s="18" t="s">
        <v>76</v>
      </c>
      <c r="H35" s="161">
        <v>117235.542536437</v>
      </c>
      <c r="I35" s="162">
        <f t="shared" si="0"/>
        <v>141855.00646908878</v>
      </c>
    </row>
    <row r="36" spans="1:9">
      <c r="A36" s="159" t="s">
        <v>79</v>
      </c>
      <c r="B36" s="160"/>
      <c r="C36" s="18" t="s">
        <v>17</v>
      </c>
      <c r="D36" s="18" t="s">
        <v>50</v>
      </c>
      <c r="E36" s="18" t="s">
        <v>19</v>
      </c>
      <c r="F36" s="18" t="s">
        <v>80</v>
      </c>
      <c r="G36" s="18" t="s">
        <v>81</v>
      </c>
      <c r="H36" s="161">
        <v>189553.64004731301</v>
      </c>
      <c r="I36" s="162">
        <f t="shared" si="0"/>
        <v>229359.90445724872</v>
      </c>
    </row>
    <row r="37" spans="1:9">
      <c r="A37" s="159" t="s">
        <v>82</v>
      </c>
      <c r="B37" s="160"/>
      <c r="C37" s="18" t="s">
        <v>17</v>
      </c>
      <c r="D37" s="18" t="s">
        <v>50</v>
      </c>
      <c r="E37" s="18" t="s">
        <v>24</v>
      </c>
      <c r="F37" s="18" t="s">
        <v>80</v>
      </c>
      <c r="G37" s="18" t="s">
        <v>81</v>
      </c>
      <c r="H37" s="161">
        <v>103094.683981942</v>
      </c>
      <c r="I37" s="162">
        <f t="shared" si="0"/>
        <v>124744.56761814981</v>
      </c>
    </row>
    <row r="38" spans="1:9">
      <c r="A38" s="159" t="s">
        <v>83</v>
      </c>
      <c r="B38" s="160"/>
      <c r="C38" s="18" t="s">
        <v>17</v>
      </c>
      <c r="D38" s="18" t="s">
        <v>50</v>
      </c>
      <c r="E38" s="18" t="s">
        <v>84</v>
      </c>
      <c r="F38" s="18" t="s">
        <v>85</v>
      </c>
      <c r="G38" s="18" t="s">
        <v>86</v>
      </c>
      <c r="H38" s="161">
        <v>162840.43554402699</v>
      </c>
      <c r="I38" s="162">
        <f t="shared" si="0"/>
        <v>197036.92700827264</v>
      </c>
    </row>
    <row r="39" spans="1:9">
      <c r="A39" s="159" t="s">
        <v>87</v>
      </c>
      <c r="B39" s="160"/>
      <c r="C39" s="18" t="s">
        <v>17</v>
      </c>
      <c r="D39" s="18" t="s">
        <v>50</v>
      </c>
      <c r="E39" s="18" t="s">
        <v>19</v>
      </c>
      <c r="F39" s="18" t="s">
        <v>88</v>
      </c>
      <c r="G39" s="18" t="s">
        <v>56</v>
      </c>
      <c r="H39" s="161">
        <v>238791.757795513</v>
      </c>
      <c r="I39" s="162">
        <f t="shared" si="0"/>
        <v>288938.02693257073</v>
      </c>
    </row>
    <row r="40" spans="1:9">
      <c r="A40" s="159" t="s">
        <v>89</v>
      </c>
      <c r="B40" s="160"/>
      <c r="C40" s="18" t="s">
        <v>17</v>
      </c>
      <c r="D40" s="18" t="s">
        <v>50</v>
      </c>
      <c r="E40" s="18" t="s">
        <v>19</v>
      </c>
      <c r="F40" s="18" t="s">
        <v>64</v>
      </c>
      <c r="G40" s="18" t="s">
        <v>60</v>
      </c>
      <c r="H40" s="161">
        <v>165750.24408606399</v>
      </c>
      <c r="I40" s="162">
        <f t="shared" si="0"/>
        <v>200557.79534413741</v>
      </c>
    </row>
    <row r="41" spans="1:9">
      <c r="A41" s="159" t="s">
        <v>90</v>
      </c>
      <c r="B41" s="160"/>
      <c r="C41" s="18" t="s">
        <v>17</v>
      </c>
      <c r="D41" s="18" t="s">
        <v>50</v>
      </c>
      <c r="E41" s="18" t="s">
        <v>24</v>
      </c>
      <c r="F41" s="18" t="s">
        <v>64</v>
      </c>
      <c r="G41" s="18" t="s">
        <v>60</v>
      </c>
      <c r="H41" s="161">
        <v>154545.243061599</v>
      </c>
      <c r="I41" s="162">
        <f t="shared" si="0"/>
        <v>186999.7441045348</v>
      </c>
    </row>
    <row r="42" spans="1:9">
      <c r="A42" s="159" t="s">
        <v>91</v>
      </c>
      <c r="B42" s="160"/>
      <c r="C42" s="18" t="s">
        <v>17</v>
      </c>
      <c r="D42" s="18" t="s">
        <v>50</v>
      </c>
      <c r="E42" s="18" t="s">
        <v>19</v>
      </c>
      <c r="F42" s="18" t="s">
        <v>80</v>
      </c>
      <c r="G42" s="18" t="s">
        <v>60</v>
      </c>
      <c r="H42" s="161">
        <v>177251.28128453001</v>
      </c>
      <c r="I42" s="162">
        <f t="shared" si="0"/>
        <v>214474.05035428129</v>
      </c>
    </row>
    <row r="43" spans="1:9">
      <c r="A43" s="159" t="s">
        <v>92</v>
      </c>
      <c r="B43" s="160"/>
      <c r="C43" s="18" t="s">
        <v>44</v>
      </c>
      <c r="D43" s="18" t="s">
        <v>50</v>
      </c>
      <c r="E43" s="18" t="s">
        <v>19</v>
      </c>
      <c r="F43" s="18" t="s">
        <v>93</v>
      </c>
      <c r="G43" s="18" t="s">
        <v>94</v>
      </c>
      <c r="H43" s="161">
        <v>155854.82880258601</v>
      </c>
      <c r="I43" s="162">
        <f t="shared" si="0"/>
        <v>188584.34285112907</v>
      </c>
    </row>
    <row r="44" spans="1:9">
      <c r="A44" s="159" t="s">
        <v>77</v>
      </c>
      <c r="B44" s="160"/>
      <c r="C44" s="18" t="s">
        <v>44</v>
      </c>
      <c r="D44" s="18" t="s">
        <v>50</v>
      </c>
      <c r="E44" s="18" t="s">
        <v>24</v>
      </c>
      <c r="F44" s="18" t="s">
        <v>95</v>
      </c>
      <c r="G44" s="18" t="s">
        <v>76</v>
      </c>
      <c r="H44" s="161">
        <v>117235.542536437</v>
      </c>
      <c r="I44" s="162">
        <f t="shared" si="0"/>
        <v>141855.00646908878</v>
      </c>
    </row>
    <row r="45" spans="1:9">
      <c r="A45" s="159" t="s">
        <v>96</v>
      </c>
      <c r="B45" s="160"/>
      <c r="C45" s="18" t="s">
        <v>44</v>
      </c>
      <c r="D45" s="18" t="s">
        <v>50</v>
      </c>
      <c r="E45" s="18" t="s">
        <v>31</v>
      </c>
      <c r="F45" s="18" t="s">
        <v>97</v>
      </c>
      <c r="G45" s="18" t="s">
        <v>98</v>
      </c>
      <c r="H45" s="161">
        <v>279556.62337297702</v>
      </c>
      <c r="I45" s="162">
        <f t="shared" si="0"/>
        <v>338263.51428130217</v>
      </c>
    </row>
    <row r="46" spans="1:9">
      <c r="A46" s="159" t="s">
        <v>99</v>
      </c>
      <c r="B46" s="160"/>
      <c r="C46" s="18" t="s">
        <v>44</v>
      </c>
      <c r="D46" s="18" t="s">
        <v>50</v>
      </c>
      <c r="E46" s="18" t="s">
        <v>33</v>
      </c>
      <c r="F46" s="18" t="s">
        <v>97</v>
      </c>
      <c r="G46" s="18" t="s">
        <v>98</v>
      </c>
      <c r="H46" s="161">
        <v>279556.62337297702</v>
      </c>
      <c r="I46" s="162">
        <f t="shared" si="0"/>
        <v>338263.51428130217</v>
      </c>
    </row>
    <row r="47" spans="1:9">
      <c r="A47" s="159" t="s">
        <v>100</v>
      </c>
      <c r="B47" s="160"/>
      <c r="C47" s="18" t="s">
        <v>44</v>
      </c>
      <c r="D47" s="18" t="s">
        <v>50</v>
      </c>
      <c r="E47" s="18" t="s">
        <v>24</v>
      </c>
      <c r="F47" s="18" t="s">
        <v>97</v>
      </c>
      <c r="G47" s="18" t="s">
        <v>98</v>
      </c>
      <c r="H47" s="161">
        <v>120109.487248505</v>
      </c>
      <c r="I47" s="162">
        <f t="shared" si="0"/>
        <v>145332.47957069104</v>
      </c>
    </row>
    <row r="48" spans="1:9">
      <c r="A48" s="159" t="s">
        <v>101</v>
      </c>
      <c r="B48" s="160"/>
      <c r="C48" s="18" t="s">
        <v>17</v>
      </c>
      <c r="D48" s="18" t="s">
        <v>102</v>
      </c>
      <c r="E48" s="18" t="s">
        <v>19</v>
      </c>
      <c r="F48" s="18" t="s">
        <v>103</v>
      </c>
      <c r="G48" s="18" t="s">
        <v>104</v>
      </c>
      <c r="H48" s="161">
        <v>279129.934279749</v>
      </c>
      <c r="I48" s="162">
        <f t="shared" si="0"/>
        <v>337747.22047849628</v>
      </c>
    </row>
    <row r="49" spans="1:9">
      <c r="A49" s="159" t="s">
        <v>105</v>
      </c>
      <c r="B49" s="160"/>
      <c r="C49" s="18" t="s">
        <v>17</v>
      </c>
      <c r="D49" s="18" t="s">
        <v>102</v>
      </c>
      <c r="E49" s="18" t="s">
        <v>19</v>
      </c>
      <c r="F49" s="18" t="s">
        <v>106</v>
      </c>
      <c r="G49" s="18" t="s">
        <v>107</v>
      </c>
      <c r="H49" s="161">
        <v>342111.90420535899</v>
      </c>
      <c r="I49" s="162">
        <f t="shared" si="0"/>
        <v>413955.40408848436</v>
      </c>
    </row>
    <row r="50" spans="1:9">
      <c r="A50" s="159" t="s">
        <v>108</v>
      </c>
      <c r="B50" s="160"/>
      <c r="C50" s="18" t="s">
        <v>17</v>
      </c>
      <c r="D50" s="18" t="s">
        <v>102</v>
      </c>
      <c r="E50" s="18" t="s">
        <v>24</v>
      </c>
      <c r="F50" s="18" t="s">
        <v>106</v>
      </c>
      <c r="G50" s="18" t="s">
        <v>107</v>
      </c>
      <c r="H50" s="161">
        <v>249505.21027058701</v>
      </c>
      <c r="I50" s="162">
        <f t="shared" si="0"/>
        <v>301901.30442741024</v>
      </c>
    </row>
    <row r="51" spans="1:9">
      <c r="A51" s="159" t="s">
        <v>109</v>
      </c>
      <c r="B51" s="160"/>
      <c r="C51" s="18" t="s">
        <v>17</v>
      </c>
      <c r="D51" s="18" t="s">
        <v>102</v>
      </c>
      <c r="E51" s="18" t="s">
        <v>19</v>
      </c>
      <c r="F51" s="18" t="s">
        <v>110</v>
      </c>
      <c r="G51" s="18" t="s">
        <v>111</v>
      </c>
      <c r="H51" s="161">
        <v>265690.62482273602</v>
      </c>
      <c r="I51" s="162">
        <f t="shared" si="0"/>
        <v>321485.65603551059</v>
      </c>
    </row>
    <row r="52" spans="1:9">
      <c r="A52" s="159" t="s">
        <v>112</v>
      </c>
      <c r="B52" s="160"/>
      <c r="C52" s="18" t="s">
        <v>17</v>
      </c>
      <c r="D52" s="18" t="s">
        <v>102</v>
      </c>
      <c r="E52" s="18" t="s">
        <v>31</v>
      </c>
      <c r="F52" s="18" t="s">
        <v>113</v>
      </c>
      <c r="G52" s="18" t="s">
        <v>114</v>
      </c>
      <c r="H52" s="161">
        <v>219389.98244113501</v>
      </c>
      <c r="I52" s="162">
        <f t="shared" si="0"/>
        <v>265461.87875377334</v>
      </c>
    </row>
    <row r="53" spans="1:9">
      <c r="A53" s="159" t="s">
        <v>115</v>
      </c>
      <c r="B53" s="160"/>
      <c r="C53" s="18" t="s">
        <v>17</v>
      </c>
      <c r="D53" s="18" t="s">
        <v>102</v>
      </c>
      <c r="E53" s="18" t="s">
        <v>33</v>
      </c>
      <c r="F53" s="18" t="s">
        <v>113</v>
      </c>
      <c r="G53" s="18" t="s">
        <v>114</v>
      </c>
      <c r="H53" s="161">
        <v>219389.98244113501</v>
      </c>
      <c r="I53" s="162">
        <f t="shared" si="0"/>
        <v>265461.87875377334</v>
      </c>
    </row>
    <row r="54" spans="1:9">
      <c r="A54" s="159" t="s">
        <v>116</v>
      </c>
      <c r="B54" s="160"/>
      <c r="C54" s="18" t="s">
        <v>17</v>
      </c>
      <c r="D54" s="18" t="s">
        <v>102</v>
      </c>
      <c r="E54" s="18" t="s">
        <v>31</v>
      </c>
      <c r="F54" s="18" t="s">
        <v>117</v>
      </c>
      <c r="G54" s="18" t="s">
        <v>118</v>
      </c>
      <c r="H54" s="161">
        <v>191050.146824928</v>
      </c>
      <c r="I54" s="162">
        <f t="shared" si="0"/>
        <v>231170.67765816287</v>
      </c>
    </row>
    <row r="55" spans="1:9">
      <c r="A55" s="159" t="s">
        <v>119</v>
      </c>
      <c r="B55" s="160"/>
      <c r="C55" s="18" t="s">
        <v>17</v>
      </c>
      <c r="D55" s="18" t="s">
        <v>102</v>
      </c>
      <c r="E55" s="18" t="s">
        <v>24</v>
      </c>
      <c r="F55" s="18" t="s">
        <v>117</v>
      </c>
      <c r="G55" s="18" t="s">
        <v>120</v>
      </c>
      <c r="H55" s="161">
        <v>175606.406170556</v>
      </c>
      <c r="I55" s="162">
        <f t="shared" si="0"/>
        <v>212483.75146637275</v>
      </c>
    </row>
    <row r="56" spans="1:9">
      <c r="A56" s="159" t="s">
        <v>121</v>
      </c>
      <c r="B56" s="160"/>
      <c r="C56" s="18" t="s">
        <v>17</v>
      </c>
      <c r="D56" s="18" t="s">
        <v>102</v>
      </c>
      <c r="E56" s="18" t="s">
        <v>33</v>
      </c>
      <c r="F56" s="18" t="s">
        <v>117</v>
      </c>
      <c r="G56" s="18" t="s">
        <v>118</v>
      </c>
      <c r="H56" s="161">
        <v>191050.146824928</v>
      </c>
      <c r="I56" s="162">
        <f t="shared" si="0"/>
        <v>231170.67765816287</v>
      </c>
    </row>
    <row r="57" spans="1:9">
      <c r="A57" s="159" t="s">
        <v>122</v>
      </c>
      <c r="B57" s="160"/>
      <c r="C57" s="18" t="s">
        <v>17</v>
      </c>
      <c r="D57" s="18" t="s">
        <v>102</v>
      </c>
      <c r="E57" s="18" t="s">
        <v>19</v>
      </c>
      <c r="F57" s="18" t="s">
        <v>123</v>
      </c>
      <c r="G57" s="18" t="s">
        <v>124</v>
      </c>
      <c r="H57" s="161">
        <v>232744.18201117401</v>
      </c>
      <c r="I57" s="162">
        <f t="shared" si="0"/>
        <v>281620.46023352054</v>
      </c>
    </row>
    <row r="58" spans="1:9">
      <c r="A58" s="159" t="s">
        <v>125</v>
      </c>
      <c r="B58" s="160"/>
      <c r="C58" s="18" t="s">
        <v>17</v>
      </c>
      <c r="D58" s="18" t="s">
        <v>102</v>
      </c>
      <c r="E58" s="18" t="s">
        <v>31</v>
      </c>
      <c r="F58" s="18" t="s">
        <v>126</v>
      </c>
      <c r="G58" s="18" t="s">
        <v>127</v>
      </c>
      <c r="H58" s="161">
        <v>265167.33510820102</v>
      </c>
      <c r="I58" s="162">
        <f t="shared" si="0"/>
        <v>320852.4754809232</v>
      </c>
    </row>
    <row r="59" spans="1:9">
      <c r="A59" s="159" t="s">
        <v>128</v>
      </c>
      <c r="B59" s="160"/>
      <c r="C59" s="18" t="s">
        <v>17</v>
      </c>
      <c r="D59" s="18" t="s">
        <v>102</v>
      </c>
      <c r="E59" s="18" t="s">
        <v>33</v>
      </c>
      <c r="F59" s="18" t="s">
        <v>126</v>
      </c>
      <c r="G59" s="18" t="s">
        <v>127</v>
      </c>
      <c r="H59" s="161">
        <v>265167.33510820102</v>
      </c>
      <c r="I59" s="162">
        <f t="shared" si="0"/>
        <v>320852.4754809232</v>
      </c>
    </row>
    <row r="60" spans="1:9">
      <c r="A60" s="159" t="s">
        <v>129</v>
      </c>
      <c r="B60" s="160"/>
      <c r="C60" s="18" t="s">
        <v>17</v>
      </c>
      <c r="D60" s="18" t="s">
        <v>102</v>
      </c>
      <c r="E60" s="18" t="s">
        <v>24</v>
      </c>
      <c r="F60" s="18" t="s">
        <v>126</v>
      </c>
      <c r="G60" s="18" t="s">
        <v>127</v>
      </c>
      <c r="H60" s="161">
        <v>227135.45386587799</v>
      </c>
      <c r="I60" s="162">
        <f t="shared" si="0"/>
        <v>274833.89917771239</v>
      </c>
    </row>
    <row r="61" spans="1:9">
      <c r="A61" s="159" t="s">
        <v>130</v>
      </c>
      <c r="B61" s="160"/>
      <c r="C61" s="18" t="s">
        <v>17</v>
      </c>
      <c r="D61" s="18" t="s">
        <v>102</v>
      </c>
      <c r="E61" s="18" t="s">
        <v>19</v>
      </c>
      <c r="F61" s="18" t="s">
        <v>131</v>
      </c>
      <c r="G61" s="18" t="s">
        <v>132</v>
      </c>
      <c r="H61" s="161">
        <v>241800.43502529501</v>
      </c>
      <c r="I61" s="162">
        <f t="shared" si="0"/>
        <v>292578.52638060693</v>
      </c>
    </row>
    <row r="62" spans="1:9">
      <c r="A62" s="159" t="s">
        <v>133</v>
      </c>
      <c r="B62" s="160"/>
      <c r="C62" s="18" t="s">
        <v>17</v>
      </c>
      <c r="D62" s="18" t="s">
        <v>102</v>
      </c>
      <c r="E62" s="18" t="s">
        <v>19</v>
      </c>
      <c r="F62" s="18" t="s">
        <v>134</v>
      </c>
      <c r="G62" s="18" t="s">
        <v>135</v>
      </c>
      <c r="H62" s="161">
        <v>420428.68465106201</v>
      </c>
      <c r="I62" s="162">
        <f t="shared" si="0"/>
        <v>508718.70842778502</v>
      </c>
    </row>
    <row r="63" spans="1:9">
      <c r="A63" s="159" t="s">
        <v>136</v>
      </c>
      <c r="B63" s="160"/>
      <c r="C63" s="18" t="s">
        <v>17</v>
      </c>
      <c r="D63" s="18" t="s">
        <v>102</v>
      </c>
      <c r="E63" s="18" t="s">
        <v>24</v>
      </c>
      <c r="F63" s="18" t="s">
        <v>134</v>
      </c>
      <c r="G63" s="18" t="s">
        <v>135</v>
      </c>
      <c r="H63" s="161">
        <v>556789.85254400899</v>
      </c>
      <c r="I63" s="162">
        <f t="shared" si="0"/>
        <v>673715.72157825087</v>
      </c>
    </row>
    <row r="64" spans="1:9">
      <c r="A64" s="159" t="s">
        <v>137</v>
      </c>
      <c r="B64" s="160"/>
      <c r="C64" s="18" t="s">
        <v>17</v>
      </c>
      <c r="D64" s="18" t="s">
        <v>102</v>
      </c>
      <c r="E64" s="18" t="s">
        <v>24</v>
      </c>
      <c r="F64" s="18" t="s">
        <v>138</v>
      </c>
      <c r="G64" s="18" t="s">
        <v>132</v>
      </c>
      <c r="H64" s="161">
        <v>217859.04148268499</v>
      </c>
      <c r="I64" s="162">
        <f t="shared" si="0"/>
        <v>263609.4401940488</v>
      </c>
    </row>
    <row r="65" spans="1:9">
      <c r="A65" s="159" t="s">
        <v>139</v>
      </c>
      <c r="B65" s="160"/>
      <c r="C65" s="18" t="s">
        <v>17</v>
      </c>
      <c r="D65" s="18" t="s">
        <v>102</v>
      </c>
      <c r="E65" s="18" t="s">
        <v>19</v>
      </c>
      <c r="F65" s="18" t="s">
        <v>140</v>
      </c>
      <c r="G65" s="18" t="s">
        <v>141</v>
      </c>
      <c r="H65" s="161">
        <v>253594.44122904999</v>
      </c>
      <c r="I65" s="162">
        <f t="shared" si="0"/>
        <v>306849.27388715046</v>
      </c>
    </row>
    <row r="66" spans="1:9">
      <c r="A66" s="159" t="s">
        <v>142</v>
      </c>
      <c r="B66" s="160"/>
      <c r="C66" s="18" t="s">
        <v>17</v>
      </c>
      <c r="D66" s="18" t="s">
        <v>102</v>
      </c>
      <c r="E66" s="18" t="s">
        <v>31</v>
      </c>
      <c r="F66" s="18" t="s">
        <v>143</v>
      </c>
      <c r="G66" s="18" t="s">
        <v>144</v>
      </c>
      <c r="H66" s="161">
        <v>165317.00211862399</v>
      </c>
      <c r="I66" s="162">
        <f t="shared" si="0"/>
        <v>200033.57256353501</v>
      </c>
    </row>
    <row r="67" spans="1:9">
      <c r="A67" s="159" t="s">
        <v>145</v>
      </c>
      <c r="B67" s="160"/>
      <c r="C67" s="18" t="s">
        <v>17</v>
      </c>
      <c r="D67" s="18" t="s">
        <v>102</v>
      </c>
      <c r="E67" s="18" t="s">
        <v>33</v>
      </c>
      <c r="F67" s="18" t="s">
        <v>143</v>
      </c>
      <c r="G67" s="18" t="s">
        <v>144</v>
      </c>
      <c r="H67" s="161">
        <v>165317.00211862399</v>
      </c>
      <c r="I67" s="162">
        <f t="shared" si="0"/>
        <v>200033.57256353501</v>
      </c>
    </row>
    <row r="68" spans="1:9">
      <c r="A68" s="159" t="s">
        <v>146</v>
      </c>
      <c r="B68" s="160"/>
      <c r="C68" s="18" t="s">
        <v>17</v>
      </c>
      <c r="D68" s="18" t="s">
        <v>102</v>
      </c>
      <c r="E68" s="18" t="s">
        <v>31</v>
      </c>
      <c r="F68" s="18" t="s">
        <v>147</v>
      </c>
      <c r="G68" s="18" t="s">
        <v>52</v>
      </c>
      <c r="H68" s="161">
        <v>241892.08470985701</v>
      </c>
      <c r="I68" s="162">
        <f t="shared" si="0"/>
        <v>292689.42249892699</v>
      </c>
    </row>
    <row r="69" spans="1:9">
      <c r="A69" s="159" t="s">
        <v>148</v>
      </c>
      <c r="B69" s="160"/>
      <c r="C69" s="18" t="s">
        <v>17</v>
      </c>
      <c r="D69" s="18" t="s">
        <v>102</v>
      </c>
      <c r="E69" s="18" t="s">
        <v>33</v>
      </c>
      <c r="F69" s="18" t="s">
        <v>147</v>
      </c>
      <c r="G69" s="18" t="s">
        <v>52</v>
      </c>
      <c r="H69" s="161">
        <v>241892.08470985701</v>
      </c>
      <c r="I69" s="162">
        <f t="shared" si="0"/>
        <v>292689.42249892699</v>
      </c>
    </row>
    <row r="70" spans="1:9">
      <c r="A70" s="159" t="s">
        <v>149</v>
      </c>
      <c r="B70" s="160"/>
      <c r="C70" s="18" t="s">
        <v>17</v>
      </c>
      <c r="D70" s="18" t="s">
        <v>102</v>
      </c>
      <c r="E70" s="18" t="s">
        <v>24</v>
      </c>
      <c r="F70" s="18" t="s">
        <v>147</v>
      </c>
      <c r="G70" s="18" t="s">
        <v>52</v>
      </c>
      <c r="H70" s="161">
        <v>313011.39248034399</v>
      </c>
      <c r="I70" s="162">
        <f t="shared" ref="I70:I133" si="1">+H70*1.21</f>
        <v>378743.78490121622</v>
      </c>
    </row>
    <row r="71" spans="1:9">
      <c r="A71" s="159" t="s">
        <v>150</v>
      </c>
      <c r="B71" s="160"/>
      <c r="C71" s="18" t="s">
        <v>17</v>
      </c>
      <c r="D71" s="18" t="s">
        <v>102</v>
      </c>
      <c r="E71" s="18" t="s">
        <v>24</v>
      </c>
      <c r="F71" s="18" t="s">
        <v>151</v>
      </c>
      <c r="G71" s="18" t="s">
        <v>152</v>
      </c>
      <c r="H71" s="161">
        <v>285041.27283303102</v>
      </c>
      <c r="I71" s="162">
        <f t="shared" si="1"/>
        <v>344899.94012796751</v>
      </c>
    </row>
    <row r="72" spans="1:9">
      <c r="A72" s="159" t="s">
        <v>153</v>
      </c>
      <c r="B72" s="160"/>
      <c r="C72" s="18" t="s">
        <v>44</v>
      </c>
      <c r="D72" s="18" t="s">
        <v>102</v>
      </c>
      <c r="E72" s="18" t="s">
        <v>31</v>
      </c>
      <c r="F72" s="18" t="s">
        <v>154</v>
      </c>
      <c r="G72" s="18" t="s">
        <v>155</v>
      </c>
      <c r="H72" s="161">
        <v>270733.26039529499</v>
      </c>
      <c r="I72" s="162">
        <f t="shared" si="1"/>
        <v>327587.24507830694</v>
      </c>
    </row>
    <row r="73" spans="1:9">
      <c r="A73" s="159" t="s">
        <v>156</v>
      </c>
      <c r="B73" s="160"/>
      <c r="C73" s="18" t="s">
        <v>44</v>
      </c>
      <c r="D73" s="18" t="s">
        <v>102</v>
      </c>
      <c r="E73" s="18" t="s">
        <v>33</v>
      </c>
      <c r="F73" s="18" t="s">
        <v>154</v>
      </c>
      <c r="G73" s="18" t="s">
        <v>155</v>
      </c>
      <c r="H73" s="161">
        <v>270733.26039529499</v>
      </c>
      <c r="I73" s="162">
        <f t="shared" si="1"/>
        <v>327587.24507830694</v>
      </c>
    </row>
    <row r="74" spans="1:9">
      <c r="A74" s="159" t="s">
        <v>157</v>
      </c>
      <c r="B74" s="160"/>
      <c r="C74" s="18" t="s">
        <v>17</v>
      </c>
      <c r="D74" s="18" t="s">
        <v>102</v>
      </c>
      <c r="E74" s="18" t="s">
        <v>24</v>
      </c>
      <c r="F74" s="18" t="s">
        <v>154</v>
      </c>
      <c r="G74" s="18" t="s">
        <v>155</v>
      </c>
      <c r="H74" s="161">
        <v>204498.209289828</v>
      </c>
      <c r="I74" s="162">
        <f t="shared" si="1"/>
        <v>247442.83324069186</v>
      </c>
    </row>
    <row r="75" spans="1:9">
      <c r="A75" s="159" t="s">
        <v>158</v>
      </c>
      <c r="B75" s="160"/>
      <c r="C75" s="18" t="s">
        <v>44</v>
      </c>
      <c r="D75" s="18" t="s">
        <v>102</v>
      </c>
      <c r="E75" s="18" t="s">
        <v>24</v>
      </c>
      <c r="F75" s="18" t="s">
        <v>159</v>
      </c>
      <c r="G75" s="18" t="s">
        <v>60</v>
      </c>
      <c r="H75" s="161">
        <v>290425.79640061402</v>
      </c>
      <c r="I75" s="162">
        <f t="shared" si="1"/>
        <v>351415.21364474297</v>
      </c>
    </row>
    <row r="76" spans="1:9">
      <c r="A76" s="159" t="s">
        <v>160</v>
      </c>
      <c r="B76" s="160"/>
      <c r="C76" s="18" t="s">
        <v>44</v>
      </c>
      <c r="D76" s="18" t="s">
        <v>102</v>
      </c>
      <c r="E76" s="18" t="s">
        <v>31</v>
      </c>
      <c r="F76" s="18" t="s">
        <v>161</v>
      </c>
      <c r="G76" s="18" t="s">
        <v>162</v>
      </c>
      <c r="H76" s="162">
        <v>225424.760191273</v>
      </c>
      <c r="I76" s="162">
        <f t="shared" si="1"/>
        <v>272763.9598314403</v>
      </c>
    </row>
    <row r="77" spans="1:9">
      <c r="A77" s="159" t="s">
        <v>163</v>
      </c>
      <c r="B77" s="160"/>
      <c r="C77" s="18" t="s">
        <v>44</v>
      </c>
      <c r="D77" s="18" t="s">
        <v>102</v>
      </c>
      <c r="E77" s="18" t="s">
        <v>33</v>
      </c>
      <c r="F77" s="18" t="s">
        <v>161</v>
      </c>
      <c r="G77" s="18" t="s">
        <v>162</v>
      </c>
      <c r="H77" s="162">
        <v>225424.760191273</v>
      </c>
      <c r="I77" s="162">
        <f t="shared" si="1"/>
        <v>272763.9598314403</v>
      </c>
    </row>
    <row r="78" spans="1:9">
      <c r="A78" s="159" t="s">
        <v>164</v>
      </c>
      <c r="B78" s="160"/>
      <c r="C78" s="18" t="s">
        <v>44</v>
      </c>
      <c r="D78" s="18" t="s">
        <v>102</v>
      </c>
      <c r="E78" s="18" t="s">
        <v>24</v>
      </c>
      <c r="F78" s="18" t="s">
        <v>161</v>
      </c>
      <c r="G78" s="18" t="s">
        <v>162</v>
      </c>
      <c r="H78" s="162">
        <v>177620.30700263899</v>
      </c>
      <c r="I78" s="162">
        <f t="shared" si="1"/>
        <v>214920.57147319318</v>
      </c>
    </row>
    <row r="79" spans="1:9">
      <c r="A79" s="159" t="s">
        <v>165</v>
      </c>
      <c r="B79" s="160"/>
      <c r="C79" s="18" t="s">
        <v>44</v>
      </c>
      <c r="D79" s="18" t="s">
        <v>102</v>
      </c>
      <c r="E79" s="18" t="s">
        <v>31</v>
      </c>
      <c r="F79" s="18" t="s">
        <v>166</v>
      </c>
      <c r="G79" s="18" t="s">
        <v>167</v>
      </c>
      <c r="H79" s="162">
        <v>299020.35708545102</v>
      </c>
      <c r="I79" s="162">
        <f t="shared" si="1"/>
        <v>361814.63207339571</v>
      </c>
    </row>
    <row r="80" spans="1:9">
      <c r="A80" s="159" t="s">
        <v>168</v>
      </c>
      <c r="B80" s="160"/>
      <c r="C80" s="18" t="s">
        <v>44</v>
      </c>
      <c r="D80" s="18" t="s">
        <v>102</v>
      </c>
      <c r="E80" s="18" t="s">
        <v>33</v>
      </c>
      <c r="F80" s="18" t="s">
        <v>166</v>
      </c>
      <c r="G80" s="18" t="s">
        <v>167</v>
      </c>
      <c r="H80" s="162">
        <v>299020.35708545102</v>
      </c>
      <c r="I80" s="162">
        <f t="shared" si="1"/>
        <v>361814.63207339571</v>
      </c>
    </row>
    <row r="81" spans="1:9">
      <c r="A81" s="159" t="s">
        <v>169</v>
      </c>
      <c r="B81" s="160"/>
      <c r="C81" s="18" t="s">
        <v>44</v>
      </c>
      <c r="D81" s="18" t="s">
        <v>102</v>
      </c>
      <c r="E81" s="18" t="s">
        <v>24</v>
      </c>
      <c r="F81" s="18" t="s">
        <v>166</v>
      </c>
      <c r="G81" s="18" t="s">
        <v>167</v>
      </c>
      <c r="H81" s="162">
        <v>160207.13075783799</v>
      </c>
      <c r="I81" s="162">
        <f t="shared" si="1"/>
        <v>193850.62821698395</v>
      </c>
    </row>
    <row r="82" spans="1:9">
      <c r="A82" s="159" t="s">
        <v>170</v>
      </c>
      <c r="B82" s="160"/>
      <c r="C82" s="18" t="s">
        <v>44</v>
      </c>
      <c r="D82" s="18" t="s">
        <v>102</v>
      </c>
      <c r="E82" s="18" t="s">
        <v>19</v>
      </c>
      <c r="F82" s="18" t="s">
        <v>171</v>
      </c>
      <c r="G82" s="18" t="s">
        <v>172</v>
      </c>
      <c r="H82" s="162">
        <v>234471.085072874</v>
      </c>
      <c r="I82" s="162">
        <f t="shared" si="1"/>
        <v>283710.01293817756</v>
      </c>
    </row>
    <row r="83" spans="1:9">
      <c r="A83" s="159" t="s">
        <v>173</v>
      </c>
      <c r="B83" s="160"/>
      <c r="C83" s="18" t="s">
        <v>44</v>
      </c>
      <c r="D83" s="18" t="s">
        <v>102</v>
      </c>
      <c r="E83" s="18" t="s">
        <v>174</v>
      </c>
      <c r="F83" s="18" t="s">
        <v>171</v>
      </c>
      <c r="G83" s="18" t="s">
        <v>172</v>
      </c>
      <c r="H83" s="162">
        <v>183629.86478431299</v>
      </c>
      <c r="I83" s="162">
        <f t="shared" si="1"/>
        <v>222192.13638901871</v>
      </c>
    </row>
    <row r="84" spans="1:9">
      <c r="A84" s="159" t="s">
        <v>175</v>
      </c>
      <c r="B84" s="160"/>
      <c r="C84" s="18" t="s">
        <v>44</v>
      </c>
      <c r="D84" s="18" t="s">
        <v>102</v>
      </c>
      <c r="E84" s="18" t="s">
        <v>176</v>
      </c>
      <c r="F84" s="18" t="s">
        <v>171</v>
      </c>
      <c r="G84" s="18" t="s">
        <v>172</v>
      </c>
      <c r="H84" s="162">
        <v>183629.86478431299</v>
      </c>
      <c r="I84" s="162">
        <f t="shared" si="1"/>
        <v>222192.13638901871</v>
      </c>
    </row>
    <row r="85" spans="1:9">
      <c r="A85" s="159" t="s">
        <v>170</v>
      </c>
      <c r="B85" s="160"/>
      <c r="C85" s="18" t="s">
        <v>44</v>
      </c>
      <c r="D85" s="18" t="s">
        <v>102</v>
      </c>
      <c r="E85" s="18" t="s">
        <v>19</v>
      </c>
      <c r="F85" s="18" t="s">
        <v>177</v>
      </c>
      <c r="G85" s="18" t="s">
        <v>172</v>
      </c>
      <c r="H85" s="162">
        <v>234471.085072874</v>
      </c>
      <c r="I85" s="162">
        <f t="shared" si="1"/>
        <v>283710.01293817756</v>
      </c>
    </row>
    <row r="86" spans="1:9">
      <c r="A86" s="159" t="s">
        <v>173</v>
      </c>
      <c r="B86" s="160"/>
      <c r="C86" s="18" t="s">
        <v>44</v>
      </c>
      <c r="D86" s="18" t="s">
        <v>102</v>
      </c>
      <c r="E86" s="18" t="s">
        <v>174</v>
      </c>
      <c r="F86" s="18" t="s">
        <v>177</v>
      </c>
      <c r="G86" s="18" t="s">
        <v>172</v>
      </c>
      <c r="H86" s="162">
        <v>183629.86478431299</v>
      </c>
      <c r="I86" s="162">
        <f t="shared" si="1"/>
        <v>222192.13638901871</v>
      </c>
    </row>
    <row r="87" spans="1:9">
      <c r="A87" s="159" t="s">
        <v>175</v>
      </c>
      <c r="B87" s="160"/>
      <c r="C87" s="18" t="s">
        <v>44</v>
      </c>
      <c r="D87" s="18" t="s">
        <v>102</v>
      </c>
      <c r="E87" s="18" t="s">
        <v>176</v>
      </c>
      <c r="F87" s="18" t="s">
        <v>177</v>
      </c>
      <c r="G87" s="18" t="s">
        <v>172</v>
      </c>
      <c r="H87" s="162">
        <v>183629.86478431299</v>
      </c>
      <c r="I87" s="162">
        <f t="shared" si="1"/>
        <v>222192.13638901871</v>
      </c>
    </row>
    <row r="88" spans="1:9">
      <c r="A88" s="159" t="s">
        <v>178</v>
      </c>
      <c r="B88" s="160"/>
      <c r="C88" s="18" t="s">
        <v>17</v>
      </c>
      <c r="D88" s="18" t="s">
        <v>102</v>
      </c>
      <c r="E88" s="18" t="s">
        <v>24</v>
      </c>
      <c r="F88" s="18" t="s">
        <v>179</v>
      </c>
      <c r="G88" s="18" t="s">
        <v>144</v>
      </c>
      <c r="H88" s="162">
        <v>160134.646943453</v>
      </c>
      <c r="I88" s="162">
        <f t="shared" si="1"/>
        <v>193762.92280157813</v>
      </c>
    </row>
    <row r="89" spans="1:9">
      <c r="A89" s="159">
        <v>62520</v>
      </c>
      <c r="B89" s="160"/>
      <c r="C89" s="18" t="s">
        <v>17</v>
      </c>
      <c r="D89" s="18" t="s">
        <v>180</v>
      </c>
      <c r="E89" s="18" t="s">
        <v>43</v>
      </c>
      <c r="F89" s="18" t="s">
        <v>181</v>
      </c>
      <c r="G89" s="18"/>
      <c r="H89" s="161">
        <v>73944.095663948901</v>
      </c>
      <c r="I89" s="162">
        <f t="shared" si="1"/>
        <v>89472.355753378171</v>
      </c>
    </row>
    <row r="90" spans="1:9">
      <c r="A90" s="159" t="s">
        <v>182</v>
      </c>
      <c r="B90" s="160"/>
      <c r="C90" s="18" t="s">
        <v>17</v>
      </c>
      <c r="D90" s="18" t="s">
        <v>183</v>
      </c>
      <c r="E90" s="18" t="s">
        <v>31</v>
      </c>
      <c r="F90" s="18" t="s">
        <v>184</v>
      </c>
      <c r="G90" s="18" t="s">
        <v>185</v>
      </c>
      <c r="H90" s="162">
        <v>100708.155290077</v>
      </c>
      <c r="I90" s="162">
        <f t="shared" si="1"/>
        <v>121856.86790099317</v>
      </c>
    </row>
    <row r="91" spans="1:9">
      <c r="A91" s="159" t="s">
        <v>186</v>
      </c>
      <c r="B91" s="160"/>
      <c r="C91" s="18" t="s">
        <v>17</v>
      </c>
      <c r="D91" s="18" t="s">
        <v>183</v>
      </c>
      <c r="E91" s="18" t="s">
        <v>33</v>
      </c>
      <c r="F91" s="18" t="s">
        <v>187</v>
      </c>
      <c r="G91" s="18" t="s">
        <v>185</v>
      </c>
      <c r="H91" s="162">
        <v>100708.155290077</v>
      </c>
      <c r="I91" s="162">
        <f t="shared" si="1"/>
        <v>121856.86790099317</v>
      </c>
    </row>
    <row r="92" spans="1:9">
      <c r="A92" s="159" t="s">
        <v>188</v>
      </c>
      <c r="B92" s="160"/>
      <c r="C92" s="18" t="s">
        <v>17</v>
      </c>
      <c r="D92" s="18" t="s">
        <v>183</v>
      </c>
      <c r="E92" s="18" t="s">
        <v>24</v>
      </c>
      <c r="F92" s="18" t="s">
        <v>184</v>
      </c>
      <c r="G92" s="18" t="s">
        <v>185</v>
      </c>
      <c r="H92" s="162">
        <v>53857.904609710502</v>
      </c>
      <c r="I92" s="162">
        <f t="shared" si="1"/>
        <v>65168.064577749705</v>
      </c>
    </row>
    <row r="93" spans="1:9">
      <c r="A93" s="159" t="s">
        <v>189</v>
      </c>
      <c r="B93" s="160"/>
      <c r="C93" s="18" t="s">
        <v>17</v>
      </c>
      <c r="D93" s="18" t="s">
        <v>183</v>
      </c>
      <c r="E93" s="18" t="s">
        <v>24</v>
      </c>
      <c r="F93" s="18" t="s">
        <v>190</v>
      </c>
      <c r="G93" s="18" t="s">
        <v>127</v>
      </c>
      <c r="H93" s="162">
        <v>78521.506607967996</v>
      </c>
      <c r="I93" s="162">
        <f t="shared" si="1"/>
        <v>95011.022995641266</v>
      </c>
    </row>
    <row r="94" spans="1:9">
      <c r="A94" s="159" t="s">
        <v>191</v>
      </c>
      <c r="B94" s="160"/>
      <c r="C94" s="18" t="s">
        <v>17</v>
      </c>
      <c r="D94" s="18" t="s">
        <v>183</v>
      </c>
      <c r="E94" s="18" t="s">
        <v>31</v>
      </c>
      <c r="F94" s="18" t="s">
        <v>192</v>
      </c>
      <c r="G94" s="18" t="s">
        <v>127</v>
      </c>
      <c r="H94" s="162">
        <v>80146.640217440799</v>
      </c>
      <c r="I94" s="162">
        <f t="shared" si="1"/>
        <v>96977.43466310337</v>
      </c>
    </row>
    <row r="95" spans="1:9">
      <c r="A95" s="159" t="s">
        <v>193</v>
      </c>
      <c r="B95" s="160"/>
      <c r="C95" s="18" t="s">
        <v>17</v>
      </c>
      <c r="D95" s="18" t="s">
        <v>183</v>
      </c>
      <c r="E95" s="18" t="s">
        <v>33</v>
      </c>
      <c r="F95" s="18" t="s">
        <v>190</v>
      </c>
      <c r="G95" s="18" t="s">
        <v>127</v>
      </c>
      <c r="H95" s="162">
        <v>80146.640217440799</v>
      </c>
      <c r="I95" s="162">
        <f t="shared" si="1"/>
        <v>96977.43466310337</v>
      </c>
    </row>
    <row r="96" spans="1:9">
      <c r="A96" s="159" t="s">
        <v>194</v>
      </c>
      <c r="B96" s="160"/>
      <c r="C96" s="18" t="s">
        <v>17</v>
      </c>
      <c r="D96" s="18" t="s">
        <v>183</v>
      </c>
      <c r="E96" s="18" t="s">
        <v>31</v>
      </c>
      <c r="F96" s="18" t="s">
        <v>195</v>
      </c>
      <c r="G96" s="18" t="s">
        <v>76</v>
      </c>
      <c r="H96" s="162">
        <v>81997.713832871901</v>
      </c>
      <c r="I96" s="162">
        <f t="shared" si="1"/>
        <v>99217.233737774994</v>
      </c>
    </row>
    <row r="97" spans="1:9">
      <c r="A97" s="159" t="s">
        <v>196</v>
      </c>
      <c r="B97" s="160"/>
      <c r="C97" s="18" t="s">
        <v>17</v>
      </c>
      <c r="D97" s="18" t="s">
        <v>183</v>
      </c>
      <c r="E97" s="18" t="s">
        <v>33</v>
      </c>
      <c r="F97" s="18" t="s">
        <v>195</v>
      </c>
      <c r="G97" s="18" t="s">
        <v>76</v>
      </c>
      <c r="H97" s="162">
        <v>81997.713832871901</v>
      </c>
      <c r="I97" s="162">
        <f t="shared" si="1"/>
        <v>99217.233737774994</v>
      </c>
    </row>
    <row r="98" spans="1:9">
      <c r="A98" s="159" t="s">
        <v>197</v>
      </c>
      <c r="B98" s="160"/>
      <c r="C98" s="18" t="s">
        <v>17</v>
      </c>
      <c r="D98" s="18" t="s">
        <v>183</v>
      </c>
      <c r="E98" s="18" t="s">
        <v>24</v>
      </c>
      <c r="F98" s="18" t="s">
        <v>195</v>
      </c>
      <c r="G98" s="18" t="s">
        <v>76</v>
      </c>
      <c r="H98" s="162">
        <v>83418.496496824504</v>
      </c>
      <c r="I98" s="162">
        <f t="shared" si="1"/>
        <v>100936.38076115765</v>
      </c>
    </row>
    <row r="99" spans="1:9">
      <c r="A99" s="159">
        <v>42087</v>
      </c>
      <c r="B99" s="160"/>
      <c r="C99" s="18" t="s">
        <v>17</v>
      </c>
      <c r="D99" s="18" t="s">
        <v>183</v>
      </c>
      <c r="E99" s="18" t="s">
        <v>19</v>
      </c>
      <c r="F99" s="18" t="s">
        <v>198</v>
      </c>
      <c r="G99" s="18" t="s">
        <v>199</v>
      </c>
      <c r="H99" s="162">
        <v>60549.9158757888</v>
      </c>
      <c r="I99" s="162">
        <f t="shared" si="1"/>
        <v>73265.39820970445</v>
      </c>
    </row>
    <row r="100" spans="1:9">
      <c r="A100" s="159">
        <v>42088</v>
      </c>
      <c r="B100" s="160"/>
      <c r="C100" s="18" t="s">
        <v>17</v>
      </c>
      <c r="D100" s="18" t="s">
        <v>183</v>
      </c>
      <c r="E100" s="18" t="s">
        <v>24</v>
      </c>
      <c r="F100" s="18" t="s">
        <v>198</v>
      </c>
      <c r="G100" s="18" t="s">
        <v>199</v>
      </c>
      <c r="H100" s="162">
        <v>60892.437144231299</v>
      </c>
      <c r="I100" s="162">
        <f t="shared" si="1"/>
        <v>73679.848944519865</v>
      </c>
    </row>
    <row r="101" spans="1:9">
      <c r="A101" s="159">
        <v>62102</v>
      </c>
      <c r="B101" s="160"/>
      <c r="C101" s="18" t="s">
        <v>44</v>
      </c>
      <c r="D101" s="18" t="s">
        <v>183</v>
      </c>
      <c r="E101" s="18" t="s">
        <v>19</v>
      </c>
      <c r="F101" s="18" t="s">
        <v>200</v>
      </c>
      <c r="G101" s="18" t="s">
        <v>201</v>
      </c>
      <c r="H101" s="162">
        <v>63585.8041491802</v>
      </c>
      <c r="I101" s="162">
        <f t="shared" si="1"/>
        <v>76938.823020508033</v>
      </c>
    </row>
    <row r="102" spans="1:9">
      <c r="A102" s="159">
        <v>62105</v>
      </c>
      <c r="B102" s="160"/>
      <c r="C102" s="18" t="s">
        <v>44</v>
      </c>
      <c r="D102" s="18" t="s">
        <v>183</v>
      </c>
      <c r="E102" s="18" t="s">
        <v>19</v>
      </c>
      <c r="F102" s="18" t="s">
        <v>202</v>
      </c>
      <c r="G102" s="18" t="s">
        <v>203</v>
      </c>
      <c r="H102" s="162">
        <v>64979.049158161601</v>
      </c>
      <c r="I102" s="162">
        <f t="shared" si="1"/>
        <v>78624.649481375542</v>
      </c>
    </row>
    <row r="103" spans="1:9">
      <c r="A103" s="159">
        <v>62103</v>
      </c>
      <c r="B103" s="160"/>
      <c r="C103" s="18" t="s">
        <v>44</v>
      </c>
      <c r="D103" s="18" t="s">
        <v>183</v>
      </c>
      <c r="E103" s="18" t="s">
        <v>24</v>
      </c>
      <c r="F103" s="18" t="s">
        <v>200</v>
      </c>
      <c r="G103" s="18" t="s">
        <v>201</v>
      </c>
      <c r="H103" s="162">
        <v>65108.797753510997</v>
      </c>
      <c r="I103" s="162">
        <f t="shared" si="1"/>
        <v>78781.645281748308</v>
      </c>
    </row>
    <row r="104" spans="1:9">
      <c r="A104" s="159">
        <v>62106</v>
      </c>
      <c r="B104" s="160"/>
      <c r="C104" s="18" t="s">
        <v>44</v>
      </c>
      <c r="D104" s="18" t="s">
        <v>183</v>
      </c>
      <c r="E104" s="18" t="s">
        <v>24</v>
      </c>
      <c r="F104" s="18" t="s">
        <v>202</v>
      </c>
      <c r="G104" s="18" t="s">
        <v>203</v>
      </c>
      <c r="H104" s="162">
        <v>64895.516950534999</v>
      </c>
      <c r="I104" s="162">
        <f t="shared" si="1"/>
        <v>78523.575510147348</v>
      </c>
    </row>
    <row r="105" spans="1:9">
      <c r="A105" s="159">
        <v>68104</v>
      </c>
      <c r="B105" s="160"/>
      <c r="C105" s="18" t="s">
        <v>44</v>
      </c>
      <c r="D105" s="18" t="s">
        <v>183</v>
      </c>
      <c r="E105" s="18" t="s">
        <v>24</v>
      </c>
      <c r="F105" s="18" t="s">
        <v>204</v>
      </c>
      <c r="G105" s="18" t="s">
        <v>201</v>
      </c>
      <c r="H105" s="161">
        <v>116411.463869552</v>
      </c>
      <c r="I105" s="162">
        <f t="shared" si="1"/>
        <v>140857.87128215792</v>
      </c>
    </row>
    <row r="106" spans="1:9">
      <c r="A106" s="159">
        <v>68107</v>
      </c>
      <c r="B106" s="160"/>
      <c r="C106" s="18" t="s">
        <v>44</v>
      </c>
      <c r="D106" s="18" t="s">
        <v>183</v>
      </c>
      <c r="E106" s="18" t="s">
        <v>24</v>
      </c>
      <c r="F106" s="18" t="s">
        <v>204</v>
      </c>
      <c r="G106" s="18" t="s">
        <v>203</v>
      </c>
      <c r="H106" s="162">
        <v>116411.463869552</v>
      </c>
      <c r="I106" s="162">
        <f t="shared" si="1"/>
        <v>140857.87128215792</v>
      </c>
    </row>
    <row r="107" spans="1:9">
      <c r="A107" s="159" t="s">
        <v>205</v>
      </c>
      <c r="B107" s="160"/>
      <c r="C107" s="18" t="s">
        <v>17</v>
      </c>
      <c r="D107" s="18" t="s">
        <v>183</v>
      </c>
      <c r="E107" s="18" t="s">
        <v>24</v>
      </c>
      <c r="F107" s="18" t="s">
        <v>206</v>
      </c>
      <c r="G107" s="18" t="s">
        <v>56</v>
      </c>
      <c r="H107" s="162">
        <v>70917.178534102903</v>
      </c>
      <c r="I107" s="162">
        <f t="shared" si="1"/>
        <v>85809.786026264512</v>
      </c>
    </row>
    <row r="108" spans="1:9">
      <c r="A108" s="159" t="s">
        <v>207</v>
      </c>
      <c r="B108" s="160"/>
      <c r="C108" s="18" t="s">
        <v>17</v>
      </c>
      <c r="D108" s="18" t="s">
        <v>183</v>
      </c>
      <c r="E108" s="18" t="s">
        <v>31</v>
      </c>
      <c r="F108" s="18" t="s">
        <v>206</v>
      </c>
      <c r="G108" s="18" t="s">
        <v>56</v>
      </c>
      <c r="H108" s="162">
        <v>90294.858684124803</v>
      </c>
      <c r="I108" s="162">
        <f t="shared" si="1"/>
        <v>109256.779007791</v>
      </c>
    </row>
    <row r="109" spans="1:9">
      <c r="A109" s="159" t="s">
        <v>208</v>
      </c>
      <c r="B109" s="160"/>
      <c r="C109" s="18" t="s">
        <v>17</v>
      </c>
      <c r="D109" s="18" t="s">
        <v>183</v>
      </c>
      <c r="E109" s="18" t="s">
        <v>33</v>
      </c>
      <c r="F109" s="18" t="s">
        <v>206</v>
      </c>
      <c r="G109" s="18" t="s">
        <v>56</v>
      </c>
      <c r="H109" s="162">
        <v>90294.858684124803</v>
      </c>
      <c r="I109" s="162">
        <f t="shared" si="1"/>
        <v>109256.779007791</v>
      </c>
    </row>
    <row r="110" spans="1:9">
      <c r="A110" s="159" t="s">
        <v>209</v>
      </c>
      <c r="B110" s="160"/>
      <c r="C110" s="18" t="s">
        <v>17</v>
      </c>
      <c r="D110" s="18" t="s">
        <v>183</v>
      </c>
      <c r="E110" s="18" t="s">
        <v>19</v>
      </c>
      <c r="F110" s="18" t="s">
        <v>210</v>
      </c>
      <c r="G110" s="18" t="s">
        <v>211</v>
      </c>
      <c r="H110" s="162">
        <v>92175.607267386396</v>
      </c>
      <c r="I110" s="162">
        <f t="shared" si="1"/>
        <v>111532.48479353753</v>
      </c>
    </row>
    <row r="111" spans="1:9">
      <c r="A111" s="159" t="s">
        <v>212</v>
      </c>
      <c r="B111" s="160"/>
      <c r="C111" s="18" t="s">
        <v>17</v>
      </c>
      <c r="D111" s="18" t="s">
        <v>183</v>
      </c>
      <c r="E111" s="18" t="s">
        <v>24</v>
      </c>
      <c r="F111" s="18" t="s">
        <v>210</v>
      </c>
      <c r="G111" s="18" t="s">
        <v>211</v>
      </c>
      <c r="H111" s="162">
        <v>67114.443583518005</v>
      </c>
      <c r="I111" s="162">
        <f t="shared" si="1"/>
        <v>81208.476736056778</v>
      </c>
    </row>
    <row r="112" spans="1:9">
      <c r="A112" s="159" t="s">
        <v>213</v>
      </c>
      <c r="B112" s="160"/>
      <c r="C112" s="18" t="s">
        <v>17</v>
      </c>
      <c r="D112" s="18" t="s">
        <v>183</v>
      </c>
      <c r="E112" s="18" t="s">
        <v>31</v>
      </c>
      <c r="F112" s="18" t="s">
        <v>214</v>
      </c>
      <c r="G112" s="18" t="s">
        <v>76</v>
      </c>
      <c r="H112" s="162">
        <v>80762.879660092396</v>
      </c>
      <c r="I112" s="162">
        <f t="shared" si="1"/>
        <v>97723.084388711795</v>
      </c>
    </row>
    <row r="113" spans="1:9">
      <c r="A113" s="159" t="s">
        <v>215</v>
      </c>
      <c r="B113" s="160"/>
      <c r="C113" s="18" t="s">
        <v>17</v>
      </c>
      <c r="D113" s="18" t="s">
        <v>183</v>
      </c>
      <c r="E113" s="18" t="s">
        <v>33</v>
      </c>
      <c r="F113" s="18" t="s">
        <v>214</v>
      </c>
      <c r="G113" s="18" t="s">
        <v>76</v>
      </c>
      <c r="H113" s="161">
        <v>80762.879660092396</v>
      </c>
      <c r="I113" s="162">
        <f t="shared" si="1"/>
        <v>97723.084388711795</v>
      </c>
    </row>
    <row r="114" spans="1:9">
      <c r="A114" s="159" t="s">
        <v>216</v>
      </c>
      <c r="B114" s="160"/>
      <c r="C114" s="18" t="s">
        <v>17</v>
      </c>
      <c r="D114" s="18" t="s">
        <v>183</v>
      </c>
      <c r="E114" s="18" t="s">
        <v>24</v>
      </c>
      <c r="F114" s="18" t="s">
        <v>214</v>
      </c>
      <c r="G114" s="18" t="s">
        <v>76</v>
      </c>
      <c r="H114" s="162">
        <v>51578.135417647398</v>
      </c>
      <c r="I114" s="162">
        <f t="shared" si="1"/>
        <v>62409.543855353353</v>
      </c>
    </row>
    <row r="115" spans="1:9">
      <c r="A115" s="159">
        <v>62305</v>
      </c>
      <c r="B115" s="160"/>
      <c r="C115" s="18" t="s">
        <v>44</v>
      </c>
      <c r="D115" s="18" t="s">
        <v>183</v>
      </c>
      <c r="E115" s="18" t="s">
        <v>19</v>
      </c>
      <c r="F115" s="18" t="s">
        <v>217</v>
      </c>
      <c r="G115" s="18" t="s">
        <v>203</v>
      </c>
      <c r="H115" s="162">
        <v>64904.525325867296</v>
      </c>
      <c r="I115" s="162">
        <f t="shared" si="1"/>
        <v>78534.475644299426</v>
      </c>
    </row>
    <row r="116" spans="1:9">
      <c r="A116" s="159">
        <v>62306</v>
      </c>
      <c r="B116" s="160"/>
      <c r="C116" s="18" t="s">
        <v>44</v>
      </c>
      <c r="D116" s="18" t="s">
        <v>183</v>
      </c>
      <c r="E116" s="18" t="s">
        <v>24</v>
      </c>
      <c r="F116" s="18" t="s">
        <v>218</v>
      </c>
      <c r="G116" s="18" t="s">
        <v>203</v>
      </c>
      <c r="H116" s="162">
        <v>67014.669002186303</v>
      </c>
      <c r="I116" s="162">
        <f t="shared" si="1"/>
        <v>81087.749492645424</v>
      </c>
    </row>
    <row r="117" spans="1:9">
      <c r="A117" s="159">
        <v>68307</v>
      </c>
      <c r="B117" s="160"/>
      <c r="C117" s="18" t="s">
        <v>44</v>
      </c>
      <c r="D117" s="18" t="s">
        <v>183</v>
      </c>
      <c r="E117" s="18" t="s">
        <v>24</v>
      </c>
      <c r="F117" s="18" t="s">
        <v>219</v>
      </c>
      <c r="G117" s="18" t="s">
        <v>203</v>
      </c>
      <c r="H117" s="162">
        <v>116411.463869552</v>
      </c>
      <c r="I117" s="162">
        <f t="shared" si="1"/>
        <v>140857.87128215792</v>
      </c>
    </row>
    <row r="118" spans="1:9">
      <c r="A118" s="159">
        <v>62375</v>
      </c>
      <c r="B118" s="160"/>
      <c r="C118" s="18" t="s">
        <v>44</v>
      </c>
      <c r="D118" s="18" t="s">
        <v>183</v>
      </c>
      <c r="E118" s="18" t="s">
        <v>19</v>
      </c>
      <c r="F118" s="18" t="s">
        <v>220</v>
      </c>
      <c r="G118" s="18" t="s">
        <v>203</v>
      </c>
      <c r="H118" s="162">
        <v>64991.671412552103</v>
      </c>
      <c r="I118" s="162">
        <f t="shared" si="1"/>
        <v>78639.922409188046</v>
      </c>
    </row>
    <row r="119" spans="1:9">
      <c r="A119" s="159">
        <v>62093</v>
      </c>
      <c r="B119" s="160"/>
      <c r="C119" s="18" t="s">
        <v>44</v>
      </c>
      <c r="D119" s="18" t="s">
        <v>183</v>
      </c>
      <c r="E119" s="18" t="s">
        <v>19</v>
      </c>
      <c r="F119" s="18" t="s">
        <v>221</v>
      </c>
      <c r="G119" s="18" t="s">
        <v>222</v>
      </c>
      <c r="H119" s="162">
        <v>55296.410581313699</v>
      </c>
      <c r="I119" s="162">
        <f t="shared" si="1"/>
        <v>66908.656803389575</v>
      </c>
    </row>
    <row r="120" spans="1:9">
      <c r="A120" s="159">
        <v>62096</v>
      </c>
      <c r="B120" s="160"/>
      <c r="C120" s="18" t="s">
        <v>44</v>
      </c>
      <c r="D120" s="18" t="s">
        <v>183</v>
      </c>
      <c r="E120" s="18" t="s">
        <v>19</v>
      </c>
      <c r="F120" s="18" t="s">
        <v>221</v>
      </c>
      <c r="G120" s="18" t="s">
        <v>223</v>
      </c>
      <c r="H120" s="162">
        <v>55483.442860540898</v>
      </c>
      <c r="I120" s="162">
        <f t="shared" si="1"/>
        <v>67134.965861254488</v>
      </c>
    </row>
    <row r="121" spans="1:9">
      <c r="A121" s="159">
        <v>62094</v>
      </c>
      <c r="B121" s="160"/>
      <c r="C121" s="18" t="s">
        <v>44</v>
      </c>
      <c r="D121" s="18" t="s">
        <v>183</v>
      </c>
      <c r="E121" s="18" t="s">
        <v>24</v>
      </c>
      <c r="F121" s="18" t="s">
        <v>221</v>
      </c>
      <c r="G121" s="18" t="s">
        <v>222</v>
      </c>
      <c r="H121" s="161">
        <v>60036.4458081763</v>
      </c>
      <c r="I121" s="162">
        <f t="shared" si="1"/>
        <v>72644.099427893321</v>
      </c>
    </row>
    <row r="122" spans="1:9">
      <c r="A122" s="159">
        <v>62097</v>
      </c>
      <c r="B122" s="160"/>
      <c r="C122" s="18" t="s">
        <v>44</v>
      </c>
      <c r="D122" s="18" t="s">
        <v>183</v>
      </c>
      <c r="E122" s="18" t="s">
        <v>24</v>
      </c>
      <c r="F122" s="18" t="s">
        <v>221</v>
      </c>
      <c r="G122" s="18" t="s">
        <v>223</v>
      </c>
      <c r="H122" s="162">
        <v>60127.199826900702</v>
      </c>
      <c r="I122" s="162">
        <f t="shared" si="1"/>
        <v>72753.911790549842</v>
      </c>
    </row>
    <row r="123" spans="1:9">
      <c r="A123" s="159">
        <v>68095</v>
      </c>
      <c r="B123" s="160"/>
      <c r="C123" s="18" t="s">
        <v>44</v>
      </c>
      <c r="D123" s="18" t="s">
        <v>183</v>
      </c>
      <c r="E123" s="18" t="s">
        <v>24</v>
      </c>
      <c r="F123" s="18" t="s">
        <v>224</v>
      </c>
      <c r="G123" s="18" t="s">
        <v>222</v>
      </c>
      <c r="H123" s="162">
        <v>116411.463869552</v>
      </c>
      <c r="I123" s="162">
        <f t="shared" si="1"/>
        <v>140857.87128215792</v>
      </c>
    </row>
    <row r="124" spans="1:9">
      <c r="A124" s="159">
        <v>68098</v>
      </c>
      <c r="B124" s="160"/>
      <c r="C124" s="18" t="s">
        <v>44</v>
      </c>
      <c r="D124" s="18" t="s">
        <v>183</v>
      </c>
      <c r="E124" s="18" t="s">
        <v>24</v>
      </c>
      <c r="F124" s="18" t="s">
        <v>224</v>
      </c>
      <c r="G124" s="18" t="s">
        <v>223</v>
      </c>
      <c r="H124" s="162">
        <v>116411.463869552</v>
      </c>
      <c r="I124" s="162">
        <f t="shared" si="1"/>
        <v>140857.87128215792</v>
      </c>
    </row>
    <row r="125" spans="1:9">
      <c r="A125" s="159">
        <v>62099</v>
      </c>
      <c r="B125" s="160"/>
      <c r="C125" s="18" t="s">
        <v>44</v>
      </c>
      <c r="D125" s="18" t="s">
        <v>183</v>
      </c>
      <c r="E125" s="18" t="s">
        <v>19</v>
      </c>
      <c r="F125" s="18" t="s">
        <v>225</v>
      </c>
      <c r="G125" s="18" t="s">
        <v>226</v>
      </c>
      <c r="H125" s="162">
        <v>62266.258936172897</v>
      </c>
      <c r="I125" s="162">
        <f t="shared" si="1"/>
        <v>75342.173312769199</v>
      </c>
    </row>
    <row r="126" spans="1:9">
      <c r="A126" s="159">
        <v>62100</v>
      </c>
      <c r="B126" s="160"/>
      <c r="C126" s="18" t="s">
        <v>44</v>
      </c>
      <c r="D126" s="18" t="s">
        <v>183</v>
      </c>
      <c r="E126" s="18" t="s">
        <v>24</v>
      </c>
      <c r="F126" s="18" t="s">
        <v>225</v>
      </c>
      <c r="G126" s="18" t="s">
        <v>226</v>
      </c>
      <c r="H126" s="162">
        <v>60518.627587748997</v>
      </c>
      <c r="I126" s="162">
        <f t="shared" si="1"/>
        <v>73227.539381176291</v>
      </c>
    </row>
    <row r="127" spans="1:9">
      <c r="A127" s="159">
        <v>68101</v>
      </c>
      <c r="B127" s="160"/>
      <c r="C127" s="18" t="s">
        <v>44</v>
      </c>
      <c r="D127" s="18" t="s">
        <v>183</v>
      </c>
      <c r="E127" s="18" t="s">
        <v>24</v>
      </c>
      <c r="F127" s="18" t="s">
        <v>227</v>
      </c>
      <c r="G127" s="18" t="s">
        <v>226</v>
      </c>
      <c r="H127" s="162">
        <v>112178.319728841</v>
      </c>
      <c r="I127" s="162">
        <f t="shared" si="1"/>
        <v>135735.76687189762</v>
      </c>
    </row>
    <row r="128" spans="1:9">
      <c r="A128" s="159">
        <v>62102</v>
      </c>
      <c r="B128" s="160"/>
      <c r="C128" s="18" t="s">
        <v>44</v>
      </c>
      <c r="D128" s="18" t="s">
        <v>183</v>
      </c>
      <c r="E128" s="18" t="s">
        <v>19</v>
      </c>
      <c r="F128" s="18" t="s">
        <v>228</v>
      </c>
      <c r="G128" s="18" t="s">
        <v>229</v>
      </c>
      <c r="H128" s="162">
        <v>63585.8041491802</v>
      </c>
      <c r="I128" s="162">
        <f t="shared" si="1"/>
        <v>76938.823020508033</v>
      </c>
    </row>
    <row r="129" spans="1:9">
      <c r="A129" s="159">
        <v>62103</v>
      </c>
      <c r="B129" s="160"/>
      <c r="C129" s="18" t="s">
        <v>44</v>
      </c>
      <c r="D129" s="18" t="s">
        <v>183</v>
      </c>
      <c r="E129" s="18" t="s">
        <v>24</v>
      </c>
      <c r="F129" s="18" t="s">
        <v>228</v>
      </c>
      <c r="G129" s="18" t="s">
        <v>229</v>
      </c>
      <c r="H129" s="161">
        <v>65108.797753510997</v>
      </c>
      <c r="I129" s="162">
        <f t="shared" si="1"/>
        <v>78781.645281748308</v>
      </c>
    </row>
    <row r="130" spans="1:9">
      <c r="A130" s="159">
        <v>42091</v>
      </c>
      <c r="B130" s="160"/>
      <c r="C130" s="18" t="s">
        <v>17</v>
      </c>
      <c r="D130" s="18" t="s">
        <v>183</v>
      </c>
      <c r="E130" s="18" t="s">
        <v>19</v>
      </c>
      <c r="F130" s="18" t="s">
        <v>230</v>
      </c>
      <c r="G130" s="18" t="s">
        <v>231</v>
      </c>
      <c r="H130" s="162">
        <v>51305.677785074098</v>
      </c>
      <c r="I130" s="162">
        <f t="shared" si="1"/>
        <v>62079.87011993966</v>
      </c>
    </row>
    <row r="131" spans="1:9">
      <c r="A131" s="159">
        <v>42092</v>
      </c>
      <c r="B131" s="160"/>
      <c r="C131" s="18" t="s">
        <v>17</v>
      </c>
      <c r="D131" s="18" t="s">
        <v>183</v>
      </c>
      <c r="E131" s="18" t="s">
        <v>24</v>
      </c>
      <c r="F131" s="18" t="s">
        <v>230</v>
      </c>
      <c r="G131" s="18" t="s">
        <v>231</v>
      </c>
      <c r="H131" s="162">
        <v>54373.321304470097</v>
      </c>
      <c r="I131" s="162">
        <f t="shared" si="1"/>
        <v>65791.718778408816</v>
      </c>
    </row>
    <row r="132" spans="1:9">
      <c r="A132" s="159">
        <v>42089</v>
      </c>
      <c r="B132" s="160"/>
      <c r="C132" s="18" t="s">
        <v>17</v>
      </c>
      <c r="D132" s="18" t="s">
        <v>183</v>
      </c>
      <c r="E132" s="18" t="s">
        <v>19</v>
      </c>
      <c r="F132" s="18" t="s">
        <v>232</v>
      </c>
      <c r="G132" s="18" t="s">
        <v>231</v>
      </c>
      <c r="H132" s="162">
        <v>62628.252186843099</v>
      </c>
      <c r="I132" s="162">
        <f t="shared" si="1"/>
        <v>75780.185146080155</v>
      </c>
    </row>
    <row r="133" spans="1:9">
      <c r="A133" s="159" t="s">
        <v>233</v>
      </c>
      <c r="B133" s="160"/>
      <c r="C133" s="18" t="s">
        <v>234</v>
      </c>
      <c r="D133" s="18" t="s">
        <v>183</v>
      </c>
      <c r="E133" s="18" t="s">
        <v>31</v>
      </c>
      <c r="F133" s="18" t="s">
        <v>235</v>
      </c>
      <c r="G133" s="18" t="s">
        <v>236</v>
      </c>
      <c r="H133" s="162">
        <v>84399.195507063196</v>
      </c>
      <c r="I133" s="162">
        <f t="shared" si="1"/>
        <v>102123.02656354646</v>
      </c>
    </row>
    <row r="134" spans="1:9">
      <c r="A134" s="159" t="s">
        <v>237</v>
      </c>
      <c r="B134" s="160"/>
      <c r="C134" s="18" t="s">
        <v>234</v>
      </c>
      <c r="D134" s="18" t="s">
        <v>183</v>
      </c>
      <c r="E134" s="18" t="s">
        <v>33</v>
      </c>
      <c r="F134" s="18" t="s">
        <v>235</v>
      </c>
      <c r="G134" s="18" t="s">
        <v>236</v>
      </c>
      <c r="H134" s="162">
        <v>84399.195507063196</v>
      </c>
      <c r="I134" s="162">
        <f t="shared" ref="I134:I197" si="2">+H134*1.21</f>
        <v>102123.02656354646</v>
      </c>
    </row>
    <row r="135" spans="1:9">
      <c r="A135" s="159" t="s">
        <v>238</v>
      </c>
      <c r="B135" s="160"/>
      <c r="C135" s="18" t="s">
        <v>17</v>
      </c>
      <c r="D135" s="18" t="s">
        <v>183</v>
      </c>
      <c r="E135" s="18" t="s">
        <v>24</v>
      </c>
      <c r="F135" s="18" t="s">
        <v>235</v>
      </c>
      <c r="G135" s="18" t="s">
        <v>236</v>
      </c>
      <c r="H135" s="162">
        <v>51544.242219362299</v>
      </c>
      <c r="I135" s="162">
        <f t="shared" si="2"/>
        <v>62368.533085428382</v>
      </c>
    </row>
    <row r="136" spans="1:9">
      <c r="A136" s="159" t="s">
        <v>239</v>
      </c>
      <c r="B136" s="160"/>
      <c r="C136" s="18" t="s">
        <v>17</v>
      </c>
      <c r="D136" s="18" t="s">
        <v>183</v>
      </c>
      <c r="E136" s="18" t="s">
        <v>19</v>
      </c>
      <c r="F136" s="18" t="s">
        <v>240</v>
      </c>
      <c r="G136" s="18" t="s">
        <v>21</v>
      </c>
      <c r="H136" s="162">
        <v>49698.0420935726</v>
      </c>
      <c r="I136" s="162">
        <f t="shared" si="2"/>
        <v>60134.630933222841</v>
      </c>
    </row>
    <row r="137" spans="1:9">
      <c r="A137" s="159" t="s">
        <v>241</v>
      </c>
      <c r="B137" s="160"/>
      <c r="C137" s="18" t="s">
        <v>17</v>
      </c>
      <c r="D137" s="18" t="s">
        <v>183</v>
      </c>
      <c r="E137" s="18" t="s">
        <v>24</v>
      </c>
      <c r="F137" s="18" t="s">
        <v>240</v>
      </c>
      <c r="G137" s="18" t="s">
        <v>21</v>
      </c>
      <c r="H137" s="161">
        <v>31775.848178046199</v>
      </c>
      <c r="I137" s="162">
        <f t="shared" si="2"/>
        <v>38448.776295435899</v>
      </c>
    </row>
    <row r="138" spans="1:9">
      <c r="A138" s="159" t="s">
        <v>239</v>
      </c>
      <c r="B138" s="160"/>
      <c r="C138" s="18" t="s">
        <v>44</v>
      </c>
      <c r="D138" s="18" t="s">
        <v>183</v>
      </c>
      <c r="E138" s="18" t="s">
        <v>19</v>
      </c>
      <c r="F138" s="18" t="s">
        <v>242</v>
      </c>
      <c r="G138" s="18" t="s">
        <v>243</v>
      </c>
      <c r="H138" s="162">
        <v>49698.0420935726</v>
      </c>
      <c r="I138" s="162">
        <f t="shared" si="2"/>
        <v>60134.630933222841</v>
      </c>
    </row>
    <row r="139" spans="1:9">
      <c r="A139" s="159">
        <v>42424</v>
      </c>
      <c r="B139" s="160"/>
      <c r="C139" s="18" t="s">
        <v>44</v>
      </c>
      <c r="D139" s="18" t="s">
        <v>183</v>
      </c>
      <c r="E139" s="18" t="s">
        <v>24</v>
      </c>
      <c r="F139" s="18" t="s">
        <v>242</v>
      </c>
      <c r="G139" s="18" t="s">
        <v>243</v>
      </c>
      <c r="H139" s="162">
        <v>53837.763232695303</v>
      </c>
      <c r="I139" s="162">
        <f t="shared" si="2"/>
        <v>65143.693511561316</v>
      </c>
    </row>
    <row r="140" spans="1:9">
      <c r="A140" s="159" t="s">
        <v>244</v>
      </c>
      <c r="B140" s="160"/>
      <c r="C140" s="18" t="s">
        <v>17</v>
      </c>
      <c r="D140" s="18" t="s">
        <v>183</v>
      </c>
      <c r="E140" s="18" t="s">
        <v>24</v>
      </c>
      <c r="F140" s="18" t="s">
        <v>245</v>
      </c>
      <c r="G140" s="18" t="s">
        <v>246</v>
      </c>
      <c r="H140" s="162">
        <v>31688.983898250601</v>
      </c>
      <c r="I140" s="162">
        <f t="shared" si="2"/>
        <v>38343.670516883227</v>
      </c>
    </row>
    <row r="141" spans="1:9">
      <c r="A141" s="159" t="s">
        <v>247</v>
      </c>
      <c r="B141" s="160"/>
      <c r="C141" s="18" t="s">
        <v>17</v>
      </c>
      <c r="D141" s="18" t="s">
        <v>183</v>
      </c>
      <c r="E141" s="18" t="s">
        <v>31</v>
      </c>
      <c r="F141" s="18" t="s">
        <v>248</v>
      </c>
      <c r="G141" s="18" t="s">
        <v>246</v>
      </c>
      <c r="H141" s="162">
        <v>54435.709176028096</v>
      </c>
      <c r="I141" s="162">
        <f t="shared" si="2"/>
        <v>65867.208102994002</v>
      </c>
    </row>
    <row r="142" spans="1:9">
      <c r="A142" s="159" t="s">
        <v>249</v>
      </c>
      <c r="B142" s="160"/>
      <c r="C142" s="18" t="s">
        <v>17</v>
      </c>
      <c r="D142" s="18" t="s">
        <v>183</v>
      </c>
      <c r="E142" s="18" t="s">
        <v>33</v>
      </c>
      <c r="F142" s="18" t="s">
        <v>248</v>
      </c>
      <c r="G142" s="18" t="s">
        <v>246</v>
      </c>
      <c r="H142" s="162">
        <v>54435.709176028096</v>
      </c>
      <c r="I142" s="162">
        <f t="shared" si="2"/>
        <v>65867.208102994002</v>
      </c>
    </row>
    <row r="143" spans="1:9">
      <c r="A143" s="159" t="s">
        <v>239</v>
      </c>
      <c r="B143" s="160"/>
      <c r="C143" s="18" t="s">
        <v>44</v>
      </c>
      <c r="D143" s="18" t="s">
        <v>183</v>
      </c>
      <c r="E143" s="18" t="s">
        <v>19</v>
      </c>
      <c r="F143" s="18" t="s">
        <v>250</v>
      </c>
      <c r="G143" s="18" t="s">
        <v>251</v>
      </c>
      <c r="H143" s="162">
        <v>49698.0420935726</v>
      </c>
      <c r="I143" s="162">
        <f t="shared" si="2"/>
        <v>60134.630933222841</v>
      </c>
    </row>
    <row r="144" spans="1:9">
      <c r="A144" s="159">
        <v>42383</v>
      </c>
      <c r="B144" s="160"/>
      <c r="C144" s="18" t="s">
        <v>44</v>
      </c>
      <c r="D144" s="18" t="s">
        <v>183</v>
      </c>
      <c r="E144" s="18" t="s">
        <v>24</v>
      </c>
      <c r="F144" s="18" t="s">
        <v>250</v>
      </c>
      <c r="G144" s="18" t="s">
        <v>251</v>
      </c>
      <c r="H144" s="162">
        <v>53837.763232695303</v>
      </c>
      <c r="I144" s="162">
        <f t="shared" si="2"/>
        <v>65143.693511561316</v>
      </c>
    </row>
    <row r="145" spans="1:9">
      <c r="A145" s="159" t="s">
        <v>252</v>
      </c>
      <c r="B145" s="160"/>
      <c r="C145" s="18" t="s">
        <v>253</v>
      </c>
      <c r="D145" s="18" t="s">
        <v>183</v>
      </c>
      <c r="E145" s="18" t="s">
        <v>19</v>
      </c>
      <c r="F145" s="18" t="s">
        <v>254</v>
      </c>
      <c r="G145" s="19" t="s">
        <v>255</v>
      </c>
      <c r="H145" s="161">
        <v>231569.04238485501</v>
      </c>
      <c r="I145" s="162">
        <f t="shared" si="2"/>
        <v>280198.54128567455</v>
      </c>
    </row>
    <row r="146" spans="1:9">
      <c r="A146" s="159" t="s">
        <v>252</v>
      </c>
      <c r="B146" s="160"/>
      <c r="C146" s="18" t="s">
        <v>253</v>
      </c>
      <c r="D146" s="18" t="s">
        <v>183</v>
      </c>
      <c r="E146" s="18" t="s">
        <v>19</v>
      </c>
      <c r="F146" s="18" t="s">
        <v>254</v>
      </c>
      <c r="G146" s="18" t="s">
        <v>255</v>
      </c>
      <c r="H146" s="161">
        <v>231569.04238485501</v>
      </c>
      <c r="I146" s="162">
        <f t="shared" si="2"/>
        <v>280198.54128567455</v>
      </c>
    </row>
    <row r="147" spans="1:9">
      <c r="A147" s="159" t="s">
        <v>256</v>
      </c>
      <c r="B147" s="160"/>
      <c r="C147" s="18" t="s">
        <v>253</v>
      </c>
      <c r="D147" s="18" t="s">
        <v>183</v>
      </c>
      <c r="E147" s="18" t="s">
        <v>24</v>
      </c>
      <c r="F147" s="18" t="s">
        <v>254</v>
      </c>
      <c r="G147" s="18" t="s">
        <v>255</v>
      </c>
      <c r="H147" s="162">
        <v>130770.680675304</v>
      </c>
      <c r="I147" s="162">
        <f t="shared" si="2"/>
        <v>158232.52361711784</v>
      </c>
    </row>
    <row r="148" spans="1:9">
      <c r="A148" s="159" t="s">
        <v>257</v>
      </c>
      <c r="B148" s="160"/>
      <c r="C148" s="18" t="s">
        <v>17</v>
      </c>
      <c r="D148" s="18" t="s">
        <v>183</v>
      </c>
      <c r="E148" s="18" t="s">
        <v>31</v>
      </c>
      <c r="F148" s="18" t="s">
        <v>254</v>
      </c>
      <c r="G148" s="18" t="s">
        <v>258</v>
      </c>
      <c r="H148" s="162">
        <v>75260.533928385106</v>
      </c>
      <c r="I148" s="162">
        <f t="shared" si="2"/>
        <v>91065.246053345982</v>
      </c>
    </row>
    <row r="149" spans="1:9">
      <c r="A149" s="159" t="s">
        <v>259</v>
      </c>
      <c r="B149" s="160"/>
      <c r="C149" s="18" t="s">
        <v>17</v>
      </c>
      <c r="D149" s="18" t="s">
        <v>183</v>
      </c>
      <c r="E149" s="18" t="s">
        <v>33</v>
      </c>
      <c r="F149" s="18" t="s">
        <v>254</v>
      </c>
      <c r="G149" s="18" t="s">
        <v>258</v>
      </c>
      <c r="H149" s="162">
        <v>75260.533928385106</v>
      </c>
      <c r="I149" s="162">
        <f t="shared" si="2"/>
        <v>91065.246053345982</v>
      </c>
    </row>
    <row r="150" spans="1:9">
      <c r="A150" s="159" t="s">
        <v>260</v>
      </c>
      <c r="B150" s="160"/>
      <c r="C150" s="18" t="s">
        <v>17</v>
      </c>
      <c r="D150" s="18" t="s">
        <v>183</v>
      </c>
      <c r="E150" s="18" t="s">
        <v>24</v>
      </c>
      <c r="F150" s="18" t="s">
        <v>254</v>
      </c>
      <c r="G150" s="18" t="s">
        <v>258</v>
      </c>
      <c r="H150" s="162">
        <v>45257.957380541702</v>
      </c>
      <c r="I150" s="162">
        <f t="shared" si="2"/>
        <v>54762.128430455457</v>
      </c>
    </row>
    <row r="151" spans="1:9">
      <c r="A151" s="159">
        <v>64648</v>
      </c>
      <c r="B151" s="160"/>
      <c r="C151" s="18" t="s">
        <v>17</v>
      </c>
      <c r="D151" s="18" t="s">
        <v>183</v>
      </c>
      <c r="E151" s="18" t="s">
        <v>19</v>
      </c>
      <c r="F151" s="18" t="s">
        <v>261</v>
      </c>
      <c r="G151" s="18" t="s">
        <v>262</v>
      </c>
      <c r="H151" s="162">
        <v>57971.815187509499</v>
      </c>
      <c r="I151" s="162">
        <f t="shared" si="2"/>
        <v>70145.896376886492</v>
      </c>
    </row>
    <row r="152" spans="1:9">
      <c r="A152" s="159">
        <v>42091</v>
      </c>
      <c r="B152" s="160"/>
      <c r="C152" s="18" t="s">
        <v>44</v>
      </c>
      <c r="D152" s="18" t="s">
        <v>183</v>
      </c>
      <c r="E152" s="18" t="s">
        <v>19</v>
      </c>
      <c r="F152" s="18" t="s">
        <v>263</v>
      </c>
      <c r="G152" s="18" t="s">
        <v>47</v>
      </c>
      <c r="H152" s="162">
        <v>51305.677785074098</v>
      </c>
      <c r="I152" s="162">
        <f t="shared" si="2"/>
        <v>62079.87011993966</v>
      </c>
    </row>
    <row r="153" spans="1:9">
      <c r="A153" s="159">
        <v>62105</v>
      </c>
      <c r="B153" s="160"/>
      <c r="C153" s="18" t="s">
        <v>44</v>
      </c>
      <c r="D153" s="18" t="s">
        <v>183</v>
      </c>
      <c r="E153" s="18" t="s">
        <v>19</v>
      </c>
      <c r="F153" s="18" t="s">
        <v>264</v>
      </c>
      <c r="G153" s="18" t="s">
        <v>56</v>
      </c>
      <c r="H153" s="162">
        <v>64979.049158161601</v>
      </c>
      <c r="I153" s="162">
        <f t="shared" si="2"/>
        <v>78624.649481375542</v>
      </c>
    </row>
    <row r="154" spans="1:9">
      <c r="A154" s="159">
        <v>62106</v>
      </c>
      <c r="B154" s="160"/>
      <c r="C154" s="18" t="s">
        <v>44</v>
      </c>
      <c r="D154" s="18" t="s">
        <v>183</v>
      </c>
      <c r="E154" s="18" t="s">
        <v>24</v>
      </c>
      <c r="F154" s="18" t="s">
        <v>264</v>
      </c>
      <c r="G154" s="18" t="s">
        <v>56</v>
      </c>
      <c r="H154" s="162">
        <v>64895.516950534999</v>
      </c>
      <c r="I154" s="162">
        <f t="shared" si="2"/>
        <v>78523.575510147348</v>
      </c>
    </row>
    <row r="155" spans="1:9">
      <c r="A155" s="159">
        <v>22313</v>
      </c>
      <c r="B155" s="160"/>
      <c r="C155" s="18" t="s">
        <v>17</v>
      </c>
      <c r="D155" s="18" t="s">
        <v>183</v>
      </c>
      <c r="E155" s="18" t="s">
        <v>19</v>
      </c>
      <c r="F155" s="18" t="s">
        <v>265</v>
      </c>
      <c r="G155" s="18" t="s">
        <v>266</v>
      </c>
      <c r="H155" s="162">
        <v>70388.373783430303</v>
      </c>
      <c r="I155" s="162">
        <f t="shared" si="2"/>
        <v>85169.932277950662</v>
      </c>
    </row>
    <row r="156" spans="1:9">
      <c r="A156" s="159">
        <v>22313</v>
      </c>
      <c r="B156" s="160"/>
      <c r="C156" s="18" t="s">
        <v>17</v>
      </c>
      <c r="D156" s="18" t="s">
        <v>183</v>
      </c>
      <c r="E156" s="18" t="s">
        <v>19</v>
      </c>
      <c r="F156" s="18" t="s">
        <v>267</v>
      </c>
      <c r="G156" s="18" t="s">
        <v>29</v>
      </c>
      <c r="H156" s="162">
        <v>70388.373783430303</v>
      </c>
      <c r="I156" s="162">
        <f t="shared" si="2"/>
        <v>85169.932277950662</v>
      </c>
    </row>
    <row r="157" spans="1:9">
      <c r="A157" s="159">
        <v>22313</v>
      </c>
      <c r="B157" s="160"/>
      <c r="C157" s="18" t="s">
        <v>17</v>
      </c>
      <c r="D157" s="18" t="s">
        <v>183</v>
      </c>
      <c r="E157" s="18" t="s">
        <v>19</v>
      </c>
      <c r="F157" s="18" t="s">
        <v>267</v>
      </c>
      <c r="G157" s="18" t="s">
        <v>47</v>
      </c>
      <c r="H157" s="161">
        <v>70388.373783430303</v>
      </c>
      <c r="I157" s="162">
        <f t="shared" si="2"/>
        <v>85169.932277950662</v>
      </c>
    </row>
    <row r="158" spans="1:9">
      <c r="A158" s="159">
        <v>42314</v>
      </c>
      <c r="B158" s="160"/>
      <c r="C158" s="18" t="s">
        <v>17</v>
      </c>
      <c r="D158" s="18" t="s">
        <v>183</v>
      </c>
      <c r="E158" s="18" t="s">
        <v>24</v>
      </c>
      <c r="F158" s="18" t="s">
        <v>267</v>
      </c>
      <c r="G158" s="18" t="s">
        <v>29</v>
      </c>
      <c r="H158" s="162">
        <v>77235.980457272599</v>
      </c>
      <c r="I158" s="162">
        <f t="shared" si="2"/>
        <v>93455.536353299845</v>
      </c>
    </row>
    <row r="159" spans="1:9">
      <c r="A159" s="159">
        <v>42315</v>
      </c>
      <c r="B159" s="160"/>
      <c r="C159" s="18" t="s">
        <v>17</v>
      </c>
      <c r="D159" s="18" t="s">
        <v>183</v>
      </c>
      <c r="E159" s="18" t="s">
        <v>24</v>
      </c>
      <c r="F159" s="18" t="s">
        <v>267</v>
      </c>
      <c r="G159" s="18" t="s">
        <v>47</v>
      </c>
      <c r="H159" s="162">
        <v>77235.980457272599</v>
      </c>
      <c r="I159" s="162">
        <f t="shared" si="2"/>
        <v>93455.536353299845</v>
      </c>
    </row>
    <row r="160" spans="1:9">
      <c r="A160" s="159" t="s">
        <v>268</v>
      </c>
      <c r="B160" s="160"/>
      <c r="C160" s="18" t="s">
        <v>44</v>
      </c>
      <c r="D160" s="18" t="s">
        <v>183</v>
      </c>
      <c r="E160" s="18" t="s">
        <v>19</v>
      </c>
      <c r="F160" s="18" t="s">
        <v>269</v>
      </c>
      <c r="G160" s="18" t="s">
        <v>270</v>
      </c>
      <c r="H160" s="162">
        <v>230348.153110977</v>
      </c>
      <c r="I160" s="162">
        <f t="shared" si="2"/>
        <v>278721.26526428218</v>
      </c>
    </row>
    <row r="161" spans="1:9">
      <c r="A161" s="159">
        <v>42231</v>
      </c>
      <c r="B161" s="160"/>
      <c r="C161" s="18" t="s">
        <v>44</v>
      </c>
      <c r="D161" s="18" t="s">
        <v>183</v>
      </c>
      <c r="E161" s="18" t="s">
        <v>19</v>
      </c>
      <c r="F161" s="18" t="s">
        <v>271</v>
      </c>
      <c r="G161" s="18" t="s">
        <v>47</v>
      </c>
      <c r="H161" s="162">
        <v>52326.986572545502</v>
      </c>
      <c r="I161" s="162">
        <f t="shared" si="2"/>
        <v>63315.653752780054</v>
      </c>
    </row>
    <row r="162" spans="1:9">
      <c r="A162" s="159">
        <v>62236</v>
      </c>
      <c r="B162" s="160"/>
      <c r="C162" s="18" t="s">
        <v>44</v>
      </c>
      <c r="D162" s="18" t="s">
        <v>183</v>
      </c>
      <c r="E162" s="18" t="s">
        <v>19</v>
      </c>
      <c r="F162" s="18" t="s">
        <v>271</v>
      </c>
      <c r="G162" s="18" t="s">
        <v>47</v>
      </c>
      <c r="H162" s="162">
        <v>53199.405771670303</v>
      </c>
      <c r="I162" s="162">
        <f t="shared" si="2"/>
        <v>64371.280983721066</v>
      </c>
    </row>
    <row r="163" spans="1:9">
      <c r="A163" s="159">
        <v>42232</v>
      </c>
      <c r="B163" s="160"/>
      <c r="C163" s="18" t="s">
        <v>44</v>
      </c>
      <c r="D163" s="18" t="s">
        <v>183</v>
      </c>
      <c r="E163" s="18" t="s">
        <v>19</v>
      </c>
      <c r="F163" s="18" t="s">
        <v>272</v>
      </c>
      <c r="G163" s="18" t="s">
        <v>273</v>
      </c>
      <c r="H163" s="162">
        <v>52163.6915381652</v>
      </c>
      <c r="I163" s="162">
        <f t="shared" si="2"/>
        <v>63118.066761179893</v>
      </c>
    </row>
    <row r="164" spans="1:9">
      <c r="A164" s="159">
        <v>62233</v>
      </c>
      <c r="B164" s="160"/>
      <c r="C164" s="18" t="s">
        <v>44</v>
      </c>
      <c r="D164" s="18" t="s">
        <v>183</v>
      </c>
      <c r="E164" s="18" t="s">
        <v>19</v>
      </c>
      <c r="F164" s="18" t="s">
        <v>272</v>
      </c>
      <c r="G164" s="18" t="s">
        <v>273</v>
      </c>
      <c r="H164" s="162">
        <v>53320.670774273502</v>
      </c>
      <c r="I164" s="162">
        <f t="shared" si="2"/>
        <v>64518.011636870935</v>
      </c>
    </row>
    <row r="165" spans="1:9">
      <c r="A165" s="159">
        <v>42234</v>
      </c>
      <c r="B165" s="160"/>
      <c r="C165" s="18" t="s">
        <v>44</v>
      </c>
      <c r="D165" s="18" t="s">
        <v>183</v>
      </c>
      <c r="E165" s="18" t="s">
        <v>24</v>
      </c>
      <c r="F165" s="18" t="s">
        <v>272</v>
      </c>
      <c r="G165" s="18" t="s">
        <v>274</v>
      </c>
      <c r="H165" s="161">
        <v>54246.798364567701</v>
      </c>
      <c r="I165" s="162">
        <f t="shared" si="2"/>
        <v>65638.626021126911</v>
      </c>
    </row>
    <row r="166" spans="1:9">
      <c r="A166" s="159">
        <v>62234</v>
      </c>
      <c r="B166" s="160"/>
      <c r="C166" s="18" t="s">
        <v>44</v>
      </c>
      <c r="D166" s="18" t="s">
        <v>183</v>
      </c>
      <c r="E166" s="18" t="s">
        <v>24</v>
      </c>
      <c r="F166" s="18" t="s">
        <v>272</v>
      </c>
      <c r="G166" s="18" t="s">
        <v>273</v>
      </c>
      <c r="H166" s="162">
        <v>60231.099263129603</v>
      </c>
      <c r="I166" s="162">
        <f t="shared" si="2"/>
        <v>72879.630108386817</v>
      </c>
    </row>
    <row r="167" spans="1:9">
      <c r="A167" s="159" t="s">
        <v>275</v>
      </c>
      <c r="B167" s="160"/>
      <c r="C167" s="18" t="s">
        <v>17</v>
      </c>
      <c r="D167" s="18" t="s">
        <v>183</v>
      </c>
      <c r="E167" s="18" t="s">
        <v>24</v>
      </c>
      <c r="F167" s="18" t="s">
        <v>276</v>
      </c>
      <c r="G167" s="18" t="s">
        <v>246</v>
      </c>
      <c r="H167" s="162">
        <v>61040.751251531103</v>
      </c>
      <c r="I167" s="162">
        <f t="shared" si="2"/>
        <v>73859.309014352635</v>
      </c>
    </row>
    <row r="168" spans="1:9">
      <c r="A168" s="159">
        <v>22310</v>
      </c>
      <c r="B168" s="160"/>
      <c r="C168" s="18" t="s">
        <v>17</v>
      </c>
      <c r="D168" s="18" t="s">
        <v>183</v>
      </c>
      <c r="E168" s="18" t="s">
        <v>19</v>
      </c>
      <c r="F168" s="18" t="s">
        <v>277</v>
      </c>
      <c r="G168" s="18" t="s">
        <v>29</v>
      </c>
      <c r="H168" s="162">
        <v>75545.697419581105</v>
      </c>
      <c r="I168" s="162">
        <f t="shared" si="2"/>
        <v>91410.293877693141</v>
      </c>
    </row>
    <row r="169" spans="1:9">
      <c r="A169" s="159">
        <v>22310</v>
      </c>
      <c r="B169" s="160"/>
      <c r="C169" s="18" t="s">
        <v>17</v>
      </c>
      <c r="D169" s="18" t="s">
        <v>183</v>
      </c>
      <c r="E169" s="18" t="s">
        <v>19</v>
      </c>
      <c r="F169" s="18" t="s">
        <v>277</v>
      </c>
      <c r="G169" s="18" t="s">
        <v>278</v>
      </c>
      <c r="H169" s="162">
        <v>75545.697419581105</v>
      </c>
      <c r="I169" s="162">
        <f t="shared" si="2"/>
        <v>91410.293877693141</v>
      </c>
    </row>
    <row r="170" spans="1:9">
      <c r="A170" s="159">
        <v>42312</v>
      </c>
      <c r="B170" s="160"/>
      <c r="C170" s="18" t="s">
        <v>17</v>
      </c>
      <c r="D170" s="18" t="s">
        <v>183</v>
      </c>
      <c r="E170" s="18" t="s">
        <v>24</v>
      </c>
      <c r="F170" s="18" t="s">
        <v>277</v>
      </c>
      <c r="G170" s="18" t="s">
        <v>279</v>
      </c>
      <c r="H170" s="162">
        <v>54833.181247834596</v>
      </c>
      <c r="I170" s="162">
        <f t="shared" si="2"/>
        <v>66348.149309879853</v>
      </c>
    </row>
    <row r="171" spans="1:9">
      <c r="A171" s="159" t="s">
        <v>280</v>
      </c>
      <c r="B171" s="160"/>
      <c r="C171" s="18" t="s">
        <v>17</v>
      </c>
      <c r="D171" s="18" t="s">
        <v>183</v>
      </c>
      <c r="E171" s="18" t="s">
        <v>31</v>
      </c>
      <c r="F171" s="18" t="s">
        <v>281</v>
      </c>
      <c r="G171" s="18" t="s">
        <v>236</v>
      </c>
      <c r="H171" s="162">
        <v>84399.195507063196</v>
      </c>
      <c r="I171" s="162">
        <f t="shared" si="2"/>
        <v>102123.02656354646</v>
      </c>
    </row>
    <row r="172" spans="1:9">
      <c r="A172" s="159" t="s">
        <v>282</v>
      </c>
      <c r="B172" s="160"/>
      <c r="C172" s="18" t="s">
        <v>17</v>
      </c>
      <c r="D172" s="18" t="s">
        <v>183</v>
      </c>
      <c r="E172" s="18" t="s">
        <v>33</v>
      </c>
      <c r="F172" s="18" t="s">
        <v>281</v>
      </c>
      <c r="G172" s="18" t="s">
        <v>236</v>
      </c>
      <c r="H172" s="162">
        <v>84399.195507063196</v>
      </c>
      <c r="I172" s="162">
        <f t="shared" si="2"/>
        <v>102123.02656354646</v>
      </c>
    </row>
    <row r="173" spans="1:9">
      <c r="A173" s="159" t="s">
        <v>238</v>
      </c>
      <c r="B173" s="160"/>
      <c r="C173" s="18" t="s">
        <v>17</v>
      </c>
      <c r="D173" s="18" t="s">
        <v>183</v>
      </c>
      <c r="E173" s="18" t="s">
        <v>24</v>
      </c>
      <c r="F173" s="18" t="s">
        <v>281</v>
      </c>
      <c r="G173" s="18" t="s">
        <v>236</v>
      </c>
      <c r="H173" s="161">
        <v>51544.242219362299</v>
      </c>
      <c r="I173" s="162">
        <f t="shared" si="2"/>
        <v>62368.533085428382</v>
      </c>
    </row>
    <row r="174" spans="1:9">
      <c r="A174" s="159" t="s">
        <v>283</v>
      </c>
      <c r="B174" s="160"/>
      <c r="C174" s="18" t="s">
        <v>253</v>
      </c>
      <c r="D174" s="18" t="s">
        <v>183</v>
      </c>
      <c r="E174" s="18" t="s">
        <v>31</v>
      </c>
      <c r="F174" s="18" t="s">
        <v>281</v>
      </c>
      <c r="G174" s="18" t="s">
        <v>236</v>
      </c>
      <c r="H174" s="162">
        <v>240883.932579774</v>
      </c>
      <c r="I174" s="162">
        <f t="shared" si="2"/>
        <v>291469.55842152651</v>
      </c>
    </row>
    <row r="175" spans="1:9">
      <c r="A175" s="159" t="s">
        <v>283</v>
      </c>
      <c r="B175" s="160"/>
      <c r="C175" s="18" t="s">
        <v>253</v>
      </c>
      <c r="D175" s="18" t="s">
        <v>183</v>
      </c>
      <c r="E175" s="18" t="s">
        <v>33</v>
      </c>
      <c r="F175" s="18" t="s">
        <v>281</v>
      </c>
      <c r="G175" s="18" t="s">
        <v>236</v>
      </c>
      <c r="H175" s="162">
        <v>240883.932579774</v>
      </c>
      <c r="I175" s="162">
        <f t="shared" si="2"/>
        <v>291469.55842152651</v>
      </c>
    </row>
    <row r="176" spans="1:9">
      <c r="A176" s="159" t="s">
        <v>284</v>
      </c>
      <c r="B176" s="160"/>
      <c r="C176" s="18" t="s">
        <v>253</v>
      </c>
      <c r="D176" s="18" t="s">
        <v>183</v>
      </c>
      <c r="E176" s="18" t="s">
        <v>24</v>
      </c>
      <c r="F176" s="18" t="s">
        <v>281</v>
      </c>
      <c r="G176" s="18" t="s">
        <v>236</v>
      </c>
      <c r="H176" s="162">
        <v>118359.229308532</v>
      </c>
      <c r="I176" s="162">
        <f t="shared" si="2"/>
        <v>143214.66746332371</v>
      </c>
    </row>
    <row r="177" spans="1:9">
      <c r="A177" s="159" t="s">
        <v>238</v>
      </c>
      <c r="B177" s="160"/>
      <c r="C177" s="18" t="s">
        <v>17</v>
      </c>
      <c r="D177" s="18" t="s">
        <v>183</v>
      </c>
      <c r="E177" s="18" t="s">
        <v>24</v>
      </c>
      <c r="F177" s="18" t="s">
        <v>285</v>
      </c>
      <c r="G177" s="18" t="s">
        <v>236</v>
      </c>
      <c r="H177" s="162">
        <v>51544.242219362299</v>
      </c>
      <c r="I177" s="162">
        <f t="shared" si="2"/>
        <v>62368.533085428382</v>
      </c>
    </row>
    <row r="178" spans="1:9">
      <c r="A178" s="159" t="s">
        <v>280</v>
      </c>
      <c r="B178" s="160"/>
      <c r="C178" s="18" t="s">
        <v>17</v>
      </c>
      <c r="D178" s="18" t="s">
        <v>183</v>
      </c>
      <c r="E178" s="18" t="s">
        <v>31</v>
      </c>
      <c r="F178" s="18" t="s">
        <v>285</v>
      </c>
      <c r="G178" s="18" t="s">
        <v>236</v>
      </c>
      <c r="H178" s="162">
        <v>84399.195507063196</v>
      </c>
      <c r="I178" s="162">
        <f t="shared" si="2"/>
        <v>102123.02656354646</v>
      </c>
    </row>
    <row r="179" spans="1:9">
      <c r="A179" s="159" t="s">
        <v>282</v>
      </c>
      <c r="B179" s="160"/>
      <c r="C179" s="18" t="s">
        <v>17</v>
      </c>
      <c r="D179" s="18" t="s">
        <v>183</v>
      </c>
      <c r="E179" s="18" t="s">
        <v>33</v>
      </c>
      <c r="F179" s="18" t="s">
        <v>285</v>
      </c>
      <c r="G179" s="18" t="s">
        <v>236</v>
      </c>
      <c r="H179" s="162">
        <v>84399.195507063196</v>
      </c>
      <c r="I179" s="162">
        <f t="shared" si="2"/>
        <v>102123.02656354646</v>
      </c>
    </row>
    <row r="180" spans="1:9">
      <c r="A180" s="159">
        <v>42397</v>
      </c>
      <c r="B180" s="160"/>
      <c r="C180" s="18" t="s">
        <v>44</v>
      </c>
      <c r="D180" s="18" t="s">
        <v>183</v>
      </c>
      <c r="E180" s="18" t="s">
        <v>24</v>
      </c>
      <c r="F180" s="18" t="s">
        <v>286</v>
      </c>
      <c r="G180" s="18" t="s">
        <v>287</v>
      </c>
      <c r="H180" s="162">
        <v>58066.314842666703</v>
      </c>
      <c r="I180" s="162">
        <f t="shared" si="2"/>
        <v>70260.24095962671</v>
      </c>
    </row>
    <row r="181" spans="1:9">
      <c r="A181" s="159">
        <v>62305</v>
      </c>
      <c r="B181" s="160"/>
      <c r="C181" s="18" t="s">
        <v>44</v>
      </c>
      <c r="D181" s="18" t="s">
        <v>183</v>
      </c>
      <c r="E181" s="18" t="s">
        <v>19</v>
      </c>
      <c r="F181" s="18" t="s">
        <v>288</v>
      </c>
      <c r="G181" s="18" t="s">
        <v>289</v>
      </c>
      <c r="H181" s="161">
        <v>64904.525325867296</v>
      </c>
      <c r="I181" s="162">
        <f t="shared" si="2"/>
        <v>78534.475644299426</v>
      </c>
    </row>
    <row r="182" spans="1:9">
      <c r="A182" s="159">
        <v>62306</v>
      </c>
      <c r="B182" s="160"/>
      <c r="C182" s="18" t="s">
        <v>44</v>
      </c>
      <c r="D182" s="18" t="s">
        <v>183</v>
      </c>
      <c r="E182" s="18" t="s">
        <v>24</v>
      </c>
      <c r="F182" s="18" t="s">
        <v>290</v>
      </c>
      <c r="G182" s="18" t="s">
        <v>291</v>
      </c>
      <c r="H182" s="162">
        <v>67014.669002186303</v>
      </c>
      <c r="I182" s="162">
        <f t="shared" si="2"/>
        <v>81087.749492645424</v>
      </c>
    </row>
    <row r="183" spans="1:9">
      <c r="A183" s="159">
        <v>62375</v>
      </c>
      <c r="B183" s="160"/>
      <c r="C183" s="18" t="s">
        <v>44</v>
      </c>
      <c r="D183" s="18" t="s">
        <v>183</v>
      </c>
      <c r="E183" s="18" t="s">
        <v>19</v>
      </c>
      <c r="F183" s="18" t="s">
        <v>292</v>
      </c>
      <c r="G183" s="18" t="s">
        <v>291</v>
      </c>
      <c r="H183" s="162">
        <v>64991.671412552103</v>
      </c>
      <c r="I183" s="162">
        <f t="shared" si="2"/>
        <v>78639.922409188046</v>
      </c>
    </row>
    <row r="184" spans="1:9">
      <c r="A184" s="159">
        <v>68307</v>
      </c>
      <c r="B184" s="160"/>
      <c r="C184" s="18" t="s">
        <v>44</v>
      </c>
      <c r="D184" s="18" t="s">
        <v>183</v>
      </c>
      <c r="E184" s="18" t="s">
        <v>24</v>
      </c>
      <c r="F184" s="18" t="s">
        <v>293</v>
      </c>
      <c r="G184" s="18" t="s">
        <v>21</v>
      </c>
      <c r="H184" s="162">
        <v>116411.463869552</v>
      </c>
      <c r="I184" s="162">
        <f t="shared" si="2"/>
        <v>140857.87128215792</v>
      </c>
    </row>
    <row r="185" spans="1:9">
      <c r="A185" s="159">
        <v>62105</v>
      </c>
      <c r="B185" s="160"/>
      <c r="C185" s="18" t="s">
        <v>44</v>
      </c>
      <c r="D185" s="18" t="s">
        <v>183</v>
      </c>
      <c r="E185" s="18" t="s">
        <v>19</v>
      </c>
      <c r="F185" s="18" t="s">
        <v>294</v>
      </c>
      <c r="G185" s="18" t="s">
        <v>81</v>
      </c>
      <c r="H185" s="162">
        <v>64979.049158161601</v>
      </c>
      <c r="I185" s="162">
        <f t="shared" si="2"/>
        <v>78624.649481375542</v>
      </c>
    </row>
    <row r="186" spans="1:9">
      <c r="A186" s="159">
        <v>62106</v>
      </c>
      <c r="B186" s="160"/>
      <c r="C186" s="18" t="s">
        <v>44</v>
      </c>
      <c r="D186" s="18" t="s">
        <v>183</v>
      </c>
      <c r="E186" s="18" t="s">
        <v>24</v>
      </c>
      <c r="F186" s="18" t="s">
        <v>294</v>
      </c>
      <c r="G186" s="18" t="s">
        <v>81</v>
      </c>
      <c r="H186" s="162">
        <v>64895.516950534999</v>
      </c>
      <c r="I186" s="162">
        <f t="shared" si="2"/>
        <v>78523.575510147348</v>
      </c>
    </row>
    <row r="187" spans="1:9">
      <c r="A187" s="159">
        <v>68107</v>
      </c>
      <c r="B187" s="160"/>
      <c r="C187" s="18" t="s">
        <v>44</v>
      </c>
      <c r="D187" s="18" t="s">
        <v>183</v>
      </c>
      <c r="E187" s="18" t="s">
        <v>24</v>
      </c>
      <c r="F187" s="18" t="s">
        <v>295</v>
      </c>
      <c r="G187" s="18" t="s">
        <v>81</v>
      </c>
      <c r="H187" s="162">
        <v>116411.463869552</v>
      </c>
      <c r="I187" s="162">
        <f t="shared" si="2"/>
        <v>140857.87128215792</v>
      </c>
    </row>
    <row r="188" spans="1:9">
      <c r="A188" s="159" t="s">
        <v>280</v>
      </c>
      <c r="B188" s="160"/>
      <c r="C188" s="18" t="s">
        <v>17</v>
      </c>
      <c r="D188" s="18" t="s">
        <v>183</v>
      </c>
      <c r="E188" s="18" t="s">
        <v>31</v>
      </c>
      <c r="F188" s="18" t="s">
        <v>296</v>
      </c>
      <c r="G188" s="18" t="s">
        <v>236</v>
      </c>
      <c r="H188" s="162">
        <v>84399.195507063196</v>
      </c>
      <c r="I188" s="162">
        <f t="shared" si="2"/>
        <v>102123.02656354646</v>
      </c>
    </row>
    <row r="189" spans="1:9">
      <c r="A189" s="159" t="s">
        <v>282</v>
      </c>
      <c r="B189" s="160"/>
      <c r="C189" s="18" t="s">
        <v>17</v>
      </c>
      <c r="D189" s="18" t="s">
        <v>183</v>
      </c>
      <c r="E189" s="18" t="s">
        <v>33</v>
      </c>
      <c r="F189" s="18" t="s">
        <v>296</v>
      </c>
      <c r="G189" s="18" t="s">
        <v>236</v>
      </c>
      <c r="H189" s="162">
        <v>84399.195507063196</v>
      </c>
      <c r="I189" s="162">
        <f t="shared" si="2"/>
        <v>102123.02656354646</v>
      </c>
    </row>
    <row r="190" spans="1:9">
      <c r="A190" s="159" t="s">
        <v>297</v>
      </c>
      <c r="B190" s="160"/>
      <c r="C190" s="18" t="s">
        <v>17</v>
      </c>
      <c r="D190" s="18" t="s">
        <v>183</v>
      </c>
      <c r="E190" s="18" t="s">
        <v>24</v>
      </c>
      <c r="F190" s="18" t="s">
        <v>296</v>
      </c>
      <c r="G190" s="18" t="s">
        <v>236</v>
      </c>
      <c r="H190" s="162">
        <v>51547.932974073599</v>
      </c>
      <c r="I190" s="162">
        <f t="shared" si="2"/>
        <v>62372.998898629055</v>
      </c>
    </row>
    <row r="191" spans="1:9">
      <c r="A191" s="159" t="s">
        <v>280</v>
      </c>
      <c r="B191" s="160"/>
      <c r="C191" s="18" t="s">
        <v>17</v>
      </c>
      <c r="D191" s="18" t="s">
        <v>183</v>
      </c>
      <c r="E191" s="18" t="s">
        <v>31</v>
      </c>
      <c r="F191" s="18" t="s">
        <v>298</v>
      </c>
      <c r="G191" s="18" t="s">
        <v>236</v>
      </c>
      <c r="H191" s="162">
        <v>84399.195507063196</v>
      </c>
      <c r="I191" s="162">
        <f t="shared" si="2"/>
        <v>102123.02656354646</v>
      </c>
    </row>
    <row r="192" spans="1:9">
      <c r="A192" s="159" t="s">
        <v>282</v>
      </c>
      <c r="B192" s="160"/>
      <c r="C192" s="18" t="s">
        <v>17</v>
      </c>
      <c r="D192" s="18" t="s">
        <v>183</v>
      </c>
      <c r="E192" s="18" t="s">
        <v>33</v>
      </c>
      <c r="F192" s="18" t="s">
        <v>298</v>
      </c>
      <c r="G192" s="18" t="s">
        <v>236</v>
      </c>
      <c r="H192" s="162">
        <v>84399.195507063196</v>
      </c>
      <c r="I192" s="162">
        <f t="shared" si="2"/>
        <v>102123.02656354646</v>
      </c>
    </row>
    <row r="193" spans="1:9">
      <c r="A193" s="159" t="s">
        <v>238</v>
      </c>
      <c r="B193" s="160"/>
      <c r="C193" s="18" t="s">
        <v>17</v>
      </c>
      <c r="D193" s="18" t="s">
        <v>183</v>
      </c>
      <c r="E193" s="18" t="s">
        <v>24</v>
      </c>
      <c r="F193" s="18" t="s">
        <v>298</v>
      </c>
      <c r="G193" s="18" t="s">
        <v>236</v>
      </c>
      <c r="H193" s="162">
        <v>51544.242219362299</v>
      </c>
      <c r="I193" s="162">
        <f t="shared" si="2"/>
        <v>62368.533085428382</v>
      </c>
    </row>
    <row r="194" spans="1:9">
      <c r="A194" s="159" t="s">
        <v>299</v>
      </c>
      <c r="B194" s="160"/>
      <c r="C194" s="18" t="s">
        <v>44</v>
      </c>
      <c r="D194" s="18" t="s">
        <v>183</v>
      </c>
      <c r="E194" s="18" t="s">
        <v>19</v>
      </c>
      <c r="F194" s="18" t="s">
        <v>300</v>
      </c>
      <c r="G194" s="18" t="s">
        <v>236</v>
      </c>
      <c r="H194" s="162">
        <v>87697.083311848794</v>
      </c>
      <c r="I194" s="162">
        <f t="shared" si="2"/>
        <v>106113.47080733704</v>
      </c>
    </row>
    <row r="195" spans="1:9">
      <c r="A195" s="159" t="s">
        <v>301</v>
      </c>
      <c r="B195" s="160"/>
      <c r="C195" s="18" t="s">
        <v>44</v>
      </c>
      <c r="D195" s="18" t="s">
        <v>183</v>
      </c>
      <c r="E195" s="18" t="s">
        <v>24</v>
      </c>
      <c r="F195" s="18" t="s">
        <v>300</v>
      </c>
      <c r="G195" s="18" t="s">
        <v>236</v>
      </c>
      <c r="H195" s="162">
        <v>60445.9573013345</v>
      </c>
      <c r="I195" s="162">
        <f t="shared" si="2"/>
        <v>73139.60833461475</v>
      </c>
    </row>
    <row r="196" spans="1:9">
      <c r="A196" s="159" t="s">
        <v>302</v>
      </c>
      <c r="B196" s="160"/>
      <c r="C196" s="18" t="s">
        <v>44</v>
      </c>
      <c r="D196" s="18" t="s">
        <v>183</v>
      </c>
      <c r="E196" s="18" t="s">
        <v>24</v>
      </c>
      <c r="F196" s="18" t="s">
        <v>300</v>
      </c>
      <c r="G196" s="18" t="s">
        <v>303</v>
      </c>
      <c r="H196" s="162">
        <v>64083.866712806899</v>
      </c>
      <c r="I196" s="162">
        <f t="shared" si="2"/>
        <v>77541.478722496351</v>
      </c>
    </row>
    <row r="197" spans="1:9">
      <c r="A197" s="159" t="s">
        <v>304</v>
      </c>
      <c r="B197" s="160"/>
      <c r="C197" s="18" t="s">
        <v>44</v>
      </c>
      <c r="D197" s="18" t="s">
        <v>183</v>
      </c>
      <c r="E197" s="18" t="s">
        <v>31</v>
      </c>
      <c r="F197" s="18" t="s">
        <v>305</v>
      </c>
      <c r="G197" s="18" t="s">
        <v>306</v>
      </c>
      <c r="H197" s="162">
        <v>104092.636911469</v>
      </c>
      <c r="I197" s="162">
        <f t="shared" si="2"/>
        <v>125952.09066287748</v>
      </c>
    </row>
    <row r="198" spans="1:9">
      <c r="A198" s="159" t="s">
        <v>307</v>
      </c>
      <c r="B198" s="160"/>
      <c r="C198" s="18" t="s">
        <v>44</v>
      </c>
      <c r="D198" s="18" t="s">
        <v>183</v>
      </c>
      <c r="E198" s="18" t="s">
        <v>33</v>
      </c>
      <c r="F198" s="18" t="s">
        <v>305</v>
      </c>
      <c r="G198" s="18" t="s">
        <v>306</v>
      </c>
      <c r="H198" s="161">
        <v>104092.636911469</v>
      </c>
      <c r="I198" s="162">
        <f t="shared" ref="I198:I261" si="3">+H198*1.21</f>
        <v>125952.09066287748</v>
      </c>
    </row>
    <row r="199" spans="1:9">
      <c r="A199" s="159" t="s">
        <v>308</v>
      </c>
      <c r="B199" s="160"/>
      <c r="C199" s="18" t="s">
        <v>44</v>
      </c>
      <c r="D199" s="18" t="s">
        <v>183</v>
      </c>
      <c r="E199" s="18" t="s">
        <v>24</v>
      </c>
      <c r="F199" s="18" t="s">
        <v>305</v>
      </c>
      <c r="G199" s="18" t="s">
        <v>306</v>
      </c>
      <c r="H199" s="163">
        <v>71082.601666256305</v>
      </c>
      <c r="I199" s="162">
        <f t="shared" si="3"/>
        <v>86009.948016170121</v>
      </c>
    </row>
    <row r="200" spans="1:9">
      <c r="A200" s="159" t="s">
        <v>16952</v>
      </c>
      <c r="B200" s="160"/>
      <c r="C200" s="18" t="s">
        <v>44</v>
      </c>
      <c r="D200" s="18" t="s">
        <v>183</v>
      </c>
      <c r="E200" s="18" t="s">
        <v>24</v>
      </c>
      <c r="F200" s="18" t="s">
        <v>305</v>
      </c>
      <c r="G200" s="18" t="s">
        <v>3043</v>
      </c>
      <c r="H200" s="163">
        <v>80520.430316675294</v>
      </c>
      <c r="I200" s="162">
        <f t="shared" si="3"/>
        <v>97429.720683177104</v>
      </c>
    </row>
    <row r="201" spans="1:9">
      <c r="A201" s="159" t="s">
        <v>239</v>
      </c>
      <c r="B201" s="160"/>
      <c r="C201" s="18" t="s">
        <v>17</v>
      </c>
      <c r="D201" s="18" t="s">
        <v>183</v>
      </c>
      <c r="E201" s="18" t="s">
        <v>19</v>
      </c>
      <c r="F201" s="18" t="s">
        <v>309</v>
      </c>
      <c r="G201" s="18" t="s">
        <v>310</v>
      </c>
      <c r="H201" s="162">
        <v>49698.0420935726</v>
      </c>
      <c r="I201" s="162">
        <f t="shared" si="3"/>
        <v>60134.630933222841</v>
      </c>
    </row>
    <row r="202" spans="1:9">
      <c r="A202" s="159" t="s">
        <v>241</v>
      </c>
      <c r="B202" s="160"/>
      <c r="C202" s="18" t="s">
        <v>17</v>
      </c>
      <c r="D202" s="18" t="s">
        <v>183</v>
      </c>
      <c r="E202" s="18" t="s">
        <v>24</v>
      </c>
      <c r="F202" s="18" t="s">
        <v>309</v>
      </c>
      <c r="G202" s="18" t="s">
        <v>310</v>
      </c>
      <c r="H202" s="162">
        <v>31775.848178046199</v>
      </c>
      <c r="I202" s="162">
        <f t="shared" si="3"/>
        <v>38448.776295435899</v>
      </c>
    </row>
    <row r="203" spans="1:9">
      <c r="A203" s="159">
        <v>42312</v>
      </c>
      <c r="B203" s="160"/>
      <c r="C203" s="18" t="s">
        <v>17</v>
      </c>
      <c r="D203" s="18" t="s">
        <v>183</v>
      </c>
      <c r="E203" s="18" t="s">
        <v>24</v>
      </c>
      <c r="F203" s="18" t="s">
        <v>311</v>
      </c>
      <c r="G203" s="18" t="s">
        <v>312</v>
      </c>
      <c r="H203" s="162">
        <v>54833.181247834596</v>
      </c>
      <c r="I203" s="162">
        <f t="shared" si="3"/>
        <v>66348.149309879853</v>
      </c>
    </row>
    <row r="204" spans="1:9">
      <c r="A204" s="159" t="s">
        <v>313</v>
      </c>
      <c r="B204" s="160"/>
      <c r="C204" s="18" t="s">
        <v>17</v>
      </c>
      <c r="D204" s="18" t="s">
        <v>183</v>
      </c>
      <c r="E204" s="18" t="s">
        <v>31</v>
      </c>
      <c r="F204" s="18" t="s">
        <v>314</v>
      </c>
      <c r="G204" s="18" t="s">
        <v>315</v>
      </c>
      <c r="H204" s="162">
        <v>88602.686410418799</v>
      </c>
      <c r="I204" s="162">
        <f t="shared" si="3"/>
        <v>107209.25055660674</v>
      </c>
    </row>
    <row r="205" spans="1:9">
      <c r="A205" s="159" t="s">
        <v>316</v>
      </c>
      <c r="B205" s="160"/>
      <c r="C205" s="18" t="s">
        <v>17</v>
      </c>
      <c r="D205" s="18" t="s">
        <v>183</v>
      </c>
      <c r="E205" s="18" t="s">
        <v>33</v>
      </c>
      <c r="F205" s="18" t="s">
        <v>314</v>
      </c>
      <c r="G205" s="18" t="s">
        <v>315</v>
      </c>
      <c r="H205" s="162">
        <v>88602.686410418799</v>
      </c>
      <c r="I205" s="162">
        <f t="shared" si="3"/>
        <v>107209.25055660674</v>
      </c>
    </row>
    <row r="206" spans="1:9">
      <c r="A206" s="159" t="s">
        <v>317</v>
      </c>
      <c r="B206" s="160"/>
      <c r="C206" s="18" t="s">
        <v>17</v>
      </c>
      <c r="D206" s="18" t="s">
        <v>183</v>
      </c>
      <c r="E206" s="18" t="s">
        <v>24</v>
      </c>
      <c r="F206" s="18" t="s">
        <v>311</v>
      </c>
      <c r="G206" s="18" t="s">
        <v>318</v>
      </c>
      <c r="H206" s="162">
        <v>77879.360366279201</v>
      </c>
      <c r="I206" s="162">
        <f t="shared" si="3"/>
        <v>94234.026043197824</v>
      </c>
    </row>
    <row r="207" spans="1:9">
      <c r="A207" s="159">
        <v>22334</v>
      </c>
      <c r="B207" s="160"/>
      <c r="C207" s="18" t="s">
        <v>17</v>
      </c>
      <c r="D207" s="18" t="s">
        <v>183</v>
      </c>
      <c r="E207" s="18" t="s">
        <v>19</v>
      </c>
      <c r="F207" s="18" t="s">
        <v>319</v>
      </c>
      <c r="G207" s="18" t="s">
        <v>312</v>
      </c>
      <c r="H207" s="162">
        <v>77408.268156392995</v>
      </c>
      <c r="I207" s="162">
        <f t="shared" si="3"/>
        <v>93664.004469235515</v>
      </c>
    </row>
    <row r="208" spans="1:9">
      <c r="A208" s="159" t="s">
        <v>320</v>
      </c>
      <c r="B208" s="160"/>
      <c r="C208" s="18" t="s">
        <v>17</v>
      </c>
      <c r="D208" s="18" t="s">
        <v>183</v>
      </c>
      <c r="E208" s="18" t="s">
        <v>31</v>
      </c>
      <c r="F208" s="18" t="s">
        <v>321</v>
      </c>
      <c r="G208" s="18" t="s">
        <v>318</v>
      </c>
      <c r="H208" s="162">
        <v>118818.042460642</v>
      </c>
      <c r="I208" s="162">
        <f t="shared" si="3"/>
        <v>143769.8313773768</v>
      </c>
    </row>
    <row r="209" spans="1:9">
      <c r="A209" s="159" t="s">
        <v>322</v>
      </c>
      <c r="B209" s="160"/>
      <c r="C209" s="18" t="s">
        <v>17</v>
      </c>
      <c r="D209" s="18" t="s">
        <v>183</v>
      </c>
      <c r="E209" s="18" t="s">
        <v>33</v>
      </c>
      <c r="F209" s="18" t="s">
        <v>321</v>
      </c>
      <c r="G209" s="18" t="s">
        <v>318</v>
      </c>
      <c r="H209" s="162">
        <v>118818.042460642</v>
      </c>
      <c r="I209" s="162">
        <f t="shared" si="3"/>
        <v>143769.8313773768</v>
      </c>
    </row>
    <row r="210" spans="1:9">
      <c r="A210" s="159">
        <v>42335</v>
      </c>
      <c r="B210" s="160"/>
      <c r="C210" s="18" t="s">
        <v>17</v>
      </c>
      <c r="D210" s="18" t="s">
        <v>183</v>
      </c>
      <c r="E210" s="18" t="s">
        <v>24</v>
      </c>
      <c r="F210" s="18" t="s">
        <v>323</v>
      </c>
      <c r="G210" s="18" t="s">
        <v>152</v>
      </c>
      <c r="H210" s="162">
        <v>51925.596745092698</v>
      </c>
      <c r="I210" s="162">
        <f t="shared" si="3"/>
        <v>62829.972061562163</v>
      </c>
    </row>
    <row r="211" spans="1:9">
      <c r="A211" s="160" t="s">
        <v>324</v>
      </c>
      <c r="B211" s="160" t="s">
        <v>324</v>
      </c>
      <c r="C211" s="18" t="s">
        <v>253</v>
      </c>
      <c r="D211" s="18" t="s">
        <v>183</v>
      </c>
      <c r="E211" s="18" t="s">
        <v>31</v>
      </c>
      <c r="F211" s="18" t="s">
        <v>325</v>
      </c>
      <c r="G211" s="18" t="s">
        <v>56</v>
      </c>
      <c r="H211" s="162">
        <v>269045.82821740798</v>
      </c>
      <c r="I211" s="162">
        <f t="shared" si="3"/>
        <v>325545.45214306365</v>
      </c>
    </row>
    <row r="212" spans="1:9">
      <c r="A212" s="160" t="s">
        <v>324</v>
      </c>
      <c r="B212" s="160" t="s">
        <v>324</v>
      </c>
      <c r="C212" s="18" t="s">
        <v>253</v>
      </c>
      <c r="D212" s="18" t="s">
        <v>183</v>
      </c>
      <c r="E212" s="18" t="s">
        <v>33</v>
      </c>
      <c r="F212" s="18" t="s">
        <v>325</v>
      </c>
      <c r="G212" s="18" t="s">
        <v>56</v>
      </c>
      <c r="H212" s="161">
        <v>269045.82821740798</v>
      </c>
      <c r="I212" s="162">
        <f t="shared" si="3"/>
        <v>325545.45214306365</v>
      </c>
    </row>
    <row r="213" spans="1:9">
      <c r="A213" s="160" t="s">
        <v>326</v>
      </c>
      <c r="B213" s="160" t="s">
        <v>326</v>
      </c>
      <c r="C213" s="18" t="s">
        <v>253</v>
      </c>
      <c r="D213" s="18" t="s">
        <v>183</v>
      </c>
      <c r="E213" s="18" t="s">
        <v>24</v>
      </c>
      <c r="F213" s="18" t="s">
        <v>325</v>
      </c>
      <c r="G213" s="18" t="s">
        <v>56</v>
      </c>
      <c r="H213" s="162">
        <v>191458.42314137099</v>
      </c>
      <c r="I213" s="162">
        <f t="shared" si="3"/>
        <v>231664.69200105889</v>
      </c>
    </row>
    <row r="214" spans="1:9">
      <c r="A214" s="160" t="s">
        <v>327</v>
      </c>
      <c r="B214" s="160" t="s">
        <v>327</v>
      </c>
      <c r="C214" s="18" t="s">
        <v>253</v>
      </c>
      <c r="D214" s="18" t="s">
        <v>183</v>
      </c>
      <c r="E214" s="18" t="s">
        <v>19</v>
      </c>
      <c r="F214" s="18" t="s">
        <v>328</v>
      </c>
      <c r="G214" s="18" t="s">
        <v>21</v>
      </c>
      <c r="H214" s="162">
        <v>155617.826306303</v>
      </c>
      <c r="I214" s="162">
        <f t="shared" si="3"/>
        <v>188297.56983062663</v>
      </c>
    </row>
    <row r="215" spans="1:9">
      <c r="A215" s="160" t="s">
        <v>329</v>
      </c>
      <c r="B215" s="160" t="s">
        <v>329</v>
      </c>
      <c r="C215" s="18" t="s">
        <v>253</v>
      </c>
      <c r="D215" s="18" t="s">
        <v>183</v>
      </c>
      <c r="E215" s="18" t="s">
        <v>24</v>
      </c>
      <c r="F215" s="18" t="s">
        <v>328</v>
      </c>
      <c r="G215" s="18" t="s">
        <v>21</v>
      </c>
      <c r="H215" s="162">
        <v>103315.517406527</v>
      </c>
      <c r="I215" s="162">
        <f t="shared" si="3"/>
        <v>125011.77606189766</v>
      </c>
    </row>
    <row r="216" spans="1:9">
      <c r="A216" s="160" t="s">
        <v>330</v>
      </c>
      <c r="B216" s="160" t="s">
        <v>330</v>
      </c>
      <c r="C216" s="18" t="s">
        <v>253</v>
      </c>
      <c r="D216" s="18" t="s">
        <v>183</v>
      </c>
      <c r="E216" s="18" t="s">
        <v>31</v>
      </c>
      <c r="F216" s="18" t="s">
        <v>245</v>
      </c>
      <c r="G216" s="18" t="s">
        <v>246</v>
      </c>
      <c r="H216" s="162">
        <v>160776.429962797</v>
      </c>
      <c r="I216" s="162">
        <f t="shared" si="3"/>
        <v>194539.48025498437</v>
      </c>
    </row>
    <row r="217" spans="1:9">
      <c r="A217" s="160" t="s">
        <v>330</v>
      </c>
      <c r="B217" s="160" t="s">
        <v>330</v>
      </c>
      <c r="C217" s="18" t="s">
        <v>253</v>
      </c>
      <c r="D217" s="18" t="s">
        <v>183</v>
      </c>
      <c r="E217" s="18" t="s">
        <v>33</v>
      </c>
      <c r="F217" s="18" t="s">
        <v>245</v>
      </c>
      <c r="G217" s="18" t="s">
        <v>246</v>
      </c>
      <c r="H217" s="162">
        <v>160776.429962797</v>
      </c>
      <c r="I217" s="162">
        <f t="shared" si="3"/>
        <v>194539.48025498437</v>
      </c>
    </row>
    <row r="218" spans="1:9">
      <c r="A218" s="160" t="s">
        <v>331</v>
      </c>
      <c r="B218" s="160" t="s">
        <v>331</v>
      </c>
      <c r="C218" s="18" t="s">
        <v>253</v>
      </c>
      <c r="D218" s="18" t="s">
        <v>183</v>
      </c>
      <c r="E218" s="18" t="s">
        <v>24</v>
      </c>
      <c r="F218" s="18" t="s">
        <v>245</v>
      </c>
      <c r="G218" s="18" t="s">
        <v>246</v>
      </c>
      <c r="H218" s="162">
        <v>105283.432023794</v>
      </c>
      <c r="I218" s="162">
        <f t="shared" si="3"/>
        <v>127392.95274879073</v>
      </c>
    </row>
    <row r="219" spans="1:9">
      <c r="A219" s="159" t="s">
        <v>332</v>
      </c>
      <c r="B219" s="160"/>
      <c r="C219" s="18" t="s">
        <v>333</v>
      </c>
      <c r="D219" s="18" t="s">
        <v>183</v>
      </c>
      <c r="E219" s="18" t="s">
        <v>24</v>
      </c>
      <c r="F219" s="18" t="s">
        <v>334</v>
      </c>
      <c r="G219" s="18"/>
      <c r="H219" s="162">
        <v>82407.625852435594</v>
      </c>
      <c r="I219" s="162">
        <f t="shared" si="3"/>
        <v>99713.227281447063</v>
      </c>
    </row>
    <row r="220" spans="1:9">
      <c r="A220" s="159" t="s">
        <v>335</v>
      </c>
      <c r="B220" s="160"/>
      <c r="C220" s="18" t="s">
        <v>333</v>
      </c>
      <c r="D220" s="18" t="s">
        <v>183</v>
      </c>
      <c r="E220" s="18" t="s">
        <v>24</v>
      </c>
      <c r="F220" s="18" t="s">
        <v>336</v>
      </c>
      <c r="G220" s="18" t="s">
        <v>337</v>
      </c>
      <c r="H220" s="161">
        <v>79308.619083406404</v>
      </c>
      <c r="I220" s="162">
        <f t="shared" si="3"/>
        <v>95963.429090921753</v>
      </c>
    </row>
    <row r="221" spans="1:9">
      <c r="A221" s="159" t="s">
        <v>338</v>
      </c>
      <c r="B221" s="160"/>
      <c r="C221" s="18" t="s">
        <v>333</v>
      </c>
      <c r="D221" s="18" t="s">
        <v>183</v>
      </c>
      <c r="E221" s="18" t="s">
        <v>19</v>
      </c>
      <c r="F221" s="18" t="s">
        <v>339</v>
      </c>
      <c r="G221" s="18" t="s">
        <v>337</v>
      </c>
      <c r="H221" s="162">
        <v>74090.505410309401</v>
      </c>
      <c r="I221" s="162">
        <f t="shared" si="3"/>
        <v>89649.511546474372</v>
      </c>
    </row>
    <row r="222" spans="1:9">
      <c r="A222" s="159" t="s">
        <v>340</v>
      </c>
      <c r="B222" s="160"/>
      <c r="C222" s="18" t="s">
        <v>333</v>
      </c>
      <c r="D222" s="18" t="s">
        <v>183</v>
      </c>
      <c r="E222" s="18" t="s">
        <v>19</v>
      </c>
      <c r="F222" s="18" t="s">
        <v>341</v>
      </c>
      <c r="G222" s="18" t="s">
        <v>337</v>
      </c>
      <c r="H222" s="162">
        <v>73991.158871488704</v>
      </c>
      <c r="I222" s="162">
        <f t="shared" si="3"/>
        <v>89529.302234501331</v>
      </c>
    </row>
    <row r="223" spans="1:9">
      <c r="A223" s="159" t="s">
        <v>342</v>
      </c>
      <c r="B223" s="160"/>
      <c r="C223" s="18" t="s">
        <v>333</v>
      </c>
      <c r="D223" s="18" t="s">
        <v>183</v>
      </c>
      <c r="E223" s="18" t="s">
        <v>24</v>
      </c>
      <c r="F223" s="18" t="s">
        <v>343</v>
      </c>
      <c r="G223" s="18" t="s">
        <v>337</v>
      </c>
      <c r="H223" s="162">
        <v>76396.722662492306</v>
      </c>
      <c r="I223" s="162">
        <f t="shared" si="3"/>
        <v>92440.034421615681</v>
      </c>
    </row>
    <row r="224" spans="1:9">
      <c r="A224" s="159" t="s">
        <v>344</v>
      </c>
      <c r="B224" s="160"/>
      <c r="C224" s="18" t="s">
        <v>44</v>
      </c>
      <c r="D224" s="18" t="s">
        <v>183</v>
      </c>
      <c r="E224" s="18" t="s">
        <v>19</v>
      </c>
      <c r="F224" s="18" t="s">
        <v>345</v>
      </c>
      <c r="G224" s="18" t="s">
        <v>346</v>
      </c>
      <c r="H224" s="162">
        <v>74461.381613087098</v>
      </c>
      <c r="I224" s="162">
        <f t="shared" si="3"/>
        <v>90098.271751835389</v>
      </c>
    </row>
    <row r="225" spans="1:9">
      <c r="A225" s="159" t="s">
        <v>347</v>
      </c>
      <c r="B225" s="160"/>
      <c r="C225" s="18" t="s">
        <v>44</v>
      </c>
      <c r="D225" s="18" t="s">
        <v>183</v>
      </c>
      <c r="E225" s="18" t="s">
        <v>24</v>
      </c>
      <c r="F225" s="18" t="s">
        <v>345</v>
      </c>
      <c r="G225" s="18" t="s">
        <v>346</v>
      </c>
      <c r="H225" s="162">
        <v>48893.627516698398</v>
      </c>
      <c r="I225" s="162">
        <f t="shared" si="3"/>
        <v>59161.289295205061</v>
      </c>
    </row>
    <row r="226" spans="1:9">
      <c r="A226" s="159" t="s">
        <v>348</v>
      </c>
      <c r="B226" s="160"/>
      <c r="C226" s="18" t="s">
        <v>44</v>
      </c>
      <c r="D226" s="18" t="s">
        <v>183</v>
      </c>
      <c r="E226" s="18" t="s">
        <v>19</v>
      </c>
      <c r="F226" s="18" t="s">
        <v>349</v>
      </c>
      <c r="G226" s="18" t="s">
        <v>303</v>
      </c>
      <c r="H226" s="162">
        <v>89080.381212698805</v>
      </c>
      <c r="I226" s="162">
        <f t="shared" si="3"/>
        <v>107787.26126736555</v>
      </c>
    </row>
    <row r="227" spans="1:9">
      <c r="A227" s="159" t="s">
        <v>350</v>
      </c>
      <c r="B227" s="160"/>
      <c r="C227" s="18" t="s">
        <v>44</v>
      </c>
      <c r="D227" s="18" t="s">
        <v>183</v>
      </c>
      <c r="E227" s="18" t="s">
        <v>24</v>
      </c>
      <c r="F227" s="18" t="s">
        <v>349</v>
      </c>
      <c r="G227" s="18" t="s">
        <v>303</v>
      </c>
      <c r="H227" s="162">
        <v>58961.199850062898</v>
      </c>
      <c r="I227" s="162">
        <f t="shared" si="3"/>
        <v>71343.051818576103</v>
      </c>
    </row>
    <row r="228" spans="1:9">
      <c r="A228" s="159" t="s">
        <v>351</v>
      </c>
      <c r="B228" s="160"/>
      <c r="C228" s="18" t="s">
        <v>333</v>
      </c>
      <c r="D228" s="18" t="s">
        <v>183</v>
      </c>
      <c r="E228" s="18" t="s">
        <v>24</v>
      </c>
      <c r="F228" s="18" t="s">
        <v>352</v>
      </c>
      <c r="G228" s="18"/>
      <c r="H228" s="162">
        <v>73980.889323609896</v>
      </c>
      <c r="I228" s="162">
        <f t="shared" si="3"/>
        <v>89516.876081567971</v>
      </c>
    </row>
    <row r="229" spans="1:9">
      <c r="A229" s="159" t="s">
        <v>353</v>
      </c>
      <c r="B229" s="160"/>
      <c r="C229" s="18" t="s">
        <v>333</v>
      </c>
      <c r="D229" s="18" t="s">
        <v>183</v>
      </c>
      <c r="E229" s="18" t="s">
        <v>19</v>
      </c>
      <c r="F229" s="18" t="s">
        <v>354</v>
      </c>
      <c r="G229" s="18"/>
      <c r="H229" s="162">
        <v>74076.116040304303</v>
      </c>
      <c r="I229" s="162">
        <f t="shared" si="3"/>
        <v>89632.100408768209</v>
      </c>
    </row>
    <row r="230" spans="1:9">
      <c r="A230" s="159" t="s">
        <v>355</v>
      </c>
      <c r="B230" s="160"/>
      <c r="C230" s="18" t="s">
        <v>17</v>
      </c>
      <c r="D230" s="18" t="s">
        <v>183</v>
      </c>
      <c r="E230" s="18" t="s">
        <v>24</v>
      </c>
      <c r="F230" s="18" t="s">
        <v>356</v>
      </c>
      <c r="G230" s="18" t="s">
        <v>52</v>
      </c>
      <c r="H230" s="161">
        <v>123712.57980543</v>
      </c>
      <c r="I230" s="162">
        <f t="shared" si="3"/>
        <v>149692.2215645703</v>
      </c>
    </row>
    <row r="231" spans="1:9">
      <c r="A231" s="159" t="s">
        <v>357</v>
      </c>
      <c r="B231" s="160"/>
      <c r="C231" s="18" t="s">
        <v>44</v>
      </c>
      <c r="D231" s="18" t="s">
        <v>183</v>
      </c>
      <c r="E231" s="18" t="s">
        <v>31</v>
      </c>
      <c r="F231" s="18" t="s">
        <v>356</v>
      </c>
      <c r="G231" s="18" t="s">
        <v>52</v>
      </c>
      <c r="H231" s="162">
        <v>139000.808849625</v>
      </c>
      <c r="I231" s="162">
        <f t="shared" si="3"/>
        <v>168190.97870804626</v>
      </c>
    </row>
    <row r="232" spans="1:9">
      <c r="A232" s="159" t="s">
        <v>358</v>
      </c>
      <c r="B232" s="160"/>
      <c r="C232" s="18" t="s">
        <v>44</v>
      </c>
      <c r="D232" s="18" t="s">
        <v>183</v>
      </c>
      <c r="E232" s="18" t="s">
        <v>33</v>
      </c>
      <c r="F232" s="18" t="s">
        <v>356</v>
      </c>
      <c r="G232" s="18" t="s">
        <v>52</v>
      </c>
      <c r="H232" s="162">
        <v>139000.808849625</v>
      </c>
      <c r="I232" s="162">
        <f t="shared" si="3"/>
        <v>168190.97870804626</v>
      </c>
    </row>
    <row r="233" spans="1:9">
      <c r="A233" s="159" t="s">
        <v>209</v>
      </c>
      <c r="B233" s="160"/>
      <c r="C233" s="18" t="s">
        <v>44</v>
      </c>
      <c r="D233" s="18" t="s">
        <v>183</v>
      </c>
      <c r="E233" s="18" t="s">
        <v>19</v>
      </c>
      <c r="F233" s="18" t="s">
        <v>359</v>
      </c>
      <c r="G233" s="18" t="s">
        <v>52</v>
      </c>
      <c r="H233" s="162">
        <v>92175.607267386396</v>
      </c>
      <c r="I233" s="162">
        <f t="shared" si="3"/>
        <v>111532.48479353753</v>
      </c>
    </row>
    <row r="234" spans="1:9">
      <c r="A234" s="159" t="s">
        <v>360</v>
      </c>
      <c r="B234" s="160"/>
      <c r="C234" s="18" t="s">
        <v>44</v>
      </c>
      <c r="D234" s="18" t="s">
        <v>183</v>
      </c>
      <c r="E234" s="18" t="s">
        <v>24</v>
      </c>
      <c r="F234" s="18" t="s">
        <v>359</v>
      </c>
      <c r="G234" s="18" t="s">
        <v>52</v>
      </c>
      <c r="H234" s="162">
        <v>63813.737230097002</v>
      </c>
      <c r="I234" s="162">
        <f t="shared" si="3"/>
        <v>77214.622048417368</v>
      </c>
    </row>
    <row r="235" spans="1:9">
      <c r="A235" s="159">
        <v>42090</v>
      </c>
      <c r="B235" s="160"/>
      <c r="C235" s="18" t="s">
        <v>17</v>
      </c>
      <c r="D235" s="18" t="s">
        <v>361</v>
      </c>
      <c r="E235" s="18" t="s">
        <v>24</v>
      </c>
      <c r="F235" s="18" t="s">
        <v>232</v>
      </c>
      <c r="G235" s="18"/>
      <c r="H235" s="162">
        <v>59208.1616835311</v>
      </c>
      <c r="I235" s="162">
        <f t="shared" si="3"/>
        <v>71641.875637072633</v>
      </c>
    </row>
    <row r="236" spans="1:9">
      <c r="A236" s="159" t="s">
        <v>362</v>
      </c>
      <c r="B236" s="160"/>
      <c r="C236" s="18" t="s">
        <v>17</v>
      </c>
      <c r="D236" s="18" t="s">
        <v>363</v>
      </c>
      <c r="E236" s="18" t="s">
        <v>31</v>
      </c>
      <c r="F236" s="18" t="s">
        <v>364</v>
      </c>
      <c r="G236" s="18" t="s">
        <v>52</v>
      </c>
      <c r="H236" s="162">
        <v>77909.788566941803</v>
      </c>
      <c r="I236" s="162">
        <f t="shared" si="3"/>
        <v>94270.844165999573</v>
      </c>
    </row>
    <row r="237" spans="1:9">
      <c r="A237" s="159" t="s">
        <v>365</v>
      </c>
      <c r="B237" s="160"/>
      <c r="C237" s="18" t="s">
        <v>17</v>
      </c>
      <c r="D237" s="18" t="s">
        <v>363</v>
      </c>
      <c r="E237" s="18" t="s">
        <v>33</v>
      </c>
      <c r="F237" s="18" t="s">
        <v>364</v>
      </c>
      <c r="G237" s="18" t="s">
        <v>52</v>
      </c>
      <c r="H237" s="162">
        <v>77909.788566941803</v>
      </c>
      <c r="I237" s="162">
        <f t="shared" si="3"/>
        <v>94270.844165999573</v>
      </c>
    </row>
    <row r="238" spans="1:9">
      <c r="A238" s="159" t="s">
        <v>366</v>
      </c>
      <c r="B238" s="160"/>
      <c r="C238" s="18" t="s">
        <v>17</v>
      </c>
      <c r="D238" s="18" t="s">
        <v>363</v>
      </c>
      <c r="E238" s="18" t="s">
        <v>24</v>
      </c>
      <c r="F238" s="18" t="s">
        <v>364</v>
      </c>
      <c r="G238" s="18" t="s">
        <v>52</v>
      </c>
      <c r="H238" s="161">
        <v>59192.644742706601</v>
      </c>
      <c r="I238" s="162">
        <f t="shared" si="3"/>
        <v>71623.100138674985</v>
      </c>
    </row>
    <row r="239" spans="1:9">
      <c r="A239" s="159" t="s">
        <v>367</v>
      </c>
      <c r="B239" s="160"/>
      <c r="C239" s="18" t="s">
        <v>44</v>
      </c>
      <c r="D239" s="18" t="s">
        <v>363</v>
      </c>
      <c r="E239" s="18" t="s">
        <v>31</v>
      </c>
      <c r="F239" s="18" t="s">
        <v>368</v>
      </c>
      <c r="G239" s="18" t="s">
        <v>369</v>
      </c>
      <c r="H239" s="163">
        <v>142558.25676378899</v>
      </c>
      <c r="I239" s="162">
        <f t="shared" si="3"/>
        <v>172495.49068418468</v>
      </c>
    </row>
    <row r="240" spans="1:9">
      <c r="A240" s="159" t="s">
        <v>370</v>
      </c>
      <c r="B240" s="160"/>
      <c r="C240" s="18" t="s">
        <v>44</v>
      </c>
      <c r="D240" s="18" t="s">
        <v>363</v>
      </c>
      <c r="E240" s="18" t="s">
        <v>33</v>
      </c>
      <c r="F240" s="18" t="s">
        <v>368</v>
      </c>
      <c r="G240" s="18" t="s">
        <v>369</v>
      </c>
      <c r="H240" s="163">
        <v>142558.25676378899</v>
      </c>
      <c r="I240" s="162">
        <f t="shared" si="3"/>
        <v>172495.49068418468</v>
      </c>
    </row>
    <row r="241" spans="1:9">
      <c r="A241" s="159" t="s">
        <v>371</v>
      </c>
      <c r="B241" s="160"/>
      <c r="C241" s="18" t="s">
        <v>44</v>
      </c>
      <c r="D241" s="18" t="s">
        <v>363</v>
      </c>
      <c r="E241" s="18" t="s">
        <v>24</v>
      </c>
      <c r="F241" s="18" t="s">
        <v>368</v>
      </c>
      <c r="G241" s="18" t="s">
        <v>369</v>
      </c>
      <c r="H241" s="163">
        <v>64255.972751498601</v>
      </c>
      <c r="I241" s="162">
        <f t="shared" si="3"/>
        <v>77749.727029313304</v>
      </c>
    </row>
    <row r="242" spans="1:9">
      <c r="A242" s="159" t="s">
        <v>372</v>
      </c>
      <c r="B242" s="160"/>
      <c r="C242" s="18" t="s">
        <v>44</v>
      </c>
      <c r="D242" s="18" t="s">
        <v>363</v>
      </c>
      <c r="E242" s="18" t="s">
        <v>31</v>
      </c>
      <c r="F242" s="18" t="s">
        <v>373</v>
      </c>
      <c r="G242" s="18" t="s">
        <v>369</v>
      </c>
      <c r="H242" s="162">
        <v>167715.59619269299</v>
      </c>
      <c r="I242" s="162">
        <f t="shared" si="3"/>
        <v>202935.87139315851</v>
      </c>
    </row>
    <row r="243" spans="1:9">
      <c r="A243" s="159" t="s">
        <v>374</v>
      </c>
      <c r="B243" s="160"/>
      <c r="C243" s="18" t="s">
        <v>44</v>
      </c>
      <c r="D243" s="18" t="s">
        <v>363</v>
      </c>
      <c r="E243" s="18" t="s">
        <v>33</v>
      </c>
      <c r="F243" s="18" t="s">
        <v>373</v>
      </c>
      <c r="G243" s="18" t="s">
        <v>369</v>
      </c>
      <c r="H243" s="162">
        <v>167715.59619269299</v>
      </c>
      <c r="I243" s="162">
        <f t="shared" si="3"/>
        <v>202935.87139315851</v>
      </c>
    </row>
    <row r="244" spans="1:9">
      <c r="A244" s="159" t="s">
        <v>375</v>
      </c>
      <c r="B244" s="160"/>
      <c r="C244" s="18" t="s">
        <v>44</v>
      </c>
      <c r="D244" s="18" t="s">
        <v>363</v>
      </c>
      <c r="E244" s="18" t="s">
        <v>24</v>
      </c>
      <c r="F244" s="18" t="s">
        <v>373</v>
      </c>
      <c r="G244" s="18" t="s">
        <v>369</v>
      </c>
      <c r="H244" s="163">
        <v>75595.262060586596</v>
      </c>
      <c r="I244" s="162">
        <f t="shared" si="3"/>
        <v>91470.267093309783</v>
      </c>
    </row>
    <row r="245" spans="1:9">
      <c r="A245" s="159" t="s">
        <v>376</v>
      </c>
      <c r="B245" s="160"/>
      <c r="C245" s="18" t="s">
        <v>44</v>
      </c>
      <c r="D245" s="18" t="s">
        <v>363</v>
      </c>
      <c r="E245" s="18" t="s">
        <v>31</v>
      </c>
      <c r="F245" s="18" t="s">
        <v>377</v>
      </c>
      <c r="G245" s="18" t="s">
        <v>378</v>
      </c>
      <c r="H245" s="162">
        <v>197974.99837019801</v>
      </c>
      <c r="I245" s="162">
        <f t="shared" si="3"/>
        <v>239549.74802793958</v>
      </c>
    </row>
    <row r="246" spans="1:9">
      <c r="A246" s="159" t="s">
        <v>379</v>
      </c>
      <c r="B246" s="160"/>
      <c r="C246" s="18" t="s">
        <v>44</v>
      </c>
      <c r="D246" s="18" t="s">
        <v>363</v>
      </c>
      <c r="E246" s="18" t="s">
        <v>33</v>
      </c>
      <c r="F246" s="18" t="s">
        <v>377</v>
      </c>
      <c r="G246" s="18" t="s">
        <v>378</v>
      </c>
      <c r="H246" s="162">
        <v>197974.99837019801</v>
      </c>
      <c r="I246" s="162">
        <f t="shared" si="3"/>
        <v>239549.74802793958</v>
      </c>
    </row>
    <row r="247" spans="1:9">
      <c r="A247" s="159" t="s">
        <v>380</v>
      </c>
      <c r="B247" s="160"/>
      <c r="C247" s="18" t="s">
        <v>44</v>
      </c>
      <c r="D247" s="18" t="s">
        <v>363</v>
      </c>
      <c r="E247" s="18" t="s">
        <v>24</v>
      </c>
      <c r="F247" s="18" t="s">
        <v>377</v>
      </c>
      <c r="G247" s="18" t="s">
        <v>378</v>
      </c>
      <c r="H247" s="162">
        <v>73237.979258613093</v>
      </c>
      <c r="I247" s="162">
        <f t="shared" si="3"/>
        <v>88617.954902921847</v>
      </c>
    </row>
    <row r="248" spans="1:9">
      <c r="A248" s="159" t="s">
        <v>381</v>
      </c>
      <c r="B248" s="160"/>
      <c r="C248" s="18" t="s">
        <v>44</v>
      </c>
      <c r="D248" s="18" t="s">
        <v>382</v>
      </c>
      <c r="E248" s="18" t="s">
        <v>24</v>
      </c>
      <c r="F248" s="18" t="s">
        <v>383</v>
      </c>
      <c r="G248" s="18" t="s">
        <v>384</v>
      </c>
      <c r="H248" s="162">
        <v>95020.688846921796</v>
      </c>
      <c r="I248" s="162">
        <f t="shared" si="3"/>
        <v>114975.03350477538</v>
      </c>
    </row>
    <row r="249" spans="1:9">
      <c r="A249" s="159" t="s">
        <v>385</v>
      </c>
      <c r="B249" s="160"/>
      <c r="C249" s="18" t="s">
        <v>17</v>
      </c>
      <c r="D249" s="18" t="s">
        <v>382</v>
      </c>
      <c r="E249" s="18" t="s">
        <v>19</v>
      </c>
      <c r="F249" s="18" t="s">
        <v>386</v>
      </c>
      <c r="G249" s="18" t="s">
        <v>387</v>
      </c>
      <c r="H249" s="162">
        <v>148647.19941529099</v>
      </c>
      <c r="I249" s="162">
        <f t="shared" si="3"/>
        <v>179863.11129250209</v>
      </c>
    </row>
    <row r="250" spans="1:9">
      <c r="A250" s="159" t="s">
        <v>388</v>
      </c>
      <c r="B250" s="160"/>
      <c r="C250" s="18" t="s">
        <v>17</v>
      </c>
      <c r="D250" s="18" t="s">
        <v>382</v>
      </c>
      <c r="E250" s="18" t="s">
        <v>24</v>
      </c>
      <c r="F250" s="18" t="s">
        <v>386</v>
      </c>
      <c r="G250" s="18" t="s">
        <v>387</v>
      </c>
      <c r="H250" s="162">
        <v>149346.73957242601</v>
      </c>
      <c r="I250" s="162">
        <f t="shared" si="3"/>
        <v>180709.55488263548</v>
      </c>
    </row>
    <row r="251" spans="1:9">
      <c r="A251" s="159" t="s">
        <v>389</v>
      </c>
      <c r="B251" s="160"/>
      <c r="C251" s="18" t="s">
        <v>17</v>
      </c>
      <c r="D251" s="18" t="s">
        <v>382</v>
      </c>
      <c r="E251" s="18" t="s">
        <v>19</v>
      </c>
      <c r="F251" s="18" t="s">
        <v>386</v>
      </c>
      <c r="G251" s="18" t="s">
        <v>390</v>
      </c>
      <c r="H251" s="162">
        <v>162382.50566435099</v>
      </c>
      <c r="I251" s="162">
        <f t="shared" si="3"/>
        <v>196482.83185386469</v>
      </c>
    </row>
    <row r="252" spans="1:9">
      <c r="A252" s="159" t="s">
        <v>391</v>
      </c>
      <c r="B252" s="160"/>
      <c r="C252" s="18" t="s">
        <v>17</v>
      </c>
      <c r="D252" s="18" t="s">
        <v>382</v>
      </c>
      <c r="E252" s="18" t="s">
        <v>174</v>
      </c>
      <c r="F252" s="18" t="s">
        <v>386</v>
      </c>
      <c r="G252" s="18" t="s">
        <v>390</v>
      </c>
      <c r="H252" s="162">
        <v>134113.58095600901</v>
      </c>
      <c r="I252" s="162">
        <f t="shared" si="3"/>
        <v>162277.43295677091</v>
      </c>
    </row>
    <row r="253" spans="1:9">
      <c r="A253" s="159" t="s">
        <v>392</v>
      </c>
      <c r="B253" s="160"/>
      <c r="C253" s="18" t="s">
        <v>17</v>
      </c>
      <c r="D253" s="18" t="s">
        <v>382</v>
      </c>
      <c r="E253" s="18" t="s">
        <v>176</v>
      </c>
      <c r="F253" s="18" t="s">
        <v>386</v>
      </c>
      <c r="G253" s="18" t="s">
        <v>390</v>
      </c>
      <c r="H253" s="162">
        <v>134113.58095600901</v>
      </c>
      <c r="I253" s="162">
        <f t="shared" si="3"/>
        <v>162277.43295677091</v>
      </c>
    </row>
    <row r="254" spans="1:9">
      <c r="A254" s="159" t="s">
        <v>393</v>
      </c>
      <c r="B254" s="160"/>
      <c r="C254" s="18" t="s">
        <v>17</v>
      </c>
      <c r="D254" s="18" t="s">
        <v>382</v>
      </c>
      <c r="E254" s="18" t="s">
        <v>24</v>
      </c>
      <c r="F254" s="18" t="s">
        <v>394</v>
      </c>
      <c r="G254" s="18" t="s">
        <v>315</v>
      </c>
      <c r="H254" s="161">
        <v>89294.589994916794</v>
      </c>
      <c r="I254" s="162">
        <f t="shared" si="3"/>
        <v>108046.45389384932</v>
      </c>
    </row>
    <row r="255" spans="1:9">
      <c r="A255" s="159" t="s">
        <v>395</v>
      </c>
      <c r="B255" s="160"/>
      <c r="C255" s="18" t="s">
        <v>17</v>
      </c>
      <c r="D255" s="18" t="s">
        <v>382</v>
      </c>
      <c r="E255" s="18" t="s">
        <v>19</v>
      </c>
      <c r="F255" s="18" t="s">
        <v>396</v>
      </c>
      <c r="G255" s="18" t="s">
        <v>315</v>
      </c>
      <c r="H255" s="162">
        <v>94824.888558288803</v>
      </c>
      <c r="I255" s="162">
        <f t="shared" si="3"/>
        <v>114738.11515552945</v>
      </c>
    </row>
    <row r="256" spans="1:9">
      <c r="A256" s="159" t="s">
        <v>397</v>
      </c>
      <c r="B256" s="160"/>
      <c r="C256" s="18" t="s">
        <v>17</v>
      </c>
      <c r="D256" s="18" t="s">
        <v>382</v>
      </c>
      <c r="E256" s="18" t="s">
        <v>24</v>
      </c>
      <c r="F256" s="18" t="s">
        <v>398</v>
      </c>
      <c r="G256" s="18" t="s">
        <v>387</v>
      </c>
      <c r="H256" s="162">
        <v>125650.359024455</v>
      </c>
      <c r="I256" s="162">
        <f t="shared" si="3"/>
        <v>152036.93441959054</v>
      </c>
    </row>
    <row r="257" spans="1:9">
      <c r="A257" s="159" t="s">
        <v>399</v>
      </c>
      <c r="B257" s="160"/>
      <c r="C257" s="18" t="s">
        <v>17</v>
      </c>
      <c r="D257" s="18" t="s">
        <v>382</v>
      </c>
      <c r="E257" s="18" t="s">
        <v>19</v>
      </c>
      <c r="F257" s="18" t="s">
        <v>400</v>
      </c>
      <c r="G257" s="18" t="s">
        <v>401</v>
      </c>
      <c r="H257" s="162">
        <v>130017.96427492599</v>
      </c>
      <c r="I257" s="162">
        <f t="shared" si="3"/>
        <v>157321.73677266046</v>
      </c>
    </row>
    <row r="258" spans="1:9">
      <c r="A258" s="159" t="s">
        <v>402</v>
      </c>
      <c r="B258" s="160"/>
      <c r="C258" s="18" t="s">
        <v>44</v>
      </c>
      <c r="D258" s="18" t="s">
        <v>382</v>
      </c>
      <c r="E258" s="18" t="s">
        <v>24</v>
      </c>
      <c r="F258" s="18" t="s">
        <v>403</v>
      </c>
      <c r="G258" s="18" t="s">
        <v>404</v>
      </c>
      <c r="H258" s="162">
        <v>102582.06282604</v>
      </c>
      <c r="I258" s="162">
        <f t="shared" si="3"/>
        <v>124124.29601950839</v>
      </c>
    </row>
    <row r="259" spans="1:9">
      <c r="A259" s="159">
        <v>22316</v>
      </c>
      <c r="B259" s="160"/>
      <c r="C259" s="18" t="s">
        <v>17</v>
      </c>
      <c r="D259" s="18" t="s">
        <v>405</v>
      </c>
      <c r="E259" s="18" t="s">
        <v>19</v>
      </c>
      <c r="F259" s="18" t="s">
        <v>406</v>
      </c>
      <c r="G259" s="18" t="s">
        <v>266</v>
      </c>
      <c r="H259" s="162">
        <v>69343.130796951096</v>
      </c>
      <c r="I259" s="162">
        <f t="shared" si="3"/>
        <v>83905.188264310826</v>
      </c>
    </row>
    <row r="260" spans="1:9">
      <c r="A260" s="159">
        <v>42317</v>
      </c>
      <c r="B260" s="160"/>
      <c r="C260" s="18" t="s">
        <v>17</v>
      </c>
      <c r="D260" s="18" t="s">
        <v>405</v>
      </c>
      <c r="E260" s="18" t="s">
        <v>24</v>
      </c>
      <c r="F260" s="18" t="s">
        <v>406</v>
      </c>
      <c r="G260" s="18" t="s">
        <v>266</v>
      </c>
      <c r="H260" s="162">
        <v>52844.850258620201</v>
      </c>
      <c r="I260" s="162">
        <f t="shared" si="3"/>
        <v>63942.268812930444</v>
      </c>
    </row>
    <row r="261" spans="1:9">
      <c r="A261" s="159" t="s">
        <v>407</v>
      </c>
      <c r="B261" s="160"/>
      <c r="C261" s="18" t="s">
        <v>44</v>
      </c>
      <c r="D261" s="18" t="s">
        <v>405</v>
      </c>
      <c r="E261" s="18" t="s">
        <v>19</v>
      </c>
      <c r="F261" s="18" t="s">
        <v>394</v>
      </c>
      <c r="G261" s="18" t="s">
        <v>408</v>
      </c>
      <c r="H261" s="162">
        <v>68237.752241261798</v>
      </c>
      <c r="I261" s="162">
        <f t="shared" si="3"/>
        <v>82567.680211926767</v>
      </c>
    </row>
    <row r="262" spans="1:9">
      <c r="A262" s="159" t="s">
        <v>409</v>
      </c>
      <c r="B262" s="160"/>
      <c r="C262" s="18" t="s">
        <v>44</v>
      </c>
      <c r="D262" s="18" t="s">
        <v>405</v>
      </c>
      <c r="E262" s="18" t="s">
        <v>24</v>
      </c>
      <c r="F262" s="18" t="s">
        <v>394</v>
      </c>
      <c r="G262" s="18" t="s">
        <v>408</v>
      </c>
      <c r="H262" s="161">
        <v>41518.373491661703</v>
      </c>
      <c r="I262" s="162">
        <f t="shared" ref="I262:I325" si="4">+H262*1.21</f>
        <v>50237.231924910659</v>
      </c>
    </row>
    <row r="263" spans="1:9">
      <c r="A263" s="159" t="s">
        <v>410</v>
      </c>
      <c r="B263" s="160"/>
      <c r="C263" s="18" t="s">
        <v>44</v>
      </c>
      <c r="D263" s="18" t="s">
        <v>405</v>
      </c>
      <c r="E263" s="18" t="s">
        <v>19</v>
      </c>
      <c r="F263" s="18" t="s">
        <v>411</v>
      </c>
      <c r="G263" s="18" t="s">
        <v>412</v>
      </c>
      <c r="H263" s="162">
        <v>89320.228884026394</v>
      </c>
      <c r="I263" s="162">
        <f t="shared" si="4"/>
        <v>108077.47694967194</v>
      </c>
    </row>
    <row r="264" spans="1:9">
      <c r="A264" s="159">
        <v>44006</v>
      </c>
      <c r="B264" s="160"/>
      <c r="C264" s="18" t="s">
        <v>44</v>
      </c>
      <c r="D264" s="18" t="s">
        <v>405</v>
      </c>
      <c r="E264" s="18" t="s">
        <v>24</v>
      </c>
      <c r="F264" s="18" t="s">
        <v>411</v>
      </c>
      <c r="G264" s="18" t="s">
        <v>412</v>
      </c>
      <c r="H264" s="162">
        <v>213908.69905318701</v>
      </c>
      <c r="I264" s="162">
        <f t="shared" si="4"/>
        <v>258829.52585435627</v>
      </c>
    </row>
    <row r="265" spans="1:9">
      <c r="A265" s="159" t="s">
        <v>413</v>
      </c>
      <c r="B265" s="160"/>
      <c r="C265" s="18" t="s">
        <v>17</v>
      </c>
      <c r="D265" s="18" t="s">
        <v>405</v>
      </c>
      <c r="E265" s="18" t="s">
        <v>24</v>
      </c>
      <c r="F265" s="18" t="s">
        <v>414</v>
      </c>
      <c r="G265" s="18" t="s">
        <v>246</v>
      </c>
      <c r="H265" s="162">
        <v>84691.012271614905</v>
      </c>
      <c r="I265" s="162">
        <f t="shared" si="4"/>
        <v>102476.12484865403</v>
      </c>
    </row>
    <row r="266" spans="1:9">
      <c r="A266" s="159" t="s">
        <v>415</v>
      </c>
      <c r="B266" s="160"/>
      <c r="C266" s="18" t="s">
        <v>17</v>
      </c>
      <c r="D266" s="18" t="s">
        <v>405</v>
      </c>
      <c r="E266" s="18" t="s">
        <v>31</v>
      </c>
      <c r="F266" s="18" t="s">
        <v>414</v>
      </c>
      <c r="G266" s="18" t="s">
        <v>246</v>
      </c>
      <c r="H266" s="162">
        <v>104103.039686277</v>
      </c>
      <c r="I266" s="162">
        <f t="shared" si="4"/>
        <v>125964.67802039516</v>
      </c>
    </row>
    <row r="267" spans="1:9">
      <c r="A267" s="159" t="s">
        <v>416</v>
      </c>
      <c r="B267" s="160"/>
      <c r="C267" s="18" t="s">
        <v>17</v>
      </c>
      <c r="D267" s="18" t="s">
        <v>405</v>
      </c>
      <c r="E267" s="18" t="s">
        <v>33</v>
      </c>
      <c r="F267" s="18" t="s">
        <v>414</v>
      </c>
      <c r="G267" s="18" t="s">
        <v>246</v>
      </c>
      <c r="H267" s="162">
        <v>104103.039686277</v>
      </c>
      <c r="I267" s="162">
        <f t="shared" si="4"/>
        <v>125964.67802039516</v>
      </c>
    </row>
    <row r="268" spans="1:9">
      <c r="A268" s="159" t="s">
        <v>417</v>
      </c>
      <c r="B268" s="160"/>
      <c r="C268" s="18" t="s">
        <v>17</v>
      </c>
      <c r="D268" s="18" t="s">
        <v>405</v>
      </c>
      <c r="E268" s="18" t="s">
        <v>31</v>
      </c>
      <c r="F268" s="18" t="s">
        <v>418</v>
      </c>
      <c r="G268" s="18" t="s">
        <v>236</v>
      </c>
      <c r="H268" s="162">
        <v>96248.378211739604</v>
      </c>
      <c r="I268" s="162">
        <f t="shared" si="4"/>
        <v>116460.53763620491</v>
      </c>
    </row>
    <row r="269" spans="1:9">
      <c r="A269" s="159" t="s">
        <v>419</v>
      </c>
      <c r="B269" s="160"/>
      <c r="C269" s="18" t="s">
        <v>17</v>
      </c>
      <c r="D269" s="18" t="s">
        <v>405</v>
      </c>
      <c r="E269" s="18" t="s">
        <v>33</v>
      </c>
      <c r="F269" s="18" t="s">
        <v>418</v>
      </c>
      <c r="G269" s="18" t="s">
        <v>236</v>
      </c>
      <c r="H269" s="162">
        <v>96248.378211739604</v>
      </c>
      <c r="I269" s="162">
        <f t="shared" si="4"/>
        <v>116460.53763620491</v>
      </c>
    </row>
    <row r="270" spans="1:9">
      <c r="A270" s="159" t="s">
        <v>420</v>
      </c>
      <c r="B270" s="160"/>
      <c r="C270" s="18" t="s">
        <v>17</v>
      </c>
      <c r="D270" s="18" t="s">
        <v>405</v>
      </c>
      <c r="E270" s="18" t="s">
        <v>24</v>
      </c>
      <c r="F270" s="18" t="s">
        <v>418</v>
      </c>
      <c r="G270" s="18" t="s">
        <v>236</v>
      </c>
      <c r="H270" s="161">
        <v>80609.190205595602</v>
      </c>
      <c r="I270" s="162">
        <f t="shared" si="4"/>
        <v>97537.120148770671</v>
      </c>
    </row>
    <row r="271" spans="1:9">
      <c r="A271" s="159" t="s">
        <v>421</v>
      </c>
      <c r="B271" s="160"/>
      <c r="C271" s="18" t="s">
        <v>253</v>
      </c>
      <c r="D271" s="18" t="s">
        <v>405</v>
      </c>
      <c r="E271" s="18" t="s">
        <v>19</v>
      </c>
      <c r="F271" s="18" t="s">
        <v>418</v>
      </c>
      <c r="G271" s="18" t="s">
        <v>236</v>
      </c>
      <c r="H271" s="163">
        <v>233464.12185387901</v>
      </c>
      <c r="I271" s="162">
        <f t="shared" si="4"/>
        <v>282491.5874431936</v>
      </c>
    </row>
    <row r="272" spans="1:9">
      <c r="A272" s="159" t="s">
        <v>421</v>
      </c>
      <c r="B272" s="160"/>
      <c r="C272" s="18" t="s">
        <v>253</v>
      </c>
      <c r="D272" s="18" t="s">
        <v>405</v>
      </c>
      <c r="E272" s="18" t="s">
        <v>19</v>
      </c>
      <c r="F272" s="18" t="s">
        <v>418</v>
      </c>
      <c r="G272" s="18" t="s">
        <v>236</v>
      </c>
      <c r="H272" s="163">
        <v>233464.12185387901</v>
      </c>
      <c r="I272" s="162">
        <f t="shared" si="4"/>
        <v>282491.5874431936</v>
      </c>
    </row>
    <row r="273" spans="1:9">
      <c r="A273" s="159" t="s">
        <v>422</v>
      </c>
      <c r="B273" s="160"/>
      <c r="C273" s="18" t="s">
        <v>253</v>
      </c>
      <c r="D273" s="18" t="s">
        <v>405</v>
      </c>
      <c r="E273" s="18" t="s">
        <v>24</v>
      </c>
      <c r="F273" s="18" t="s">
        <v>418</v>
      </c>
      <c r="G273" s="18" t="s">
        <v>236</v>
      </c>
      <c r="H273" s="163">
        <v>189995.20743699599</v>
      </c>
      <c r="I273" s="162">
        <f t="shared" si="4"/>
        <v>229894.20099876513</v>
      </c>
    </row>
    <row r="274" spans="1:9">
      <c r="A274" s="159" t="s">
        <v>423</v>
      </c>
      <c r="B274" s="160"/>
      <c r="C274" s="18" t="s">
        <v>17</v>
      </c>
      <c r="D274" s="18" t="s">
        <v>405</v>
      </c>
      <c r="E274" s="18" t="s">
        <v>31</v>
      </c>
      <c r="F274" s="18" t="s">
        <v>424</v>
      </c>
      <c r="G274" s="18" t="s">
        <v>378</v>
      </c>
      <c r="H274" s="162">
        <v>123014.542089426</v>
      </c>
      <c r="I274" s="162">
        <f t="shared" si="4"/>
        <v>148847.59592820547</v>
      </c>
    </row>
    <row r="275" spans="1:9">
      <c r="A275" s="159" t="s">
        <v>425</v>
      </c>
      <c r="B275" s="160"/>
      <c r="C275" s="18" t="s">
        <v>17</v>
      </c>
      <c r="D275" s="18" t="s">
        <v>405</v>
      </c>
      <c r="E275" s="18" t="s">
        <v>33</v>
      </c>
      <c r="F275" s="18" t="s">
        <v>424</v>
      </c>
      <c r="G275" s="18" t="s">
        <v>378</v>
      </c>
      <c r="H275" s="162">
        <v>123014.542089426</v>
      </c>
      <c r="I275" s="162">
        <f t="shared" si="4"/>
        <v>148847.59592820547</v>
      </c>
    </row>
    <row r="276" spans="1:9">
      <c r="A276" s="159" t="s">
        <v>426</v>
      </c>
      <c r="B276" s="160"/>
      <c r="C276" s="18" t="s">
        <v>17</v>
      </c>
      <c r="D276" s="18" t="s">
        <v>405</v>
      </c>
      <c r="E276" s="18" t="s">
        <v>24</v>
      </c>
      <c r="F276" s="18" t="s">
        <v>424</v>
      </c>
      <c r="G276" s="18" t="s">
        <v>427</v>
      </c>
      <c r="H276" s="162">
        <v>89096.119665389298</v>
      </c>
      <c r="I276" s="162">
        <f t="shared" si="4"/>
        <v>107806.30479512105</v>
      </c>
    </row>
    <row r="277" spans="1:9">
      <c r="A277" s="159" t="s">
        <v>428</v>
      </c>
      <c r="B277" s="160"/>
      <c r="C277" s="18" t="s">
        <v>17</v>
      </c>
      <c r="D277" s="18" t="s">
        <v>405</v>
      </c>
      <c r="E277" s="18" t="s">
        <v>31</v>
      </c>
      <c r="F277" s="18" t="s">
        <v>429</v>
      </c>
      <c r="G277" s="18" t="s">
        <v>303</v>
      </c>
      <c r="H277" s="162">
        <v>108956.901936785</v>
      </c>
      <c r="I277" s="162">
        <f t="shared" si="4"/>
        <v>131837.85134350986</v>
      </c>
    </row>
    <row r="278" spans="1:9">
      <c r="A278" s="159" t="s">
        <v>430</v>
      </c>
      <c r="B278" s="160"/>
      <c r="C278" s="18" t="s">
        <v>17</v>
      </c>
      <c r="D278" s="18" t="s">
        <v>405</v>
      </c>
      <c r="E278" s="18" t="s">
        <v>33</v>
      </c>
      <c r="F278" s="18" t="s">
        <v>429</v>
      </c>
      <c r="G278" s="18" t="s">
        <v>303</v>
      </c>
      <c r="H278" s="162">
        <v>108956.901936785</v>
      </c>
      <c r="I278" s="162">
        <f t="shared" si="4"/>
        <v>131837.85134350986</v>
      </c>
    </row>
    <row r="279" spans="1:9">
      <c r="A279" s="159" t="s">
        <v>431</v>
      </c>
      <c r="B279" s="160"/>
      <c r="C279" s="18" t="s">
        <v>17</v>
      </c>
      <c r="D279" s="18" t="s">
        <v>405</v>
      </c>
      <c r="E279" s="18" t="s">
        <v>24</v>
      </c>
      <c r="F279" s="18" t="s">
        <v>429</v>
      </c>
      <c r="G279" s="18" t="s">
        <v>303</v>
      </c>
      <c r="H279" s="162">
        <v>71374.928078304903</v>
      </c>
      <c r="I279" s="162">
        <f t="shared" si="4"/>
        <v>86363.662974748935</v>
      </c>
    </row>
    <row r="280" spans="1:9">
      <c r="A280" s="159" t="s">
        <v>432</v>
      </c>
      <c r="B280" s="160"/>
      <c r="C280" s="18" t="s">
        <v>17</v>
      </c>
      <c r="D280" s="18" t="s">
        <v>405</v>
      </c>
      <c r="E280" s="18" t="s">
        <v>19</v>
      </c>
      <c r="F280" s="18" t="s">
        <v>433</v>
      </c>
      <c r="G280" s="18" t="s">
        <v>434</v>
      </c>
      <c r="H280" s="162">
        <v>146237.55293266199</v>
      </c>
      <c r="I280" s="162">
        <f t="shared" si="4"/>
        <v>176947.43904852099</v>
      </c>
    </row>
    <row r="281" spans="1:9">
      <c r="A281" s="159" t="s">
        <v>435</v>
      </c>
      <c r="B281" s="160"/>
      <c r="C281" s="18" t="s">
        <v>17</v>
      </c>
      <c r="D281" s="18" t="s">
        <v>405</v>
      </c>
      <c r="E281" s="18" t="s">
        <v>24</v>
      </c>
      <c r="F281" s="18" t="s">
        <v>433</v>
      </c>
      <c r="G281" s="18" t="s">
        <v>434</v>
      </c>
      <c r="H281" s="162">
        <v>140115.7423941</v>
      </c>
      <c r="I281" s="162">
        <f t="shared" si="4"/>
        <v>169540.048296861</v>
      </c>
    </row>
    <row r="282" spans="1:9">
      <c r="A282" s="159" t="s">
        <v>436</v>
      </c>
      <c r="B282" s="160"/>
      <c r="C282" s="18" t="s">
        <v>17</v>
      </c>
      <c r="D282" s="18" t="s">
        <v>405</v>
      </c>
      <c r="E282" s="18" t="s">
        <v>31</v>
      </c>
      <c r="F282" s="18" t="s">
        <v>437</v>
      </c>
      <c r="G282" s="18" t="s">
        <v>438</v>
      </c>
      <c r="H282" s="162">
        <v>84346.1463759607</v>
      </c>
      <c r="I282" s="162">
        <f t="shared" si="4"/>
        <v>102058.83711491244</v>
      </c>
    </row>
    <row r="283" spans="1:9">
      <c r="A283" s="159" t="s">
        <v>439</v>
      </c>
      <c r="B283" s="160"/>
      <c r="C283" s="18" t="s">
        <v>17</v>
      </c>
      <c r="D283" s="18" t="s">
        <v>405</v>
      </c>
      <c r="E283" s="18" t="s">
        <v>33</v>
      </c>
      <c r="F283" s="18" t="s">
        <v>437</v>
      </c>
      <c r="G283" s="18" t="s">
        <v>438</v>
      </c>
      <c r="H283" s="162">
        <v>84346.1463759607</v>
      </c>
      <c r="I283" s="162">
        <f t="shared" si="4"/>
        <v>102058.83711491244</v>
      </c>
    </row>
    <row r="284" spans="1:9">
      <c r="A284" s="159" t="s">
        <v>440</v>
      </c>
      <c r="B284" s="160"/>
      <c r="C284" s="18" t="s">
        <v>17</v>
      </c>
      <c r="D284" s="18" t="s">
        <v>405</v>
      </c>
      <c r="E284" s="18" t="s">
        <v>24</v>
      </c>
      <c r="F284" s="18" t="s">
        <v>437</v>
      </c>
      <c r="G284" s="18" t="s">
        <v>438</v>
      </c>
      <c r="H284" s="162">
        <v>62472.357461621199</v>
      </c>
      <c r="I284" s="162">
        <f t="shared" si="4"/>
        <v>75591.552528561646</v>
      </c>
    </row>
    <row r="285" spans="1:9">
      <c r="A285" s="159" t="s">
        <v>16953</v>
      </c>
      <c r="B285" s="160"/>
      <c r="C285" s="18" t="s">
        <v>17</v>
      </c>
      <c r="D285" s="18" t="s">
        <v>405</v>
      </c>
      <c r="E285" s="18" t="s">
        <v>24</v>
      </c>
      <c r="F285" s="18" t="s">
        <v>2745</v>
      </c>
      <c r="G285" s="18" t="s">
        <v>512</v>
      </c>
      <c r="H285" s="162">
        <v>71036.846003986095</v>
      </c>
      <c r="I285" s="162">
        <f t="shared" si="4"/>
        <v>85954.583664823178</v>
      </c>
    </row>
    <row r="286" spans="1:9">
      <c r="A286" s="159" t="s">
        <v>441</v>
      </c>
      <c r="B286" s="160"/>
      <c r="C286" s="18" t="s">
        <v>44</v>
      </c>
      <c r="D286" s="18" t="s">
        <v>405</v>
      </c>
      <c r="E286" s="18" t="s">
        <v>19</v>
      </c>
      <c r="F286" s="18" t="s">
        <v>442</v>
      </c>
      <c r="G286" s="18" t="s">
        <v>21</v>
      </c>
      <c r="H286" s="162">
        <v>142336.15198501799</v>
      </c>
      <c r="I286" s="162">
        <f t="shared" si="4"/>
        <v>172226.74390187176</v>
      </c>
    </row>
    <row r="287" spans="1:9">
      <c r="A287" s="159" t="s">
        <v>443</v>
      </c>
      <c r="B287" s="160"/>
      <c r="C287" s="18" t="s">
        <v>44</v>
      </c>
      <c r="D287" s="18" t="s">
        <v>405</v>
      </c>
      <c r="E287" s="18" t="s">
        <v>24</v>
      </c>
      <c r="F287" s="18" t="s">
        <v>442</v>
      </c>
      <c r="G287" s="18" t="s">
        <v>21</v>
      </c>
      <c r="H287" s="162">
        <v>55471.623833434896</v>
      </c>
      <c r="I287" s="162">
        <f t="shared" si="4"/>
        <v>67120.664838456229</v>
      </c>
    </row>
    <row r="288" spans="1:9">
      <c r="A288" s="159" t="s">
        <v>444</v>
      </c>
      <c r="B288" s="160"/>
      <c r="C288" s="18" t="s">
        <v>44</v>
      </c>
      <c r="D288" s="18" t="s">
        <v>405</v>
      </c>
      <c r="E288" s="18" t="s">
        <v>19</v>
      </c>
      <c r="F288" s="18" t="s">
        <v>445</v>
      </c>
      <c r="G288" s="18" t="s">
        <v>378</v>
      </c>
      <c r="H288" s="161">
        <v>185115.11205526299</v>
      </c>
      <c r="I288" s="162">
        <f t="shared" si="4"/>
        <v>223989.28558686821</v>
      </c>
    </row>
    <row r="289" spans="1:9">
      <c r="A289" s="159" t="s">
        <v>446</v>
      </c>
      <c r="B289" s="160"/>
      <c r="C289" s="18" t="s">
        <v>44</v>
      </c>
      <c r="D289" s="18" t="s">
        <v>405</v>
      </c>
      <c r="E289" s="18" t="s">
        <v>19</v>
      </c>
      <c r="F289" s="18" t="s">
        <v>447</v>
      </c>
      <c r="G289" s="18" t="s">
        <v>378</v>
      </c>
      <c r="H289" s="161">
        <v>185115.11205526299</v>
      </c>
      <c r="I289" s="162">
        <f t="shared" si="4"/>
        <v>223989.28558686821</v>
      </c>
    </row>
    <row r="290" spans="1:9">
      <c r="A290" s="159" t="s">
        <v>448</v>
      </c>
      <c r="B290" s="160"/>
      <c r="C290" s="18" t="s">
        <v>44</v>
      </c>
      <c r="D290" s="18" t="s">
        <v>405</v>
      </c>
      <c r="E290" s="18" t="s">
        <v>24</v>
      </c>
      <c r="F290" s="18" t="s">
        <v>442</v>
      </c>
      <c r="G290" s="18" t="s">
        <v>378</v>
      </c>
      <c r="H290" s="162">
        <v>88332.034723310106</v>
      </c>
      <c r="I290" s="162">
        <f t="shared" si="4"/>
        <v>106881.76201520523</v>
      </c>
    </row>
    <row r="291" spans="1:9">
      <c r="A291" s="159">
        <v>22316</v>
      </c>
      <c r="B291" s="160"/>
      <c r="C291" s="18" t="s">
        <v>17</v>
      </c>
      <c r="D291" s="18" t="s">
        <v>405</v>
      </c>
      <c r="E291" s="18" t="s">
        <v>19</v>
      </c>
      <c r="F291" s="18" t="s">
        <v>449</v>
      </c>
      <c r="G291" s="18" t="s">
        <v>315</v>
      </c>
      <c r="H291" s="162">
        <v>69343.130796951096</v>
      </c>
      <c r="I291" s="162">
        <f t="shared" si="4"/>
        <v>83905.188264310826</v>
      </c>
    </row>
    <row r="292" spans="1:9">
      <c r="A292" s="159">
        <v>42317</v>
      </c>
      <c r="B292" s="160"/>
      <c r="C292" s="18" t="s">
        <v>17</v>
      </c>
      <c r="D292" s="18" t="s">
        <v>405</v>
      </c>
      <c r="E292" s="18" t="s">
        <v>24</v>
      </c>
      <c r="F292" s="18" t="s">
        <v>449</v>
      </c>
      <c r="G292" s="18" t="s">
        <v>315</v>
      </c>
      <c r="H292" s="162">
        <v>52844.850258620201</v>
      </c>
      <c r="I292" s="162">
        <f t="shared" si="4"/>
        <v>63942.268812930444</v>
      </c>
    </row>
    <row r="293" spans="1:9">
      <c r="A293" s="159" t="s">
        <v>450</v>
      </c>
      <c r="B293" s="160"/>
      <c r="C293" s="18" t="s">
        <v>17</v>
      </c>
      <c r="D293" s="18" t="s">
        <v>405</v>
      </c>
      <c r="E293" s="18" t="s">
        <v>19</v>
      </c>
      <c r="F293" s="18" t="s">
        <v>451</v>
      </c>
      <c r="G293" s="18" t="s">
        <v>56</v>
      </c>
      <c r="H293" s="162">
        <v>100817.746443963</v>
      </c>
      <c r="I293" s="162">
        <f t="shared" si="4"/>
        <v>121989.47319719523</v>
      </c>
    </row>
    <row r="294" spans="1:9">
      <c r="A294" s="159" t="s">
        <v>452</v>
      </c>
      <c r="B294" s="160"/>
      <c r="C294" s="18" t="s">
        <v>17</v>
      </c>
      <c r="D294" s="18" t="s">
        <v>405</v>
      </c>
      <c r="E294" s="18" t="s">
        <v>24</v>
      </c>
      <c r="F294" s="18" t="s">
        <v>451</v>
      </c>
      <c r="G294" s="18" t="s">
        <v>56</v>
      </c>
      <c r="H294" s="162">
        <v>43078.596801105603</v>
      </c>
      <c r="I294" s="162">
        <f t="shared" si="4"/>
        <v>52125.102129337778</v>
      </c>
    </row>
    <row r="295" spans="1:9">
      <c r="A295" s="159" t="s">
        <v>453</v>
      </c>
      <c r="B295" s="160"/>
      <c r="C295" s="18" t="s">
        <v>17</v>
      </c>
      <c r="D295" s="18" t="s">
        <v>405</v>
      </c>
      <c r="E295" s="18" t="s">
        <v>19</v>
      </c>
      <c r="F295" s="18" t="s">
        <v>454</v>
      </c>
      <c r="G295" s="18" t="s">
        <v>246</v>
      </c>
      <c r="H295" s="162">
        <v>94455.604194817701</v>
      </c>
      <c r="I295" s="162">
        <f t="shared" si="4"/>
        <v>114291.28107572942</v>
      </c>
    </row>
    <row r="296" spans="1:9">
      <c r="A296" s="159" t="s">
        <v>455</v>
      </c>
      <c r="B296" s="160"/>
      <c r="C296" s="18" t="s">
        <v>17</v>
      </c>
      <c r="D296" s="18" t="s">
        <v>405</v>
      </c>
      <c r="E296" s="18" t="s">
        <v>24</v>
      </c>
      <c r="F296" s="18" t="s">
        <v>454</v>
      </c>
      <c r="G296" s="18" t="s">
        <v>246</v>
      </c>
      <c r="H296" s="162">
        <v>45016.786842813897</v>
      </c>
      <c r="I296" s="162">
        <f t="shared" si="4"/>
        <v>54470.312079804811</v>
      </c>
    </row>
    <row r="297" spans="1:9">
      <c r="A297" s="159" t="s">
        <v>456</v>
      </c>
      <c r="B297" s="160"/>
      <c r="C297" s="18" t="s">
        <v>17</v>
      </c>
      <c r="D297" s="18" t="s">
        <v>405</v>
      </c>
      <c r="E297" s="18" t="s">
        <v>24</v>
      </c>
      <c r="F297" s="18" t="s">
        <v>457</v>
      </c>
      <c r="G297" s="18" t="s">
        <v>458</v>
      </c>
      <c r="H297" s="161">
        <v>41540.075486780399</v>
      </c>
      <c r="I297" s="162">
        <f t="shared" si="4"/>
        <v>50263.491339004278</v>
      </c>
    </row>
    <row r="298" spans="1:9">
      <c r="A298" s="159" t="s">
        <v>459</v>
      </c>
      <c r="B298" s="160"/>
      <c r="C298" s="18" t="s">
        <v>17</v>
      </c>
      <c r="D298" s="18" t="s">
        <v>405</v>
      </c>
      <c r="E298" s="18" t="s">
        <v>19</v>
      </c>
      <c r="F298" s="18" t="s">
        <v>457</v>
      </c>
      <c r="G298" s="18" t="s">
        <v>458</v>
      </c>
      <c r="H298" s="162">
        <v>64946.8373918219</v>
      </c>
      <c r="I298" s="162">
        <f t="shared" si="4"/>
        <v>78585.673244104502</v>
      </c>
    </row>
    <row r="299" spans="1:9">
      <c r="A299" s="159" t="s">
        <v>456</v>
      </c>
      <c r="B299" s="160"/>
      <c r="C299" s="18" t="s">
        <v>17</v>
      </c>
      <c r="D299" s="18" t="s">
        <v>405</v>
      </c>
      <c r="E299" s="18" t="s">
        <v>24</v>
      </c>
      <c r="F299" s="18" t="s">
        <v>460</v>
      </c>
      <c r="G299" s="18" t="s">
        <v>21</v>
      </c>
      <c r="H299" s="162">
        <v>41540.075486780399</v>
      </c>
      <c r="I299" s="162">
        <f t="shared" si="4"/>
        <v>50263.491339004278</v>
      </c>
    </row>
    <row r="300" spans="1:9">
      <c r="A300" s="159" t="s">
        <v>459</v>
      </c>
      <c r="B300" s="160"/>
      <c r="C300" s="18" t="s">
        <v>17</v>
      </c>
      <c r="D300" s="18" t="s">
        <v>405</v>
      </c>
      <c r="E300" s="18" t="s">
        <v>19</v>
      </c>
      <c r="F300" s="18" t="s">
        <v>460</v>
      </c>
      <c r="G300" s="18" t="s">
        <v>21</v>
      </c>
      <c r="H300" s="162">
        <v>64946.8373918219</v>
      </c>
      <c r="I300" s="162">
        <f t="shared" si="4"/>
        <v>78585.673244104502</v>
      </c>
    </row>
    <row r="301" spans="1:9">
      <c r="A301" s="159" t="s">
        <v>461</v>
      </c>
      <c r="B301" s="160"/>
      <c r="C301" s="18" t="s">
        <v>17</v>
      </c>
      <c r="D301" s="18" t="s">
        <v>405</v>
      </c>
      <c r="E301" s="18" t="s">
        <v>24</v>
      </c>
      <c r="F301" s="18" t="s">
        <v>462</v>
      </c>
      <c r="G301" s="18" t="s">
        <v>60</v>
      </c>
      <c r="H301" s="162">
        <v>64883.541837529003</v>
      </c>
      <c r="I301" s="162">
        <f t="shared" si="4"/>
        <v>78509.085623410094</v>
      </c>
    </row>
    <row r="302" spans="1:9">
      <c r="A302" s="160" t="s">
        <v>463</v>
      </c>
      <c r="B302" s="160" t="s">
        <v>463</v>
      </c>
      <c r="C302" s="18" t="s">
        <v>253</v>
      </c>
      <c r="D302" s="18" t="s">
        <v>405</v>
      </c>
      <c r="E302" s="18" t="s">
        <v>24</v>
      </c>
      <c r="F302" s="18" t="s">
        <v>462</v>
      </c>
      <c r="G302" s="18" t="s">
        <v>60</v>
      </c>
      <c r="H302" s="162">
        <v>183321.149153946</v>
      </c>
      <c r="I302" s="162">
        <f t="shared" si="4"/>
        <v>221818.59047627464</v>
      </c>
    </row>
    <row r="303" spans="1:9">
      <c r="A303" s="160" t="s">
        <v>464</v>
      </c>
      <c r="B303" s="160" t="s">
        <v>464</v>
      </c>
      <c r="C303" s="18" t="s">
        <v>253</v>
      </c>
      <c r="D303" s="18" t="s">
        <v>405</v>
      </c>
      <c r="E303" s="18" t="s">
        <v>31</v>
      </c>
      <c r="F303" s="18" t="s">
        <v>465</v>
      </c>
      <c r="G303" s="18" t="s">
        <v>401</v>
      </c>
      <c r="H303" s="162">
        <v>212539.92154919999</v>
      </c>
      <c r="I303" s="162">
        <f t="shared" si="4"/>
        <v>257173.30507453199</v>
      </c>
    </row>
    <row r="304" spans="1:9">
      <c r="A304" s="160" t="s">
        <v>464</v>
      </c>
      <c r="B304" s="160" t="s">
        <v>464</v>
      </c>
      <c r="C304" s="18" t="s">
        <v>253</v>
      </c>
      <c r="D304" s="18" t="s">
        <v>405</v>
      </c>
      <c r="E304" s="18" t="s">
        <v>33</v>
      </c>
      <c r="F304" s="18" t="s">
        <v>465</v>
      </c>
      <c r="G304" s="18" t="s">
        <v>401</v>
      </c>
      <c r="H304" s="162">
        <v>212539.92154919999</v>
      </c>
      <c r="I304" s="162">
        <f t="shared" si="4"/>
        <v>257173.30507453199</v>
      </c>
    </row>
    <row r="305" spans="1:9">
      <c r="A305" s="160" t="s">
        <v>466</v>
      </c>
      <c r="B305" s="160" t="s">
        <v>466</v>
      </c>
      <c r="C305" s="18" t="s">
        <v>253</v>
      </c>
      <c r="D305" s="18" t="s">
        <v>405</v>
      </c>
      <c r="E305" s="18" t="s">
        <v>24</v>
      </c>
      <c r="F305" s="18" t="s">
        <v>465</v>
      </c>
      <c r="G305" s="18" t="s">
        <v>401</v>
      </c>
      <c r="H305" s="161">
        <v>216305.743715244</v>
      </c>
      <c r="I305" s="162">
        <f t="shared" si="4"/>
        <v>261729.94989544523</v>
      </c>
    </row>
    <row r="306" spans="1:9">
      <c r="A306" s="159">
        <v>22389</v>
      </c>
      <c r="B306" s="160"/>
      <c r="C306" s="18" t="s">
        <v>17</v>
      </c>
      <c r="D306" s="18" t="s">
        <v>467</v>
      </c>
      <c r="E306" s="18" t="s">
        <v>19</v>
      </c>
      <c r="F306" s="18" t="s">
        <v>468</v>
      </c>
      <c r="G306" s="18" t="s">
        <v>469</v>
      </c>
      <c r="H306" s="162">
        <v>77019.060850294496</v>
      </c>
      <c r="I306" s="162">
        <f t="shared" si="4"/>
        <v>93193.06362885634</v>
      </c>
    </row>
    <row r="307" spans="1:9">
      <c r="A307" s="159">
        <v>42390</v>
      </c>
      <c r="B307" s="160"/>
      <c r="C307" s="18" t="s">
        <v>17</v>
      </c>
      <c r="D307" s="18" t="s">
        <v>467</v>
      </c>
      <c r="E307" s="18" t="s">
        <v>24</v>
      </c>
      <c r="F307" s="18" t="s">
        <v>468</v>
      </c>
      <c r="G307" s="18" t="s">
        <v>469</v>
      </c>
      <c r="H307" s="162">
        <v>79051.970385566397</v>
      </c>
      <c r="I307" s="162">
        <f t="shared" si="4"/>
        <v>95652.884166535339</v>
      </c>
    </row>
    <row r="308" spans="1:9">
      <c r="A308" s="159">
        <v>22389</v>
      </c>
      <c r="B308" s="160"/>
      <c r="C308" s="18" t="s">
        <v>17</v>
      </c>
      <c r="D308" s="18" t="s">
        <v>467</v>
      </c>
      <c r="E308" s="18" t="s">
        <v>19</v>
      </c>
      <c r="F308" s="18" t="s">
        <v>470</v>
      </c>
      <c r="G308" s="18" t="s">
        <v>458</v>
      </c>
      <c r="H308" s="162">
        <v>77019.060850294496</v>
      </c>
      <c r="I308" s="162">
        <f t="shared" si="4"/>
        <v>93193.06362885634</v>
      </c>
    </row>
    <row r="309" spans="1:9">
      <c r="A309" s="159">
        <v>42390</v>
      </c>
      <c r="B309" s="160"/>
      <c r="C309" s="18" t="s">
        <v>17</v>
      </c>
      <c r="D309" s="18" t="s">
        <v>467</v>
      </c>
      <c r="E309" s="18" t="s">
        <v>24</v>
      </c>
      <c r="F309" s="18" t="s">
        <v>470</v>
      </c>
      <c r="G309" s="18" t="s">
        <v>458</v>
      </c>
      <c r="H309" s="162">
        <v>79051.970385566397</v>
      </c>
      <c r="I309" s="162">
        <f t="shared" si="4"/>
        <v>95652.884166535339</v>
      </c>
    </row>
    <row r="310" spans="1:9">
      <c r="A310" s="159">
        <v>22389</v>
      </c>
      <c r="B310" s="160"/>
      <c r="C310" s="18" t="s">
        <v>17</v>
      </c>
      <c r="D310" s="18" t="s">
        <v>467</v>
      </c>
      <c r="E310" s="18" t="s">
        <v>19</v>
      </c>
      <c r="F310" s="18" t="s">
        <v>471</v>
      </c>
      <c r="G310" s="18" t="s">
        <v>472</v>
      </c>
      <c r="H310" s="162">
        <v>77019.060850294496</v>
      </c>
      <c r="I310" s="162">
        <f t="shared" si="4"/>
        <v>93193.06362885634</v>
      </c>
    </row>
    <row r="311" spans="1:9">
      <c r="A311" s="159">
        <v>42390</v>
      </c>
      <c r="B311" s="160"/>
      <c r="C311" s="18" t="s">
        <v>17</v>
      </c>
      <c r="D311" s="18" t="s">
        <v>467</v>
      </c>
      <c r="E311" s="18" t="s">
        <v>24</v>
      </c>
      <c r="F311" s="18" t="s">
        <v>471</v>
      </c>
      <c r="G311" s="18" t="s">
        <v>472</v>
      </c>
      <c r="H311" s="162">
        <v>79051.970385566397</v>
      </c>
      <c r="I311" s="162">
        <f t="shared" si="4"/>
        <v>95652.884166535339</v>
      </c>
    </row>
    <row r="312" spans="1:9">
      <c r="A312" s="159">
        <v>42394</v>
      </c>
      <c r="B312" s="160"/>
      <c r="C312" s="18" t="s">
        <v>17</v>
      </c>
      <c r="D312" s="18" t="s">
        <v>467</v>
      </c>
      <c r="E312" s="18" t="s">
        <v>24</v>
      </c>
      <c r="F312" s="18" t="s">
        <v>473</v>
      </c>
      <c r="G312" s="18" t="s">
        <v>21</v>
      </c>
      <c r="H312" s="162">
        <v>71271.762782432605</v>
      </c>
      <c r="I312" s="162">
        <f t="shared" si="4"/>
        <v>86238.832966743445</v>
      </c>
    </row>
    <row r="313" spans="1:9">
      <c r="A313" s="159">
        <v>34162</v>
      </c>
      <c r="B313" s="160"/>
      <c r="C313" s="18" t="s">
        <v>17</v>
      </c>
      <c r="D313" s="18" t="s">
        <v>467</v>
      </c>
      <c r="E313" s="18" t="s">
        <v>31</v>
      </c>
      <c r="F313" s="18" t="s">
        <v>473</v>
      </c>
      <c r="G313" s="18" t="s">
        <v>21</v>
      </c>
      <c r="H313" s="161">
        <v>79525.654878223606</v>
      </c>
      <c r="I313" s="162">
        <f t="shared" si="4"/>
        <v>96226.042402650564</v>
      </c>
    </row>
    <row r="314" spans="1:9">
      <c r="A314" s="159">
        <v>34163</v>
      </c>
      <c r="B314" s="160"/>
      <c r="C314" s="18" t="s">
        <v>17</v>
      </c>
      <c r="D314" s="18" t="s">
        <v>467</v>
      </c>
      <c r="E314" s="18" t="s">
        <v>33</v>
      </c>
      <c r="F314" s="18" t="s">
        <v>473</v>
      </c>
      <c r="G314" s="18" t="s">
        <v>21</v>
      </c>
      <c r="H314" s="162">
        <v>79525.654878223606</v>
      </c>
      <c r="I314" s="162">
        <f t="shared" si="4"/>
        <v>96226.042402650564</v>
      </c>
    </row>
    <row r="315" spans="1:9">
      <c r="A315" s="159" t="s">
        <v>474</v>
      </c>
      <c r="B315" s="160"/>
      <c r="C315" s="18" t="s">
        <v>475</v>
      </c>
      <c r="D315" s="18" t="s">
        <v>467</v>
      </c>
      <c r="E315" s="18" t="s">
        <v>31</v>
      </c>
      <c r="F315" s="18" t="s">
        <v>476</v>
      </c>
      <c r="G315" s="18" t="s">
        <v>408</v>
      </c>
      <c r="H315" s="162">
        <v>80872.547208312302</v>
      </c>
      <c r="I315" s="162">
        <f t="shared" si="4"/>
        <v>97855.782122057877</v>
      </c>
    </row>
    <row r="316" spans="1:9">
      <c r="A316" s="159" t="s">
        <v>477</v>
      </c>
      <c r="B316" s="160"/>
      <c r="C316" s="18" t="s">
        <v>475</v>
      </c>
      <c r="D316" s="18" t="s">
        <v>467</v>
      </c>
      <c r="E316" s="18" t="s">
        <v>33</v>
      </c>
      <c r="F316" s="18" t="s">
        <v>476</v>
      </c>
      <c r="G316" s="18" t="s">
        <v>408</v>
      </c>
      <c r="H316" s="162">
        <v>80872.547208312302</v>
      </c>
      <c r="I316" s="162">
        <f t="shared" si="4"/>
        <v>97855.782122057877</v>
      </c>
    </row>
    <row r="317" spans="1:9">
      <c r="A317" s="159" t="s">
        <v>478</v>
      </c>
      <c r="B317" s="160"/>
      <c r="C317" s="18" t="s">
        <v>479</v>
      </c>
      <c r="D317" s="18" t="s">
        <v>467</v>
      </c>
      <c r="E317" s="18" t="s">
        <v>24</v>
      </c>
      <c r="F317" s="18" t="s">
        <v>476</v>
      </c>
      <c r="G317" s="18" t="s">
        <v>408</v>
      </c>
      <c r="H317" s="162">
        <v>58519.549146015699</v>
      </c>
      <c r="I317" s="162">
        <f t="shared" si="4"/>
        <v>70808.654466679</v>
      </c>
    </row>
    <row r="318" spans="1:9">
      <c r="A318" s="159" t="s">
        <v>480</v>
      </c>
      <c r="B318" s="160"/>
      <c r="C318" s="18" t="s">
        <v>44</v>
      </c>
      <c r="D318" s="18" t="s">
        <v>481</v>
      </c>
      <c r="E318" s="18" t="s">
        <v>19</v>
      </c>
      <c r="F318" s="18" t="s">
        <v>482</v>
      </c>
      <c r="G318" s="18" t="s">
        <v>483</v>
      </c>
      <c r="H318" s="162">
        <v>194622.763315105</v>
      </c>
      <c r="I318" s="162">
        <f t="shared" si="4"/>
        <v>235493.54361127704</v>
      </c>
    </row>
    <row r="319" spans="1:9">
      <c r="A319" s="159" t="s">
        <v>484</v>
      </c>
      <c r="B319" s="160"/>
      <c r="C319" s="18" t="s">
        <v>44</v>
      </c>
      <c r="D319" s="18" t="s">
        <v>481</v>
      </c>
      <c r="E319" s="18" t="s">
        <v>24</v>
      </c>
      <c r="F319" s="18" t="s">
        <v>482</v>
      </c>
      <c r="G319" s="18" t="s">
        <v>483</v>
      </c>
      <c r="H319" s="162">
        <v>174459.461869733</v>
      </c>
      <c r="I319" s="162">
        <f t="shared" si="4"/>
        <v>211095.94886237691</v>
      </c>
    </row>
    <row r="320" spans="1:9">
      <c r="A320" s="159" t="s">
        <v>485</v>
      </c>
      <c r="B320" s="160"/>
      <c r="C320" s="18" t="s">
        <v>17</v>
      </c>
      <c r="D320" s="18" t="s">
        <v>481</v>
      </c>
      <c r="E320" s="18" t="s">
        <v>31</v>
      </c>
      <c r="F320" s="18" t="s">
        <v>486</v>
      </c>
      <c r="G320" s="18" t="s">
        <v>469</v>
      </c>
      <c r="H320" s="162">
        <v>154075.57978043699</v>
      </c>
      <c r="I320" s="162">
        <f t="shared" si="4"/>
        <v>186431.45153432875</v>
      </c>
    </row>
    <row r="321" spans="1:9">
      <c r="A321" s="159" t="s">
        <v>487</v>
      </c>
      <c r="B321" s="160"/>
      <c r="C321" s="18" t="s">
        <v>17</v>
      </c>
      <c r="D321" s="18" t="s">
        <v>481</v>
      </c>
      <c r="E321" s="18" t="s">
        <v>33</v>
      </c>
      <c r="F321" s="18" t="s">
        <v>486</v>
      </c>
      <c r="G321" s="18" t="s">
        <v>469</v>
      </c>
      <c r="H321" s="161">
        <v>154075.57978043699</v>
      </c>
      <c r="I321" s="162">
        <f t="shared" si="4"/>
        <v>186431.45153432875</v>
      </c>
    </row>
    <row r="322" spans="1:9">
      <c r="A322" s="159" t="s">
        <v>488</v>
      </c>
      <c r="B322" s="160"/>
      <c r="C322" s="18" t="s">
        <v>17</v>
      </c>
      <c r="D322" s="18" t="s">
        <v>481</v>
      </c>
      <c r="E322" s="18" t="s">
        <v>19</v>
      </c>
      <c r="F322" s="18" t="s">
        <v>489</v>
      </c>
      <c r="G322" s="18" t="s">
        <v>203</v>
      </c>
      <c r="H322" s="162">
        <v>229251.44597686399</v>
      </c>
      <c r="I322" s="162">
        <f t="shared" si="4"/>
        <v>277394.24963200541</v>
      </c>
    </row>
    <row r="323" spans="1:9">
      <c r="A323" s="159" t="s">
        <v>490</v>
      </c>
      <c r="B323" s="160"/>
      <c r="C323" s="18" t="s">
        <v>17</v>
      </c>
      <c r="D323" s="18" t="s">
        <v>481</v>
      </c>
      <c r="E323" s="18" t="s">
        <v>24</v>
      </c>
      <c r="F323" s="18" t="s">
        <v>489</v>
      </c>
      <c r="G323" s="18" t="s">
        <v>203</v>
      </c>
      <c r="H323" s="162">
        <v>229251.44597686399</v>
      </c>
      <c r="I323" s="162">
        <f t="shared" si="4"/>
        <v>277394.24963200541</v>
      </c>
    </row>
    <row r="324" spans="1:9">
      <c r="A324" s="159">
        <v>42170</v>
      </c>
      <c r="B324" s="160"/>
      <c r="C324" s="18" t="s">
        <v>44</v>
      </c>
      <c r="D324" s="18" t="s">
        <v>491</v>
      </c>
      <c r="E324" s="18" t="s">
        <v>19</v>
      </c>
      <c r="F324" s="18" t="s">
        <v>492</v>
      </c>
      <c r="G324" s="18" t="s">
        <v>493</v>
      </c>
      <c r="H324" s="162">
        <v>78022.437924800601</v>
      </c>
      <c r="I324" s="162">
        <f t="shared" si="4"/>
        <v>94407.149889008724</v>
      </c>
    </row>
    <row r="325" spans="1:9">
      <c r="A325" s="159">
        <v>42171</v>
      </c>
      <c r="B325" s="160"/>
      <c r="C325" s="18" t="s">
        <v>44</v>
      </c>
      <c r="D325" s="18" t="s">
        <v>491</v>
      </c>
      <c r="E325" s="18" t="s">
        <v>24</v>
      </c>
      <c r="F325" s="18" t="s">
        <v>492</v>
      </c>
      <c r="G325" s="18" t="s">
        <v>493</v>
      </c>
      <c r="H325" s="162">
        <v>78022.437924800601</v>
      </c>
      <c r="I325" s="162">
        <f t="shared" si="4"/>
        <v>94407.149889008724</v>
      </c>
    </row>
    <row r="326" spans="1:9">
      <c r="A326" s="159">
        <v>22195</v>
      </c>
      <c r="B326" s="160"/>
      <c r="C326" s="18" t="s">
        <v>17</v>
      </c>
      <c r="D326" s="18" t="s">
        <v>494</v>
      </c>
      <c r="E326" s="18" t="s">
        <v>19</v>
      </c>
      <c r="F326" s="18" t="s">
        <v>495</v>
      </c>
      <c r="G326" s="18" t="s">
        <v>496</v>
      </c>
      <c r="H326" s="162">
        <v>61068.3942875707</v>
      </c>
      <c r="I326" s="162">
        <f t="shared" ref="I326:I389" si="5">+H326*1.21</f>
        <v>73892.757087960548</v>
      </c>
    </row>
    <row r="327" spans="1:9">
      <c r="A327" s="159">
        <v>42196</v>
      </c>
      <c r="B327" s="160"/>
      <c r="C327" s="18" t="s">
        <v>17</v>
      </c>
      <c r="D327" s="18" t="s">
        <v>494</v>
      </c>
      <c r="E327" s="18" t="s">
        <v>24</v>
      </c>
      <c r="F327" s="18" t="s">
        <v>495</v>
      </c>
      <c r="G327" s="18" t="s">
        <v>497</v>
      </c>
      <c r="H327" s="162">
        <v>50167.360794837601</v>
      </c>
      <c r="I327" s="162">
        <f t="shared" si="5"/>
        <v>60702.506561753493</v>
      </c>
    </row>
    <row r="328" spans="1:9">
      <c r="A328" s="159">
        <v>22197</v>
      </c>
      <c r="B328" s="160"/>
      <c r="C328" s="18" t="s">
        <v>17</v>
      </c>
      <c r="D328" s="18" t="s">
        <v>494</v>
      </c>
      <c r="E328" s="18" t="s">
        <v>19</v>
      </c>
      <c r="F328" s="18" t="s">
        <v>498</v>
      </c>
      <c r="G328" s="18" t="s">
        <v>499</v>
      </c>
      <c r="H328" s="162">
        <v>61368.554910546103</v>
      </c>
      <c r="I328" s="162">
        <f t="shared" si="5"/>
        <v>74255.951441760786</v>
      </c>
    </row>
    <row r="329" spans="1:9">
      <c r="A329" s="159">
        <v>42198</v>
      </c>
      <c r="B329" s="160"/>
      <c r="C329" s="18" t="s">
        <v>17</v>
      </c>
      <c r="D329" s="18" t="s">
        <v>494</v>
      </c>
      <c r="E329" s="18" t="s">
        <v>24</v>
      </c>
      <c r="F329" s="18" t="s">
        <v>498</v>
      </c>
      <c r="G329" s="18" t="s">
        <v>499</v>
      </c>
      <c r="H329" s="161">
        <v>50274.923786244202</v>
      </c>
      <c r="I329" s="162">
        <f t="shared" si="5"/>
        <v>60832.657781355483</v>
      </c>
    </row>
    <row r="330" spans="1:9">
      <c r="A330" s="159">
        <v>22197</v>
      </c>
      <c r="B330" s="160"/>
      <c r="C330" s="18" t="s">
        <v>17</v>
      </c>
      <c r="D330" s="18" t="s">
        <v>494</v>
      </c>
      <c r="E330" s="18" t="s">
        <v>19</v>
      </c>
      <c r="F330" s="18" t="s">
        <v>500</v>
      </c>
      <c r="G330" s="18" t="s">
        <v>499</v>
      </c>
      <c r="H330" s="162">
        <v>61368.554910546103</v>
      </c>
      <c r="I330" s="162">
        <f t="shared" si="5"/>
        <v>74255.951441760786</v>
      </c>
    </row>
    <row r="331" spans="1:9">
      <c r="A331" s="159">
        <v>62205</v>
      </c>
      <c r="B331" s="160"/>
      <c r="C331" s="18" t="s">
        <v>44</v>
      </c>
      <c r="D331" s="18" t="s">
        <v>494</v>
      </c>
      <c r="E331" s="18" t="s">
        <v>19</v>
      </c>
      <c r="F331" s="18" t="s">
        <v>501</v>
      </c>
      <c r="G331" s="18" t="s">
        <v>231</v>
      </c>
      <c r="H331" s="162">
        <v>62234.8519642885</v>
      </c>
      <c r="I331" s="162">
        <f t="shared" si="5"/>
        <v>75304.170876789081</v>
      </c>
    </row>
    <row r="332" spans="1:9">
      <c r="A332" s="159">
        <v>62206</v>
      </c>
      <c r="B332" s="160"/>
      <c r="C332" s="18" t="s">
        <v>44</v>
      </c>
      <c r="D332" s="18" t="s">
        <v>494</v>
      </c>
      <c r="E332" s="18" t="s">
        <v>24</v>
      </c>
      <c r="F332" s="18" t="s">
        <v>501</v>
      </c>
      <c r="G332" s="18" t="s">
        <v>231</v>
      </c>
      <c r="H332" s="162">
        <v>66699.944490282898</v>
      </c>
      <c r="I332" s="162">
        <f t="shared" si="5"/>
        <v>80706.932833242303</v>
      </c>
    </row>
    <row r="333" spans="1:9">
      <c r="A333" s="159">
        <v>42413</v>
      </c>
      <c r="B333" s="160"/>
      <c r="C333" s="18" t="s">
        <v>44</v>
      </c>
      <c r="D333" s="18" t="s">
        <v>494</v>
      </c>
      <c r="E333" s="18" t="s">
        <v>19</v>
      </c>
      <c r="F333" s="18" t="s">
        <v>502</v>
      </c>
      <c r="G333" s="18" t="s">
        <v>503</v>
      </c>
      <c r="H333" s="162">
        <v>107399.23911546099</v>
      </c>
      <c r="I333" s="162">
        <f t="shared" si="5"/>
        <v>129953.07932970781</v>
      </c>
    </row>
    <row r="334" spans="1:9">
      <c r="A334" s="159">
        <v>42414</v>
      </c>
      <c r="B334" s="160"/>
      <c r="C334" s="18" t="s">
        <v>44</v>
      </c>
      <c r="D334" s="18" t="s">
        <v>494</v>
      </c>
      <c r="E334" s="18" t="s">
        <v>24</v>
      </c>
      <c r="F334" s="18" t="s">
        <v>502</v>
      </c>
      <c r="G334" s="18" t="s">
        <v>503</v>
      </c>
      <c r="H334" s="162">
        <v>68273.181502877094</v>
      </c>
      <c r="I334" s="162">
        <f t="shared" si="5"/>
        <v>82610.54961848128</v>
      </c>
    </row>
    <row r="335" spans="1:9">
      <c r="A335" s="159">
        <v>62477</v>
      </c>
      <c r="B335" s="160"/>
      <c r="C335" s="18" t="s">
        <v>44</v>
      </c>
      <c r="D335" s="18" t="s">
        <v>494</v>
      </c>
      <c r="E335" s="18" t="s">
        <v>19</v>
      </c>
      <c r="F335" s="18" t="s">
        <v>504</v>
      </c>
      <c r="G335" s="18" t="s">
        <v>56</v>
      </c>
      <c r="H335" s="162">
        <v>104481.58340383301</v>
      </c>
      <c r="I335" s="162">
        <f t="shared" si="5"/>
        <v>126422.71591863793</v>
      </c>
    </row>
    <row r="336" spans="1:9">
      <c r="A336" s="159">
        <v>62478</v>
      </c>
      <c r="B336" s="160"/>
      <c r="C336" s="18" t="s">
        <v>44</v>
      </c>
      <c r="D336" s="18" t="s">
        <v>494</v>
      </c>
      <c r="E336" s="18" t="s">
        <v>24</v>
      </c>
      <c r="F336" s="18" t="s">
        <v>504</v>
      </c>
      <c r="G336" s="18" t="s">
        <v>56</v>
      </c>
      <c r="H336" s="162">
        <v>75859.090558752301</v>
      </c>
      <c r="I336" s="162">
        <f t="shared" si="5"/>
        <v>91789.499576090282</v>
      </c>
    </row>
    <row r="337" spans="1:9">
      <c r="A337" s="159" t="s">
        <v>505</v>
      </c>
      <c r="B337" s="160"/>
      <c r="C337" s="18" t="s">
        <v>17</v>
      </c>
      <c r="D337" s="18" t="s">
        <v>494</v>
      </c>
      <c r="E337" s="18" t="s">
        <v>31</v>
      </c>
      <c r="F337" s="18" t="s">
        <v>506</v>
      </c>
      <c r="G337" s="18" t="s">
        <v>507</v>
      </c>
      <c r="H337" s="161">
        <v>153343.29471678101</v>
      </c>
      <c r="I337" s="162">
        <f t="shared" si="5"/>
        <v>185545.386607305</v>
      </c>
    </row>
    <row r="338" spans="1:9">
      <c r="A338" s="159" t="s">
        <v>508</v>
      </c>
      <c r="B338" s="160"/>
      <c r="C338" s="18" t="s">
        <v>17</v>
      </c>
      <c r="D338" s="18" t="s">
        <v>494</v>
      </c>
      <c r="E338" s="18" t="s">
        <v>33</v>
      </c>
      <c r="F338" s="18" t="s">
        <v>506</v>
      </c>
      <c r="G338" s="18" t="s">
        <v>507</v>
      </c>
      <c r="H338" s="162">
        <v>153343.29471678101</v>
      </c>
      <c r="I338" s="162">
        <f t="shared" si="5"/>
        <v>185545.386607305</v>
      </c>
    </row>
    <row r="339" spans="1:9">
      <c r="A339" s="159" t="s">
        <v>509</v>
      </c>
      <c r="B339" s="160"/>
      <c r="C339" s="18" t="s">
        <v>17</v>
      </c>
      <c r="D339" s="18" t="s">
        <v>494</v>
      </c>
      <c r="E339" s="18" t="s">
        <v>24</v>
      </c>
      <c r="F339" s="18" t="s">
        <v>506</v>
      </c>
      <c r="G339" s="18" t="s">
        <v>510</v>
      </c>
      <c r="H339" s="162">
        <v>106988.757408647</v>
      </c>
      <c r="I339" s="162">
        <f t="shared" si="5"/>
        <v>129456.39646446286</v>
      </c>
    </row>
    <row r="340" spans="1:9">
      <c r="A340" s="159" t="s">
        <v>511</v>
      </c>
      <c r="B340" s="160"/>
      <c r="C340" s="18" t="s">
        <v>17</v>
      </c>
      <c r="D340" s="18" t="s">
        <v>494</v>
      </c>
      <c r="E340" s="18" t="s">
        <v>24</v>
      </c>
      <c r="F340" s="18" t="s">
        <v>506</v>
      </c>
      <c r="G340" s="18" t="s">
        <v>512</v>
      </c>
      <c r="H340" s="162">
        <v>79872.4100907846</v>
      </c>
      <c r="I340" s="162">
        <f t="shared" si="5"/>
        <v>96645.616209849366</v>
      </c>
    </row>
    <row r="341" spans="1:9">
      <c r="A341" s="159" t="s">
        <v>513</v>
      </c>
      <c r="B341" s="160"/>
      <c r="C341" s="18" t="s">
        <v>17</v>
      </c>
      <c r="D341" s="18" t="s">
        <v>494</v>
      </c>
      <c r="E341" s="18" t="s">
        <v>19</v>
      </c>
      <c r="F341" s="18" t="s">
        <v>514</v>
      </c>
      <c r="G341" s="18" t="s">
        <v>515</v>
      </c>
      <c r="H341" s="162">
        <v>258619.65204618301</v>
      </c>
      <c r="I341" s="162">
        <f t="shared" si="5"/>
        <v>312929.7789758814</v>
      </c>
    </row>
    <row r="342" spans="1:9">
      <c r="A342" s="159" t="s">
        <v>516</v>
      </c>
      <c r="B342" s="160"/>
      <c r="C342" s="18" t="s">
        <v>17</v>
      </c>
      <c r="D342" s="18" t="s">
        <v>494</v>
      </c>
      <c r="E342" s="18" t="s">
        <v>24</v>
      </c>
      <c r="F342" s="18" t="s">
        <v>514</v>
      </c>
      <c r="G342" s="18" t="s">
        <v>515</v>
      </c>
      <c r="H342" s="162">
        <v>174459.461869733</v>
      </c>
      <c r="I342" s="162">
        <f t="shared" si="5"/>
        <v>211095.94886237691</v>
      </c>
    </row>
    <row r="343" spans="1:9">
      <c r="A343" s="159">
        <v>42199</v>
      </c>
      <c r="B343" s="160"/>
      <c r="C343" s="18" t="s">
        <v>17</v>
      </c>
      <c r="D343" s="18" t="s">
        <v>494</v>
      </c>
      <c r="E343" s="18" t="s">
        <v>19</v>
      </c>
      <c r="F343" s="18" t="s">
        <v>517</v>
      </c>
      <c r="G343" s="18" t="s">
        <v>231</v>
      </c>
      <c r="H343" s="162">
        <v>61318.9186349472</v>
      </c>
      <c r="I343" s="162">
        <f t="shared" si="5"/>
        <v>74195.891548286105</v>
      </c>
    </row>
    <row r="344" spans="1:9">
      <c r="A344" s="159">
        <v>42200</v>
      </c>
      <c r="B344" s="160"/>
      <c r="C344" s="18" t="s">
        <v>17</v>
      </c>
      <c r="D344" s="18" t="s">
        <v>494</v>
      </c>
      <c r="E344" s="18" t="s">
        <v>24</v>
      </c>
      <c r="F344" s="18" t="s">
        <v>517</v>
      </c>
      <c r="G344" s="18" t="s">
        <v>231</v>
      </c>
      <c r="H344" s="162">
        <v>84344.350573062504</v>
      </c>
      <c r="I344" s="162">
        <f t="shared" si="5"/>
        <v>102056.66419340562</v>
      </c>
    </row>
    <row r="345" spans="1:9">
      <c r="A345" s="159" t="s">
        <v>518</v>
      </c>
      <c r="B345" s="160"/>
      <c r="C345" s="18" t="s">
        <v>17</v>
      </c>
      <c r="D345" s="18" t="s">
        <v>494</v>
      </c>
      <c r="E345" s="18" t="s">
        <v>19</v>
      </c>
      <c r="F345" s="18" t="s">
        <v>519</v>
      </c>
      <c r="G345" s="18" t="s">
        <v>236</v>
      </c>
      <c r="H345" s="163">
        <v>222178.835971441</v>
      </c>
      <c r="I345" s="162">
        <f t="shared" si="5"/>
        <v>268836.39152544359</v>
      </c>
    </row>
    <row r="346" spans="1:9">
      <c r="A346" s="159" t="s">
        <v>520</v>
      </c>
      <c r="B346" s="160"/>
      <c r="C346" s="18" t="s">
        <v>17</v>
      </c>
      <c r="D346" s="18" t="s">
        <v>494</v>
      </c>
      <c r="E346" s="18" t="s">
        <v>24</v>
      </c>
      <c r="F346" s="18" t="s">
        <v>519</v>
      </c>
      <c r="G346" s="18" t="s">
        <v>236</v>
      </c>
      <c r="H346" s="163">
        <v>92183.623599011393</v>
      </c>
      <c r="I346" s="162">
        <f t="shared" si="5"/>
        <v>111542.18455480378</v>
      </c>
    </row>
    <row r="347" spans="1:9">
      <c r="A347" s="159" t="s">
        <v>521</v>
      </c>
      <c r="B347" s="160"/>
      <c r="C347" s="18" t="s">
        <v>333</v>
      </c>
      <c r="D347" s="18" t="s">
        <v>494</v>
      </c>
      <c r="E347" s="18" t="s">
        <v>19</v>
      </c>
      <c r="F347" s="18" t="s">
        <v>522</v>
      </c>
      <c r="G347" s="18"/>
      <c r="H347" s="161">
        <v>89520.320392929207</v>
      </c>
      <c r="I347" s="162">
        <f t="shared" si="5"/>
        <v>108319.58767544433</v>
      </c>
    </row>
    <row r="348" spans="1:9">
      <c r="A348" s="159" t="s">
        <v>523</v>
      </c>
      <c r="B348" s="160"/>
      <c r="C348" s="18" t="s">
        <v>333</v>
      </c>
      <c r="D348" s="18" t="s">
        <v>494</v>
      </c>
      <c r="E348" s="18" t="s">
        <v>24</v>
      </c>
      <c r="F348" s="18" t="s">
        <v>522</v>
      </c>
      <c r="G348" s="18"/>
      <c r="H348" s="162">
        <v>89520.320392929207</v>
      </c>
      <c r="I348" s="162">
        <f t="shared" si="5"/>
        <v>108319.58767544433</v>
      </c>
    </row>
    <row r="349" spans="1:9">
      <c r="A349" s="159" t="s">
        <v>524</v>
      </c>
      <c r="B349" s="160"/>
      <c r="C349" s="18" t="s">
        <v>44</v>
      </c>
      <c r="D349" s="18" t="s">
        <v>494</v>
      </c>
      <c r="E349" s="18" t="s">
        <v>24</v>
      </c>
      <c r="F349" s="18" t="s">
        <v>525</v>
      </c>
      <c r="G349" s="18" t="s">
        <v>526</v>
      </c>
      <c r="H349" s="162">
        <v>88711.834587294899</v>
      </c>
      <c r="I349" s="162">
        <f t="shared" si="5"/>
        <v>107341.31985062682</v>
      </c>
    </row>
    <row r="350" spans="1:9">
      <c r="A350" s="159">
        <v>42143</v>
      </c>
      <c r="B350" s="160"/>
      <c r="C350" s="18" t="s">
        <v>17</v>
      </c>
      <c r="D350" s="18" t="s">
        <v>527</v>
      </c>
      <c r="E350" s="18" t="s">
        <v>19</v>
      </c>
      <c r="F350" s="18">
        <v>125</v>
      </c>
      <c r="G350" s="18" t="s">
        <v>528</v>
      </c>
      <c r="H350" s="162">
        <v>52455.3268773292</v>
      </c>
      <c r="I350" s="162">
        <f t="shared" si="5"/>
        <v>63470.945521568334</v>
      </c>
    </row>
    <row r="351" spans="1:9">
      <c r="A351" s="159">
        <v>42145</v>
      </c>
      <c r="B351" s="160"/>
      <c r="C351" s="18" t="s">
        <v>17</v>
      </c>
      <c r="D351" s="18" t="s">
        <v>527</v>
      </c>
      <c r="E351" s="18" t="s">
        <v>24</v>
      </c>
      <c r="F351" s="18">
        <v>125</v>
      </c>
      <c r="G351" s="18" t="s">
        <v>528</v>
      </c>
      <c r="H351" s="162">
        <v>50837.666602738398</v>
      </c>
      <c r="I351" s="162">
        <f t="shared" si="5"/>
        <v>61513.576589313459</v>
      </c>
    </row>
    <row r="352" spans="1:9">
      <c r="A352" s="159">
        <v>34146</v>
      </c>
      <c r="B352" s="160"/>
      <c r="C352" s="18" t="s">
        <v>17</v>
      </c>
      <c r="D352" s="18" t="s">
        <v>527</v>
      </c>
      <c r="E352" s="18" t="s">
        <v>19</v>
      </c>
      <c r="F352" s="18">
        <v>128</v>
      </c>
      <c r="G352" s="18" t="s">
        <v>496</v>
      </c>
      <c r="H352" s="162">
        <v>71982.918760499306</v>
      </c>
      <c r="I352" s="162">
        <f t="shared" si="5"/>
        <v>87099.331700204159</v>
      </c>
    </row>
    <row r="353" spans="1:9">
      <c r="A353" s="159">
        <v>34147</v>
      </c>
      <c r="B353" s="160"/>
      <c r="C353" s="18" t="s">
        <v>17</v>
      </c>
      <c r="D353" s="18" t="s">
        <v>527</v>
      </c>
      <c r="E353" s="18" t="s">
        <v>24</v>
      </c>
      <c r="F353" s="18">
        <v>128</v>
      </c>
      <c r="G353" s="18" t="s">
        <v>496</v>
      </c>
      <c r="H353" s="162">
        <v>74617.853024784199</v>
      </c>
      <c r="I353" s="162">
        <f t="shared" si="5"/>
        <v>90287.602159988877</v>
      </c>
    </row>
    <row r="354" spans="1:9">
      <c r="A354" s="159" t="s">
        <v>529</v>
      </c>
      <c r="B354" s="160"/>
      <c r="C354" s="18" t="s">
        <v>17</v>
      </c>
      <c r="D354" s="18" t="s">
        <v>527</v>
      </c>
      <c r="E354" s="18" t="s">
        <v>31</v>
      </c>
      <c r="F354" s="18" t="s">
        <v>530</v>
      </c>
      <c r="G354" s="18" t="s">
        <v>172</v>
      </c>
      <c r="H354" s="162">
        <v>155643.63333473299</v>
      </c>
      <c r="I354" s="162">
        <f t="shared" si="5"/>
        <v>188328.79633502691</v>
      </c>
    </row>
    <row r="355" spans="1:9">
      <c r="A355" s="159" t="s">
        <v>531</v>
      </c>
      <c r="B355" s="160"/>
      <c r="C355" s="18" t="s">
        <v>17</v>
      </c>
      <c r="D355" s="18" t="s">
        <v>527</v>
      </c>
      <c r="E355" s="18" t="s">
        <v>33</v>
      </c>
      <c r="F355" s="18" t="s">
        <v>530</v>
      </c>
      <c r="G355" s="18" t="s">
        <v>172</v>
      </c>
      <c r="H355" s="161">
        <v>155643.63333473299</v>
      </c>
      <c r="I355" s="162">
        <f t="shared" si="5"/>
        <v>188328.79633502691</v>
      </c>
    </row>
    <row r="356" spans="1:9">
      <c r="A356" s="159" t="s">
        <v>532</v>
      </c>
      <c r="B356" s="160"/>
      <c r="C356" s="18" t="s">
        <v>17</v>
      </c>
      <c r="D356" s="18" t="s">
        <v>527</v>
      </c>
      <c r="E356" s="18" t="s">
        <v>24</v>
      </c>
      <c r="F356" s="18">
        <v>500</v>
      </c>
      <c r="G356" s="18" t="s">
        <v>172</v>
      </c>
      <c r="H356" s="162">
        <v>73942.474255129695</v>
      </c>
      <c r="I356" s="162">
        <f t="shared" si="5"/>
        <v>89470.393848706924</v>
      </c>
    </row>
    <row r="357" spans="1:9">
      <c r="A357" s="159" t="s">
        <v>533</v>
      </c>
      <c r="B357" s="160"/>
      <c r="C357" s="18" t="s">
        <v>17</v>
      </c>
      <c r="D357" s="18" t="s">
        <v>527</v>
      </c>
      <c r="E357" s="18" t="s">
        <v>31</v>
      </c>
      <c r="F357" s="18" t="s">
        <v>534</v>
      </c>
      <c r="G357" s="18"/>
      <c r="H357" s="162">
        <v>148695.25684657501</v>
      </c>
      <c r="I357" s="162">
        <f t="shared" si="5"/>
        <v>179921.26078435575</v>
      </c>
    </row>
    <row r="358" spans="1:9">
      <c r="A358" s="159" t="s">
        <v>535</v>
      </c>
      <c r="B358" s="160"/>
      <c r="C358" s="18" t="s">
        <v>17</v>
      </c>
      <c r="D358" s="18" t="s">
        <v>527</v>
      </c>
      <c r="E358" s="18" t="s">
        <v>33</v>
      </c>
      <c r="F358" s="18" t="s">
        <v>534</v>
      </c>
      <c r="G358" s="18"/>
      <c r="H358" s="161">
        <v>148695.25684657501</v>
      </c>
      <c r="I358" s="162">
        <f t="shared" si="5"/>
        <v>179921.26078435575</v>
      </c>
    </row>
    <row r="359" spans="1:9">
      <c r="A359" s="159" t="s">
        <v>536</v>
      </c>
      <c r="B359" s="160"/>
      <c r="C359" s="18" t="s">
        <v>17</v>
      </c>
      <c r="D359" s="18" t="s">
        <v>527</v>
      </c>
      <c r="E359" s="18" t="s">
        <v>24</v>
      </c>
      <c r="F359" s="18" t="s">
        <v>534</v>
      </c>
      <c r="G359" s="18"/>
      <c r="H359" s="162">
        <v>70641.470940168598</v>
      </c>
      <c r="I359" s="162">
        <f t="shared" si="5"/>
        <v>85476.179837603995</v>
      </c>
    </row>
    <row r="360" spans="1:9">
      <c r="A360" s="159">
        <v>42141</v>
      </c>
      <c r="B360" s="160"/>
      <c r="C360" s="18" t="s">
        <v>17</v>
      </c>
      <c r="D360" s="18" t="s">
        <v>527</v>
      </c>
      <c r="E360" s="18" t="s">
        <v>19</v>
      </c>
      <c r="F360" s="18">
        <v>600</v>
      </c>
      <c r="G360" s="18" t="s">
        <v>537</v>
      </c>
      <c r="H360" s="162">
        <v>51861.845014984698</v>
      </c>
      <c r="I360" s="162">
        <f t="shared" si="5"/>
        <v>62752.832468131484</v>
      </c>
    </row>
    <row r="361" spans="1:9">
      <c r="A361" s="159">
        <v>42142</v>
      </c>
      <c r="B361" s="160"/>
      <c r="C361" s="18" t="s">
        <v>17</v>
      </c>
      <c r="D361" s="18" t="s">
        <v>527</v>
      </c>
      <c r="E361" s="18" t="s">
        <v>24</v>
      </c>
      <c r="F361" s="18">
        <v>600</v>
      </c>
      <c r="G361" s="18" t="s">
        <v>537</v>
      </c>
      <c r="H361" s="162">
        <v>51861.845014984698</v>
      </c>
      <c r="I361" s="162">
        <f t="shared" si="5"/>
        <v>62752.832468131484</v>
      </c>
    </row>
    <row r="362" spans="1:9">
      <c r="A362" s="159">
        <v>42143</v>
      </c>
      <c r="B362" s="160"/>
      <c r="C362" s="18" t="s">
        <v>17</v>
      </c>
      <c r="D362" s="18" t="s">
        <v>527</v>
      </c>
      <c r="E362" s="18" t="s">
        <v>19</v>
      </c>
      <c r="F362" s="18" t="s">
        <v>538</v>
      </c>
      <c r="G362" s="18" t="s">
        <v>231</v>
      </c>
      <c r="H362" s="162">
        <v>52455.3268773292</v>
      </c>
      <c r="I362" s="162">
        <f t="shared" si="5"/>
        <v>63470.945521568334</v>
      </c>
    </row>
    <row r="363" spans="1:9">
      <c r="A363" s="159">
        <v>42144</v>
      </c>
      <c r="B363" s="160"/>
      <c r="C363" s="18" t="s">
        <v>17</v>
      </c>
      <c r="D363" s="18" t="s">
        <v>527</v>
      </c>
      <c r="E363" s="18" t="s">
        <v>24</v>
      </c>
      <c r="F363" s="18" t="s">
        <v>538</v>
      </c>
      <c r="G363" s="18" t="s">
        <v>231</v>
      </c>
      <c r="H363" s="162">
        <v>58040.010136819998</v>
      </c>
      <c r="I363" s="162">
        <f t="shared" si="5"/>
        <v>70228.412265552193</v>
      </c>
    </row>
    <row r="364" spans="1:9">
      <c r="A364" s="159">
        <v>42143</v>
      </c>
      <c r="B364" s="160"/>
      <c r="C364" s="18" t="s">
        <v>44</v>
      </c>
      <c r="D364" s="18" t="s">
        <v>527</v>
      </c>
      <c r="E364" s="18" t="s">
        <v>19</v>
      </c>
      <c r="F364" s="18" t="s">
        <v>539</v>
      </c>
      <c r="G364" s="18" t="s">
        <v>231</v>
      </c>
      <c r="H364" s="162">
        <v>52455.3268773292</v>
      </c>
      <c r="I364" s="162">
        <f t="shared" si="5"/>
        <v>63470.945521568334</v>
      </c>
    </row>
    <row r="365" spans="1:9">
      <c r="A365" s="159">
        <v>42219</v>
      </c>
      <c r="B365" s="160"/>
      <c r="C365" s="18" t="s">
        <v>44</v>
      </c>
      <c r="D365" s="18" t="s">
        <v>527</v>
      </c>
      <c r="E365" s="18" t="s">
        <v>24</v>
      </c>
      <c r="F365" s="18" t="s">
        <v>539</v>
      </c>
      <c r="G365" s="18" t="s">
        <v>231</v>
      </c>
      <c r="H365" s="162">
        <v>52489.982537199699</v>
      </c>
      <c r="I365" s="162">
        <f t="shared" si="5"/>
        <v>63512.878870011635</v>
      </c>
    </row>
    <row r="366" spans="1:9">
      <c r="A366" s="159">
        <v>34146</v>
      </c>
      <c r="B366" s="160"/>
      <c r="C366" s="18" t="s">
        <v>17</v>
      </c>
      <c r="D366" s="18" t="s">
        <v>527</v>
      </c>
      <c r="E366" s="18" t="s">
        <v>19</v>
      </c>
      <c r="F366" s="18" t="s">
        <v>540</v>
      </c>
      <c r="G366" s="18" t="s">
        <v>226</v>
      </c>
      <c r="H366" s="161">
        <v>71982.918760499306</v>
      </c>
      <c r="I366" s="162">
        <f t="shared" si="5"/>
        <v>87099.331700204159</v>
      </c>
    </row>
    <row r="367" spans="1:9">
      <c r="A367" s="159">
        <v>34147</v>
      </c>
      <c r="B367" s="160"/>
      <c r="C367" s="18" t="s">
        <v>17</v>
      </c>
      <c r="D367" s="18" t="s">
        <v>527</v>
      </c>
      <c r="E367" s="18" t="s">
        <v>24</v>
      </c>
      <c r="F367" s="18" t="s">
        <v>540</v>
      </c>
      <c r="G367" s="18" t="s">
        <v>226</v>
      </c>
      <c r="H367" s="162">
        <v>74617.853024784199</v>
      </c>
      <c r="I367" s="162">
        <f t="shared" si="5"/>
        <v>90287.602159988877</v>
      </c>
    </row>
    <row r="368" spans="1:9">
      <c r="A368" s="159">
        <v>34146</v>
      </c>
      <c r="B368" s="160"/>
      <c r="C368" s="18" t="s">
        <v>17</v>
      </c>
      <c r="D368" s="18" t="s">
        <v>527</v>
      </c>
      <c r="E368" s="18" t="s">
        <v>19</v>
      </c>
      <c r="F368" s="18" t="s">
        <v>541</v>
      </c>
      <c r="G368" s="18" t="s">
        <v>542</v>
      </c>
      <c r="H368" s="162">
        <v>71982.918760499306</v>
      </c>
      <c r="I368" s="162">
        <f t="shared" si="5"/>
        <v>87099.331700204159</v>
      </c>
    </row>
    <row r="369" spans="1:9">
      <c r="A369" s="159">
        <v>34147</v>
      </c>
      <c r="B369" s="160"/>
      <c r="C369" s="18" t="s">
        <v>17</v>
      </c>
      <c r="D369" s="18" t="s">
        <v>527</v>
      </c>
      <c r="E369" s="18" t="s">
        <v>24</v>
      </c>
      <c r="F369" s="18" t="s">
        <v>541</v>
      </c>
      <c r="G369" s="18" t="s">
        <v>542</v>
      </c>
      <c r="H369" s="162">
        <v>74617.853024784199</v>
      </c>
      <c r="I369" s="162">
        <f t="shared" si="5"/>
        <v>90287.602159988877</v>
      </c>
    </row>
    <row r="370" spans="1:9">
      <c r="A370" s="159">
        <v>34146</v>
      </c>
      <c r="B370" s="160"/>
      <c r="C370" s="18" t="s">
        <v>17</v>
      </c>
      <c r="D370" s="18" t="s">
        <v>527</v>
      </c>
      <c r="E370" s="18" t="s">
        <v>19</v>
      </c>
      <c r="F370" s="18" t="s">
        <v>543</v>
      </c>
      <c r="G370" s="18" t="s">
        <v>544</v>
      </c>
      <c r="H370" s="162">
        <v>71982.918760499306</v>
      </c>
      <c r="I370" s="162">
        <f t="shared" si="5"/>
        <v>87099.331700204159</v>
      </c>
    </row>
    <row r="371" spans="1:9">
      <c r="A371" s="159">
        <v>34147</v>
      </c>
      <c r="B371" s="160"/>
      <c r="C371" s="18" t="s">
        <v>17</v>
      </c>
      <c r="D371" s="18" t="s">
        <v>527</v>
      </c>
      <c r="E371" s="18" t="s">
        <v>24</v>
      </c>
      <c r="F371" s="18" t="s">
        <v>543</v>
      </c>
      <c r="G371" s="18" t="s">
        <v>544</v>
      </c>
      <c r="H371" s="162">
        <v>74617.853024784199</v>
      </c>
      <c r="I371" s="162">
        <f t="shared" si="5"/>
        <v>90287.602159988877</v>
      </c>
    </row>
    <row r="372" spans="1:9">
      <c r="A372" s="160" t="s">
        <v>545</v>
      </c>
      <c r="B372" s="160" t="s">
        <v>545</v>
      </c>
      <c r="C372" s="18" t="s">
        <v>253</v>
      </c>
      <c r="D372" s="18" t="s">
        <v>527</v>
      </c>
      <c r="E372" s="18" t="s">
        <v>19</v>
      </c>
      <c r="F372" s="18">
        <v>128</v>
      </c>
      <c r="G372" s="18" t="s">
        <v>546</v>
      </c>
      <c r="H372" s="162">
        <v>201625.117359122</v>
      </c>
      <c r="I372" s="162">
        <f t="shared" si="5"/>
        <v>243966.3920045376</v>
      </c>
    </row>
    <row r="373" spans="1:9">
      <c r="A373" s="160" t="s">
        <v>547</v>
      </c>
      <c r="B373" s="160" t="s">
        <v>547</v>
      </c>
      <c r="C373" s="18" t="s">
        <v>253</v>
      </c>
      <c r="D373" s="18" t="s">
        <v>527</v>
      </c>
      <c r="E373" s="18" t="s">
        <v>24</v>
      </c>
      <c r="F373" s="18">
        <v>128</v>
      </c>
      <c r="G373" s="18" t="s">
        <v>546</v>
      </c>
      <c r="H373" s="162">
        <v>209556.12802262901</v>
      </c>
      <c r="I373" s="162">
        <f t="shared" si="5"/>
        <v>253562.91490738108</v>
      </c>
    </row>
    <row r="374" spans="1:9">
      <c r="A374" s="159">
        <v>34148</v>
      </c>
      <c r="B374" s="160"/>
      <c r="C374" s="18" t="s">
        <v>17</v>
      </c>
      <c r="D374" s="18" t="s">
        <v>527</v>
      </c>
      <c r="E374" s="18" t="s">
        <v>19</v>
      </c>
      <c r="F374" s="18" t="s">
        <v>548</v>
      </c>
      <c r="G374" s="18" t="s">
        <v>231</v>
      </c>
      <c r="H374" s="161">
        <v>57861.067740306898</v>
      </c>
      <c r="I374" s="162">
        <f t="shared" si="5"/>
        <v>70011.891965771341</v>
      </c>
    </row>
    <row r="375" spans="1:9">
      <c r="A375" s="159">
        <v>34149</v>
      </c>
      <c r="B375" s="160"/>
      <c r="C375" s="18" t="s">
        <v>17</v>
      </c>
      <c r="D375" s="18" t="s">
        <v>527</v>
      </c>
      <c r="E375" s="18" t="s">
        <v>24</v>
      </c>
      <c r="F375" s="18" t="s">
        <v>548</v>
      </c>
      <c r="G375" s="18" t="s">
        <v>231</v>
      </c>
      <c r="H375" s="162">
        <v>61674.122349273501</v>
      </c>
      <c r="I375" s="162">
        <f t="shared" si="5"/>
        <v>74625.688042620939</v>
      </c>
    </row>
    <row r="376" spans="1:9">
      <c r="A376" s="159" t="s">
        <v>549</v>
      </c>
      <c r="B376" s="160"/>
      <c r="C376" s="18" t="s">
        <v>17</v>
      </c>
      <c r="D376" s="18" t="s">
        <v>527</v>
      </c>
      <c r="E376" s="18" t="s">
        <v>31</v>
      </c>
      <c r="F376" s="18" t="s">
        <v>550</v>
      </c>
      <c r="G376" s="18" t="s">
        <v>551</v>
      </c>
      <c r="H376" s="162">
        <v>77990.025340549299</v>
      </c>
      <c r="I376" s="162">
        <f t="shared" si="5"/>
        <v>94367.930662064653</v>
      </c>
    </row>
    <row r="377" spans="1:9">
      <c r="A377" s="159" t="s">
        <v>552</v>
      </c>
      <c r="B377" s="160"/>
      <c r="C377" s="18" t="s">
        <v>17</v>
      </c>
      <c r="D377" s="18" t="s">
        <v>527</v>
      </c>
      <c r="E377" s="18" t="s">
        <v>33</v>
      </c>
      <c r="F377" s="18" t="s">
        <v>550</v>
      </c>
      <c r="G377" s="18" t="s">
        <v>551</v>
      </c>
      <c r="H377" s="162">
        <v>77990.025340549299</v>
      </c>
      <c r="I377" s="162">
        <f t="shared" si="5"/>
        <v>94367.930662064653</v>
      </c>
    </row>
    <row r="378" spans="1:9">
      <c r="A378" s="159" t="s">
        <v>553</v>
      </c>
      <c r="B378" s="160"/>
      <c r="C378" s="18" t="s">
        <v>17</v>
      </c>
      <c r="D378" s="18" t="s">
        <v>527</v>
      </c>
      <c r="E378" s="18" t="s">
        <v>24</v>
      </c>
      <c r="F378" s="18" t="s">
        <v>550</v>
      </c>
      <c r="G378" s="18" t="s">
        <v>551</v>
      </c>
      <c r="H378" s="162">
        <v>48852.725230069802</v>
      </c>
      <c r="I378" s="162">
        <f t="shared" si="5"/>
        <v>59111.797528384457</v>
      </c>
    </row>
    <row r="379" spans="1:9">
      <c r="A379" s="159">
        <v>41001</v>
      </c>
      <c r="B379" s="160"/>
      <c r="C379" s="18" t="s">
        <v>17</v>
      </c>
      <c r="D379" s="18" t="s">
        <v>527</v>
      </c>
      <c r="E379" s="18" t="s">
        <v>24</v>
      </c>
      <c r="F379" s="18" t="s">
        <v>554</v>
      </c>
      <c r="G379" s="18"/>
      <c r="H379" s="162">
        <v>229151.06939170801</v>
      </c>
      <c r="I379" s="162">
        <f t="shared" si="5"/>
        <v>277272.79396396666</v>
      </c>
    </row>
    <row r="380" spans="1:9">
      <c r="A380" s="159" t="s">
        <v>23</v>
      </c>
      <c r="B380" s="160"/>
      <c r="C380" s="18" t="s">
        <v>17</v>
      </c>
      <c r="D380" s="18" t="s">
        <v>527</v>
      </c>
      <c r="E380" s="18" t="s">
        <v>24</v>
      </c>
      <c r="F380" s="18" t="s">
        <v>555</v>
      </c>
      <c r="G380" s="18" t="s">
        <v>556</v>
      </c>
      <c r="H380" s="162">
        <v>55491.181408816097</v>
      </c>
      <c r="I380" s="162">
        <f t="shared" si="5"/>
        <v>67144.329504667476</v>
      </c>
    </row>
    <row r="381" spans="1:9">
      <c r="A381" s="159" t="s">
        <v>23</v>
      </c>
      <c r="B381" s="160"/>
      <c r="C381" s="18" t="s">
        <v>17</v>
      </c>
      <c r="D381" s="18" t="s">
        <v>527</v>
      </c>
      <c r="E381" s="18" t="s">
        <v>24</v>
      </c>
      <c r="F381" s="18" t="s">
        <v>557</v>
      </c>
      <c r="G381" s="18" t="s">
        <v>558</v>
      </c>
      <c r="H381" s="162">
        <v>55491.181408816097</v>
      </c>
      <c r="I381" s="162">
        <f t="shared" si="5"/>
        <v>67144.329504667476</v>
      </c>
    </row>
    <row r="382" spans="1:9">
      <c r="A382" s="159" t="s">
        <v>559</v>
      </c>
      <c r="B382" s="160"/>
      <c r="C382" s="18" t="s">
        <v>560</v>
      </c>
      <c r="D382" s="18" t="s">
        <v>527</v>
      </c>
      <c r="E382" s="18" t="s">
        <v>19</v>
      </c>
      <c r="F382" s="18" t="s">
        <v>561</v>
      </c>
      <c r="G382" s="18" t="s">
        <v>243</v>
      </c>
      <c r="H382" s="162">
        <v>140806.95231096499</v>
      </c>
      <c r="I382" s="162">
        <f t="shared" si="5"/>
        <v>170376.41229626763</v>
      </c>
    </row>
    <row r="383" spans="1:9">
      <c r="A383" s="159" t="s">
        <v>23</v>
      </c>
      <c r="B383" s="160"/>
      <c r="C383" s="18" t="s">
        <v>17</v>
      </c>
      <c r="D383" s="18" t="s">
        <v>527</v>
      </c>
      <c r="E383" s="18" t="s">
        <v>24</v>
      </c>
      <c r="F383" s="18" t="s">
        <v>562</v>
      </c>
      <c r="G383" s="18" t="s">
        <v>243</v>
      </c>
      <c r="H383" s="162">
        <v>55491.181408816097</v>
      </c>
      <c r="I383" s="162">
        <f t="shared" si="5"/>
        <v>67144.329504667476</v>
      </c>
    </row>
    <row r="384" spans="1:9">
      <c r="A384" s="159" t="s">
        <v>563</v>
      </c>
      <c r="B384" s="160"/>
      <c r="C384" s="18" t="s">
        <v>17</v>
      </c>
      <c r="D384" s="18" t="s">
        <v>527</v>
      </c>
      <c r="E384" s="18" t="s">
        <v>19</v>
      </c>
      <c r="F384" s="18" t="s">
        <v>564</v>
      </c>
      <c r="G384" s="18" t="s">
        <v>52</v>
      </c>
      <c r="H384" s="162">
        <v>110790.026989302</v>
      </c>
      <c r="I384" s="162">
        <f t="shared" si="5"/>
        <v>134055.93265705541</v>
      </c>
    </row>
    <row r="385" spans="1:9">
      <c r="A385" s="159" t="s">
        <v>565</v>
      </c>
      <c r="B385" s="160"/>
      <c r="C385" s="18" t="s">
        <v>17</v>
      </c>
      <c r="D385" s="18" t="s">
        <v>527</v>
      </c>
      <c r="E385" s="18" t="s">
        <v>31</v>
      </c>
      <c r="F385" s="18" t="s">
        <v>566</v>
      </c>
      <c r="G385" s="18" t="s">
        <v>551</v>
      </c>
      <c r="H385" s="162">
        <v>77990.025340549299</v>
      </c>
      <c r="I385" s="162">
        <f t="shared" si="5"/>
        <v>94367.930662064653</v>
      </c>
    </row>
    <row r="386" spans="1:9">
      <c r="A386" s="159" t="s">
        <v>567</v>
      </c>
      <c r="B386" s="160"/>
      <c r="C386" s="18" t="s">
        <v>17</v>
      </c>
      <c r="D386" s="18" t="s">
        <v>527</v>
      </c>
      <c r="E386" s="18" t="s">
        <v>33</v>
      </c>
      <c r="F386" s="18" t="s">
        <v>566</v>
      </c>
      <c r="G386" s="18" t="s">
        <v>551</v>
      </c>
      <c r="H386" s="162">
        <v>77990.025340549299</v>
      </c>
      <c r="I386" s="162">
        <f t="shared" si="5"/>
        <v>94367.930662064653</v>
      </c>
    </row>
    <row r="387" spans="1:9">
      <c r="A387" s="159" t="s">
        <v>568</v>
      </c>
      <c r="B387" s="160"/>
      <c r="C387" s="18" t="s">
        <v>17</v>
      </c>
      <c r="D387" s="18" t="s">
        <v>527</v>
      </c>
      <c r="E387" s="18" t="s">
        <v>24</v>
      </c>
      <c r="F387" s="18" t="s">
        <v>566</v>
      </c>
      <c r="G387" s="18" t="s">
        <v>551</v>
      </c>
      <c r="H387" s="163">
        <v>51946.957017642402</v>
      </c>
      <c r="I387" s="162">
        <f t="shared" si="5"/>
        <v>62855.817991347307</v>
      </c>
    </row>
    <row r="388" spans="1:9">
      <c r="A388" s="159" t="s">
        <v>441</v>
      </c>
      <c r="B388" s="160"/>
      <c r="C388" s="18" t="s">
        <v>44</v>
      </c>
      <c r="D388" s="18" t="s">
        <v>527</v>
      </c>
      <c r="E388" s="18" t="s">
        <v>19</v>
      </c>
      <c r="F388" s="18" t="s">
        <v>569</v>
      </c>
      <c r="G388" s="18" t="s">
        <v>21</v>
      </c>
      <c r="H388" s="161">
        <v>142336.15198501799</v>
      </c>
      <c r="I388" s="162">
        <f t="shared" si="5"/>
        <v>172226.74390187176</v>
      </c>
    </row>
    <row r="389" spans="1:9">
      <c r="A389" s="159">
        <v>62421</v>
      </c>
      <c r="B389" s="160"/>
      <c r="C389" s="18" t="s">
        <v>44</v>
      </c>
      <c r="D389" s="18" t="s">
        <v>527</v>
      </c>
      <c r="E389" s="18" t="s">
        <v>24</v>
      </c>
      <c r="F389" s="18" t="s">
        <v>569</v>
      </c>
      <c r="G389" s="18" t="s">
        <v>570</v>
      </c>
      <c r="H389" s="162">
        <v>77246.898232392705</v>
      </c>
      <c r="I389" s="162">
        <f t="shared" si="5"/>
        <v>93468.746861195177</v>
      </c>
    </row>
    <row r="390" spans="1:9">
      <c r="A390" s="159" t="s">
        <v>443</v>
      </c>
      <c r="B390" s="160"/>
      <c r="C390" s="18" t="s">
        <v>44</v>
      </c>
      <c r="D390" s="18" t="s">
        <v>527</v>
      </c>
      <c r="E390" s="18" t="s">
        <v>24</v>
      </c>
      <c r="F390" s="18" t="s">
        <v>569</v>
      </c>
      <c r="G390" s="18" t="s">
        <v>21</v>
      </c>
      <c r="H390" s="162">
        <v>55471.623833434896</v>
      </c>
      <c r="I390" s="162">
        <f t="shared" ref="I390:I453" si="6">+H390*1.21</f>
        <v>67120.664838456229</v>
      </c>
    </row>
    <row r="391" spans="1:9">
      <c r="A391" s="159">
        <v>62403</v>
      </c>
      <c r="B391" s="160"/>
      <c r="C391" s="18" t="s">
        <v>17</v>
      </c>
      <c r="D391" s="18" t="s">
        <v>527</v>
      </c>
      <c r="E391" s="18" t="s">
        <v>24</v>
      </c>
      <c r="F391" s="18" t="s">
        <v>569</v>
      </c>
      <c r="G391" s="18" t="s">
        <v>571</v>
      </c>
      <c r="H391" s="162">
        <v>65830.502706544896</v>
      </c>
      <c r="I391" s="162">
        <f t="shared" si="6"/>
        <v>79654.908274919319</v>
      </c>
    </row>
    <row r="392" spans="1:9">
      <c r="A392" s="159" t="s">
        <v>444</v>
      </c>
      <c r="B392" s="160"/>
      <c r="C392" s="18" t="s">
        <v>44</v>
      </c>
      <c r="D392" s="18" t="s">
        <v>527</v>
      </c>
      <c r="E392" s="18" t="s">
        <v>19</v>
      </c>
      <c r="F392" s="18" t="s">
        <v>572</v>
      </c>
      <c r="G392" s="18" t="s">
        <v>378</v>
      </c>
      <c r="H392" s="161">
        <v>185115.11205526299</v>
      </c>
      <c r="I392" s="162">
        <f t="shared" si="6"/>
        <v>223989.28558686821</v>
      </c>
    </row>
    <row r="393" spans="1:9">
      <c r="A393" s="159" t="s">
        <v>446</v>
      </c>
      <c r="B393" s="160"/>
      <c r="C393" s="18" t="s">
        <v>44</v>
      </c>
      <c r="D393" s="18" t="s">
        <v>527</v>
      </c>
      <c r="E393" s="18" t="s">
        <v>19</v>
      </c>
      <c r="F393" s="18" t="s">
        <v>573</v>
      </c>
      <c r="G393" s="18" t="s">
        <v>378</v>
      </c>
      <c r="H393" s="161">
        <v>185115.11205526299</v>
      </c>
      <c r="I393" s="162">
        <f t="shared" si="6"/>
        <v>223989.28558686821</v>
      </c>
    </row>
    <row r="394" spans="1:9">
      <c r="A394" s="159" t="s">
        <v>448</v>
      </c>
      <c r="B394" s="160"/>
      <c r="C394" s="18" t="s">
        <v>44</v>
      </c>
      <c r="D394" s="18" t="s">
        <v>527</v>
      </c>
      <c r="E394" s="18" t="s">
        <v>24</v>
      </c>
      <c r="F394" s="18" t="s">
        <v>569</v>
      </c>
      <c r="G394" s="18" t="s">
        <v>378</v>
      </c>
      <c r="H394" s="162">
        <v>88332.034723310106</v>
      </c>
      <c r="I394" s="162">
        <f t="shared" si="6"/>
        <v>106881.76201520523</v>
      </c>
    </row>
    <row r="395" spans="1:9">
      <c r="A395" s="159">
        <v>34154</v>
      </c>
      <c r="B395" s="160"/>
      <c r="C395" s="18" t="s">
        <v>17</v>
      </c>
      <c r="D395" s="18" t="s">
        <v>527</v>
      </c>
      <c r="E395" s="18" t="s">
        <v>19</v>
      </c>
      <c r="F395" s="18" t="s">
        <v>574</v>
      </c>
      <c r="G395" s="18" t="s">
        <v>575</v>
      </c>
      <c r="H395" s="162">
        <v>57018.999223789098</v>
      </c>
      <c r="I395" s="162">
        <f t="shared" si="6"/>
        <v>68992.989060784806</v>
      </c>
    </row>
    <row r="396" spans="1:9">
      <c r="A396" s="159">
        <v>34155</v>
      </c>
      <c r="B396" s="160"/>
      <c r="C396" s="18" t="s">
        <v>17</v>
      </c>
      <c r="D396" s="18" t="s">
        <v>527</v>
      </c>
      <c r="E396" s="18" t="s">
        <v>24</v>
      </c>
      <c r="F396" s="18" t="s">
        <v>574</v>
      </c>
      <c r="G396" s="18" t="s">
        <v>575</v>
      </c>
      <c r="H396" s="161">
        <v>58457.258398661397</v>
      </c>
      <c r="I396" s="162">
        <f t="shared" si="6"/>
        <v>70733.282662380283</v>
      </c>
    </row>
    <row r="397" spans="1:9">
      <c r="A397" s="159">
        <v>34156</v>
      </c>
      <c r="B397" s="160"/>
      <c r="C397" s="18" t="s">
        <v>17</v>
      </c>
      <c r="D397" s="18" t="s">
        <v>527</v>
      </c>
      <c r="E397" s="18" t="s">
        <v>19</v>
      </c>
      <c r="F397" s="18" t="s">
        <v>576</v>
      </c>
      <c r="G397" s="18" t="s">
        <v>458</v>
      </c>
      <c r="H397" s="162">
        <v>52222.6987691338</v>
      </c>
      <c r="I397" s="162">
        <f t="shared" si="6"/>
        <v>63189.465510651899</v>
      </c>
    </row>
    <row r="398" spans="1:9">
      <c r="A398" s="159">
        <v>34157</v>
      </c>
      <c r="B398" s="160"/>
      <c r="C398" s="18" t="s">
        <v>17</v>
      </c>
      <c r="D398" s="18" t="s">
        <v>527</v>
      </c>
      <c r="E398" s="18" t="s">
        <v>24</v>
      </c>
      <c r="F398" s="18" t="s">
        <v>576</v>
      </c>
      <c r="G398" s="18" t="s">
        <v>458</v>
      </c>
      <c r="H398" s="162">
        <v>49559.167418933903</v>
      </c>
      <c r="I398" s="162">
        <f t="shared" si="6"/>
        <v>59966.592576910021</v>
      </c>
    </row>
    <row r="399" spans="1:9">
      <c r="A399" s="159" t="s">
        <v>577</v>
      </c>
      <c r="B399" s="160"/>
      <c r="C399" s="18" t="s">
        <v>17</v>
      </c>
      <c r="D399" s="18" t="s">
        <v>527</v>
      </c>
      <c r="E399" s="18" t="s">
        <v>19</v>
      </c>
      <c r="F399" s="18" t="s">
        <v>578</v>
      </c>
      <c r="G399" s="18" t="s">
        <v>579</v>
      </c>
      <c r="H399" s="162">
        <v>88326.620350008699</v>
      </c>
      <c r="I399" s="162">
        <f t="shared" si="6"/>
        <v>106875.21062351052</v>
      </c>
    </row>
    <row r="400" spans="1:9">
      <c r="A400" s="159" t="s">
        <v>580</v>
      </c>
      <c r="B400" s="160"/>
      <c r="C400" s="18" t="s">
        <v>17</v>
      </c>
      <c r="D400" s="18" t="s">
        <v>527</v>
      </c>
      <c r="E400" s="18" t="s">
        <v>19</v>
      </c>
      <c r="F400" s="18" t="s">
        <v>581</v>
      </c>
      <c r="G400" s="19" t="s">
        <v>582</v>
      </c>
      <c r="H400" s="162">
        <v>75262.085869860603</v>
      </c>
      <c r="I400" s="162">
        <f t="shared" si="6"/>
        <v>91067.123902531326</v>
      </c>
    </row>
    <row r="401" spans="1:9">
      <c r="A401" s="159" t="s">
        <v>583</v>
      </c>
      <c r="B401" s="160"/>
      <c r="C401" s="18" t="s">
        <v>17</v>
      </c>
      <c r="D401" s="18" t="s">
        <v>527</v>
      </c>
      <c r="E401" s="18" t="s">
        <v>24</v>
      </c>
      <c r="F401" s="18" t="s">
        <v>581</v>
      </c>
      <c r="G401" s="19" t="s">
        <v>582</v>
      </c>
      <c r="H401" s="162">
        <v>46579.877061892999</v>
      </c>
      <c r="I401" s="162">
        <f t="shared" si="6"/>
        <v>56361.651244890527</v>
      </c>
    </row>
    <row r="402" spans="1:9">
      <c r="A402" s="159" t="s">
        <v>584</v>
      </c>
      <c r="B402" s="160"/>
      <c r="C402" s="18" t="s">
        <v>44</v>
      </c>
      <c r="D402" s="18" t="s">
        <v>527</v>
      </c>
      <c r="E402" s="18" t="s">
        <v>31</v>
      </c>
      <c r="F402" s="18" t="s">
        <v>581</v>
      </c>
      <c r="G402" s="18" t="s">
        <v>585</v>
      </c>
      <c r="H402" s="162">
        <v>68581.687967839505</v>
      </c>
      <c r="I402" s="162">
        <f t="shared" si="6"/>
        <v>82983.842441085799</v>
      </c>
    </row>
    <row r="403" spans="1:9">
      <c r="A403" s="159" t="s">
        <v>586</v>
      </c>
      <c r="B403" s="160"/>
      <c r="C403" s="18" t="s">
        <v>44</v>
      </c>
      <c r="D403" s="18" t="s">
        <v>527</v>
      </c>
      <c r="E403" s="18" t="s">
        <v>33</v>
      </c>
      <c r="F403" s="18" t="s">
        <v>581</v>
      </c>
      <c r="G403" s="18" t="s">
        <v>585</v>
      </c>
      <c r="H403" s="162">
        <v>68581.687967839505</v>
      </c>
      <c r="I403" s="162">
        <f t="shared" si="6"/>
        <v>82983.842441085799</v>
      </c>
    </row>
    <row r="404" spans="1:9">
      <c r="A404" s="159" t="s">
        <v>587</v>
      </c>
      <c r="B404" s="160"/>
      <c r="C404" s="18" t="s">
        <v>44</v>
      </c>
      <c r="D404" s="18" t="s">
        <v>527</v>
      </c>
      <c r="E404" s="18" t="s">
        <v>24</v>
      </c>
      <c r="F404" s="18" t="s">
        <v>581</v>
      </c>
      <c r="G404" s="18" t="s">
        <v>346</v>
      </c>
      <c r="H404" s="163">
        <v>58724.925668526499</v>
      </c>
      <c r="I404" s="162">
        <f t="shared" si="6"/>
        <v>71057.160058917056</v>
      </c>
    </row>
    <row r="405" spans="1:9">
      <c r="A405" s="159" t="s">
        <v>588</v>
      </c>
      <c r="B405" s="160"/>
      <c r="C405" s="18" t="s">
        <v>17</v>
      </c>
      <c r="D405" s="18" t="s">
        <v>527</v>
      </c>
      <c r="E405" s="18" t="s">
        <v>31</v>
      </c>
      <c r="F405" s="18" t="s">
        <v>589</v>
      </c>
      <c r="G405" s="18" t="s">
        <v>127</v>
      </c>
      <c r="H405" s="161">
        <v>104398.17859358</v>
      </c>
      <c r="I405" s="162">
        <f t="shared" si="6"/>
        <v>126321.79609823179</v>
      </c>
    </row>
    <row r="406" spans="1:9">
      <c r="A406" s="159" t="s">
        <v>590</v>
      </c>
      <c r="B406" s="160"/>
      <c r="C406" s="18" t="s">
        <v>17</v>
      </c>
      <c r="D406" s="18" t="s">
        <v>527</v>
      </c>
      <c r="E406" s="18" t="s">
        <v>33</v>
      </c>
      <c r="F406" s="18" t="s">
        <v>589</v>
      </c>
      <c r="G406" s="18" t="s">
        <v>127</v>
      </c>
      <c r="H406" s="162">
        <v>104398.17859358</v>
      </c>
      <c r="I406" s="162">
        <f t="shared" si="6"/>
        <v>126321.79609823179</v>
      </c>
    </row>
    <row r="407" spans="1:9">
      <c r="A407" s="159" t="s">
        <v>591</v>
      </c>
      <c r="B407" s="160"/>
      <c r="C407" s="18" t="s">
        <v>253</v>
      </c>
      <c r="D407" s="18" t="s">
        <v>527</v>
      </c>
      <c r="E407" s="18" t="s">
        <v>31</v>
      </c>
      <c r="F407" s="18" t="s">
        <v>589</v>
      </c>
      <c r="G407" s="18" t="s">
        <v>127</v>
      </c>
      <c r="H407" s="162">
        <v>273789.34091943799</v>
      </c>
      <c r="I407" s="162">
        <f t="shared" si="6"/>
        <v>331285.10251251998</v>
      </c>
    </row>
    <row r="408" spans="1:9">
      <c r="A408" s="159" t="s">
        <v>591</v>
      </c>
      <c r="B408" s="160"/>
      <c r="C408" s="18" t="s">
        <v>253</v>
      </c>
      <c r="D408" s="18" t="s">
        <v>527</v>
      </c>
      <c r="E408" s="18" t="s">
        <v>31</v>
      </c>
      <c r="F408" s="18" t="s">
        <v>589</v>
      </c>
      <c r="G408" s="18" t="s">
        <v>127</v>
      </c>
      <c r="H408" s="162">
        <v>273789.34091943799</v>
      </c>
      <c r="I408" s="162">
        <f t="shared" si="6"/>
        <v>331285.10251251998</v>
      </c>
    </row>
    <row r="409" spans="1:9">
      <c r="A409" s="159" t="s">
        <v>592</v>
      </c>
      <c r="B409" s="160"/>
      <c r="C409" s="18" t="s">
        <v>17</v>
      </c>
      <c r="D409" s="18" t="s">
        <v>527</v>
      </c>
      <c r="E409" s="18" t="s">
        <v>31</v>
      </c>
      <c r="F409" s="18" t="s">
        <v>593</v>
      </c>
      <c r="G409" s="18" t="s">
        <v>346</v>
      </c>
      <c r="H409" s="162">
        <v>72295.214833326594</v>
      </c>
      <c r="I409" s="162">
        <f t="shared" si="6"/>
        <v>87477.20994832518</v>
      </c>
    </row>
    <row r="410" spans="1:9">
      <c r="A410" s="159" t="s">
        <v>594</v>
      </c>
      <c r="B410" s="160"/>
      <c r="C410" s="18" t="s">
        <v>17</v>
      </c>
      <c r="D410" s="18" t="s">
        <v>527</v>
      </c>
      <c r="E410" s="18" t="s">
        <v>33</v>
      </c>
      <c r="F410" s="18" t="s">
        <v>593</v>
      </c>
      <c r="G410" s="18" t="s">
        <v>346</v>
      </c>
      <c r="H410" s="162">
        <v>72295.214833326594</v>
      </c>
      <c r="I410" s="162">
        <f t="shared" si="6"/>
        <v>87477.20994832518</v>
      </c>
    </row>
    <row r="411" spans="1:9">
      <c r="A411" s="159" t="s">
        <v>595</v>
      </c>
      <c r="B411" s="160"/>
      <c r="C411" s="18" t="s">
        <v>17</v>
      </c>
      <c r="D411" s="18" t="s">
        <v>527</v>
      </c>
      <c r="E411" s="18" t="s">
        <v>24</v>
      </c>
      <c r="F411" s="18" t="s">
        <v>593</v>
      </c>
      <c r="G411" s="18" t="s">
        <v>346</v>
      </c>
      <c r="H411" s="162">
        <v>50148.1050867698</v>
      </c>
      <c r="I411" s="162">
        <f t="shared" si="6"/>
        <v>60679.207154991454</v>
      </c>
    </row>
    <row r="412" spans="1:9">
      <c r="A412" s="159">
        <v>42334</v>
      </c>
      <c r="B412" s="160"/>
      <c r="C412" s="18" t="s">
        <v>17</v>
      </c>
      <c r="D412" s="18" t="s">
        <v>527</v>
      </c>
      <c r="E412" s="18" t="s">
        <v>24</v>
      </c>
      <c r="F412" s="18" t="s">
        <v>596</v>
      </c>
      <c r="G412" s="18"/>
      <c r="H412" s="162">
        <v>59411.327240671097</v>
      </c>
      <c r="I412" s="162">
        <f t="shared" si="6"/>
        <v>71887.705961212021</v>
      </c>
    </row>
    <row r="413" spans="1:9">
      <c r="A413" s="159" t="s">
        <v>597</v>
      </c>
      <c r="B413" s="160"/>
      <c r="C413" s="18" t="s">
        <v>44</v>
      </c>
      <c r="D413" s="18" t="s">
        <v>527</v>
      </c>
      <c r="E413" s="18" t="s">
        <v>31</v>
      </c>
      <c r="F413" s="18" t="s">
        <v>598</v>
      </c>
      <c r="G413" s="18" t="s">
        <v>236</v>
      </c>
      <c r="H413" s="162">
        <v>81159.676538325904</v>
      </c>
      <c r="I413" s="162">
        <f t="shared" si="6"/>
        <v>98203.208611374343</v>
      </c>
    </row>
    <row r="414" spans="1:9">
      <c r="A414" s="159" t="s">
        <v>599</v>
      </c>
      <c r="B414" s="160"/>
      <c r="C414" s="18" t="s">
        <v>44</v>
      </c>
      <c r="D414" s="18" t="s">
        <v>527</v>
      </c>
      <c r="E414" s="18" t="s">
        <v>33</v>
      </c>
      <c r="F414" s="18" t="s">
        <v>598</v>
      </c>
      <c r="G414" s="18" t="s">
        <v>236</v>
      </c>
      <c r="H414" s="162">
        <v>81159.676538325904</v>
      </c>
      <c r="I414" s="162">
        <f t="shared" si="6"/>
        <v>98203.208611374343</v>
      </c>
    </row>
    <row r="415" spans="1:9">
      <c r="A415" s="159" t="s">
        <v>600</v>
      </c>
      <c r="B415" s="160"/>
      <c r="C415" s="18" t="s">
        <v>44</v>
      </c>
      <c r="D415" s="18" t="s">
        <v>527</v>
      </c>
      <c r="E415" s="18" t="s">
        <v>24</v>
      </c>
      <c r="F415" s="18" t="s">
        <v>598</v>
      </c>
      <c r="G415" s="18" t="s">
        <v>236</v>
      </c>
      <c r="H415" s="161">
        <v>54432.415044764399</v>
      </c>
      <c r="I415" s="162">
        <f t="shared" si="6"/>
        <v>65863.222204164922</v>
      </c>
    </row>
    <row r="416" spans="1:9">
      <c r="A416" s="159" t="s">
        <v>601</v>
      </c>
      <c r="B416" s="160"/>
      <c r="C416" s="18" t="s">
        <v>17</v>
      </c>
      <c r="D416" s="18" t="s">
        <v>527</v>
      </c>
      <c r="E416" s="18" t="s">
        <v>19</v>
      </c>
      <c r="F416" s="18" t="s">
        <v>602</v>
      </c>
      <c r="G416" s="18" t="s">
        <v>378</v>
      </c>
      <c r="H416" s="162">
        <v>104436.688547297</v>
      </c>
      <c r="I416" s="162">
        <f t="shared" si="6"/>
        <v>126368.39314222937</v>
      </c>
    </row>
    <row r="417" spans="1:9">
      <c r="A417" s="159" t="s">
        <v>603</v>
      </c>
      <c r="B417" s="160"/>
      <c r="C417" s="18" t="s">
        <v>17</v>
      </c>
      <c r="D417" s="18" t="s">
        <v>527</v>
      </c>
      <c r="E417" s="18" t="s">
        <v>24</v>
      </c>
      <c r="F417" s="18" t="s">
        <v>602</v>
      </c>
      <c r="G417" s="18" t="s">
        <v>378</v>
      </c>
      <c r="H417" s="162">
        <v>84044.8463022176</v>
      </c>
      <c r="I417" s="162">
        <f t="shared" si="6"/>
        <v>101694.2640256833</v>
      </c>
    </row>
    <row r="418" spans="1:9">
      <c r="A418" s="159" t="s">
        <v>577</v>
      </c>
      <c r="B418" s="160"/>
      <c r="C418" s="18" t="s">
        <v>17</v>
      </c>
      <c r="D418" s="18" t="s">
        <v>527</v>
      </c>
      <c r="E418" s="18" t="s">
        <v>19</v>
      </c>
      <c r="F418" s="18" t="s">
        <v>604</v>
      </c>
      <c r="G418" s="18" t="s">
        <v>605</v>
      </c>
      <c r="H418" s="162">
        <v>88326.620350008699</v>
      </c>
      <c r="I418" s="162">
        <f t="shared" si="6"/>
        <v>106875.21062351052</v>
      </c>
    </row>
    <row r="419" spans="1:9">
      <c r="A419" s="159" t="s">
        <v>606</v>
      </c>
      <c r="B419" s="160"/>
      <c r="C419" s="18" t="s">
        <v>17</v>
      </c>
      <c r="D419" s="18" t="s">
        <v>527</v>
      </c>
      <c r="E419" s="18" t="s">
        <v>31</v>
      </c>
      <c r="F419" s="18" t="s">
        <v>607</v>
      </c>
      <c r="G419" s="18" t="s">
        <v>258</v>
      </c>
      <c r="H419" s="162">
        <v>70078.449223632997</v>
      </c>
      <c r="I419" s="162">
        <f t="shared" si="6"/>
        <v>84794.923560595926</v>
      </c>
    </row>
    <row r="420" spans="1:9">
      <c r="A420" s="159" t="s">
        <v>608</v>
      </c>
      <c r="B420" s="160"/>
      <c r="C420" s="18" t="s">
        <v>17</v>
      </c>
      <c r="D420" s="18" t="s">
        <v>527</v>
      </c>
      <c r="E420" s="18" t="s">
        <v>33</v>
      </c>
      <c r="F420" s="18" t="s">
        <v>607</v>
      </c>
      <c r="G420" s="18" t="s">
        <v>258</v>
      </c>
      <c r="H420" s="162">
        <v>70078.449223632997</v>
      </c>
      <c r="I420" s="162">
        <f t="shared" si="6"/>
        <v>84794.923560595926</v>
      </c>
    </row>
    <row r="421" spans="1:9">
      <c r="A421" s="159" t="s">
        <v>609</v>
      </c>
      <c r="B421" s="160"/>
      <c r="C421" s="18" t="s">
        <v>17</v>
      </c>
      <c r="D421" s="18" t="s">
        <v>527</v>
      </c>
      <c r="E421" s="18" t="s">
        <v>24</v>
      </c>
      <c r="F421" s="18" t="s">
        <v>607</v>
      </c>
      <c r="G421" s="18" t="s">
        <v>258</v>
      </c>
      <c r="H421" s="162">
        <v>65748.7380005983</v>
      </c>
      <c r="I421" s="162">
        <f t="shared" si="6"/>
        <v>79555.972980723935</v>
      </c>
    </row>
    <row r="422" spans="1:9">
      <c r="A422" s="159" t="s">
        <v>610</v>
      </c>
      <c r="B422" s="160"/>
      <c r="C422" s="18" t="s">
        <v>17</v>
      </c>
      <c r="D422" s="18" t="s">
        <v>527</v>
      </c>
      <c r="E422" s="18" t="s">
        <v>31</v>
      </c>
      <c r="F422" s="18" t="s">
        <v>611</v>
      </c>
      <c r="G422" s="18" t="s">
        <v>258</v>
      </c>
      <c r="H422" s="162">
        <v>66741.380212983699</v>
      </c>
      <c r="I422" s="162">
        <f t="shared" si="6"/>
        <v>80757.070057710269</v>
      </c>
    </row>
    <row r="423" spans="1:9">
      <c r="A423" s="159" t="s">
        <v>612</v>
      </c>
      <c r="B423" s="160"/>
      <c r="C423" s="18" t="s">
        <v>17</v>
      </c>
      <c r="D423" s="18" t="s">
        <v>527</v>
      </c>
      <c r="E423" s="18" t="s">
        <v>33</v>
      </c>
      <c r="F423" s="18" t="s">
        <v>611</v>
      </c>
      <c r="G423" s="18" t="s">
        <v>258</v>
      </c>
      <c r="H423" s="162">
        <v>66741.380212983699</v>
      </c>
      <c r="I423" s="162">
        <f t="shared" si="6"/>
        <v>80757.070057710269</v>
      </c>
    </row>
    <row r="424" spans="1:9">
      <c r="A424" s="159" t="s">
        <v>613</v>
      </c>
      <c r="B424" s="160"/>
      <c r="C424" s="18" t="s">
        <v>17</v>
      </c>
      <c r="D424" s="18" t="s">
        <v>527</v>
      </c>
      <c r="E424" s="18" t="s">
        <v>24</v>
      </c>
      <c r="F424" s="18" t="s">
        <v>611</v>
      </c>
      <c r="G424" s="18" t="s">
        <v>258</v>
      </c>
      <c r="H424" s="162">
        <v>48108.604712276101</v>
      </c>
      <c r="I424" s="162">
        <f t="shared" si="6"/>
        <v>58211.411701854078</v>
      </c>
    </row>
    <row r="425" spans="1:9">
      <c r="A425" s="159" t="s">
        <v>614</v>
      </c>
      <c r="B425" s="160"/>
      <c r="C425" s="18" t="s">
        <v>17</v>
      </c>
      <c r="D425" s="18" t="s">
        <v>527</v>
      </c>
      <c r="E425" s="18" t="s">
        <v>19</v>
      </c>
      <c r="F425" s="18" t="s">
        <v>615</v>
      </c>
      <c r="G425" s="18" t="s">
        <v>408</v>
      </c>
      <c r="H425" s="162">
        <v>90386.924886021996</v>
      </c>
      <c r="I425" s="162">
        <f t="shared" si="6"/>
        <v>109368.17911208661</v>
      </c>
    </row>
    <row r="426" spans="1:9">
      <c r="A426" s="159" t="s">
        <v>616</v>
      </c>
      <c r="B426" s="160"/>
      <c r="C426" s="18" t="s">
        <v>17</v>
      </c>
      <c r="D426" s="18" t="s">
        <v>527</v>
      </c>
      <c r="E426" s="18" t="s">
        <v>19</v>
      </c>
      <c r="F426" s="18" t="s">
        <v>617</v>
      </c>
      <c r="G426" s="18" t="s">
        <v>618</v>
      </c>
      <c r="H426" s="162">
        <v>88649.018799216195</v>
      </c>
      <c r="I426" s="162">
        <f t="shared" si="6"/>
        <v>107265.31274705159</v>
      </c>
    </row>
    <row r="427" spans="1:9">
      <c r="A427" s="159" t="s">
        <v>619</v>
      </c>
      <c r="B427" s="160"/>
      <c r="C427" s="18" t="s">
        <v>17</v>
      </c>
      <c r="D427" s="18" t="s">
        <v>527</v>
      </c>
      <c r="E427" s="18" t="s">
        <v>19</v>
      </c>
      <c r="F427" s="18" t="s">
        <v>620</v>
      </c>
      <c r="G427" s="18" t="s">
        <v>211</v>
      </c>
      <c r="H427" s="161">
        <v>78480.017590977805</v>
      </c>
      <c r="I427" s="162">
        <f t="shared" si="6"/>
        <v>94960.821285083148</v>
      </c>
    </row>
    <row r="428" spans="1:9">
      <c r="A428" s="159" t="s">
        <v>23</v>
      </c>
      <c r="B428" s="160"/>
      <c r="C428" s="18" t="s">
        <v>17</v>
      </c>
      <c r="D428" s="18" t="s">
        <v>527</v>
      </c>
      <c r="E428" s="18" t="s">
        <v>24</v>
      </c>
      <c r="F428" s="18" t="s">
        <v>617</v>
      </c>
      <c r="G428" s="18" t="s">
        <v>618</v>
      </c>
      <c r="H428" s="162">
        <v>55491.181408816097</v>
      </c>
      <c r="I428" s="162">
        <f t="shared" si="6"/>
        <v>67144.329504667476</v>
      </c>
    </row>
    <row r="429" spans="1:9">
      <c r="A429" s="159" t="s">
        <v>621</v>
      </c>
      <c r="B429" s="160"/>
      <c r="C429" s="18" t="s">
        <v>17</v>
      </c>
      <c r="D429" s="18" t="s">
        <v>527</v>
      </c>
      <c r="E429" s="18" t="s">
        <v>19</v>
      </c>
      <c r="F429" s="18" t="s">
        <v>622</v>
      </c>
      <c r="G429" s="18" t="s">
        <v>127</v>
      </c>
      <c r="H429" s="162">
        <v>119316.697661378</v>
      </c>
      <c r="I429" s="162">
        <f t="shared" si="6"/>
        <v>144373.20417026739</v>
      </c>
    </row>
    <row r="430" spans="1:9">
      <c r="A430" s="159" t="s">
        <v>623</v>
      </c>
      <c r="B430" s="160"/>
      <c r="C430" s="18" t="s">
        <v>17</v>
      </c>
      <c r="D430" s="18" t="s">
        <v>527</v>
      </c>
      <c r="E430" s="18" t="s">
        <v>24</v>
      </c>
      <c r="F430" s="18" t="s">
        <v>624</v>
      </c>
      <c r="G430" s="18" t="s">
        <v>127</v>
      </c>
      <c r="H430" s="162">
        <v>80086.877606670401</v>
      </c>
      <c r="I430" s="162">
        <f t="shared" si="6"/>
        <v>96905.121904071188</v>
      </c>
    </row>
    <row r="431" spans="1:9">
      <c r="A431" s="159">
        <v>34148</v>
      </c>
      <c r="B431" s="160"/>
      <c r="C431" s="18" t="s">
        <v>44</v>
      </c>
      <c r="D431" s="18" t="s">
        <v>527</v>
      </c>
      <c r="E431" s="18" t="s">
        <v>19</v>
      </c>
      <c r="F431" s="18" t="s">
        <v>625</v>
      </c>
      <c r="G431" s="18" t="s">
        <v>626</v>
      </c>
      <c r="H431" s="162">
        <v>57861.067740306898</v>
      </c>
      <c r="I431" s="162">
        <f t="shared" si="6"/>
        <v>70011.891965771341</v>
      </c>
    </row>
    <row r="432" spans="1:9">
      <c r="A432" s="159">
        <v>34320</v>
      </c>
      <c r="B432" s="160"/>
      <c r="C432" s="18" t="s">
        <v>44</v>
      </c>
      <c r="D432" s="18" t="s">
        <v>527</v>
      </c>
      <c r="E432" s="18" t="s">
        <v>24</v>
      </c>
      <c r="F432" s="18" t="s">
        <v>625</v>
      </c>
      <c r="G432" s="18" t="s">
        <v>626</v>
      </c>
      <c r="H432" s="162">
        <v>59467.8946701061</v>
      </c>
      <c r="I432" s="162">
        <f t="shared" si="6"/>
        <v>71956.152550828381</v>
      </c>
    </row>
    <row r="433" spans="1:9">
      <c r="A433" s="159">
        <v>34156</v>
      </c>
      <c r="B433" s="160"/>
      <c r="C433" s="18" t="s">
        <v>44</v>
      </c>
      <c r="D433" s="18" t="s">
        <v>527</v>
      </c>
      <c r="E433" s="18" t="s">
        <v>19</v>
      </c>
      <c r="F433" s="18" t="s">
        <v>627</v>
      </c>
      <c r="G433" s="18" t="s">
        <v>81</v>
      </c>
      <c r="H433" s="162">
        <v>52222.6987691338</v>
      </c>
      <c r="I433" s="162">
        <f t="shared" si="6"/>
        <v>63189.465510651899</v>
      </c>
    </row>
    <row r="434" spans="1:9">
      <c r="A434" s="159">
        <v>42334</v>
      </c>
      <c r="B434" s="160"/>
      <c r="C434" s="18" t="s">
        <v>44</v>
      </c>
      <c r="D434" s="18" t="s">
        <v>527</v>
      </c>
      <c r="E434" s="18" t="s">
        <v>24</v>
      </c>
      <c r="F434" s="18" t="s">
        <v>627</v>
      </c>
      <c r="G434" s="18" t="s">
        <v>81</v>
      </c>
      <c r="H434" s="162">
        <v>59411.327240671097</v>
      </c>
      <c r="I434" s="162">
        <f t="shared" si="6"/>
        <v>71887.705961212021</v>
      </c>
    </row>
    <row r="435" spans="1:9">
      <c r="A435" s="159">
        <v>34668</v>
      </c>
      <c r="B435" s="160"/>
      <c r="C435" s="18" t="s">
        <v>17</v>
      </c>
      <c r="D435" s="18" t="s">
        <v>527</v>
      </c>
      <c r="E435" s="18" t="s">
        <v>24</v>
      </c>
      <c r="F435" s="18" t="s">
        <v>628</v>
      </c>
      <c r="G435" s="18" t="s">
        <v>60</v>
      </c>
      <c r="H435" s="161">
        <v>65870.693322131803</v>
      </c>
      <c r="I435" s="162">
        <f t="shared" si="6"/>
        <v>79703.538919779487</v>
      </c>
    </row>
    <row r="436" spans="1:9">
      <c r="A436" s="159">
        <v>34667</v>
      </c>
      <c r="B436" s="160"/>
      <c r="C436" s="18" t="s">
        <v>17</v>
      </c>
      <c r="D436" s="18" t="s">
        <v>527</v>
      </c>
      <c r="E436" s="18" t="s">
        <v>19</v>
      </c>
      <c r="F436" s="18" t="s">
        <v>628</v>
      </c>
      <c r="G436" s="18" t="s">
        <v>60</v>
      </c>
      <c r="H436" s="162">
        <v>67466.983849964803</v>
      </c>
      <c r="I436" s="162">
        <f t="shared" si="6"/>
        <v>81635.050458457408</v>
      </c>
    </row>
    <row r="437" spans="1:9">
      <c r="A437" s="159" t="s">
        <v>629</v>
      </c>
      <c r="B437" s="160"/>
      <c r="C437" s="18" t="s">
        <v>17</v>
      </c>
      <c r="D437" s="18" t="s">
        <v>527</v>
      </c>
      <c r="E437" s="18" t="s">
        <v>24</v>
      </c>
      <c r="F437" s="18" t="s">
        <v>630</v>
      </c>
      <c r="G437" s="18" t="s">
        <v>52</v>
      </c>
      <c r="H437" s="162">
        <v>50075.180560562098</v>
      </c>
      <c r="I437" s="162">
        <f t="shared" si="6"/>
        <v>60590.968478280134</v>
      </c>
    </row>
    <row r="438" spans="1:9">
      <c r="A438" s="159" t="s">
        <v>631</v>
      </c>
      <c r="B438" s="160"/>
      <c r="C438" s="18" t="s">
        <v>17</v>
      </c>
      <c r="D438" s="18" t="s">
        <v>527</v>
      </c>
      <c r="E438" s="18" t="s">
        <v>24</v>
      </c>
      <c r="F438" s="18" t="s">
        <v>632</v>
      </c>
      <c r="G438" s="18" t="s">
        <v>52</v>
      </c>
      <c r="H438" s="162">
        <v>50071.850705193901</v>
      </c>
      <c r="I438" s="162">
        <f t="shared" si="6"/>
        <v>60586.939353284622</v>
      </c>
    </row>
    <row r="439" spans="1:9">
      <c r="A439" s="159" t="s">
        <v>633</v>
      </c>
      <c r="B439" s="160"/>
      <c r="C439" s="18" t="s">
        <v>17</v>
      </c>
      <c r="D439" s="18" t="s">
        <v>527</v>
      </c>
      <c r="E439" s="18" t="s">
        <v>19</v>
      </c>
      <c r="F439" s="18" t="s">
        <v>634</v>
      </c>
      <c r="G439" s="18" t="s">
        <v>635</v>
      </c>
      <c r="H439" s="162">
        <v>92461.570481843999</v>
      </c>
      <c r="I439" s="162">
        <f t="shared" si="6"/>
        <v>111878.50028303123</v>
      </c>
    </row>
    <row r="440" spans="1:9">
      <c r="A440" s="159" t="s">
        <v>636</v>
      </c>
      <c r="B440" s="160"/>
      <c r="C440" s="18" t="s">
        <v>17</v>
      </c>
      <c r="D440" s="18" t="s">
        <v>527</v>
      </c>
      <c r="E440" s="18" t="s">
        <v>24</v>
      </c>
      <c r="F440" s="18" t="s">
        <v>637</v>
      </c>
      <c r="G440" s="18" t="s">
        <v>635</v>
      </c>
      <c r="H440" s="162">
        <v>57861.067740306898</v>
      </c>
      <c r="I440" s="162">
        <f t="shared" si="6"/>
        <v>70011.891965771341</v>
      </c>
    </row>
    <row r="441" spans="1:9">
      <c r="A441" s="159">
        <v>62404</v>
      </c>
      <c r="B441" s="160"/>
      <c r="C441" s="18" t="s">
        <v>44</v>
      </c>
      <c r="D441" s="18" t="s">
        <v>527</v>
      </c>
      <c r="E441" s="18" t="s">
        <v>19</v>
      </c>
      <c r="F441" s="18" t="s">
        <v>638</v>
      </c>
      <c r="G441" s="18" t="s">
        <v>47</v>
      </c>
      <c r="H441" s="162">
        <v>63530.898193290901</v>
      </c>
      <c r="I441" s="162">
        <f t="shared" si="6"/>
        <v>76872.386813881982</v>
      </c>
    </row>
    <row r="442" spans="1:9">
      <c r="A442" s="159">
        <v>62405</v>
      </c>
      <c r="B442" s="160"/>
      <c r="C442" s="18" t="s">
        <v>44</v>
      </c>
      <c r="D442" s="18" t="s">
        <v>527</v>
      </c>
      <c r="E442" s="18" t="s">
        <v>24</v>
      </c>
      <c r="F442" s="18" t="s">
        <v>638</v>
      </c>
      <c r="G442" s="18" t="s">
        <v>47</v>
      </c>
      <c r="H442" s="162">
        <v>63814.933774978497</v>
      </c>
      <c r="I442" s="162">
        <f t="shared" si="6"/>
        <v>77216.069867723985</v>
      </c>
    </row>
    <row r="443" spans="1:9">
      <c r="A443" s="159" t="s">
        <v>639</v>
      </c>
      <c r="B443" s="160"/>
      <c r="C443" s="18" t="s">
        <v>44</v>
      </c>
      <c r="D443" s="18" t="s">
        <v>527</v>
      </c>
      <c r="E443" s="18" t="s">
        <v>19</v>
      </c>
      <c r="F443" s="18" t="s">
        <v>640</v>
      </c>
      <c r="G443" s="19" t="s">
        <v>641</v>
      </c>
      <c r="H443" s="161">
        <v>59914.924310519797</v>
      </c>
      <c r="I443" s="162">
        <f t="shared" si="6"/>
        <v>72497.058415728956</v>
      </c>
    </row>
    <row r="444" spans="1:9">
      <c r="A444" s="159" t="s">
        <v>642</v>
      </c>
      <c r="B444" s="160"/>
      <c r="C444" s="18" t="s">
        <v>44</v>
      </c>
      <c r="D444" s="18" t="s">
        <v>527</v>
      </c>
      <c r="E444" s="18" t="s">
        <v>24</v>
      </c>
      <c r="F444" s="18" t="s">
        <v>640</v>
      </c>
      <c r="G444" s="19" t="s">
        <v>641</v>
      </c>
      <c r="H444" s="162">
        <v>59914.924310519797</v>
      </c>
      <c r="I444" s="162">
        <f t="shared" si="6"/>
        <v>72497.058415728956</v>
      </c>
    </row>
    <row r="445" spans="1:9">
      <c r="A445" s="159">
        <v>34209</v>
      </c>
      <c r="B445" s="160"/>
      <c r="C445" s="18" t="s">
        <v>17</v>
      </c>
      <c r="D445" s="18" t="s">
        <v>527</v>
      </c>
      <c r="E445" s="18" t="s">
        <v>19</v>
      </c>
      <c r="F445" s="18" t="s">
        <v>643</v>
      </c>
      <c r="G445" s="18" t="s">
        <v>644</v>
      </c>
      <c r="H445" s="162">
        <v>193963.49981753601</v>
      </c>
      <c r="I445" s="162">
        <f t="shared" si="6"/>
        <v>234695.83477921857</v>
      </c>
    </row>
    <row r="446" spans="1:9">
      <c r="A446" s="159" t="s">
        <v>645</v>
      </c>
      <c r="B446" s="160"/>
      <c r="C446" s="18" t="s">
        <v>17</v>
      </c>
      <c r="D446" s="18" t="s">
        <v>527</v>
      </c>
      <c r="E446" s="18" t="s">
        <v>19</v>
      </c>
      <c r="F446" s="18" t="s">
        <v>646</v>
      </c>
      <c r="G446" s="18" t="s">
        <v>647</v>
      </c>
      <c r="H446" s="162">
        <v>41785.2312634544</v>
      </c>
      <c r="I446" s="162">
        <f t="shared" si="6"/>
        <v>50560.12982877982</v>
      </c>
    </row>
    <row r="447" spans="1:9">
      <c r="A447" s="159" t="s">
        <v>648</v>
      </c>
      <c r="B447" s="160"/>
      <c r="C447" s="18" t="s">
        <v>17</v>
      </c>
      <c r="D447" s="18" t="s">
        <v>527</v>
      </c>
      <c r="E447" s="18" t="s">
        <v>24</v>
      </c>
      <c r="F447" s="18" t="s">
        <v>649</v>
      </c>
      <c r="G447" s="18" t="s">
        <v>408</v>
      </c>
      <c r="H447" s="162">
        <v>31892.500929223399</v>
      </c>
      <c r="I447" s="162">
        <f t="shared" si="6"/>
        <v>38589.92612436031</v>
      </c>
    </row>
    <row r="448" spans="1:9">
      <c r="A448" s="159" t="s">
        <v>650</v>
      </c>
      <c r="B448" s="160"/>
      <c r="C448" s="18" t="s">
        <v>17</v>
      </c>
      <c r="D448" s="18" t="s">
        <v>527</v>
      </c>
      <c r="E448" s="18" t="s">
        <v>19</v>
      </c>
      <c r="F448" s="18" t="s">
        <v>651</v>
      </c>
      <c r="G448" s="18" t="s">
        <v>652</v>
      </c>
      <c r="H448" s="162">
        <v>61253.267015051701</v>
      </c>
      <c r="I448" s="162">
        <f t="shared" si="6"/>
        <v>74116.453088212555</v>
      </c>
    </row>
    <row r="449" spans="1:9">
      <c r="A449" s="159" t="s">
        <v>653</v>
      </c>
      <c r="B449" s="160"/>
      <c r="C449" s="18" t="s">
        <v>17</v>
      </c>
      <c r="D449" s="18" t="s">
        <v>527</v>
      </c>
      <c r="E449" s="18" t="s">
        <v>19</v>
      </c>
      <c r="F449" s="18" t="s">
        <v>654</v>
      </c>
      <c r="G449" s="18" t="s">
        <v>652</v>
      </c>
      <c r="H449" s="162">
        <v>61253.267015051701</v>
      </c>
      <c r="I449" s="162">
        <f t="shared" si="6"/>
        <v>74116.453088212555</v>
      </c>
    </row>
    <row r="450" spans="1:9">
      <c r="A450" s="159" t="s">
        <v>23</v>
      </c>
      <c r="B450" s="160"/>
      <c r="C450" s="18" t="s">
        <v>17</v>
      </c>
      <c r="D450" s="18" t="s">
        <v>527</v>
      </c>
      <c r="E450" s="18" t="s">
        <v>24</v>
      </c>
      <c r="F450" s="18" t="s">
        <v>655</v>
      </c>
      <c r="G450" s="18" t="s">
        <v>647</v>
      </c>
      <c r="H450" s="162">
        <v>55491.181408816097</v>
      </c>
      <c r="I450" s="162">
        <f t="shared" si="6"/>
        <v>67144.329504667476</v>
      </c>
    </row>
    <row r="451" spans="1:9">
      <c r="A451" s="159" t="s">
        <v>16954</v>
      </c>
      <c r="B451" s="160"/>
      <c r="C451" s="18" t="s">
        <v>17</v>
      </c>
      <c r="D451" s="18" t="s">
        <v>527</v>
      </c>
      <c r="E451" s="18" t="s">
        <v>31</v>
      </c>
      <c r="F451" s="18" t="s">
        <v>16955</v>
      </c>
      <c r="G451" s="18" t="s">
        <v>5817</v>
      </c>
      <c r="H451" s="163">
        <v>104398.17859358</v>
      </c>
      <c r="I451" s="162">
        <f t="shared" si="6"/>
        <v>126321.79609823179</v>
      </c>
    </row>
    <row r="452" spans="1:9">
      <c r="A452" s="159" t="s">
        <v>16956</v>
      </c>
      <c r="B452" s="160"/>
      <c r="C452" s="18" t="s">
        <v>17</v>
      </c>
      <c r="D452" s="18" t="s">
        <v>527</v>
      </c>
      <c r="E452" s="18" t="s">
        <v>33</v>
      </c>
      <c r="F452" s="18" t="s">
        <v>16955</v>
      </c>
      <c r="G452" s="18" t="s">
        <v>5817</v>
      </c>
      <c r="H452" s="163">
        <v>104398.17859358</v>
      </c>
      <c r="I452" s="162">
        <f t="shared" si="6"/>
        <v>126321.79609823179</v>
      </c>
    </row>
    <row r="453" spans="1:9">
      <c r="A453" s="159" t="s">
        <v>16957</v>
      </c>
      <c r="B453" s="160"/>
      <c r="C453" s="18" t="s">
        <v>17</v>
      </c>
      <c r="D453" s="18" t="s">
        <v>527</v>
      </c>
      <c r="E453" s="18" t="s">
        <v>24</v>
      </c>
      <c r="F453" s="18" t="s">
        <v>16955</v>
      </c>
      <c r="G453" s="18" t="s">
        <v>5817</v>
      </c>
      <c r="H453" s="163">
        <v>68569.983263287897</v>
      </c>
      <c r="I453" s="162">
        <f t="shared" si="6"/>
        <v>82969.679748578346</v>
      </c>
    </row>
    <row r="454" spans="1:9">
      <c r="A454" s="159" t="s">
        <v>656</v>
      </c>
      <c r="B454" s="160"/>
      <c r="C454" s="18" t="s">
        <v>44</v>
      </c>
      <c r="D454" s="18" t="s">
        <v>527</v>
      </c>
      <c r="E454" s="18" t="s">
        <v>31</v>
      </c>
      <c r="F454" s="18" t="s">
        <v>657</v>
      </c>
      <c r="G454" s="18" t="s">
        <v>658</v>
      </c>
      <c r="H454" s="161">
        <v>104180.495812468</v>
      </c>
      <c r="I454" s="162">
        <f t="shared" ref="I454:I517" si="7">+H454*1.21</f>
        <v>126058.39993308627</v>
      </c>
    </row>
    <row r="455" spans="1:9">
      <c r="A455" s="159" t="s">
        <v>659</v>
      </c>
      <c r="B455" s="160"/>
      <c r="C455" s="18" t="s">
        <v>44</v>
      </c>
      <c r="D455" s="18" t="s">
        <v>527</v>
      </c>
      <c r="E455" s="18" t="s">
        <v>33</v>
      </c>
      <c r="F455" s="18" t="s">
        <v>657</v>
      </c>
      <c r="G455" s="18" t="s">
        <v>658</v>
      </c>
      <c r="H455" s="162">
        <v>104180.495812468</v>
      </c>
      <c r="I455" s="162">
        <f t="shared" si="7"/>
        <v>126058.39993308627</v>
      </c>
    </row>
    <row r="456" spans="1:9">
      <c r="A456" s="159" t="s">
        <v>660</v>
      </c>
      <c r="B456" s="160"/>
      <c r="C456" s="18" t="s">
        <v>44</v>
      </c>
      <c r="D456" s="18" t="s">
        <v>527</v>
      </c>
      <c r="E456" s="18" t="s">
        <v>24</v>
      </c>
      <c r="F456" s="18" t="s">
        <v>657</v>
      </c>
      <c r="G456" s="18" t="s">
        <v>658</v>
      </c>
      <c r="H456" s="162">
        <v>68286.760791532506</v>
      </c>
      <c r="I456" s="162">
        <f t="shared" si="7"/>
        <v>82626.98055775433</v>
      </c>
    </row>
    <row r="457" spans="1:9">
      <c r="A457" s="159">
        <v>34152</v>
      </c>
      <c r="B457" s="160"/>
      <c r="C457" s="18" t="s">
        <v>17</v>
      </c>
      <c r="D457" s="18" t="s">
        <v>527</v>
      </c>
      <c r="E457" s="18" t="s">
        <v>19</v>
      </c>
      <c r="F457" s="18" t="s">
        <v>661</v>
      </c>
      <c r="G457" s="18" t="s">
        <v>662</v>
      </c>
      <c r="H457" s="162">
        <v>83450.148797172107</v>
      </c>
      <c r="I457" s="162">
        <f t="shared" si="7"/>
        <v>100974.68004457824</v>
      </c>
    </row>
    <row r="458" spans="1:9">
      <c r="A458" s="159">
        <v>34151</v>
      </c>
      <c r="B458" s="160"/>
      <c r="C458" s="18" t="s">
        <v>17</v>
      </c>
      <c r="D458" s="18" t="s">
        <v>527</v>
      </c>
      <c r="E458" s="18" t="s">
        <v>24</v>
      </c>
      <c r="F458" s="18" t="s">
        <v>661</v>
      </c>
      <c r="G458" s="18" t="s">
        <v>662</v>
      </c>
      <c r="H458" s="162">
        <v>79693.268198652499</v>
      </c>
      <c r="I458" s="162">
        <f t="shared" si="7"/>
        <v>96428.854520369525</v>
      </c>
    </row>
    <row r="459" spans="1:9">
      <c r="A459" s="159">
        <v>34150</v>
      </c>
      <c r="B459" s="160"/>
      <c r="C459" s="18" t="s">
        <v>17</v>
      </c>
      <c r="D459" s="18" t="s">
        <v>527</v>
      </c>
      <c r="E459" s="18" t="s">
        <v>19</v>
      </c>
      <c r="F459" s="18" t="s">
        <v>663</v>
      </c>
      <c r="G459" s="18" t="s">
        <v>664</v>
      </c>
      <c r="H459" s="162">
        <v>77408.804611098196</v>
      </c>
      <c r="I459" s="162">
        <f t="shared" si="7"/>
        <v>93664.653579428821</v>
      </c>
    </row>
    <row r="460" spans="1:9">
      <c r="A460" s="159">
        <v>34151</v>
      </c>
      <c r="B460" s="160"/>
      <c r="C460" s="18" t="s">
        <v>17</v>
      </c>
      <c r="D460" s="18" t="s">
        <v>527</v>
      </c>
      <c r="E460" s="18" t="s">
        <v>24</v>
      </c>
      <c r="F460" s="18" t="s">
        <v>663</v>
      </c>
      <c r="G460" s="18" t="s">
        <v>664</v>
      </c>
      <c r="H460" s="162">
        <v>79693.268198652499</v>
      </c>
      <c r="I460" s="162">
        <f t="shared" si="7"/>
        <v>96428.854520369525</v>
      </c>
    </row>
    <row r="461" spans="1:9">
      <c r="A461" s="159">
        <v>34153</v>
      </c>
      <c r="B461" s="160"/>
      <c r="C461" s="18" t="s">
        <v>17</v>
      </c>
      <c r="D461" s="18" t="s">
        <v>527</v>
      </c>
      <c r="E461" s="18" t="s">
        <v>19</v>
      </c>
      <c r="F461" s="18" t="s">
        <v>665</v>
      </c>
      <c r="G461" s="18" t="s">
        <v>203</v>
      </c>
      <c r="H461" s="162">
        <v>71754.029860712995</v>
      </c>
      <c r="I461" s="162">
        <f t="shared" si="7"/>
        <v>86822.376131462719</v>
      </c>
    </row>
    <row r="462" spans="1:9">
      <c r="A462" s="159">
        <v>34151</v>
      </c>
      <c r="B462" s="160"/>
      <c r="C462" s="18" t="s">
        <v>17</v>
      </c>
      <c r="D462" s="18" t="s">
        <v>527</v>
      </c>
      <c r="E462" s="18" t="s">
        <v>24</v>
      </c>
      <c r="F462" s="18" t="s">
        <v>665</v>
      </c>
      <c r="G462" s="18" t="s">
        <v>203</v>
      </c>
      <c r="H462" s="161">
        <v>79693.268198652499</v>
      </c>
      <c r="I462" s="162">
        <f t="shared" si="7"/>
        <v>96428.854520369525</v>
      </c>
    </row>
    <row r="463" spans="1:9">
      <c r="A463" s="159" t="s">
        <v>648</v>
      </c>
      <c r="B463" s="160"/>
      <c r="C463" s="18" t="s">
        <v>17</v>
      </c>
      <c r="D463" s="18" t="s">
        <v>527</v>
      </c>
      <c r="E463" s="18" t="s">
        <v>24</v>
      </c>
      <c r="F463" s="18" t="s">
        <v>666</v>
      </c>
      <c r="G463" s="18" t="s">
        <v>647</v>
      </c>
      <c r="H463" s="162">
        <v>31892.500929223399</v>
      </c>
      <c r="I463" s="162">
        <f t="shared" si="7"/>
        <v>38589.92612436031</v>
      </c>
    </row>
    <row r="464" spans="1:9">
      <c r="A464" s="159" t="s">
        <v>648</v>
      </c>
      <c r="B464" s="160"/>
      <c r="C464" s="18" t="s">
        <v>17</v>
      </c>
      <c r="D464" s="18" t="s">
        <v>527</v>
      </c>
      <c r="E464" s="18" t="s">
        <v>24</v>
      </c>
      <c r="F464" s="18" t="s">
        <v>667</v>
      </c>
      <c r="G464" s="18" t="s">
        <v>652</v>
      </c>
      <c r="H464" s="162">
        <v>31892.500929223399</v>
      </c>
      <c r="I464" s="162">
        <f t="shared" si="7"/>
        <v>38589.92612436031</v>
      </c>
    </row>
    <row r="465" spans="1:9">
      <c r="A465" s="159">
        <v>22299</v>
      </c>
      <c r="B465" s="160"/>
      <c r="C465" s="18" t="s">
        <v>44</v>
      </c>
      <c r="D465" s="18" t="s">
        <v>527</v>
      </c>
      <c r="E465" s="18" t="s">
        <v>19</v>
      </c>
      <c r="F465" s="18" t="s">
        <v>668</v>
      </c>
      <c r="G465" s="18" t="s">
        <v>310</v>
      </c>
      <c r="H465" s="162">
        <v>50363.257104557801</v>
      </c>
      <c r="I465" s="162">
        <f t="shared" si="7"/>
        <v>60939.541096514935</v>
      </c>
    </row>
    <row r="466" spans="1:9">
      <c r="A466" s="159">
        <v>42439</v>
      </c>
      <c r="B466" s="160"/>
      <c r="C466" s="18" t="s">
        <v>44</v>
      </c>
      <c r="D466" s="18" t="s">
        <v>527</v>
      </c>
      <c r="E466" s="18" t="s">
        <v>24</v>
      </c>
      <c r="F466" s="18" t="s">
        <v>668</v>
      </c>
      <c r="G466" s="18" t="s">
        <v>310</v>
      </c>
      <c r="H466" s="162">
        <v>59833.703601240297</v>
      </c>
      <c r="I466" s="162">
        <f t="shared" si="7"/>
        <v>72398.78135750076</v>
      </c>
    </row>
    <row r="467" spans="1:9">
      <c r="A467" s="159" t="s">
        <v>16958</v>
      </c>
      <c r="B467" s="160"/>
      <c r="C467" s="18" t="s">
        <v>44</v>
      </c>
      <c r="D467" s="18" t="s">
        <v>527</v>
      </c>
      <c r="E467" s="18" t="s">
        <v>31</v>
      </c>
      <c r="F467" s="18" t="s">
        <v>16959</v>
      </c>
      <c r="G467" s="18" t="s">
        <v>2862</v>
      </c>
      <c r="H467" s="162">
        <v>91044.517358125595</v>
      </c>
      <c r="I467" s="162">
        <f t="shared" si="7"/>
        <v>110163.86600333196</v>
      </c>
    </row>
    <row r="468" spans="1:9">
      <c r="A468" s="159" t="s">
        <v>16960</v>
      </c>
      <c r="B468" s="160"/>
      <c r="C468" s="18" t="s">
        <v>44</v>
      </c>
      <c r="D468" s="18" t="s">
        <v>527</v>
      </c>
      <c r="E468" s="18" t="s">
        <v>33</v>
      </c>
      <c r="F468" s="18" t="s">
        <v>16959</v>
      </c>
      <c r="G468" s="18" t="s">
        <v>2862</v>
      </c>
      <c r="H468" s="162">
        <v>91044.517358125595</v>
      </c>
      <c r="I468" s="162">
        <f t="shared" si="7"/>
        <v>110163.86600333196</v>
      </c>
    </row>
    <row r="469" spans="1:9">
      <c r="A469" s="159" t="s">
        <v>16961</v>
      </c>
      <c r="B469" s="160"/>
      <c r="C469" s="18" t="s">
        <v>44</v>
      </c>
      <c r="D469" s="18" t="s">
        <v>527</v>
      </c>
      <c r="E469" s="18" t="s">
        <v>31</v>
      </c>
      <c r="F469" s="18" t="s">
        <v>16962</v>
      </c>
      <c r="G469" s="18" t="s">
        <v>2862</v>
      </c>
      <c r="H469" s="162">
        <v>91044.517358125595</v>
      </c>
      <c r="I469" s="162">
        <f t="shared" si="7"/>
        <v>110163.86600333196</v>
      </c>
    </row>
    <row r="470" spans="1:9">
      <c r="A470" s="159" t="s">
        <v>16963</v>
      </c>
      <c r="B470" s="160"/>
      <c r="C470" s="18" t="s">
        <v>44</v>
      </c>
      <c r="D470" s="18" t="s">
        <v>527</v>
      </c>
      <c r="E470" s="18" t="s">
        <v>33</v>
      </c>
      <c r="F470" s="18" t="s">
        <v>16962</v>
      </c>
      <c r="G470" s="18" t="s">
        <v>2862</v>
      </c>
      <c r="H470" s="162">
        <v>91044.517358125595</v>
      </c>
      <c r="I470" s="162">
        <f t="shared" si="7"/>
        <v>110163.86600333196</v>
      </c>
    </row>
    <row r="471" spans="1:9">
      <c r="A471" s="159" t="s">
        <v>16964</v>
      </c>
      <c r="B471" s="160"/>
      <c r="C471" s="18" t="s">
        <v>44</v>
      </c>
      <c r="D471" s="18" t="s">
        <v>527</v>
      </c>
      <c r="E471" s="18" t="s">
        <v>24</v>
      </c>
      <c r="F471" s="18" t="s">
        <v>16965</v>
      </c>
      <c r="G471" s="18" t="s">
        <v>3235</v>
      </c>
      <c r="H471" s="162">
        <v>72580.528579448597</v>
      </c>
      <c r="I471" s="162">
        <f t="shared" si="7"/>
        <v>87822.4395811328</v>
      </c>
    </row>
    <row r="472" spans="1:9">
      <c r="A472" s="159">
        <v>22328</v>
      </c>
      <c r="B472" s="160"/>
      <c r="C472" s="18" t="s">
        <v>17</v>
      </c>
      <c r="D472" s="18" t="s">
        <v>527</v>
      </c>
      <c r="E472" s="18" t="s">
        <v>19</v>
      </c>
      <c r="F472" s="18" t="s">
        <v>669</v>
      </c>
      <c r="G472" s="18" t="s">
        <v>670</v>
      </c>
      <c r="H472" s="162">
        <v>51831.4463478537</v>
      </c>
      <c r="I472" s="162">
        <f t="shared" si="7"/>
        <v>62716.050080902976</v>
      </c>
    </row>
    <row r="473" spans="1:9">
      <c r="A473" s="159">
        <v>22329</v>
      </c>
      <c r="B473" s="160"/>
      <c r="C473" s="18" t="s">
        <v>17</v>
      </c>
      <c r="D473" s="18" t="s">
        <v>527</v>
      </c>
      <c r="E473" s="18" t="s">
        <v>24</v>
      </c>
      <c r="F473" s="18" t="s">
        <v>671</v>
      </c>
      <c r="G473" s="18" t="s">
        <v>21</v>
      </c>
      <c r="H473" s="162">
        <v>72628.993186848995</v>
      </c>
      <c r="I473" s="162">
        <f t="shared" si="7"/>
        <v>87881.081756087282</v>
      </c>
    </row>
    <row r="474" spans="1:9">
      <c r="A474" s="159" t="s">
        <v>672</v>
      </c>
      <c r="B474" s="160"/>
      <c r="C474" s="18" t="s">
        <v>17</v>
      </c>
      <c r="D474" s="18" t="s">
        <v>527</v>
      </c>
      <c r="E474" s="18" t="s">
        <v>19</v>
      </c>
      <c r="F474" s="18" t="s">
        <v>673</v>
      </c>
      <c r="G474" s="18" t="s">
        <v>674</v>
      </c>
      <c r="H474" s="162">
        <v>106629.445155297</v>
      </c>
      <c r="I474" s="162">
        <f t="shared" si="7"/>
        <v>129021.62863790937</v>
      </c>
    </row>
    <row r="475" spans="1:9">
      <c r="A475" s="159" t="s">
        <v>23</v>
      </c>
      <c r="B475" s="160"/>
      <c r="C475" s="18" t="s">
        <v>17</v>
      </c>
      <c r="D475" s="18" t="s">
        <v>527</v>
      </c>
      <c r="E475" s="18" t="s">
        <v>24</v>
      </c>
      <c r="F475" s="18" t="s">
        <v>673</v>
      </c>
      <c r="G475" s="18" t="s">
        <v>674</v>
      </c>
      <c r="H475" s="161">
        <v>55491.181408816097</v>
      </c>
      <c r="I475" s="162">
        <f t="shared" si="7"/>
        <v>67144.329504667476</v>
      </c>
    </row>
    <row r="476" spans="1:9">
      <c r="A476" s="159" t="s">
        <v>675</v>
      </c>
      <c r="B476" s="160"/>
      <c r="C476" s="18" t="s">
        <v>44</v>
      </c>
      <c r="D476" s="18" t="s">
        <v>527</v>
      </c>
      <c r="E476" s="18" t="s">
        <v>31</v>
      </c>
      <c r="F476" s="18" t="s">
        <v>676</v>
      </c>
      <c r="G476" s="18" t="s">
        <v>369</v>
      </c>
      <c r="H476" s="163">
        <v>84990.250922723601</v>
      </c>
      <c r="I476" s="162">
        <f t="shared" si="7"/>
        <v>102838.20361649555</v>
      </c>
    </row>
    <row r="477" spans="1:9">
      <c r="A477" s="159" t="s">
        <v>677</v>
      </c>
      <c r="B477" s="160"/>
      <c r="C477" s="18" t="s">
        <v>44</v>
      </c>
      <c r="D477" s="18" t="s">
        <v>527</v>
      </c>
      <c r="E477" s="18" t="s">
        <v>33</v>
      </c>
      <c r="F477" s="18" t="s">
        <v>676</v>
      </c>
      <c r="G477" s="18" t="s">
        <v>369</v>
      </c>
      <c r="H477" s="163">
        <v>84990.250922723601</v>
      </c>
      <c r="I477" s="162">
        <f t="shared" si="7"/>
        <v>102838.20361649555</v>
      </c>
    </row>
    <row r="478" spans="1:9">
      <c r="A478" s="159" t="s">
        <v>678</v>
      </c>
      <c r="B478" s="160"/>
      <c r="C478" s="18" t="s">
        <v>44</v>
      </c>
      <c r="D478" s="18" t="s">
        <v>527</v>
      </c>
      <c r="E478" s="18" t="s">
        <v>24</v>
      </c>
      <c r="F478" s="18" t="s">
        <v>679</v>
      </c>
      <c r="G478" s="18" t="s">
        <v>369</v>
      </c>
      <c r="H478" s="163">
        <v>65909.070521936199</v>
      </c>
      <c r="I478" s="162">
        <f t="shared" si="7"/>
        <v>79749.975331542795</v>
      </c>
    </row>
    <row r="479" spans="1:9">
      <c r="A479" s="159">
        <v>34156</v>
      </c>
      <c r="B479" s="160"/>
      <c r="C479" s="18" t="s">
        <v>17</v>
      </c>
      <c r="D479" s="18" t="s">
        <v>527</v>
      </c>
      <c r="E479" s="18" t="s">
        <v>19</v>
      </c>
      <c r="F479" s="18" t="s">
        <v>680</v>
      </c>
      <c r="G479" s="18" t="s">
        <v>681</v>
      </c>
      <c r="H479" s="162">
        <v>52222.6987691338</v>
      </c>
      <c r="I479" s="162">
        <f t="shared" si="7"/>
        <v>63189.465510651899</v>
      </c>
    </row>
    <row r="480" spans="1:9">
      <c r="A480" s="159">
        <v>34259</v>
      </c>
      <c r="B480" s="160"/>
      <c r="C480" s="18" t="s">
        <v>17</v>
      </c>
      <c r="D480" s="18" t="s">
        <v>527</v>
      </c>
      <c r="E480" s="18" t="s">
        <v>24</v>
      </c>
      <c r="F480" s="18" t="s">
        <v>680</v>
      </c>
      <c r="G480" s="18" t="s">
        <v>681</v>
      </c>
      <c r="H480" s="162">
        <v>49354.682776908303</v>
      </c>
      <c r="I480" s="162">
        <f t="shared" si="7"/>
        <v>59719.166160059045</v>
      </c>
    </row>
    <row r="481" spans="1:9">
      <c r="A481" s="159">
        <v>34465</v>
      </c>
      <c r="B481" s="160"/>
      <c r="C481" s="18" t="s">
        <v>17</v>
      </c>
      <c r="D481" s="18" t="s">
        <v>527</v>
      </c>
      <c r="E481" s="18" t="s">
        <v>19</v>
      </c>
      <c r="F481" s="18" t="s">
        <v>682</v>
      </c>
      <c r="G481" s="18" t="s">
        <v>231</v>
      </c>
      <c r="H481" s="162">
        <v>77497.319637473207</v>
      </c>
      <c r="I481" s="162">
        <f t="shared" si="7"/>
        <v>93771.756761342578</v>
      </c>
    </row>
    <row r="482" spans="1:9">
      <c r="A482" s="159">
        <v>42466</v>
      </c>
      <c r="B482" s="160"/>
      <c r="C482" s="18" t="s">
        <v>17</v>
      </c>
      <c r="D482" s="18" t="s">
        <v>527</v>
      </c>
      <c r="E482" s="18" t="s">
        <v>24</v>
      </c>
      <c r="F482" s="18" t="s">
        <v>682</v>
      </c>
      <c r="G482" s="18"/>
      <c r="H482" s="162">
        <v>79400.660931888095</v>
      </c>
      <c r="I482" s="162">
        <f t="shared" si="7"/>
        <v>96074.799727584585</v>
      </c>
    </row>
    <row r="483" spans="1:9">
      <c r="A483" s="159" t="s">
        <v>683</v>
      </c>
      <c r="B483" s="160" t="s">
        <v>683</v>
      </c>
      <c r="C483" s="18" t="s">
        <v>253</v>
      </c>
      <c r="D483" s="18" t="s">
        <v>527</v>
      </c>
      <c r="E483" s="18" t="s">
        <v>19</v>
      </c>
      <c r="F483" s="18" t="s">
        <v>684</v>
      </c>
      <c r="G483" s="18" t="s">
        <v>231</v>
      </c>
      <c r="H483" s="162">
        <v>192393.98393643601</v>
      </c>
      <c r="I483" s="162">
        <f t="shared" si="7"/>
        <v>232796.72056308755</v>
      </c>
    </row>
    <row r="484" spans="1:9">
      <c r="A484" s="159" t="s">
        <v>685</v>
      </c>
      <c r="B484" s="160" t="s">
        <v>685</v>
      </c>
      <c r="C484" s="18" t="s">
        <v>253</v>
      </c>
      <c r="D484" s="18" t="s">
        <v>527</v>
      </c>
      <c r="E484" s="18" t="s">
        <v>24</v>
      </c>
      <c r="F484" s="18" t="s">
        <v>684</v>
      </c>
      <c r="G484" s="18" t="s">
        <v>231</v>
      </c>
      <c r="H484" s="162">
        <v>192799.94254718901</v>
      </c>
      <c r="I484" s="162">
        <f t="shared" si="7"/>
        <v>233287.93048209869</v>
      </c>
    </row>
    <row r="485" spans="1:9">
      <c r="A485" s="159" t="s">
        <v>686</v>
      </c>
      <c r="B485" s="160" t="s">
        <v>686</v>
      </c>
      <c r="C485" s="18" t="s">
        <v>253</v>
      </c>
      <c r="D485" s="18" t="s">
        <v>527</v>
      </c>
      <c r="E485" s="18" t="s">
        <v>19</v>
      </c>
      <c r="F485" s="18" t="s">
        <v>687</v>
      </c>
      <c r="G485" s="18" t="s">
        <v>647</v>
      </c>
      <c r="H485" s="162">
        <v>124063.591894446</v>
      </c>
      <c r="I485" s="162">
        <f t="shared" si="7"/>
        <v>150116.94619227966</v>
      </c>
    </row>
    <row r="486" spans="1:9">
      <c r="A486" s="159" t="s">
        <v>688</v>
      </c>
      <c r="B486" s="160" t="s">
        <v>688</v>
      </c>
      <c r="C486" s="18" t="s">
        <v>253</v>
      </c>
      <c r="D486" s="18" t="s">
        <v>527</v>
      </c>
      <c r="E486" s="18" t="s">
        <v>24</v>
      </c>
      <c r="F486" s="18" t="s">
        <v>687</v>
      </c>
      <c r="G486" s="18" t="s">
        <v>647</v>
      </c>
      <c r="H486" s="161">
        <v>113266.912553477</v>
      </c>
      <c r="I486" s="162">
        <f t="shared" si="7"/>
        <v>137052.96418970716</v>
      </c>
    </row>
    <row r="487" spans="1:9">
      <c r="A487" s="159" t="s">
        <v>689</v>
      </c>
      <c r="B487" s="160" t="s">
        <v>689</v>
      </c>
      <c r="C487" s="18" t="s">
        <v>253</v>
      </c>
      <c r="D487" s="18" t="s">
        <v>527</v>
      </c>
      <c r="E487" s="18" t="s">
        <v>19</v>
      </c>
      <c r="F487" s="18" t="s">
        <v>690</v>
      </c>
      <c r="G487" s="18" t="s">
        <v>652</v>
      </c>
      <c r="H487" s="162">
        <v>210890.72332442499</v>
      </c>
      <c r="I487" s="162">
        <f t="shared" si="7"/>
        <v>255177.77522255425</v>
      </c>
    </row>
    <row r="488" spans="1:9">
      <c r="A488" s="159" t="s">
        <v>691</v>
      </c>
      <c r="B488" s="160" t="s">
        <v>691</v>
      </c>
      <c r="C488" s="18" t="s">
        <v>253</v>
      </c>
      <c r="D488" s="18" t="s">
        <v>527</v>
      </c>
      <c r="E488" s="18" t="s">
        <v>19</v>
      </c>
      <c r="F488" s="18" t="s">
        <v>692</v>
      </c>
      <c r="G488" s="18" t="s">
        <v>458</v>
      </c>
      <c r="H488" s="162">
        <v>170087.697921949</v>
      </c>
      <c r="I488" s="162">
        <f t="shared" si="7"/>
        <v>205806.1144855583</v>
      </c>
    </row>
    <row r="489" spans="1:9">
      <c r="A489" s="159" t="s">
        <v>693</v>
      </c>
      <c r="B489" s="160" t="s">
        <v>693</v>
      </c>
      <c r="C489" s="18" t="s">
        <v>253</v>
      </c>
      <c r="D489" s="18" t="s">
        <v>527</v>
      </c>
      <c r="E489" s="18" t="s">
        <v>24</v>
      </c>
      <c r="F489" s="18" t="s">
        <v>692</v>
      </c>
      <c r="G489" s="18" t="s">
        <v>458</v>
      </c>
      <c r="H489" s="162">
        <v>168950.624504665</v>
      </c>
      <c r="I489" s="162">
        <f t="shared" si="7"/>
        <v>204430.25565064466</v>
      </c>
    </row>
    <row r="490" spans="1:9">
      <c r="A490" s="159" t="s">
        <v>592</v>
      </c>
      <c r="B490" s="160"/>
      <c r="C490" s="18" t="s">
        <v>17</v>
      </c>
      <c r="D490" s="18" t="s">
        <v>527</v>
      </c>
      <c r="E490" s="18" t="s">
        <v>33</v>
      </c>
      <c r="F490" s="18" t="s">
        <v>694</v>
      </c>
      <c r="G490" s="18" t="s">
        <v>52</v>
      </c>
      <c r="H490" s="162">
        <v>72295.214833326594</v>
      </c>
      <c r="I490" s="162">
        <f t="shared" si="7"/>
        <v>87477.20994832518</v>
      </c>
    </row>
    <row r="491" spans="1:9">
      <c r="A491" s="159" t="s">
        <v>594</v>
      </c>
      <c r="B491" s="160"/>
      <c r="C491" s="18" t="s">
        <v>17</v>
      </c>
      <c r="D491" s="18" t="s">
        <v>527</v>
      </c>
      <c r="E491" s="18" t="s">
        <v>31</v>
      </c>
      <c r="F491" s="18" t="s">
        <v>694</v>
      </c>
      <c r="G491" s="18" t="s">
        <v>52</v>
      </c>
      <c r="H491" s="162">
        <v>72295.214833326594</v>
      </c>
      <c r="I491" s="162">
        <f t="shared" si="7"/>
        <v>87477.20994832518</v>
      </c>
    </row>
    <row r="492" spans="1:9">
      <c r="A492" s="159" t="s">
        <v>592</v>
      </c>
      <c r="B492" s="160"/>
      <c r="C492" s="18" t="s">
        <v>17</v>
      </c>
      <c r="D492" s="18" t="s">
        <v>527</v>
      </c>
      <c r="E492" s="18" t="s">
        <v>33</v>
      </c>
      <c r="F492" s="18" t="s">
        <v>695</v>
      </c>
      <c r="G492" s="18" t="s">
        <v>585</v>
      </c>
      <c r="H492" s="162">
        <v>72295.214833326594</v>
      </c>
      <c r="I492" s="162">
        <f t="shared" si="7"/>
        <v>87477.20994832518</v>
      </c>
    </row>
    <row r="493" spans="1:9">
      <c r="A493" s="159" t="s">
        <v>594</v>
      </c>
      <c r="B493" s="160"/>
      <c r="C493" s="18" t="s">
        <v>17</v>
      </c>
      <c r="D493" s="18" t="s">
        <v>527</v>
      </c>
      <c r="E493" s="18" t="s">
        <v>31</v>
      </c>
      <c r="F493" s="18" t="s">
        <v>695</v>
      </c>
      <c r="G493" s="18" t="s">
        <v>585</v>
      </c>
      <c r="H493" s="162">
        <v>72295.214833326594</v>
      </c>
      <c r="I493" s="162">
        <f t="shared" si="7"/>
        <v>87477.20994832518</v>
      </c>
    </row>
    <row r="494" spans="1:9">
      <c r="A494" s="159" t="s">
        <v>696</v>
      </c>
      <c r="B494" s="160"/>
      <c r="C494" s="18" t="s">
        <v>17</v>
      </c>
      <c r="D494" s="18" t="s">
        <v>527</v>
      </c>
      <c r="E494" s="18" t="s">
        <v>31</v>
      </c>
      <c r="F494" s="18" t="s">
        <v>695</v>
      </c>
      <c r="G494" s="18" t="s">
        <v>585</v>
      </c>
      <c r="H494" s="161">
        <v>181784.92596474799</v>
      </c>
      <c r="I494" s="162">
        <f t="shared" si="7"/>
        <v>219959.76041734507</v>
      </c>
    </row>
    <row r="495" spans="1:9">
      <c r="A495" s="159" t="s">
        <v>696</v>
      </c>
      <c r="B495" s="160"/>
      <c r="C495" s="18" t="s">
        <v>17</v>
      </c>
      <c r="D495" s="18" t="s">
        <v>527</v>
      </c>
      <c r="E495" s="18" t="s">
        <v>33</v>
      </c>
      <c r="F495" s="18" t="s">
        <v>695</v>
      </c>
      <c r="G495" s="18" t="s">
        <v>585</v>
      </c>
      <c r="H495" s="162">
        <v>181784.92596474799</v>
      </c>
      <c r="I495" s="162">
        <f t="shared" si="7"/>
        <v>219959.76041734507</v>
      </c>
    </row>
    <row r="496" spans="1:9">
      <c r="A496" s="159" t="s">
        <v>697</v>
      </c>
      <c r="B496" s="160"/>
      <c r="C496" s="18" t="s">
        <v>17</v>
      </c>
      <c r="D496" s="18" t="s">
        <v>527</v>
      </c>
      <c r="E496" s="18" t="s">
        <v>24</v>
      </c>
      <c r="F496" s="18" t="s">
        <v>695</v>
      </c>
      <c r="G496" s="18" t="s">
        <v>585</v>
      </c>
      <c r="H496" s="162">
        <v>184014.74588356499</v>
      </c>
      <c r="I496" s="162">
        <f t="shared" si="7"/>
        <v>222657.84251911362</v>
      </c>
    </row>
    <row r="497" spans="1:9">
      <c r="A497" s="159" t="s">
        <v>698</v>
      </c>
      <c r="B497" s="160" t="s">
        <v>698</v>
      </c>
      <c r="C497" s="18" t="s">
        <v>253</v>
      </c>
      <c r="D497" s="18" t="s">
        <v>527</v>
      </c>
      <c r="E497" s="18" t="s">
        <v>24</v>
      </c>
      <c r="F497" s="18" t="s">
        <v>699</v>
      </c>
      <c r="G497" s="18" t="s">
        <v>700</v>
      </c>
      <c r="H497" s="162">
        <v>202425.60352276001</v>
      </c>
      <c r="I497" s="162">
        <f t="shared" si="7"/>
        <v>244934.98026253961</v>
      </c>
    </row>
    <row r="498" spans="1:9">
      <c r="A498" s="159" t="s">
        <v>701</v>
      </c>
      <c r="B498" s="160"/>
      <c r="C498" s="18" t="s">
        <v>17</v>
      </c>
      <c r="D498" s="18" t="s">
        <v>702</v>
      </c>
      <c r="E498" s="18" t="s">
        <v>24</v>
      </c>
      <c r="F498" s="18" t="s">
        <v>703</v>
      </c>
      <c r="G498" s="18" t="s">
        <v>704</v>
      </c>
      <c r="H498" s="162">
        <v>88179.230385888703</v>
      </c>
      <c r="I498" s="162">
        <f t="shared" si="7"/>
        <v>106696.86876692533</v>
      </c>
    </row>
    <row r="499" spans="1:9">
      <c r="A499" s="159" t="s">
        <v>705</v>
      </c>
      <c r="B499" s="160"/>
      <c r="C499" s="18" t="s">
        <v>44</v>
      </c>
      <c r="D499" s="18" t="s">
        <v>702</v>
      </c>
      <c r="E499" s="18" t="s">
        <v>24</v>
      </c>
      <c r="F499" s="18" t="s">
        <v>706</v>
      </c>
      <c r="G499" s="18" t="s">
        <v>231</v>
      </c>
      <c r="H499" s="162">
        <v>67543.1768791246</v>
      </c>
      <c r="I499" s="162">
        <f t="shared" si="7"/>
        <v>81727.244023740757</v>
      </c>
    </row>
    <row r="500" spans="1:9">
      <c r="A500" s="159" t="s">
        <v>707</v>
      </c>
      <c r="B500" s="160"/>
      <c r="C500" s="18" t="s">
        <v>44</v>
      </c>
      <c r="D500" s="18" t="s">
        <v>702</v>
      </c>
      <c r="E500" s="18" t="s">
        <v>24</v>
      </c>
      <c r="F500" s="18" t="s">
        <v>708</v>
      </c>
      <c r="G500" s="18" t="s">
        <v>231</v>
      </c>
      <c r="H500" s="162">
        <v>72953.368439162907</v>
      </c>
      <c r="I500" s="162">
        <f t="shared" si="7"/>
        <v>88273.575811387112</v>
      </c>
    </row>
    <row r="501" spans="1:9">
      <c r="A501" s="159" t="s">
        <v>709</v>
      </c>
      <c r="B501" s="160"/>
      <c r="C501" s="18" t="s">
        <v>44</v>
      </c>
      <c r="D501" s="18" t="s">
        <v>702</v>
      </c>
      <c r="E501" s="18" t="s">
        <v>19</v>
      </c>
      <c r="F501" s="18" t="s">
        <v>710</v>
      </c>
      <c r="G501" s="18" t="s">
        <v>231</v>
      </c>
      <c r="H501" s="162">
        <v>96591.851286816804</v>
      </c>
      <c r="I501" s="162">
        <f t="shared" si="7"/>
        <v>116876.14005704832</v>
      </c>
    </row>
    <row r="502" spans="1:9">
      <c r="A502" s="159" t="s">
        <v>711</v>
      </c>
      <c r="B502" s="160"/>
      <c r="C502" s="18" t="s">
        <v>44</v>
      </c>
      <c r="D502" s="18" t="s">
        <v>702</v>
      </c>
      <c r="E502" s="18" t="s">
        <v>19</v>
      </c>
      <c r="F502" s="18" t="s">
        <v>712</v>
      </c>
      <c r="G502" s="18" t="s">
        <v>231</v>
      </c>
      <c r="H502" s="161">
        <v>103910.48370611201</v>
      </c>
      <c r="I502" s="162">
        <f t="shared" si="7"/>
        <v>125731.68528439553</v>
      </c>
    </row>
    <row r="503" spans="1:9">
      <c r="A503" s="159" t="s">
        <v>713</v>
      </c>
      <c r="B503" s="160"/>
      <c r="C503" s="18" t="s">
        <v>44</v>
      </c>
      <c r="D503" s="18" t="s">
        <v>702</v>
      </c>
      <c r="E503" s="18" t="s">
        <v>19</v>
      </c>
      <c r="F503" s="18" t="s">
        <v>714</v>
      </c>
      <c r="G503" s="18" t="s">
        <v>715</v>
      </c>
      <c r="H503" s="162">
        <v>71157.280363751604</v>
      </c>
      <c r="I503" s="162">
        <f t="shared" si="7"/>
        <v>86100.309240139439</v>
      </c>
    </row>
    <row r="504" spans="1:9">
      <c r="A504" s="159" t="s">
        <v>716</v>
      </c>
      <c r="B504" s="160"/>
      <c r="C504" s="18" t="s">
        <v>44</v>
      </c>
      <c r="D504" s="18" t="s">
        <v>702</v>
      </c>
      <c r="E504" s="18" t="s">
        <v>24</v>
      </c>
      <c r="F504" s="18" t="s">
        <v>714</v>
      </c>
      <c r="G504" s="18" t="s">
        <v>715</v>
      </c>
      <c r="H504" s="162">
        <v>68889.090948684097</v>
      </c>
      <c r="I504" s="162">
        <f t="shared" si="7"/>
        <v>83355.80004790776</v>
      </c>
    </row>
    <row r="505" spans="1:9">
      <c r="A505" s="159" t="s">
        <v>717</v>
      </c>
      <c r="B505" s="160"/>
      <c r="C505" s="18" t="s">
        <v>44</v>
      </c>
      <c r="D505" s="18" t="s">
        <v>702</v>
      </c>
      <c r="E505" s="18" t="s">
        <v>31</v>
      </c>
      <c r="F505" s="18" t="s">
        <v>718</v>
      </c>
      <c r="G505" s="18" t="s">
        <v>236</v>
      </c>
      <c r="H505" s="162">
        <v>92496.021233680396</v>
      </c>
      <c r="I505" s="162">
        <f t="shared" si="7"/>
        <v>111920.18569275328</v>
      </c>
    </row>
    <row r="506" spans="1:9">
      <c r="A506" s="159" t="s">
        <v>719</v>
      </c>
      <c r="B506" s="160"/>
      <c r="C506" s="18" t="s">
        <v>44</v>
      </c>
      <c r="D506" s="18" t="s">
        <v>702</v>
      </c>
      <c r="E506" s="18" t="s">
        <v>33</v>
      </c>
      <c r="F506" s="18" t="s">
        <v>718</v>
      </c>
      <c r="G506" s="18" t="s">
        <v>236</v>
      </c>
      <c r="H506" s="162">
        <v>92496.021233680396</v>
      </c>
      <c r="I506" s="162">
        <f t="shared" si="7"/>
        <v>111920.18569275328</v>
      </c>
    </row>
    <row r="507" spans="1:9">
      <c r="A507" s="159" t="s">
        <v>720</v>
      </c>
      <c r="B507" s="160"/>
      <c r="C507" s="18" t="s">
        <v>44</v>
      </c>
      <c r="D507" s="18" t="s">
        <v>702</v>
      </c>
      <c r="E507" s="18" t="s">
        <v>24</v>
      </c>
      <c r="F507" s="18" t="s">
        <v>718</v>
      </c>
      <c r="G507" s="18" t="s">
        <v>236</v>
      </c>
      <c r="H507" s="162">
        <v>61300.6292308138</v>
      </c>
      <c r="I507" s="162">
        <f t="shared" si="7"/>
        <v>74173.761369284694</v>
      </c>
    </row>
    <row r="508" spans="1:9">
      <c r="A508" s="159">
        <v>34047</v>
      </c>
      <c r="B508" s="160"/>
      <c r="C508" s="18" t="s">
        <v>17</v>
      </c>
      <c r="D508" s="18" t="s">
        <v>702</v>
      </c>
      <c r="E508" s="18" t="s">
        <v>19</v>
      </c>
      <c r="F508" s="18" t="s">
        <v>721</v>
      </c>
      <c r="G508" s="18" t="s">
        <v>152</v>
      </c>
      <c r="H508" s="162">
        <v>60995.709374869701</v>
      </c>
      <c r="I508" s="162">
        <f t="shared" si="7"/>
        <v>73804.808343592333</v>
      </c>
    </row>
    <row r="509" spans="1:9">
      <c r="A509" s="159">
        <v>34048</v>
      </c>
      <c r="B509" s="160"/>
      <c r="C509" s="18" t="s">
        <v>17</v>
      </c>
      <c r="D509" s="18" t="s">
        <v>702</v>
      </c>
      <c r="E509" s="18" t="s">
        <v>24</v>
      </c>
      <c r="F509" s="18" t="s">
        <v>722</v>
      </c>
      <c r="G509" s="18" t="s">
        <v>152</v>
      </c>
      <c r="H509" s="162">
        <v>57961.524774315301</v>
      </c>
      <c r="I509" s="162">
        <f t="shared" si="7"/>
        <v>70133.444976921513</v>
      </c>
    </row>
    <row r="510" spans="1:9">
      <c r="A510" s="159">
        <v>34267</v>
      </c>
      <c r="B510" s="160"/>
      <c r="C510" s="18" t="s">
        <v>17</v>
      </c>
      <c r="D510" s="18" t="s">
        <v>702</v>
      </c>
      <c r="E510" s="18" t="s">
        <v>19</v>
      </c>
      <c r="F510" s="18" t="s">
        <v>723</v>
      </c>
      <c r="G510" s="18" t="s">
        <v>724</v>
      </c>
      <c r="H510" s="161">
        <v>64529.995296900997</v>
      </c>
      <c r="I510" s="162">
        <f t="shared" si="7"/>
        <v>78081.29430925021</v>
      </c>
    </row>
    <row r="511" spans="1:9">
      <c r="A511" s="159">
        <v>44268</v>
      </c>
      <c r="B511" s="160"/>
      <c r="C511" s="18" t="s">
        <v>17</v>
      </c>
      <c r="D511" s="18" t="s">
        <v>702</v>
      </c>
      <c r="E511" s="18" t="s">
        <v>24</v>
      </c>
      <c r="F511" s="18" t="s">
        <v>723</v>
      </c>
      <c r="G511" s="18" t="s">
        <v>724</v>
      </c>
      <c r="H511" s="162">
        <v>59980.6292635641</v>
      </c>
      <c r="I511" s="162">
        <f t="shared" si="7"/>
        <v>72576.561408912559</v>
      </c>
    </row>
    <row r="512" spans="1:9">
      <c r="A512" s="159" t="s">
        <v>725</v>
      </c>
      <c r="B512" s="160"/>
      <c r="C512" s="18" t="s">
        <v>17</v>
      </c>
      <c r="D512" s="18" t="s">
        <v>702</v>
      </c>
      <c r="E512" s="18" t="s">
        <v>24</v>
      </c>
      <c r="F512" s="18" t="s">
        <v>726</v>
      </c>
      <c r="G512" s="18" t="s">
        <v>727</v>
      </c>
      <c r="H512" s="162">
        <v>69307.164033716297</v>
      </c>
      <c r="I512" s="162">
        <f t="shared" si="7"/>
        <v>83861.66848079671</v>
      </c>
    </row>
    <row r="513" spans="1:9">
      <c r="A513" s="159" t="s">
        <v>728</v>
      </c>
      <c r="B513" s="160"/>
      <c r="C513" s="18" t="s">
        <v>17</v>
      </c>
      <c r="D513" s="18" t="s">
        <v>702</v>
      </c>
      <c r="E513" s="18" t="s">
        <v>19</v>
      </c>
      <c r="F513" s="18" t="s">
        <v>729</v>
      </c>
      <c r="G513" s="18" t="s">
        <v>730</v>
      </c>
      <c r="H513" s="162">
        <v>75783.676710850297</v>
      </c>
      <c r="I513" s="162">
        <f t="shared" si="7"/>
        <v>91698.248820128851</v>
      </c>
    </row>
    <row r="514" spans="1:9">
      <c r="A514" s="159" t="s">
        <v>725</v>
      </c>
      <c r="B514" s="160"/>
      <c r="C514" s="18" t="s">
        <v>17</v>
      </c>
      <c r="D514" s="18" t="s">
        <v>702</v>
      </c>
      <c r="E514" s="18" t="s">
        <v>24</v>
      </c>
      <c r="F514" s="18" t="s">
        <v>731</v>
      </c>
      <c r="G514" s="18" t="s">
        <v>730</v>
      </c>
      <c r="H514" s="162">
        <v>69307.164033716297</v>
      </c>
      <c r="I514" s="162">
        <f t="shared" si="7"/>
        <v>83861.66848079671</v>
      </c>
    </row>
    <row r="515" spans="1:9">
      <c r="A515" s="159">
        <v>34049</v>
      </c>
      <c r="B515" s="160"/>
      <c r="C515" s="18" t="s">
        <v>17</v>
      </c>
      <c r="D515" s="18" t="s">
        <v>702</v>
      </c>
      <c r="E515" s="18" t="s">
        <v>19</v>
      </c>
      <c r="F515" s="18" t="s">
        <v>732</v>
      </c>
      <c r="G515" s="18" t="s">
        <v>152</v>
      </c>
      <c r="H515" s="162">
        <v>100684.24903235699</v>
      </c>
      <c r="I515" s="162">
        <f t="shared" si="7"/>
        <v>121827.94132915196</v>
      </c>
    </row>
    <row r="516" spans="1:9">
      <c r="A516" s="159" t="s">
        <v>733</v>
      </c>
      <c r="B516" s="160"/>
      <c r="C516" s="18" t="s">
        <v>17</v>
      </c>
      <c r="D516" s="18" t="s">
        <v>702</v>
      </c>
      <c r="E516" s="18" t="s">
        <v>19</v>
      </c>
      <c r="F516" s="18" t="s">
        <v>734</v>
      </c>
      <c r="G516" s="18" t="s">
        <v>727</v>
      </c>
      <c r="H516" s="162">
        <v>74917.140103851198</v>
      </c>
      <c r="I516" s="162">
        <f t="shared" si="7"/>
        <v>90649.739525659941</v>
      </c>
    </row>
    <row r="517" spans="1:9">
      <c r="A517" s="159" t="s">
        <v>735</v>
      </c>
      <c r="B517" s="160"/>
      <c r="C517" s="18" t="s">
        <v>17</v>
      </c>
      <c r="D517" s="18" t="s">
        <v>702</v>
      </c>
      <c r="E517" s="18" t="s">
        <v>24</v>
      </c>
      <c r="F517" s="18" t="s">
        <v>736</v>
      </c>
      <c r="G517" s="18" t="s">
        <v>231</v>
      </c>
      <c r="H517" s="162">
        <v>54132.241535528898</v>
      </c>
      <c r="I517" s="162">
        <f t="shared" si="7"/>
        <v>65500.012257989962</v>
      </c>
    </row>
    <row r="518" spans="1:9">
      <c r="A518" s="159" t="s">
        <v>737</v>
      </c>
      <c r="B518" s="160"/>
      <c r="C518" s="18" t="s">
        <v>44</v>
      </c>
      <c r="D518" s="18" t="s">
        <v>702</v>
      </c>
      <c r="E518" s="18" t="s">
        <v>31</v>
      </c>
      <c r="F518" s="18" t="s">
        <v>738</v>
      </c>
      <c r="G518" s="18" t="s">
        <v>236</v>
      </c>
      <c r="H518" s="161">
        <v>121510.655638936</v>
      </c>
      <c r="I518" s="162">
        <f t="shared" ref="I518:I581" si="8">+H518*1.21</f>
        <v>147027.89332311257</v>
      </c>
    </row>
    <row r="519" spans="1:9">
      <c r="A519" s="159" t="s">
        <v>739</v>
      </c>
      <c r="B519" s="160"/>
      <c r="C519" s="18" t="s">
        <v>44</v>
      </c>
      <c r="D519" s="18" t="s">
        <v>702</v>
      </c>
      <c r="E519" s="18" t="s">
        <v>33</v>
      </c>
      <c r="F519" s="18" t="s">
        <v>738</v>
      </c>
      <c r="G519" s="18" t="s">
        <v>236</v>
      </c>
      <c r="H519" s="162">
        <v>121510.655638935</v>
      </c>
      <c r="I519" s="162">
        <f t="shared" si="8"/>
        <v>147027.89332311135</v>
      </c>
    </row>
    <row r="520" spans="1:9">
      <c r="A520" s="159" t="s">
        <v>740</v>
      </c>
      <c r="B520" s="160"/>
      <c r="C520" s="18" t="s">
        <v>44</v>
      </c>
      <c r="D520" s="18" t="s">
        <v>702</v>
      </c>
      <c r="E520" s="18" t="s">
        <v>24</v>
      </c>
      <c r="F520" s="18" t="s">
        <v>738</v>
      </c>
      <c r="G520" s="18" t="s">
        <v>236</v>
      </c>
      <c r="H520" s="162">
        <v>61519.536671130103</v>
      </c>
      <c r="I520" s="162">
        <f t="shared" si="8"/>
        <v>74438.639372067424</v>
      </c>
    </row>
    <row r="521" spans="1:9">
      <c r="A521" s="159">
        <v>62400</v>
      </c>
      <c r="B521" s="160"/>
      <c r="C521" s="18" t="s">
        <v>44</v>
      </c>
      <c r="D521" s="18" t="s">
        <v>702</v>
      </c>
      <c r="E521" s="18" t="s">
        <v>19</v>
      </c>
      <c r="F521" s="18" t="s">
        <v>741</v>
      </c>
      <c r="G521" s="18" t="s">
        <v>742</v>
      </c>
      <c r="H521" s="162">
        <v>68965.007549629896</v>
      </c>
      <c r="I521" s="162">
        <f t="shared" si="8"/>
        <v>83447.659135052178</v>
      </c>
    </row>
    <row r="522" spans="1:9">
      <c r="A522" s="159">
        <v>62425</v>
      </c>
      <c r="B522" s="160"/>
      <c r="C522" s="18" t="s">
        <v>44</v>
      </c>
      <c r="D522" s="18" t="s">
        <v>702</v>
      </c>
      <c r="E522" s="18" t="s">
        <v>19</v>
      </c>
      <c r="F522" s="18" t="s">
        <v>741</v>
      </c>
      <c r="G522" s="18" t="s">
        <v>469</v>
      </c>
      <c r="H522" s="162">
        <v>62541.055215961802</v>
      </c>
      <c r="I522" s="162">
        <f t="shared" si="8"/>
        <v>75674.67681131378</v>
      </c>
    </row>
    <row r="523" spans="1:9">
      <c r="A523" s="159">
        <v>62430</v>
      </c>
      <c r="B523" s="160"/>
      <c r="C523" s="18" t="s">
        <v>44</v>
      </c>
      <c r="D523" s="18" t="s">
        <v>702</v>
      </c>
      <c r="E523" s="18" t="s">
        <v>24</v>
      </c>
      <c r="F523" s="18" t="s">
        <v>741</v>
      </c>
      <c r="G523" s="18" t="s">
        <v>287</v>
      </c>
      <c r="H523" s="162">
        <v>68694.048548979903</v>
      </c>
      <c r="I523" s="162">
        <f t="shared" si="8"/>
        <v>83119.798744265674</v>
      </c>
    </row>
    <row r="524" spans="1:9">
      <c r="A524" s="159">
        <v>62050</v>
      </c>
      <c r="B524" s="160"/>
      <c r="C524" s="18" t="s">
        <v>44</v>
      </c>
      <c r="D524" s="18" t="s">
        <v>702</v>
      </c>
      <c r="E524" s="18" t="s">
        <v>19</v>
      </c>
      <c r="F524" s="18" t="s">
        <v>743</v>
      </c>
      <c r="G524" s="18" t="s">
        <v>744</v>
      </c>
      <c r="H524" s="162">
        <v>62231.115288492903</v>
      </c>
      <c r="I524" s="162">
        <f t="shared" si="8"/>
        <v>75299.649499076404</v>
      </c>
    </row>
    <row r="525" spans="1:9">
      <c r="A525" s="159">
        <v>62054</v>
      </c>
      <c r="B525" s="160"/>
      <c r="C525" s="18" t="s">
        <v>44</v>
      </c>
      <c r="D525" s="18" t="s">
        <v>702</v>
      </c>
      <c r="E525" s="18" t="s">
        <v>19</v>
      </c>
      <c r="F525" s="18" t="s">
        <v>743</v>
      </c>
      <c r="G525" s="18" t="s">
        <v>745</v>
      </c>
      <c r="H525" s="162">
        <v>50363.096672072199</v>
      </c>
      <c r="I525" s="162">
        <f t="shared" si="8"/>
        <v>60939.346973207357</v>
      </c>
    </row>
    <row r="526" spans="1:9">
      <c r="A526" s="159">
        <v>62062</v>
      </c>
      <c r="B526" s="160"/>
      <c r="C526" s="18" t="s">
        <v>44</v>
      </c>
      <c r="D526" s="18" t="s">
        <v>702</v>
      </c>
      <c r="E526" s="18" t="s">
        <v>19</v>
      </c>
      <c r="F526" s="18" t="s">
        <v>743</v>
      </c>
      <c r="G526" s="18" t="s">
        <v>746</v>
      </c>
      <c r="H526" s="161">
        <v>61973.254588957498</v>
      </c>
      <c r="I526" s="162">
        <f t="shared" si="8"/>
        <v>74987.638052638576</v>
      </c>
    </row>
    <row r="527" spans="1:9">
      <c r="A527" s="159">
        <v>62545</v>
      </c>
      <c r="B527" s="160"/>
      <c r="C527" s="18" t="s">
        <v>44</v>
      </c>
      <c r="D527" s="18" t="s">
        <v>702</v>
      </c>
      <c r="E527" s="18" t="s">
        <v>19</v>
      </c>
      <c r="F527" s="18" t="s">
        <v>747</v>
      </c>
      <c r="G527" s="18" t="s">
        <v>748</v>
      </c>
      <c r="H527" s="162">
        <v>66164.627694567898</v>
      </c>
      <c r="I527" s="162">
        <f t="shared" si="8"/>
        <v>80059.199510427148</v>
      </c>
    </row>
    <row r="528" spans="1:9">
      <c r="A528" s="159">
        <v>62051</v>
      </c>
      <c r="B528" s="160"/>
      <c r="C528" s="18" t="s">
        <v>44</v>
      </c>
      <c r="D528" s="18" t="s">
        <v>702</v>
      </c>
      <c r="E528" s="18" t="s">
        <v>24</v>
      </c>
      <c r="F528" s="18" t="s">
        <v>743</v>
      </c>
      <c r="G528" s="18" t="s">
        <v>744</v>
      </c>
      <c r="H528" s="162">
        <v>63431.676040524901</v>
      </c>
      <c r="I528" s="162">
        <f t="shared" si="8"/>
        <v>76752.328009035133</v>
      </c>
    </row>
    <row r="529" spans="1:9">
      <c r="A529" s="159">
        <v>62058</v>
      </c>
      <c r="B529" s="160"/>
      <c r="C529" s="18" t="s">
        <v>44</v>
      </c>
      <c r="D529" s="18" t="s">
        <v>702</v>
      </c>
      <c r="E529" s="18" t="s">
        <v>24</v>
      </c>
      <c r="F529" s="18" t="s">
        <v>743</v>
      </c>
      <c r="G529" s="18" t="s">
        <v>749</v>
      </c>
      <c r="H529" s="162">
        <v>62657.543391144201</v>
      </c>
      <c r="I529" s="162">
        <f t="shared" si="8"/>
        <v>75815.627503284486</v>
      </c>
    </row>
    <row r="530" spans="1:9">
      <c r="A530" s="159">
        <v>62060</v>
      </c>
      <c r="B530" s="160"/>
      <c r="C530" s="18" t="s">
        <v>44</v>
      </c>
      <c r="D530" s="18" t="s">
        <v>702</v>
      </c>
      <c r="E530" s="18" t="s">
        <v>24</v>
      </c>
      <c r="F530" s="18" t="s">
        <v>743</v>
      </c>
      <c r="G530" s="18" t="s">
        <v>750</v>
      </c>
      <c r="H530" s="162">
        <v>57403.1205371088</v>
      </c>
      <c r="I530" s="162">
        <f t="shared" si="8"/>
        <v>69457.775849901649</v>
      </c>
    </row>
    <row r="531" spans="1:9">
      <c r="A531" s="159">
        <v>62546</v>
      </c>
      <c r="B531" s="160"/>
      <c r="C531" s="18" t="s">
        <v>44</v>
      </c>
      <c r="D531" s="18" t="s">
        <v>702</v>
      </c>
      <c r="E531" s="18" t="s">
        <v>24</v>
      </c>
      <c r="F531" s="18" t="s">
        <v>747</v>
      </c>
      <c r="G531" s="18" t="s">
        <v>751</v>
      </c>
      <c r="H531" s="162">
        <v>61073.071738815903</v>
      </c>
      <c r="I531" s="162">
        <f t="shared" si="8"/>
        <v>73898.416803967237</v>
      </c>
    </row>
    <row r="532" spans="1:9">
      <c r="A532" s="159">
        <v>62551</v>
      </c>
      <c r="B532" s="160"/>
      <c r="C532" s="18" t="s">
        <v>44</v>
      </c>
      <c r="D532" s="18" t="s">
        <v>702</v>
      </c>
      <c r="E532" s="18" t="s">
        <v>24</v>
      </c>
      <c r="F532" s="18" t="s">
        <v>747</v>
      </c>
      <c r="G532" s="18" t="s">
        <v>752</v>
      </c>
      <c r="H532" s="162">
        <v>73491.166442033602</v>
      </c>
      <c r="I532" s="162">
        <f t="shared" si="8"/>
        <v>88924.311394860662</v>
      </c>
    </row>
    <row r="533" spans="1:9">
      <c r="A533" s="159">
        <v>68059</v>
      </c>
      <c r="B533" s="160"/>
      <c r="C533" s="18" t="s">
        <v>44</v>
      </c>
      <c r="D533" s="18" t="s">
        <v>702</v>
      </c>
      <c r="E533" s="18" t="s">
        <v>24</v>
      </c>
      <c r="F533" s="18" t="s">
        <v>753</v>
      </c>
      <c r="G533" s="18" t="s">
        <v>749</v>
      </c>
      <c r="H533" s="162">
        <v>107944.042611467</v>
      </c>
      <c r="I533" s="162">
        <f t="shared" si="8"/>
        <v>130612.29155987507</v>
      </c>
    </row>
    <row r="534" spans="1:9">
      <c r="A534" s="159">
        <v>68061</v>
      </c>
      <c r="B534" s="160"/>
      <c r="C534" s="18" t="s">
        <v>44</v>
      </c>
      <c r="D534" s="18" t="s">
        <v>702</v>
      </c>
      <c r="E534" s="18" t="s">
        <v>24</v>
      </c>
      <c r="F534" s="18" t="s">
        <v>753</v>
      </c>
      <c r="G534" s="18" t="s">
        <v>750</v>
      </c>
      <c r="H534" s="161">
        <v>98536.868710033406</v>
      </c>
      <c r="I534" s="162">
        <f t="shared" si="8"/>
        <v>119229.61113914041</v>
      </c>
    </row>
    <row r="535" spans="1:9">
      <c r="A535" s="159">
        <v>68064</v>
      </c>
      <c r="B535" s="160"/>
      <c r="C535" s="18" t="s">
        <v>44</v>
      </c>
      <c r="D535" s="18" t="s">
        <v>702</v>
      </c>
      <c r="E535" s="18" t="s">
        <v>24</v>
      </c>
      <c r="F535" s="18" t="s">
        <v>754</v>
      </c>
      <c r="G535" s="18" t="s">
        <v>746</v>
      </c>
      <c r="H535" s="162">
        <v>103057.445596985</v>
      </c>
      <c r="I535" s="162">
        <f t="shared" si="8"/>
        <v>124699.50917235184</v>
      </c>
    </row>
    <row r="536" spans="1:9">
      <c r="A536" s="159">
        <v>68547</v>
      </c>
      <c r="B536" s="160"/>
      <c r="C536" s="18" t="s">
        <v>44</v>
      </c>
      <c r="D536" s="18" t="s">
        <v>702</v>
      </c>
      <c r="E536" s="18" t="s">
        <v>24</v>
      </c>
      <c r="F536" s="18" t="s">
        <v>753</v>
      </c>
      <c r="G536" s="18" t="s">
        <v>751</v>
      </c>
      <c r="H536" s="162">
        <v>112017.402710013</v>
      </c>
      <c r="I536" s="162">
        <f t="shared" si="8"/>
        <v>135541.05727911572</v>
      </c>
    </row>
    <row r="537" spans="1:9">
      <c r="A537" s="159">
        <v>68552</v>
      </c>
      <c r="B537" s="160"/>
      <c r="C537" s="18" t="s">
        <v>44</v>
      </c>
      <c r="D537" s="18" t="s">
        <v>702</v>
      </c>
      <c r="E537" s="18" t="s">
        <v>24</v>
      </c>
      <c r="F537" s="18" t="s">
        <v>753</v>
      </c>
      <c r="G537" s="18" t="s">
        <v>752</v>
      </c>
      <c r="H537" s="162">
        <v>112017.402710013</v>
      </c>
      <c r="I537" s="162">
        <f t="shared" si="8"/>
        <v>135541.05727911572</v>
      </c>
    </row>
    <row r="538" spans="1:9">
      <c r="A538" s="159">
        <v>62321</v>
      </c>
      <c r="B538" s="160"/>
      <c r="C538" s="18" t="s">
        <v>44</v>
      </c>
      <c r="D538" s="18" t="s">
        <v>702</v>
      </c>
      <c r="E538" s="18" t="s">
        <v>19</v>
      </c>
      <c r="F538" s="18" t="s">
        <v>755</v>
      </c>
      <c r="G538" s="18" t="s">
        <v>746</v>
      </c>
      <c r="H538" s="162">
        <v>92813.448265442101</v>
      </c>
      <c r="I538" s="162">
        <f t="shared" si="8"/>
        <v>112304.27240118494</v>
      </c>
    </row>
    <row r="539" spans="1:9">
      <c r="A539" s="159">
        <v>62063</v>
      </c>
      <c r="B539" s="160"/>
      <c r="C539" s="18" t="s">
        <v>44</v>
      </c>
      <c r="D539" s="18" t="s">
        <v>702</v>
      </c>
      <c r="E539" s="18" t="s">
        <v>24</v>
      </c>
      <c r="F539" s="18" t="s">
        <v>756</v>
      </c>
      <c r="G539" s="18" t="s">
        <v>746</v>
      </c>
      <c r="H539" s="162">
        <v>60842.021032079603</v>
      </c>
      <c r="I539" s="162">
        <f t="shared" si="8"/>
        <v>73618.845448816312</v>
      </c>
    </row>
    <row r="540" spans="1:9">
      <c r="A540" s="159">
        <v>62197</v>
      </c>
      <c r="B540" s="160"/>
      <c r="C540" s="18" t="s">
        <v>44</v>
      </c>
      <c r="D540" s="18" t="s">
        <v>702</v>
      </c>
      <c r="E540" s="18" t="s">
        <v>19</v>
      </c>
      <c r="F540" s="18" t="s">
        <v>757</v>
      </c>
      <c r="G540" s="18" t="s">
        <v>758</v>
      </c>
      <c r="H540" s="162">
        <v>68806.870308632904</v>
      </c>
      <c r="I540" s="162">
        <f t="shared" si="8"/>
        <v>83256.31307344581</v>
      </c>
    </row>
    <row r="541" spans="1:9">
      <c r="A541" s="159">
        <v>62295</v>
      </c>
      <c r="B541" s="160"/>
      <c r="C541" s="18" t="s">
        <v>44</v>
      </c>
      <c r="D541" s="18" t="s">
        <v>702</v>
      </c>
      <c r="E541" s="18" t="s">
        <v>24</v>
      </c>
      <c r="F541" s="18" t="s">
        <v>757</v>
      </c>
      <c r="G541" s="18" t="s">
        <v>758</v>
      </c>
      <c r="H541" s="162">
        <v>73714.443419766802</v>
      </c>
      <c r="I541" s="162">
        <f t="shared" si="8"/>
        <v>89194.476537917828</v>
      </c>
    </row>
    <row r="542" spans="1:9">
      <c r="A542" s="159">
        <v>62068</v>
      </c>
      <c r="B542" s="160"/>
      <c r="C542" s="18" t="s">
        <v>44</v>
      </c>
      <c r="D542" s="18" t="s">
        <v>702</v>
      </c>
      <c r="E542" s="18" t="s">
        <v>19</v>
      </c>
      <c r="F542" s="18" t="s">
        <v>759</v>
      </c>
      <c r="G542" s="18" t="s">
        <v>760</v>
      </c>
      <c r="H542" s="161">
        <v>94018.1801175203</v>
      </c>
      <c r="I542" s="162">
        <f t="shared" si="8"/>
        <v>113761.99794219957</v>
      </c>
    </row>
    <row r="543" spans="1:9">
      <c r="A543" s="159">
        <v>62069</v>
      </c>
      <c r="B543" s="160"/>
      <c r="C543" s="18" t="s">
        <v>44</v>
      </c>
      <c r="D543" s="18" t="s">
        <v>702</v>
      </c>
      <c r="E543" s="18" t="s">
        <v>24</v>
      </c>
      <c r="F543" s="18" t="s">
        <v>759</v>
      </c>
      <c r="G543" s="18" t="s">
        <v>760</v>
      </c>
      <c r="H543" s="162">
        <v>69221.969353470005</v>
      </c>
      <c r="I543" s="162">
        <f t="shared" si="8"/>
        <v>83758.582917698703</v>
      </c>
    </row>
    <row r="544" spans="1:9">
      <c r="A544" s="159">
        <v>68070</v>
      </c>
      <c r="B544" s="160"/>
      <c r="C544" s="18" t="s">
        <v>44</v>
      </c>
      <c r="D544" s="18" t="s">
        <v>702</v>
      </c>
      <c r="E544" s="18" t="s">
        <v>24</v>
      </c>
      <c r="F544" s="18" t="s">
        <v>761</v>
      </c>
      <c r="G544" s="18" t="s">
        <v>760</v>
      </c>
      <c r="H544" s="162">
        <v>110063.910613934</v>
      </c>
      <c r="I544" s="162">
        <f t="shared" si="8"/>
        <v>133177.33184286015</v>
      </c>
    </row>
    <row r="545" spans="1:9">
      <c r="A545" s="159">
        <v>68075</v>
      </c>
      <c r="B545" s="160"/>
      <c r="C545" s="18" t="s">
        <v>44</v>
      </c>
      <c r="D545" s="18" t="s">
        <v>702</v>
      </c>
      <c r="E545" s="18" t="s">
        <v>24</v>
      </c>
      <c r="F545" s="18" t="s">
        <v>762</v>
      </c>
      <c r="G545" s="18" t="s">
        <v>231</v>
      </c>
      <c r="H545" s="162">
        <v>107098.395696433</v>
      </c>
      <c r="I545" s="162">
        <f t="shared" si="8"/>
        <v>129589.05879268392</v>
      </c>
    </row>
    <row r="546" spans="1:9">
      <c r="A546" s="159">
        <v>62081</v>
      </c>
      <c r="B546" s="160"/>
      <c r="C546" s="18" t="s">
        <v>44</v>
      </c>
      <c r="D546" s="18" t="s">
        <v>702</v>
      </c>
      <c r="E546" s="18" t="s">
        <v>19</v>
      </c>
      <c r="F546" s="18" t="s">
        <v>763</v>
      </c>
      <c r="G546" s="18" t="s">
        <v>231</v>
      </c>
      <c r="H546" s="162">
        <v>96452.191649383807</v>
      </c>
      <c r="I546" s="162">
        <f t="shared" si="8"/>
        <v>116707.1518957544</v>
      </c>
    </row>
    <row r="547" spans="1:9">
      <c r="A547" s="159">
        <v>62082</v>
      </c>
      <c r="B547" s="160"/>
      <c r="C547" s="18" t="s">
        <v>44</v>
      </c>
      <c r="D547" s="18" t="s">
        <v>702</v>
      </c>
      <c r="E547" s="18" t="s">
        <v>24</v>
      </c>
      <c r="F547" s="18" t="s">
        <v>763</v>
      </c>
      <c r="G547" s="18" t="s">
        <v>231</v>
      </c>
      <c r="H547" s="162">
        <v>87057.926815387706</v>
      </c>
      <c r="I547" s="162">
        <f t="shared" si="8"/>
        <v>105340.09144661912</v>
      </c>
    </row>
    <row r="548" spans="1:9">
      <c r="A548" s="159">
        <v>68083</v>
      </c>
      <c r="B548" s="160"/>
      <c r="C548" s="18" t="s">
        <v>44</v>
      </c>
      <c r="D548" s="18" t="s">
        <v>702</v>
      </c>
      <c r="E548" s="18" t="s">
        <v>24</v>
      </c>
      <c r="F548" s="18" t="s">
        <v>764</v>
      </c>
      <c r="G548" s="18" t="s">
        <v>231</v>
      </c>
      <c r="H548" s="162">
        <v>112178.319728841</v>
      </c>
      <c r="I548" s="162">
        <f t="shared" si="8"/>
        <v>135735.76687189762</v>
      </c>
    </row>
    <row r="549" spans="1:9">
      <c r="A549" s="159">
        <v>62071</v>
      </c>
      <c r="B549" s="160"/>
      <c r="C549" s="18" t="s">
        <v>44</v>
      </c>
      <c r="D549" s="18" t="s">
        <v>702</v>
      </c>
      <c r="E549" s="18" t="s">
        <v>19</v>
      </c>
      <c r="F549" s="18" t="s">
        <v>765</v>
      </c>
      <c r="G549" s="18" t="s">
        <v>231</v>
      </c>
      <c r="H549" s="162">
        <v>61047.951771093401</v>
      </c>
      <c r="I549" s="162">
        <f t="shared" si="8"/>
        <v>73868.021643023007</v>
      </c>
    </row>
    <row r="550" spans="1:9">
      <c r="A550" s="159">
        <v>62074</v>
      </c>
      <c r="B550" s="160"/>
      <c r="C550" s="18" t="s">
        <v>44</v>
      </c>
      <c r="D550" s="18" t="s">
        <v>702</v>
      </c>
      <c r="E550" s="18" t="s">
        <v>24</v>
      </c>
      <c r="F550" s="18" t="s">
        <v>765</v>
      </c>
      <c r="G550" s="18" t="s">
        <v>231</v>
      </c>
      <c r="H550" s="161">
        <v>62580.227999603703</v>
      </c>
      <c r="I550" s="162">
        <f t="shared" si="8"/>
        <v>75722.075879520475</v>
      </c>
    </row>
    <row r="551" spans="1:9">
      <c r="A551" s="159">
        <v>62076</v>
      </c>
      <c r="B551" s="160"/>
      <c r="C551" s="18" t="s">
        <v>44</v>
      </c>
      <c r="D551" s="18" t="s">
        <v>702</v>
      </c>
      <c r="E551" s="18" t="s">
        <v>19</v>
      </c>
      <c r="F551" s="18" t="s">
        <v>766</v>
      </c>
      <c r="G551" s="18" t="s">
        <v>767</v>
      </c>
      <c r="H551" s="162">
        <v>62826.047453746702</v>
      </c>
      <c r="I551" s="162">
        <f t="shared" si="8"/>
        <v>76019.517419033509</v>
      </c>
    </row>
    <row r="552" spans="1:9">
      <c r="A552" s="159">
        <v>62077</v>
      </c>
      <c r="B552" s="160"/>
      <c r="C552" s="18" t="s">
        <v>44</v>
      </c>
      <c r="D552" s="18" t="s">
        <v>702</v>
      </c>
      <c r="E552" s="18" t="s">
        <v>24</v>
      </c>
      <c r="F552" s="18" t="s">
        <v>766</v>
      </c>
      <c r="G552" s="18" t="s">
        <v>767</v>
      </c>
      <c r="H552" s="162">
        <v>65557.447261545705</v>
      </c>
      <c r="I552" s="162">
        <f t="shared" si="8"/>
        <v>79324.511186470307</v>
      </c>
    </row>
    <row r="553" spans="1:9">
      <c r="A553" s="159">
        <v>68078</v>
      </c>
      <c r="B553" s="160"/>
      <c r="C553" s="18" t="s">
        <v>44</v>
      </c>
      <c r="D553" s="18" t="s">
        <v>702</v>
      </c>
      <c r="E553" s="18" t="s">
        <v>24</v>
      </c>
      <c r="F553" s="18" t="s">
        <v>768</v>
      </c>
      <c r="G553" s="18" t="s">
        <v>767</v>
      </c>
      <c r="H553" s="162">
        <v>112178.319728841</v>
      </c>
      <c r="I553" s="162">
        <f t="shared" si="8"/>
        <v>135735.76687189762</v>
      </c>
    </row>
    <row r="554" spans="1:9">
      <c r="A554" s="159">
        <v>42031</v>
      </c>
      <c r="B554" s="160"/>
      <c r="C554" s="18" t="s">
        <v>17</v>
      </c>
      <c r="D554" s="18" t="s">
        <v>702</v>
      </c>
      <c r="E554" s="18" t="s">
        <v>19</v>
      </c>
      <c r="F554" s="18" t="s">
        <v>769</v>
      </c>
      <c r="G554" s="18" t="s">
        <v>231</v>
      </c>
      <c r="H554" s="162">
        <v>52695.992902062098</v>
      </c>
      <c r="I554" s="162">
        <f t="shared" si="8"/>
        <v>63762.151411495135</v>
      </c>
    </row>
    <row r="555" spans="1:9">
      <c r="A555" s="159">
        <v>42032</v>
      </c>
      <c r="B555" s="160"/>
      <c r="C555" s="18" t="s">
        <v>17</v>
      </c>
      <c r="D555" s="18" t="s">
        <v>702</v>
      </c>
      <c r="E555" s="18" t="s">
        <v>24</v>
      </c>
      <c r="F555" s="18" t="s">
        <v>769</v>
      </c>
      <c r="G555" s="18" t="s">
        <v>231</v>
      </c>
      <c r="H555" s="162">
        <v>52314.915347394497</v>
      </c>
      <c r="I555" s="162">
        <f t="shared" si="8"/>
        <v>63301.047570347342</v>
      </c>
    </row>
    <row r="556" spans="1:9">
      <c r="A556" s="159" t="s">
        <v>770</v>
      </c>
      <c r="B556" s="160"/>
      <c r="C556" s="18" t="s">
        <v>17</v>
      </c>
      <c r="D556" s="18" t="s">
        <v>702</v>
      </c>
      <c r="E556" s="18" t="s">
        <v>19</v>
      </c>
      <c r="F556" s="18" t="s">
        <v>771</v>
      </c>
      <c r="G556" s="18" t="s">
        <v>715</v>
      </c>
      <c r="H556" s="162">
        <v>78801.685817162797</v>
      </c>
      <c r="I556" s="162">
        <f t="shared" si="8"/>
        <v>95350.039838766985</v>
      </c>
    </row>
    <row r="557" spans="1:9">
      <c r="A557" s="159" t="s">
        <v>772</v>
      </c>
      <c r="B557" s="160"/>
      <c r="C557" s="18" t="s">
        <v>17</v>
      </c>
      <c r="D557" s="18" t="s">
        <v>702</v>
      </c>
      <c r="E557" s="18" t="s">
        <v>24</v>
      </c>
      <c r="F557" s="18" t="s">
        <v>771</v>
      </c>
      <c r="G557" s="18" t="s">
        <v>773</v>
      </c>
      <c r="H557" s="162">
        <v>68811.209988885297</v>
      </c>
      <c r="I557" s="162">
        <f t="shared" si="8"/>
        <v>83261.56408655121</v>
      </c>
    </row>
    <row r="558" spans="1:9">
      <c r="A558" s="159" t="s">
        <v>774</v>
      </c>
      <c r="B558" s="160"/>
      <c r="C558" s="18" t="s">
        <v>17</v>
      </c>
      <c r="D558" s="18" t="s">
        <v>702</v>
      </c>
      <c r="E558" s="18" t="s">
        <v>24</v>
      </c>
      <c r="F558" s="18" t="s">
        <v>771</v>
      </c>
      <c r="G558" s="18" t="s">
        <v>715</v>
      </c>
      <c r="H558" s="161">
        <v>64151.066667286497</v>
      </c>
      <c r="I558" s="162">
        <f t="shared" si="8"/>
        <v>77622.790667416659</v>
      </c>
    </row>
    <row r="559" spans="1:9">
      <c r="A559" s="159" t="s">
        <v>775</v>
      </c>
      <c r="B559" s="160"/>
      <c r="C559" s="18" t="s">
        <v>17</v>
      </c>
      <c r="D559" s="18" t="s">
        <v>702</v>
      </c>
      <c r="E559" s="18" t="s">
        <v>24</v>
      </c>
      <c r="F559" s="18" t="s">
        <v>776</v>
      </c>
      <c r="G559" s="18" t="s">
        <v>777</v>
      </c>
      <c r="H559" s="162">
        <v>76425.281942106405</v>
      </c>
      <c r="I559" s="162">
        <f t="shared" si="8"/>
        <v>92474.591149948741</v>
      </c>
    </row>
    <row r="560" spans="1:9">
      <c r="A560" s="159" t="s">
        <v>778</v>
      </c>
      <c r="B560" s="160"/>
      <c r="C560" s="18" t="s">
        <v>17</v>
      </c>
      <c r="D560" s="18" t="s">
        <v>702</v>
      </c>
      <c r="E560" s="18" t="s">
        <v>31</v>
      </c>
      <c r="F560" s="18" t="s">
        <v>779</v>
      </c>
      <c r="G560" s="18" t="s">
        <v>52</v>
      </c>
      <c r="H560" s="162">
        <v>79870.122268449893</v>
      </c>
      <c r="I560" s="162">
        <f t="shared" si="8"/>
        <v>96642.847944824374</v>
      </c>
    </row>
    <row r="561" spans="1:9">
      <c r="A561" s="159" t="s">
        <v>780</v>
      </c>
      <c r="B561" s="160"/>
      <c r="C561" s="18" t="s">
        <v>17</v>
      </c>
      <c r="D561" s="18" t="s">
        <v>702</v>
      </c>
      <c r="E561" s="18" t="s">
        <v>33</v>
      </c>
      <c r="F561" s="18" t="s">
        <v>779</v>
      </c>
      <c r="G561" s="18" t="s">
        <v>52</v>
      </c>
      <c r="H561" s="162">
        <v>79870.122268449893</v>
      </c>
      <c r="I561" s="162">
        <f t="shared" si="8"/>
        <v>96642.847944824374</v>
      </c>
    </row>
    <row r="562" spans="1:9">
      <c r="A562" s="159" t="s">
        <v>781</v>
      </c>
      <c r="B562" s="160" t="s">
        <v>781</v>
      </c>
      <c r="C562" s="18" t="s">
        <v>253</v>
      </c>
      <c r="D562" s="18" t="s">
        <v>702</v>
      </c>
      <c r="E562" s="18" t="s">
        <v>31</v>
      </c>
      <c r="F562" s="18" t="s">
        <v>779</v>
      </c>
      <c r="G562" s="18" t="s">
        <v>52</v>
      </c>
      <c r="H562" s="162">
        <v>261134.075931575</v>
      </c>
      <c r="I562" s="162">
        <f t="shared" si="8"/>
        <v>315972.23187720572</v>
      </c>
    </row>
    <row r="563" spans="1:9">
      <c r="A563" s="159" t="s">
        <v>781</v>
      </c>
      <c r="B563" s="160" t="s">
        <v>781</v>
      </c>
      <c r="C563" s="18" t="s">
        <v>253</v>
      </c>
      <c r="D563" s="18" t="s">
        <v>702</v>
      </c>
      <c r="E563" s="18" t="s">
        <v>33</v>
      </c>
      <c r="F563" s="18" t="s">
        <v>779</v>
      </c>
      <c r="G563" s="18" t="s">
        <v>52</v>
      </c>
      <c r="H563" s="162">
        <v>261134.075931575</v>
      </c>
      <c r="I563" s="162">
        <f t="shared" si="8"/>
        <v>315972.23187720572</v>
      </c>
    </row>
    <row r="564" spans="1:9">
      <c r="A564" s="159" t="s">
        <v>782</v>
      </c>
      <c r="B564" s="160" t="s">
        <v>782</v>
      </c>
      <c r="C564" s="18" t="s">
        <v>253</v>
      </c>
      <c r="D564" s="18" t="s">
        <v>702</v>
      </c>
      <c r="E564" s="18" t="s">
        <v>24</v>
      </c>
      <c r="F564" s="18" t="s">
        <v>779</v>
      </c>
      <c r="G564" s="18" t="s">
        <v>777</v>
      </c>
      <c r="H564" s="162">
        <v>177089.97092745401</v>
      </c>
      <c r="I564" s="162">
        <f t="shared" si="8"/>
        <v>214278.86482221933</v>
      </c>
    </row>
    <row r="565" spans="1:9">
      <c r="A565" s="159" t="s">
        <v>783</v>
      </c>
      <c r="B565" s="160"/>
      <c r="C565" s="18" t="s">
        <v>17</v>
      </c>
      <c r="D565" s="18" t="s">
        <v>702</v>
      </c>
      <c r="E565" s="18" t="s">
        <v>19</v>
      </c>
      <c r="F565" s="18" t="s">
        <v>784</v>
      </c>
      <c r="G565" s="18" t="s">
        <v>773</v>
      </c>
      <c r="H565" s="162">
        <v>82183.135175322197</v>
      </c>
      <c r="I565" s="162">
        <f t="shared" si="8"/>
        <v>99441.593562139853</v>
      </c>
    </row>
    <row r="566" spans="1:9">
      <c r="A566" s="159" t="s">
        <v>709</v>
      </c>
      <c r="B566" s="160"/>
      <c r="C566" s="18" t="s">
        <v>17</v>
      </c>
      <c r="D566" s="18" t="s">
        <v>702</v>
      </c>
      <c r="E566" s="18" t="s">
        <v>19</v>
      </c>
      <c r="F566" s="18" t="s">
        <v>785</v>
      </c>
      <c r="G566" s="18" t="s">
        <v>773</v>
      </c>
      <c r="H566" s="162">
        <v>96591.851286816804</v>
      </c>
      <c r="I566" s="162">
        <f t="shared" si="8"/>
        <v>116876.14005704832</v>
      </c>
    </row>
    <row r="567" spans="1:9">
      <c r="A567" s="159">
        <v>34271</v>
      </c>
      <c r="B567" s="160"/>
      <c r="C567" s="18" t="s">
        <v>17</v>
      </c>
      <c r="D567" s="18" t="s">
        <v>702</v>
      </c>
      <c r="E567" s="18" t="s">
        <v>19</v>
      </c>
      <c r="F567" s="18" t="s">
        <v>786</v>
      </c>
      <c r="G567" s="18" t="s">
        <v>787</v>
      </c>
      <c r="H567" s="162">
        <v>74649.629814013795</v>
      </c>
      <c r="I567" s="162">
        <f t="shared" si="8"/>
        <v>90326.052074956693</v>
      </c>
    </row>
    <row r="568" spans="1:9">
      <c r="A568" s="159">
        <v>44272</v>
      </c>
      <c r="B568" s="160"/>
      <c r="C568" s="18" t="s">
        <v>17</v>
      </c>
      <c r="D568" s="18" t="s">
        <v>702</v>
      </c>
      <c r="E568" s="18" t="s">
        <v>24</v>
      </c>
      <c r="F568" s="18" t="s">
        <v>786</v>
      </c>
      <c r="G568" s="18" t="s">
        <v>787</v>
      </c>
      <c r="H568" s="162">
        <v>70638.219734328406</v>
      </c>
      <c r="I568" s="162">
        <f t="shared" si="8"/>
        <v>85472.245878537375</v>
      </c>
    </row>
    <row r="569" spans="1:9">
      <c r="A569" s="159" t="s">
        <v>788</v>
      </c>
      <c r="B569" s="160"/>
      <c r="C569" s="18" t="s">
        <v>17</v>
      </c>
      <c r="D569" s="18" t="s">
        <v>702</v>
      </c>
      <c r="E569" s="18" t="s">
        <v>24</v>
      </c>
      <c r="F569" s="18" t="s">
        <v>789</v>
      </c>
      <c r="G569" s="18" t="s">
        <v>76</v>
      </c>
      <c r="H569" s="162">
        <v>95367.301945720406</v>
      </c>
      <c r="I569" s="162">
        <f t="shared" si="8"/>
        <v>115394.43535432169</v>
      </c>
    </row>
    <row r="570" spans="1:9">
      <c r="A570" s="159" t="s">
        <v>790</v>
      </c>
      <c r="B570" s="160"/>
      <c r="C570" s="18" t="s">
        <v>17</v>
      </c>
      <c r="D570" s="18" t="s">
        <v>702</v>
      </c>
      <c r="E570" s="18" t="s">
        <v>31</v>
      </c>
      <c r="F570" s="18" t="s">
        <v>791</v>
      </c>
      <c r="G570" s="18" t="s">
        <v>310</v>
      </c>
      <c r="H570" s="162">
        <v>94387.299901996594</v>
      </c>
      <c r="I570" s="162">
        <f t="shared" si="8"/>
        <v>114208.63288141588</v>
      </c>
    </row>
    <row r="571" spans="1:9">
      <c r="A571" s="159" t="s">
        <v>792</v>
      </c>
      <c r="B571" s="160"/>
      <c r="C571" s="18" t="s">
        <v>17</v>
      </c>
      <c r="D571" s="18" t="s">
        <v>702</v>
      </c>
      <c r="E571" s="18" t="s">
        <v>24</v>
      </c>
      <c r="F571" s="18" t="s">
        <v>791</v>
      </c>
      <c r="G571" s="18" t="s">
        <v>310</v>
      </c>
      <c r="H571" s="162">
        <v>75531.824813871397</v>
      </c>
      <c r="I571" s="162">
        <f t="shared" si="8"/>
        <v>91393.508024784387</v>
      </c>
    </row>
    <row r="572" spans="1:9">
      <c r="A572" s="159" t="s">
        <v>793</v>
      </c>
      <c r="B572" s="160"/>
      <c r="C572" s="18" t="s">
        <v>17</v>
      </c>
      <c r="D572" s="18" t="s">
        <v>702</v>
      </c>
      <c r="E572" s="18" t="s">
        <v>33</v>
      </c>
      <c r="F572" s="18" t="s">
        <v>791</v>
      </c>
      <c r="G572" s="18" t="s">
        <v>310</v>
      </c>
      <c r="H572" s="162">
        <v>94387.299901996594</v>
      </c>
      <c r="I572" s="162">
        <f t="shared" si="8"/>
        <v>114208.63288141588</v>
      </c>
    </row>
    <row r="573" spans="1:9">
      <c r="A573" s="159" t="s">
        <v>794</v>
      </c>
      <c r="B573" s="160"/>
      <c r="C573" s="18" t="s">
        <v>17</v>
      </c>
      <c r="D573" s="18" t="s">
        <v>702</v>
      </c>
      <c r="E573" s="18" t="s">
        <v>31</v>
      </c>
      <c r="F573" s="18" t="s">
        <v>789</v>
      </c>
      <c r="G573" s="18" t="s">
        <v>76</v>
      </c>
      <c r="H573" s="162">
        <v>115163.484132376</v>
      </c>
      <c r="I573" s="162">
        <f t="shared" si="8"/>
        <v>139347.81580017495</v>
      </c>
    </row>
    <row r="574" spans="1:9">
      <c r="A574" s="159" t="s">
        <v>795</v>
      </c>
      <c r="B574" s="160"/>
      <c r="C574" s="18" t="s">
        <v>17</v>
      </c>
      <c r="D574" s="18" t="s">
        <v>702</v>
      </c>
      <c r="E574" s="18" t="s">
        <v>33</v>
      </c>
      <c r="F574" s="18" t="s">
        <v>789</v>
      </c>
      <c r="G574" s="18" t="s">
        <v>76</v>
      </c>
      <c r="H574" s="162">
        <v>115163.484132376</v>
      </c>
      <c r="I574" s="162">
        <f t="shared" si="8"/>
        <v>139347.81580017495</v>
      </c>
    </row>
    <row r="575" spans="1:9">
      <c r="A575" s="159" t="s">
        <v>796</v>
      </c>
      <c r="B575" s="160"/>
      <c r="C575" s="18" t="s">
        <v>17</v>
      </c>
      <c r="D575" s="18" t="s">
        <v>702</v>
      </c>
      <c r="E575" s="18" t="s">
        <v>31</v>
      </c>
      <c r="F575" s="18" t="s">
        <v>797</v>
      </c>
      <c r="G575" s="18" t="s">
        <v>236</v>
      </c>
      <c r="H575" s="162">
        <v>95184.666236183897</v>
      </c>
      <c r="I575" s="162">
        <f t="shared" si="8"/>
        <v>115173.44614578251</v>
      </c>
    </row>
    <row r="576" spans="1:9">
      <c r="A576" s="159" t="s">
        <v>798</v>
      </c>
      <c r="B576" s="160"/>
      <c r="C576" s="18" t="s">
        <v>17</v>
      </c>
      <c r="D576" s="18" t="s">
        <v>702</v>
      </c>
      <c r="E576" s="18" t="s">
        <v>33</v>
      </c>
      <c r="F576" s="18" t="s">
        <v>797</v>
      </c>
      <c r="G576" s="18" t="s">
        <v>236</v>
      </c>
      <c r="H576" s="162">
        <v>95184.666236183897</v>
      </c>
      <c r="I576" s="162">
        <f t="shared" si="8"/>
        <v>115173.44614578251</v>
      </c>
    </row>
    <row r="577" spans="1:9">
      <c r="A577" s="159" t="s">
        <v>799</v>
      </c>
      <c r="B577" s="160"/>
      <c r="C577" s="18" t="s">
        <v>17</v>
      </c>
      <c r="D577" s="18" t="s">
        <v>702</v>
      </c>
      <c r="E577" s="18" t="s">
        <v>24</v>
      </c>
      <c r="F577" s="18" t="s">
        <v>797</v>
      </c>
      <c r="G577" s="18" t="s">
        <v>236</v>
      </c>
      <c r="H577" s="162">
        <v>76617.136744657997</v>
      </c>
      <c r="I577" s="162">
        <f t="shared" si="8"/>
        <v>92706.73546103618</v>
      </c>
    </row>
    <row r="578" spans="1:9">
      <c r="A578" s="159" t="s">
        <v>800</v>
      </c>
      <c r="B578" s="160"/>
      <c r="C578" s="18" t="s">
        <v>253</v>
      </c>
      <c r="D578" s="18" t="s">
        <v>702</v>
      </c>
      <c r="E578" s="18" t="s">
        <v>24</v>
      </c>
      <c r="F578" s="18" t="s">
        <v>797</v>
      </c>
      <c r="G578" s="18" t="s">
        <v>236</v>
      </c>
      <c r="H578" s="162">
        <v>209899.88776597701</v>
      </c>
      <c r="I578" s="162">
        <f t="shared" si="8"/>
        <v>253978.86419683218</v>
      </c>
    </row>
    <row r="579" spans="1:9">
      <c r="A579" s="159">
        <v>22211</v>
      </c>
      <c r="B579" s="160"/>
      <c r="C579" s="18" t="s">
        <v>17</v>
      </c>
      <c r="D579" s="18" t="s">
        <v>702</v>
      </c>
      <c r="E579" s="18" t="s">
        <v>19</v>
      </c>
      <c r="F579" s="18" t="s">
        <v>801</v>
      </c>
      <c r="G579" s="18" t="s">
        <v>231</v>
      </c>
      <c r="H579" s="162">
        <v>47739.066130207299</v>
      </c>
      <c r="I579" s="162">
        <f t="shared" si="8"/>
        <v>57764.270017550829</v>
      </c>
    </row>
    <row r="580" spans="1:9">
      <c r="A580" s="159">
        <v>44304</v>
      </c>
      <c r="B580" s="160"/>
      <c r="C580" s="18" t="s">
        <v>17</v>
      </c>
      <c r="D580" s="18" t="s">
        <v>702</v>
      </c>
      <c r="E580" s="18" t="s">
        <v>24</v>
      </c>
      <c r="F580" s="18" t="s">
        <v>801</v>
      </c>
      <c r="G580" s="18" t="s">
        <v>231</v>
      </c>
      <c r="H580" s="162">
        <v>60317.078433171198</v>
      </c>
      <c r="I580" s="162">
        <f t="shared" si="8"/>
        <v>72983.664904137142</v>
      </c>
    </row>
    <row r="581" spans="1:9">
      <c r="A581" s="159" t="s">
        <v>802</v>
      </c>
      <c r="B581" s="160"/>
      <c r="C581" s="18" t="s">
        <v>17</v>
      </c>
      <c r="D581" s="18" t="s">
        <v>702</v>
      </c>
      <c r="E581" s="18" t="s">
        <v>19</v>
      </c>
      <c r="F581" s="18" t="s">
        <v>803</v>
      </c>
      <c r="G581" s="18" t="s">
        <v>81</v>
      </c>
      <c r="H581" s="162">
        <v>80184.272021482495</v>
      </c>
      <c r="I581" s="162">
        <f t="shared" si="8"/>
        <v>97022.969145993819</v>
      </c>
    </row>
    <row r="582" spans="1:9">
      <c r="A582" s="159" t="s">
        <v>804</v>
      </c>
      <c r="B582" s="160"/>
      <c r="C582" s="18" t="s">
        <v>17</v>
      </c>
      <c r="D582" s="18" t="s">
        <v>702</v>
      </c>
      <c r="E582" s="18" t="s">
        <v>24</v>
      </c>
      <c r="F582" s="18" t="s">
        <v>803</v>
      </c>
      <c r="G582" s="18" t="s">
        <v>81</v>
      </c>
      <c r="H582" s="162">
        <v>56976.383428048997</v>
      </c>
      <c r="I582" s="162">
        <f t="shared" ref="I582:I645" si="9">+H582*1.21</f>
        <v>68941.423947939285</v>
      </c>
    </row>
    <row r="583" spans="1:9">
      <c r="A583" s="159" t="s">
        <v>805</v>
      </c>
      <c r="B583" s="160"/>
      <c r="C583" s="18" t="s">
        <v>17</v>
      </c>
      <c r="D583" s="18" t="s">
        <v>702</v>
      </c>
      <c r="E583" s="18" t="s">
        <v>19</v>
      </c>
      <c r="F583" s="18" t="s">
        <v>806</v>
      </c>
      <c r="G583" s="18" t="s">
        <v>807</v>
      </c>
      <c r="H583" s="162">
        <v>86513.882000444995</v>
      </c>
      <c r="I583" s="162">
        <f t="shared" si="9"/>
        <v>104681.79722053844</v>
      </c>
    </row>
    <row r="584" spans="1:9">
      <c r="A584" s="159" t="s">
        <v>808</v>
      </c>
      <c r="B584" s="160"/>
      <c r="C584" s="18" t="s">
        <v>17</v>
      </c>
      <c r="D584" s="18" t="s">
        <v>702</v>
      </c>
      <c r="E584" s="18" t="s">
        <v>24</v>
      </c>
      <c r="F584" s="18" t="s">
        <v>806</v>
      </c>
      <c r="G584" s="19" t="s">
        <v>809</v>
      </c>
      <c r="H584" s="162">
        <v>61295.691871196701</v>
      </c>
      <c r="I584" s="162">
        <f t="shared" si="9"/>
        <v>74167.787164148001</v>
      </c>
    </row>
    <row r="585" spans="1:9">
      <c r="A585" s="159" t="s">
        <v>810</v>
      </c>
      <c r="B585" s="160"/>
      <c r="C585" s="18" t="s">
        <v>17</v>
      </c>
      <c r="D585" s="18" t="s">
        <v>702</v>
      </c>
      <c r="E585" s="18" t="s">
        <v>24</v>
      </c>
      <c r="F585" s="18" t="s">
        <v>806</v>
      </c>
      <c r="G585" s="18" t="s">
        <v>811</v>
      </c>
      <c r="H585" s="162">
        <v>68640.387795093106</v>
      </c>
      <c r="I585" s="162">
        <f t="shared" si="9"/>
        <v>83054.869232062658</v>
      </c>
    </row>
    <row r="586" spans="1:9">
      <c r="A586" s="159" t="s">
        <v>812</v>
      </c>
      <c r="B586" s="160"/>
      <c r="C586" s="18" t="s">
        <v>17</v>
      </c>
      <c r="D586" s="18" t="s">
        <v>702</v>
      </c>
      <c r="E586" s="18" t="s">
        <v>31</v>
      </c>
      <c r="F586" s="18" t="s">
        <v>813</v>
      </c>
      <c r="G586" s="18" t="s">
        <v>814</v>
      </c>
      <c r="H586" s="162">
        <v>86510.118544338897</v>
      </c>
      <c r="I586" s="162">
        <f t="shared" si="9"/>
        <v>104677.24343865007</v>
      </c>
    </row>
    <row r="587" spans="1:9">
      <c r="A587" s="159" t="s">
        <v>815</v>
      </c>
      <c r="B587" s="160"/>
      <c r="C587" s="18" t="s">
        <v>17</v>
      </c>
      <c r="D587" s="18" t="s">
        <v>702</v>
      </c>
      <c r="E587" s="18" t="s">
        <v>33</v>
      </c>
      <c r="F587" s="18" t="s">
        <v>813</v>
      </c>
      <c r="G587" s="18" t="s">
        <v>814</v>
      </c>
      <c r="H587" s="162">
        <v>86510.118544338897</v>
      </c>
      <c r="I587" s="162">
        <f t="shared" si="9"/>
        <v>104677.24343865007</v>
      </c>
    </row>
    <row r="588" spans="1:9">
      <c r="A588" s="159" t="s">
        <v>775</v>
      </c>
      <c r="B588" s="160"/>
      <c r="C588" s="18" t="s">
        <v>17</v>
      </c>
      <c r="D588" s="18" t="s">
        <v>702</v>
      </c>
      <c r="E588" s="18" t="s">
        <v>24</v>
      </c>
      <c r="F588" s="18" t="s">
        <v>813</v>
      </c>
      <c r="G588" s="18" t="s">
        <v>814</v>
      </c>
      <c r="H588" s="162">
        <v>76425.281942106405</v>
      </c>
      <c r="I588" s="162">
        <f t="shared" si="9"/>
        <v>92474.591149948741</v>
      </c>
    </row>
    <row r="589" spans="1:9">
      <c r="A589" s="159" t="s">
        <v>816</v>
      </c>
      <c r="B589" s="160" t="s">
        <v>816</v>
      </c>
      <c r="C589" s="18" t="s">
        <v>253</v>
      </c>
      <c r="D589" s="18" t="s">
        <v>702</v>
      </c>
      <c r="E589" s="18" t="s">
        <v>24</v>
      </c>
      <c r="F589" s="18" t="s">
        <v>806</v>
      </c>
      <c r="G589" s="18" t="s">
        <v>807</v>
      </c>
      <c r="H589" s="162">
        <v>189888.72350295601</v>
      </c>
      <c r="I589" s="162">
        <f t="shared" si="9"/>
        <v>229765.35543857678</v>
      </c>
    </row>
    <row r="590" spans="1:9">
      <c r="A590" s="159" t="s">
        <v>817</v>
      </c>
      <c r="B590" s="160" t="s">
        <v>817</v>
      </c>
      <c r="C590" s="18" t="s">
        <v>253</v>
      </c>
      <c r="D590" s="18" t="s">
        <v>702</v>
      </c>
      <c r="E590" s="18" t="s">
        <v>19</v>
      </c>
      <c r="F590" s="18" t="s">
        <v>806</v>
      </c>
      <c r="G590" s="18" t="s">
        <v>807</v>
      </c>
      <c r="H590" s="162">
        <v>196906.05348316699</v>
      </c>
      <c r="I590" s="162">
        <f t="shared" si="9"/>
        <v>238256.32471463206</v>
      </c>
    </row>
    <row r="591" spans="1:9">
      <c r="A591" s="159" t="s">
        <v>737</v>
      </c>
      <c r="B591" s="160"/>
      <c r="C591" s="18" t="s">
        <v>44</v>
      </c>
      <c r="D591" s="18" t="s">
        <v>702</v>
      </c>
      <c r="E591" s="18" t="s">
        <v>31</v>
      </c>
      <c r="F591" s="18" t="s">
        <v>818</v>
      </c>
      <c r="G591" s="18" t="s">
        <v>236</v>
      </c>
      <c r="H591" s="162">
        <v>121510.655638936</v>
      </c>
      <c r="I591" s="162">
        <f t="shared" si="9"/>
        <v>147027.89332311257</v>
      </c>
    </row>
    <row r="592" spans="1:9">
      <c r="A592" s="159" t="s">
        <v>739</v>
      </c>
      <c r="B592" s="160"/>
      <c r="C592" s="18" t="s">
        <v>44</v>
      </c>
      <c r="D592" s="18" t="s">
        <v>702</v>
      </c>
      <c r="E592" s="18" t="s">
        <v>33</v>
      </c>
      <c r="F592" s="18" t="s">
        <v>818</v>
      </c>
      <c r="G592" s="18" t="s">
        <v>236</v>
      </c>
      <c r="H592" s="162">
        <v>121510.655638935</v>
      </c>
      <c r="I592" s="162">
        <f t="shared" si="9"/>
        <v>147027.89332311135</v>
      </c>
    </row>
    <row r="593" spans="1:9">
      <c r="A593" s="159" t="s">
        <v>740</v>
      </c>
      <c r="B593" s="160"/>
      <c r="C593" s="18" t="s">
        <v>44</v>
      </c>
      <c r="D593" s="18" t="s">
        <v>702</v>
      </c>
      <c r="E593" s="18" t="s">
        <v>24</v>
      </c>
      <c r="F593" s="18" t="s">
        <v>818</v>
      </c>
      <c r="G593" s="18" t="s">
        <v>236</v>
      </c>
      <c r="H593" s="162">
        <v>61519.536671130103</v>
      </c>
      <c r="I593" s="162">
        <f t="shared" si="9"/>
        <v>74438.639372067424</v>
      </c>
    </row>
    <row r="594" spans="1:9">
      <c r="A594" s="159" t="s">
        <v>819</v>
      </c>
      <c r="B594" s="160"/>
      <c r="C594" s="18" t="s">
        <v>44</v>
      </c>
      <c r="D594" s="18" t="s">
        <v>702</v>
      </c>
      <c r="E594" s="18" t="s">
        <v>31</v>
      </c>
      <c r="F594" s="18" t="s">
        <v>820</v>
      </c>
      <c r="G594" s="18" t="s">
        <v>821</v>
      </c>
      <c r="H594" s="162">
        <v>125155.975308104</v>
      </c>
      <c r="I594" s="162">
        <f t="shared" si="9"/>
        <v>151438.73012280583</v>
      </c>
    </row>
    <row r="595" spans="1:9">
      <c r="A595" s="159" t="s">
        <v>822</v>
      </c>
      <c r="B595" s="160"/>
      <c r="C595" s="18" t="s">
        <v>44</v>
      </c>
      <c r="D595" s="18" t="s">
        <v>702</v>
      </c>
      <c r="E595" s="18" t="s">
        <v>33</v>
      </c>
      <c r="F595" s="18" t="s">
        <v>820</v>
      </c>
      <c r="G595" s="18" t="s">
        <v>821</v>
      </c>
      <c r="H595" s="162">
        <v>125155.97530810301</v>
      </c>
      <c r="I595" s="162">
        <f t="shared" si="9"/>
        <v>151438.73012280464</v>
      </c>
    </row>
    <row r="596" spans="1:9">
      <c r="A596" s="159" t="s">
        <v>823</v>
      </c>
      <c r="B596" s="160"/>
      <c r="C596" s="18" t="s">
        <v>17</v>
      </c>
      <c r="D596" s="18" t="s">
        <v>702</v>
      </c>
      <c r="E596" s="18" t="s">
        <v>19</v>
      </c>
      <c r="F596" s="18" t="s">
        <v>824</v>
      </c>
      <c r="G596" s="18" t="s">
        <v>825</v>
      </c>
      <c r="H596" s="162">
        <v>151528.39926966099</v>
      </c>
      <c r="I596" s="162">
        <f t="shared" si="9"/>
        <v>183349.36311628981</v>
      </c>
    </row>
    <row r="597" spans="1:9">
      <c r="A597" s="159" t="s">
        <v>826</v>
      </c>
      <c r="B597" s="160"/>
      <c r="C597" s="18" t="s">
        <v>17</v>
      </c>
      <c r="D597" s="18" t="s">
        <v>702</v>
      </c>
      <c r="E597" s="18" t="s">
        <v>24</v>
      </c>
      <c r="F597" s="18" t="s">
        <v>827</v>
      </c>
      <c r="G597" s="18" t="s">
        <v>825</v>
      </c>
      <c r="H597" s="162">
        <v>148171.59153229199</v>
      </c>
      <c r="I597" s="162">
        <f t="shared" si="9"/>
        <v>179287.62575407329</v>
      </c>
    </row>
    <row r="598" spans="1:9">
      <c r="A598" s="159" t="s">
        <v>828</v>
      </c>
      <c r="B598" s="160"/>
      <c r="C598" s="18" t="s">
        <v>17</v>
      </c>
      <c r="D598" s="18" t="s">
        <v>702</v>
      </c>
      <c r="E598" s="18" t="s">
        <v>24</v>
      </c>
      <c r="F598" s="18" t="s">
        <v>829</v>
      </c>
      <c r="G598" s="18" t="s">
        <v>825</v>
      </c>
      <c r="H598" s="162">
        <v>98940.040167568804</v>
      </c>
      <c r="I598" s="162">
        <f t="shared" si="9"/>
        <v>119717.44860275825</v>
      </c>
    </row>
    <row r="599" spans="1:9">
      <c r="A599" s="159" t="s">
        <v>830</v>
      </c>
      <c r="B599" s="160"/>
      <c r="C599" s="18" t="s">
        <v>17</v>
      </c>
      <c r="D599" s="18" t="s">
        <v>702</v>
      </c>
      <c r="E599" s="18" t="s">
        <v>19</v>
      </c>
      <c r="F599" s="18" t="s">
        <v>831</v>
      </c>
      <c r="G599" s="18" t="s">
        <v>832</v>
      </c>
      <c r="H599" s="162">
        <v>158004.61934901701</v>
      </c>
      <c r="I599" s="162">
        <f t="shared" si="9"/>
        <v>191185.58941231057</v>
      </c>
    </row>
    <row r="600" spans="1:9">
      <c r="A600" s="159" t="s">
        <v>826</v>
      </c>
      <c r="B600" s="160"/>
      <c r="C600" s="18" t="s">
        <v>17</v>
      </c>
      <c r="D600" s="18" t="s">
        <v>702</v>
      </c>
      <c r="E600" s="18" t="s">
        <v>24</v>
      </c>
      <c r="F600" s="18" t="s">
        <v>833</v>
      </c>
      <c r="G600" s="18" t="s">
        <v>832</v>
      </c>
      <c r="H600" s="162">
        <v>148171.59153229199</v>
      </c>
      <c r="I600" s="162">
        <f t="shared" si="9"/>
        <v>179287.62575407329</v>
      </c>
    </row>
    <row r="601" spans="1:9">
      <c r="A601" s="159" t="s">
        <v>828</v>
      </c>
      <c r="B601" s="160"/>
      <c r="C601" s="18" t="s">
        <v>17</v>
      </c>
      <c r="D601" s="18" t="s">
        <v>702</v>
      </c>
      <c r="E601" s="18" t="s">
        <v>24</v>
      </c>
      <c r="F601" s="18" t="s">
        <v>834</v>
      </c>
      <c r="G601" s="18" t="s">
        <v>832</v>
      </c>
      <c r="H601" s="162">
        <v>98940.040167568804</v>
      </c>
      <c r="I601" s="162">
        <f t="shared" si="9"/>
        <v>119717.44860275825</v>
      </c>
    </row>
    <row r="602" spans="1:9">
      <c r="A602" s="159" t="s">
        <v>835</v>
      </c>
      <c r="B602" s="160"/>
      <c r="C602" s="18" t="s">
        <v>17</v>
      </c>
      <c r="D602" s="18" t="s">
        <v>702</v>
      </c>
      <c r="E602" s="18" t="s">
        <v>19</v>
      </c>
      <c r="F602" s="18" t="s">
        <v>836</v>
      </c>
      <c r="G602" s="18" t="s">
        <v>837</v>
      </c>
      <c r="H602" s="162">
        <v>188297.62837268901</v>
      </c>
      <c r="I602" s="162">
        <f t="shared" si="9"/>
        <v>227840.13033095369</v>
      </c>
    </row>
    <row r="603" spans="1:9">
      <c r="A603" s="159" t="s">
        <v>838</v>
      </c>
      <c r="B603" s="160"/>
      <c r="C603" s="18" t="s">
        <v>17</v>
      </c>
      <c r="D603" s="18" t="s">
        <v>702</v>
      </c>
      <c r="E603" s="18" t="s">
        <v>24</v>
      </c>
      <c r="F603" s="18" t="s">
        <v>836</v>
      </c>
      <c r="G603" s="18" t="s">
        <v>837</v>
      </c>
      <c r="H603" s="162">
        <v>175774.17963592199</v>
      </c>
      <c r="I603" s="162">
        <f t="shared" si="9"/>
        <v>212686.75735946561</v>
      </c>
    </row>
    <row r="604" spans="1:9">
      <c r="A604" s="159" t="s">
        <v>839</v>
      </c>
      <c r="B604" s="160"/>
      <c r="C604" s="18" t="s">
        <v>17</v>
      </c>
      <c r="D604" s="18" t="s">
        <v>702</v>
      </c>
      <c r="E604" s="18" t="s">
        <v>31</v>
      </c>
      <c r="F604" s="18" t="s">
        <v>840</v>
      </c>
      <c r="G604" s="18" t="s">
        <v>114</v>
      </c>
      <c r="H604" s="162">
        <v>134554.66886623201</v>
      </c>
      <c r="I604" s="162">
        <f t="shared" si="9"/>
        <v>162811.14932814072</v>
      </c>
    </row>
    <row r="605" spans="1:9">
      <c r="A605" s="159" t="s">
        <v>841</v>
      </c>
      <c r="B605" s="160"/>
      <c r="C605" s="18" t="s">
        <v>17</v>
      </c>
      <c r="D605" s="18" t="s">
        <v>702</v>
      </c>
      <c r="E605" s="18" t="s">
        <v>33</v>
      </c>
      <c r="F605" s="18" t="s">
        <v>840</v>
      </c>
      <c r="G605" s="18" t="s">
        <v>114</v>
      </c>
      <c r="H605" s="162">
        <v>134554.66886623201</v>
      </c>
      <c r="I605" s="162">
        <f t="shared" si="9"/>
        <v>162811.14932814072</v>
      </c>
    </row>
    <row r="606" spans="1:9">
      <c r="A606" s="159" t="s">
        <v>842</v>
      </c>
      <c r="B606" s="160"/>
      <c r="C606" s="18" t="s">
        <v>17</v>
      </c>
      <c r="D606" s="18" t="s">
        <v>702</v>
      </c>
      <c r="E606" s="18" t="s">
        <v>24</v>
      </c>
      <c r="F606" s="18" t="s">
        <v>840</v>
      </c>
      <c r="G606" s="18" t="s">
        <v>114</v>
      </c>
      <c r="H606" s="162">
        <v>134318.01598152801</v>
      </c>
      <c r="I606" s="162">
        <f t="shared" si="9"/>
        <v>162524.79933764887</v>
      </c>
    </row>
    <row r="607" spans="1:9">
      <c r="A607" s="159" t="s">
        <v>843</v>
      </c>
      <c r="B607" s="160"/>
      <c r="C607" s="18" t="s">
        <v>17</v>
      </c>
      <c r="D607" s="18" t="s">
        <v>702</v>
      </c>
      <c r="E607" s="18" t="s">
        <v>19</v>
      </c>
      <c r="F607" s="18" t="s">
        <v>844</v>
      </c>
      <c r="G607" s="18" t="s">
        <v>704</v>
      </c>
      <c r="H607" s="162">
        <v>159766.82564829299</v>
      </c>
      <c r="I607" s="162">
        <f t="shared" si="9"/>
        <v>193317.85903443451</v>
      </c>
    </row>
    <row r="608" spans="1:9">
      <c r="A608" s="159">
        <v>34267</v>
      </c>
      <c r="B608" s="160"/>
      <c r="C608" s="18" t="s">
        <v>17</v>
      </c>
      <c r="D608" s="18" t="s">
        <v>702</v>
      </c>
      <c r="E608" s="18" t="s">
        <v>19</v>
      </c>
      <c r="F608" s="18" t="s">
        <v>845</v>
      </c>
      <c r="G608" s="18" t="s">
        <v>21</v>
      </c>
      <c r="H608" s="162">
        <v>64529.995296900997</v>
      </c>
      <c r="I608" s="162">
        <f t="shared" si="9"/>
        <v>78081.29430925021</v>
      </c>
    </row>
    <row r="609" spans="1:9">
      <c r="A609" s="159">
        <v>44268</v>
      </c>
      <c r="B609" s="160"/>
      <c r="C609" s="18" t="s">
        <v>17</v>
      </c>
      <c r="D609" s="18" t="s">
        <v>702</v>
      </c>
      <c r="E609" s="18" t="s">
        <v>24</v>
      </c>
      <c r="F609" s="18" t="s">
        <v>845</v>
      </c>
      <c r="G609" s="18" t="s">
        <v>21</v>
      </c>
      <c r="H609" s="162">
        <v>59980.6292635641</v>
      </c>
      <c r="I609" s="162">
        <f t="shared" si="9"/>
        <v>72576.561408912559</v>
      </c>
    </row>
    <row r="610" spans="1:9">
      <c r="A610" s="159">
        <v>42031</v>
      </c>
      <c r="B610" s="160"/>
      <c r="C610" s="18" t="s">
        <v>44</v>
      </c>
      <c r="D610" s="18" t="s">
        <v>702</v>
      </c>
      <c r="E610" s="18" t="s">
        <v>19</v>
      </c>
      <c r="F610" s="18" t="s">
        <v>846</v>
      </c>
      <c r="G610" s="18" t="s">
        <v>847</v>
      </c>
      <c r="H610" s="162">
        <v>52695.992902062098</v>
      </c>
      <c r="I610" s="162">
        <f t="shared" si="9"/>
        <v>63762.151411495135</v>
      </c>
    </row>
    <row r="611" spans="1:9">
      <c r="A611" s="159">
        <v>42036</v>
      </c>
      <c r="B611" s="160"/>
      <c r="C611" s="18" t="s">
        <v>44</v>
      </c>
      <c r="D611" s="18" t="s">
        <v>702</v>
      </c>
      <c r="E611" s="18" t="s">
        <v>24</v>
      </c>
      <c r="F611" s="18" t="s">
        <v>846</v>
      </c>
      <c r="G611" s="18" t="s">
        <v>847</v>
      </c>
      <c r="H611" s="162">
        <v>56619.575416493397</v>
      </c>
      <c r="I611" s="162">
        <f t="shared" si="9"/>
        <v>68509.686253957014</v>
      </c>
    </row>
    <row r="612" spans="1:9">
      <c r="A612" s="159">
        <v>62400</v>
      </c>
      <c r="B612" s="160"/>
      <c r="C612" s="18" t="s">
        <v>44</v>
      </c>
      <c r="D612" s="18" t="s">
        <v>702</v>
      </c>
      <c r="E612" s="18" t="s">
        <v>19</v>
      </c>
      <c r="F612" s="18" t="s">
        <v>848</v>
      </c>
      <c r="G612" s="18" t="s">
        <v>849</v>
      </c>
      <c r="H612" s="162">
        <v>68965.007549629896</v>
      </c>
      <c r="I612" s="162">
        <f t="shared" si="9"/>
        <v>83447.659135052178</v>
      </c>
    </row>
    <row r="613" spans="1:9">
      <c r="A613" s="159">
        <v>62401</v>
      </c>
      <c r="B613" s="160"/>
      <c r="C613" s="18" t="s">
        <v>44</v>
      </c>
      <c r="D613" s="18" t="s">
        <v>702</v>
      </c>
      <c r="E613" s="18" t="s">
        <v>24</v>
      </c>
      <c r="F613" s="18" t="s">
        <v>848</v>
      </c>
      <c r="G613" s="18" t="s">
        <v>849</v>
      </c>
      <c r="H613" s="162">
        <v>65524.671627867203</v>
      </c>
      <c r="I613" s="162">
        <f t="shared" si="9"/>
        <v>79284.852669719316</v>
      </c>
    </row>
    <row r="614" spans="1:9">
      <c r="A614" s="159">
        <v>68402</v>
      </c>
      <c r="B614" s="160"/>
      <c r="C614" s="18" t="s">
        <v>44</v>
      </c>
      <c r="D614" s="18" t="s">
        <v>702</v>
      </c>
      <c r="E614" s="18" t="s">
        <v>24</v>
      </c>
      <c r="F614" s="18" t="s">
        <v>850</v>
      </c>
      <c r="G614" s="18" t="s">
        <v>849</v>
      </c>
      <c r="H614" s="162">
        <v>106977.819513347</v>
      </c>
      <c r="I614" s="162">
        <f t="shared" si="9"/>
        <v>129443.16161114986</v>
      </c>
    </row>
    <row r="615" spans="1:9">
      <c r="A615" s="159">
        <v>62425</v>
      </c>
      <c r="B615" s="160"/>
      <c r="C615" s="18" t="s">
        <v>44</v>
      </c>
      <c r="D615" s="18" t="s">
        <v>702</v>
      </c>
      <c r="E615" s="18" t="s">
        <v>19</v>
      </c>
      <c r="F615" s="18" t="s">
        <v>851</v>
      </c>
      <c r="G615" s="18" t="s">
        <v>81</v>
      </c>
      <c r="H615" s="162">
        <v>62541.055215961802</v>
      </c>
      <c r="I615" s="162">
        <f t="shared" si="9"/>
        <v>75674.67681131378</v>
      </c>
    </row>
    <row r="616" spans="1:9">
      <c r="A616" s="159">
        <v>62426</v>
      </c>
      <c r="B616" s="160"/>
      <c r="C616" s="18" t="s">
        <v>44</v>
      </c>
      <c r="D616" s="18" t="s">
        <v>702</v>
      </c>
      <c r="E616" s="18" t="s">
        <v>24</v>
      </c>
      <c r="F616" s="18" t="s">
        <v>851</v>
      </c>
      <c r="G616" s="18" t="s">
        <v>81</v>
      </c>
      <c r="H616" s="162">
        <v>59128.730025487399</v>
      </c>
      <c r="I616" s="162">
        <f t="shared" si="9"/>
        <v>71545.763330839749</v>
      </c>
    </row>
    <row r="617" spans="1:9">
      <c r="A617" s="159">
        <v>68427</v>
      </c>
      <c r="B617" s="160"/>
      <c r="C617" s="18" t="s">
        <v>44</v>
      </c>
      <c r="D617" s="18" t="s">
        <v>702</v>
      </c>
      <c r="E617" s="18" t="s">
        <v>24</v>
      </c>
      <c r="F617" s="18" t="s">
        <v>852</v>
      </c>
      <c r="G617" s="18" t="s">
        <v>81</v>
      </c>
      <c r="H617" s="162">
        <v>120646.908296216</v>
      </c>
      <c r="I617" s="162">
        <f t="shared" si="9"/>
        <v>145982.75903842135</v>
      </c>
    </row>
    <row r="618" spans="1:9">
      <c r="A618" s="159">
        <v>62065</v>
      </c>
      <c r="B618" s="160"/>
      <c r="C618" s="18" t="s">
        <v>44</v>
      </c>
      <c r="D618" s="18" t="s">
        <v>702</v>
      </c>
      <c r="E618" s="18" t="s">
        <v>19</v>
      </c>
      <c r="F618" s="18" t="s">
        <v>853</v>
      </c>
      <c r="G618" s="18" t="s">
        <v>493</v>
      </c>
      <c r="H618" s="162">
        <v>90307.715877522904</v>
      </c>
      <c r="I618" s="162">
        <f t="shared" si="9"/>
        <v>109272.33621180271</v>
      </c>
    </row>
    <row r="619" spans="1:9">
      <c r="A619" s="159">
        <v>62066</v>
      </c>
      <c r="B619" s="160"/>
      <c r="C619" s="18" t="s">
        <v>44</v>
      </c>
      <c r="D619" s="18" t="s">
        <v>702</v>
      </c>
      <c r="E619" s="18" t="s">
        <v>24</v>
      </c>
      <c r="F619" s="18" t="s">
        <v>853</v>
      </c>
      <c r="G619" s="18" t="s">
        <v>493</v>
      </c>
      <c r="H619" s="162">
        <v>91978.822123406499</v>
      </c>
      <c r="I619" s="162">
        <f t="shared" si="9"/>
        <v>111294.37476932186</v>
      </c>
    </row>
    <row r="620" spans="1:9">
      <c r="A620" s="159">
        <v>68067</v>
      </c>
      <c r="B620" s="160"/>
      <c r="C620" s="18" t="s">
        <v>44</v>
      </c>
      <c r="D620" s="18" t="s">
        <v>702</v>
      </c>
      <c r="E620" s="18" t="s">
        <v>24</v>
      </c>
      <c r="F620" s="18" t="s">
        <v>854</v>
      </c>
      <c r="G620" s="18" t="s">
        <v>493</v>
      </c>
      <c r="H620" s="162">
        <v>106977.819513347</v>
      </c>
      <c r="I620" s="162">
        <f t="shared" si="9"/>
        <v>129443.16161114986</v>
      </c>
    </row>
    <row r="621" spans="1:9">
      <c r="A621" s="159" t="s">
        <v>855</v>
      </c>
      <c r="B621" s="160"/>
      <c r="C621" s="18" t="s">
        <v>44</v>
      </c>
      <c r="D621" s="18" t="s">
        <v>702</v>
      </c>
      <c r="E621" s="18" t="s">
        <v>19</v>
      </c>
      <c r="F621" s="18" t="s">
        <v>851</v>
      </c>
      <c r="G621" s="19" t="s">
        <v>856</v>
      </c>
      <c r="H621" s="162">
        <v>71036.846003986095</v>
      </c>
      <c r="I621" s="162">
        <f t="shared" si="9"/>
        <v>85954.583664823178</v>
      </c>
    </row>
    <row r="622" spans="1:9">
      <c r="A622" s="159" t="s">
        <v>857</v>
      </c>
      <c r="B622" s="160"/>
      <c r="C622" s="18" t="s">
        <v>44</v>
      </c>
      <c r="D622" s="18" t="s">
        <v>702</v>
      </c>
      <c r="E622" s="18" t="s">
        <v>24</v>
      </c>
      <c r="F622" s="18" t="s">
        <v>851</v>
      </c>
      <c r="G622" s="18" t="s">
        <v>346</v>
      </c>
      <c r="H622" s="162">
        <v>71036.846003986095</v>
      </c>
      <c r="I622" s="162">
        <f t="shared" si="9"/>
        <v>85954.583664823178</v>
      </c>
    </row>
    <row r="623" spans="1:9">
      <c r="A623" s="159" t="s">
        <v>858</v>
      </c>
      <c r="B623" s="160"/>
      <c r="C623" s="18" t="s">
        <v>44</v>
      </c>
      <c r="D623" s="18" t="s">
        <v>702</v>
      </c>
      <c r="E623" s="18" t="s">
        <v>19</v>
      </c>
      <c r="F623" s="18" t="s">
        <v>851</v>
      </c>
      <c r="G623" s="18" t="s">
        <v>859</v>
      </c>
      <c r="H623" s="162">
        <v>71601.738021983503</v>
      </c>
      <c r="I623" s="162">
        <f t="shared" si="9"/>
        <v>86638.103006600038</v>
      </c>
    </row>
    <row r="624" spans="1:9">
      <c r="A624" s="159">
        <v>34043</v>
      </c>
      <c r="B624" s="160"/>
      <c r="C624" s="18" t="s">
        <v>17</v>
      </c>
      <c r="D624" s="18" t="s">
        <v>702</v>
      </c>
      <c r="E624" s="18" t="s">
        <v>19</v>
      </c>
      <c r="F624" s="18" t="s">
        <v>860</v>
      </c>
      <c r="G624" s="18" t="s">
        <v>861</v>
      </c>
      <c r="H624" s="162">
        <v>79154.410196181299</v>
      </c>
      <c r="I624" s="162">
        <f t="shared" si="9"/>
        <v>95776.836337379369</v>
      </c>
    </row>
    <row r="625" spans="1:9">
      <c r="A625" s="159">
        <v>42044</v>
      </c>
      <c r="B625" s="160"/>
      <c r="C625" s="18" t="s">
        <v>17</v>
      </c>
      <c r="D625" s="18" t="s">
        <v>702</v>
      </c>
      <c r="E625" s="18" t="s">
        <v>24</v>
      </c>
      <c r="F625" s="18" t="s">
        <v>860</v>
      </c>
      <c r="G625" s="18" t="s">
        <v>861</v>
      </c>
      <c r="H625" s="162">
        <v>51568.444589638399</v>
      </c>
      <c r="I625" s="162">
        <f t="shared" si="9"/>
        <v>62397.817953462458</v>
      </c>
    </row>
    <row r="626" spans="1:9">
      <c r="A626" s="159">
        <v>34045</v>
      </c>
      <c r="B626" s="160"/>
      <c r="C626" s="18" t="s">
        <v>17</v>
      </c>
      <c r="D626" s="18" t="s">
        <v>702</v>
      </c>
      <c r="E626" s="18" t="s">
        <v>19</v>
      </c>
      <c r="F626" s="18" t="s">
        <v>862</v>
      </c>
      <c r="G626" s="18" t="s">
        <v>266</v>
      </c>
      <c r="H626" s="162">
        <v>79154.410196181299</v>
      </c>
      <c r="I626" s="162">
        <f t="shared" si="9"/>
        <v>95776.836337379369</v>
      </c>
    </row>
    <row r="627" spans="1:9">
      <c r="A627" s="159">
        <v>42044</v>
      </c>
      <c r="B627" s="160"/>
      <c r="C627" s="18" t="s">
        <v>17</v>
      </c>
      <c r="D627" s="18" t="s">
        <v>702</v>
      </c>
      <c r="E627" s="18" t="s">
        <v>24</v>
      </c>
      <c r="F627" s="18" t="s">
        <v>863</v>
      </c>
      <c r="G627" s="18" t="s">
        <v>266</v>
      </c>
      <c r="H627" s="162">
        <v>51568.444589638399</v>
      </c>
      <c r="I627" s="162">
        <f t="shared" si="9"/>
        <v>62397.817953462458</v>
      </c>
    </row>
    <row r="628" spans="1:9">
      <c r="A628" s="159">
        <v>42044</v>
      </c>
      <c r="B628" s="160"/>
      <c r="C628" s="18" t="s">
        <v>17</v>
      </c>
      <c r="D628" s="18" t="s">
        <v>702</v>
      </c>
      <c r="E628" s="18" t="s">
        <v>24</v>
      </c>
      <c r="F628" s="18" t="s">
        <v>864</v>
      </c>
      <c r="G628" s="18" t="s">
        <v>266</v>
      </c>
      <c r="H628" s="162">
        <v>51568.444589638399</v>
      </c>
      <c r="I628" s="162">
        <f t="shared" si="9"/>
        <v>62397.817953462458</v>
      </c>
    </row>
    <row r="629" spans="1:9">
      <c r="A629" s="159">
        <v>42046</v>
      </c>
      <c r="B629" s="160"/>
      <c r="C629" s="18" t="s">
        <v>17</v>
      </c>
      <c r="D629" s="18" t="s">
        <v>702</v>
      </c>
      <c r="E629" s="18" t="s">
        <v>24</v>
      </c>
      <c r="F629" s="18" t="s">
        <v>865</v>
      </c>
      <c r="G629" s="18" t="s">
        <v>266</v>
      </c>
      <c r="H629" s="162">
        <v>84175.492868789501</v>
      </c>
      <c r="I629" s="162">
        <f t="shared" si="9"/>
        <v>101852.3463712353</v>
      </c>
    </row>
    <row r="630" spans="1:9">
      <c r="A630" s="159">
        <v>42039</v>
      </c>
      <c r="B630" s="160"/>
      <c r="C630" s="18" t="s">
        <v>17</v>
      </c>
      <c r="D630" s="18" t="s">
        <v>702</v>
      </c>
      <c r="E630" s="18" t="s">
        <v>19</v>
      </c>
      <c r="F630" s="18" t="s">
        <v>866</v>
      </c>
      <c r="G630" s="18" t="s">
        <v>231</v>
      </c>
      <c r="H630" s="162">
        <v>50724.704870283698</v>
      </c>
      <c r="I630" s="162">
        <f t="shared" si="9"/>
        <v>61376.892893043274</v>
      </c>
    </row>
    <row r="631" spans="1:9">
      <c r="A631" s="159">
        <v>42040</v>
      </c>
      <c r="B631" s="160"/>
      <c r="C631" s="18" t="s">
        <v>17</v>
      </c>
      <c r="D631" s="18" t="s">
        <v>702</v>
      </c>
      <c r="E631" s="18" t="s">
        <v>24</v>
      </c>
      <c r="F631" s="18" t="s">
        <v>866</v>
      </c>
      <c r="G631" s="18" t="s">
        <v>231</v>
      </c>
      <c r="H631" s="162">
        <v>48132.517229551799</v>
      </c>
      <c r="I631" s="162">
        <f t="shared" si="9"/>
        <v>58240.345847757671</v>
      </c>
    </row>
    <row r="632" spans="1:9">
      <c r="A632" s="159" t="s">
        <v>867</v>
      </c>
      <c r="B632" s="160"/>
      <c r="C632" s="18" t="s">
        <v>44</v>
      </c>
      <c r="D632" s="18" t="s">
        <v>702</v>
      </c>
      <c r="E632" s="18" t="s">
        <v>19</v>
      </c>
      <c r="F632" s="18" t="s">
        <v>868</v>
      </c>
      <c r="G632" s="18" t="s">
        <v>315</v>
      </c>
      <c r="H632" s="162">
        <v>168935.619346127</v>
      </c>
      <c r="I632" s="162">
        <f t="shared" si="9"/>
        <v>204412.09940881366</v>
      </c>
    </row>
    <row r="633" spans="1:9">
      <c r="A633" s="159" t="s">
        <v>869</v>
      </c>
      <c r="B633" s="160"/>
      <c r="C633" s="18" t="s">
        <v>44</v>
      </c>
      <c r="D633" s="18" t="s">
        <v>702</v>
      </c>
      <c r="E633" s="18" t="s">
        <v>24</v>
      </c>
      <c r="F633" s="18" t="s">
        <v>868</v>
      </c>
      <c r="G633" s="18" t="s">
        <v>315</v>
      </c>
      <c r="H633" s="162">
        <v>70367.483570152806</v>
      </c>
      <c r="I633" s="162">
        <f t="shared" si="9"/>
        <v>85144.65511988489</v>
      </c>
    </row>
    <row r="634" spans="1:9">
      <c r="A634" s="159" t="s">
        <v>870</v>
      </c>
      <c r="B634" s="160"/>
      <c r="C634" s="18" t="s">
        <v>44</v>
      </c>
      <c r="D634" s="18" t="s">
        <v>702</v>
      </c>
      <c r="E634" s="18" t="s">
        <v>19</v>
      </c>
      <c r="F634" s="18" t="s">
        <v>868</v>
      </c>
      <c r="G634" s="18" t="s">
        <v>52</v>
      </c>
      <c r="H634" s="162">
        <v>140373.249141529</v>
      </c>
      <c r="I634" s="162">
        <f t="shared" si="9"/>
        <v>169851.63146125007</v>
      </c>
    </row>
    <row r="635" spans="1:9">
      <c r="A635" s="159" t="s">
        <v>871</v>
      </c>
      <c r="B635" s="160"/>
      <c r="C635" s="18" t="s">
        <v>44</v>
      </c>
      <c r="D635" s="18" t="s">
        <v>702</v>
      </c>
      <c r="E635" s="18" t="s">
        <v>19</v>
      </c>
      <c r="F635" s="18" t="s">
        <v>872</v>
      </c>
      <c r="G635" s="18" t="s">
        <v>873</v>
      </c>
      <c r="H635" s="162">
        <v>139316.571871744</v>
      </c>
      <c r="I635" s="162">
        <f t="shared" si="9"/>
        <v>168573.05196481023</v>
      </c>
    </row>
    <row r="636" spans="1:9">
      <c r="A636" s="159" t="s">
        <v>874</v>
      </c>
      <c r="B636" s="160"/>
      <c r="C636" s="18" t="s">
        <v>44</v>
      </c>
      <c r="D636" s="18" t="s">
        <v>702</v>
      </c>
      <c r="E636" s="18" t="s">
        <v>24</v>
      </c>
      <c r="F636" s="18" t="s">
        <v>875</v>
      </c>
      <c r="G636" s="18" t="s">
        <v>873</v>
      </c>
      <c r="H636" s="162">
        <v>62728.185145777999</v>
      </c>
      <c r="I636" s="162">
        <f t="shared" si="9"/>
        <v>75901.104026391375</v>
      </c>
    </row>
    <row r="637" spans="1:9">
      <c r="A637" s="159" t="s">
        <v>876</v>
      </c>
      <c r="B637" s="160"/>
      <c r="C637" s="18" t="s">
        <v>44</v>
      </c>
      <c r="D637" s="18" t="s">
        <v>702</v>
      </c>
      <c r="E637" s="18" t="s">
        <v>24</v>
      </c>
      <c r="F637" s="18" t="s">
        <v>877</v>
      </c>
      <c r="G637" s="18" t="s">
        <v>873</v>
      </c>
      <c r="H637" s="162">
        <v>62728.185145777999</v>
      </c>
      <c r="I637" s="162">
        <f t="shared" si="9"/>
        <v>75901.104026391375</v>
      </c>
    </row>
    <row r="638" spans="1:9">
      <c r="A638" s="164" t="s">
        <v>878</v>
      </c>
      <c r="B638" s="160"/>
      <c r="C638" s="18" t="s">
        <v>44</v>
      </c>
      <c r="D638" s="18" t="s">
        <v>702</v>
      </c>
      <c r="E638" s="18" t="s">
        <v>19</v>
      </c>
      <c r="F638" s="18" t="s">
        <v>868</v>
      </c>
      <c r="G638" s="18" t="s">
        <v>879</v>
      </c>
      <c r="H638" s="162">
        <v>120333.82153543401</v>
      </c>
      <c r="I638" s="162">
        <f t="shared" si="9"/>
        <v>145603.92405787515</v>
      </c>
    </row>
    <row r="639" spans="1:9">
      <c r="A639" s="164" t="s">
        <v>880</v>
      </c>
      <c r="B639" s="160"/>
      <c r="C639" s="18" t="s">
        <v>44</v>
      </c>
      <c r="D639" s="18" t="s">
        <v>702</v>
      </c>
      <c r="E639" s="18" t="s">
        <v>24</v>
      </c>
      <c r="F639" s="18" t="s">
        <v>868</v>
      </c>
      <c r="G639" s="18" t="s">
        <v>879</v>
      </c>
      <c r="H639" s="162">
        <v>74076.243338595494</v>
      </c>
      <c r="I639" s="162">
        <f t="shared" si="9"/>
        <v>89632.25443970054</v>
      </c>
    </row>
    <row r="640" spans="1:9">
      <c r="A640" s="160" t="s">
        <v>881</v>
      </c>
      <c r="B640" s="160" t="s">
        <v>881</v>
      </c>
      <c r="C640" s="18" t="s">
        <v>253</v>
      </c>
      <c r="D640" s="18" t="s">
        <v>702</v>
      </c>
      <c r="E640" s="18" t="s">
        <v>19</v>
      </c>
      <c r="F640" s="18" t="s">
        <v>882</v>
      </c>
      <c r="G640" s="18" t="s">
        <v>730</v>
      </c>
      <c r="H640" s="162">
        <v>197176.35173661399</v>
      </c>
      <c r="I640" s="162">
        <f t="shared" si="9"/>
        <v>238583.38560130293</v>
      </c>
    </row>
    <row r="641" spans="1:9">
      <c r="A641" s="160" t="s">
        <v>883</v>
      </c>
      <c r="B641" s="160" t="s">
        <v>883</v>
      </c>
      <c r="C641" s="18" t="s">
        <v>253</v>
      </c>
      <c r="D641" s="18" t="s">
        <v>702</v>
      </c>
      <c r="E641" s="18" t="s">
        <v>24</v>
      </c>
      <c r="F641" s="18" t="s">
        <v>882</v>
      </c>
      <c r="G641" s="18" t="s">
        <v>231</v>
      </c>
      <c r="H641" s="162">
        <v>142599.57256186599</v>
      </c>
      <c r="I641" s="162">
        <f t="shared" si="9"/>
        <v>172545.48279985785</v>
      </c>
    </row>
    <row r="642" spans="1:9">
      <c r="A642" s="160" t="s">
        <v>884</v>
      </c>
      <c r="B642" s="160" t="s">
        <v>884</v>
      </c>
      <c r="C642" s="18" t="s">
        <v>253</v>
      </c>
      <c r="D642" s="18" t="s">
        <v>702</v>
      </c>
      <c r="E642" s="18" t="s">
        <v>19</v>
      </c>
      <c r="F642" s="18" t="s">
        <v>882</v>
      </c>
      <c r="G642" s="18" t="s">
        <v>727</v>
      </c>
      <c r="H642" s="162">
        <v>186674.26978488499</v>
      </c>
      <c r="I642" s="162">
        <f t="shared" si="9"/>
        <v>225875.86643971084</v>
      </c>
    </row>
    <row r="643" spans="1:9">
      <c r="A643" s="160" t="s">
        <v>885</v>
      </c>
      <c r="B643" s="160" t="s">
        <v>885</v>
      </c>
      <c r="C643" s="18" t="s">
        <v>253</v>
      </c>
      <c r="D643" s="18" t="s">
        <v>702</v>
      </c>
      <c r="E643" s="18" t="s">
        <v>19</v>
      </c>
      <c r="F643" s="18" t="s">
        <v>771</v>
      </c>
      <c r="G643" s="18" t="s">
        <v>886</v>
      </c>
      <c r="H643" s="162">
        <v>197265.146560995</v>
      </c>
      <c r="I643" s="162">
        <f t="shared" si="9"/>
        <v>238690.82733880394</v>
      </c>
    </row>
    <row r="644" spans="1:9">
      <c r="A644" s="160" t="s">
        <v>887</v>
      </c>
      <c r="B644" s="160" t="s">
        <v>887</v>
      </c>
      <c r="C644" s="18" t="s">
        <v>253</v>
      </c>
      <c r="D644" s="18" t="s">
        <v>702</v>
      </c>
      <c r="E644" s="18" t="s">
        <v>24</v>
      </c>
      <c r="F644" s="18" t="s">
        <v>771</v>
      </c>
      <c r="G644" s="18" t="s">
        <v>886</v>
      </c>
      <c r="H644" s="162">
        <v>171930.52915170501</v>
      </c>
      <c r="I644" s="162">
        <f t="shared" si="9"/>
        <v>208035.94027356306</v>
      </c>
    </row>
    <row r="645" spans="1:9">
      <c r="A645" s="160" t="s">
        <v>888</v>
      </c>
      <c r="B645" s="160" t="s">
        <v>888</v>
      </c>
      <c r="C645" s="18" t="s">
        <v>253</v>
      </c>
      <c r="D645" s="18" t="s">
        <v>702</v>
      </c>
      <c r="E645" s="18" t="s">
        <v>31</v>
      </c>
      <c r="F645" s="18" t="s">
        <v>791</v>
      </c>
      <c r="G645" s="18" t="s">
        <v>310</v>
      </c>
      <c r="H645" s="162">
        <v>225695.003162696</v>
      </c>
      <c r="I645" s="162">
        <f t="shared" si="9"/>
        <v>273090.95382686215</v>
      </c>
    </row>
    <row r="646" spans="1:9">
      <c r="A646" s="160" t="s">
        <v>888</v>
      </c>
      <c r="B646" s="160" t="s">
        <v>888</v>
      </c>
      <c r="C646" s="18" t="s">
        <v>253</v>
      </c>
      <c r="D646" s="18" t="s">
        <v>702</v>
      </c>
      <c r="E646" s="18" t="s">
        <v>33</v>
      </c>
      <c r="F646" s="18" t="s">
        <v>791</v>
      </c>
      <c r="G646" s="18" t="s">
        <v>310</v>
      </c>
      <c r="H646" s="162">
        <v>225695.003162696</v>
      </c>
      <c r="I646" s="162">
        <f t="shared" ref="I646:I709" si="10">+H646*1.21</f>
        <v>273090.95382686215</v>
      </c>
    </row>
    <row r="647" spans="1:9">
      <c r="A647" s="160" t="s">
        <v>889</v>
      </c>
      <c r="B647" s="160" t="s">
        <v>889</v>
      </c>
      <c r="C647" s="18" t="s">
        <v>253</v>
      </c>
      <c r="D647" s="18" t="s">
        <v>702</v>
      </c>
      <c r="E647" s="18" t="s">
        <v>24</v>
      </c>
      <c r="F647" s="18" t="s">
        <v>791</v>
      </c>
      <c r="G647" s="18" t="s">
        <v>310</v>
      </c>
      <c r="H647" s="162">
        <v>156768.13808493799</v>
      </c>
      <c r="I647" s="162">
        <f t="shared" si="10"/>
        <v>189689.44708277498</v>
      </c>
    </row>
    <row r="648" spans="1:9">
      <c r="A648" s="160" t="s">
        <v>890</v>
      </c>
      <c r="B648" s="160" t="s">
        <v>890</v>
      </c>
      <c r="C648" s="18" t="s">
        <v>253</v>
      </c>
      <c r="D648" s="18" t="s">
        <v>702</v>
      </c>
      <c r="E648" s="18" t="s">
        <v>19</v>
      </c>
      <c r="F648" s="18" t="s">
        <v>803</v>
      </c>
      <c r="G648" s="18" t="s">
        <v>81</v>
      </c>
      <c r="H648" s="162">
        <v>197242.44726437499</v>
      </c>
      <c r="I648" s="162">
        <f t="shared" si="10"/>
        <v>238663.36118989374</v>
      </c>
    </row>
    <row r="649" spans="1:9">
      <c r="A649" s="160" t="s">
        <v>891</v>
      </c>
      <c r="B649" s="160" t="s">
        <v>891</v>
      </c>
      <c r="C649" s="18" t="s">
        <v>253</v>
      </c>
      <c r="D649" s="18" t="s">
        <v>702</v>
      </c>
      <c r="E649" s="18" t="s">
        <v>24</v>
      </c>
      <c r="F649" s="18" t="s">
        <v>803</v>
      </c>
      <c r="G649" s="18" t="s">
        <v>81</v>
      </c>
      <c r="H649" s="162">
        <v>151340.93249821299</v>
      </c>
      <c r="I649" s="162">
        <f t="shared" si="10"/>
        <v>183122.52832283772</v>
      </c>
    </row>
    <row r="650" spans="1:9">
      <c r="A650" s="160" t="s">
        <v>892</v>
      </c>
      <c r="B650" s="160" t="s">
        <v>892</v>
      </c>
      <c r="C650" s="18" t="s">
        <v>253</v>
      </c>
      <c r="D650" s="18" t="s">
        <v>702</v>
      </c>
      <c r="E650" s="18" t="s">
        <v>31</v>
      </c>
      <c r="F650" s="18" t="s">
        <v>789</v>
      </c>
      <c r="G650" s="18" t="s">
        <v>76</v>
      </c>
      <c r="H650" s="162">
        <v>295057.76202917099</v>
      </c>
      <c r="I650" s="162">
        <f t="shared" si="10"/>
        <v>357019.89205529686</v>
      </c>
    </row>
    <row r="651" spans="1:9">
      <c r="A651" s="160" t="s">
        <v>892</v>
      </c>
      <c r="B651" s="160" t="s">
        <v>892</v>
      </c>
      <c r="C651" s="18" t="s">
        <v>253</v>
      </c>
      <c r="D651" s="18" t="s">
        <v>702</v>
      </c>
      <c r="E651" s="18" t="s">
        <v>33</v>
      </c>
      <c r="F651" s="18" t="s">
        <v>789</v>
      </c>
      <c r="G651" s="18" t="s">
        <v>76</v>
      </c>
      <c r="H651" s="162">
        <v>295057.76202917099</v>
      </c>
      <c r="I651" s="162">
        <f t="shared" si="10"/>
        <v>357019.89205529686</v>
      </c>
    </row>
    <row r="652" spans="1:9">
      <c r="A652" s="160" t="s">
        <v>893</v>
      </c>
      <c r="B652" s="160" t="s">
        <v>893</v>
      </c>
      <c r="C652" s="18" t="s">
        <v>253</v>
      </c>
      <c r="D652" s="18" t="s">
        <v>702</v>
      </c>
      <c r="E652" s="18" t="s">
        <v>24</v>
      </c>
      <c r="F652" s="18" t="s">
        <v>789</v>
      </c>
      <c r="G652" s="18" t="s">
        <v>76</v>
      </c>
      <c r="H652" s="162">
        <v>217833.518826293</v>
      </c>
      <c r="I652" s="162">
        <f t="shared" si="10"/>
        <v>263578.55777981452</v>
      </c>
    </row>
    <row r="653" spans="1:9">
      <c r="A653" s="159" t="s">
        <v>894</v>
      </c>
      <c r="B653" s="160"/>
      <c r="C653" s="18" t="s">
        <v>333</v>
      </c>
      <c r="D653" s="18" t="s">
        <v>702</v>
      </c>
      <c r="E653" s="18" t="s">
        <v>24</v>
      </c>
      <c r="F653" s="18" t="s">
        <v>895</v>
      </c>
      <c r="G653" s="18" t="s">
        <v>144</v>
      </c>
      <c r="H653" s="162">
        <v>69359.903976570698</v>
      </c>
      <c r="I653" s="162">
        <f t="shared" si="10"/>
        <v>83925.483811650542</v>
      </c>
    </row>
    <row r="654" spans="1:9">
      <c r="A654" s="159" t="s">
        <v>896</v>
      </c>
      <c r="B654" s="160"/>
      <c r="C654" s="18" t="s">
        <v>333</v>
      </c>
      <c r="D654" s="18" t="s">
        <v>702</v>
      </c>
      <c r="E654" s="18" t="s">
        <v>19</v>
      </c>
      <c r="F654" s="18" t="s">
        <v>897</v>
      </c>
      <c r="G654" s="18" t="s">
        <v>408</v>
      </c>
      <c r="H654" s="162">
        <v>71296.802946196403</v>
      </c>
      <c r="I654" s="162">
        <f t="shared" si="10"/>
        <v>86269.131564897645</v>
      </c>
    </row>
    <row r="655" spans="1:9">
      <c r="A655" s="159" t="s">
        <v>898</v>
      </c>
      <c r="B655" s="160"/>
      <c r="C655" s="18" t="s">
        <v>333</v>
      </c>
      <c r="D655" s="18" t="s">
        <v>702</v>
      </c>
      <c r="E655" s="18" t="s">
        <v>24</v>
      </c>
      <c r="F655" s="18" t="s">
        <v>899</v>
      </c>
      <c r="G655" s="18" t="s">
        <v>408</v>
      </c>
      <c r="H655" s="162">
        <v>83274.284079832607</v>
      </c>
      <c r="I655" s="162">
        <f t="shared" si="10"/>
        <v>100761.88373659745</v>
      </c>
    </row>
    <row r="656" spans="1:9">
      <c r="A656" s="159" t="s">
        <v>900</v>
      </c>
      <c r="B656" s="160"/>
      <c r="C656" s="18" t="s">
        <v>333</v>
      </c>
      <c r="D656" s="18" t="s">
        <v>702</v>
      </c>
      <c r="E656" s="18" t="s">
        <v>24</v>
      </c>
      <c r="F656" s="18" t="s">
        <v>901</v>
      </c>
      <c r="G656" s="18" t="s">
        <v>408</v>
      </c>
      <c r="H656" s="162">
        <v>71451.157362799</v>
      </c>
      <c r="I656" s="162">
        <f t="shared" si="10"/>
        <v>86455.900408986781</v>
      </c>
    </row>
    <row r="657" spans="1:9">
      <c r="A657" s="159" t="s">
        <v>902</v>
      </c>
      <c r="B657" s="160"/>
      <c r="C657" s="18" t="s">
        <v>333</v>
      </c>
      <c r="D657" s="18" t="s">
        <v>702</v>
      </c>
      <c r="E657" s="18" t="s">
        <v>24</v>
      </c>
      <c r="F657" s="18" t="s">
        <v>903</v>
      </c>
      <c r="G657" s="18" t="s">
        <v>752</v>
      </c>
      <c r="H657" s="162">
        <v>83779.929743918197</v>
      </c>
      <c r="I657" s="162">
        <f t="shared" si="10"/>
        <v>101373.71499014102</v>
      </c>
    </row>
    <row r="658" spans="1:9">
      <c r="A658" s="159" t="s">
        <v>904</v>
      </c>
      <c r="B658" s="160"/>
      <c r="C658" s="18" t="s">
        <v>333</v>
      </c>
      <c r="D658" s="18" t="s">
        <v>702</v>
      </c>
      <c r="E658" s="18" t="s">
        <v>24</v>
      </c>
      <c r="F658" s="18" t="s">
        <v>903</v>
      </c>
      <c r="G658" s="18" t="s">
        <v>905</v>
      </c>
      <c r="H658" s="162">
        <v>65439.557412304101</v>
      </c>
      <c r="I658" s="162">
        <f t="shared" si="10"/>
        <v>79181.864468887958</v>
      </c>
    </row>
    <row r="659" spans="1:9">
      <c r="A659" s="159" t="s">
        <v>906</v>
      </c>
      <c r="B659" s="160"/>
      <c r="C659" s="18" t="s">
        <v>333</v>
      </c>
      <c r="D659" s="18" t="s">
        <v>702</v>
      </c>
      <c r="E659" s="18" t="s">
        <v>24</v>
      </c>
      <c r="F659" s="18" t="s">
        <v>903</v>
      </c>
      <c r="G659" s="18" t="s">
        <v>751</v>
      </c>
      <c r="H659" s="162">
        <v>71651.164940956398</v>
      </c>
      <c r="I659" s="162">
        <f t="shared" si="10"/>
        <v>86697.909578557243</v>
      </c>
    </row>
    <row r="660" spans="1:9">
      <c r="A660" s="159" t="s">
        <v>907</v>
      </c>
      <c r="B660" s="160"/>
      <c r="C660" s="18" t="s">
        <v>333</v>
      </c>
      <c r="D660" s="18" t="s">
        <v>702</v>
      </c>
      <c r="E660" s="18" t="s">
        <v>24</v>
      </c>
      <c r="F660" s="18" t="s">
        <v>908</v>
      </c>
      <c r="G660" s="18" t="s">
        <v>752</v>
      </c>
      <c r="H660" s="162">
        <v>91340.049407661194</v>
      </c>
      <c r="I660" s="162">
        <f t="shared" si="10"/>
        <v>110521.45978327004</v>
      </c>
    </row>
    <row r="661" spans="1:9">
      <c r="A661" s="159" t="s">
        <v>909</v>
      </c>
      <c r="B661" s="160"/>
      <c r="C661" s="18" t="s">
        <v>333</v>
      </c>
      <c r="D661" s="18" t="s">
        <v>702</v>
      </c>
      <c r="E661" s="18" t="s">
        <v>24</v>
      </c>
      <c r="F661" s="18" t="s">
        <v>910</v>
      </c>
      <c r="G661" s="18" t="s">
        <v>751</v>
      </c>
      <c r="H661" s="162">
        <v>85290.798048566896</v>
      </c>
      <c r="I661" s="162">
        <f t="shared" si="10"/>
        <v>103201.86563876594</v>
      </c>
    </row>
    <row r="662" spans="1:9">
      <c r="A662" s="159" t="s">
        <v>911</v>
      </c>
      <c r="B662" s="160"/>
      <c r="C662" s="18" t="s">
        <v>333</v>
      </c>
      <c r="D662" s="18" t="s">
        <v>702</v>
      </c>
      <c r="E662" s="18" t="s">
        <v>24</v>
      </c>
      <c r="F662" s="18" t="s">
        <v>912</v>
      </c>
      <c r="G662" s="18" t="s">
        <v>905</v>
      </c>
      <c r="H662" s="162">
        <v>82799.029903295799</v>
      </c>
      <c r="I662" s="162">
        <f t="shared" si="10"/>
        <v>100186.82618298792</v>
      </c>
    </row>
    <row r="663" spans="1:9">
      <c r="A663" s="159" t="s">
        <v>913</v>
      </c>
      <c r="B663" s="160"/>
      <c r="C663" s="18" t="s">
        <v>333</v>
      </c>
      <c r="D663" s="18" t="s">
        <v>702</v>
      </c>
      <c r="E663" s="18" t="s">
        <v>19</v>
      </c>
      <c r="F663" s="18" t="s">
        <v>914</v>
      </c>
      <c r="G663" s="18" t="s">
        <v>144</v>
      </c>
      <c r="H663" s="162">
        <v>70649.510231411507</v>
      </c>
      <c r="I663" s="162">
        <f t="shared" si="10"/>
        <v>85485.90738000792</v>
      </c>
    </row>
    <row r="664" spans="1:9">
      <c r="A664" s="159" t="s">
        <v>915</v>
      </c>
      <c r="B664" s="160"/>
      <c r="C664" s="18" t="s">
        <v>333</v>
      </c>
      <c r="D664" s="18" t="s">
        <v>702</v>
      </c>
      <c r="E664" s="18" t="s">
        <v>24</v>
      </c>
      <c r="F664" s="18" t="s">
        <v>916</v>
      </c>
      <c r="G664" s="18" t="s">
        <v>144</v>
      </c>
      <c r="H664" s="162">
        <v>87631.803424065001</v>
      </c>
      <c r="I664" s="162">
        <f t="shared" si="10"/>
        <v>106034.48214311864</v>
      </c>
    </row>
    <row r="665" spans="1:9">
      <c r="A665" s="159" t="s">
        <v>917</v>
      </c>
      <c r="B665" s="160"/>
      <c r="C665" s="18" t="s">
        <v>333</v>
      </c>
      <c r="D665" s="18" t="s">
        <v>702</v>
      </c>
      <c r="E665" s="18" t="s">
        <v>19</v>
      </c>
      <c r="F665" s="18" t="s">
        <v>918</v>
      </c>
      <c r="G665" s="18" t="s">
        <v>919</v>
      </c>
      <c r="H665" s="162">
        <v>75427.675571807398</v>
      </c>
      <c r="I665" s="162">
        <f t="shared" si="10"/>
        <v>91267.487441886944</v>
      </c>
    </row>
    <row r="666" spans="1:9">
      <c r="A666" s="159" t="s">
        <v>920</v>
      </c>
      <c r="B666" s="160"/>
      <c r="C666" s="18" t="s">
        <v>333</v>
      </c>
      <c r="D666" s="18" t="s">
        <v>702</v>
      </c>
      <c r="E666" s="18" t="s">
        <v>19</v>
      </c>
      <c r="F666" s="18" t="s">
        <v>921</v>
      </c>
      <c r="G666" s="18" t="s">
        <v>905</v>
      </c>
      <c r="H666" s="162">
        <v>57413.930206162302</v>
      </c>
      <c r="I666" s="162">
        <f t="shared" si="10"/>
        <v>69470.855549456377</v>
      </c>
    </row>
    <row r="667" spans="1:9">
      <c r="A667" s="159" t="s">
        <v>922</v>
      </c>
      <c r="B667" s="160"/>
      <c r="C667" s="18" t="s">
        <v>17</v>
      </c>
      <c r="D667" s="18" t="s">
        <v>702</v>
      </c>
      <c r="E667" s="18" t="s">
        <v>24</v>
      </c>
      <c r="F667" s="18" t="s">
        <v>923</v>
      </c>
      <c r="G667" s="18" t="s">
        <v>924</v>
      </c>
      <c r="H667" s="162">
        <v>68282.101465273503</v>
      </c>
      <c r="I667" s="162">
        <f t="shared" si="10"/>
        <v>82621.342772980934</v>
      </c>
    </row>
    <row r="668" spans="1:9">
      <c r="A668" s="159" t="s">
        <v>925</v>
      </c>
      <c r="B668" s="160"/>
      <c r="C668" s="18" t="s">
        <v>44</v>
      </c>
      <c r="D668" s="18" t="s">
        <v>702</v>
      </c>
      <c r="E668" s="18" t="s">
        <v>19</v>
      </c>
      <c r="F668" s="18" t="s">
        <v>926</v>
      </c>
      <c r="G668" s="18" t="s">
        <v>401</v>
      </c>
      <c r="H668" s="162">
        <v>112406.346500182</v>
      </c>
      <c r="I668" s="162">
        <f t="shared" si="10"/>
        <v>136011.67926522021</v>
      </c>
    </row>
    <row r="669" spans="1:9">
      <c r="A669" s="159" t="s">
        <v>927</v>
      </c>
      <c r="B669" s="160"/>
      <c r="C669" s="18" t="s">
        <v>17</v>
      </c>
      <c r="D669" s="18" t="s">
        <v>928</v>
      </c>
      <c r="E669" s="18" t="s">
        <v>19</v>
      </c>
      <c r="F669" s="18" t="s">
        <v>929</v>
      </c>
      <c r="G669" s="18" t="s">
        <v>930</v>
      </c>
      <c r="H669" s="162">
        <v>178447.78732472</v>
      </c>
      <c r="I669" s="162">
        <f t="shared" si="10"/>
        <v>215921.8226629112</v>
      </c>
    </row>
    <row r="670" spans="1:9">
      <c r="A670" s="159" t="s">
        <v>931</v>
      </c>
      <c r="B670" s="160"/>
      <c r="C670" s="18" t="s">
        <v>17</v>
      </c>
      <c r="D670" s="18" t="s">
        <v>928</v>
      </c>
      <c r="E670" s="18" t="s">
        <v>19</v>
      </c>
      <c r="F670" s="18" t="s">
        <v>932</v>
      </c>
      <c r="G670" s="18" t="s">
        <v>933</v>
      </c>
      <c r="H670" s="162">
        <v>314728.52301350498</v>
      </c>
      <c r="I670" s="162">
        <f t="shared" si="10"/>
        <v>380821.51284634101</v>
      </c>
    </row>
    <row r="671" spans="1:9">
      <c r="A671" s="159" t="s">
        <v>934</v>
      </c>
      <c r="B671" s="160"/>
      <c r="C671" s="18" t="s">
        <v>17</v>
      </c>
      <c r="D671" s="18" t="s">
        <v>928</v>
      </c>
      <c r="E671" s="18" t="s">
        <v>24</v>
      </c>
      <c r="F671" s="18" t="s">
        <v>932</v>
      </c>
      <c r="G671" s="18" t="s">
        <v>935</v>
      </c>
      <c r="H671" s="162">
        <v>90262.395589344407</v>
      </c>
      <c r="I671" s="162">
        <f t="shared" si="10"/>
        <v>109217.49866310673</v>
      </c>
    </row>
    <row r="672" spans="1:9">
      <c r="A672" s="159" t="s">
        <v>936</v>
      </c>
      <c r="B672" s="160"/>
      <c r="C672" s="18" t="s">
        <v>17</v>
      </c>
      <c r="D672" s="18" t="s">
        <v>928</v>
      </c>
      <c r="E672" s="18" t="s">
        <v>24</v>
      </c>
      <c r="F672" s="18" t="s">
        <v>932</v>
      </c>
      <c r="G672" s="18" t="s">
        <v>933</v>
      </c>
      <c r="H672" s="162">
        <v>314728.52301350498</v>
      </c>
      <c r="I672" s="162">
        <f t="shared" si="10"/>
        <v>380821.51284634101</v>
      </c>
    </row>
    <row r="673" spans="1:9">
      <c r="A673" s="159" t="s">
        <v>937</v>
      </c>
      <c r="B673" s="160"/>
      <c r="C673" s="18" t="s">
        <v>17</v>
      </c>
      <c r="D673" s="18" t="s">
        <v>928</v>
      </c>
      <c r="E673" s="18" t="s">
        <v>24</v>
      </c>
      <c r="F673" s="18" t="s">
        <v>932</v>
      </c>
      <c r="G673" s="18" t="s">
        <v>715</v>
      </c>
      <c r="H673" s="162">
        <v>166496.575564067</v>
      </c>
      <c r="I673" s="162">
        <f t="shared" si="10"/>
        <v>201460.85643252105</v>
      </c>
    </row>
    <row r="674" spans="1:9">
      <c r="A674" s="159" t="s">
        <v>938</v>
      </c>
      <c r="B674" s="160"/>
      <c r="C674" s="18" t="s">
        <v>17</v>
      </c>
      <c r="D674" s="18" t="s">
        <v>928</v>
      </c>
      <c r="E674" s="18" t="s">
        <v>31</v>
      </c>
      <c r="F674" s="18" t="s">
        <v>932</v>
      </c>
      <c r="G674" s="18" t="s">
        <v>935</v>
      </c>
      <c r="H674" s="162">
        <v>131602.639302973</v>
      </c>
      <c r="I674" s="162">
        <f t="shared" si="10"/>
        <v>159239.19355659731</v>
      </c>
    </row>
    <row r="675" spans="1:9">
      <c r="A675" s="159" t="s">
        <v>939</v>
      </c>
      <c r="B675" s="160"/>
      <c r="C675" s="18" t="s">
        <v>17</v>
      </c>
      <c r="D675" s="18" t="s">
        <v>928</v>
      </c>
      <c r="E675" s="18" t="s">
        <v>33</v>
      </c>
      <c r="F675" s="18" t="s">
        <v>932</v>
      </c>
      <c r="G675" s="18" t="s">
        <v>935</v>
      </c>
      <c r="H675" s="162">
        <v>131602.639302973</v>
      </c>
      <c r="I675" s="162">
        <f t="shared" si="10"/>
        <v>159239.19355659731</v>
      </c>
    </row>
    <row r="676" spans="1:9">
      <c r="A676" s="159" t="s">
        <v>940</v>
      </c>
      <c r="B676" s="160"/>
      <c r="C676" s="18" t="s">
        <v>17</v>
      </c>
      <c r="D676" s="18" t="s">
        <v>928</v>
      </c>
      <c r="E676" s="18" t="s">
        <v>31</v>
      </c>
      <c r="F676" s="18" t="s">
        <v>941</v>
      </c>
      <c r="G676" s="18" t="s">
        <v>76</v>
      </c>
      <c r="H676" s="162">
        <v>159453.319921132</v>
      </c>
      <c r="I676" s="162">
        <f t="shared" si="10"/>
        <v>192938.51710456971</v>
      </c>
    </row>
    <row r="677" spans="1:9">
      <c r="A677" s="159" t="s">
        <v>942</v>
      </c>
      <c r="B677" s="160"/>
      <c r="C677" s="18" t="s">
        <v>17</v>
      </c>
      <c r="D677" s="18" t="s">
        <v>928</v>
      </c>
      <c r="E677" s="18" t="s">
        <v>33</v>
      </c>
      <c r="F677" s="18" t="s">
        <v>941</v>
      </c>
      <c r="G677" s="18" t="s">
        <v>76</v>
      </c>
      <c r="H677" s="162">
        <v>159453.319921132</v>
      </c>
      <c r="I677" s="162">
        <f t="shared" si="10"/>
        <v>192938.51710456971</v>
      </c>
    </row>
    <row r="678" spans="1:9">
      <c r="A678" s="159" t="s">
        <v>943</v>
      </c>
      <c r="B678" s="160"/>
      <c r="C678" s="18" t="s">
        <v>17</v>
      </c>
      <c r="D678" s="18" t="s">
        <v>928</v>
      </c>
      <c r="E678" s="18" t="s">
        <v>24</v>
      </c>
      <c r="F678" s="18" t="s">
        <v>941</v>
      </c>
      <c r="G678" s="18" t="s">
        <v>76</v>
      </c>
      <c r="H678" s="162">
        <v>148694.49732327799</v>
      </c>
      <c r="I678" s="162">
        <f t="shared" si="10"/>
        <v>179920.34176116635</v>
      </c>
    </row>
    <row r="679" spans="1:9">
      <c r="A679" s="159" t="s">
        <v>944</v>
      </c>
      <c r="B679" s="160"/>
      <c r="C679" s="18" t="s">
        <v>17</v>
      </c>
      <c r="D679" s="18" t="s">
        <v>928</v>
      </c>
      <c r="E679" s="18" t="s">
        <v>31</v>
      </c>
      <c r="F679" s="18" t="s">
        <v>945</v>
      </c>
      <c r="G679" s="18" t="s">
        <v>76</v>
      </c>
      <c r="H679" s="162">
        <v>93586.877039794505</v>
      </c>
      <c r="I679" s="162">
        <f t="shared" si="10"/>
        <v>113240.12121815134</v>
      </c>
    </row>
    <row r="680" spans="1:9">
      <c r="A680" s="159" t="s">
        <v>946</v>
      </c>
      <c r="B680" s="160"/>
      <c r="C680" s="18" t="s">
        <v>17</v>
      </c>
      <c r="D680" s="18" t="s">
        <v>928</v>
      </c>
      <c r="E680" s="18" t="s">
        <v>33</v>
      </c>
      <c r="F680" s="18" t="s">
        <v>945</v>
      </c>
      <c r="G680" s="18" t="s">
        <v>76</v>
      </c>
      <c r="H680" s="162">
        <v>93586.877039794505</v>
      </c>
      <c r="I680" s="162">
        <f t="shared" si="10"/>
        <v>113240.12121815134</v>
      </c>
    </row>
    <row r="681" spans="1:9">
      <c r="A681" s="159" t="s">
        <v>947</v>
      </c>
      <c r="B681" s="160"/>
      <c r="C681" s="18" t="s">
        <v>17</v>
      </c>
      <c r="D681" s="18" t="s">
        <v>928</v>
      </c>
      <c r="E681" s="18" t="s">
        <v>24</v>
      </c>
      <c r="F681" s="18" t="s">
        <v>945</v>
      </c>
      <c r="G681" s="18" t="s">
        <v>76</v>
      </c>
      <c r="H681" s="162">
        <v>87321.184887570096</v>
      </c>
      <c r="I681" s="162">
        <f t="shared" si="10"/>
        <v>105658.63371395982</v>
      </c>
    </row>
    <row r="682" spans="1:9">
      <c r="A682" s="160" t="s">
        <v>948</v>
      </c>
      <c r="B682" s="160" t="s">
        <v>948</v>
      </c>
      <c r="C682" s="18" t="s">
        <v>253</v>
      </c>
      <c r="D682" s="18" t="s">
        <v>928</v>
      </c>
      <c r="E682" s="18" t="s">
        <v>31</v>
      </c>
      <c r="F682" s="18" t="s">
        <v>945</v>
      </c>
      <c r="G682" s="18" t="s">
        <v>76</v>
      </c>
      <c r="H682" s="162">
        <v>286996.32717158698</v>
      </c>
      <c r="I682" s="162">
        <f t="shared" si="10"/>
        <v>347265.55587762024</v>
      </c>
    </row>
    <row r="683" spans="1:9">
      <c r="A683" s="160" t="s">
        <v>948</v>
      </c>
      <c r="B683" s="160" t="s">
        <v>948</v>
      </c>
      <c r="C683" s="18" t="s">
        <v>253</v>
      </c>
      <c r="D683" s="18" t="s">
        <v>928</v>
      </c>
      <c r="E683" s="18" t="s">
        <v>33</v>
      </c>
      <c r="F683" s="18" t="s">
        <v>945</v>
      </c>
      <c r="G683" s="18" t="s">
        <v>76</v>
      </c>
      <c r="H683" s="162">
        <v>286996.32717158698</v>
      </c>
      <c r="I683" s="162">
        <f t="shared" si="10"/>
        <v>347265.55587762024</v>
      </c>
    </row>
    <row r="684" spans="1:9">
      <c r="A684" s="160" t="s">
        <v>949</v>
      </c>
      <c r="B684" s="160" t="s">
        <v>949</v>
      </c>
      <c r="C684" s="18" t="s">
        <v>253</v>
      </c>
      <c r="D684" s="18" t="s">
        <v>928</v>
      </c>
      <c r="E684" s="18" t="s">
        <v>24</v>
      </c>
      <c r="F684" s="18" t="s">
        <v>950</v>
      </c>
      <c r="G684" s="18" t="s">
        <v>76</v>
      </c>
      <c r="H684" s="162">
        <v>232773.509729379</v>
      </c>
      <c r="I684" s="162">
        <f t="shared" si="10"/>
        <v>281655.9467725486</v>
      </c>
    </row>
    <row r="685" spans="1:9">
      <c r="A685" s="159" t="s">
        <v>951</v>
      </c>
      <c r="B685" s="160"/>
      <c r="C685" s="18" t="s">
        <v>17</v>
      </c>
      <c r="D685" s="18" t="s">
        <v>928</v>
      </c>
      <c r="E685" s="18" t="s">
        <v>24</v>
      </c>
      <c r="F685" s="18" t="s">
        <v>952</v>
      </c>
      <c r="G685" s="18" t="s">
        <v>953</v>
      </c>
      <c r="H685" s="162">
        <v>172846.46187967801</v>
      </c>
      <c r="I685" s="162">
        <f t="shared" si="10"/>
        <v>209144.21887441038</v>
      </c>
    </row>
    <row r="686" spans="1:9">
      <c r="A686" s="159" t="s">
        <v>954</v>
      </c>
      <c r="B686" s="160"/>
      <c r="C686" s="18" t="s">
        <v>17</v>
      </c>
      <c r="D686" s="18" t="s">
        <v>928</v>
      </c>
      <c r="E686" s="18" t="s">
        <v>24</v>
      </c>
      <c r="F686" s="18" t="s">
        <v>952</v>
      </c>
      <c r="G686" s="18" t="s">
        <v>955</v>
      </c>
      <c r="H686" s="162">
        <v>95205.271064028202</v>
      </c>
      <c r="I686" s="162">
        <f t="shared" si="10"/>
        <v>115198.37798747412</v>
      </c>
    </row>
    <row r="687" spans="1:9">
      <c r="A687" s="159" t="s">
        <v>956</v>
      </c>
      <c r="B687" s="160"/>
      <c r="C687" s="18" t="s">
        <v>17</v>
      </c>
      <c r="D687" s="18" t="s">
        <v>928</v>
      </c>
      <c r="E687" s="18" t="s">
        <v>24</v>
      </c>
      <c r="F687" s="18" t="s">
        <v>952</v>
      </c>
      <c r="G687" s="18" t="s">
        <v>404</v>
      </c>
      <c r="H687" s="162">
        <v>158998.465446021</v>
      </c>
      <c r="I687" s="162">
        <f t="shared" si="10"/>
        <v>192388.14318968542</v>
      </c>
    </row>
    <row r="688" spans="1:9">
      <c r="A688" s="159" t="s">
        <v>957</v>
      </c>
      <c r="B688" s="160"/>
      <c r="C688" s="18" t="s">
        <v>17</v>
      </c>
      <c r="D688" s="18" t="s">
        <v>928</v>
      </c>
      <c r="E688" s="18" t="s">
        <v>31</v>
      </c>
      <c r="F688" s="18" t="s">
        <v>952</v>
      </c>
      <c r="G688" s="18" t="s">
        <v>958</v>
      </c>
      <c r="H688" s="162">
        <v>201838.86483269199</v>
      </c>
      <c r="I688" s="162">
        <f t="shared" si="10"/>
        <v>244225.02644755729</v>
      </c>
    </row>
    <row r="689" spans="1:9">
      <c r="A689" s="159" t="s">
        <v>959</v>
      </c>
      <c r="B689" s="160"/>
      <c r="C689" s="18" t="s">
        <v>17</v>
      </c>
      <c r="D689" s="18" t="s">
        <v>928</v>
      </c>
      <c r="E689" s="18" t="s">
        <v>33</v>
      </c>
      <c r="F689" s="18" t="s">
        <v>952</v>
      </c>
      <c r="G689" s="18" t="s">
        <v>958</v>
      </c>
      <c r="H689" s="162">
        <v>201838.86483269199</v>
      </c>
      <c r="I689" s="162">
        <f t="shared" si="10"/>
        <v>244225.02644755729</v>
      </c>
    </row>
    <row r="690" spans="1:9">
      <c r="A690" s="159" t="s">
        <v>960</v>
      </c>
      <c r="B690" s="160"/>
      <c r="C690" s="18" t="s">
        <v>17</v>
      </c>
      <c r="D690" s="18" t="s">
        <v>928</v>
      </c>
      <c r="E690" s="18" t="s">
        <v>31</v>
      </c>
      <c r="F690" s="18" t="s">
        <v>952</v>
      </c>
      <c r="G690" s="18" t="s">
        <v>404</v>
      </c>
      <c r="H690" s="162">
        <v>201328.001586114</v>
      </c>
      <c r="I690" s="162">
        <f t="shared" si="10"/>
        <v>243606.88191919794</v>
      </c>
    </row>
    <row r="691" spans="1:9">
      <c r="A691" s="159" t="s">
        <v>961</v>
      </c>
      <c r="B691" s="160"/>
      <c r="C691" s="18" t="s">
        <v>17</v>
      </c>
      <c r="D691" s="18" t="s">
        <v>928</v>
      </c>
      <c r="E691" s="18" t="s">
        <v>33</v>
      </c>
      <c r="F691" s="18" t="s">
        <v>952</v>
      </c>
      <c r="G691" s="18" t="s">
        <v>404</v>
      </c>
      <c r="H691" s="162">
        <v>201328.001586114</v>
      </c>
      <c r="I691" s="162">
        <f t="shared" si="10"/>
        <v>243606.88191919794</v>
      </c>
    </row>
    <row r="692" spans="1:9">
      <c r="A692" s="159" t="s">
        <v>962</v>
      </c>
      <c r="B692" s="160"/>
      <c r="C692" s="18" t="s">
        <v>17</v>
      </c>
      <c r="D692" s="18" t="s">
        <v>928</v>
      </c>
      <c r="E692" s="18" t="s">
        <v>31</v>
      </c>
      <c r="F692" s="18" t="s">
        <v>952</v>
      </c>
      <c r="G692" s="18" t="s">
        <v>378</v>
      </c>
      <c r="H692" s="162">
        <v>194138.86994870901</v>
      </c>
      <c r="I692" s="162">
        <f t="shared" si="10"/>
        <v>234908.0326379379</v>
      </c>
    </row>
    <row r="693" spans="1:9">
      <c r="A693" s="159" t="s">
        <v>963</v>
      </c>
      <c r="B693" s="160"/>
      <c r="C693" s="18" t="s">
        <v>17</v>
      </c>
      <c r="D693" s="18" t="s">
        <v>928</v>
      </c>
      <c r="E693" s="18" t="s">
        <v>33</v>
      </c>
      <c r="F693" s="18" t="s">
        <v>952</v>
      </c>
      <c r="G693" s="18" t="s">
        <v>378</v>
      </c>
      <c r="H693" s="162">
        <v>194138.86994870901</v>
      </c>
      <c r="I693" s="162">
        <f t="shared" si="10"/>
        <v>234908.0326379379</v>
      </c>
    </row>
    <row r="694" spans="1:9">
      <c r="A694" s="159" t="s">
        <v>964</v>
      </c>
      <c r="B694" s="160"/>
      <c r="C694" s="18" t="s">
        <v>17</v>
      </c>
      <c r="D694" s="18" t="s">
        <v>928</v>
      </c>
      <c r="E694" s="18" t="s">
        <v>31</v>
      </c>
      <c r="F694" s="18" t="s">
        <v>965</v>
      </c>
      <c r="G694" s="18" t="s">
        <v>966</v>
      </c>
      <c r="H694" s="162">
        <v>173226.398326077</v>
      </c>
      <c r="I694" s="162">
        <f t="shared" si="10"/>
        <v>209603.94197455316</v>
      </c>
    </row>
    <row r="695" spans="1:9">
      <c r="A695" s="159" t="s">
        <v>967</v>
      </c>
      <c r="B695" s="160"/>
      <c r="C695" s="18" t="s">
        <v>17</v>
      </c>
      <c r="D695" s="18" t="s">
        <v>928</v>
      </c>
      <c r="E695" s="18" t="s">
        <v>33</v>
      </c>
      <c r="F695" s="18" t="s">
        <v>965</v>
      </c>
      <c r="G695" s="18" t="s">
        <v>966</v>
      </c>
      <c r="H695" s="162">
        <v>173226.398326077</v>
      </c>
      <c r="I695" s="162">
        <f t="shared" si="10"/>
        <v>209603.94197455316</v>
      </c>
    </row>
    <row r="696" spans="1:9">
      <c r="A696" s="159" t="s">
        <v>968</v>
      </c>
      <c r="B696" s="160"/>
      <c r="C696" s="18" t="s">
        <v>17</v>
      </c>
      <c r="D696" s="18" t="s">
        <v>928</v>
      </c>
      <c r="E696" s="18" t="s">
        <v>31</v>
      </c>
      <c r="F696" s="18" t="s">
        <v>965</v>
      </c>
      <c r="G696" s="19" t="s">
        <v>969</v>
      </c>
      <c r="H696" s="162">
        <v>134491.10398679701</v>
      </c>
      <c r="I696" s="162">
        <f t="shared" si="10"/>
        <v>162734.23582402439</v>
      </c>
    </row>
    <row r="697" spans="1:9">
      <c r="A697" s="159" t="s">
        <v>970</v>
      </c>
      <c r="B697" s="160"/>
      <c r="C697" s="18" t="s">
        <v>17</v>
      </c>
      <c r="D697" s="18" t="s">
        <v>928</v>
      </c>
      <c r="E697" s="18" t="s">
        <v>33</v>
      </c>
      <c r="F697" s="18" t="s">
        <v>965</v>
      </c>
      <c r="G697" s="19" t="s">
        <v>969</v>
      </c>
      <c r="H697" s="162">
        <v>134491.10398679701</v>
      </c>
      <c r="I697" s="162">
        <f t="shared" si="10"/>
        <v>162734.23582402439</v>
      </c>
    </row>
    <row r="698" spans="1:9">
      <c r="A698" s="159" t="s">
        <v>971</v>
      </c>
      <c r="B698" s="160"/>
      <c r="C698" s="18" t="s">
        <v>17</v>
      </c>
      <c r="D698" s="18" t="s">
        <v>928</v>
      </c>
      <c r="E698" s="18" t="s">
        <v>31</v>
      </c>
      <c r="F698" s="18" t="s">
        <v>965</v>
      </c>
      <c r="G698" s="18" t="s">
        <v>303</v>
      </c>
      <c r="H698" s="162">
        <v>154664.76958481601</v>
      </c>
      <c r="I698" s="162">
        <f t="shared" si="10"/>
        <v>187144.37119762736</v>
      </c>
    </row>
    <row r="699" spans="1:9">
      <c r="A699" s="159" t="s">
        <v>972</v>
      </c>
      <c r="B699" s="160"/>
      <c r="C699" s="18" t="s">
        <v>17</v>
      </c>
      <c r="D699" s="18" t="s">
        <v>928</v>
      </c>
      <c r="E699" s="18" t="s">
        <v>33</v>
      </c>
      <c r="F699" s="18" t="s">
        <v>965</v>
      </c>
      <c r="G699" s="18" t="s">
        <v>303</v>
      </c>
      <c r="H699" s="162">
        <v>154664.76958481601</v>
      </c>
      <c r="I699" s="162">
        <f t="shared" si="10"/>
        <v>187144.37119762736</v>
      </c>
    </row>
    <row r="700" spans="1:9">
      <c r="A700" s="159" t="s">
        <v>973</v>
      </c>
      <c r="B700" s="160"/>
      <c r="C700" s="18" t="s">
        <v>17</v>
      </c>
      <c r="D700" s="18" t="s">
        <v>928</v>
      </c>
      <c r="E700" s="18" t="s">
        <v>24</v>
      </c>
      <c r="F700" s="18" t="s">
        <v>965</v>
      </c>
      <c r="G700" s="18" t="s">
        <v>303</v>
      </c>
      <c r="H700" s="162">
        <v>62916.389919773399</v>
      </c>
      <c r="I700" s="162">
        <f t="shared" si="10"/>
        <v>76128.831802925808</v>
      </c>
    </row>
    <row r="701" spans="1:9">
      <c r="A701" s="159" t="s">
        <v>974</v>
      </c>
      <c r="B701" s="160"/>
      <c r="C701" s="18" t="s">
        <v>17</v>
      </c>
      <c r="D701" s="18" t="s">
        <v>928</v>
      </c>
      <c r="E701" s="18" t="s">
        <v>24</v>
      </c>
      <c r="F701" s="18" t="s">
        <v>975</v>
      </c>
      <c r="G701" s="18" t="s">
        <v>976</v>
      </c>
      <c r="H701" s="162">
        <v>89231.962673431495</v>
      </c>
      <c r="I701" s="162">
        <f t="shared" si="10"/>
        <v>107970.67483485211</v>
      </c>
    </row>
    <row r="702" spans="1:9">
      <c r="A702" s="159" t="s">
        <v>977</v>
      </c>
      <c r="B702" s="160"/>
      <c r="C702" s="18" t="s">
        <v>17</v>
      </c>
      <c r="D702" s="18" t="s">
        <v>928</v>
      </c>
      <c r="E702" s="18" t="s">
        <v>31</v>
      </c>
      <c r="F702" s="18" t="s">
        <v>975</v>
      </c>
      <c r="G702" s="18" t="s">
        <v>976</v>
      </c>
      <c r="H702" s="162">
        <v>119362.474548602</v>
      </c>
      <c r="I702" s="162">
        <f t="shared" si="10"/>
        <v>144428.5942038084</v>
      </c>
    </row>
    <row r="703" spans="1:9">
      <c r="A703" s="159" t="s">
        <v>978</v>
      </c>
      <c r="B703" s="160"/>
      <c r="C703" s="18" t="s">
        <v>17</v>
      </c>
      <c r="D703" s="18" t="s">
        <v>928</v>
      </c>
      <c r="E703" s="18" t="s">
        <v>33</v>
      </c>
      <c r="F703" s="18" t="s">
        <v>975</v>
      </c>
      <c r="G703" s="18" t="s">
        <v>976</v>
      </c>
      <c r="H703" s="162">
        <v>119362.474548602</v>
      </c>
      <c r="I703" s="162">
        <f t="shared" si="10"/>
        <v>144428.5942038084</v>
      </c>
    </row>
    <row r="704" spans="1:9">
      <c r="A704" s="159" t="s">
        <v>979</v>
      </c>
      <c r="B704" s="160"/>
      <c r="C704" s="18" t="s">
        <v>17</v>
      </c>
      <c r="D704" s="18" t="s">
        <v>928</v>
      </c>
      <c r="E704" s="18" t="s">
        <v>24</v>
      </c>
      <c r="F704" s="18" t="s">
        <v>980</v>
      </c>
      <c r="G704" s="18" t="s">
        <v>981</v>
      </c>
      <c r="H704" s="162">
        <v>128611.623540257</v>
      </c>
      <c r="I704" s="162">
        <f t="shared" si="10"/>
        <v>155620.06448371097</v>
      </c>
    </row>
    <row r="705" spans="1:9">
      <c r="A705" s="159" t="s">
        <v>982</v>
      </c>
      <c r="B705" s="160"/>
      <c r="C705" s="18" t="s">
        <v>17</v>
      </c>
      <c r="D705" s="18" t="s">
        <v>928</v>
      </c>
      <c r="E705" s="18" t="s">
        <v>31</v>
      </c>
      <c r="F705" s="18" t="s">
        <v>980</v>
      </c>
      <c r="G705" s="18" t="s">
        <v>981</v>
      </c>
      <c r="H705" s="162">
        <v>168468.11088475701</v>
      </c>
      <c r="I705" s="162">
        <f t="shared" si="10"/>
        <v>203846.41417055597</v>
      </c>
    </row>
    <row r="706" spans="1:9">
      <c r="A706" s="159" t="s">
        <v>983</v>
      </c>
      <c r="B706" s="160"/>
      <c r="C706" s="18" t="s">
        <v>17</v>
      </c>
      <c r="D706" s="18" t="s">
        <v>928</v>
      </c>
      <c r="E706" s="18" t="s">
        <v>33</v>
      </c>
      <c r="F706" s="18" t="s">
        <v>980</v>
      </c>
      <c r="G706" s="18" t="s">
        <v>981</v>
      </c>
      <c r="H706" s="162">
        <v>168468.11088475701</v>
      </c>
      <c r="I706" s="162">
        <f t="shared" si="10"/>
        <v>203846.41417055597</v>
      </c>
    </row>
    <row r="707" spans="1:9">
      <c r="A707" s="160" t="s">
        <v>984</v>
      </c>
      <c r="B707" s="160" t="s">
        <v>984</v>
      </c>
      <c r="C707" s="18" t="s">
        <v>253</v>
      </c>
      <c r="D707" s="18" t="s">
        <v>928</v>
      </c>
      <c r="E707" s="18" t="s">
        <v>31</v>
      </c>
      <c r="F707" s="18" t="s">
        <v>985</v>
      </c>
      <c r="G707" s="18" t="s">
        <v>886</v>
      </c>
      <c r="H707" s="162">
        <v>295771.10101285001</v>
      </c>
      <c r="I707" s="162">
        <f t="shared" si="10"/>
        <v>357883.03222554852</v>
      </c>
    </row>
    <row r="708" spans="1:9">
      <c r="A708" s="160" t="s">
        <v>984</v>
      </c>
      <c r="B708" s="160" t="s">
        <v>984</v>
      </c>
      <c r="C708" s="18" t="s">
        <v>253</v>
      </c>
      <c r="D708" s="18" t="s">
        <v>928</v>
      </c>
      <c r="E708" s="18" t="s">
        <v>33</v>
      </c>
      <c r="F708" s="18" t="s">
        <v>985</v>
      </c>
      <c r="G708" s="18" t="s">
        <v>886</v>
      </c>
      <c r="H708" s="162">
        <v>295771.10101285001</v>
      </c>
      <c r="I708" s="162">
        <f t="shared" si="10"/>
        <v>357883.03222554852</v>
      </c>
    </row>
    <row r="709" spans="1:9">
      <c r="A709" s="160" t="s">
        <v>986</v>
      </c>
      <c r="B709" s="160" t="s">
        <v>986</v>
      </c>
      <c r="C709" s="18" t="s">
        <v>253</v>
      </c>
      <c r="D709" s="18" t="s">
        <v>928</v>
      </c>
      <c r="E709" s="18" t="s">
        <v>24</v>
      </c>
      <c r="F709" s="18" t="s">
        <v>985</v>
      </c>
      <c r="G709" s="18" t="s">
        <v>886</v>
      </c>
      <c r="H709" s="162">
        <v>240360.651303096</v>
      </c>
      <c r="I709" s="162">
        <f t="shared" si="10"/>
        <v>290836.38807674614</v>
      </c>
    </row>
    <row r="710" spans="1:9">
      <c r="A710" s="159" t="s">
        <v>987</v>
      </c>
      <c r="B710" s="160"/>
      <c r="C710" s="18" t="s">
        <v>44</v>
      </c>
      <c r="D710" s="18" t="s">
        <v>928</v>
      </c>
      <c r="E710" s="18" t="s">
        <v>24</v>
      </c>
      <c r="F710" s="18" t="s">
        <v>988</v>
      </c>
      <c r="G710" s="18" t="s">
        <v>579</v>
      </c>
      <c r="H710" s="162">
        <v>212157.809616604</v>
      </c>
      <c r="I710" s="162">
        <f t="shared" ref="I710:I773" si="11">+H710*1.21</f>
        <v>256710.94963609084</v>
      </c>
    </row>
    <row r="711" spans="1:9">
      <c r="A711" s="159" t="s">
        <v>989</v>
      </c>
      <c r="B711" s="160"/>
      <c r="C711" s="18" t="s">
        <v>44</v>
      </c>
      <c r="D711" s="18" t="s">
        <v>928</v>
      </c>
      <c r="E711" s="18" t="s">
        <v>19</v>
      </c>
      <c r="F711" s="18" t="s">
        <v>988</v>
      </c>
      <c r="G711" s="18" t="s">
        <v>579</v>
      </c>
      <c r="H711" s="162">
        <v>220928.26192486199</v>
      </c>
      <c r="I711" s="162">
        <f t="shared" si="11"/>
        <v>267323.19692908297</v>
      </c>
    </row>
    <row r="712" spans="1:9">
      <c r="A712" s="159" t="s">
        <v>990</v>
      </c>
      <c r="B712" s="160"/>
      <c r="C712" s="18" t="s">
        <v>44</v>
      </c>
      <c r="D712" s="18" t="s">
        <v>928</v>
      </c>
      <c r="E712" s="18" t="s">
        <v>31</v>
      </c>
      <c r="F712" s="18" t="s">
        <v>988</v>
      </c>
      <c r="G712" s="18" t="s">
        <v>991</v>
      </c>
      <c r="H712" s="162">
        <v>254829.52522416401</v>
      </c>
      <c r="I712" s="162">
        <f t="shared" si="11"/>
        <v>308343.72552123846</v>
      </c>
    </row>
    <row r="713" spans="1:9">
      <c r="A713" s="159" t="s">
        <v>992</v>
      </c>
      <c r="B713" s="160"/>
      <c r="C713" s="18" t="s">
        <v>44</v>
      </c>
      <c r="D713" s="18" t="s">
        <v>928</v>
      </c>
      <c r="E713" s="18" t="s">
        <v>33</v>
      </c>
      <c r="F713" s="18" t="s">
        <v>988</v>
      </c>
      <c r="G713" s="18" t="s">
        <v>991</v>
      </c>
      <c r="H713" s="162">
        <v>254829.52522416401</v>
      </c>
      <c r="I713" s="162">
        <f t="shared" si="11"/>
        <v>308343.72552123846</v>
      </c>
    </row>
    <row r="714" spans="1:9">
      <c r="A714" s="159" t="s">
        <v>993</v>
      </c>
      <c r="B714" s="160"/>
      <c r="C714" s="18" t="s">
        <v>44</v>
      </c>
      <c r="D714" s="18" t="s">
        <v>928</v>
      </c>
      <c r="E714" s="18" t="s">
        <v>24</v>
      </c>
      <c r="F714" s="18" t="s">
        <v>988</v>
      </c>
      <c r="G714" s="18" t="s">
        <v>991</v>
      </c>
      <c r="H714" s="162">
        <v>139502.703690113</v>
      </c>
      <c r="I714" s="162">
        <f t="shared" si="11"/>
        <v>168798.27146503673</v>
      </c>
    </row>
    <row r="715" spans="1:9">
      <c r="A715" s="159" t="s">
        <v>994</v>
      </c>
      <c r="B715" s="160"/>
      <c r="C715" s="18" t="s">
        <v>44</v>
      </c>
      <c r="D715" s="18" t="s">
        <v>928</v>
      </c>
      <c r="E715" s="18" t="s">
        <v>24</v>
      </c>
      <c r="F715" s="18" t="s">
        <v>988</v>
      </c>
      <c r="G715" s="18" t="s">
        <v>378</v>
      </c>
      <c r="H715" s="162">
        <v>121076.21299227999</v>
      </c>
      <c r="I715" s="162">
        <f t="shared" si="11"/>
        <v>146502.21772065878</v>
      </c>
    </row>
    <row r="716" spans="1:9">
      <c r="A716" s="159" t="s">
        <v>995</v>
      </c>
      <c r="B716" s="160"/>
      <c r="C716" s="18" t="s">
        <v>44</v>
      </c>
      <c r="D716" s="18" t="s">
        <v>928</v>
      </c>
      <c r="E716" s="18" t="s">
        <v>31</v>
      </c>
      <c r="F716" s="18" t="s">
        <v>988</v>
      </c>
      <c r="G716" s="18" t="s">
        <v>378</v>
      </c>
      <c r="H716" s="162">
        <v>193210.78931939599</v>
      </c>
      <c r="I716" s="162">
        <f t="shared" si="11"/>
        <v>233785.05507646914</v>
      </c>
    </row>
    <row r="717" spans="1:9">
      <c r="A717" s="159" t="s">
        <v>996</v>
      </c>
      <c r="B717" s="160"/>
      <c r="C717" s="18" t="s">
        <v>44</v>
      </c>
      <c r="D717" s="18" t="s">
        <v>928</v>
      </c>
      <c r="E717" s="18" t="s">
        <v>33</v>
      </c>
      <c r="F717" s="18" t="s">
        <v>988</v>
      </c>
      <c r="G717" s="18" t="s">
        <v>378</v>
      </c>
      <c r="H717" s="162">
        <v>193210.78931939599</v>
      </c>
      <c r="I717" s="162">
        <f t="shared" si="11"/>
        <v>233785.05507646914</v>
      </c>
    </row>
    <row r="718" spans="1:9">
      <c r="A718" s="159" t="s">
        <v>997</v>
      </c>
      <c r="B718" s="160"/>
      <c r="C718" s="18" t="s">
        <v>44</v>
      </c>
      <c r="D718" s="18" t="s">
        <v>928</v>
      </c>
      <c r="E718" s="18" t="s">
        <v>24</v>
      </c>
      <c r="F718" s="18" t="s">
        <v>998</v>
      </c>
      <c r="G718" s="18" t="s">
        <v>585</v>
      </c>
      <c r="H718" s="162">
        <v>89964.881725266794</v>
      </c>
      <c r="I718" s="162">
        <f t="shared" si="11"/>
        <v>108857.50688757282</v>
      </c>
    </row>
    <row r="719" spans="1:9">
      <c r="A719" s="159" t="s">
        <v>999</v>
      </c>
      <c r="B719" s="160"/>
      <c r="C719" s="18" t="s">
        <v>44</v>
      </c>
      <c r="D719" s="18" t="s">
        <v>928</v>
      </c>
      <c r="E719" s="18" t="s">
        <v>31</v>
      </c>
      <c r="F719" s="18" t="s">
        <v>1000</v>
      </c>
      <c r="G719" s="18" t="s">
        <v>879</v>
      </c>
      <c r="H719" s="162">
        <v>122826.734887303</v>
      </c>
      <c r="I719" s="162">
        <f t="shared" si="11"/>
        <v>148620.34921363663</v>
      </c>
    </row>
    <row r="720" spans="1:9">
      <c r="A720" s="159" t="s">
        <v>1001</v>
      </c>
      <c r="B720" s="160"/>
      <c r="C720" s="18" t="s">
        <v>44</v>
      </c>
      <c r="D720" s="18" t="s">
        <v>928</v>
      </c>
      <c r="E720" s="18" t="s">
        <v>33</v>
      </c>
      <c r="F720" s="18" t="s">
        <v>1000</v>
      </c>
      <c r="G720" s="18" t="s">
        <v>879</v>
      </c>
      <c r="H720" s="162">
        <v>122826.734887303</v>
      </c>
      <c r="I720" s="162">
        <f t="shared" si="11"/>
        <v>148620.34921363663</v>
      </c>
    </row>
    <row r="721" spans="1:9">
      <c r="A721" s="159" t="s">
        <v>1002</v>
      </c>
      <c r="B721" s="160"/>
      <c r="C721" s="18" t="s">
        <v>44</v>
      </c>
      <c r="D721" s="18" t="s">
        <v>928</v>
      </c>
      <c r="E721" s="18" t="s">
        <v>24</v>
      </c>
      <c r="F721" s="18" t="s">
        <v>1000</v>
      </c>
      <c r="G721" s="18" t="s">
        <v>879</v>
      </c>
      <c r="H721" s="162">
        <v>70472.704557257501</v>
      </c>
      <c r="I721" s="162">
        <f t="shared" si="11"/>
        <v>85271.972514281573</v>
      </c>
    </row>
    <row r="722" spans="1:9">
      <c r="A722" s="159" t="s">
        <v>1003</v>
      </c>
      <c r="B722" s="160"/>
      <c r="C722" s="18" t="s">
        <v>17</v>
      </c>
      <c r="D722" s="18" t="s">
        <v>1004</v>
      </c>
      <c r="E722" s="18" t="s">
        <v>24</v>
      </c>
      <c r="F722" s="18" t="s">
        <v>965</v>
      </c>
      <c r="G722" s="18" t="s">
        <v>378</v>
      </c>
      <c r="H722" s="162">
        <v>97958.711249639702</v>
      </c>
      <c r="I722" s="162">
        <f t="shared" si="11"/>
        <v>118530.04061206404</v>
      </c>
    </row>
    <row r="723" spans="1:9">
      <c r="A723" s="159">
        <v>34079</v>
      </c>
      <c r="B723" s="160"/>
      <c r="C723" s="18" t="s">
        <v>17</v>
      </c>
      <c r="D723" s="18" t="s">
        <v>1004</v>
      </c>
      <c r="E723" s="18" t="s">
        <v>31</v>
      </c>
      <c r="F723" s="18" t="s">
        <v>1005</v>
      </c>
      <c r="G723" s="18" t="s">
        <v>21</v>
      </c>
      <c r="H723" s="162">
        <v>139515.95681332299</v>
      </c>
      <c r="I723" s="162">
        <f t="shared" si="11"/>
        <v>168814.3077441208</v>
      </c>
    </row>
    <row r="724" spans="1:9">
      <c r="A724" s="159">
        <v>34080</v>
      </c>
      <c r="B724" s="160"/>
      <c r="C724" s="18" t="s">
        <v>17</v>
      </c>
      <c r="D724" s="18" t="s">
        <v>1004</v>
      </c>
      <c r="E724" s="18" t="s">
        <v>33</v>
      </c>
      <c r="F724" s="18" t="s">
        <v>1005</v>
      </c>
      <c r="G724" s="18" t="s">
        <v>21</v>
      </c>
      <c r="H724" s="162">
        <v>139515.95681332299</v>
      </c>
      <c r="I724" s="162">
        <f t="shared" si="11"/>
        <v>168814.3077441208</v>
      </c>
    </row>
    <row r="725" spans="1:9">
      <c r="A725" s="159">
        <v>34131</v>
      </c>
      <c r="B725" s="160"/>
      <c r="C725" s="18" t="s">
        <v>17</v>
      </c>
      <c r="D725" s="18" t="s">
        <v>1004</v>
      </c>
      <c r="E725" s="18" t="s">
        <v>174</v>
      </c>
      <c r="F725" s="18" t="s">
        <v>1005</v>
      </c>
      <c r="G725" s="18" t="s">
        <v>1006</v>
      </c>
      <c r="H725" s="162">
        <v>134201.79247099301</v>
      </c>
      <c r="I725" s="162">
        <f t="shared" si="11"/>
        <v>162384.16888990154</v>
      </c>
    </row>
    <row r="726" spans="1:9">
      <c r="A726" s="159">
        <v>34132</v>
      </c>
      <c r="B726" s="160"/>
      <c r="C726" s="18" t="s">
        <v>17</v>
      </c>
      <c r="D726" s="18" t="s">
        <v>1004</v>
      </c>
      <c r="E726" s="18" t="s">
        <v>176</v>
      </c>
      <c r="F726" s="18" t="s">
        <v>1005</v>
      </c>
      <c r="G726" s="18" t="s">
        <v>1006</v>
      </c>
      <c r="H726" s="162">
        <v>134201.79247099301</v>
      </c>
      <c r="I726" s="162">
        <f t="shared" si="11"/>
        <v>162384.16888990154</v>
      </c>
    </row>
    <row r="727" spans="1:9">
      <c r="A727" s="159">
        <v>34124</v>
      </c>
      <c r="B727" s="160"/>
      <c r="C727" s="18" t="s">
        <v>17</v>
      </c>
      <c r="D727" s="18" t="s">
        <v>1004</v>
      </c>
      <c r="E727" s="18" t="s">
        <v>174</v>
      </c>
      <c r="F727" s="18" t="s">
        <v>1005</v>
      </c>
      <c r="G727" s="18" t="s">
        <v>81</v>
      </c>
      <c r="H727" s="162">
        <v>143595.137645865</v>
      </c>
      <c r="I727" s="162">
        <f t="shared" si="11"/>
        <v>173750.11655149664</v>
      </c>
    </row>
    <row r="728" spans="1:9">
      <c r="A728" s="159">
        <v>34125</v>
      </c>
      <c r="B728" s="160"/>
      <c r="C728" s="18" t="s">
        <v>17</v>
      </c>
      <c r="D728" s="18" t="s">
        <v>1004</v>
      </c>
      <c r="E728" s="18" t="s">
        <v>176</v>
      </c>
      <c r="F728" s="18" t="s">
        <v>1005</v>
      </c>
      <c r="G728" s="18" t="s">
        <v>81</v>
      </c>
      <c r="H728" s="162">
        <v>143595.137645865</v>
      </c>
      <c r="I728" s="162">
        <f t="shared" si="11"/>
        <v>173750.11655149664</v>
      </c>
    </row>
    <row r="729" spans="1:9">
      <c r="A729" s="159">
        <v>42469</v>
      </c>
      <c r="B729" s="160"/>
      <c r="C729" s="18" t="s">
        <v>17</v>
      </c>
      <c r="D729" s="18" t="s">
        <v>1004</v>
      </c>
      <c r="E729" s="18" t="s">
        <v>24</v>
      </c>
      <c r="F729" s="18" t="s">
        <v>1007</v>
      </c>
      <c r="G729" s="18" t="s">
        <v>56</v>
      </c>
      <c r="H729" s="162">
        <v>93077.007752011195</v>
      </c>
      <c r="I729" s="162">
        <f t="shared" si="11"/>
        <v>112623.17937993354</v>
      </c>
    </row>
    <row r="730" spans="1:9">
      <c r="A730" s="159">
        <v>34467</v>
      </c>
      <c r="B730" s="160"/>
      <c r="C730" s="18" t="s">
        <v>17</v>
      </c>
      <c r="D730" s="18" t="s">
        <v>1004</v>
      </c>
      <c r="E730" s="18" t="s">
        <v>31</v>
      </c>
      <c r="F730" s="18" t="s">
        <v>1007</v>
      </c>
      <c r="G730" s="18" t="s">
        <v>56</v>
      </c>
      <c r="H730" s="162">
        <v>203770.65980076799</v>
      </c>
      <c r="I730" s="162">
        <f t="shared" si="11"/>
        <v>246562.49835892927</v>
      </c>
    </row>
    <row r="731" spans="1:9">
      <c r="A731" s="159">
        <v>34468</v>
      </c>
      <c r="B731" s="160"/>
      <c r="C731" s="18" t="s">
        <v>17</v>
      </c>
      <c r="D731" s="18" t="s">
        <v>1004</v>
      </c>
      <c r="E731" s="18" t="s">
        <v>33</v>
      </c>
      <c r="F731" s="18" t="s">
        <v>1007</v>
      </c>
      <c r="G731" s="18" t="s">
        <v>56</v>
      </c>
      <c r="H731" s="162">
        <v>203770.65980076799</v>
      </c>
      <c r="I731" s="162">
        <f t="shared" si="11"/>
        <v>246562.49835892927</v>
      </c>
    </row>
    <row r="732" spans="1:9">
      <c r="A732" s="159">
        <v>42396</v>
      </c>
      <c r="B732" s="160"/>
      <c r="C732" s="18" t="s">
        <v>17</v>
      </c>
      <c r="D732" s="18" t="s">
        <v>1004</v>
      </c>
      <c r="E732" s="18" t="s">
        <v>24</v>
      </c>
      <c r="F732" s="18" t="s">
        <v>1008</v>
      </c>
      <c r="G732" s="18" t="s">
        <v>47</v>
      </c>
      <c r="H732" s="162">
        <v>125571.705370692</v>
      </c>
      <c r="I732" s="162">
        <f t="shared" si="11"/>
        <v>151941.7634985373</v>
      </c>
    </row>
    <row r="733" spans="1:9">
      <c r="A733" s="159">
        <v>42173</v>
      </c>
      <c r="B733" s="160"/>
      <c r="C733" s="18" t="s">
        <v>44</v>
      </c>
      <c r="D733" s="18" t="s">
        <v>1004</v>
      </c>
      <c r="E733" s="18" t="s">
        <v>19</v>
      </c>
      <c r="F733" s="18" t="s">
        <v>1009</v>
      </c>
      <c r="G733" s="18" t="s">
        <v>310</v>
      </c>
      <c r="H733" s="162">
        <v>65535.111599126903</v>
      </c>
      <c r="I733" s="162">
        <f t="shared" si="11"/>
        <v>79297.485034943544</v>
      </c>
    </row>
    <row r="734" spans="1:9">
      <c r="A734" s="159">
        <v>42174</v>
      </c>
      <c r="B734" s="160"/>
      <c r="C734" s="18" t="s">
        <v>44</v>
      </c>
      <c r="D734" s="18" t="s">
        <v>1004</v>
      </c>
      <c r="E734" s="18" t="s">
        <v>24</v>
      </c>
      <c r="F734" s="18" t="s">
        <v>1009</v>
      </c>
      <c r="G734" s="18" t="s">
        <v>310</v>
      </c>
      <c r="H734" s="162">
        <v>67020.377484332494</v>
      </c>
      <c r="I734" s="162">
        <f t="shared" si="11"/>
        <v>81094.656756042314</v>
      </c>
    </row>
    <row r="735" spans="1:9">
      <c r="A735" s="159" t="s">
        <v>1010</v>
      </c>
      <c r="B735" s="160"/>
      <c r="C735" s="18" t="s">
        <v>44</v>
      </c>
      <c r="D735" s="18" t="s">
        <v>1004</v>
      </c>
      <c r="E735" s="18" t="s">
        <v>31</v>
      </c>
      <c r="F735" s="18" t="s">
        <v>1009</v>
      </c>
      <c r="G735" s="18" t="s">
        <v>114</v>
      </c>
      <c r="H735" s="162">
        <v>123756.15572776701</v>
      </c>
      <c r="I735" s="162">
        <f t="shared" si="11"/>
        <v>149744.94843059807</v>
      </c>
    </row>
    <row r="736" spans="1:9">
      <c r="A736" s="159" t="s">
        <v>1011</v>
      </c>
      <c r="B736" s="160"/>
      <c r="C736" s="18" t="s">
        <v>44</v>
      </c>
      <c r="D736" s="18" t="s">
        <v>1004</v>
      </c>
      <c r="E736" s="18" t="s">
        <v>33</v>
      </c>
      <c r="F736" s="18" t="s">
        <v>1009</v>
      </c>
      <c r="G736" s="18" t="s">
        <v>114</v>
      </c>
      <c r="H736" s="162">
        <v>123756.15572776701</v>
      </c>
      <c r="I736" s="162">
        <f t="shared" si="11"/>
        <v>149744.94843059807</v>
      </c>
    </row>
    <row r="737" spans="1:9">
      <c r="A737" s="159" t="s">
        <v>1012</v>
      </c>
      <c r="B737" s="160"/>
      <c r="C737" s="18" t="s">
        <v>44</v>
      </c>
      <c r="D737" s="18" t="s">
        <v>1004</v>
      </c>
      <c r="E737" s="18" t="s">
        <v>24</v>
      </c>
      <c r="F737" s="18" t="s">
        <v>1009</v>
      </c>
      <c r="G737" s="18" t="s">
        <v>114</v>
      </c>
      <c r="H737" s="162">
        <v>132378.226965729</v>
      </c>
      <c r="I737" s="162">
        <f t="shared" si="11"/>
        <v>160177.65462853209</v>
      </c>
    </row>
    <row r="738" spans="1:9">
      <c r="A738" s="159">
        <v>42167</v>
      </c>
      <c r="B738" s="160"/>
      <c r="C738" s="18" t="s">
        <v>44</v>
      </c>
      <c r="D738" s="18" t="s">
        <v>1004</v>
      </c>
      <c r="E738" s="18" t="s">
        <v>19</v>
      </c>
      <c r="F738" s="18" t="s">
        <v>1013</v>
      </c>
      <c r="G738" s="18" t="s">
        <v>203</v>
      </c>
      <c r="H738" s="162">
        <v>74540.523105814704</v>
      </c>
      <c r="I738" s="162">
        <f t="shared" si="11"/>
        <v>90194.032958035794</v>
      </c>
    </row>
    <row r="739" spans="1:9">
      <c r="A739" s="159">
        <v>42168</v>
      </c>
      <c r="B739" s="160"/>
      <c r="C739" s="18" t="s">
        <v>44</v>
      </c>
      <c r="D739" s="18" t="s">
        <v>1004</v>
      </c>
      <c r="E739" s="18" t="s">
        <v>24</v>
      </c>
      <c r="F739" s="18" t="s">
        <v>1013</v>
      </c>
      <c r="G739" s="18" t="s">
        <v>203</v>
      </c>
      <c r="H739" s="162">
        <v>55860.054230260401</v>
      </c>
      <c r="I739" s="162">
        <f t="shared" si="11"/>
        <v>67590.665618615079</v>
      </c>
    </row>
    <row r="740" spans="1:9">
      <c r="A740" s="159" t="s">
        <v>1014</v>
      </c>
      <c r="B740" s="160"/>
      <c r="C740" s="18" t="s">
        <v>17</v>
      </c>
      <c r="D740" s="18" t="s">
        <v>1004</v>
      </c>
      <c r="E740" s="18" t="s">
        <v>31</v>
      </c>
      <c r="F740" s="18" t="s">
        <v>1015</v>
      </c>
      <c r="G740" s="18" t="s">
        <v>1016</v>
      </c>
      <c r="H740" s="162">
        <v>88397.869907737797</v>
      </c>
      <c r="I740" s="162">
        <f t="shared" si="11"/>
        <v>106961.42258836274</v>
      </c>
    </row>
    <row r="741" spans="1:9">
      <c r="A741" s="159" t="s">
        <v>1017</v>
      </c>
      <c r="B741" s="160"/>
      <c r="C741" s="18" t="s">
        <v>17</v>
      </c>
      <c r="D741" s="18" t="s">
        <v>1004</v>
      </c>
      <c r="E741" s="18" t="s">
        <v>33</v>
      </c>
      <c r="F741" s="18" t="s">
        <v>1015</v>
      </c>
      <c r="G741" s="18" t="s">
        <v>1016</v>
      </c>
      <c r="H741" s="162">
        <v>88397.869907737797</v>
      </c>
      <c r="I741" s="162">
        <f t="shared" si="11"/>
        <v>106961.42258836274</v>
      </c>
    </row>
    <row r="742" spans="1:9">
      <c r="A742" s="159" t="s">
        <v>1018</v>
      </c>
      <c r="B742" s="160"/>
      <c r="C742" s="18" t="s">
        <v>17</v>
      </c>
      <c r="D742" s="18" t="s">
        <v>1004</v>
      </c>
      <c r="E742" s="18" t="s">
        <v>24</v>
      </c>
      <c r="F742" s="18" t="s">
        <v>1015</v>
      </c>
      <c r="G742" s="18" t="s">
        <v>1016</v>
      </c>
      <c r="H742" s="162">
        <v>90404.076966200097</v>
      </c>
      <c r="I742" s="162">
        <f t="shared" si="11"/>
        <v>109388.93312910211</v>
      </c>
    </row>
    <row r="743" spans="1:9">
      <c r="A743" s="159" t="s">
        <v>1019</v>
      </c>
      <c r="B743" s="160"/>
      <c r="C743" s="18" t="s">
        <v>17</v>
      </c>
      <c r="D743" s="18" t="s">
        <v>1004</v>
      </c>
      <c r="E743" s="18" t="s">
        <v>31</v>
      </c>
      <c r="F743" s="18" t="s">
        <v>1020</v>
      </c>
      <c r="G743" s="18" t="s">
        <v>114</v>
      </c>
      <c r="H743" s="162">
        <v>111241.47158641199</v>
      </c>
      <c r="I743" s="162">
        <f t="shared" si="11"/>
        <v>134602.18061955849</v>
      </c>
    </row>
    <row r="744" spans="1:9">
      <c r="A744" s="159" t="s">
        <v>1021</v>
      </c>
      <c r="B744" s="160"/>
      <c r="C744" s="18" t="s">
        <v>17</v>
      </c>
      <c r="D744" s="18" t="s">
        <v>1004</v>
      </c>
      <c r="E744" s="18" t="s">
        <v>33</v>
      </c>
      <c r="F744" s="18" t="s">
        <v>1020</v>
      </c>
      <c r="G744" s="18" t="s">
        <v>114</v>
      </c>
      <c r="H744" s="162">
        <v>111241.47158641199</v>
      </c>
      <c r="I744" s="162">
        <f t="shared" si="11"/>
        <v>134602.18061955849</v>
      </c>
    </row>
    <row r="745" spans="1:9">
      <c r="A745" s="159" t="s">
        <v>1022</v>
      </c>
      <c r="B745" s="160"/>
      <c r="C745" s="18" t="s">
        <v>17</v>
      </c>
      <c r="D745" s="18" t="s">
        <v>1004</v>
      </c>
      <c r="E745" s="18" t="s">
        <v>24</v>
      </c>
      <c r="F745" s="18" t="s">
        <v>1020</v>
      </c>
      <c r="G745" s="18" t="s">
        <v>114</v>
      </c>
      <c r="H745" s="162">
        <v>95756.283471797302</v>
      </c>
      <c r="I745" s="162">
        <f t="shared" si="11"/>
        <v>115865.10300087473</v>
      </c>
    </row>
    <row r="746" spans="1:9">
      <c r="A746" s="159" t="s">
        <v>1023</v>
      </c>
      <c r="B746" s="160"/>
      <c r="C746" s="18" t="s">
        <v>17</v>
      </c>
      <c r="D746" s="18" t="s">
        <v>1004</v>
      </c>
      <c r="E746" s="18" t="s">
        <v>19</v>
      </c>
      <c r="F746" s="18" t="s">
        <v>1024</v>
      </c>
      <c r="G746" s="18" t="s">
        <v>203</v>
      </c>
      <c r="H746" s="162">
        <v>264218.43490711303</v>
      </c>
      <c r="I746" s="162">
        <f t="shared" si="11"/>
        <v>319704.30623760674</v>
      </c>
    </row>
    <row r="747" spans="1:9">
      <c r="A747" s="159" t="s">
        <v>1025</v>
      </c>
      <c r="B747" s="160"/>
      <c r="C747" s="18" t="s">
        <v>17</v>
      </c>
      <c r="D747" s="18" t="s">
        <v>1004</v>
      </c>
      <c r="E747" s="18" t="s">
        <v>24</v>
      </c>
      <c r="F747" s="18" t="s">
        <v>1024</v>
      </c>
      <c r="G747" s="18" t="s">
        <v>203</v>
      </c>
      <c r="H747" s="162">
        <v>223891.83201636799</v>
      </c>
      <c r="I747" s="162">
        <f t="shared" si="11"/>
        <v>270909.11673980526</v>
      </c>
    </row>
    <row r="748" spans="1:9">
      <c r="A748" s="159" t="s">
        <v>1026</v>
      </c>
      <c r="B748" s="160"/>
      <c r="C748" s="18" t="s">
        <v>17</v>
      </c>
      <c r="D748" s="18" t="s">
        <v>1004</v>
      </c>
      <c r="E748" s="18" t="s">
        <v>31</v>
      </c>
      <c r="F748" s="18" t="s">
        <v>1027</v>
      </c>
      <c r="G748" s="18" t="s">
        <v>1028</v>
      </c>
      <c r="H748" s="162">
        <v>154569.841245399</v>
      </c>
      <c r="I748" s="162">
        <f t="shared" si="11"/>
        <v>187029.50790693279</v>
      </c>
    </row>
    <row r="749" spans="1:9">
      <c r="A749" s="159" t="s">
        <v>1029</v>
      </c>
      <c r="B749" s="160"/>
      <c r="C749" s="18" t="s">
        <v>17</v>
      </c>
      <c r="D749" s="18" t="s">
        <v>1004</v>
      </c>
      <c r="E749" s="18" t="s">
        <v>33</v>
      </c>
      <c r="F749" s="18" t="s">
        <v>1027</v>
      </c>
      <c r="G749" s="18" t="s">
        <v>1028</v>
      </c>
      <c r="H749" s="162">
        <v>154569.841245399</v>
      </c>
      <c r="I749" s="162">
        <f t="shared" si="11"/>
        <v>187029.50790693279</v>
      </c>
    </row>
    <row r="750" spans="1:9">
      <c r="A750" s="159" t="s">
        <v>1030</v>
      </c>
      <c r="B750" s="160"/>
      <c r="C750" s="18" t="s">
        <v>17</v>
      </c>
      <c r="D750" s="18" t="s">
        <v>1004</v>
      </c>
      <c r="E750" s="18" t="s">
        <v>24</v>
      </c>
      <c r="F750" s="18" t="s">
        <v>1027</v>
      </c>
      <c r="G750" s="18" t="s">
        <v>1028</v>
      </c>
      <c r="H750" s="162">
        <v>111260.423700927</v>
      </c>
      <c r="I750" s="162">
        <f t="shared" si="11"/>
        <v>134625.11267812166</v>
      </c>
    </row>
    <row r="751" spans="1:9">
      <c r="A751" s="159" t="s">
        <v>1031</v>
      </c>
      <c r="B751" s="160"/>
      <c r="C751" s="18" t="s">
        <v>44</v>
      </c>
      <c r="D751" s="18" t="s">
        <v>1004</v>
      </c>
      <c r="E751" s="18" t="s">
        <v>24</v>
      </c>
      <c r="F751" s="18" t="s">
        <v>1027</v>
      </c>
      <c r="G751" s="18"/>
      <c r="H751" s="162">
        <v>190112.55753093699</v>
      </c>
      <c r="I751" s="162">
        <f t="shared" si="11"/>
        <v>230036.19461243376</v>
      </c>
    </row>
    <row r="752" spans="1:9">
      <c r="A752" s="159" t="s">
        <v>1032</v>
      </c>
      <c r="B752" s="160"/>
      <c r="C752" s="18" t="s">
        <v>17</v>
      </c>
      <c r="D752" s="18" t="s">
        <v>1004</v>
      </c>
      <c r="E752" s="18" t="s">
        <v>31</v>
      </c>
      <c r="F752" s="18" t="s">
        <v>1033</v>
      </c>
      <c r="G752" s="18" t="s">
        <v>35</v>
      </c>
      <c r="H752" s="162">
        <v>125752.77789267901</v>
      </c>
      <c r="I752" s="162">
        <f t="shared" si="11"/>
        <v>152160.86125014158</v>
      </c>
    </row>
    <row r="753" spans="1:9">
      <c r="A753" s="159" t="s">
        <v>1034</v>
      </c>
      <c r="B753" s="160"/>
      <c r="C753" s="18" t="s">
        <v>17</v>
      </c>
      <c r="D753" s="18" t="s">
        <v>1004</v>
      </c>
      <c r="E753" s="18" t="s">
        <v>33</v>
      </c>
      <c r="F753" s="18" t="s">
        <v>1033</v>
      </c>
      <c r="G753" s="18" t="s">
        <v>35</v>
      </c>
      <c r="H753" s="162">
        <v>125752.77789267901</v>
      </c>
      <c r="I753" s="162">
        <f t="shared" si="11"/>
        <v>152160.86125014158</v>
      </c>
    </row>
    <row r="754" spans="1:9">
      <c r="A754" s="159" t="s">
        <v>1035</v>
      </c>
      <c r="B754" s="160"/>
      <c r="C754" s="18" t="s">
        <v>17</v>
      </c>
      <c r="D754" s="18" t="s">
        <v>1004</v>
      </c>
      <c r="E754" s="18" t="s">
        <v>174</v>
      </c>
      <c r="F754" s="18" t="s">
        <v>1033</v>
      </c>
      <c r="G754" s="18" t="s">
        <v>35</v>
      </c>
      <c r="H754" s="162">
        <v>141284.819837207</v>
      </c>
      <c r="I754" s="162">
        <f t="shared" si="11"/>
        <v>170954.63200302047</v>
      </c>
    </row>
    <row r="755" spans="1:9">
      <c r="A755" s="159" t="s">
        <v>1036</v>
      </c>
      <c r="B755" s="160"/>
      <c r="C755" s="18" t="s">
        <v>17</v>
      </c>
      <c r="D755" s="18" t="s">
        <v>1004</v>
      </c>
      <c r="E755" s="18" t="s">
        <v>176</v>
      </c>
      <c r="F755" s="18" t="s">
        <v>1033</v>
      </c>
      <c r="G755" s="18" t="s">
        <v>35</v>
      </c>
      <c r="H755" s="162">
        <v>141284.819837207</v>
      </c>
      <c r="I755" s="162">
        <f t="shared" si="11"/>
        <v>170954.63200302047</v>
      </c>
    </row>
    <row r="756" spans="1:9">
      <c r="A756" s="159" t="s">
        <v>1037</v>
      </c>
      <c r="B756" s="160"/>
      <c r="C756" s="18" t="s">
        <v>17</v>
      </c>
      <c r="D756" s="18" t="s">
        <v>1004</v>
      </c>
      <c r="E756" s="18" t="s">
        <v>19</v>
      </c>
      <c r="F756" s="18" t="s">
        <v>1038</v>
      </c>
      <c r="G756" s="18" t="s">
        <v>1039</v>
      </c>
      <c r="H756" s="162">
        <v>269134.074483187</v>
      </c>
      <c r="I756" s="162">
        <f t="shared" si="11"/>
        <v>325652.23012465623</v>
      </c>
    </row>
    <row r="757" spans="1:9">
      <c r="A757" s="159" t="s">
        <v>1040</v>
      </c>
      <c r="B757" s="160"/>
      <c r="C757" s="18" t="s">
        <v>17</v>
      </c>
      <c r="D757" s="18" t="s">
        <v>1004</v>
      </c>
      <c r="E757" s="18" t="s">
        <v>24</v>
      </c>
      <c r="F757" s="18" t="s">
        <v>1038</v>
      </c>
      <c r="G757" s="18" t="s">
        <v>1041</v>
      </c>
      <c r="H757" s="162">
        <v>280086.42255773698</v>
      </c>
      <c r="I757" s="162">
        <f t="shared" si="11"/>
        <v>338904.57129486173</v>
      </c>
    </row>
    <row r="758" spans="1:9">
      <c r="A758" s="159" t="s">
        <v>1042</v>
      </c>
      <c r="B758" s="160"/>
      <c r="C758" s="18" t="s">
        <v>44</v>
      </c>
      <c r="D758" s="18" t="s">
        <v>1004</v>
      </c>
      <c r="E758" s="18" t="s">
        <v>1043</v>
      </c>
      <c r="F758" s="18" t="s">
        <v>1044</v>
      </c>
      <c r="G758" s="18" t="s">
        <v>86</v>
      </c>
      <c r="H758" s="162">
        <v>89898.339538095301</v>
      </c>
      <c r="I758" s="162">
        <f t="shared" si="11"/>
        <v>108776.99084109531</v>
      </c>
    </row>
    <row r="759" spans="1:9">
      <c r="A759" s="159" t="s">
        <v>1045</v>
      </c>
      <c r="B759" s="160"/>
      <c r="C759" s="18" t="s">
        <v>44</v>
      </c>
      <c r="D759" s="18" t="s">
        <v>1004</v>
      </c>
      <c r="E759" s="18" t="s">
        <v>24</v>
      </c>
      <c r="F759" s="18" t="s">
        <v>1044</v>
      </c>
      <c r="G759" s="18" t="s">
        <v>86</v>
      </c>
      <c r="H759" s="162">
        <v>92265.568541606204</v>
      </c>
      <c r="I759" s="162">
        <f t="shared" si="11"/>
        <v>111641.3379353435</v>
      </c>
    </row>
    <row r="760" spans="1:9">
      <c r="A760" s="159" t="s">
        <v>1046</v>
      </c>
      <c r="B760" s="160"/>
      <c r="C760" s="18" t="s">
        <v>44</v>
      </c>
      <c r="D760" s="18" t="s">
        <v>1004</v>
      </c>
      <c r="E760" s="18" t="s">
        <v>33</v>
      </c>
      <c r="F760" s="18" t="s">
        <v>1047</v>
      </c>
      <c r="G760" s="19" t="s">
        <v>1048</v>
      </c>
      <c r="H760" s="162">
        <v>146270.23561808901</v>
      </c>
      <c r="I760" s="162">
        <f t="shared" si="11"/>
        <v>176986.98509788769</v>
      </c>
    </row>
    <row r="761" spans="1:9">
      <c r="A761" s="159" t="s">
        <v>1049</v>
      </c>
      <c r="B761" s="160"/>
      <c r="C761" s="18" t="s">
        <v>44</v>
      </c>
      <c r="D761" s="18" t="s">
        <v>1004</v>
      </c>
      <c r="E761" s="18" t="s">
        <v>31</v>
      </c>
      <c r="F761" s="18" t="s">
        <v>1047</v>
      </c>
      <c r="G761" s="19" t="s">
        <v>1048</v>
      </c>
      <c r="H761" s="162">
        <v>146270.23561808901</v>
      </c>
      <c r="I761" s="162">
        <f t="shared" si="11"/>
        <v>176986.98509788769</v>
      </c>
    </row>
    <row r="762" spans="1:9">
      <c r="A762" s="159" t="s">
        <v>1050</v>
      </c>
      <c r="B762" s="160"/>
      <c r="C762" s="18" t="s">
        <v>44</v>
      </c>
      <c r="D762" s="18" t="s">
        <v>1004</v>
      </c>
      <c r="E762" s="18" t="s">
        <v>176</v>
      </c>
      <c r="F762" s="18" t="s">
        <v>1047</v>
      </c>
      <c r="G762" s="19" t="s">
        <v>1048</v>
      </c>
      <c r="H762" s="162">
        <v>137805.92551097801</v>
      </c>
      <c r="I762" s="162">
        <f t="shared" si="11"/>
        <v>166745.16986828338</v>
      </c>
    </row>
    <row r="763" spans="1:9">
      <c r="A763" s="159" t="s">
        <v>1051</v>
      </c>
      <c r="B763" s="160"/>
      <c r="C763" s="18" t="s">
        <v>44</v>
      </c>
      <c r="D763" s="18" t="s">
        <v>1004</v>
      </c>
      <c r="E763" s="18" t="s">
        <v>174</v>
      </c>
      <c r="F763" s="18" t="s">
        <v>1047</v>
      </c>
      <c r="G763" s="19" t="s">
        <v>1048</v>
      </c>
      <c r="H763" s="162">
        <v>137805.92551097801</v>
      </c>
      <c r="I763" s="162">
        <f t="shared" si="11"/>
        <v>166745.16986828338</v>
      </c>
    </row>
    <row r="764" spans="1:9">
      <c r="A764" s="159" t="s">
        <v>1052</v>
      </c>
      <c r="B764" s="160"/>
      <c r="C764" s="18" t="s">
        <v>44</v>
      </c>
      <c r="D764" s="18" t="s">
        <v>1004</v>
      </c>
      <c r="E764" s="18" t="s">
        <v>31</v>
      </c>
      <c r="F764" s="18" t="s">
        <v>1053</v>
      </c>
      <c r="G764" s="18" t="s">
        <v>52</v>
      </c>
      <c r="H764" s="162">
        <v>186656.54453878599</v>
      </c>
      <c r="I764" s="162">
        <f t="shared" si="11"/>
        <v>225854.41889193104</v>
      </c>
    </row>
    <row r="765" spans="1:9">
      <c r="A765" s="159" t="s">
        <v>1054</v>
      </c>
      <c r="B765" s="160"/>
      <c r="C765" s="18" t="s">
        <v>44</v>
      </c>
      <c r="D765" s="18" t="s">
        <v>1004</v>
      </c>
      <c r="E765" s="18" t="s">
        <v>33</v>
      </c>
      <c r="F765" s="18" t="s">
        <v>1053</v>
      </c>
      <c r="G765" s="18" t="s">
        <v>52</v>
      </c>
      <c r="H765" s="162">
        <v>186656.54453878599</v>
      </c>
      <c r="I765" s="162">
        <f t="shared" si="11"/>
        <v>225854.41889193104</v>
      </c>
    </row>
    <row r="766" spans="1:9">
      <c r="A766" s="159" t="s">
        <v>1055</v>
      </c>
      <c r="B766" s="160"/>
      <c r="C766" s="18" t="s">
        <v>44</v>
      </c>
      <c r="D766" s="18" t="s">
        <v>1004</v>
      </c>
      <c r="E766" s="18" t="s">
        <v>24</v>
      </c>
      <c r="F766" s="18" t="s">
        <v>1053</v>
      </c>
      <c r="G766" s="18" t="s">
        <v>52</v>
      </c>
      <c r="H766" s="162">
        <v>77210.627926097193</v>
      </c>
      <c r="I766" s="162">
        <f t="shared" si="11"/>
        <v>93424.859790577597</v>
      </c>
    </row>
    <row r="767" spans="1:9">
      <c r="A767" s="159" t="s">
        <v>1056</v>
      </c>
      <c r="B767" s="160"/>
      <c r="C767" s="18" t="s">
        <v>44</v>
      </c>
      <c r="D767" s="18" t="s">
        <v>1004</v>
      </c>
      <c r="E767" s="18" t="s">
        <v>24</v>
      </c>
      <c r="F767" s="18" t="s">
        <v>1057</v>
      </c>
      <c r="G767" s="18" t="s">
        <v>1058</v>
      </c>
      <c r="H767" s="162">
        <v>146988.49718157499</v>
      </c>
      <c r="I767" s="162">
        <f t="shared" si="11"/>
        <v>177856.08158970572</v>
      </c>
    </row>
    <row r="768" spans="1:9">
      <c r="A768" s="159" t="s">
        <v>1059</v>
      </c>
      <c r="B768" s="160"/>
      <c r="C768" s="18" t="s">
        <v>44</v>
      </c>
      <c r="D768" s="18" t="s">
        <v>1004</v>
      </c>
      <c r="E768" s="18" t="s">
        <v>31</v>
      </c>
      <c r="F768" s="18" t="s">
        <v>1027</v>
      </c>
      <c r="G768" s="18" t="s">
        <v>114</v>
      </c>
      <c r="H768" s="162">
        <v>163026.602141118</v>
      </c>
      <c r="I768" s="162">
        <f t="shared" si="11"/>
        <v>197262.18859075278</v>
      </c>
    </row>
    <row r="769" spans="1:9">
      <c r="A769" s="159" t="s">
        <v>1060</v>
      </c>
      <c r="B769" s="160"/>
      <c r="C769" s="18" t="s">
        <v>44</v>
      </c>
      <c r="D769" s="18" t="s">
        <v>1004</v>
      </c>
      <c r="E769" s="18" t="s">
        <v>33</v>
      </c>
      <c r="F769" s="18" t="s">
        <v>1027</v>
      </c>
      <c r="G769" s="18" t="s">
        <v>114</v>
      </c>
      <c r="H769" s="162">
        <v>163026.602141118</v>
      </c>
      <c r="I769" s="162">
        <f t="shared" si="11"/>
        <v>197262.18859075278</v>
      </c>
    </row>
    <row r="770" spans="1:9">
      <c r="A770" s="159" t="s">
        <v>1061</v>
      </c>
      <c r="B770" s="160"/>
      <c r="C770" s="18" t="s">
        <v>44</v>
      </c>
      <c r="D770" s="18" t="s">
        <v>1004</v>
      </c>
      <c r="E770" s="18" t="s">
        <v>31</v>
      </c>
      <c r="F770" s="18" t="s">
        <v>1027</v>
      </c>
      <c r="G770" s="19" t="s">
        <v>1062</v>
      </c>
      <c r="H770" s="162">
        <v>132540.982978988</v>
      </c>
      <c r="I770" s="162">
        <f t="shared" si="11"/>
        <v>160374.58940457547</v>
      </c>
    </row>
    <row r="771" spans="1:9">
      <c r="A771" s="159" t="s">
        <v>1063</v>
      </c>
      <c r="B771" s="160"/>
      <c r="C771" s="18" t="s">
        <v>44</v>
      </c>
      <c r="D771" s="18" t="s">
        <v>1004</v>
      </c>
      <c r="E771" s="18" t="s">
        <v>33</v>
      </c>
      <c r="F771" s="18" t="s">
        <v>1027</v>
      </c>
      <c r="G771" s="19" t="s">
        <v>1062</v>
      </c>
      <c r="H771" s="162">
        <v>132540.982978988</v>
      </c>
      <c r="I771" s="162">
        <f t="shared" si="11"/>
        <v>160374.58940457547</v>
      </c>
    </row>
    <row r="772" spans="1:9">
      <c r="A772" s="159" t="s">
        <v>1064</v>
      </c>
      <c r="B772" s="160"/>
      <c r="C772" s="18" t="s">
        <v>44</v>
      </c>
      <c r="D772" s="18" t="s">
        <v>1004</v>
      </c>
      <c r="E772" s="18" t="s">
        <v>31</v>
      </c>
      <c r="F772" s="18" t="s">
        <v>1027</v>
      </c>
      <c r="G772" s="19" t="s">
        <v>236</v>
      </c>
      <c r="H772" s="162">
        <v>139465.585898844</v>
      </c>
      <c r="I772" s="162">
        <f t="shared" si="11"/>
        <v>168753.35893760124</v>
      </c>
    </row>
    <row r="773" spans="1:9">
      <c r="A773" s="159" t="s">
        <v>1065</v>
      </c>
      <c r="B773" s="160"/>
      <c r="C773" s="18" t="s">
        <v>44</v>
      </c>
      <c r="D773" s="18" t="s">
        <v>1004</v>
      </c>
      <c r="E773" s="18" t="s">
        <v>33</v>
      </c>
      <c r="F773" s="18" t="s">
        <v>1027</v>
      </c>
      <c r="G773" s="19" t="s">
        <v>236</v>
      </c>
      <c r="H773" s="162">
        <v>139465.585898844</v>
      </c>
      <c r="I773" s="162">
        <f t="shared" si="11"/>
        <v>168753.35893760124</v>
      </c>
    </row>
    <row r="774" spans="1:9">
      <c r="A774" s="159" t="s">
        <v>1066</v>
      </c>
      <c r="B774" s="160"/>
      <c r="C774" s="18" t="s">
        <v>44</v>
      </c>
      <c r="D774" s="18" t="s">
        <v>1004</v>
      </c>
      <c r="E774" s="18" t="s">
        <v>24</v>
      </c>
      <c r="F774" s="18" t="s">
        <v>1027</v>
      </c>
      <c r="G774" s="19" t="s">
        <v>236</v>
      </c>
      <c r="H774" s="162">
        <v>110281.1665673</v>
      </c>
      <c r="I774" s="162">
        <f t="shared" ref="I774:I837" si="12">+H774*1.21</f>
        <v>133440.21154643298</v>
      </c>
    </row>
    <row r="775" spans="1:9">
      <c r="A775" s="159">
        <v>42232</v>
      </c>
      <c r="B775" s="160"/>
      <c r="C775" s="18" t="s">
        <v>44</v>
      </c>
      <c r="D775" s="18" t="s">
        <v>1067</v>
      </c>
      <c r="E775" s="18" t="s">
        <v>19</v>
      </c>
      <c r="F775" s="18" t="s">
        <v>1068</v>
      </c>
      <c r="G775" s="18" t="s">
        <v>515</v>
      </c>
      <c r="H775" s="162">
        <v>52163.6915381652</v>
      </c>
      <c r="I775" s="162">
        <f t="shared" si="12"/>
        <v>63118.066761179893</v>
      </c>
    </row>
    <row r="776" spans="1:9">
      <c r="A776" s="159">
        <v>62233</v>
      </c>
      <c r="B776" s="160"/>
      <c r="C776" s="18" t="s">
        <v>44</v>
      </c>
      <c r="D776" s="18" t="s">
        <v>1067</v>
      </c>
      <c r="E776" s="18" t="s">
        <v>19</v>
      </c>
      <c r="F776" s="18" t="s">
        <v>1068</v>
      </c>
      <c r="G776" s="18" t="s">
        <v>515</v>
      </c>
      <c r="H776" s="162">
        <v>53320.670774273502</v>
      </c>
      <c r="I776" s="162">
        <f t="shared" si="12"/>
        <v>64518.011636870935</v>
      </c>
    </row>
    <row r="777" spans="1:9">
      <c r="A777" s="159">
        <v>42234</v>
      </c>
      <c r="B777" s="160"/>
      <c r="C777" s="18" t="s">
        <v>44</v>
      </c>
      <c r="D777" s="18" t="s">
        <v>1067</v>
      </c>
      <c r="E777" s="18" t="s">
        <v>24</v>
      </c>
      <c r="F777" s="18" t="s">
        <v>1068</v>
      </c>
      <c r="G777" s="18" t="s">
        <v>515</v>
      </c>
      <c r="H777" s="162">
        <v>54246.798364567701</v>
      </c>
      <c r="I777" s="162">
        <f t="shared" si="12"/>
        <v>65638.626021126911</v>
      </c>
    </row>
    <row r="778" spans="1:9">
      <c r="A778" s="159">
        <v>62234</v>
      </c>
      <c r="B778" s="160"/>
      <c r="C778" s="18" t="s">
        <v>44</v>
      </c>
      <c r="D778" s="18" t="s">
        <v>1067</v>
      </c>
      <c r="E778" s="18" t="s">
        <v>24</v>
      </c>
      <c r="F778" s="18" t="s">
        <v>1068</v>
      </c>
      <c r="G778" s="18" t="s">
        <v>515</v>
      </c>
      <c r="H778" s="162">
        <v>60231.099263129603</v>
      </c>
      <c r="I778" s="162">
        <f t="shared" si="12"/>
        <v>72879.630108386817</v>
      </c>
    </row>
    <row r="779" spans="1:9">
      <c r="A779" s="159">
        <v>42231</v>
      </c>
      <c r="B779" s="160"/>
      <c r="C779" s="18" t="s">
        <v>44</v>
      </c>
      <c r="D779" s="18" t="s">
        <v>1067</v>
      </c>
      <c r="E779" s="18" t="s">
        <v>19</v>
      </c>
      <c r="F779" s="18" t="s">
        <v>1069</v>
      </c>
      <c r="G779" s="18" t="s">
        <v>1070</v>
      </c>
      <c r="H779" s="162">
        <v>52326.986572545502</v>
      </c>
      <c r="I779" s="162">
        <f t="shared" si="12"/>
        <v>63315.653752780054</v>
      </c>
    </row>
    <row r="780" spans="1:9">
      <c r="A780" s="159">
        <v>62236</v>
      </c>
      <c r="B780" s="160"/>
      <c r="C780" s="18" t="s">
        <v>44</v>
      </c>
      <c r="D780" s="18" t="s">
        <v>1067</v>
      </c>
      <c r="E780" s="18" t="s">
        <v>19</v>
      </c>
      <c r="F780" s="18" t="s">
        <v>1069</v>
      </c>
      <c r="G780" s="18" t="s">
        <v>1071</v>
      </c>
      <c r="H780" s="162">
        <v>53199.405771670303</v>
      </c>
      <c r="I780" s="162">
        <f t="shared" si="12"/>
        <v>64371.280983721066</v>
      </c>
    </row>
    <row r="781" spans="1:9">
      <c r="A781" s="159">
        <v>42234</v>
      </c>
      <c r="B781" s="160"/>
      <c r="C781" s="18" t="s">
        <v>44</v>
      </c>
      <c r="D781" s="18" t="s">
        <v>1067</v>
      </c>
      <c r="E781" s="18" t="s">
        <v>24</v>
      </c>
      <c r="F781" s="18" t="s">
        <v>1069</v>
      </c>
      <c r="G781" s="18" t="s">
        <v>1070</v>
      </c>
      <c r="H781" s="162">
        <v>54246.798364567701</v>
      </c>
      <c r="I781" s="162">
        <f t="shared" si="12"/>
        <v>65638.626021126911</v>
      </c>
    </row>
    <row r="782" spans="1:9">
      <c r="A782" s="159">
        <v>62234</v>
      </c>
      <c r="B782" s="160"/>
      <c r="C782" s="18" t="s">
        <v>44</v>
      </c>
      <c r="D782" s="18" t="s">
        <v>1067</v>
      </c>
      <c r="E782" s="18" t="s">
        <v>24</v>
      </c>
      <c r="F782" s="18" t="s">
        <v>1072</v>
      </c>
      <c r="G782" s="18" t="s">
        <v>1071</v>
      </c>
      <c r="H782" s="162">
        <v>60231.099263129603</v>
      </c>
      <c r="I782" s="162">
        <f t="shared" si="12"/>
        <v>72879.630108386817</v>
      </c>
    </row>
    <row r="783" spans="1:9">
      <c r="A783" s="159">
        <v>68403</v>
      </c>
      <c r="B783" s="160"/>
      <c r="C783" s="18" t="s">
        <v>44</v>
      </c>
      <c r="D783" s="18" t="s">
        <v>1067</v>
      </c>
      <c r="E783" s="18" t="s">
        <v>24</v>
      </c>
      <c r="F783" s="18" t="s">
        <v>1073</v>
      </c>
      <c r="G783" s="18" t="s">
        <v>1074</v>
      </c>
      <c r="H783" s="162">
        <v>93394.287634876498</v>
      </c>
      <c r="I783" s="162">
        <f t="shared" si="12"/>
        <v>113007.08803820056</v>
      </c>
    </row>
    <row r="784" spans="1:9">
      <c r="A784" s="159">
        <v>42232</v>
      </c>
      <c r="B784" s="160"/>
      <c r="C784" s="18" t="s">
        <v>44</v>
      </c>
      <c r="D784" s="18" t="s">
        <v>1067</v>
      </c>
      <c r="E784" s="18" t="s">
        <v>19</v>
      </c>
      <c r="F784" s="18" t="s">
        <v>1075</v>
      </c>
      <c r="G784" s="18" t="s">
        <v>1076</v>
      </c>
      <c r="H784" s="162">
        <v>52163.6915381652</v>
      </c>
      <c r="I784" s="162">
        <f t="shared" si="12"/>
        <v>63118.066761179893</v>
      </c>
    </row>
    <row r="785" spans="1:9">
      <c r="A785" s="159">
        <v>62233</v>
      </c>
      <c r="B785" s="160"/>
      <c r="C785" s="18" t="s">
        <v>44</v>
      </c>
      <c r="D785" s="18" t="s">
        <v>1067</v>
      </c>
      <c r="E785" s="18" t="s">
        <v>19</v>
      </c>
      <c r="F785" s="18" t="s">
        <v>1075</v>
      </c>
      <c r="G785" s="18" t="s">
        <v>1076</v>
      </c>
      <c r="H785" s="162">
        <v>53320.670774273502</v>
      </c>
      <c r="I785" s="162">
        <f t="shared" si="12"/>
        <v>64518.011636870935</v>
      </c>
    </row>
    <row r="786" spans="1:9">
      <c r="A786" s="159">
        <v>42232</v>
      </c>
      <c r="B786" s="160"/>
      <c r="C786" s="18" t="s">
        <v>44</v>
      </c>
      <c r="D786" s="18" t="s">
        <v>1067</v>
      </c>
      <c r="E786" s="18" t="s">
        <v>19</v>
      </c>
      <c r="F786" s="18" t="s">
        <v>1077</v>
      </c>
      <c r="G786" s="18" t="s">
        <v>1078</v>
      </c>
      <c r="H786" s="162">
        <v>52163.6915381652</v>
      </c>
      <c r="I786" s="162">
        <f t="shared" si="12"/>
        <v>63118.066761179893</v>
      </c>
    </row>
    <row r="787" spans="1:9">
      <c r="A787" s="159">
        <v>62233</v>
      </c>
      <c r="B787" s="160"/>
      <c r="C787" s="18" t="s">
        <v>44</v>
      </c>
      <c r="D787" s="18" t="s">
        <v>1067</v>
      </c>
      <c r="E787" s="18" t="s">
        <v>19</v>
      </c>
      <c r="F787" s="18" t="s">
        <v>1077</v>
      </c>
      <c r="G787" s="18" t="s">
        <v>1078</v>
      </c>
      <c r="H787" s="162">
        <v>53320.670774273502</v>
      </c>
      <c r="I787" s="162">
        <f t="shared" si="12"/>
        <v>64518.011636870935</v>
      </c>
    </row>
    <row r="788" spans="1:9">
      <c r="A788" s="159">
        <v>52023</v>
      </c>
      <c r="B788" s="160"/>
      <c r="C788" s="18" t="s">
        <v>44</v>
      </c>
      <c r="D788" s="18" t="s">
        <v>1067</v>
      </c>
      <c r="E788" s="18" t="s">
        <v>24</v>
      </c>
      <c r="F788" s="18" t="s">
        <v>1077</v>
      </c>
      <c r="G788" s="18" t="s">
        <v>56</v>
      </c>
      <c r="H788" s="162">
        <v>68340.344669006096</v>
      </c>
      <c r="I788" s="162">
        <f t="shared" si="12"/>
        <v>82691.817049497375</v>
      </c>
    </row>
    <row r="789" spans="1:9">
      <c r="A789" s="159" t="s">
        <v>1079</v>
      </c>
      <c r="B789" s="160"/>
      <c r="C789" s="18" t="s">
        <v>44</v>
      </c>
      <c r="D789" s="18" t="s">
        <v>1067</v>
      </c>
      <c r="E789" s="18" t="s">
        <v>19</v>
      </c>
      <c r="F789" s="18" t="s">
        <v>1080</v>
      </c>
      <c r="G789" s="18" t="s">
        <v>458</v>
      </c>
      <c r="H789" s="162">
        <v>64840.969932759697</v>
      </c>
      <c r="I789" s="162">
        <f t="shared" si="12"/>
        <v>78457.573618639231</v>
      </c>
    </row>
    <row r="790" spans="1:9">
      <c r="A790" s="159" t="s">
        <v>1081</v>
      </c>
      <c r="B790" s="160"/>
      <c r="C790" s="18" t="s">
        <v>333</v>
      </c>
      <c r="D790" s="18" t="s">
        <v>1067</v>
      </c>
      <c r="E790" s="18" t="s">
        <v>19</v>
      </c>
      <c r="F790" s="18" t="s">
        <v>1082</v>
      </c>
      <c r="G790" s="18"/>
      <c r="H790" s="162">
        <v>68885.190426505796</v>
      </c>
      <c r="I790" s="162">
        <f t="shared" si="12"/>
        <v>83351.080416072014</v>
      </c>
    </row>
    <row r="791" spans="1:9">
      <c r="A791" s="159" t="s">
        <v>1083</v>
      </c>
      <c r="B791" s="160"/>
      <c r="C791" s="18" t="s">
        <v>333</v>
      </c>
      <c r="D791" s="18" t="s">
        <v>1067</v>
      </c>
      <c r="E791" s="18" t="s">
        <v>24</v>
      </c>
      <c r="F791" s="18" t="s">
        <v>1084</v>
      </c>
      <c r="G791" s="18"/>
      <c r="H791" s="162">
        <v>71025.6978109396</v>
      </c>
      <c r="I791" s="162">
        <f t="shared" si="12"/>
        <v>85941.094351236912</v>
      </c>
    </row>
    <row r="792" spans="1:9">
      <c r="A792" s="159" t="s">
        <v>1085</v>
      </c>
      <c r="B792" s="160"/>
      <c r="C792" s="18" t="s">
        <v>333</v>
      </c>
      <c r="D792" s="18" t="s">
        <v>1067</v>
      </c>
      <c r="E792" s="18" t="s">
        <v>19</v>
      </c>
      <c r="F792" s="18" t="s">
        <v>1086</v>
      </c>
      <c r="G792" s="18"/>
      <c r="H792" s="162">
        <v>68222.832826250902</v>
      </c>
      <c r="I792" s="162">
        <f t="shared" si="12"/>
        <v>82549.627719763594</v>
      </c>
    </row>
    <row r="793" spans="1:9">
      <c r="A793" s="159" t="s">
        <v>1087</v>
      </c>
      <c r="B793" s="160"/>
      <c r="C793" s="18" t="s">
        <v>333</v>
      </c>
      <c r="D793" s="18" t="s">
        <v>1067</v>
      </c>
      <c r="E793" s="18" t="s">
        <v>24</v>
      </c>
      <c r="F793" s="18" t="s">
        <v>1088</v>
      </c>
      <c r="G793" s="18"/>
      <c r="H793" s="162">
        <v>86262.015687247098</v>
      </c>
      <c r="I793" s="162">
        <f t="shared" si="12"/>
        <v>104377.03898156899</v>
      </c>
    </row>
    <row r="794" spans="1:9">
      <c r="A794" s="159" t="s">
        <v>1089</v>
      </c>
      <c r="B794" s="160"/>
      <c r="C794" s="18" t="s">
        <v>333</v>
      </c>
      <c r="D794" s="18" t="s">
        <v>1090</v>
      </c>
      <c r="E794" s="18" t="s">
        <v>24</v>
      </c>
      <c r="F794" s="18" t="s">
        <v>1091</v>
      </c>
      <c r="G794" s="18" t="s">
        <v>1092</v>
      </c>
      <c r="H794" s="162">
        <v>80333.496296629804</v>
      </c>
      <c r="I794" s="162">
        <f t="shared" si="12"/>
        <v>97203.530518922067</v>
      </c>
    </row>
    <row r="795" spans="1:9">
      <c r="A795" s="159" t="s">
        <v>1093</v>
      </c>
      <c r="B795" s="160"/>
      <c r="C795" s="18" t="s">
        <v>333</v>
      </c>
      <c r="D795" s="18" t="s">
        <v>1090</v>
      </c>
      <c r="E795" s="18" t="s">
        <v>19</v>
      </c>
      <c r="F795" s="18" t="s">
        <v>1094</v>
      </c>
      <c r="G795" s="18" t="s">
        <v>1092</v>
      </c>
      <c r="H795" s="162">
        <v>80332.7972772223</v>
      </c>
      <c r="I795" s="162">
        <f t="shared" si="12"/>
        <v>97202.68470543898</v>
      </c>
    </row>
    <row r="796" spans="1:9">
      <c r="A796" s="159">
        <v>62417</v>
      </c>
      <c r="B796" s="160"/>
      <c r="C796" s="18" t="s">
        <v>44</v>
      </c>
      <c r="D796" s="18" t="s">
        <v>1095</v>
      </c>
      <c r="E796" s="18" t="s">
        <v>19</v>
      </c>
      <c r="F796" s="18" t="s">
        <v>1096</v>
      </c>
      <c r="G796" s="18" t="s">
        <v>1097</v>
      </c>
      <c r="H796" s="162">
        <v>71255.999856726499</v>
      </c>
      <c r="I796" s="162">
        <f t="shared" si="12"/>
        <v>86219.759826639056</v>
      </c>
    </row>
    <row r="797" spans="1:9">
      <c r="A797" s="159">
        <v>62418</v>
      </c>
      <c r="B797" s="160"/>
      <c r="C797" s="18" t="s">
        <v>44</v>
      </c>
      <c r="D797" s="18" t="s">
        <v>1095</v>
      </c>
      <c r="E797" s="18" t="s">
        <v>24</v>
      </c>
      <c r="F797" s="18" t="s">
        <v>1096</v>
      </c>
      <c r="G797" s="18" t="s">
        <v>1097</v>
      </c>
      <c r="H797" s="162">
        <v>73181.386474577099</v>
      </c>
      <c r="I797" s="162">
        <f t="shared" si="12"/>
        <v>88549.477634238283</v>
      </c>
    </row>
    <row r="798" spans="1:9">
      <c r="A798" s="159" t="s">
        <v>1098</v>
      </c>
      <c r="B798" s="160"/>
      <c r="C798" s="18" t="s">
        <v>44</v>
      </c>
      <c r="D798" s="18" t="s">
        <v>1095</v>
      </c>
      <c r="E798" s="18" t="s">
        <v>31</v>
      </c>
      <c r="F798" s="18" t="s">
        <v>1099</v>
      </c>
      <c r="G798" s="18" t="s">
        <v>1100</v>
      </c>
      <c r="H798" s="162">
        <v>163890.36909067401</v>
      </c>
      <c r="I798" s="162">
        <f t="shared" si="12"/>
        <v>198307.34659971556</v>
      </c>
    </row>
    <row r="799" spans="1:9">
      <c r="A799" s="159" t="s">
        <v>1101</v>
      </c>
      <c r="B799" s="160"/>
      <c r="C799" s="18" t="s">
        <v>44</v>
      </c>
      <c r="D799" s="18" t="s">
        <v>1095</v>
      </c>
      <c r="E799" s="18" t="s">
        <v>33</v>
      </c>
      <c r="F799" s="18" t="s">
        <v>1099</v>
      </c>
      <c r="G799" s="18" t="s">
        <v>1100</v>
      </c>
      <c r="H799" s="162">
        <v>163890.36909067401</v>
      </c>
      <c r="I799" s="162">
        <f t="shared" si="12"/>
        <v>198307.34659971556</v>
      </c>
    </row>
    <row r="800" spans="1:9">
      <c r="A800" s="159" t="s">
        <v>1102</v>
      </c>
      <c r="B800" s="160"/>
      <c r="C800" s="18" t="s">
        <v>44</v>
      </c>
      <c r="D800" s="18" t="s">
        <v>1095</v>
      </c>
      <c r="E800" s="18" t="s">
        <v>24</v>
      </c>
      <c r="F800" s="18" t="s">
        <v>1099</v>
      </c>
      <c r="G800" s="18" t="s">
        <v>1100</v>
      </c>
      <c r="H800" s="162">
        <v>262785.54011277098</v>
      </c>
      <c r="I800" s="162">
        <f t="shared" si="12"/>
        <v>317970.50353645289</v>
      </c>
    </row>
    <row r="801" spans="1:9">
      <c r="A801" s="159" t="s">
        <v>1103</v>
      </c>
      <c r="B801" s="160"/>
      <c r="C801" s="18" t="s">
        <v>44</v>
      </c>
      <c r="D801" s="18" t="s">
        <v>1095</v>
      </c>
      <c r="E801" s="18" t="s">
        <v>31</v>
      </c>
      <c r="F801" s="18" t="s">
        <v>1104</v>
      </c>
      <c r="G801" s="18" t="s">
        <v>369</v>
      </c>
      <c r="H801" s="162">
        <v>258881.607095963</v>
      </c>
      <c r="I801" s="162">
        <f t="shared" si="12"/>
        <v>313246.74458611524</v>
      </c>
    </row>
    <row r="802" spans="1:9">
      <c r="A802" s="159" t="s">
        <v>1105</v>
      </c>
      <c r="B802" s="160"/>
      <c r="C802" s="18" t="s">
        <v>44</v>
      </c>
      <c r="D802" s="18" t="s">
        <v>1095</v>
      </c>
      <c r="E802" s="18" t="s">
        <v>33</v>
      </c>
      <c r="F802" s="18" t="s">
        <v>1104</v>
      </c>
      <c r="G802" s="18" t="s">
        <v>369</v>
      </c>
      <c r="H802" s="162">
        <v>258881.607095963</v>
      </c>
      <c r="I802" s="162">
        <f t="shared" si="12"/>
        <v>313246.74458611524</v>
      </c>
    </row>
    <row r="803" spans="1:9">
      <c r="A803" s="159" t="s">
        <v>1106</v>
      </c>
      <c r="B803" s="160"/>
      <c r="C803" s="18" t="s">
        <v>44</v>
      </c>
      <c r="D803" s="18" t="s">
        <v>1095</v>
      </c>
      <c r="E803" s="18" t="s">
        <v>24</v>
      </c>
      <c r="F803" s="18" t="s">
        <v>1104</v>
      </c>
      <c r="G803" s="18" t="s">
        <v>258</v>
      </c>
      <c r="H803" s="162">
        <v>239687.74757169501</v>
      </c>
      <c r="I803" s="162">
        <f t="shared" si="12"/>
        <v>290022.17456175096</v>
      </c>
    </row>
    <row r="804" spans="1:9">
      <c r="A804" s="159">
        <v>62417</v>
      </c>
      <c r="B804" s="160"/>
      <c r="C804" s="18" t="s">
        <v>44</v>
      </c>
      <c r="D804" s="18" t="s">
        <v>1095</v>
      </c>
      <c r="E804" s="18" t="s">
        <v>19</v>
      </c>
      <c r="F804" s="18" t="s">
        <v>1107</v>
      </c>
      <c r="G804" s="18" t="s">
        <v>81</v>
      </c>
      <c r="H804" s="162">
        <v>71255.999856726499</v>
      </c>
      <c r="I804" s="162">
        <f t="shared" si="12"/>
        <v>86219.759826639056</v>
      </c>
    </row>
    <row r="805" spans="1:9">
      <c r="A805" s="159">
        <v>62401</v>
      </c>
      <c r="B805" s="160"/>
      <c r="C805" s="18" t="s">
        <v>44</v>
      </c>
      <c r="D805" s="18" t="s">
        <v>1095</v>
      </c>
      <c r="E805" s="18" t="s">
        <v>24</v>
      </c>
      <c r="F805" s="18" t="s">
        <v>1107</v>
      </c>
      <c r="G805" s="18" t="s">
        <v>81</v>
      </c>
      <c r="H805" s="162">
        <v>65524.671627867203</v>
      </c>
      <c r="I805" s="162">
        <f t="shared" si="12"/>
        <v>79284.852669719316</v>
      </c>
    </row>
    <row r="806" spans="1:9">
      <c r="A806" s="159" t="s">
        <v>1108</v>
      </c>
      <c r="B806" s="160"/>
      <c r="C806" s="18" t="s">
        <v>44</v>
      </c>
      <c r="D806" s="18" t="s">
        <v>1095</v>
      </c>
      <c r="E806" s="18" t="s">
        <v>19</v>
      </c>
      <c r="F806" s="18" t="s">
        <v>1109</v>
      </c>
      <c r="G806" s="18" t="s">
        <v>512</v>
      </c>
      <c r="H806" s="162">
        <v>138620.23542888099</v>
      </c>
      <c r="I806" s="162">
        <f t="shared" si="12"/>
        <v>167730.48486894599</v>
      </c>
    </row>
    <row r="807" spans="1:9">
      <c r="A807" s="159" t="s">
        <v>1110</v>
      </c>
      <c r="B807" s="160"/>
      <c r="C807" s="18" t="s">
        <v>44</v>
      </c>
      <c r="D807" s="18" t="s">
        <v>1095</v>
      </c>
      <c r="E807" s="18" t="s">
        <v>24</v>
      </c>
      <c r="F807" s="18" t="s">
        <v>1109</v>
      </c>
      <c r="G807" s="18" t="s">
        <v>512</v>
      </c>
      <c r="H807" s="162">
        <v>77198.225719219903</v>
      </c>
      <c r="I807" s="162">
        <f t="shared" si="12"/>
        <v>93409.853120256084</v>
      </c>
    </row>
    <row r="808" spans="1:9">
      <c r="A808" s="159">
        <v>42110</v>
      </c>
      <c r="B808" s="160"/>
      <c r="C808" s="18" t="s">
        <v>44</v>
      </c>
      <c r="D808" s="18" t="s">
        <v>1095</v>
      </c>
      <c r="E808" s="18" t="s">
        <v>19</v>
      </c>
      <c r="F808" s="18" t="s">
        <v>1111</v>
      </c>
      <c r="G808" s="18" t="s">
        <v>231</v>
      </c>
      <c r="H808" s="162">
        <v>52932.234989378499</v>
      </c>
      <c r="I808" s="162">
        <f t="shared" si="12"/>
        <v>64048.004337147984</v>
      </c>
    </row>
    <row r="809" spans="1:9">
      <c r="A809" s="159">
        <v>42276</v>
      </c>
      <c r="B809" s="160"/>
      <c r="C809" s="18" t="s">
        <v>44</v>
      </c>
      <c r="D809" s="18" t="s">
        <v>1095</v>
      </c>
      <c r="E809" s="18" t="s">
        <v>19</v>
      </c>
      <c r="F809" s="18" t="s">
        <v>1112</v>
      </c>
      <c r="G809" s="18" t="s">
        <v>231</v>
      </c>
      <c r="H809" s="162">
        <v>94242.887155760705</v>
      </c>
      <c r="I809" s="162">
        <f t="shared" si="12"/>
        <v>114033.89345847045</v>
      </c>
    </row>
    <row r="810" spans="1:9">
      <c r="A810" s="159">
        <v>42337</v>
      </c>
      <c r="B810" s="160"/>
      <c r="C810" s="18" t="s">
        <v>44</v>
      </c>
      <c r="D810" s="18" t="s">
        <v>1095</v>
      </c>
      <c r="E810" s="18" t="s">
        <v>24</v>
      </c>
      <c r="F810" s="18" t="s">
        <v>1112</v>
      </c>
      <c r="G810" s="18" t="s">
        <v>231</v>
      </c>
      <c r="H810" s="162">
        <v>88261.691972558197</v>
      </c>
      <c r="I810" s="162">
        <f t="shared" si="12"/>
        <v>106796.64728679541</v>
      </c>
    </row>
    <row r="811" spans="1:9">
      <c r="A811" s="159" t="s">
        <v>1113</v>
      </c>
      <c r="B811" s="160"/>
      <c r="C811" s="18" t="s">
        <v>44</v>
      </c>
      <c r="D811" s="18" t="s">
        <v>1095</v>
      </c>
      <c r="E811" s="18" t="s">
        <v>31</v>
      </c>
      <c r="F811" s="18" t="s">
        <v>1114</v>
      </c>
      <c r="G811" s="18" t="s">
        <v>814</v>
      </c>
      <c r="H811" s="162">
        <v>155783.39596553199</v>
      </c>
      <c r="I811" s="162">
        <f t="shared" si="12"/>
        <v>188497.9091182937</v>
      </c>
    </row>
    <row r="812" spans="1:9">
      <c r="A812" s="159" t="s">
        <v>1115</v>
      </c>
      <c r="B812" s="160"/>
      <c r="C812" s="18" t="s">
        <v>44</v>
      </c>
      <c r="D812" s="18" t="s">
        <v>1095</v>
      </c>
      <c r="E812" s="18" t="s">
        <v>33</v>
      </c>
      <c r="F812" s="18" t="s">
        <v>1114</v>
      </c>
      <c r="G812" s="18" t="s">
        <v>814</v>
      </c>
      <c r="H812" s="162">
        <v>155783.39596553199</v>
      </c>
      <c r="I812" s="162">
        <f t="shared" si="12"/>
        <v>188497.9091182937</v>
      </c>
    </row>
    <row r="813" spans="1:9">
      <c r="A813" s="159" t="s">
        <v>1116</v>
      </c>
      <c r="B813" s="160"/>
      <c r="C813" s="18" t="s">
        <v>44</v>
      </c>
      <c r="D813" s="18" t="s">
        <v>1095</v>
      </c>
      <c r="E813" s="18" t="s">
        <v>174</v>
      </c>
      <c r="F813" s="18" t="s">
        <v>1114</v>
      </c>
      <c r="G813" s="18" t="s">
        <v>814</v>
      </c>
      <c r="H813" s="162">
        <v>150999.974824787</v>
      </c>
      <c r="I813" s="162">
        <f t="shared" si="12"/>
        <v>182709.96953799226</v>
      </c>
    </row>
    <row r="814" spans="1:9">
      <c r="A814" s="159" t="s">
        <v>1117</v>
      </c>
      <c r="B814" s="160"/>
      <c r="C814" s="18" t="s">
        <v>44</v>
      </c>
      <c r="D814" s="18" t="s">
        <v>1095</v>
      </c>
      <c r="E814" s="18" t="s">
        <v>176</v>
      </c>
      <c r="F814" s="18" t="s">
        <v>1114</v>
      </c>
      <c r="G814" s="18" t="s">
        <v>814</v>
      </c>
      <c r="H814" s="162">
        <v>150999.974824787</v>
      </c>
      <c r="I814" s="162">
        <f t="shared" si="12"/>
        <v>182709.96953799226</v>
      </c>
    </row>
    <row r="815" spans="1:9">
      <c r="A815" s="159" t="s">
        <v>1118</v>
      </c>
      <c r="B815" s="160"/>
      <c r="C815" s="18" t="s">
        <v>44</v>
      </c>
      <c r="D815" s="18" t="s">
        <v>1095</v>
      </c>
      <c r="E815" s="18" t="s">
        <v>31</v>
      </c>
      <c r="F815" s="18" t="s">
        <v>1119</v>
      </c>
      <c r="G815" s="18" t="s">
        <v>814</v>
      </c>
      <c r="H815" s="162">
        <v>139214.49417739999</v>
      </c>
      <c r="I815" s="162">
        <f t="shared" si="12"/>
        <v>168449.53795465399</v>
      </c>
    </row>
    <row r="816" spans="1:9">
      <c r="A816" s="159" t="s">
        <v>1120</v>
      </c>
      <c r="B816" s="160"/>
      <c r="C816" s="18" t="s">
        <v>44</v>
      </c>
      <c r="D816" s="18" t="s">
        <v>1095</v>
      </c>
      <c r="E816" s="18" t="s">
        <v>33</v>
      </c>
      <c r="F816" s="18" t="s">
        <v>1119</v>
      </c>
      <c r="G816" s="18" t="s">
        <v>814</v>
      </c>
      <c r="H816" s="162">
        <v>139214.49417739999</v>
      </c>
      <c r="I816" s="162">
        <f t="shared" si="12"/>
        <v>168449.53795465399</v>
      </c>
    </row>
    <row r="817" spans="1:9">
      <c r="A817" s="159" t="s">
        <v>1121</v>
      </c>
      <c r="B817" s="160"/>
      <c r="C817" s="18" t="s">
        <v>44</v>
      </c>
      <c r="D817" s="18" t="s">
        <v>1095</v>
      </c>
      <c r="E817" s="18" t="s">
        <v>174</v>
      </c>
      <c r="F817" s="18" t="s">
        <v>1119</v>
      </c>
      <c r="G817" s="18" t="s">
        <v>814</v>
      </c>
      <c r="H817" s="162">
        <v>138487.22267986601</v>
      </c>
      <c r="I817" s="162">
        <f t="shared" si="12"/>
        <v>167569.53944263788</v>
      </c>
    </row>
    <row r="818" spans="1:9">
      <c r="A818" s="159" t="s">
        <v>1122</v>
      </c>
      <c r="B818" s="160"/>
      <c r="C818" s="18" t="s">
        <v>44</v>
      </c>
      <c r="D818" s="18" t="s">
        <v>1095</v>
      </c>
      <c r="E818" s="18" t="s">
        <v>176</v>
      </c>
      <c r="F818" s="18" t="s">
        <v>1119</v>
      </c>
      <c r="G818" s="18" t="s">
        <v>814</v>
      </c>
      <c r="H818" s="162">
        <v>138487.22267986601</v>
      </c>
      <c r="I818" s="162">
        <f t="shared" si="12"/>
        <v>167569.53944263788</v>
      </c>
    </row>
    <row r="819" spans="1:9">
      <c r="A819" s="159">
        <v>62417</v>
      </c>
      <c r="B819" s="160"/>
      <c r="C819" s="18" t="s">
        <v>44</v>
      </c>
      <c r="D819" s="18" t="s">
        <v>1095</v>
      </c>
      <c r="E819" s="18" t="s">
        <v>19</v>
      </c>
      <c r="F819" s="18" t="s">
        <v>1123</v>
      </c>
      <c r="G819" s="18" t="s">
        <v>458</v>
      </c>
      <c r="H819" s="162">
        <v>71255.999856726499</v>
      </c>
      <c r="I819" s="162">
        <f t="shared" si="12"/>
        <v>86219.759826639056</v>
      </c>
    </row>
    <row r="820" spans="1:9">
      <c r="A820" s="159">
        <v>62401</v>
      </c>
      <c r="B820" s="160"/>
      <c r="C820" s="18" t="s">
        <v>44</v>
      </c>
      <c r="D820" s="18" t="s">
        <v>1095</v>
      </c>
      <c r="E820" s="18" t="s">
        <v>24</v>
      </c>
      <c r="F820" s="18" t="s">
        <v>1123</v>
      </c>
      <c r="G820" s="18" t="s">
        <v>458</v>
      </c>
      <c r="H820" s="162">
        <v>65524.671627867203</v>
      </c>
      <c r="I820" s="162">
        <f t="shared" si="12"/>
        <v>79284.852669719316</v>
      </c>
    </row>
    <row r="821" spans="1:9">
      <c r="A821" s="159">
        <v>62600</v>
      </c>
      <c r="B821" s="160"/>
      <c r="C821" s="18" t="s">
        <v>44</v>
      </c>
      <c r="D821" s="18" t="s">
        <v>1095</v>
      </c>
      <c r="E821" s="18" t="s">
        <v>19</v>
      </c>
      <c r="F821" s="18" t="s">
        <v>1124</v>
      </c>
      <c r="G821" s="18" t="s">
        <v>172</v>
      </c>
      <c r="H821" s="162">
        <v>136405.246320921</v>
      </c>
      <c r="I821" s="162">
        <f t="shared" si="12"/>
        <v>165050.34804831439</v>
      </c>
    </row>
    <row r="822" spans="1:9">
      <c r="A822" s="159">
        <v>62601</v>
      </c>
      <c r="B822" s="160"/>
      <c r="C822" s="18" t="s">
        <v>44</v>
      </c>
      <c r="D822" s="18" t="s">
        <v>1095</v>
      </c>
      <c r="E822" s="18" t="s">
        <v>24</v>
      </c>
      <c r="F822" s="18" t="s">
        <v>1124</v>
      </c>
      <c r="G822" s="18" t="s">
        <v>172</v>
      </c>
      <c r="H822" s="162">
        <v>130475.87314807699</v>
      </c>
      <c r="I822" s="162">
        <f t="shared" si="12"/>
        <v>157875.80650917316</v>
      </c>
    </row>
    <row r="823" spans="1:9">
      <c r="A823" s="159">
        <v>42328</v>
      </c>
      <c r="B823" s="160"/>
      <c r="C823" s="18" t="s">
        <v>44</v>
      </c>
      <c r="D823" s="18" t="s">
        <v>1125</v>
      </c>
      <c r="E823" s="18" t="s">
        <v>19</v>
      </c>
      <c r="F823" s="18" t="s">
        <v>1126</v>
      </c>
      <c r="G823" s="18" t="s">
        <v>1127</v>
      </c>
      <c r="H823" s="162">
        <v>54020.087585371999</v>
      </c>
      <c r="I823" s="162">
        <f t="shared" si="12"/>
        <v>65364.305978300115</v>
      </c>
    </row>
    <row r="824" spans="1:9">
      <c r="A824" s="159">
        <v>42329</v>
      </c>
      <c r="B824" s="160"/>
      <c r="C824" s="18" t="s">
        <v>44</v>
      </c>
      <c r="D824" s="18" t="s">
        <v>1125</v>
      </c>
      <c r="E824" s="18" t="s">
        <v>24</v>
      </c>
      <c r="F824" s="18" t="s">
        <v>1128</v>
      </c>
      <c r="G824" s="18" t="s">
        <v>1127</v>
      </c>
      <c r="H824" s="162">
        <v>50982.253626691301</v>
      </c>
      <c r="I824" s="162">
        <f t="shared" si="12"/>
        <v>61688.526888296474</v>
      </c>
    </row>
    <row r="825" spans="1:9">
      <c r="A825" s="159">
        <v>42332</v>
      </c>
      <c r="B825" s="160"/>
      <c r="C825" s="18" t="s">
        <v>44</v>
      </c>
      <c r="D825" s="18" t="s">
        <v>1125</v>
      </c>
      <c r="E825" s="18" t="s">
        <v>24</v>
      </c>
      <c r="F825" s="18" t="s">
        <v>806</v>
      </c>
      <c r="G825" s="18" t="s">
        <v>231</v>
      </c>
      <c r="H825" s="162">
        <v>75411.619440375507</v>
      </c>
      <c r="I825" s="162">
        <f t="shared" si="12"/>
        <v>91248.059522854368</v>
      </c>
    </row>
    <row r="826" spans="1:9">
      <c r="A826" s="159" t="s">
        <v>1129</v>
      </c>
      <c r="B826" s="160"/>
      <c r="C826" s="18" t="s">
        <v>44</v>
      </c>
      <c r="D826" s="18" t="s">
        <v>1125</v>
      </c>
      <c r="E826" s="18" t="s">
        <v>24</v>
      </c>
      <c r="F826" s="18" t="s">
        <v>1130</v>
      </c>
      <c r="G826" s="18" t="s">
        <v>56</v>
      </c>
      <c r="H826" s="162">
        <v>105617.972856262</v>
      </c>
      <c r="I826" s="162">
        <f t="shared" si="12"/>
        <v>127797.74715607702</v>
      </c>
    </row>
    <row r="827" spans="1:9">
      <c r="A827" s="159" t="s">
        <v>1131</v>
      </c>
      <c r="B827" s="160"/>
      <c r="C827" s="18" t="s">
        <v>44</v>
      </c>
      <c r="D827" s="18" t="s">
        <v>1125</v>
      </c>
      <c r="E827" s="18" t="s">
        <v>19</v>
      </c>
      <c r="F827" s="18" t="s">
        <v>1132</v>
      </c>
      <c r="G827" s="18" t="s">
        <v>56</v>
      </c>
      <c r="H827" s="162">
        <v>131660.468958385</v>
      </c>
      <c r="I827" s="162">
        <f t="shared" si="12"/>
        <v>159309.16743964585</v>
      </c>
    </row>
    <row r="828" spans="1:9">
      <c r="A828" s="159" t="s">
        <v>1133</v>
      </c>
      <c r="B828" s="160"/>
      <c r="C828" s="18" t="s">
        <v>44</v>
      </c>
      <c r="D828" s="18" t="s">
        <v>1125</v>
      </c>
      <c r="E828" s="18" t="s">
        <v>24</v>
      </c>
      <c r="F828" s="18" t="s">
        <v>1132</v>
      </c>
      <c r="G828" s="18" t="s">
        <v>56</v>
      </c>
      <c r="H828" s="162">
        <v>115733.87515958901</v>
      </c>
      <c r="I828" s="162">
        <f t="shared" si="12"/>
        <v>140037.98894310268</v>
      </c>
    </row>
    <row r="829" spans="1:9">
      <c r="A829" s="159">
        <v>34168</v>
      </c>
      <c r="B829" s="160"/>
      <c r="C829" s="18" t="s">
        <v>17</v>
      </c>
      <c r="D829" s="18" t="s">
        <v>1125</v>
      </c>
      <c r="E829" s="18" t="s">
        <v>19</v>
      </c>
      <c r="F829" s="18" t="s">
        <v>1134</v>
      </c>
      <c r="G829" s="18" t="s">
        <v>243</v>
      </c>
      <c r="H829" s="162">
        <v>150198.03343021299</v>
      </c>
      <c r="I829" s="162">
        <f t="shared" si="12"/>
        <v>181739.6204505577</v>
      </c>
    </row>
    <row r="830" spans="1:9">
      <c r="A830" s="159">
        <v>44169</v>
      </c>
      <c r="B830" s="160"/>
      <c r="C830" s="18" t="s">
        <v>17</v>
      </c>
      <c r="D830" s="18" t="s">
        <v>1125</v>
      </c>
      <c r="E830" s="18" t="s">
        <v>24</v>
      </c>
      <c r="F830" s="18" t="s">
        <v>1134</v>
      </c>
      <c r="G830" s="18" t="s">
        <v>243</v>
      </c>
      <c r="H830" s="162">
        <v>100844.413438524</v>
      </c>
      <c r="I830" s="162">
        <f t="shared" si="12"/>
        <v>122021.74026061404</v>
      </c>
    </row>
    <row r="831" spans="1:9">
      <c r="A831" s="159" t="s">
        <v>1135</v>
      </c>
      <c r="B831" s="160"/>
      <c r="C831" s="18" t="s">
        <v>17</v>
      </c>
      <c r="D831" s="18" t="s">
        <v>1125</v>
      </c>
      <c r="E831" s="18" t="s">
        <v>33</v>
      </c>
      <c r="F831" s="18" t="s">
        <v>1136</v>
      </c>
      <c r="G831" s="19" t="s">
        <v>1137</v>
      </c>
      <c r="H831" s="162">
        <v>183728.12965264599</v>
      </c>
      <c r="I831" s="162">
        <f t="shared" si="12"/>
        <v>222311.03687970166</v>
      </c>
    </row>
    <row r="832" spans="1:9">
      <c r="A832" s="159" t="s">
        <v>1138</v>
      </c>
      <c r="B832" s="160"/>
      <c r="C832" s="18" t="s">
        <v>17</v>
      </c>
      <c r="D832" s="18" t="s">
        <v>1125</v>
      </c>
      <c r="E832" s="18" t="s">
        <v>31</v>
      </c>
      <c r="F832" s="18" t="s">
        <v>1136</v>
      </c>
      <c r="G832" s="19" t="s">
        <v>1137</v>
      </c>
      <c r="H832" s="162">
        <v>183728.12965264599</v>
      </c>
      <c r="I832" s="162">
        <f t="shared" si="12"/>
        <v>222311.03687970166</v>
      </c>
    </row>
    <row r="833" spans="1:9">
      <c r="A833" s="159" t="s">
        <v>1139</v>
      </c>
      <c r="B833" s="160"/>
      <c r="C833" s="18" t="s">
        <v>17</v>
      </c>
      <c r="D833" s="18" t="s">
        <v>1125</v>
      </c>
      <c r="E833" s="18" t="s">
        <v>24</v>
      </c>
      <c r="F833" s="18" t="s">
        <v>1136</v>
      </c>
      <c r="G833" s="19" t="s">
        <v>1137</v>
      </c>
      <c r="H833" s="162">
        <v>92598.795086264494</v>
      </c>
      <c r="I833" s="162">
        <f t="shared" si="12"/>
        <v>112044.54205438003</v>
      </c>
    </row>
    <row r="834" spans="1:9">
      <c r="A834" s="159" t="s">
        <v>1140</v>
      </c>
      <c r="B834" s="160"/>
      <c r="C834" s="18" t="s">
        <v>17</v>
      </c>
      <c r="D834" s="18" t="s">
        <v>1125</v>
      </c>
      <c r="E834" s="18" t="s">
        <v>24</v>
      </c>
      <c r="F834" s="18" t="s">
        <v>1141</v>
      </c>
      <c r="G834" s="19" t="s">
        <v>811</v>
      </c>
      <c r="H834" s="162">
        <v>92599.010614848405</v>
      </c>
      <c r="I834" s="162">
        <f t="shared" si="12"/>
        <v>112044.80284396656</v>
      </c>
    </row>
    <row r="835" spans="1:9">
      <c r="A835" s="159" t="s">
        <v>1142</v>
      </c>
      <c r="B835" s="160"/>
      <c r="C835" s="18" t="s">
        <v>44</v>
      </c>
      <c r="D835" s="18" t="s">
        <v>1125</v>
      </c>
      <c r="E835" s="18" t="s">
        <v>24</v>
      </c>
      <c r="F835" s="18" t="s">
        <v>1143</v>
      </c>
      <c r="G835" s="18" t="s">
        <v>886</v>
      </c>
      <c r="H835" s="162">
        <v>195626.81463503599</v>
      </c>
      <c r="I835" s="162">
        <f t="shared" si="12"/>
        <v>236708.44570839353</v>
      </c>
    </row>
    <row r="836" spans="1:9">
      <c r="A836" s="159">
        <v>34524</v>
      </c>
      <c r="B836" s="160"/>
      <c r="C836" s="18" t="s">
        <v>44</v>
      </c>
      <c r="D836" s="18" t="s">
        <v>1125</v>
      </c>
      <c r="E836" s="18" t="s">
        <v>19</v>
      </c>
      <c r="F836" s="18" t="s">
        <v>1144</v>
      </c>
      <c r="G836" s="18" t="s">
        <v>21</v>
      </c>
      <c r="H836" s="162">
        <v>137165.748331254</v>
      </c>
      <c r="I836" s="162">
        <f t="shared" si="12"/>
        <v>165970.55548081733</v>
      </c>
    </row>
    <row r="837" spans="1:9">
      <c r="A837" s="159">
        <v>42525</v>
      </c>
      <c r="B837" s="160"/>
      <c r="C837" s="18" t="s">
        <v>44</v>
      </c>
      <c r="D837" s="18" t="s">
        <v>1125</v>
      </c>
      <c r="E837" s="18" t="s">
        <v>24</v>
      </c>
      <c r="F837" s="18" t="s">
        <v>1144</v>
      </c>
      <c r="G837" s="18" t="s">
        <v>21</v>
      </c>
      <c r="H837" s="162">
        <v>115548.513310932</v>
      </c>
      <c r="I837" s="162">
        <f t="shared" si="12"/>
        <v>139813.70110622773</v>
      </c>
    </row>
    <row r="838" spans="1:9">
      <c r="A838" s="159" t="s">
        <v>1145</v>
      </c>
      <c r="B838" s="160"/>
      <c r="C838" s="18" t="s">
        <v>44</v>
      </c>
      <c r="D838" s="18" t="s">
        <v>1125</v>
      </c>
      <c r="E838" s="18" t="s">
        <v>24</v>
      </c>
      <c r="F838" s="18" t="s">
        <v>1144</v>
      </c>
      <c r="G838" s="18" t="s">
        <v>86</v>
      </c>
      <c r="H838" s="162">
        <v>62967.538679192403</v>
      </c>
      <c r="I838" s="162">
        <f t="shared" ref="I838:I901" si="13">+H838*1.21</f>
        <v>76190.721801822801</v>
      </c>
    </row>
    <row r="839" spans="1:9">
      <c r="A839" s="159" t="s">
        <v>1146</v>
      </c>
      <c r="B839" s="160"/>
      <c r="C839" s="18" t="s">
        <v>44</v>
      </c>
      <c r="D839" s="18" t="s">
        <v>1125</v>
      </c>
      <c r="E839" s="18" t="s">
        <v>33</v>
      </c>
      <c r="F839" s="18" t="s">
        <v>1147</v>
      </c>
      <c r="G839" s="18" t="s">
        <v>86</v>
      </c>
      <c r="H839" s="162">
        <v>87834.1534429241</v>
      </c>
      <c r="I839" s="162">
        <f t="shared" si="13"/>
        <v>106279.32566593816</v>
      </c>
    </row>
    <row r="840" spans="1:9">
      <c r="A840" s="159" t="s">
        <v>1148</v>
      </c>
      <c r="B840" s="160"/>
      <c r="C840" s="18" t="s">
        <v>44</v>
      </c>
      <c r="D840" s="18" t="s">
        <v>1125</v>
      </c>
      <c r="E840" s="18" t="s">
        <v>31</v>
      </c>
      <c r="F840" s="18" t="s">
        <v>1147</v>
      </c>
      <c r="G840" s="18" t="s">
        <v>86</v>
      </c>
      <c r="H840" s="162">
        <v>87834.1534429241</v>
      </c>
      <c r="I840" s="162">
        <f t="shared" si="13"/>
        <v>106279.32566593816</v>
      </c>
    </row>
    <row r="841" spans="1:9">
      <c r="A841" s="159" t="s">
        <v>1149</v>
      </c>
      <c r="B841" s="160"/>
      <c r="C841" s="18" t="s">
        <v>17</v>
      </c>
      <c r="D841" s="18" t="s">
        <v>1125</v>
      </c>
      <c r="E841" s="18" t="s">
        <v>31</v>
      </c>
      <c r="F841" s="18" t="s">
        <v>1150</v>
      </c>
      <c r="G841" s="18" t="s">
        <v>76</v>
      </c>
      <c r="H841" s="162">
        <v>130589.92449795701</v>
      </c>
      <c r="I841" s="162">
        <f t="shared" si="13"/>
        <v>158013.80864252796</v>
      </c>
    </row>
    <row r="842" spans="1:9">
      <c r="A842" s="159" t="s">
        <v>1151</v>
      </c>
      <c r="B842" s="160"/>
      <c r="C842" s="18" t="s">
        <v>17</v>
      </c>
      <c r="D842" s="18" t="s">
        <v>1125</v>
      </c>
      <c r="E842" s="18" t="s">
        <v>33</v>
      </c>
      <c r="F842" s="18" t="s">
        <v>1150</v>
      </c>
      <c r="G842" s="18" t="s">
        <v>76</v>
      </c>
      <c r="H842" s="162">
        <v>130589.92449795701</v>
      </c>
      <c r="I842" s="162">
        <f t="shared" si="13"/>
        <v>158013.80864252796</v>
      </c>
    </row>
    <row r="843" spans="1:9">
      <c r="A843" s="159" t="s">
        <v>1152</v>
      </c>
      <c r="B843" s="160"/>
      <c r="C843" s="18" t="s">
        <v>17</v>
      </c>
      <c r="D843" s="18" t="s">
        <v>1125</v>
      </c>
      <c r="E843" s="18" t="s">
        <v>24</v>
      </c>
      <c r="F843" s="18" t="s">
        <v>1150</v>
      </c>
      <c r="G843" s="18" t="s">
        <v>76</v>
      </c>
      <c r="H843" s="162">
        <v>87267.556648016107</v>
      </c>
      <c r="I843" s="162">
        <f t="shared" si="13"/>
        <v>105593.74354409949</v>
      </c>
    </row>
    <row r="844" spans="1:9">
      <c r="A844" s="159" t="s">
        <v>1153</v>
      </c>
      <c r="B844" s="160"/>
      <c r="C844" s="18" t="s">
        <v>44</v>
      </c>
      <c r="D844" s="18" t="s">
        <v>1125</v>
      </c>
      <c r="E844" s="18" t="s">
        <v>24</v>
      </c>
      <c r="F844" s="18" t="s">
        <v>1154</v>
      </c>
      <c r="G844" s="18" t="s">
        <v>1155</v>
      </c>
      <c r="H844" s="162">
        <v>64923.935778496103</v>
      </c>
      <c r="I844" s="162">
        <f t="shared" si="13"/>
        <v>78557.962291980279</v>
      </c>
    </row>
    <row r="845" spans="1:9">
      <c r="A845" s="159">
        <v>42398</v>
      </c>
      <c r="B845" s="160"/>
      <c r="C845" s="18" t="s">
        <v>17</v>
      </c>
      <c r="D845" s="18" t="s">
        <v>1156</v>
      </c>
      <c r="E845" s="18" t="s">
        <v>19</v>
      </c>
      <c r="F845" s="18" t="s">
        <v>1157</v>
      </c>
      <c r="G845" s="18" t="s">
        <v>1158</v>
      </c>
      <c r="H845" s="162">
        <v>53170.708116100803</v>
      </c>
      <c r="I845" s="162">
        <f t="shared" si="13"/>
        <v>64336.556820481972</v>
      </c>
    </row>
    <row r="846" spans="1:9">
      <c r="A846" s="159">
        <v>42399</v>
      </c>
      <c r="B846" s="160"/>
      <c r="C846" s="18" t="s">
        <v>17</v>
      </c>
      <c r="D846" s="18" t="s">
        <v>1156</v>
      </c>
      <c r="E846" s="18" t="s">
        <v>24</v>
      </c>
      <c r="F846" s="18" t="s">
        <v>1157</v>
      </c>
      <c r="G846" s="18" t="s">
        <v>1158</v>
      </c>
      <c r="H846" s="162">
        <v>49857.027401444597</v>
      </c>
      <c r="I846" s="162">
        <f t="shared" si="13"/>
        <v>60327.00315574796</v>
      </c>
    </row>
    <row r="847" spans="1:9">
      <c r="A847" s="159">
        <v>42398</v>
      </c>
      <c r="B847" s="160"/>
      <c r="C847" s="18" t="s">
        <v>44</v>
      </c>
      <c r="D847" s="18" t="s">
        <v>1156</v>
      </c>
      <c r="E847" s="18" t="s">
        <v>19</v>
      </c>
      <c r="F847" s="18" t="s">
        <v>1159</v>
      </c>
      <c r="G847" s="18" t="s">
        <v>1160</v>
      </c>
      <c r="H847" s="162">
        <v>53170.708116100803</v>
      </c>
      <c r="I847" s="162">
        <f t="shared" si="13"/>
        <v>64336.556820481972</v>
      </c>
    </row>
    <row r="848" spans="1:9">
      <c r="A848" s="159">
        <v>42399</v>
      </c>
      <c r="B848" s="160"/>
      <c r="C848" s="18" t="s">
        <v>44</v>
      </c>
      <c r="D848" s="18" t="s">
        <v>1156</v>
      </c>
      <c r="E848" s="18" t="s">
        <v>24</v>
      </c>
      <c r="F848" s="18" t="s">
        <v>1159</v>
      </c>
      <c r="G848" s="18" t="s">
        <v>1160</v>
      </c>
      <c r="H848" s="162">
        <v>49857.027401444597</v>
      </c>
      <c r="I848" s="162">
        <f t="shared" si="13"/>
        <v>60327.00315574796</v>
      </c>
    </row>
    <row r="849" spans="1:9">
      <c r="A849" s="159">
        <v>22948</v>
      </c>
      <c r="B849" s="160"/>
      <c r="C849" s="18" t="s">
        <v>1161</v>
      </c>
      <c r="D849" s="18" t="s">
        <v>1156</v>
      </c>
      <c r="E849" s="18" t="s">
        <v>19</v>
      </c>
      <c r="F849" s="18" t="s">
        <v>1162</v>
      </c>
      <c r="G849" s="18" t="s">
        <v>203</v>
      </c>
      <c r="H849" s="162">
        <v>241458.09820862499</v>
      </c>
      <c r="I849" s="162">
        <f t="shared" si="13"/>
        <v>292164.29883243621</v>
      </c>
    </row>
    <row r="850" spans="1:9">
      <c r="A850" s="159">
        <v>44014</v>
      </c>
      <c r="B850" s="160"/>
      <c r="C850" s="18" t="s">
        <v>17</v>
      </c>
      <c r="D850" s="18" t="s">
        <v>1156</v>
      </c>
      <c r="E850" s="18" t="s">
        <v>24</v>
      </c>
      <c r="F850" s="18" t="s">
        <v>1162</v>
      </c>
      <c r="G850" s="18" t="s">
        <v>203</v>
      </c>
      <c r="H850" s="162">
        <v>53511.0166557556</v>
      </c>
      <c r="I850" s="162">
        <f t="shared" si="13"/>
        <v>64748.330153464274</v>
      </c>
    </row>
    <row r="851" spans="1:9">
      <c r="A851" s="159">
        <v>62548</v>
      </c>
      <c r="B851" s="160"/>
      <c r="C851" s="18" t="s">
        <v>44</v>
      </c>
      <c r="D851" s="18" t="s">
        <v>1163</v>
      </c>
      <c r="E851" s="18" t="s">
        <v>19</v>
      </c>
      <c r="F851" s="18" t="s">
        <v>1164</v>
      </c>
      <c r="G851" s="18" t="s">
        <v>243</v>
      </c>
      <c r="H851" s="162">
        <v>74667.924455455097</v>
      </c>
      <c r="I851" s="162">
        <f t="shared" si="13"/>
        <v>90348.188591100668</v>
      </c>
    </row>
    <row r="852" spans="1:9">
      <c r="A852" s="159">
        <v>62549</v>
      </c>
      <c r="B852" s="160"/>
      <c r="C852" s="18" t="s">
        <v>44</v>
      </c>
      <c r="D852" s="18" t="s">
        <v>1163</v>
      </c>
      <c r="E852" s="18" t="s">
        <v>24</v>
      </c>
      <c r="F852" s="18" t="s">
        <v>1164</v>
      </c>
      <c r="G852" s="18" t="s">
        <v>243</v>
      </c>
      <c r="H852" s="162">
        <v>78170.420504097201</v>
      </c>
      <c r="I852" s="162">
        <f t="shared" si="13"/>
        <v>94586.208809957607</v>
      </c>
    </row>
    <row r="853" spans="1:9">
      <c r="A853" s="159" t="s">
        <v>1165</v>
      </c>
      <c r="B853" s="160"/>
      <c r="C853" s="18" t="s">
        <v>44</v>
      </c>
      <c r="D853" s="18" t="s">
        <v>1163</v>
      </c>
      <c r="E853" s="18" t="s">
        <v>19</v>
      </c>
      <c r="F853" s="18" t="s">
        <v>1166</v>
      </c>
      <c r="G853" s="19" t="s">
        <v>1167</v>
      </c>
      <c r="H853" s="162">
        <v>122495.929243997</v>
      </c>
      <c r="I853" s="162">
        <f t="shared" si="13"/>
        <v>148220.07438523637</v>
      </c>
    </row>
    <row r="854" spans="1:9">
      <c r="A854" s="159" t="s">
        <v>1168</v>
      </c>
      <c r="B854" s="160"/>
      <c r="C854" s="18" t="s">
        <v>44</v>
      </c>
      <c r="D854" s="18" t="s">
        <v>1163</v>
      </c>
      <c r="E854" s="18" t="s">
        <v>24</v>
      </c>
      <c r="F854" s="18" t="s">
        <v>1166</v>
      </c>
      <c r="G854" s="19" t="s">
        <v>1167</v>
      </c>
      <c r="H854" s="162">
        <v>118855.29030589901</v>
      </c>
      <c r="I854" s="162">
        <f t="shared" si="13"/>
        <v>143814.90127013778</v>
      </c>
    </row>
    <row r="855" spans="1:9">
      <c r="A855" s="159" t="s">
        <v>1169</v>
      </c>
      <c r="B855" s="160"/>
      <c r="C855" s="18" t="s">
        <v>44</v>
      </c>
      <c r="D855" s="18" t="s">
        <v>1170</v>
      </c>
      <c r="E855" s="18" t="s">
        <v>24</v>
      </c>
      <c r="F855" s="18" t="s">
        <v>1171</v>
      </c>
      <c r="G855" s="19" t="s">
        <v>231</v>
      </c>
      <c r="H855" s="162">
        <v>64256.592242540901</v>
      </c>
      <c r="I855" s="162">
        <f t="shared" si="13"/>
        <v>77750.476613474486</v>
      </c>
    </row>
    <row r="856" spans="1:9">
      <c r="A856" s="159" t="s">
        <v>1172</v>
      </c>
      <c r="B856" s="160"/>
      <c r="C856" s="18" t="s">
        <v>17</v>
      </c>
      <c r="D856" s="18" t="s">
        <v>1173</v>
      </c>
      <c r="E856" s="18" t="s">
        <v>31</v>
      </c>
      <c r="F856" s="18">
        <v>323</v>
      </c>
      <c r="G856" s="18" t="s">
        <v>1174</v>
      </c>
      <c r="H856" s="162">
        <v>173309.69314454499</v>
      </c>
      <c r="I856" s="162">
        <f t="shared" si="13"/>
        <v>209704.72870489943</v>
      </c>
    </row>
    <row r="857" spans="1:9">
      <c r="A857" s="159" t="s">
        <v>1175</v>
      </c>
      <c r="B857" s="160"/>
      <c r="C857" s="18" t="s">
        <v>17</v>
      </c>
      <c r="D857" s="18" t="s">
        <v>1173</v>
      </c>
      <c r="E857" s="18" t="s">
        <v>33</v>
      </c>
      <c r="F857" s="18">
        <v>323</v>
      </c>
      <c r="G857" s="18" t="s">
        <v>1174</v>
      </c>
      <c r="H857" s="162">
        <v>173309.69314454499</v>
      </c>
      <c r="I857" s="162">
        <f t="shared" si="13"/>
        <v>209704.72870489943</v>
      </c>
    </row>
    <row r="858" spans="1:9">
      <c r="A858" s="159" t="s">
        <v>1176</v>
      </c>
      <c r="B858" s="160"/>
      <c r="C858" s="18" t="s">
        <v>17</v>
      </c>
      <c r="D858" s="18" t="s">
        <v>1173</v>
      </c>
      <c r="E858" s="18" t="s">
        <v>174</v>
      </c>
      <c r="F858" s="18">
        <v>323</v>
      </c>
      <c r="G858" s="18" t="s">
        <v>1174</v>
      </c>
      <c r="H858" s="162">
        <v>116056.758694484</v>
      </c>
      <c r="I858" s="162">
        <f t="shared" si="13"/>
        <v>140428.67802032563</v>
      </c>
    </row>
    <row r="859" spans="1:9">
      <c r="A859" s="159" t="s">
        <v>1177</v>
      </c>
      <c r="B859" s="160"/>
      <c r="C859" s="18" t="s">
        <v>17</v>
      </c>
      <c r="D859" s="18" t="s">
        <v>1173</v>
      </c>
      <c r="E859" s="18" t="s">
        <v>176</v>
      </c>
      <c r="F859" s="18">
        <v>323</v>
      </c>
      <c r="G859" s="18" t="s">
        <v>1174</v>
      </c>
      <c r="H859" s="162">
        <v>116056.758694484</v>
      </c>
      <c r="I859" s="162">
        <f t="shared" si="13"/>
        <v>140428.67802032563</v>
      </c>
    </row>
    <row r="860" spans="1:9">
      <c r="A860" s="159" t="s">
        <v>1178</v>
      </c>
      <c r="B860" s="160"/>
      <c r="C860" s="18" t="s">
        <v>17</v>
      </c>
      <c r="D860" s="18" t="s">
        <v>1173</v>
      </c>
      <c r="E860" s="18" t="s">
        <v>31</v>
      </c>
      <c r="F860" s="18">
        <v>323</v>
      </c>
      <c r="G860" s="18" t="s">
        <v>35</v>
      </c>
      <c r="H860" s="162">
        <v>175960.101718119</v>
      </c>
      <c r="I860" s="162">
        <f t="shared" si="13"/>
        <v>212911.72307892397</v>
      </c>
    </row>
    <row r="861" spans="1:9">
      <c r="A861" s="159" t="s">
        <v>1179</v>
      </c>
      <c r="B861" s="160"/>
      <c r="C861" s="18" t="s">
        <v>17</v>
      </c>
      <c r="D861" s="18" t="s">
        <v>1173</v>
      </c>
      <c r="E861" s="18" t="s">
        <v>33</v>
      </c>
      <c r="F861" s="18">
        <v>323</v>
      </c>
      <c r="G861" s="18" t="s">
        <v>35</v>
      </c>
      <c r="H861" s="162">
        <v>175960.101718119</v>
      </c>
      <c r="I861" s="162">
        <f t="shared" si="13"/>
        <v>212911.72307892397</v>
      </c>
    </row>
    <row r="862" spans="1:9">
      <c r="A862" s="159" t="s">
        <v>1180</v>
      </c>
      <c r="B862" s="160"/>
      <c r="C862" s="18" t="s">
        <v>17</v>
      </c>
      <c r="D862" s="18" t="s">
        <v>1173</v>
      </c>
      <c r="E862" s="18" t="s">
        <v>31</v>
      </c>
      <c r="F862" s="18">
        <v>323</v>
      </c>
      <c r="G862" s="18" t="s">
        <v>1181</v>
      </c>
      <c r="H862" s="162">
        <v>171246.88470781301</v>
      </c>
      <c r="I862" s="162">
        <f t="shared" si="13"/>
        <v>207208.73049645373</v>
      </c>
    </row>
    <row r="863" spans="1:9">
      <c r="A863" s="159" t="s">
        <v>1182</v>
      </c>
      <c r="B863" s="160"/>
      <c r="C863" s="18" t="s">
        <v>17</v>
      </c>
      <c r="D863" s="18" t="s">
        <v>1173</v>
      </c>
      <c r="E863" s="18" t="s">
        <v>33</v>
      </c>
      <c r="F863" s="18">
        <v>323</v>
      </c>
      <c r="G863" s="18" t="s">
        <v>1181</v>
      </c>
      <c r="H863" s="162">
        <v>171246.88470781301</v>
      </c>
      <c r="I863" s="162">
        <f t="shared" si="13"/>
        <v>207208.73049645373</v>
      </c>
    </row>
    <row r="864" spans="1:9">
      <c r="A864" s="159" t="s">
        <v>1183</v>
      </c>
      <c r="B864" s="160"/>
      <c r="C864" s="18" t="s">
        <v>17</v>
      </c>
      <c r="D864" s="18" t="s">
        <v>1173</v>
      </c>
      <c r="E864" s="18" t="s">
        <v>174</v>
      </c>
      <c r="F864" s="18">
        <v>323</v>
      </c>
      <c r="G864" s="18" t="s">
        <v>1184</v>
      </c>
      <c r="H864" s="162">
        <v>160265.66024489299</v>
      </c>
      <c r="I864" s="162">
        <f t="shared" si="13"/>
        <v>193921.44889632051</v>
      </c>
    </row>
    <row r="865" spans="1:9">
      <c r="A865" s="159" t="s">
        <v>1185</v>
      </c>
      <c r="B865" s="160"/>
      <c r="C865" s="18" t="s">
        <v>17</v>
      </c>
      <c r="D865" s="18" t="s">
        <v>1173</v>
      </c>
      <c r="E865" s="18" t="s">
        <v>176</v>
      </c>
      <c r="F865" s="18">
        <v>323</v>
      </c>
      <c r="G865" s="18" t="s">
        <v>1184</v>
      </c>
      <c r="H865" s="162">
        <v>160265.66024489299</v>
      </c>
      <c r="I865" s="162">
        <f t="shared" si="13"/>
        <v>193921.44889632051</v>
      </c>
    </row>
    <row r="866" spans="1:9">
      <c r="A866" s="159" t="s">
        <v>1186</v>
      </c>
      <c r="B866" s="160"/>
      <c r="C866" s="18" t="s">
        <v>17</v>
      </c>
      <c r="D866" s="18" t="s">
        <v>1173</v>
      </c>
      <c r="E866" s="18" t="s">
        <v>24</v>
      </c>
      <c r="F866" s="18">
        <v>6</v>
      </c>
      <c r="G866" s="18" t="s">
        <v>401</v>
      </c>
      <c r="H866" s="162">
        <v>189552.592004301</v>
      </c>
      <c r="I866" s="162">
        <f t="shared" si="13"/>
        <v>229358.63632520419</v>
      </c>
    </row>
    <row r="867" spans="1:9">
      <c r="A867" s="159" t="s">
        <v>1187</v>
      </c>
      <c r="B867" s="160"/>
      <c r="C867" s="18" t="s">
        <v>17</v>
      </c>
      <c r="D867" s="18" t="s">
        <v>1173</v>
      </c>
      <c r="E867" s="18" t="s">
        <v>31</v>
      </c>
      <c r="F867" s="18">
        <v>6</v>
      </c>
      <c r="G867" s="18" t="s">
        <v>401</v>
      </c>
      <c r="H867" s="162">
        <v>193415.66476759501</v>
      </c>
      <c r="I867" s="162">
        <f t="shared" si="13"/>
        <v>234032.95436878994</v>
      </c>
    </row>
    <row r="868" spans="1:9">
      <c r="A868" s="159" t="s">
        <v>1188</v>
      </c>
      <c r="B868" s="160"/>
      <c r="C868" s="18" t="s">
        <v>17</v>
      </c>
      <c r="D868" s="18" t="s">
        <v>1173</v>
      </c>
      <c r="E868" s="18" t="s">
        <v>33</v>
      </c>
      <c r="F868" s="18">
        <v>6</v>
      </c>
      <c r="G868" s="18" t="s">
        <v>401</v>
      </c>
      <c r="H868" s="162">
        <v>193415.66476759501</v>
      </c>
      <c r="I868" s="162">
        <f t="shared" si="13"/>
        <v>234032.95436878994</v>
      </c>
    </row>
    <row r="869" spans="1:9">
      <c r="A869" s="159" t="s">
        <v>1189</v>
      </c>
      <c r="B869" s="160"/>
      <c r="C869" s="18" t="s">
        <v>17</v>
      </c>
      <c r="D869" s="18" t="s">
        <v>1173</v>
      </c>
      <c r="E869" s="18" t="s">
        <v>24</v>
      </c>
      <c r="F869" s="18">
        <v>3</v>
      </c>
      <c r="G869" s="18"/>
      <c r="H869" s="162">
        <v>175896.51528674699</v>
      </c>
      <c r="I869" s="162">
        <f t="shared" si="13"/>
        <v>212834.78349696385</v>
      </c>
    </row>
    <row r="870" spans="1:9">
      <c r="A870" s="159">
        <v>41008</v>
      </c>
      <c r="B870" s="160"/>
      <c r="C870" s="18" t="s">
        <v>17</v>
      </c>
      <c r="D870" s="18" t="s">
        <v>1190</v>
      </c>
      <c r="E870" s="18" t="s">
        <v>24</v>
      </c>
      <c r="F870" s="18" t="s">
        <v>1191</v>
      </c>
      <c r="G870" s="18" t="s">
        <v>469</v>
      </c>
      <c r="H870" s="162">
        <v>197629.85879725599</v>
      </c>
      <c r="I870" s="162">
        <f t="shared" si="13"/>
        <v>239132.12914467975</v>
      </c>
    </row>
    <row r="871" spans="1:9">
      <c r="A871" s="159">
        <v>41005</v>
      </c>
      <c r="B871" s="160"/>
      <c r="C871" s="18" t="s">
        <v>17</v>
      </c>
      <c r="D871" s="18" t="s">
        <v>1190</v>
      </c>
      <c r="E871" s="18" t="s">
        <v>19</v>
      </c>
      <c r="F871" s="18" t="s">
        <v>1192</v>
      </c>
      <c r="G871" s="18" t="s">
        <v>1193</v>
      </c>
      <c r="H871" s="162">
        <v>181427.80493912799</v>
      </c>
      <c r="I871" s="162">
        <f t="shared" si="13"/>
        <v>219527.64397634487</v>
      </c>
    </row>
    <row r="872" spans="1:9">
      <c r="A872" s="159">
        <v>41004</v>
      </c>
      <c r="B872" s="160"/>
      <c r="C872" s="18" t="s">
        <v>17</v>
      </c>
      <c r="D872" s="18" t="s">
        <v>1190</v>
      </c>
      <c r="E872" s="18" t="s">
        <v>19</v>
      </c>
      <c r="F872" s="18" t="s">
        <v>1192</v>
      </c>
      <c r="G872" s="18" t="s">
        <v>243</v>
      </c>
      <c r="H872" s="162">
        <v>152390.43603886501</v>
      </c>
      <c r="I872" s="162">
        <f t="shared" si="13"/>
        <v>184392.42760702665</v>
      </c>
    </row>
    <row r="873" spans="1:9">
      <c r="A873" s="159">
        <v>41006</v>
      </c>
      <c r="B873" s="160"/>
      <c r="C873" s="18" t="s">
        <v>17</v>
      </c>
      <c r="D873" s="18" t="s">
        <v>1190</v>
      </c>
      <c r="E873" s="18" t="s">
        <v>24</v>
      </c>
      <c r="F873" s="18" t="s">
        <v>1192</v>
      </c>
      <c r="G873" s="18" t="s">
        <v>243</v>
      </c>
      <c r="H873" s="162">
        <v>152390.43603886501</v>
      </c>
      <c r="I873" s="162">
        <f t="shared" si="13"/>
        <v>184392.42760702665</v>
      </c>
    </row>
    <row r="874" spans="1:9">
      <c r="A874" s="159">
        <v>41007</v>
      </c>
      <c r="B874" s="160"/>
      <c r="C874" s="18" t="s">
        <v>17</v>
      </c>
      <c r="D874" s="18" t="s">
        <v>1190</v>
      </c>
      <c r="E874" s="18" t="s">
        <v>24</v>
      </c>
      <c r="F874" s="18" t="s">
        <v>1194</v>
      </c>
      <c r="G874" s="18" t="s">
        <v>1195</v>
      </c>
      <c r="H874" s="162">
        <v>163305.51658981701</v>
      </c>
      <c r="I874" s="162">
        <f t="shared" si="13"/>
        <v>197599.67507367858</v>
      </c>
    </row>
    <row r="875" spans="1:9">
      <c r="A875" s="159">
        <v>62167</v>
      </c>
      <c r="B875" s="160"/>
      <c r="C875" s="18" t="s">
        <v>44</v>
      </c>
      <c r="D875" s="18" t="s">
        <v>1190</v>
      </c>
      <c r="E875" s="18" t="s">
        <v>19</v>
      </c>
      <c r="F875" s="18" t="s">
        <v>1196</v>
      </c>
      <c r="G875" s="18" t="s">
        <v>21</v>
      </c>
      <c r="H875" s="162">
        <v>67933.983256994296</v>
      </c>
      <c r="I875" s="162">
        <f t="shared" si="13"/>
        <v>82200.119740963099</v>
      </c>
    </row>
    <row r="876" spans="1:9">
      <c r="A876" s="159">
        <v>62168</v>
      </c>
      <c r="B876" s="160"/>
      <c r="C876" s="18" t="s">
        <v>44</v>
      </c>
      <c r="D876" s="18" t="s">
        <v>1190</v>
      </c>
      <c r="E876" s="18" t="s">
        <v>24</v>
      </c>
      <c r="F876" s="18" t="s">
        <v>1196</v>
      </c>
      <c r="G876" s="18" t="s">
        <v>21</v>
      </c>
      <c r="H876" s="162">
        <v>68235.147210635201</v>
      </c>
      <c r="I876" s="162">
        <f t="shared" si="13"/>
        <v>82564.528124868593</v>
      </c>
    </row>
    <row r="877" spans="1:9">
      <c r="A877" s="159" t="s">
        <v>1197</v>
      </c>
      <c r="B877" s="160"/>
      <c r="C877" s="18" t="s">
        <v>44</v>
      </c>
      <c r="D877" s="18" t="s">
        <v>1190</v>
      </c>
      <c r="E877" s="18" t="s">
        <v>19</v>
      </c>
      <c r="F877" s="18" t="s">
        <v>1198</v>
      </c>
      <c r="G877" s="18" t="s">
        <v>390</v>
      </c>
      <c r="H877" s="162">
        <v>129596.18135116799</v>
      </c>
      <c r="I877" s="162">
        <f t="shared" si="13"/>
        <v>156811.37943491328</v>
      </c>
    </row>
    <row r="878" spans="1:9">
      <c r="A878" s="159" t="s">
        <v>1199</v>
      </c>
      <c r="B878" s="160"/>
      <c r="C878" s="18" t="s">
        <v>44</v>
      </c>
      <c r="D878" s="18" t="s">
        <v>1190</v>
      </c>
      <c r="E878" s="18" t="s">
        <v>24</v>
      </c>
      <c r="F878" s="18" t="s">
        <v>1200</v>
      </c>
      <c r="G878" s="18" t="s">
        <v>390</v>
      </c>
      <c r="H878" s="162">
        <v>64405.788909743802</v>
      </c>
      <c r="I878" s="162">
        <f t="shared" si="13"/>
        <v>77931.004580790002</v>
      </c>
    </row>
    <row r="879" spans="1:9">
      <c r="A879" s="159" t="s">
        <v>1201</v>
      </c>
      <c r="B879" s="160"/>
      <c r="C879" s="18" t="s">
        <v>44</v>
      </c>
      <c r="D879" s="18" t="s">
        <v>1190</v>
      </c>
      <c r="E879" s="18" t="s">
        <v>19</v>
      </c>
      <c r="F879" s="18" t="s">
        <v>1202</v>
      </c>
      <c r="G879" s="18" t="s">
        <v>390</v>
      </c>
      <c r="H879" s="162">
        <v>131374.87007312701</v>
      </c>
      <c r="I879" s="162">
        <f t="shared" si="13"/>
        <v>158963.59278848369</v>
      </c>
    </row>
    <row r="880" spans="1:9">
      <c r="A880" s="159" t="s">
        <v>1201</v>
      </c>
      <c r="B880" s="160"/>
      <c r="C880" s="18" t="s">
        <v>44</v>
      </c>
      <c r="D880" s="18" t="s">
        <v>1190</v>
      </c>
      <c r="E880" s="18" t="s">
        <v>19</v>
      </c>
      <c r="F880" s="18" t="s">
        <v>1203</v>
      </c>
      <c r="G880" s="18" t="s">
        <v>246</v>
      </c>
      <c r="H880" s="162">
        <v>131374.87007312701</v>
      </c>
      <c r="I880" s="162">
        <f t="shared" si="13"/>
        <v>158963.59278848369</v>
      </c>
    </row>
    <row r="881" spans="1:9">
      <c r="A881" s="159" t="s">
        <v>1197</v>
      </c>
      <c r="B881" s="160"/>
      <c r="C881" s="18" t="s">
        <v>44</v>
      </c>
      <c r="D881" s="18" t="s">
        <v>1190</v>
      </c>
      <c r="E881" s="18" t="s">
        <v>19</v>
      </c>
      <c r="F881" s="18" t="s">
        <v>1204</v>
      </c>
      <c r="G881" s="18" t="s">
        <v>81</v>
      </c>
      <c r="H881" s="162">
        <v>129596.18135116799</v>
      </c>
      <c r="I881" s="162">
        <f t="shared" si="13"/>
        <v>156811.37943491328</v>
      </c>
    </row>
    <row r="882" spans="1:9">
      <c r="A882" s="159" t="s">
        <v>1199</v>
      </c>
      <c r="B882" s="160"/>
      <c r="C882" s="18" t="s">
        <v>44</v>
      </c>
      <c r="D882" s="18" t="s">
        <v>1190</v>
      </c>
      <c r="E882" s="18" t="s">
        <v>24</v>
      </c>
      <c r="F882" s="18" t="s">
        <v>1204</v>
      </c>
      <c r="G882" s="18" t="s">
        <v>81</v>
      </c>
      <c r="H882" s="162">
        <v>64405.788909743802</v>
      </c>
      <c r="I882" s="162">
        <f t="shared" si="13"/>
        <v>77931.004580790002</v>
      </c>
    </row>
    <row r="883" spans="1:9">
      <c r="A883" s="159">
        <v>68375</v>
      </c>
      <c r="B883" s="160"/>
      <c r="C883" s="18" t="s">
        <v>44</v>
      </c>
      <c r="D883" s="18" t="s">
        <v>1190</v>
      </c>
      <c r="E883" s="18" t="s">
        <v>24</v>
      </c>
      <c r="F883" s="18" t="s">
        <v>1205</v>
      </c>
      <c r="G883" s="18" t="s">
        <v>390</v>
      </c>
      <c r="H883" s="162">
        <v>64405.788909743802</v>
      </c>
      <c r="I883" s="162">
        <f t="shared" si="13"/>
        <v>77931.004580790002</v>
      </c>
    </row>
    <row r="884" spans="1:9">
      <c r="A884" s="159" t="s">
        <v>1206</v>
      </c>
      <c r="B884" s="160"/>
      <c r="C884" s="18" t="s">
        <v>44</v>
      </c>
      <c r="D884" s="18" t="s">
        <v>1190</v>
      </c>
      <c r="E884" s="18" t="s">
        <v>24</v>
      </c>
      <c r="F884" s="18" t="s">
        <v>1207</v>
      </c>
      <c r="G884" s="18" t="s">
        <v>246</v>
      </c>
      <c r="H884" s="162">
        <v>60438.0090474803</v>
      </c>
      <c r="I884" s="162">
        <f t="shared" si="13"/>
        <v>73129.990947451166</v>
      </c>
    </row>
    <row r="885" spans="1:9">
      <c r="A885" s="159" t="s">
        <v>1208</v>
      </c>
      <c r="B885" s="160"/>
      <c r="C885" s="18" t="s">
        <v>44</v>
      </c>
      <c r="D885" s="18" t="s">
        <v>1190</v>
      </c>
      <c r="E885" s="18" t="s">
        <v>19</v>
      </c>
      <c r="F885" s="18" t="s">
        <v>1209</v>
      </c>
      <c r="G885" s="18" t="s">
        <v>346</v>
      </c>
      <c r="H885" s="162">
        <v>140706.64616500601</v>
      </c>
      <c r="I885" s="162">
        <f t="shared" si="13"/>
        <v>170255.04185965727</v>
      </c>
    </row>
    <row r="886" spans="1:9">
      <c r="A886" s="159" t="s">
        <v>1210</v>
      </c>
      <c r="B886" s="160"/>
      <c r="C886" s="18" t="s">
        <v>44</v>
      </c>
      <c r="D886" s="18" t="s">
        <v>1190</v>
      </c>
      <c r="E886" s="18" t="s">
        <v>19</v>
      </c>
      <c r="F886" s="18" t="s">
        <v>1211</v>
      </c>
      <c r="G886" s="18" t="s">
        <v>346</v>
      </c>
      <c r="H886" s="162">
        <v>145822.12025753901</v>
      </c>
      <c r="I886" s="162">
        <f t="shared" si="13"/>
        <v>176444.76551162219</v>
      </c>
    </row>
    <row r="887" spans="1:9">
      <c r="A887" s="159" t="s">
        <v>1212</v>
      </c>
      <c r="B887" s="160"/>
      <c r="C887" s="18" t="s">
        <v>44</v>
      </c>
      <c r="D887" s="18" t="s">
        <v>1190</v>
      </c>
      <c r="E887" s="18" t="s">
        <v>24</v>
      </c>
      <c r="F887" s="18" t="s">
        <v>1209</v>
      </c>
      <c r="G887" s="18" t="s">
        <v>346</v>
      </c>
      <c r="H887" s="162">
        <v>65955.717610032501</v>
      </c>
      <c r="I887" s="162">
        <f t="shared" si="13"/>
        <v>79806.418308139328</v>
      </c>
    </row>
    <row r="888" spans="1:9">
      <c r="A888" s="159" t="s">
        <v>1213</v>
      </c>
      <c r="B888" s="160"/>
      <c r="C888" s="18" t="s">
        <v>44</v>
      </c>
      <c r="D888" s="18" t="s">
        <v>1190</v>
      </c>
      <c r="E888" s="18" t="s">
        <v>24</v>
      </c>
      <c r="F888" s="18" t="s">
        <v>1211</v>
      </c>
      <c r="G888" s="18" t="s">
        <v>346</v>
      </c>
      <c r="H888" s="162">
        <v>52104.715792760202</v>
      </c>
      <c r="I888" s="162">
        <f t="shared" si="13"/>
        <v>63046.706109239843</v>
      </c>
    </row>
    <row r="889" spans="1:9">
      <c r="A889" s="159">
        <v>42096</v>
      </c>
      <c r="B889" s="160"/>
      <c r="C889" s="18" t="s">
        <v>17</v>
      </c>
      <c r="D889" s="18" t="s">
        <v>1190</v>
      </c>
      <c r="E889" s="18" t="s">
        <v>1214</v>
      </c>
      <c r="F889" s="18" t="s">
        <v>1215</v>
      </c>
      <c r="G889" s="18"/>
      <c r="H889" s="162">
        <v>51591.987584842798</v>
      </c>
      <c r="I889" s="162">
        <f t="shared" si="13"/>
        <v>62426.304977659784</v>
      </c>
    </row>
    <row r="890" spans="1:9">
      <c r="A890" s="159" t="s">
        <v>1216</v>
      </c>
      <c r="B890" s="160"/>
      <c r="C890" s="18" t="s">
        <v>17</v>
      </c>
      <c r="D890" s="18" t="s">
        <v>1190</v>
      </c>
      <c r="E890" s="18" t="s">
        <v>19</v>
      </c>
      <c r="F890" s="18" t="s">
        <v>1217</v>
      </c>
      <c r="G890" s="18" t="s">
        <v>1218</v>
      </c>
      <c r="H890" s="162">
        <v>140540.50699376001</v>
      </c>
      <c r="I890" s="162">
        <f t="shared" si="13"/>
        <v>170054.0134624496</v>
      </c>
    </row>
    <row r="891" spans="1:9">
      <c r="A891" s="159" t="s">
        <v>1219</v>
      </c>
      <c r="B891" s="160"/>
      <c r="C891" s="18" t="s">
        <v>17</v>
      </c>
      <c r="D891" s="18" t="s">
        <v>1190</v>
      </c>
      <c r="E891" s="18" t="s">
        <v>24</v>
      </c>
      <c r="F891" s="18" t="s">
        <v>1217</v>
      </c>
      <c r="G891" s="18" t="s">
        <v>1218</v>
      </c>
      <c r="H891" s="162">
        <v>143088.064181881</v>
      </c>
      <c r="I891" s="162">
        <f t="shared" si="13"/>
        <v>173136.55766007601</v>
      </c>
    </row>
    <row r="892" spans="1:9">
      <c r="A892" s="159" t="s">
        <v>1220</v>
      </c>
      <c r="B892" s="160"/>
      <c r="C892" s="18" t="s">
        <v>17</v>
      </c>
      <c r="D892" s="18" t="s">
        <v>1190</v>
      </c>
      <c r="E892" s="18" t="s">
        <v>19</v>
      </c>
      <c r="F892" s="18" t="s">
        <v>1221</v>
      </c>
      <c r="G892" s="18" t="s">
        <v>1222</v>
      </c>
      <c r="H892" s="162">
        <v>139932.05940166401</v>
      </c>
      <c r="I892" s="162">
        <f t="shared" si="13"/>
        <v>169317.79187601345</v>
      </c>
    </row>
    <row r="893" spans="1:9">
      <c r="A893" s="159" t="s">
        <v>1223</v>
      </c>
      <c r="B893" s="160"/>
      <c r="C893" s="18" t="s">
        <v>17</v>
      </c>
      <c r="D893" s="18" t="s">
        <v>1190</v>
      </c>
      <c r="E893" s="18" t="s">
        <v>19</v>
      </c>
      <c r="F893" s="18" t="s">
        <v>1224</v>
      </c>
      <c r="G893" s="18" t="s">
        <v>1225</v>
      </c>
      <c r="H893" s="162">
        <v>95910.617740321104</v>
      </c>
      <c r="I893" s="162">
        <f t="shared" si="13"/>
        <v>116051.84746578854</v>
      </c>
    </row>
    <row r="894" spans="1:9">
      <c r="A894" s="159" t="s">
        <v>1226</v>
      </c>
      <c r="B894" s="160"/>
      <c r="C894" s="18" t="s">
        <v>17</v>
      </c>
      <c r="D894" s="18" t="s">
        <v>1190</v>
      </c>
      <c r="E894" s="18" t="s">
        <v>24</v>
      </c>
      <c r="F894" s="18" t="s">
        <v>1227</v>
      </c>
      <c r="G894" s="18" t="s">
        <v>1225</v>
      </c>
      <c r="H894" s="162">
        <v>95910.617740321104</v>
      </c>
      <c r="I894" s="162">
        <f t="shared" si="13"/>
        <v>116051.84746578854</v>
      </c>
    </row>
    <row r="895" spans="1:9">
      <c r="A895" s="159" t="s">
        <v>1228</v>
      </c>
      <c r="B895" s="160"/>
      <c r="C895" s="18" t="s">
        <v>17</v>
      </c>
      <c r="D895" s="18" t="s">
        <v>1190</v>
      </c>
      <c r="E895" s="18" t="s">
        <v>24</v>
      </c>
      <c r="F895" s="18" t="s">
        <v>1221</v>
      </c>
      <c r="G895" s="18" t="s">
        <v>1222</v>
      </c>
      <c r="H895" s="162">
        <v>134843.62087796701</v>
      </c>
      <c r="I895" s="162">
        <f t="shared" si="13"/>
        <v>163160.78126234008</v>
      </c>
    </row>
    <row r="896" spans="1:9">
      <c r="A896" s="159" t="s">
        <v>1229</v>
      </c>
      <c r="B896" s="160"/>
      <c r="C896" s="18" t="s">
        <v>17</v>
      </c>
      <c r="D896" s="18" t="s">
        <v>1190</v>
      </c>
      <c r="E896" s="18" t="s">
        <v>19</v>
      </c>
      <c r="F896" s="18" t="s">
        <v>1230</v>
      </c>
      <c r="G896" s="18" t="s">
        <v>1231</v>
      </c>
      <c r="H896" s="162">
        <v>162840.43554402699</v>
      </c>
      <c r="I896" s="162">
        <f t="shared" si="13"/>
        <v>197036.92700827264</v>
      </c>
    </row>
    <row r="897" spans="1:9">
      <c r="A897" s="159" t="s">
        <v>1232</v>
      </c>
      <c r="B897" s="160"/>
      <c r="C897" s="18" t="s">
        <v>17</v>
      </c>
      <c r="D897" s="18" t="s">
        <v>1190</v>
      </c>
      <c r="E897" s="18" t="s">
        <v>24</v>
      </c>
      <c r="F897" s="18" t="s">
        <v>1233</v>
      </c>
      <c r="G897" s="18" t="s">
        <v>1231</v>
      </c>
      <c r="H897" s="162">
        <v>174426.014575537</v>
      </c>
      <c r="I897" s="162">
        <f t="shared" si="13"/>
        <v>211055.47763639977</v>
      </c>
    </row>
    <row r="898" spans="1:9">
      <c r="A898" s="159" t="s">
        <v>1234</v>
      </c>
      <c r="B898" s="160"/>
      <c r="C898" s="18" t="s">
        <v>17</v>
      </c>
      <c r="D898" s="18" t="s">
        <v>1190</v>
      </c>
      <c r="E898" s="18" t="s">
        <v>19</v>
      </c>
      <c r="F898" s="18" t="s">
        <v>1235</v>
      </c>
      <c r="G898" s="18" t="s">
        <v>1236</v>
      </c>
      <c r="H898" s="162">
        <v>153401.352428638</v>
      </c>
      <c r="I898" s="162">
        <f t="shared" si="13"/>
        <v>185615.63643865197</v>
      </c>
    </row>
    <row r="899" spans="1:9">
      <c r="A899" s="159" t="s">
        <v>1237</v>
      </c>
      <c r="B899" s="160"/>
      <c r="C899" s="18" t="s">
        <v>17</v>
      </c>
      <c r="D899" s="18" t="s">
        <v>1190</v>
      </c>
      <c r="E899" s="18" t="s">
        <v>24</v>
      </c>
      <c r="F899" s="18" t="s">
        <v>1235</v>
      </c>
      <c r="G899" s="18" t="s">
        <v>1236</v>
      </c>
      <c r="H899" s="162">
        <v>149018.45664496301</v>
      </c>
      <c r="I899" s="162">
        <f t="shared" si="13"/>
        <v>180312.33254040524</v>
      </c>
    </row>
    <row r="900" spans="1:9">
      <c r="A900" s="159" t="s">
        <v>1238</v>
      </c>
      <c r="B900" s="160"/>
      <c r="C900" s="18" t="s">
        <v>17</v>
      </c>
      <c r="D900" s="18" t="s">
        <v>1190</v>
      </c>
      <c r="E900" s="18" t="s">
        <v>19</v>
      </c>
      <c r="F900" s="18" t="s">
        <v>1239</v>
      </c>
      <c r="G900" s="18" t="s">
        <v>1240</v>
      </c>
      <c r="H900" s="162">
        <v>303620.47116447298</v>
      </c>
      <c r="I900" s="162">
        <f t="shared" si="13"/>
        <v>367380.77010901232</v>
      </c>
    </row>
    <row r="901" spans="1:9">
      <c r="A901" s="159" t="s">
        <v>1241</v>
      </c>
      <c r="B901" s="160"/>
      <c r="C901" s="18" t="s">
        <v>17</v>
      </c>
      <c r="D901" s="18" t="s">
        <v>1190</v>
      </c>
      <c r="E901" s="18" t="s">
        <v>24</v>
      </c>
      <c r="F901" s="18" t="s">
        <v>1242</v>
      </c>
      <c r="G901" s="18" t="s">
        <v>1240</v>
      </c>
      <c r="H901" s="162">
        <v>77658.085642775302</v>
      </c>
      <c r="I901" s="162">
        <f t="shared" si="13"/>
        <v>93966.283627758108</v>
      </c>
    </row>
    <row r="902" spans="1:9">
      <c r="A902" s="159" t="s">
        <v>1243</v>
      </c>
      <c r="B902" s="160"/>
      <c r="C902" s="18" t="s">
        <v>17</v>
      </c>
      <c r="D902" s="18" t="s">
        <v>1190</v>
      </c>
      <c r="E902" s="18" t="s">
        <v>24</v>
      </c>
      <c r="F902" s="18" t="s">
        <v>1244</v>
      </c>
      <c r="G902" s="18" t="s">
        <v>60</v>
      </c>
      <c r="H902" s="162">
        <v>74191.206819436993</v>
      </c>
      <c r="I902" s="162">
        <f t="shared" ref="I902:I965" si="14">+H902*1.21</f>
        <v>89771.360251518752</v>
      </c>
    </row>
    <row r="903" spans="1:9">
      <c r="A903" s="159" t="s">
        <v>1245</v>
      </c>
      <c r="B903" s="160"/>
      <c r="C903" s="18" t="s">
        <v>17</v>
      </c>
      <c r="D903" s="18" t="s">
        <v>1190</v>
      </c>
      <c r="E903" s="18" t="s">
        <v>24</v>
      </c>
      <c r="F903" s="18" t="s">
        <v>1246</v>
      </c>
      <c r="G903" s="18" t="s">
        <v>1058</v>
      </c>
      <c r="H903" s="162">
        <v>74191.206819436993</v>
      </c>
      <c r="I903" s="162">
        <f t="shared" si="14"/>
        <v>89771.360251518752</v>
      </c>
    </row>
    <row r="904" spans="1:9">
      <c r="A904" s="159" t="s">
        <v>1247</v>
      </c>
      <c r="B904" s="160"/>
      <c r="C904" s="18" t="s">
        <v>17</v>
      </c>
      <c r="D904" s="18" t="s">
        <v>1190</v>
      </c>
      <c r="E904" s="18" t="s">
        <v>19</v>
      </c>
      <c r="F904" s="18" t="s">
        <v>1248</v>
      </c>
      <c r="G904" s="18" t="s">
        <v>1028</v>
      </c>
      <c r="H904" s="162">
        <v>188548.03977596399</v>
      </c>
      <c r="I904" s="162">
        <f t="shared" si="14"/>
        <v>228143.12812891643</v>
      </c>
    </row>
    <row r="905" spans="1:9">
      <c r="A905" s="159" t="s">
        <v>1249</v>
      </c>
      <c r="B905" s="160"/>
      <c r="C905" s="18" t="s">
        <v>17</v>
      </c>
      <c r="D905" s="18" t="s">
        <v>1190</v>
      </c>
      <c r="E905" s="18" t="s">
        <v>24</v>
      </c>
      <c r="F905" s="18" t="s">
        <v>1250</v>
      </c>
      <c r="G905" s="18" t="s">
        <v>1028</v>
      </c>
      <c r="H905" s="162">
        <v>104782.11672427</v>
      </c>
      <c r="I905" s="162">
        <f t="shared" si="14"/>
        <v>126786.36123636671</v>
      </c>
    </row>
    <row r="906" spans="1:9">
      <c r="A906" s="159" t="s">
        <v>1251</v>
      </c>
      <c r="B906" s="160"/>
      <c r="C906" s="18" t="s">
        <v>17</v>
      </c>
      <c r="D906" s="18" t="s">
        <v>1190</v>
      </c>
      <c r="E906" s="18" t="s">
        <v>19</v>
      </c>
      <c r="F906" s="18" t="s">
        <v>1252</v>
      </c>
      <c r="G906" s="18" t="s">
        <v>114</v>
      </c>
      <c r="H906" s="162">
        <v>239668.40603006101</v>
      </c>
      <c r="I906" s="162">
        <f t="shared" si="14"/>
        <v>289998.7712963738</v>
      </c>
    </row>
    <row r="907" spans="1:9">
      <c r="A907" s="159" t="s">
        <v>1253</v>
      </c>
      <c r="B907" s="160"/>
      <c r="C907" s="18" t="s">
        <v>17</v>
      </c>
      <c r="D907" s="18" t="s">
        <v>1190</v>
      </c>
      <c r="E907" s="18" t="s">
        <v>24</v>
      </c>
      <c r="F907" s="18" t="s">
        <v>1252</v>
      </c>
      <c r="G907" s="18" t="s">
        <v>114</v>
      </c>
      <c r="H907" s="162">
        <v>114272.416963544</v>
      </c>
      <c r="I907" s="162">
        <f t="shared" si="14"/>
        <v>138269.62452588824</v>
      </c>
    </row>
    <row r="908" spans="1:9">
      <c r="A908" s="159" t="s">
        <v>1254</v>
      </c>
      <c r="B908" s="160"/>
      <c r="C908" s="18" t="s">
        <v>17</v>
      </c>
      <c r="D908" s="18" t="s">
        <v>1190</v>
      </c>
      <c r="E908" s="18" t="s">
        <v>19</v>
      </c>
      <c r="F908" s="18" t="s">
        <v>1255</v>
      </c>
      <c r="G908" s="18" t="s">
        <v>886</v>
      </c>
      <c r="H908" s="162">
        <v>147622.886983951</v>
      </c>
      <c r="I908" s="162">
        <f t="shared" si="14"/>
        <v>178623.69325058072</v>
      </c>
    </row>
    <row r="909" spans="1:9">
      <c r="A909" s="159" t="s">
        <v>1256</v>
      </c>
      <c r="B909" s="160"/>
      <c r="C909" s="18" t="s">
        <v>17</v>
      </c>
      <c r="D909" s="18" t="s">
        <v>1190</v>
      </c>
      <c r="E909" s="18" t="s">
        <v>24</v>
      </c>
      <c r="F909" s="18" t="s">
        <v>1255</v>
      </c>
      <c r="G909" s="18" t="s">
        <v>886</v>
      </c>
      <c r="H909" s="162">
        <v>235912.714908408</v>
      </c>
      <c r="I909" s="162">
        <f t="shared" si="14"/>
        <v>285454.38503917365</v>
      </c>
    </row>
    <row r="910" spans="1:9">
      <c r="A910" s="159" t="s">
        <v>1257</v>
      </c>
      <c r="B910" s="160"/>
      <c r="C910" s="18" t="s">
        <v>17</v>
      </c>
      <c r="D910" s="18" t="s">
        <v>1258</v>
      </c>
      <c r="E910" s="18" t="s">
        <v>31</v>
      </c>
      <c r="F910" s="18" t="s">
        <v>1259</v>
      </c>
      <c r="G910" s="18" t="s">
        <v>114</v>
      </c>
      <c r="H910" s="162">
        <v>148662.44317713301</v>
      </c>
      <c r="I910" s="162">
        <f t="shared" si="14"/>
        <v>179881.55624433095</v>
      </c>
    </row>
    <row r="911" spans="1:9">
      <c r="A911" s="159" t="s">
        <v>1260</v>
      </c>
      <c r="B911" s="160"/>
      <c r="C911" s="18" t="s">
        <v>17</v>
      </c>
      <c r="D911" s="18" t="s">
        <v>1258</v>
      </c>
      <c r="E911" s="18" t="s">
        <v>33</v>
      </c>
      <c r="F911" s="18" t="s">
        <v>1259</v>
      </c>
      <c r="G911" s="18" t="s">
        <v>114</v>
      </c>
      <c r="H911" s="162">
        <v>148662.44317713301</v>
      </c>
      <c r="I911" s="162">
        <f t="shared" si="14"/>
        <v>179881.55624433095</v>
      </c>
    </row>
    <row r="912" spans="1:9">
      <c r="A912" s="159" t="s">
        <v>1261</v>
      </c>
      <c r="B912" s="160"/>
      <c r="C912" s="18" t="s">
        <v>17</v>
      </c>
      <c r="D912" s="18" t="s">
        <v>1258</v>
      </c>
      <c r="E912" s="18" t="s">
        <v>24</v>
      </c>
      <c r="F912" s="18" t="s">
        <v>1259</v>
      </c>
      <c r="G912" s="18" t="s">
        <v>114</v>
      </c>
      <c r="H912" s="162">
        <v>133280.31557867801</v>
      </c>
      <c r="I912" s="162">
        <f t="shared" si="14"/>
        <v>161269.1818502004</v>
      </c>
    </row>
    <row r="913" spans="1:9">
      <c r="A913" s="159" t="s">
        <v>1262</v>
      </c>
      <c r="B913" s="160"/>
      <c r="C913" s="18" t="s">
        <v>44</v>
      </c>
      <c r="D913" s="18" t="s">
        <v>1263</v>
      </c>
      <c r="E913" s="18" t="s">
        <v>19</v>
      </c>
      <c r="F913" s="18" t="s">
        <v>1264</v>
      </c>
      <c r="G913" s="18"/>
      <c r="H913" s="162">
        <v>122390.037732823</v>
      </c>
      <c r="I913" s="162">
        <f t="shared" si="14"/>
        <v>148091.94565671583</v>
      </c>
    </row>
    <row r="914" spans="1:9">
      <c r="A914" s="159">
        <v>42337</v>
      </c>
      <c r="B914" s="160"/>
      <c r="C914" s="18" t="s">
        <v>44</v>
      </c>
      <c r="D914" s="18" t="s">
        <v>1263</v>
      </c>
      <c r="E914" s="18" t="s">
        <v>24</v>
      </c>
      <c r="F914" s="18" t="s">
        <v>1265</v>
      </c>
      <c r="G914" s="18" t="s">
        <v>408</v>
      </c>
      <c r="H914" s="162">
        <v>88261.691972558197</v>
      </c>
      <c r="I914" s="162">
        <f t="shared" si="14"/>
        <v>106796.64728679541</v>
      </c>
    </row>
    <row r="915" spans="1:9">
      <c r="A915" s="159" t="s">
        <v>1266</v>
      </c>
      <c r="B915" s="160"/>
      <c r="C915" s="18" t="s">
        <v>17</v>
      </c>
      <c r="D915" s="18" t="s">
        <v>1263</v>
      </c>
      <c r="E915" s="18" t="s">
        <v>19</v>
      </c>
      <c r="F915" s="18" t="s">
        <v>1267</v>
      </c>
      <c r="G915" s="18" t="s">
        <v>387</v>
      </c>
      <c r="H915" s="162">
        <v>410324.56196424901</v>
      </c>
      <c r="I915" s="162">
        <f t="shared" si="14"/>
        <v>496492.7199767413</v>
      </c>
    </row>
    <row r="916" spans="1:9">
      <c r="A916" s="159" t="s">
        <v>1268</v>
      </c>
      <c r="B916" s="160"/>
      <c r="C916" s="18" t="s">
        <v>17</v>
      </c>
      <c r="D916" s="18" t="s">
        <v>1263</v>
      </c>
      <c r="E916" s="18" t="s">
        <v>24</v>
      </c>
      <c r="F916" s="18" t="s">
        <v>1267</v>
      </c>
      <c r="G916" s="18" t="s">
        <v>387</v>
      </c>
      <c r="H916" s="162">
        <v>483377.21492137399</v>
      </c>
      <c r="I916" s="162">
        <f t="shared" si="14"/>
        <v>584886.43005486252</v>
      </c>
    </row>
    <row r="917" spans="1:9">
      <c r="A917" s="159" t="s">
        <v>1269</v>
      </c>
      <c r="B917" s="160"/>
      <c r="C917" s="18" t="s">
        <v>17</v>
      </c>
      <c r="D917" s="18" t="s">
        <v>1263</v>
      </c>
      <c r="E917" s="18" t="s">
        <v>19</v>
      </c>
      <c r="F917" s="18" t="s">
        <v>1270</v>
      </c>
      <c r="G917" s="18" t="s">
        <v>1271</v>
      </c>
      <c r="H917" s="162">
        <v>263624.849915881</v>
      </c>
      <c r="I917" s="162">
        <f t="shared" si="14"/>
        <v>318986.06839821598</v>
      </c>
    </row>
    <row r="918" spans="1:9">
      <c r="A918" s="159" t="s">
        <v>1272</v>
      </c>
      <c r="B918" s="160"/>
      <c r="C918" s="18" t="s">
        <v>17</v>
      </c>
      <c r="D918" s="18" t="s">
        <v>1263</v>
      </c>
      <c r="E918" s="18" t="s">
        <v>24</v>
      </c>
      <c r="F918" s="18" t="s">
        <v>1273</v>
      </c>
      <c r="G918" s="18" t="s">
        <v>1274</v>
      </c>
      <c r="H918" s="162">
        <v>263624.849915881</v>
      </c>
      <c r="I918" s="162">
        <f t="shared" si="14"/>
        <v>318986.06839821598</v>
      </c>
    </row>
    <row r="919" spans="1:9">
      <c r="A919" s="159">
        <v>42336</v>
      </c>
      <c r="B919" s="160"/>
      <c r="C919" s="18" t="s">
        <v>44</v>
      </c>
      <c r="D919" s="18" t="s">
        <v>1263</v>
      </c>
      <c r="E919" s="18" t="s">
        <v>19</v>
      </c>
      <c r="F919" s="18" t="s">
        <v>1275</v>
      </c>
      <c r="G919" s="18" t="s">
        <v>81</v>
      </c>
      <c r="H919" s="162">
        <v>88261.691972558197</v>
      </c>
      <c r="I919" s="162">
        <f t="shared" si="14"/>
        <v>106796.64728679541</v>
      </c>
    </row>
    <row r="920" spans="1:9">
      <c r="A920" s="159">
        <v>62338</v>
      </c>
      <c r="B920" s="160"/>
      <c r="C920" s="18" t="s">
        <v>44</v>
      </c>
      <c r="D920" s="18" t="s">
        <v>1263</v>
      </c>
      <c r="E920" s="18" t="s">
        <v>19</v>
      </c>
      <c r="F920" s="18" t="s">
        <v>1276</v>
      </c>
      <c r="G920" s="18" t="s">
        <v>1127</v>
      </c>
      <c r="H920" s="162">
        <v>88261.691972558197</v>
      </c>
      <c r="I920" s="162">
        <f t="shared" si="14"/>
        <v>106796.64728679541</v>
      </c>
    </row>
    <row r="921" spans="1:9">
      <c r="A921" s="159">
        <v>62506</v>
      </c>
      <c r="B921" s="160"/>
      <c r="C921" s="18" t="s">
        <v>44</v>
      </c>
      <c r="D921" s="18" t="s">
        <v>1263</v>
      </c>
      <c r="E921" s="18" t="s">
        <v>19</v>
      </c>
      <c r="F921" s="18" t="s">
        <v>1276</v>
      </c>
      <c r="G921" s="18" t="s">
        <v>56</v>
      </c>
      <c r="H921" s="162">
        <v>86997.975299890706</v>
      </c>
      <c r="I921" s="162">
        <f t="shared" si="14"/>
        <v>105267.55011286776</v>
      </c>
    </row>
    <row r="922" spans="1:9">
      <c r="A922" s="159">
        <v>62339</v>
      </c>
      <c r="B922" s="160"/>
      <c r="C922" s="18" t="s">
        <v>44</v>
      </c>
      <c r="D922" s="18" t="s">
        <v>1263</v>
      </c>
      <c r="E922" s="18" t="s">
        <v>24</v>
      </c>
      <c r="F922" s="18" t="s">
        <v>1276</v>
      </c>
      <c r="G922" s="18" t="s">
        <v>287</v>
      </c>
      <c r="H922" s="162">
        <v>54120.454194201397</v>
      </c>
      <c r="I922" s="162">
        <f t="shared" si="14"/>
        <v>65485.749574983689</v>
      </c>
    </row>
    <row r="923" spans="1:9">
      <c r="A923" s="159">
        <v>42435</v>
      </c>
      <c r="B923" s="160"/>
      <c r="C923" s="18" t="s">
        <v>44</v>
      </c>
      <c r="D923" s="18" t="s">
        <v>1263</v>
      </c>
      <c r="E923" s="18" t="s">
        <v>19</v>
      </c>
      <c r="F923" s="18" t="s">
        <v>1277</v>
      </c>
      <c r="G923" s="18" t="s">
        <v>458</v>
      </c>
      <c r="H923" s="162">
        <v>74283.091235286804</v>
      </c>
      <c r="I923" s="162">
        <f t="shared" si="14"/>
        <v>89882.540394697033</v>
      </c>
    </row>
    <row r="924" spans="1:9">
      <c r="A924" s="159">
        <v>42436</v>
      </c>
      <c r="B924" s="160"/>
      <c r="C924" s="18" t="s">
        <v>44</v>
      </c>
      <c r="D924" s="18" t="s">
        <v>1263</v>
      </c>
      <c r="E924" s="18" t="s">
        <v>24</v>
      </c>
      <c r="F924" s="18" t="s">
        <v>1277</v>
      </c>
      <c r="G924" s="18" t="s">
        <v>458</v>
      </c>
      <c r="H924" s="162">
        <v>62196.324244229603</v>
      </c>
      <c r="I924" s="162">
        <f t="shared" si="14"/>
        <v>75257.552335517816</v>
      </c>
    </row>
    <row r="925" spans="1:9">
      <c r="A925" s="159" t="s">
        <v>1278</v>
      </c>
      <c r="B925" s="160"/>
      <c r="C925" s="18" t="s">
        <v>17</v>
      </c>
      <c r="D925" s="18" t="s">
        <v>1263</v>
      </c>
      <c r="E925" s="18" t="s">
        <v>24</v>
      </c>
      <c r="F925" s="18" t="s">
        <v>1279</v>
      </c>
      <c r="G925" s="18" t="s">
        <v>1280</v>
      </c>
      <c r="H925" s="162">
        <v>153102.73665114999</v>
      </c>
      <c r="I925" s="162">
        <f t="shared" si="14"/>
        <v>185254.31134789149</v>
      </c>
    </row>
    <row r="926" spans="1:9">
      <c r="A926" s="159" t="s">
        <v>1281</v>
      </c>
      <c r="B926" s="160"/>
      <c r="C926" s="18" t="s">
        <v>17</v>
      </c>
      <c r="D926" s="18" t="s">
        <v>1263</v>
      </c>
      <c r="E926" s="18" t="s">
        <v>31</v>
      </c>
      <c r="F926" s="18" t="s">
        <v>1279</v>
      </c>
      <c r="G926" s="18" t="s">
        <v>1282</v>
      </c>
      <c r="H926" s="162">
        <v>178003.851880665</v>
      </c>
      <c r="I926" s="162">
        <f t="shared" si="14"/>
        <v>215384.66077560463</v>
      </c>
    </row>
    <row r="927" spans="1:9">
      <c r="A927" s="159" t="s">
        <v>1283</v>
      </c>
      <c r="B927" s="160"/>
      <c r="C927" s="18" t="s">
        <v>17</v>
      </c>
      <c r="D927" s="18" t="s">
        <v>1263</v>
      </c>
      <c r="E927" s="18" t="s">
        <v>33</v>
      </c>
      <c r="F927" s="18" t="s">
        <v>1279</v>
      </c>
      <c r="G927" s="18" t="s">
        <v>1282</v>
      </c>
      <c r="H927" s="162">
        <v>178003.851880665</v>
      </c>
      <c r="I927" s="162">
        <f t="shared" si="14"/>
        <v>215384.66077560463</v>
      </c>
    </row>
    <row r="928" spans="1:9">
      <c r="A928" s="159" t="s">
        <v>1284</v>
      </c>
      <c r="B928" s="160"/>
      <c r="C928" s="18" t="s">
        <v>17</v>
      </c>
      <c r="D928" s="18" t="s">
        <v>1263</v>
      </c>
      <c r="E928" s="18" t="s">
        <v>31</v>
      </c>
      <c r="F928" s="18" t="s">
        <v>1279</v>
      </c>
      <c r="G928" s="18" t="s">
        <v>1285</v>
      </c>
      <c r="H928" s="162">
        <v>180321.09626744399</v>
      </c>
      <c r="I928" s="162">
        <f t="shared" si="14"/>
        <v>218188.52648360722</v>
      </c>
    </row>
    <row r="929" spans="1:9">
      <c r="A929" s="159" t="s">
        <v>1286</v>
      </c>
      <c r="B929" s="160"/>
      <c r="C929" s="18" t="s">
        <v>17</v>
      </c>
      <c r="D929" s="18" t="s">
        <v>1263</v>
      </c>
      <c r="E929" s="18" t="s">
        <v>33</v>
      </c>
      <c r="F929" s="18" t="s">
        <v>1279</v>
      </c>
      <c r="G929" s="18" t="s">
        <v>1285</v>
      </c>
      <c r="H929" s="162">
        <v>180321.09626744399</v>
      </c>
      <c r="I929" s="162">
        <f t="shared" si="14"/>
        <v>218188.52648360722</v>
      </c>
    </row>
    <row r="930" spans="1:9">
      <c r="A930" s="159">
        <v>62506</v>
      </c>
      <c r="B930" s="160"/>
      <c r="C930" s="18" t="s">
        <v>44</v>
      </c>
      <c r="D930" s="18" t="s">
        <v>1263</v>
      </c>
      <c r="E930" s="18" t="s">
        <v>19</v>
      </c>
      <c r="F930" s="18" t="s">
        <v>1287</v>
      </c>
      <c r="G930" s="18" t="s">
        <v>81</v>
      </c>
      <c r="H930" s="162">
        <v>86997.975299890706</v>
      </c>
      <c r="I930" s="162">
        <f t="shared" si="14"/>
        <v>105267.55011286776</v>
      </c>
    </row>
    <row r="931" spans="1:9">
      <c r="A931" s="159">
        <v>62507</v>
      </c>
      <c r="B931" s="160"/>
      <c r="C931" s="18" t="s">
        <v>44</v>
      </c>
      <c r="D931" s="18" t="s">
        <v>1263</v>
      </c>
      <c r="E931" s="18" t="s">
        <v>24</v>
      </c>
      <c r="F931" s="18" t="s">
        <v>1287</v>
      </c>
      <c r="G931" s="18" t="s">
        <v>81</v>
      </c>
      <c r="H931" s="162">
        <v>87589.031001699099</v>
      </c>
      <c r="I931" s="162">
        <f t="shared" si="14"/>
        <v>105982.72751205591</v>
      </c>
    </row>
    <row r="932" spans="1:9">
      <c r="A932" s="159" t="s">
        <v>1288</v>
      </c>
      <c r="B932" s="160"/>
      <c r="C932" s="18" t="s">
        <v>44</v>
      </c>
      <c r="D932" s="18" t="s">
        <v>1263</v>
      </c>
      <c r="E932" s="18" t="s">
        <v>19</v>
      </c>
      <c r="F932" s="18" t="s">
        <v>1289</v>
      </c>
      <c r="G932" s="18" t="s">
        <v>86</v>
      </c>
      <c r="H932" s="162">
        <v>135040.613927656</v>
      </c>
      <c r="I932" s="162">
        <f t="shared" si="14"/>
        <v>163399.14285246376</v>
      </c>
    </row>
    <row r="933" spans="1:9">
      <c r="A933" s="159" t="s">
        <v>1290</v>
      </c>
      <c r="B933" s="160"/>
      <c r="C933" s="18" t="s">
        <v>44</v>
      </c>
      <c r="D933" s="18" t="s">
        <v>1263</v>
      </c>
      <c r="E933" s="18" t="s">
        <v>19</v>
      </c>
      <c r="F933" s="18" t="s">
        <v>1291</v>
      </c>
      <c r="G933" s="18" t="s">
        <v>86</v>
      </c>
      <c r="H933" s="162">
        <v>113648.600304536</v>
      </c>
      <c r="I933" s="162">
        <f t="shared" si="14"/>
        <v>137514.80636848856</v>
      </c>
    </row>
    <row r="934" spans="1:9">
      <c r="A934" s="159" t="s">
        <v>1292</v>
      </c>
      <c r="B934" s="160"/>
      <c r="C934" s="18" t="s">
        <v>44</v>
      </c>
      <c r="D934" s="18" t="s">
        <v>1263</v>
      </c>
      <c r="E934" s="18" t="s">
        <v>19</v>
      </c>
      <c r="F934" s="18" t="s">
        <v>1293</v>
      </c>
      <c r="G934" s="18" t="s">
        <v>47</v>
      </c>
      <c r="H934" s="162">
        <v>188923.60386901899</v>
      </c>
      <c r="I934" s="162">
        <f t="shared" si="14"/>
        <v>228597.56068151296</v>
      </c>
    </row>
    <row r="935" spans="1:9">
      <c r="A935" s="159">
        <v>42041</v>
      </c>
      <c r="B935" s="160"/>
      <c r="C935" s="18" t="s">
        <v>44</v>
      </c>
      <c r="D935" s="18" t="s">
        <v>1263</v>
      </c>
      <c r="E935" s="18" t="s">
        <v>24</v>
      </c>
      <c r="F935" s="18" t="s">
        <v>1293</v>
      </c>
      <c r="G935" s="18" t="s">
        <v>47</v>
      </c>
      <c r="H935" s="162">
        <v>176800.342972941</v>
      </c>
      <c r="I935" s="162">
        <f t="shared" si="14"/>
        <v>213928.4149972586</v>
      </c>
    </row>
    <row r="936" spans="1:9">
      <c r="A936" s="159" t="s">
        <v>1294</v>
      </c>
      <c r="B936" s="160"/>
      <c r="C936" s="18" t="s">
        <v>44</v>
      </c>
      <c r="D936" s="18" t="s">
        <v>1263</v>
      </c>
      <c r="E936" s="18" t="s">
        <v>24</v>
      </c>
      <c r="F936" s="18" t="s">
        <v>1295</v>
      </c>
      <c r="G936" s="18" t="s">
        <v>76</v>
      </c>
      <c r="H936" s="162">
        <v>68180.710770477104</v>
      </c>
      <c r="I936" s="162">
        <f t="shared" si="14"/>
        <v>82498.660032277287</v>
      </c>
    </row>
    <row r="937" spans="1:9">
      <c r="A937" s="159" t="s">
        <v>1296</v>
      </c>
      <c r="B937" s="160"/>
      <c r="C937" s="18" t="s">
        <v>44</v>
      </c>
      <c r="D937" s="18" t="s">
        <v>1263</v>
      </c>
      <c r="E937" s="18" t="s">
        <v>19</v>
      </c>
      <c r="F937" s="18" t="s">
        <v>1295</v>
      </c>
      <c r="G937" s="18" t="s">
        <v>76</v>
      </c>
      <c r="H937" s="162">
        <v>229428.91082169299</v>
      </c>
      <c r="I937" s="162">
        <f t="shared" si="14"/>
        <v>277608.98209424852</v>
      </c>
    </row>
    <row r="938" spans="1:9">
      <c r="A938" s="159">
        <v>68232</v>
      </c>
      <c r="B938" s="160"/>
      <c r="C938" s="18" t="s">
        <v>44</v>
      </c>
      <c r="D938" s="18" t="s">
        <v>1263</v>
      </c>
      <c r="E938" s="18" t="s">
        <v>24</v>
      </c>
      <c r="F938" s="18" t="s">
        <v>1297</v>
      </c>
      <c r="G938" s="18" t="s">
        <v>76</v>
      </c>
      <c r="H938" s="162">
        <v>102249.26419498</v>
      </c>
      <c r="I938" s="162">
        <f t="shared" si="14"/>
        <v>123721.60967592579</v>
      </c>
    </row>
    <row r="939" spans="1:9">
      <c r="A939" s="159" t="s">
        <v>1298</v>
      </c>
      <c r="B939" s="160"/>
      <c r="C939" s="18" t="s">
        <v>17</v>
      </c>
      <c r="D939" s="18" t="s">
        <v>1299</v>
      </c>
      <c r="E939" s="18" t="s">
        <v>24</v>
      </c>
      <c r="F939" s="18" t="s">
        <v>1300</v>
      </c>
      <c r="G939" s="18" t="s">
        <v>1301</v>
      </c>
      <c r="H939" s="162">
        <v>140598.62733862901</v>
      </c>
      <c r="I939" s="162">
        <f t="shared" si="14"/>
        <v>170124.3390797411</v>
      </c>
    </row>
    <row r="940" spans="1:9">
      <c r="A940" s="159" t="s">
        <v>1302</v>
      </c>
      <c r="B940" s="160"/>
      <c r="C940" s="18" t="s">
        <v>17</v>
      </c>
      <c r="D940" s="18" t="s">
        <v>1299</v>
      </c>
      <c r="E940" s="18" t="s">
        <v>31</v>
      </c>
      <c r="F940" s="18" t="s">
        <v>1303</v>
      </c>
      <c r="G940" s="18" t="s">
        <v>303</v>
      </c>
      <c r="H940" s="162">
        <v>96830.750624423104</v>
      </c>
      <c r="I940" s="162">
        <f t="shared" si="14"/>
        <v>117165.20825555196</v>
      </c>
    </row>
    <row r="941" spans="1:9">
      <c r="A941" s="159" t="s">
        <v>1304</v>
      </c>
      <c r="B941" s="160"/>
      <c r="C941" s="18" t="s">
        <v>17</v>
      </c>
      <c r="D941" s="18" t="s">
        <v>1299</v>
      </c>
      <c r="E941" s="18" t="s">
        <v>33</v>
      </c>
      <c r="F941" s="18" t="s">
        <v>1303</v>
      </c>
      <c r="G941" s="18" t="s">
        <v>303</v>
      </c>
      <c r="H941" s="162">
        <v>96830.750624423104</v>
      </c>
      <c r="I941" s="162">
        <f t="shared" si="14"/>
        <v>117165.20825555196</v>
      </c>
    </row>
    <row r="942" spans="1:9">
      <c r="A942" s="159" t="s">
        <v>1305</v>
      </c>
      <c r="B942" s="160"/>
      <c r="C942" s="18" t="s">
        <v>17</v>
      </c>
      <c r="D942" s="18" t="s">
        <v>1299</v>
      </c>
      <c r="E942" s="18" t="s">
        <v>24</v>
      </c>
      <c r="F942" s="18" t="s">
        <v>1303</v>
      </c>
      <c r="G942" s="18" t="s">
        <v>303</v>
      </c>
      <c r="H942" s="162">
        <v>56919.1817326331</v>
      </c>
      <c r="I942" s="162">
        <f t="shared" si="14"/>
        <v>68872.209896486049</v>
      </c>
    </row>
    <row r="943" spans="1:9">
      <c r="A943" s="159" t="s">
        <v>1306</v>
      </c>
      <c r="B943" s="160"/>
      <c r="C943" s="18" t="s">
        <v>17</v>
      </c>
      <c r="D943" s="18" t="s">
        <v>1299</v>
      </c>
      <c r="E943" s="18" t="s">
        <v>31</v>
      </c>
      <c r="F943" s="18" t="s">
        <v>1307</v>
      </c>
      <c r="G943" s="18" t="s">
        <v>52</v>
      </c>
      <c r="H943" s="162">
        <v>112211.23493697</v>
      </c>
      <c r="I943" s="162">
        <f t="shared" si="14"/>
        <v>135775.5942737337</v>
      </c>
    </row>
    <row r="944" spans="1:9">
      <c r="A944" s="159" t="s">
        <v>1308</v>
      </c>
      <c r="B944" s="160"/>
      <c r="C944" s="18" t="s">
        <v>17</v>
      </c>
      <c r="D944" s="18" t="s">
        <v>1299</v>
      </c>
      <c r="E944" s="18" t="s">
        <v>33</v>
      </c>
      <c r="F944" s="18" t="s">
        <v>1307</v>
      </c>
      <c r="G944" s="18" t="s">
        <v>52</v>
      </c>
      <c r="H944" s="162">
        <v>112211.23493697</v>
      </c>
      <c r="I944" s="162">
        <f t="shared" si="14"/>
        <v>135775.5942737337</v>
      </c>
    </row>
    <row r="945" spans="1:9">
      <c r="A945" s="159" t="s">
        <v>1309</v>
      </c>
      <c r="B945" s="160"/>
      <c r="C945" s="18" t="s">
        <v>17</v>
      </c>
      <c r="D945" s="18" t="s">
        <v>1299</v>
      </c>
      <c r="E945" s="18" t="s">
        <v>24</v>
      </c>
      <c r="F945" s="18" t="s">
        <v>1307</v>
      </c>
      <c r="G945" s="18" t="s">
        <v>52</v>
      </c>
      <c r="H945" s="162">
        <v>54750.567223218</v>
      </c>
      <c r="I945" s="162">
        <f t="shared" si="14"/>
        <v>66248.186340093773</v>
      </c>
    </row>
    <row r="946" spans="1:9">
      <c r="A946" s="159" t="s">
        <v>1310</v>
      </c>
      <c r="B946" s="160"/>
      <c r="C946" s="18" t="s">
        <v>17</v>
      </c>
      <c r="D946" s="18" t="s">
        <v>1299</v>
      </c>
      <c r="E946" s="18" t="s">
        <v>31</v>
      </c>
      <c r="F946" s="18" t="s">
        <v>1311</v>
      </c>
      <c r="G946" s="18" t="s">
        <v>1312</v>
      </c>
      <c r="H946" s="162">
        <v>100572.777982425</v>
      </c>
      <c r="I946" s="162">
        <f t="shared" si="14"/>
        <v>121693.06135873425</v>
      </c>
    </row>
    <row r="947" spans="1:9">
      <c r="A947" s="159" t="s">
        <v>1313</v>
      </c>
      <c r="B947" s="160"/>
      <c r="C947" s="18" t="s">
        <v>17</v>
      </c>
      <c r="D947" s="18" t="s">
        <v>1299</v>
      </c>
      <c r="E947" s="18" t="s">
        <v>33</v>
      </c>
      <c r="F947" s="18" t="s">
        <v>1314</v>
      </c>
      <c r="G947" s="18" t="s">
        <v>1312</v>
      </c>
      <c r="H947" s="162">
        <v>100572.777982425</v>
      </c>
      <c r="I947" s="162">
        <f t="shared" si="14"/>
        <v>121693.06135873425</v>
      </c>
    </row>
    <row r="948" spans="1:9">
      <c r="A948" s="159" t="s">
        <v>1315</v>
      </c>
      <c r="B948" s="160"/>
      <c r="C948" s="18" t="s">
        <v>17</v>
      </c>
      <c r="D948" s="18" t="s">
        <v>1299</v>
      </c>
      <c r="E948" s="18" t="s">
        <v>24</v>
      </c>
      <c r="F948" s="18" t="s">
        <v>1314</v>
      </c>
      <c r="G948" s="18" t="s">
        <v>1312</v>
      </c>
      <c r="H948" s="162">
        <v>51417.632893599803</v>
      </c>
      <c r="I948" s="162">
        <f t="shared" si="14"/>
        <v>62215.335801255758</v>
      </c>
    </row>
    <row r="949" spans="1:9">
      <c r="A949" s="159">
        <v>34368</v>
      </c>
      <c r="B949" s="160"/>
      <c r="C949" s="18" t="s">
        <v>17</v>
      </c>
      <c r="D949" s="18" t="s">
        <v>1299</v>
      </c>
      <c r="E949" s="18" t="s">
        <v>174</v>
      </c>
      <c r="F949" s="18" t="s">
        <v>1316</v>
      </c>
      <c r="G949" s="18" t="s">
        <v>1317</v>
      </c>
      <c r="H949" s="162">
        <v>148037.75211048999</v>
      </c>
      <c r="I949" s="162">
        <f t="shared" si="14"/>
        <v>179125.68005369289</v>
      </c>
    </row>
    <row r="950" spans="1:9">
      <c r="A950" s="159">
        <v>62501</v>
      </c>
      <c r="B950" s="160"/>
      <c r="C950" s="18" t="s">
        <v>44</v>
      </c>
      <c r="D950" s="18" t="s">
        <v>1299</v>
      </c>
      <c r="E950" s="18" t="s">
        <v>19</v>
      </c>
      <c r="F950" s="18" t="s">
        <v>1318</v>
      </c>
      <c r="G950" s="18" t="s">
        <v>246</v>
      </c>
      <c r="H950" s="162">
        <v>67142.014671656303</v>
      </c>
      <c r="I950" s="162">
        <f t="shared" si="14"/>
        <v>81241.83775270413</v>
      </c>
    </row>
    <row r="951" spans="1:9">
      <c r="A951" s="159">
        <v>62502</v>
      </c>
      <c r="B951" s="160"/>
      <c r="C951" s="18" t="s">
        <v>44</v>
      </c>
      <c r="D951" s="18" t="s">
        <v>1299</v>
      </c>
      <c r="E951" s="18" t="s">
        <v>24</v>
      </c>
      <c r="F951" s="18" t="s">
        <v>1318</v>
      </c>
      <c r="G951" s="18" t="s">
        <v>246</v>
      </c>
      <c r="H951" s="162">
        <v>67566.4882237477</v>
      </c>
      <c r="I951" s="162">
        <f t="shared" si="14"/>
        <v>81755.450750734715</v>
      </c>
    </row>
    <row r="952" spans="1:9">
      <c r="A952" s="159">
        <v>62503</v>
      </c>
      <c r="B952" s="160"/>
      <c r="C952" s="18" t="s">
        <v>44</v>
      </c>
      <c r="D952" s="18" t="s">
        <v>1299</v>
      </c>
      <c r="E952" s="18" t="s">
        <v>19</v>
      </c>
      <c r="F952" s="18" t="s">
        <v>1319</v>
      </c>
      <c r="G952" s="18" t="s">
        <v>246</v>
      </c>
      <c r="H952" s="162">
        <v>67142.014671656303</v>
      </c>
      <c r="I952" s="162">
        <f t="shared" si="14"/>
        <v>81241.83775270413</v>
      </c>
    </row>
    <row r="953" spans="1:9">
      <c r="A953" s="159">
        <v>62504</v>
      </c>
      <c r="B953" s="160"/>
      <c r="C953" s="18" t="s">
        <v>44</v>
      </c>
      <c r="D953" s="18" t="s">
        <v>1299</v>
      </c>
      <c r="E953" s="18" t="s">
        <v>24</v>
      </c>
      <c r="F953" s="18" t="s">
        <v>1319</v>
      </c>
      <c r="G953" s="18" t="s">
        <v>246</v>
      </c>
      <c r="H953" s="162">
        <v>62610.0390578593</v>
      </c>
      <c r="I953" s="162">
        <f t="shared" si="14"/>
        <v>75758.147260009748</v>
      </c>
    </row>
    <row r="954" spans="1:9">
      <c r="A954" s="159" t="s">
        <v>1320</v>
      </c>
      <c r="B954" s="160"/>
      <c r="C954" s="18" t="s">
        <v>44</v>
      </c>
      <c r="D954" s="18" t="s">
        <v>1299</v>
      </c>
      <c r="E954" s="18" t="s">
        <v>19</v>
      </c>
      <c r="F954" s="18" t="s">
        <v>1321</v>
      </c>
      <c r="G954" s="18" t="s">
        <v>76</v>
      </c>
      <c r="H954" s="162">
        <v>78392.265232976104</v>
      </c>
      <c r="I954" s="162">
        <f t="shared" si="14"/>
        <v>94854.640931901085</v>
      </c>
    </row>
    <row r="955" spans="1:9">
      <c r="A955" s="159" t="s">
        <v>1322</v>
      </c>
      <c r="B955" s="160"/>
      <c r="C955" s="18" t="s">
        <v>44</v>
      </c>
      <c r="D955" s="18" t="s">
        <v>1299</v>
      </c>
      <c r="E955" s="18" t="s">
        <v>24</v>
      </c>
      <c r="F955" s="18" t="s">
        <v>1321</v>
      </c>
      <c r="G955" s="18" t="s">
        <v>76</v>
      </c>
      <c r="H955" s="162">
        <v>76660.587741329393</v>
      </c>
      <c r="I955" s="162">
        <f t="shared" si="14"/>
        <v>92759.311167008564</v>
      </c>
    </row>
    <row r="956" spans="1:9">
      <c r="A956" s="159" t="s">
        <v>1323</v>
      </c>
      <c r="B956" s="160"/>
      <c r="C956" s="18" t="s">
        <v>44</v>
      </c>
      <c r="D956" s="18" t="s">
        <v>1299</v>
      </c>
      <c r="E956" s="18" t="s">
        <v>19</v>
      </c>
      <c r="F956" s="18" t="s">
        <v>1324</v>
      </c>
      <c r="G956" s="18" t="s">
        <v>1325</v>
      </c>
      <c r="H956" s="162">
        <v>73989.293769391195</v>
      </c>
      <c r="I956" s="162">
        <f t="shared" si="14"/>
        <v>89527.045460963345</v>
      </c>
    </row>
    <row r="957" spans="1:9">
      <c r="A957" s="159" t="s">
        <v>1326</v>
      </c>
      <c r="B957" s="160"/>
      <c r="C957" s="18" t="s">
        <v>44</v>
      </c>
      <c r="D957" s="18" t="s">
        <v>1299</v>
      </c>
      <c r="E957" s="18" t="s">
        <v>24</v>
      </c>
      <c r="F957" s="18" t="s">
        <v>1324</v>
      </c>
      <c r="G957" s="18" t="s">
        <v>1325</v>
      </c>
      <c r="H957" s="162">
        <v>63012.470751971501</v>
      </c>
      <c r="I957" s="162">
        <f t="shared" si="14"/>
        <v>76245.089609885516</v>
      </c>
    </row>
    <row r="958" spans="1:9">
      <c r="A958" s="159">
        <v>34369</v>
      </c>
      <c r="B958" s="160"/>
      <c r="C958" s="18" t="s">
        <v>17</v>
      </c>
      <c r="D958" s="18" t="s">
        <v>1299</v>
      </c>
      <c r="E958" s="18" t="s">
        <v>176</v>
      </c>
      <c r="F958" s="18" t="s">
        <v>1327</v>
      </c>
      <c r="G958" s="18" t="s">
        <v>1317</v>
      </c>
      <c r="H958" s="162">
        <v>148037.75211048999</v>
      </c>
      <c r="I958" s="162">
        <f t="shared" si="14"/>
        <v>179125.68005369289</v>
      </c>
    </row>
    <row r="959" spans="1:9">
      <c r="A959" s="159" t="s">
        <v>1328</v>
      </c>
      <c r="B959" s="160"/>
      <c r="C959" s="18" t="s">
        <v>17</v>
      </c>
      <c r="D959" s="18" t="s">
        <v>1299</v>
      </c>
      <c r="E959" s="18" t="s">
        <v>24</v>
      </c>
      <c r="F959" s="18" t="s">
        <v>1329</v>
      </c>
      <c r="G959" s="18" t="s">
        <v>469</v>
      </c>
      <c r="H959" s="162">
        <v>296377.56266596803</v>
      </c>
      <c r="I959" s="162">
        <f t="shared" si="14"/>
        <v>358616.85082582128</v>
      </c>
    </row>
    <row r="960" spans="1:9">
      <c r="A960" s="159" t="s">
        <v>1330</v>
      </c>
      <c r="B960" s="160"/>
      <c r="C960" s="18" t="s">
        <v>17</v>
      </c>
      <c r="D960" s="18" t="s">
        <v>1299</v>
      </c>
      <c r="E960" s="18" t="s">
        <v>31</v>
      </c>
      <c r="F960" s="18" t="s">
        <v>1329</v>
      </c>
      <c r="G960" s="18" t="s">
        <v>469</v>
      </c>
      <c r="H960" s="162">
        <v>296377.56266596803</v>
      </c>
      <c r="I960" s="162">
        <f t="shared" si="14"/>
        <v>358616.85082582128</v>
      </c>
    </row>
    <row r="961" spans="1:9">
      <c r="A961" s="159" t="s">
        <v>1331</v>
      </c>
      <c r="B961" s="160"/>
      <c r="C961" s="18" t="s">
        <v>17</v>
      </c>
      <c r="D961" s="18" t="s">
        <v>1299</v>
      </c>
      <c r="E961" s="18" t="s">
        <v>33</v>
      </c>
      <c r="F961" s="18" t="s">
        <v>1329</v>
      </c>
      <c r="G961" s="18" t="s">
        <v>469</v>
      </c>
      <c r="H961" s="162">
        <v>296377.56266596803</v>
      </c>
      <c r="I961" s="162">
        <f t="shared" si="14"/>
        <v>358616.85082582128</v>
      </c>
    </row>
    <row r="962" spans="1:9">
      <c r="A962" s="159" t="s">
        <v>1332</v>
      </c>
      <c r="B962" s="160"/>
      <c r="C962" s="18" t="s">
        <v>17</v>
      </c>
      <c r="D962" s="18" t="s">
        <v>1299</v>
      </c>
      <c r="E962" s="18" t="s">
        <v>31</v>
      </c>
      <c r="F962" s="18" t="s">
        <v>1333</v>
      </c>
      <c r="G962" s="18" t="s">
        <v>243</v>
      </c>
      <c r="H962" s="162">
        <v>237183.20559449901</v>
      </c>
      <c r="I962" s="162">
        <f t="shared" si="14"/>
        <v>286991.67876934382</v>
      </c>
    </row>
    <row r="963" spans="1:9">
      <c r="A963" s="159" t="s">
        <v>1334</v>
      </c>
      <c r="B963" s="160"/>
      <c r="C963" s="18" t="s">
        <v>17</v>
      </c>
      <c r="D963" s="18" t="s">
        <v>1299</v>
      </c>
      <c r="E963" s="18" t="s">
        <v>33</v>
      </c>
      <c r="F963" s="18" t="s">
        <v>1333</v>
      </c>
      <c r="G963" s="18" t="s">
        <v>243</v>
      </c>
      <c r="H963" s="162">
        <v>237183.20559449901</v>
      </c>
      <c r="I963" s="162">
        <f t="shared" si="14"/>
        <v>286991.67876934382</v>
      </c>
    </row>
    <row r="964" spans="1:9">
      <c r="A964" s="159" t="s">
        <v>1335</v>
      </c>
      <c r="B964" s="160"/>
      <c r="C964" s="18" t="s">
        <v>17</v>
      </c>
      <c r="D964" s="18" t="s">
        <v>1299</v>
      </c>
      <c r="E964" s="18" t="s">
        <v>31</v>
      </c>
      <c r="F964" s="18" t="s">
        <v>1336</v>
      </c>
      <c r="G964" s="19" t="s">
        <v>1337</v>
      </c>
      <c r="H964" s="162">
        <v>128716.034444751</v>
      </c>
      <c r="I964" s="162">
        <f t="shared" si="14"/>
        <v>155746.40167814872</v>
      </c>
    </row>
    <row r="965" spans="1:9">
      <c r="A965" s="159" t="s">
        <v>1338</v>
      </c>
      <c r="B965" s="160"/>
      <c r="C965" s="18" t="s">
        <v>17</v>
      </c>
      <c r="D965" s="18" t="s">
        <v>1299</v>
      </c>
      <c r="E965" s="18" t="s">
        <v>33</v>
      </c>
      <c r="F965" s="18" t="s">
        <v>1336</v>
      </c>
      <c r="G965" s="19" t="s">
        <v>1337</v>
      </c>
      <c r="H965" s="162">
        <v>128716.034444751</v>
      </c>
      <c r="I965" s="162">
        <f t="shared" si="14"/>
        <v>155746.40167814872</v>
      </c>
    </row>
    <row r="966" spans="1:9">
      <c r="A966" s="159" t="s">
        <v>1339</v>
      </c>
      <c r="B966" s="160"/>
      <c r="C966" s="18" t="s">
        <v>17</v>
      </c>
      <c r="D966" s="18" t="s">
        <v>1299</v>
      </c>
      <c r="E966" s="18" t="s">
        <v>24</v>
      </c>
      <c r="F966" s="18" t="s">
        <v>1336</v>
      </c>
      <c r="G966" s="19" t="s">
        <v>1337</v>
      </c>
      <c r="H966" s="162">
        <v>117376.064984396</v>
      </c>
      <c r="I966" s="162">
        <f t="shared" ref="I966:I1029" si="15">+H966*1.21</f>
        <v>142025.03863111915</v>
      </c>
    </row>
    <row r="967" spans="1:9">
      <c r="A967" s="159" t="s">
        <v>1340</v>
      </c>
      <c r="B967" s="160"/>
      <c r="C967" s="18" t="s">
        <v>17</v>
      </c>
      <c r="D967" s="18" t="s">
        <v>1299</v>
      </c>
      <c r="E967" s="18" t="s">
        <v>31</v>
      </c>
      <c r="F967" s="18" t="s">
        <v>1336</v>
      </c>
      <c r="G967" s="19" t="s">
        <v>1325</v>
      </c>
      <c r="H967" s="162">
        <v>129735.39109040301</v>
      </c>
      <c r="I967" s="162">
        <f t="shared" si="15"/>
        <v>156979.82321938762</v>
      </c>
    </row>
    <row r="968" spans="1:9">
      <c r="A968" s="159" t="s">
        <v>1341</v>
      </c>
      <c r="B968" s="160"/>
      <c r="C968" s="18" t="s">
        <v>17</v>
      </c>
      <c r="D968" s="18" t="s">
        <v>1299</v>
      </c>
      <c r="E968" s="18" t="s">
        <v>33</v>
      </c>
      <c r="F968" s="18" t="s">
        <v>1336</v>
      </c>
      <c r="G968" s="19" t="s">
        <v>1325</v>
      </c>
      <c r="H968" s="162">
        <v>129735.39109040301</v>
      </c>
      <c r="I968" s="162">
        <f t="shared" si="15"/>
        <v>156979.82321938762</v>
      </c>
    </row>
    <row r="969" spans="1:9">
      <c r="A969" s="159" t="s">
        <v>1342</v>
      </c>
      <c r="B969" s="160"/>
      <c r="C969" s="18" t="s">
        <v>17</v>
      </c>
      <c r="D969" s="18" t="s">
        <v>1299</v>
      </c>
      <c r="E969" s="18" t="s">
        <v>24</v>
      </c>
      <c r="F969" s="18" t="s">
        <v>1336</v>
      </c>
      <c r="G969" s="19" t="s">
        <v>1325</v>
      </c>
      <c r="H969" s="162">
        <v>83856.863296968004</v>
      </c>
      <c r="I969" s="162">
        <f t="shared" si="15"/>
        <v>101466.80458933128</v>
      </c>
    </row>
    <row r="970" spans="1:9">
      <c r="A970" s="159" t="s">
        <v>1343</v>
      </c>
      <c r="B970" s="160"/>
      <c r="C970" s="18" t="s">
        <v>17</v>
      </c>
      <c r="D970" s="18" t="s">
        <v>1299</v>
      </c>
      <c r="E970" s="18" t="s">
        <v>24</v>
      </c>
      <c r="F970" s="18" t="s">
        <v>1344</v>
      </c>
      <c r="G970" s="18" t="s">
        <v>35</v>
      </c>
      <c r="H970" s="162">
        <v>176334.59959659399</v>
      </c>
      <c r="I970" s="162">
        <f t="shared" si="15"/>
        <v>213364.86551187871</v>
      </c>
    </row>
    <row r="971" spans="1:9">
      <c r="A971" s="159" t="s">
        <v>1345</v>
      </c>
      <c r="B971" s="160"/>
      <c r="C971" s="18" t="s">
        <v>17</v>
      </c>
      <c r="D971" s="18" t="s">
        <v>1299</v>
      </c>
      <c r="E971" s="18" t="s">
        <v>31</v>
      </c>
      <c r="F971" s="18" t="s">
        <v>1344</v>
      </c>
      <c r="G971" s="18" t="s">
        <v>35</v>
      </c>
      <c r="H971" s="162">
        <v>175394.05730284401</v>
      </c>
      <c r="I971" s="162">
        <f t="shared" si="15"/>
        <v>212226.80933644125</v>
      </c>
    </row>
    <row r="972" spans="1:9">
      <c r="A972" s="159" t="s">
        <v>1346</v>
      </c>
      <c r="B972" s="160"/>
      <c r="C972" s="18" t="s">
        <v>17</v>
      </c>
      <c r="D972" s="18" t="s">
        <v>1299</v>
      </c>
      <c r="E972" s="18" t="s">
        <v>33</v>
      </c>
      <c r="F972" s="18" t="s">
        <v>1344</v>
      </c>
      <c r="G972" s="18" t="s">
        <v>35</v>
      </c>
      <c r="H972" s="162">
        <v>175394.05730284401</v>
      </c>
      <c r="I972" s="162">
        <f t="shared" si="15"/>
        <v>212226.80933644125</v>
      </c>
    </row>
    <row r="973" spans="1:9">
      <c r="A973" s="159" t="s">
        <v>1347</v>
      </c>
      <c r="B973" s="160"/>
      <c r="C973" s="18" t="s">
        <v>44</v>
      </c>
      <c r="D973" s="18" t="s">
        <v>1299</v>
      </c>
      <c r="E973" s="18" t="s">
        <v>176</v>
      </c>
      <c r="F973" s="18" t="s">
        <v>1348</v>
      </c>
      <c r="G973" s="18" t="s">
        <v>1349</v>
      </c>
      <c r="H973" s="162">
        <v>166702.76961218601</v>
      </c>
      <c r="I973" s="162">
        <f t="shared" si="15"/>
        <v>201710.35123074506</v>
      </c>
    </row>
    <row r="974" spans="1:9">
      <c r="A974" s="159" t="s">
        <v>1350</v>
      </c>
      <c r="B974" s="160"/>
      <c r="C974" s="18" t="s">
        <v>44</v>
      </c>
      <c r="D974" s="18" t="s">
        <v>1299</v>
      </c>
      <c r="E974" s="18" t="s">
        <v>174</v>
      </c>
      <c r="F974" s="18" t="s">
        <v>1348</v>
      </c>
      <c r="G974" s="18" t="s">
        <v>1349</v>
      </c>
      <c r="H974" s="162">
        <v>166702.76961218601</v>
      </c>
      <c r="I974" s="162">
        <f t="shared" si="15"/>
        <v>201710.35123074506</v>
      </c>
    </row>
    <row r="975" spans="1:9">
      <c r="A975" s="159" t="s">
        <v>1351</v>
      </c>
      <c r="B975" s="160"/>
      <c r="C975" s="18" t="s">
        <v>44</v>
      </c>
      <c r="D975" s="18" t="s">
        <v>1299</v>
      </c>
      <c r="E975" s="18" t="s">
        <v>31</v>
      </c>
      <c r="F975" s="18" t="s">
        <v>1348</v>
      </c>
      <c r="G975" s="18" t="s">
        <v>1349</v>
      </c>
      <c r="H975" s="162">
        <v>155070.653563328</v>
      </c>
      <c r="I975" s="162">
        <f t="shared" si="15"/>
        <v>187635.49081162686</v>
      </c>
    </row>
    <row r="976" spans="1:9">
      <c r="A976" s="159" t="s">
        <v>1352</v>
      </c>
      <c r="B976" s="160"/>
      <c r="C976" s="18" t="s">
        <v>44</v>
      </c>
      <c r="D976" s="18" t="s">
        <v>1299</v>
      </c>
      <c r="E976" s="18" t="s">
        <v>33</v>
      </c>
      <c r="F976" s="18" t="s">
        <v>1348</v>
      </c>
      <c r="G976" s="18" t="s">
        <v>1349</v>
      </c>
      <c r="H976" s="162">
        <v>155070.653563328</v>
      </c>
      <c r="I976" s="162">
        <f t="shared" si="15"/>
        <v>187635.49081162686</v>
      </c>
    </row>
    <row r="977" spans="1:9">
      <c r="A977" s="159">
        <v>62408</v>
      </c>
      <c r="B977" s="160"/>
      <c r="C977" s="18" t="s">
        <v>44</v>
      </c>
      <c r="D977" s="18" t="s">
        <v>1299</v>
      </c>
      <c r="E977" s="18" t="s">
        <v>19</v>
      </c>
      <c r="F977" s="18" t="s">
        <v>1353</v>
      </c>
      <c r="G977" s="18" t="s">
        <v>1354</v>
      </c>
      <c r="H977" s="162">
        <v>107033.939292868</v>
      </c>
      <c r="I977" s="162">
        <f t="shared" si="15"/>
        <v>129511.06654437027</v>
      </c>
    </row>
    <row r="978" spans="1:9">
      <c r="A978" s="159">
        <v>62420</v>
      </c>
      <c r="B978" s="160"/>
      <c r="C978" s="18" t="s">
        <v>44</v>
      </c>
      <c r="D978" s="18" t="s">
        <v>1299</v>
      </c>
      <c r="E978" s="18" t="s">
        <v>19</v>
      </c>
      <c r="F978" s="18" t="s">
        <v>1353</v>
      </c>
      <c r="G978" s="18" t="s">
        <v>724</v>
      </c>
      <c r="H978" s="162">
        <v>97445.434524294804</v>
      </c>
      <c r="I978" s="162">
        <f t="shared" si="15"/>
        <v>117908.97577439671</v>
      </c>
    </row>
    <row r="979" spans="1:9">
      <c r="A979" s="159">
        <v>62409</v>
      </c>
      <c r="B979" s="160"/>
      <c r="C979" s="18" t="s">
        <v>44</v>
      </c>
      <c r="D979" s="18" t="s">
        <v>1299</v>
      </c>
      <c r="E979" s="18" t="s">
        <v>24</v>
      </c>
      <c r="F979" s="18" t="s">
        <v>1353</v>
      </c>
      <c r="G979" s="18" t="s">
        <v>1355</v>
      </c>
      <c r="H979" s="162">
        <v>102016.99536109999</v>
      </c>
      <c r="I979" s="162">
        <f t="shared" si="15"/>
        <v>123440.56438693099</v>
      </c>
    </row>
    <row r="980" spans="1:9">
      <c r="A980" s="159" t="s">
        <v>1356</v>
      </c>
      <c r="B980" s="160"/>
      <c r="C980" s="18" t="s">
        <v>44</v>
      </c>
      <c r="D980" s="18" t="s">
        <v>1299</v>
      </c>
      <c r="E980" s="18" t="s">
        <v>31</v>
      </c>
      <c r="F980" s="18" t="s">
        <v>1353</v>
      </c>
      <c r="G980" s="18" t="s">
        <v>1357</v>
      </c>
      <c r="H980" s="162">
        <v>187816.40168435001</v>
      </c>
      <c r="I980" s="162">
        <f t="shared" si="15"/>
        <v>227257.84603806352</v>
      </c>
    </row>
    <row r="981" spans="1:9">
      <c r="A981" s="159" t="s">
        <v>1358</v>
      </c>
      <c r="B981" s="160"/>
      <c r="C981" s="18" t="s">
        <v>44</v>
      </c>
      <c r="D981" s="18" t="s">
        <v>1299</v>
      </c>
      <c r="E981" s="18" t="s">
        <v>33</v>
      </c>
      <c r="F981" s="18" t="s">
        <v>1353</v>
      </c>
      <c r="G981" s="18" t="s">
        <v>1357</v>
      </c>
      <c r="H981" s="162">
        <v>187816.40168435001</v>
      </c>
      <c r="I981" s="162">
        <f t="shared" si="15"/>
        <v>227257.84603806352</v>
      </c>
    </row>
    <row r="982" spans="1:9">
      <c r="A982" s="159" t="s">
        <v>1359</v>
      </c>
      <c r="B982" s="160"/>
      <c r="C982" s="18" t="s">
        <v>44</v>
      </c>
      <c r="D982" s="18" t="s">
        <v>1299</v>
      </c>
      <c r="E982" s="18" t="s">
        <v>31</v>
      </c>
      <c r="F982" s="18" t="s">
        <v>1353</v>
      </c>
      <c r="G982" s="18" t="s">
        <v>310</v>
      </c>
      <c r="H982" s="162">
        <v>187816.40168435001</v>
      </c>
      <c r="I982" s="162">
        <f t="shared" si="15"/>
        <v>227257.84603806352</v>
      </c>
    </row>
    <row r="983" spans="1:9">
      <c r="A983" s="159" t="s">
        <v>1360</v>
      </c>
      <c r="B983" s="160"/>
      <c r="C983" s="18" t="s">
        <v>44</v>
      </c>
      <c r="D983" s="18" t="s">
        <v>1299</v>
      </c>
      <c r="E983" s="18" t="s">
        <v>24</v>
      </c>
      <c r="F983" s="18" t="s">
        <v>1353</v>
      </c>
      <c r="G983" s="18" t="s">
        <v>605</v>
      </c>
      <c r="H983" s="162">
        <v>131654.130374917</v>
      </c>
      <c r="I983" s="162">
        <f t="shared" si="15"/>
        <v>159301.49775364957</v>
      </c>
    </row>
    <row r="984" spans="1:9">
      <c r="A984" s="159" t="s">
        <v>1361</v>
      </c>
      <c r="B984" s="160"/>
      <c r="C984" s="18" t="s">
        <v>44</v>
      </c>
      <c r="D984" s="18" t="s">
        <v>1299</v>
      </c>
      <c r="E984" s="18" t="s">
        <v>33</v>
      </c>
      <c r="F984" s="18" t="s">
        <v>1353</v>
      </c>
      <c r="G984" s="18" t="s">
        <v>310</v>
      </c>
      <c r="H984" s="162">
        <v>187816.40168435001</v>
      </c>
      <c r="I984" s="162">
        <f t="shared" si="15"/>
        <v>227257.84603806352</v>
      </c>
    </row>
    <row r="985" spans="1:9">
      <c r="A985" s="159">
        <v>42170</v>
      </c>
      <c r="B985" s="160"/>
      <c r="C985" s="18" t="s">
        <v>44</v>
      </c>
      <c r="D985" s="18" t="s">
        <v>1299</v>
      </c>
      <c r="E985" s="18" t="s">
        <v>19</v>
      </c>
      <c r="F985" s="18" t="s">
        <v>1069</v>
      </c>
      <c r="G985" s="18" t="s">
        <v>1362</v>
      </c>
      <c r="H985" s="162">
        <v>78022.437924800601</v>
      </c>
      <c r="I985" s="162">
        <f t="shared" si="15"/>
        <v>94407.149889008724</v>
      </c>
    </row>
    <row r="986" spans="1:9">
      <c r="A986" s="159">
        <v>42259</v>
      </c>
      <c r="B986" s="160"/>
      <c r="C986" s="18" t="s">
        <v>44</v>
      </c>
      <c r="D986" s="18" t="s">
        <v>1299</v>
      </c>
      <c r="E986" s="18" t="s">
        <v>19</v>
      </c>
      <c r="F986" s="18" t="s">
        <v>1069</v>
      </c>
      <c r="G986" s="18" t="s">
        <v>387</v>
      </c>
      <c r="H986" s="162">
        <v>77994.113508215698</v>
      </c>
      <c r="I986" s="162">
        <f t="shared" si="15"/>
        <v>94372.877344940993</v>
      </c>
    </row>
    <row r="987" spans="1:9">
      <c r="A987" s="159">
        <v>42171</v>
      </c>
      <c r="B987" s="160"/>
      <c r="C987" s="18" t="s">
        <v>44</v>
      </c>
      <c r="D987" s="18" t="s">
        <v>1299</v>
      </c>
      <c r="E987" s="18" t="s">
        <v>24</v>
      </c>
      <c r="F987" s="18" t="s">
        <v>1069</v>
      </c>
      <c r="G987" s="18" t="s">
        <v>1362</v>
      </c>
      <c r="H987" s="162">
        <v>78022.437924800601</v>
      </c>
      <c r="I987" s="162">
        <f t="shared" si="15"/>
        <v>94407.149889008724</v>
      </c>
    </row>
    <row r="988" spans="1:9">
      <c r="A988" s="159">
        <v>42433</v>
      </c>
      <c r="B988" s="160"/>
      <c r="C988" s="18" t="s">
        <v>44</v>
      </c>
      <c r="D988" s="18" t="s">
        <v>1299</v>
      </c>
      <c r="E988" s="18" t="s">
        <v>19</v>
      </c>
      <c r="F988" s="18" t="s">
        <v>1072</v>
      </c>
      <c r="G988" s="18" t="s">
        <v>310</v>
      </c>
      <c r="H988" s="162">
        <v>53851.073560095399</v>
      </c>
      <c r="I988" s="162">
        <f t="shared" si="15"/>
        <v>65159.799007715432</v>
      </c>
    </row>
    <row r="989" spans="1:9">
      <c r="A989" s="159">
        <v>42434</v>
      </c>
      <c r="B989" s="160"/>
      <c r="C989" s="18" t="s">
        <v>44</v>
      </c>
      <c r="D989" s="18" t="s">
        <v>1299</v>
      </c>
      <c r="E989" s="18" t="s">
        <v>24</v>
      </c>
      <c r="F989" s="18" t="s">
        <v>1072</v>
      </c>
      <c r="G989" s="18" t="s">
        <v>469</v>
      </c>
      <c r="H989" s="162">
        <v>51116.814493853301</v>
      </c>
      <c r="I989" s="162">
        <f t="shared" si="15"/>
        <v>61851.345537562491</v>
      </c>
    </row>
    <row r="990" spans="1:9">
      <c r="A990" s="159">
        <v>62434</v>
      </c>
      <c r="B990" s="160"/>
      <c r="C990" s="18" t="s">
        <v>44</v>
      </c>
      <c r="D990" s="18" t="s">
        <v>1299</v>
      </c>
      <c r="E990" s="18" t="s">
        <v>24</v>
      </c>
      <c r="F990" s="18" t="s">
        <v>1072</v>
      </c>
      <c r="G990" s="18" t="s">
        <v>469</v>
      </c>
      <c r="H990" s="162">
        <v>49523.659696153802</v>
      </c>
      <c r="I990" s="162">
        <f t="shared" si="15"/>
        <v>59923.628232346098</v>
      </c>
    </row>
    <row r="991" spans="1:9">
      <c r="A991" s="159" t="s">
        <v>1363</v>
      </c>
      <c r="B991" s="160"/>
      <c r="C991" s="18" t="s">
        <v>17</v>
      </c>
      <c r="D991" s="18" t="s">
        <v>1299</v>
      </c>
      <c r="E991" s="18" t="s">
        <v>19</v>
      </c>
      <c r="F991" s="18" t="s">
        <v>1364</v>
      </c>
      <c r="G991" s="18" t="s">
        <v>243</v>
      </c>
      <c r="H991" s="162">
        <v>246101.01330132401</v>
      </c>
      <c r="I991" s="162">
        <f t="shared" si="15"/>
        <v>297782.22609460203</v>
      </c>
    </row>
    <row r="992" spans="1:9">
      <c r="A992" s="159" t="s">
        <v>1365</v>
      </c>
      <c r="B992" s="160"/>
      <c r="C992" s="18" t="s">
        <v>17</v>
      </c>
      <c r="D992" s="18" t="s">
        <v>1299</v>
      </c>
      <c r="E992" s="18" t="s">
        <v>24</v>
      </c>
      <c r="F992" s="18" t="s">
        <v>1364</v>
      </c>
      <c r="G992" s="18" t="s">
        <v>243</v>
      </c>
      <c r="H992" s="162">
        <v>236724.04901575201</v>
      </c>
      <c r="I992" s="162">
        <f t="shared" si="15"/>
        <v>286436.09930905991</v>
      </c>
    </row>
    <row r="993" spans="1:9">
      <c r="A993" s="159">
        <v>34378</v>
      </c>
      <c r="B993" s="160"/>
      <c r="C993" s="18" t="s">
        <v>17</v>
      </c>
      <c r="D993" s="18" t="s">
        <v>1299</v>
      </c>
      <c r="E993" s="18" t="s">
        <v>31</v>
      </c>
      <c r="F993" s="18" t="s">
        <v>1336</v>
      </c>
      <c r="G993" s="18" t="s">
        <v>1193</v>
      </c>
      <c r="H993" s="162">
        <v>162196.28681194701</v>
      </c>
      <c r="I993" s="162">
        <f t="shared" si="15"/>
        <v>196257.50704245587</v>
      </c>
    </row>
    <row r="994" spans="1:9">
      <c r="A994" s="159">
        <v>34379</v>
      </c>
      <c r="B994" s="160"/>
      <c r="C994" s="18" t="s">
        <v>17</v>
      </c>
      <c r="D994" s="18" t="s">
        <v>1299</v>
      </c>
      <c r="E994" s="18" t="s">
        <v>33</v>
      </c>
      <c r="F994" s="18" t="s">
        <v>1336</v>
      </c>
      <c r="G994" s="18" t="s">
        <v>1193</v>
      </c>
      <c r="H994" s="162">
        <v>162196.28681194701</v>
      </c>
      <c r="I994" s="162">
        <f t="shared" si="15"/>
        <v>196257.50704245587</v>
      </c>
    </row>
    <row r="995" spans="1:9">
      <c r="A995" s="159" t="s">
        <v>1366</v>
      </c>
      <c r="B995" s="160"/>
      <c r="C995" s="18" t="s">
        <v>44</v>
      </c>
      <c r="D995" s="18" t="s">
        <v>1299</v>
      </c>
      <c r="E995" s="18" t="s">
        <v>19</v>
      </c>
      <c r="F995" s="18" t="s">
        <v>1367</v>
      </c>
      <c r="G995" s="18" t="s">
        <v>231</v>
      </c>
      <c r="H995" s="162">
        <v>93756.383232745007</v>
      </c>
      <c r="I995" s="162">
        <f t="shared" si="15"/>
        <v>113445.22371162145</v>
      </c>
    </row>
    <row r="996" spans="1:9">
      <c r="A996" s="159" t="s">
        <v>1368</v>
      </c>
      <c r="B996" s="160"/>
      <c r="C996" s="18" t="s">
        <v>44</v>
      </c>
      <c r="D996" s="18" t="s">
        <v>1299</v>
      </c>
      <c r="E996" s="18" t="s">
        <v>24</v>
      </c>
      <c r="F996" s="18" t="s">
        <v>1367</v>
      </c>
      <c r="G996" s="18" t="s">
        <v>231</v>
      </c>
      <c r="H996" s="162">
        <v>92558.195483695104</v>
      </c>
      <c r="I996" s="162">
        <f t="shared" si="15"/>
        <v>111995.41653527107</v>
      </c>
    </row>
    <row r="997" spans="1:9">
      <c r="A997" s="159">
        <v>42016</v>
      </c>
      <c r="B997" s="160"/>
      <c r="C997" s="18" t="s">
        <v>44</v>
      </c>
      <c r="D997" s="18" t="s">
        <v>1299</v>
      </c>
      <c r="E997" s="18" t="s">
        <v>19</v>
      </c>
      <c r="F997" s="18" t="s">
        <v>1369</v>
      </c>
      <c r="G997" s="18" t="s">
        <v>1370</v>
      </c>
      <c r="H997" s="162">
        <v>161173.128130995</v>
      </c>
      <c r="I997" s="162">
        <f t="shared" si="15"/>
        <v>195019.48503850395</v>
      </c>
    </row>
    <row r="998" spans="1:9">
      <c r="A998" s="159">
        <v>42017</v>
      </c>
      <c r="B998" s="160"/>
      <c r="C998" s="18" t="s">
        <v>44</v>
      </c>
      <c r="D998" s="18" t="s">
        <v>1299</v>
      </c>
      <c r="E998" s="18" t="s">
        <v>24</v>
      </c>
      <c r="F998" s="18" t="s">
        <v>1369</v>
      </c>
      <c r="G998" s="18" t="s">
        <v>1371</v>
      </c>
      <c r="H998" s="162">
        <v>161173.128130995</v>
      </c>
      <c r="I998" s="162">
        <f t="shared" si="15"/>
        <v>195019.48503850395</v>
      </c>
    </row>
    <row r="999" spans="1:9">
      <c r="A999" s="159">
        <v>42015</v>
      </c>
      <c r="B999" s="160"/>
      <c r="C999" s="18" t="s">
        <v>44</v>
      </c>
      <c r="D999" s="18" t="s">
        <v>1299</v>
      </c>
      <c r="E999" s="18" t="s">
        <v>24</v>
      </c>
      <c r="F999" s="18" t="s">
        <v>1369</v>
      </c>
      <c r="G999" s="18" t="s">
        <v>229</v>
      </c>
      <c r="H999" s="162">
        <v>168422.525638828</v>
      </c>
      <c r="I999" s="162">
        <f t="shared" si="15"/>
        <v>203791.25602298186</v>
      </c>
    </row>
    <row r="1000" spans="1:9">
      <c r="A1000" s="159" t="s">
        <v>1372</v>
      </c>
      <c r="B1000" s="160"/>
      <c r="C1000" s="18" t="s">
        <v>44</v>
      </c>
      <c r="D1000" s="18" t="s">
        <v>1299</v>
      </c>
      <c r="E1000" s="18" t="s">
        <v>24</v>
      </c>
      <c r="F1000" s="18" t="s">
        <v>1373</v>
      </c>
      <c r="G1000" s="18"/>
      <c r="H1000" s="162">
        <v>126032.64445359301</v>
      </c>
      <c r="I1000" s="162">
        <f t="shared" si="15"/>
        <v>152499.49978884752</v>
      </c>
    </row>
    <row r="1001" spans="1:9">
      <c r="A1001" s="159" t="s">
        <v>1374</v>
      </c>
      <c r="B1001" s="160"/>
      <c r="C1001" s="18" t="s">
        <v>333</v>
      </c>
      <c r="D1001" s="18" t="s">
        <v>1299</v>
      </c>
      <c r="E1001" s="18" t="s">
        <v>19</v>
      </c>
      <c r="F1001" s="18" t="s">
        <v>1375</v>
      </c>
      <c r="G1001" s="18" t="s">
        <v>1376</v>
      </c>
      <c r="H1001" s="162">
        <v>73096.7398758817</v>
      </c>
      <c r="I1001" s="162">
        <f t="shared" si="15"/>
        <v>88447.055249816854</v>
      </c>
    </row>
    <row r="1002" spans="1:9">
      <c r="A1002" s="159" t="s">
        <v>1377</v>
      </c>
      <c r="B1002" s="160"/>
      <c r="C1002" s="18" t="s">
        <v>333</v>
      </c>
      <c r="D1002" s="18" t="s">
        <v>1299</v>
      </c>
      <c r="E1002" s="18" t="s">
        <v>24</v>
      </c>
      <c r="F1002" s="18" t="s">
        <v>1378</v>
      </c>
      <c r="G1002" s="18" t="s">
        <v>1376</v>
      </c>
      <c r="H1002" s="162">
        <v>77431.834974381505</v>
      </c>
      <c r="I1002" s="162">
        <f t="shared" si="15"/>
        <v>93692.520319001618</v>
      </c>
    </row>
    <row r="1003" spans="1:9">
      <c r="A1003" s="159" t="s">
        <v>1379</v>
      </c>
      <c r="B1003" s="160"/>
      <c r="C1003" s="18" t="s">
        <v>333</v>
      </c>
      <c r="D1003" s="18" t="s">
        <v>1299</v>
      </c>
      <c r="E1003" s="18" t="s">
        <v>24</v>
      </c>
      <c r="F1003" s="18" t="s">
        <v>1380</v>
      </c>
      <c r="G1003" s="18" t="s">
        <v>1376</v>
      </c>
      <c r="H1003" s="162">
        <v>88776.023180602802</v>
      </c>
      <c r="I1003" s="162">
        <f t="shared" si="15"/>
        <v>107418.98804852938</v>
      </c>
    </row>
    <row r="1004" spans="1:9">
      <c r="A1004" s="159" t="s">
        <v>1381</v>
      </c>
      <c r="B1004" s="160"/>
      <c r="C1004" s="18" t="s">
        <v>17</v>
      </c>
      <c r="D1004" s="18" t="s">
        <v>1299</v>
      </c>
      <c r="E1004" s="18" t="s">
        <v>31</v>
      </c>
      <c r="F1004" s="18" t="s">
        <v>1382</v>
      </c>
      <c r="G1004" s="18" t="s">
        <v>1383</v>
      </c>
      <c r="H1004" s="162">
        <v>124022.943877704</v>
      </c>
      <c r="I1004" s="162">
        <f t="shared" si="15"/>
        <v>150067.76209202185</v>
      </c>
    </row>
    <row r="1005" spans="1:9">
      <c r="A1005" s="159" t="s">
        <v>1384</v>
      </c>
      <c r="B1005" s="160"/>
      <c r="C1005" s="18" t="s">
        <v>17</v>
      </c>
      <c r="D1005" s="18" t="s">
        <v>1299</v>
      </c>
      <c r="E1005" s="18" t="s">
        <v>33</v>
      </c>
      <c r="F1005" s="18" t="s">
        <v>1382</v>
      </c>
      <c r="G1005" s="18" t="s">
        <v>1383</v>
      </c>
      <c r="H1005" s="162">
        <v>124022.943877704</v>
      </c>
      <c r="I1005" s="162">
        <f t="shared" si="15"/>
        <v>150067.76209202185</v>
      </c>
    </row>
    <row r="1006" spans="1:9">
      <c r="A1006" s="159" t="s">
        <v>1385</v>
      </c>
      <c r="B1006" s="160"/>
      <c r="C1006" s="18" t="s">
        <v>17</v>
      </c>
      <c r="D1006" s="18" t="s">
        <v>1299</v>
      </c>
      <c r="E1006" s="18" t="s">
        <v>24</v>
      </c>
      <c r="F1006" s="18" t="s">
        <v>1382</v>
      </c>
      <c r="G1006" s="18" t="s">
        <v>1383</v>
      </c>
      <c r="H1006" s="162">
        <v>54817.309076801699</v>
      </c>
      <c r="I1006" s="162">
        <f t="shared" si="15"/>
        <v>66328.943982930054</v>
      </c>
    </row>
    <row r="1007" spans="1:9">
      <c r="A1007" s="159" t="s">
        <v>1386</v>
      </c>
      <c r="B1007" s="160"/>
      <c r="C1007" s="18" t="s">
        <v>17</v>
      </c>
      <c r="D1007" s="18" t="s">
        <v>1387</v>
      </c>
      <c r="E1007" s="18" t="s">
        <v>19</v>
      </c>
      <c r="F1007" s="18" t="s">
        <v>206</v>
      </c>
      <c r="G1007" s="18" t="s">
        <v>144</v>
      </c>
      <c r="H1007" s="162">
        <v>98338.584938492393</v>
      </c>
      <c r="I1007" s="162">
        <f t="shared" si="15"/>
        <v>118989.68777557579</v>
      </c>
    </row>
    <row r="1008" spans="1:9">
      <c r="A1008" s="159">
        <v>42390</v>
      </c>
      <c r="B1008" s="160"/>
      <c r="C1008" s="18" t="s">
        <v>17</v>
      </c>
      <c r="D1008" s="18" t="s">
        <v>1387</v>
      </c>
      <c r="E1008" s="18" t="s">
        <v>24</v>
      </c>
      <c r="F1008" s="18" t="s">
        <v>206</v>
      </c>
      <c r="G1008" s="18" t="s">
        <v>144</v>
      </c>
      <c r="H1008" s="162">
        <v>79051.970385566397</v>
      </c>
      <c r="I1008" s="162">
        <f t="shared" si="15"/>
        <v>95652.884166535339</v>
      </c>
    </row>
    <row r="1009" spans="1:9">
      <c r="A1009" s="159" t="s">
        <v>239</v>
      </c>
      <c r="B1009" s="160"/>
      <c r="C1009" s="18" t="s">
        <v>17</v>
      </c>
      <c r="D1009" s="18" t="s">
        <v>1387</v>
      </c>
      <c r="E1009" s="18" t="s">
        <v>19</v>
      </c>
      <c r="F1009" s="18" t="s">
        <v>1388</v>
      </c>
      <c r="G1009" s="18" t="s">
        <v>231</v>
      </c>
      <c r="H1009" s="162">
        <v>49698.0420935726</v>
      </c>
      <c r="I1009" s="162">
        <f t="shared" si="15"/>
        <v>60134.630933222841</v>
      </c>
    </row>
    <row r="1010" spans="1:9">
      <c r="A1010" s="159" t="s">
        <v>241</v>
      </c>
      <c r="B1010" s="160"/>
      <c r="C1010" s="18" t="s">
        <v>17</v>
      </c>
      <c r="D1010" s="18" t="s">
        <v>1387</v>
      </c>
      <c r="E1010" s="18" t="s">
        <v>24</v>
      </c>
      <c r="F1010" s="18" t="s">
        <v>1388</v>
      </c>
      <c r="G1010" s="18" t="s">
        <v>231</v>
      </c>
      <c r="H1010" s="162">
        <v>31775.848178046199</v>
      </c>
      <c r="I1010" s="162">
        <f t="shared" si="15"/>
        <v>38448.776295435899</v>
      </c>
    </row>
    <row r="1011" spans="1:9">
      <c r="A1011" s="159" t="s">
        <v>1389</v>
      </c>
      <c r="B1011" s="160"/>
      <c r="C1011" s="18" t="s">
        <v>44</v>
      </c>
      <c r="D1011" s="18" t="s">
        <v>1387</v>
      </c>
      <c r="E1011" s="18" t="s">
        <v>19</v>
      </c>
      <c r="F1011" s="18" t="s">
        <v>1390</v>
      </c>
      <c r="G1011" s="18" t="s">
        <v>469</v>
      </c>
      <c r="H1011" s="162">
        <v>63171.254704936197</v>
      </c>
      <c r="I1011" s="162">
        <f t="shared" si="15"/>
        <v>76437.218192972796</v>
      </c>
    </row>
    <row r="1012" spans="1:9">
      <c r="A1012" s="159">
        <v>42091</v>
      </c>
      <c r="B1012" s="160"/>
      <c r="C1012" s="18" t="s">
        <v>17</v>
      </c>
      <c r="D1012" s="18" t="s">
        <v>1387</v>
      </c>
      <c r="E1012" s="18" t="s">
        <v>19</v>
      </c>
      <c r="F1012" s="18" t="s">
        <v>1391</v>
      </c>
      <c r="G1012" s="18" t="s">
        <v>231</v>
      </c>
      <c r="H1012" s="162">
        <v>51305.677785074098</v>
      </c>
      <c r="I1012" s="162">
        <f t="shared" si="15"/>
        <v>62079.87011993966</v>
      </c>
    </row>
    <row r="1013" spans="1:9">
      <c r="A1013" s="159">
        <v>42092</v>
      </c>
      <c r="B1013" s="160"/>
      <c r="C1013" s="18" t="s">
        <v>17</v>
      </c>
      <c r="D1013" s="18" t="s">
        <v>1387</v>
      </c>
      <c r="E1013" s="18" t="s">
        <v>24</v>
      </c>
      <c r="F1013" s="18" t="s">
        <v>1391</v>
      </c>
      <c r="G1013" s="18" t="s">
        <v>231</v>
      </c>
      <c r="H1013" s="162">
        <v>54373.321304470097</v>
      </c>
      <c r="I1013" s="162">
        <f t="shared" si="15"/>
        <v>65791.718778408816</v>
      </c>
    </row>
    <row r="1014" spans="1:9">
      <c r="A1014" s="159">
        <v>22334</v>
      </c>
      <c r="B1014" s="160"/>
      <c r="C1014" s="18" t="s">
        <v>17</v>
      </c>
      <c r="D1014" s="18" t="s">
        <v>1387</v>
      </c>
      <c r="E1014" s="18" t="s">
        <v>19</v>
      </c>
      <c r="F1014" s="18" t="s">
        <v>1392</v>
      </c>
      <c r="G1014" s="18" t="s">
        <v>152</v>
      </c>
      <c r="H1014" s="162">
        <v>77408.268156392995</v>
      </c>
      <c r="I1014" s="162">
        <f t="shared" si="15"/>
        <v>93664.004469235515</v>
      </c>
    </row>
    <row r="1015" spans="1:9">
      <c r="A1015" s="159" t="s">
        <v>1393</v>
      </c>
      <c r="B1015" s="160"/>
      <c r="C1015" s="18" t="s">
        <v>17</v>
      </c>
      <c r="D1015" s="18" t="s">
        <v>1387</v>
      </c>
      <c r="E1015" s="18" t="s">
        <v>31</v>
      </c>
      <c r="F1015" s="18" t="s">
        <v>1394</v>
      </c>
      <c r="G1015" s="18"/>
      <c r="H1015" s="162">
        <v>100627.278775586</v>
      </c>
      <c r="I1015" s="162">
        <f t="shared" si="15"/>
        <v>121759.00731845906</v>
      </c>
    </row>
    <row r="1016" spans="1:9">
      <c r="A1016" s="159" t="s">
        <v>1395</v>
      </c>
      <c r="B1016" s="160"/>
      <c r="C1016" s="18" t="s">
        <v>17</v>
      </c>
      <c r="D1016" s="18" t="s">
        <v>1387</v>
      </c>
      <c r="E1016" s="18" t="s">
        <v>33</v>
      </c>
      <c r="F1016" s="18" t="s">
        <v>1394</v>
      </c>
      <c r="G1016" s="18"/>
      <c r="H1016" s="162">
        <v>100627.278775586</v>
      </c>
      <c r="I1016" s="162">
        <f t="shared" si="15"/>
        <v>121759.00731845906</v>
      </c>
    </row>
    <row r="1017" spans="1:9">
      <c r="A1017" s="159" t="s">
        <v>1396</v>
      </c>
      <c r="B1017" s="160"/>
      <c r="C1017" s="18" t="s">
        <v>17</v>
      </c>
      <c r="D1017" s="18" t="s">
        <v>1387</v>
      </c>
      <c r="E1017" s="18" t="s">
        <v>24</v>
      </c>
      <c r="F1017" s="18" t="s">
        <v>1394</v>
      </c>
      <c r="G1017" s="18"/>
      <c r="H1017" s="162">
        <v>88687.590994561295</v>
      </c>
      <c r="I1017" s="162">
        <f t="shared" si="15"/>
        <v>107311.98510341917</v>
      </c>
    </row>
    <row r="1018" spans="1:9">
      <c r="A1018" s="159">
        <v>22316</v>
      </c>
      <c r="B1018" s="160"/>
      <c r="C1018" s="18" t="s">
        <v>17</v>
      </c>
      <c r="D1018" s="18" t="s">
        <v>1397</v>
      </c>
      <c r="E1018" s="18" t="s">
        <v>19</v>
      </c>
      <c r="F1018" s="18">
        <v>106</v>
      </c>
      <c r="G1018" s="18" t="s">
        <v>47</v>
      </c>
      <c r="H1018" s="162">
        <v>69343.130796951096</v>
      </c>
      <c r="I1018" s="162">
        <f t="shared" si="15"/>
        <v>83905.188264310826</v>
      </c>
    </row>
    <row r="1019" spans="1:9">
      <c r="A1019" s="159" t="s">
        <v>1398</v>
      </c>
      <c r="B1019" s="160" t="s">
        <v>1398</v>
      </c>
      <c r="C1019" s="18" t="s">
        <v>253</v>
      </c>
      <c r="D1019" s="18" t="s">
        <v>1397</v>
      </c>
      <c r="E1019" s="18" t="s">
        <v>19</v>
      </c>
      <c r="F1019" s="18">
        <v>106</v>
      </c>
      <c r="G1019" s="18" t="s">
        <v>47</v>
      </c>
      <c r="H1019" s="162">
        <v>179191.91152498801</v>
      </c>
      <c r="I1019" s="162">
        <f t="shared" si="15"/>
        <v>216822.21294523549</v>
      </c>
    </row>
    <row r="1020" spans="1:9">
      <c r="A1020" s="159">
        <v>42317</v>
      </c>
      <c r="B1020" s="160"/>
      <c r="C1020" s="18" t="s">
        <v>17</v>
      </c>
      <c r="D1020" s="18" t="s">
        <v>1397</v>
      </c>
      <c r="E1020" s="18" t="s">
        <v>24</v>
      </c>
      <c r="F1020" s="18">
        <v>106</v>
      </c>
      <c r="G1020" s="18" t="s">
        <v>47</v>
      </c>
      <c r="H1020" s="162">
        <v>52844.850258620201</v>
      </c>
      <c r="I1020" s="162">
        <f t="shared" si="15"/>
        <v>63942.268812930444</v>
      </c>
    </row>
    <row r="1021" spans="1:9">
      <c r="A1021" s="159" t="s">
        <v>1399</v>
      </c>
      <c r="B1021" s="160"/>
      <c r="C1021" s="18" t="s">
        <v>17</v>
      </c>
      <c r="D1021" s="18" t="s">
        <v>1397</v>
      </c>
      <c r="E1021" s="18" t="s">
        <v>24</v>
      </c>
      <c r="F1021" s="18">
        <v>206</v>
      </c>
      <c r="G1021" s="18" t="s">
        <v>56</v>
      </c>
      <c r="H1021" s="162">
        <v>36734.516718614897</v>
      </c>
      <c r="I1021" s="162">
        <f t="shared" si="15"/>
        <v>44448.765229524026</v>
      </c>
    </row>
    <row r="1022" spans="1:9">
      <c r="A1022" s="159" t="s">
        <v>1399</v>
      </c>
      <c r="B1022" s="160"/>
      <c r="C1022" s="18" t="s">
        <v>17</v>
      </c>
      <c r="D1022" s="18" t="s">
        <v>1397</v>
      </c>
      <c r="E1022" s="18" t="s">
        <v>24</v>
      </c>
      <c r="F1022" s="18">
        <v>207</v>
      </c>
      <c r="G1022" s="18" t="s">
        <v>507</v>
      </c>
      <c r="H1022" s="162">
        <v>36734.516718614897</v>
      </c>
      <c r="I1022" s="162">
        <f t="shared" si="15"/>
        <v>44448.765229524026</v>
      </c>
    </row>
    <row r="1023" spans="1:9">
      <c r="A1023" s="159" t="s">
        <v>1400</v>
      </c>
      <c r="B1023" s="160"/>
      <c r="C1023" s="18" t="s">
        <v>17</v>
      </c>
      <c r="D1023" s="18" t="s">
        <v>1397</v>
      </c>
      <c r="E1023" s="18" t="s">
        <v>24</v>
      </c>
      <c r="F1023" s="18">
        <v>307</v>
      </c>
      <c r="G1023" s="18" t="s">
        <v>390</v>
      </c>
      <c r="H1023" s="162">
        <v>62676.266159956103</v>
      </c>
      <c r="I1023" s="162">
        <f t="shared" si="15"/>
        <v>75838.282053546878</v>
      </c>
    </row>
    <row r="1024" spans="1:9">
      <c r="A1024" s="159" t="s">
        <v>436</v>
      </c>
      <c r="B1024" s="160"/>
      <c r="C1024" s="18" t="s">
        <v>17</v>
      </c>
      <c r="D1024" s="18" t="s">
        <v>1397</v>
      </c>
      <c r="E1024" s="18" t="s">
        <v>31</v>
      </c>
      <c r="F1024" s="18">
        <v>301</v>
      </c>
      <c r="G1024" s="18" t="s">
        <v>438</v>
      </c>
      <c r="H1024" s="162">
        <v>84346.1463759607</v>
      </c>
      <c r="I1024" s="162">
        <f t="shared" si="15"/>
        <v>102058.83711491244</v>
      </c>
    </row>
    <row r="1025" spans="1:9">
      <c r="A1025" s="159" t="s">
        <v>439</v>
      </c>
      <c r="B1025" s="160"/>
      <c r="C1025" s="18" t="s">
        <v>17</v>
      </c>
      <c r="D1025" s="18" t="s">
        <v>1397</v>
      </c>
      <c r="E1025" s="18" t="s">
        <v>33</v>
      </c>
      <c r="F1025" s="18">
        <v>301</v>
      </c>
      <c r="G1025" s="18" t="s">
        <v>438</v>
      </c>
      <c r="H1025" s="162">
        <v>84346.1463759607</v>
      </c>
      <c r="I1025" s="162">
        <f t="shared" si="15"/>
        <v>102058.83711491244</v>
      </c>
    </row>
    <row r="1026" spans="1:9">
      <c r="A1026" s="159" t="s">
        <v>440</v>
      </c>
      <c r="B1026" s="160"/>
      <c r="C1026" s="18" t="s">
        <v>17</v>
      </c>
      <c r="D1026" s="18" t="s">
        <v>1397</v>
      </c>
      <c r="E1026" s="18" t="s">
        <v>24</v>
      </c>
      <c r="F1026" s="18">
        <v>301</v>
      </c>
      <c r="G1026" s="18" t="s">
        <v>438</v>
      </c>
      <c r="H1026" s="162">
        <v>62472.357461621199</v>
      </c>
      <c r="I1026" s="162">
        <f t="shared" si="15"/>
        <v>75591.552528561646</v>
      </c>
    </row>
    <row r="1027" spans="1:9">
      <c r="A1027" s="159" t="s">
        <v>1401</v>
      </c>
      <c r="B1027" s="160"/>
      <c r="C1027" s="18" t="s">
        <v>17</v>
      </c>
      <c r="D1027" s="18" t="s">
        <v>1397</v>
      </c>
      <c r="E1027" s="18" t="s">
        <v>31</v>
      </c>
      <c r="F1027" s="18" t="s">
        <v>1402</v>
      </c>
      <c r="G1027" s="18" t="s">
        <v>369</v>
      </c>
      <c r="H1027" s="162">
        <v>97668.987579221299</v>
      </c>
      <c r="I1027" s="162">
        <f t="shared" si="15"/>
        <v>118179.47497085777</v>
      </c>
    </row>
    <row r="1028" spans="1:9">
      <c r="A1028" s="159" t="s">
        <v>1403</v>
      </c>
      <c r="B1028" s="160"/>
      <c r="C1028" s="18" t="s">
        <v>17</v>
      </c>
      <c r="D1028" s="18" t="s">
        <v>1397</v>
      </c>
      <c r="E1028" s="18" t="s">
        <v>33</v>
      </c>
      <c r="F1028" s="18" t="s">
        <v>1402</v>
      </c>
      <c r="G1028" s="18" t="s">
        <v>369</v>
      </c>
      <c r="H1028" s="162">
        <v>97668.987579221299</v>
      </c>
      <c r="I1028" s="162">
        <f t="shared" si="15"/>
        <v>118179.47497085777</v>
      </c>
    </row>
    <row r="1029" spans="1:9">
      <c r="A1029" s="159" t="s">
        <v>1404</v>
      </c>
      <c r="B1029" s="160"/>
      <c r="C1029" s="18" t="s">
        <v>17</v>
      </c>
      <c r="D1029" s="18" t="s">
        <v>1397</v>
      </c>
      <c r="E1029" s="18" t="s">
        <v>31</v>
      </c>
      <c r="F1029" s="18" t="s">
        <v>1405</v>
      </c>
      <c r="G1029" s="18" t="s">
        <v>369</v>
      </c>
      <c r="H1029" s="162">
        <v>107314.83031951</v>
      </c>
      <c r="I1029" s="162">
        <f t="shared" si="15"/>
        <v>129850.94468660709</v>
      </c>
    </row>
    <row r="1030" spans="1:9">
      <c r="A1030" s="159" t="s">
        <v>1406</v>
      </c>
      <c r="B1030" s="160"/>
      <c r="C1030" s="18" t="s">
        <v>17</v>
      </c>
      <c r="D1030" s="18" t="s">
        <v>1397</v>
      </c>
      <c r="E1030" s="18" t="s">
        <v>33</v>
      </c>
      <c r="F1030" s="18" t="s">
        <v>1405</v>
      </c>
      <c r="G1030" s="18" t="s">
        <v>369</v>
      </c>
      <c r="H1030" s="162">
        <v>107314.83031951</v>
      </c>
      <c r="I1030" s="162">
        <f t="shared" ref="I1030:I1093" si="16">+H1030*1.21</f>
        <v>129850.94468660709</v>
      </c>
    </row>
    <row r="1031" spans="1:9">
      <c r="A1031" s="159" t="s">
        <v>1407</v>
      </c>
      <c r="B1031" s="160"/>
      <c r="C1031" s="18"/>
      <c r="D1031" s="18" t="s">
        <v>1397</v>
      </c>
      <c r="E1031" s="18" t="s">
        <v>24</v>
      </c>
      <c r="F1031" s="18">
        <v>2008</v>
      </c>
      <c r="G1031" s="18" t="s">
        <v>369</v>
      </c>
      <c r="H1031" s="162">
        <v>82026.373444030396</v>
      </c>
      <c r="I1031" s="162">
        <f t="shared" si="16"/>
        <v>99251.91186727678</v>
      </c>
    </row>
    <row r="1032" spans="1:9">
      <c r="A1032" s="159" t="s">
        <v>1408</v>
      </c>
      <c r="B1032" s="160"/>
      <c r="C1032" s="18" t="s">
        <v>17</v>
      </c>
      <c r="D1032" s="18" t="s">
        <v>1397</v>
      </c>
      <c r="E1032" s="18" t="s">
        <v>31</v>
      </c>
      <c r="F1032" s="18">
        <v>3008</v>
      </c>
      <c r="G1032" s="18" t="s">
        <v>52</v>
      </c>
      <c r="H1032" s="162">
        <v>105257.062153932</v>
      </c>
      <c r="I1032" s="162">
        <f t="shared" si="16"/>
        <v>127361.04520625771</v>
      </c>
    </row>
    <row r="1033" spans="1:9">
      <c r="A1033" s="159" t="s">
        <v>1409</v>
      </c>
      <c r="B1033" s="160"/>
      <c r="C1033" s="18" t="s">
        <v>17</v>
      </c>
      <c r="D1033" s="18" t="s">
        <v>1397</v>
      </c>
      <c r="E1033" s="18" t="s">
        <v>33</v>
      </c>
      <c r="F1033" s="18">
        <v>3008</v>
      </c>
      <c r="G1033" s="18" t="s">
        <v>52</v>
      </c>
      <c r="H1033" s="162">
        <v>105257.062153932</v>
      </c>
      <c r="I1033" s="162">
        <f t="shared" si="16"/>
        <v>127361.04520625771</v>
      </c>
    </row>
    <row r="1034" spans="1:9">
      <c r="A1034" s="159" t="s">
        <v>1410</v>
      </c>
      <c r="B1034" s="160"/>
      <c r="C1034" s="18" t="s">
        <v>17</v>
      </c>
      <c r="D1034" s="18" t="s">
        <v>1397</v>
      </c>
      <c r="E1034" s="18" t="s">
        <v>24</v>
      </c>
      <c r="F1034" s="18" t="s">
        <v>1411</v>
      </c>
      <c r="G1034" s="18" t="s">
        <v>52</v>
      </c>
      <c r="H1034" s="162">
        <v>80559.863534577802</v>
      </c>
      <c r="I1034" s="162">
        <f t="shared" si="16"/>
        <v>97477.434876839136</v>
      </c>
    </row>
    <row r="1035" spans="1:9">
      <c r="A1035" s="159">
        <v>34193</v>
      </c>
      <c r="B1035" s="160"/>
      <c r="C1035" s="18" t="s">
        <v>17</v>
      </c>
      <c r="D1035" s="18" t="s">
        <v>1397</v>
      </c>
      <c r="E1035" s="18" t="s">
        <v>19</v>
      </c>
      <c r="F1035" s="18">
        <v>405</v>
      </c>
      <c r="G1035" s="18" t="s">
        <v>231</v>
      </c>
      <c r="H1035" s="162">
        <v>82674.091630931507</v>
      </c>
      <c r="I1035" s="162">
        <f t="shared" si="16"/>
        <v>100035.65087342712</v>
      </c>
    </row>
    <row r="1036" spans="1:9">
      <c r="A1036" s="159">
        <v>42194</v>
      </c>
      <c r="B1036" s="160"/>
      <c r="C1036" s="18" t="s">
        <v>17</v>
      </c>
      <c r="D1036" s="18" t="s">
        <v>1397</v>
      </c>
      <c r="E1036" s="18" t="s">
        <v>24</v>
      </c>
      <c r="F1036" s="18">
        <v>405</v>
      </c>
      <c r="G1036" s="18" t="s">
        <v>231</v>
      </c>
      <c r="H1036" s="162">
        <v>50721.562834393299</v>
      </c>
      <c r="I1036" s="162">
        <f t="shared" si="16"/>
        <v>61373.091029615891</v>
      </c>
    </row>
    <row r="1037" spans="1:9">
      <c r="A1037" s="159" t="s">
        <v>1412</v>
      </c>
      <c r="B1037" s="160"/>
      <c r="C1037" s="18" t="s">
        <v>1413</v>
      </c>
      <c r="D1037" s="18" t="s">
        <v>1397</v>
      </c>
      <c r="E1037" s="18" t="s">
        <v>24</v>
      </c>
      <c r="F1037" s="18">
        <v>405</v>
      </c>
      <c r="G1037" s="18" t="s">
        <v>47</v>
      </c>
      <c r="H1037" s="162">
        <v>89065.183804038694</v>
      </c>
      <c r="I1037" s="162">
        <f t="shared" si="16"/>
        <v>107768.87240288682</v>
      </c>
    </row>
    <row r="1038" spans="1:9">
      <c r="A1038" s="159" t="s">
        <v>1414</v>
      </c>
      <c r="B1038" s="160"/>
      <c r="C1038" s="18" t="s">
        <v>17</v>
      </c>
      <c r="D1038" s="18" t="s">
        <v>1397</v>
      </c>
      <c r="E1038" s="18" t="s">
        <v>19</v>
      </c>
      <c r="F1038" s="18">
        <v>407</v>
      </c>
      <c r="G1038" s="19" t="s">
        <v>1415</v>
      </c>
      <c r="H1038" s="162">
        <v>120598.310045533</v>
      </c>
      <c r="I1038" s="162">
        <f t="shared" si="16"/>
        <v>145923.95515509491</v>
      </c>
    </row>
    <row r="1039" spans="1:9">
      <c r="A1039" s="159" t="s">
        <v>1416</v>
      </c>
      <c r="B1039" s="160"/>
      <c r="C1039" s="18" t="s">
        <v>17</v>
      </c>
      <c r="D1039" s="18" t="s">
        <v>1397</v>
      </c>
      <c r="E1039" s="18" t="s">
        <v>24</v>
      </c>
      <c r="F1039" s="18">
        <v>407</v>
      </c>
      <c r="G1039" s="19" t="s">
        <v>1415</v>
      </c>
      <c r="H1039" s="162">
        <v>109588.394372597</v>
      </c>
      <c r="I1039" s="162">
        <f t="shared" si="16"/>
        <v>132601.95719084237</v>
      </c>
    </row>
    <row r="1040" spans="1:9">
      <c r="A1040" s="159" t="s">
        <v>1417</v>
      </c>
      <c r="B1040" s="160"/>
      <c r="C1040" s="18" t="s">
        <v>17</v>
      </c>
      <c r="D1040" s="18" t="s">
        <v>1397</v>
      </c>
      <c r="E1040" s="18" t="s">
        <v>31</v>
      </c>
      <c r="F1040" s="18">
        <v>508</v>
      </c>
      <c r="G1040" s="19" t="s">
        <v>1418</v>
      </c>
      <c r="H1040" s="162">
        <v>90100.763994467095</v>
      </c>
      <c r="I1040" s="162">
        <f t="shared" si="16"/>
        <v>109021.92443330518</v>
      </c>
    </row>
    <row r="1041" spans="1:9">
      <c r="A1041" s="159" t="s">
        <v>1419</v>
      </c>
      <c r="B1041" s="160"/>
      <c r="C1041" s="18" t="s">
        <v>17</v>
      </c>
      <c r="D1041" s="18" t="s">
        <v>1397</v>
      </c>
      <c r="E1041" s="18" t="s">
        <v>33</v>
      </c>
      <c r="F1041" s="18">
        <v>508</v>
      </c>
      <c r="G1041" s="19" t="s">
        <v>1418</v>
      </c>
      <c r="H1041" s="162">
        <v>90100.763994467095</v>
      </c>
      <c r="I1041" s="162">
        <f t="shared" si="16"/>
        <v>109021.92443330518</v>
      </c>
    </row>
    <row r="1042" spans="1:9">
      <c r="A1042" s="159" t="s">
        <v>1420</v>
      </c>
      <c r="B1042" s="160"/>
      <c r="C1042" s="18" t="s">
        <v>17</v>
      </c>
      <c r="D1042" s="18" t="s">
        <v>1397</v>
      </c>
      <c r="E1042" s="18" t="s">
        <v>24</v>
      </c>
      <c r="F1042" s="18">
        <v>508</v>
      </c>
      <c r="G1042" s="19" t="s">
        <v>1418</v>
      </c>
      <c r="H1042" s="162">
        <v>83322.541382039301</v>
      </c>
      <c r="I1042" s="162">
        <f t="shared" si="16"/>
        <v>100820.27507226756</v>
      </c>
    </row>
    <row r="1043" spans="1:9">
      <c r="A1043" s="159" t="s">
        <v>1421</v>
      </c>
      <c r="B1043" s="160"/>
      <c r="C1043" s="18" t="s">
        <v>17</v>
      </c>
      <c r="D1043" s="18" t="s">
        <v>1397</v>
      </c>
      <c r="E1043" s="18" t="s">
        <v>24</v>
      </c>
      <c r="F1043" s="18">
        <v>605</v>
      </c>
      <c r="G1043" s="18" t="s">
        <v>515</v>
      </c>
      <c r="H1043" s="162">
        <v>87658.061910421093</v>
      </c>
      <c r="I1043" s="162">
        <f t="shared" si="16"/>
        <v>106066.25491160952</v>
      </c>
    </row>
    <row r="1044" spans="1:9">
      <c r="A1044" s="159" t="s">
        <v>1422</v>
      </c>
      <c r="B1044" s="160"/>
      <c r="C1044" s="18" t="s">
        <v>17</v>
      </c>
      <c r="D1044" s="18" t="s">
        <v>1397</v>
      </c>
      <c r="E1044" s="18" t="s">
        <v>24</v>
      </c>
      <c r="F1044" s="18">
        <v>806</v>
      </c>
      <c r="G1044" s="18" t="s">
        <v>1006</v>
      </c>
      <c r="H1044" s="162">
        <v>89787.782586902395</v>
      </c>
      <c r="I1044" s="162">
        <f t="shared" si="16"/>
        <v>108643.21693015189</v>
      </c>
    </row>
    <row r="1045" spans="1:9">
      <c r="A1045" s="159" t="s">
        <v>1423</v>
      </c>
      <c r="B1045" s="160"/>
      <c r="C1045" s="18" t="s">
        <v>17</v>
      </c>
      <c r="D1045" s="18" t="s">
        <v>1397</v>
      </c>
      <c r="E1045" s="18" t="s">
        <v>19</v>
      </c>
      <c r="F1045" s="18">
        <v>806</v>
      </c>
      <c r="G1045" s="18" t="s">
        <v>1424</v>
      </c>
      <c r="H1045" s="162">
        <v>214847.727156507</v>
      </c>
      <c r="I1045" s="162">
        <f t="shared" si="16"/>
        <v>259965.74985937346</v>
      </c>
    </row>
    <row r="1046" spans="1:9">
      <c r="A1046" s="159" t="s">
        <v>1425</v>
      </c>
      <c r="B1046" s="160"/>
      <c r="C1046" s="18" t="s">
        <v>44</v>
      </c>
      <c r="D1046" s="18" t="s">
        <v>1397</v>
      </c>
      <c r="E1046" s="18" t="s">
        <v>24</v>
      </c>
      <c r="F1046" s="18">
        <v>807</v>
      </c>
      <c r="G1046" s="18" t="s">
        <v>886</v>
      </c>
      <c r="H1046" s="162">
        <v>111349.492083231</v>
      </c>
      <c r="I1046" s="162">
        <f t="shared" si="16"/>
        <v>134732.8854207095</v>
      </c>
    </row>
    <row r="1047" spans="1:9">
      <c r="A1047" s="159" t="s">
        <v>1426</v>
      </c>
      <c r="B1047" s="160"/>
      <c r="C1047" s="18" t="s">
        <v>17</v>
      </c>
      <c r="D1047" s="18" t="s">
        <v>1397</v>
      </c>
      <c r="E1047" s="18" t="s">
        <v>24</v>
      </c>
      <c r="F1047" s="18" t="s">
        <v>1427</v>
      </c>
      <c r="G1047" s="18" t="s">
        <v>231</v>
      </c>
      <c r="H1047" s="162">
        <v>89114.309770379899</v>
      </c>
      <c r="I1047" s="162">
        <f t="shared" si="16"/>
        <v>107828.31482215968</v>
      </c>
    </row>
    <row r="1048" spans="1:9">
      <c r="A1048" s="159" t="s">
        <v>1428</v>
      </c>
      <c r="B1048" s="160"/>
      <c r="C1048" s="18" t="s">
        <v>17</v>
      </c>
      <c r="D1048" s="18" t="s">
        <v>1397</v>
      </c>
      <c r="E1048" s="18" t="s">
        <v>31</v>
      </c>
      <c r="F1048" s="18" t="s">
        <v>1427</v>
      </c>
      <c r="G1048" s="18" t="s">
        <v>231</v>
      </c>
      <c r="H1048" s="162">
        <v>141558.52948658899</v>
      </c>
      <c r="I1048" s="162">
        <f t="shared" si="16"/>
        <v>171285.82067877267</v>
      </c>
    </row>
    <row r="1049" spans="1:9">
      <c r="A1049" s="159" t="s">
        <v>1429</v>
      </c>
      <c r="B1049" s="160"/>
      <c r="C1049" s="18" t="s">
        <v>17</v>
      </c>
      <c r="D1049" s="18" t="s">
        <v>1397</v>
      </c>
      <c r="E1049" s="18" t="s">
        <v>33</v>
      </c>
      <c r="F1049" s="18" t="s">
        <v>1427</v>
      </c>
      <c r="G1049" s="18" t="s">
        <v>231</v>
      </c>
      <c r="H1049" s="162">
        <v>141558.52948658899</v>
      </c>
      <c r="I1049" s="162">
        <f t="shared" si="16"/>
        <v>171285.82067877267</v>
      </c>
    </row>
    <row r="1050" spans="1:9">
      <c r="A1050" s="159" t="s">
        <v>410</v>
      </c>
      <c r="B1050" s="160"/>
      <c r="C1050" s="18" t="s">
        <v>17</v>
      </c>
      <c r="D1050" s="18" t="s">
        <v>1397</v>
      </c>
      <c r="E1050" s="18" t="s">
        <v>19</v>
      </c>
      <c r="F1050" s="18" t="s">
        <v>1430</v>
      </c>
      <c r="G1050" s="18" t="s">
        <v>1074</v>
      </c>
      <c r="H1050" s="162">
        <v>89320.228884026394</v>
      </c>
      <c r="I1050" s="162">
        <f t="shared" si="16"/>
        <v>108077.47694967194</v>
      </c>
    </row>
    <row r="1051" spans="1:9">
      <c r="A1051" s="159" t="s">
        <v>1431</v>
      </c>
      <c r="B1051" s="160"/>
      <c r="C1051" s="18" t="s">
        <v>17</v>
      </c>
      <c r="D1051" s="18" t="s">
        <v>1397</v>
      </c>
      <c r="E1051" s="18" t="s">
        <v>24</v>
      </c>
      <c r="F1051" s="18" t="s">
        <v>1430</v>
      </c>
      <c r="G1051" s="18" t="s">
        <v>1074</v>
      </c>
      <c r="H1051" s="162">
        <v>58233.686901778397</v>
      </c>
      <c r="I1051" s="162">
        <f t="shared" si="16"/>
        <v>70462.761151151863</v>
      </c>
    </row>
    <row r="1052" spans="1:9">
      <c r="A1052" s="159" t="s">
        <v>1432</v>
      </c>
      <c r="B1052" s="160"/>
      <c r="C1052" s="18" t="s">
        <v>17</v>
      </c>
      <c r="D1052" s="18" t="s">
        <v>1397</v>
      </c>
      <c r="E1052" s="18" t="s">
        <v>31</v>
      </c>
      <c r="F1052" s="18">
        <v>206</v>
      </c>
      <c r="G1052" s="18" t="s">
        <v>56</v>
      </c>
      <c r="H1052" s="162">
        <v>59933.1541241913</v>
      </c>
      <c r="I1052" s="162">
        <f t="shared" si="16"/>
        <v>72519.116490271466</v>
      </c>
    </row>
    <row r="1053" spans="1:9">
      <c r="A1053" s="159" t="s">
        <v>1433</v>
      </c>
      <c r="B1053" s="160"/>
      <c r="C1053" s="18" t="s">
        <v>17</v>
      </c>
      <c r="D1053" s="18" t="s">
        <v>1397</v>
      </c>
      <c r="E1053" s="18" t="s">
        <v>33</v>
      </c>
      <c r="F1053" s="18">
        <v>206</v>
      </c>
      <c r="G1053" s="18" t="s">
        <v>56</v>
      </c>
      <c r="H1053" s="162">
        <v>59933.1541241913</v>
      </c>
      <c r="I1053" s="162">
        <f t="shared" si="16"/>
        <v>72519.116490271466</v>
      </c>
    </row>
    <row r="1054" spans="1:9">
      <c r="A1054" s="159" t="s">
        <v>1432</v>
      </c>
      <c r="B1054" s="160"/>
      <c r="C1054" s="18" t="s">
        <v>17</v>
      </c>
      <c r="D1054" s="18" t="s">
        <v>1397</v>
      </c>
      <c r="E1054" s="18" t="s">
        <v>31</v>
      </c>
      <c r="F1054" s="18">
        <v>207</v>
      </c>
      <c r="G1054" s="18" t="s">
        <v>507</v>
      </c>
      <c r="H1054" s="162">
        <v>59933.1541241913</v>
      </c>
      <c r="I1054" s="162">
        <f t="shared" si="16"/>
        <v>72519.116490271466</v>
      </c>
    </row>
    <row r="1055" spans="1:9">
      <c r="A1055" s="159" t="s">
        <v>1433</v>
      </c>
      <c r="B1055" s="160"/>
      <c r="C1055" s="18" t="s">
        <v>17</v>
      </c>
      <c r="D1055" s="18" t="s">
        <v>1397</v>
      </c>
      <c r="E1055" s="18" t="s">
        <v>33</v>
      </c>
      <c r="F1055" s="18">
        <v>207</v>
      </c>
      <c r="G1055" s="18" t="s">
        <v>507</v>
      </c>
      <c r="H1055" s="162">
        <v>59933.1541241913</v>
      </c>
      <c r="I1055" s="162">
        <f t="shared" si="16"/>
        <v>72519.116490271466</v>
      </c>
    </row>
    <row r="1056" spans="1:9">
      <c r="A1056" s="159" t="s">
        <v>1404</v>
      </c>
      <c r="B1056" s="160"/>
      <c r="C1056" s="18" t="s">
        <v>17</v>
      </c>
      <c r="D1056" s="18" t="s">
        <v>1397</v>
      </c>
      <c r="E1056" s="18" t="s">
        <v>31</v>
      </c>
      <c r="F1056" s="18" t="s">
        <v>1434</v>
      </c>
      <c r="G1056" s="18" t="s">
        <v>236</v>
      </c>
      <c r="H1056" s="162">
        <v>107314.83031951</v>
      </c>
      <c r="I1056" s="162">
        <f t="shared" si="16"/>
        <v>129850.94468660709</v>
      </c>
    </row>
    <row r="1057" spans="1:9">
      <c r="A1057" s="159" t="s">
        <v>1406</v>
      </c>
      <c r="B1057" s="160"/>
      <c r="C1057" s="18" t="s">
        <v>17</v>
      </c>
      <c r="D1057" s="18" t="s">
        <v>1397</v>
      </c>
      <c r="E1057" s="18" t="s">
        <v>33</v>
      </c>
      <c r="F1057" s="18" t="s">
        <v>1434</v>
      </c>
      <c r="G1057" s="18" t="s">
        <v>306</v>
      </c>
      <c r="H1057" s="162">
        <v>107314.83031951</v>
      </c>
      <c r="I1057" s="162">
        <f t="shared" si="16"/>
        <v>129850.94468660709</v>
      </c>
    </row>
    <row r="1058" spans="1:9">
      <c r="A1058" s="159" t="s">
        <v>1407</v>
      </c>
      <c r="B1058" s="160"/>
      <c r="C1058" s="18" t="s">
        <v>17</v>
      </c>
      <c r="D1058" s="18" t="s">
        <v>1397</v>
      </c>
      <c r="E1058" s="18" t="s">
        <v>24</v>
      </c>
      <c r="F1058" s="18">
        <v>208</v>
      </c>
      <c r="G1058" s="18" t="s">
        <v>236</v>
      </c>
      <c r="H1058" s="162">
        <v>82026.373444030396</v>
      </c>
      <c r="I1058" s="162">
        <f t="shared" si="16"/>
        <v>99251.91186727678</v>
      </c>
    </row>
    <row r="1059" spans="1:9">
      <c r="A1059" s="159" t="s">
        <v>1435</v>
      </c>
      <c r="B1059" s="160"/>
      <c r="C1059" s="18" t="s">
        <v>253</v>
      </c>
      <c r="D1059" s="18" t="s">
        <v>1397</v>
      </c>
      <c r="E1059" s="18" t="s">
        <v>31</v>
      </c>
      <c r="F1059" s="18" t="s">
        <v>1434</v>
      </c>
      <c r="G1059" s="18" t="s">
        <v>236</v>
      </c>
      <c r="H1059" s="162">
        <v>252940.18455734401</v>
      </c>
      <c r="I1059" s="162">
        <f t="shared" si="16"/>
        <v>306057.62331438623</v>
      </c>
    </row>
    <row r="1060" spans="1:9">
      <c r="A1060" s="159" t="s">
        <v>1435</v>
      </c>
      <c r="B1060" s="160"/>
      <c r="C1060" s="18" t="s">
        <v>253</v>
      </c>
      <c r="D1060" s="18" t="s">
        <v>1397</v>
      </c>
      <c r="E1060" s="18" t="s">
        <v>33</v>
      </c>
      <c r="F1060" s="18" t="s">
        <v>1434</v>
      </c>
      <c r="G1060" s="18" t="s">
        <v>306</v>
      </c>
      <c r="H1060" s="162">
        <v>252940.18455734401</v>
      </c>
      <c r="I1060" s="162">
        <f t="shared" si="16"/>
        <v>306057.62331438623</v>
      </c>
    </row>
    <row r="1061" spans="1:9">
      <c r="A1061" s="159" t="s">
        <v>1436</v>
      </c>
      <c r="B1061" s="160"/>
      <c r="C1061" s="18" t="s">
        <v>253</v>
      </c>
      <c r="D1061" s="18" t="s">
        <v>1397</v>
      </c>
      <c r="E1061" s="18" t="s">
        <v>24</v>
      </c>
      <c r="F1061" s="18">
        <v>208</v>
      </c>
      <c r="G1061" s="18" t="s">
        <v>236</v>
      </c>
      <c r="H1061" s="162">
        <v>193790.89696624299</v>
      </c>
      <c r="I1061" s="162">
        <f t="shared" si="16"/>
        <v>234486.98532915401</v>
      </c>
    </row>
    <row r="1062" spans="1:9">
      <c r="A1062" s="159" t="s">
        <v>417</v>
      </c>
      <c r="B1062" s="160"/>
      <c r="C1062" s="18" t="s">
        <v>17</v>
      </c>
      <c r="D1062" s="18" t="s">
        <v>1397</v>
      </c>
      <c r="E1062" s="18" t="s">
        <v>31</v>
      </c>
      <c r="F1062" s="18" t="s">
        <v>1437</v>
      </c>
      <c r="G1062" s="18" t="s">
        <v>236</v>
      </c>
      <c r="H1062" s="162">
        <v>96248.378211739604</v>
      </c>
      <c r="I1062" s="162">
        <f t="shared" si="16"/>
        <v>116460.53763620491</v>
      </c>
    </row>
    <row r="1063" spans="1:9">
      <c r="A1063" s="159" t="s">
        <v>419</v>
      </c>
      <c r="B1063" s="160"/>
      <c r="C1063" s="18" t="s">
        <v>17</v>
      </c>
      <c r="D1063" s="18" t="s">
        <v>1397</v>
      </c>
      <c r="E1063" s="18" t="s">
        <v>33</v>
      </c>
      <c r="F1063" s="18" t="s">
        <v>1437</v>
      </c>
      <c r="G1063" s="18" t="s">
        <v>236</v>
      </c>
      <c r="H1063" s="162">
        <v>96248.378211739604</v>
      </c>
      <c r="I1063" s="162">
        <f t="shared" si="16"/>
        <v>116460.53763620491</v>
      </c>
    </row>
    <row r="1064" spans="1:9">
      <c r="A1064" s="159" t="s">
        <v>421</v>
      </c>
      <c r="B1064" s="160"/>
      <c r="C1064" s="18" t="s">
        <v>253</v>
      </c>
      <c r="D1064" s="18" t="s">
        <v>1397</v>
      </c>
      <c r="E1064" s="18" t="s">
        <v>19</v>
      </c>
      <c r="F1064" s="18" t="s">
        <v>1437</v>
      </c>
      <c r="G1064" s="18" t="s">
        <v>236</v>
      </c>
      <c r="H1064" s="162">
        <v>233464.12185387901</v>
      </c>
      <c r="I1064" s="162">
        <f t="shared" si="16"/>
        <v>282491.5874431936</v>
      </c>
    </row>
    <row r="1065" spans="1:9">
      <c r="A1065" s="159" t="s">
        <v>421</v>
      </c>
      <c r="B1065" s="160"/>
      <c r="C1065" s="18" t="s">
        <v>253</v>
      </c>
      <c r="D1065" s="18" t="s">
        <v>1397</v>
      </c>
      <c r="E1065" s="18" t="s">
        <v>19</v>
      </c>
      <c r="F1065" s="18" t="s">
        <v>1437</v>
      </c>
      <c r="G1065" s="18" t="s">
        <v>236</v>
      </c>
      <c r="H1065" s="162">
        <v>233464.12185387901</v>
      </c>
      <c r="I1065" s="162">
        <f t="shared" si="16"/>
        <v>282491.5874431936</v>
      </c>
    </row>
    <row r="1066" spans="1:9">
      <c r="A1066" s="159" t="s">
        <v>456</v>
      </c>
      <c r="B1066" s="160"/>
      <c r="C1066" s="18" t="s">
        <v>17</v>
      </c>
      <c r="D1066" s="18" t="s">
        <v>1397</v>
      </c>
      <c r="E1066" s="18" t="s">
        <v>24</v>
      </c>
      <c r="F1066" s="18" t="s">
        <v>1438</v>
      </c>
      <c r="G1066" s="18" t="s">
        <v>203</v>
      </c>
      <c r="H1066" s="162">
        <v>41540.075486780399</v>
      </c>
      <c r="I1066" s="162">
        <f t="shared" si="16"/>
        <v>50263.491339004278</v>
      </c>
    </row>
    <row r="1067" spans="1:9">
      <c r="A1067" s="159" t="s">
        <v>459</v>
      </c>
      <c r="B1067" s="160"/>
      <c r="C1067" s="18" t="s">
        <v>17</v>
      </c>
      <c r="D1067" s="18" t="s">
        <v>1397</v>
      </c>
      <c r="E1067" s="18" t="s">
        <v>19</v>
      </c>
      <c r="F1067" s="18" t="s">
        <v>1439</v>
      </c>
      <c r="G1067" s="18" t="s">
        <v>203</v>
      </c>
      <c r="H1067" s="162">
        <v>64946.8373918219</v>
      </c>
      <c r="I1067" s="162">
        <f t="shared" si="16"/>
        <v>78585.673244104502</v>
      </c>
    </row>
    <row r="1068" spans="1:9">
      <c r="A1068" s="159" t="s">
        <v>459</v>
      </c>
      <c r="B1068" s="160"/>
      <c r="C1068" s="18" t="s">
        <v>17</v>
      </c>
      <c r="D1068" s="18" t="s">
        <v>1397</v>
      </c>
      <c r="E1068" s="18" t="s">
        <v>19</v>
      </c>
      <c r="F1068" s="18" t="s">
        <v>1440</v>
      </c>
      <c r="G1068" s="18" t="s">
        <v>81</v>
      </c>
      <c r="H1068" s="162">
        <v>64946.8373918219</v>
      </c>
      <c r="I1068" s="162">
        <f t="shared" si="16"/>
        <v>78585.673244104502</v>
      </c>
    </row>
    <row r="1069" spans="1:9">
      <c r="A1069" s="159" t="s">
        <v>456</v>
      </c>
      <c r="B1069" s="160"/>
      <c r="C1069" s="18" t="s">
        <v>17</v>
      </c>
      <c r="D1069" s="18" t="s">
        <v>1397</v>
      </c>
      <c r="E1069" s="18" t="s">
        <v>24</v>
      </c>
      <c r="F1069" s="18" t="s">
        <v>1440</v>
      </c>
      <c r="G1069" s="18" t="s">
        <v>81</v>
      </c>
      <c r="H1069" s="162">
        <v>41540.075486780399</v>
      </c>
      <c r="I1069" s="162">
        <f t="shared" si="16"/>
        <v>50263.491339004278</v>
      </c>
    </row>
    <row r="1070" spans="1:9">
      <c r="A1070" s="159" t="s">
        <v>1441</v>
      </c>
      <c r="B1070" s="160"/>
      <c r="C1070" s="18" t="s">
        <v>17</v>
      </c>
      <c r="D1070" s="18" t="s">
        <v>1397</v>
      </c>
      <c r="E1070" s="18" t="s">
        <v>31</v>
      </c>
      <c r="F1070" s="18">
        <v>307</v>
      </c>
      <c r="G1070" s="18" t="s">
        <v>390</v>
      </c>
      <c r="H1070" s="162">
        <v>63970.488617269999</v>
      </c>
      <c r="I1070" s="162">
        <f t="shared" si="16"/>
        <v>77404.29122689669</v>
      </c>
    </row>
    <row r="1071" spans="1:9">
      <c r="A1071" s="159" t="s">
        <v>1442</v>
      </c>
      <c r="B1071" s="160"/>
      <c r="C1071" s="18" t="s">
        <v>17</v>
      </c>
      <c r="D1071" s="18" t="s">
        <v>1397</v>
      </c>
      <c r="E1071" s="18" t="s">
        <v>33</v>
      </c>
      <c r="F1071" s="18">
        <v>307</v>
      </c>
      <c r="G1071" s="18" t="s">
        <v>390</v>
      </c>
      <c r="H1071" s="162">
        <v>63970.488617269999</v>
      </c>
      <c r="I1071" s="162">
        <f t="shared" si="16"/>
        <v>77404.29122689669</v>
      </c>
    </row>
    <row r="1072" spans="1:9">
      <c r="A1072" s="159">
        <v>22181</v>
      </c>
      <c r="B1072" s="160"/>
      <c r="C1072" s="18" t="s">
        <v>17</v>
      </c>
      <c r="D1072" s="18" t="s">
        <v>1397</v>
      </c>
      <c r="E1072" s="18" t="s">
        <v>19</v>
      </c>
      <c r="F1072" s="18" t="s">
        <v>1443</v>
      </c>
      <c r="G1072" s="18" t="s">
        <v>1444</v>
      </c>
      <c r="H1072" s="162">
        <v>55367.701473798101</v>
      </c>
      <c r="I1072" s="162">
        <f t="shared" si="16"/>
        <v>66994.918783295696</v>
      </c>
    </row>
    <row r="1073" spans="1:9">
      <c r="A1073" s="159" t="s">
        <v>1445</v>
      </c>
      <c r="B1073" s="160"/>
      <c r="C1073" s="18" t="s">
        <v>17</v>
      </c>
      <c r="D1073" s="18" t="s">
        <v>1397</v>
      </c>
      <c r="E1073" s="18" t="s">
        <v>19</v>
      </c>
      <c r="F1073" s="18" t="s">
        <v>1446</v>
      </c>
      <c r="G1073" s="18"/>
      <c r="H1073" s="162">
        <v>82674.091630931507</v>
      </c>
      <c r="I1073" s="162">
        <f t="shared" si="16"/>
        <v>100035.65087342712</v>
      </c>
    </row>
    <row r="1074" spans="1:9">
      <c r="A1074" s="159" t="s">
        <v>1447</v>
      </c>
      <c r="B1074" s="160"/>
      <c r="C1074" s="18" t="s">
        <v>17</v>
      </c>
      <c r="D1074" s="18" t="s">
        <v>1397</v>
      </c>
      <c r="E1074" s="18" t="s">
        <v>24</v>
      </c>
      <c r="F1074" s="18" t="s">
        <v>1446</v>
      </c>
      <c r="G1074" s="18" t="s">
        <v>231</v>
      </c>
      <c r="H1074" s="162">
        <v>50721.562834393299</v>
      </c>
      <c r="I1074" s="162">
        <f t="shared" si="16"/>
        <v>61373.091029615891</v>
      </c>
    </row>
    <row r="1075" spans="1:9">
      <c r="A1075" s="159" t="s">
        <v>1448</v>
      </c>
      <c r="B1075" s="160"/>
      <c r="C1075" s="18" t="s">
        <v>17</v>
      </c>
      <c r="D1075" s="18" t="s">
        <v>1397</v>
      </c>
      <c r="E1075" s="18" t="s">
        <v>24</v>
      </c>
      <c r="F1075" s="18" t="s">
        <v>1449</v>
      </c>
      <c r="G1075" s="18" t="s">
        <v>469</v>
      </c>
      <c r="H1075" s="162">
        <v>93342.055382381397</v>
      </c>
      <c r="I1075" s="162">
        <f t="shared" si="16"/>
        <v>112943.88701268149</v>
      </c>
    </row>
    <row r="1076" spans="1:9">
      <c r="A1076" s="159" t="s">
        <v>1450</v>
      </c>
      <c r="B1076" s="160"/>
      <c r="C1076" s="18" t="s">
        <v>17</v>
      </c>
      <c r="D1076" s="18" t="s">
        <v>1397</v>
      </c>
      <c r="E1076" s="18" t="s">
        <v>31</v>
      </c>
      <c r="F1076" s="18" t="s">
        <v>1449</v>
      </c>
      <c r="G1076" s="18" t="s">
        <v>469</v>
      </c>
      <c r="H1076" s="162">
        <v>139495.34276753999</v>
      </c>
      <c r="I1076" s="162">
        <f t="shared" si="16"/>
        <v>168789.36474872337</v>
      </c>
    </row>
    <row r="1077" spans="1:9">
      <c r="A1077" s="159" t="s">
        <v>1451</v>
      </c>
      <c r="B1077" s="160"/>
      <c r="C1077" s="18" t="s">
        <v>17</v>
      </c>
      <c r="D1077" s="18" t="s">
        <v>1397</v>
      </c>
      <c r="E1077" s="18" t="s">
        <v>33</v>
      </c>
      <c r="F1077" s="18" t="s">
        <v>1449</v>
      </c>
      <c r="G1077" s="18" t="s">
        <v>469</v>
      </c>
      <c r="H1077" s="162">
        <v>139495.34276753999</v>
      </c>
      <c r="I1077" s="162">
        <f t="shared" si="16"/>
        <v>168789.36474872337</v>
      </c>
    </row>
    <row r="1078" spans="1:9">
      <c r="A1078" s="159">
        <v>22181</v>
      </c>
      <c r="B1078" s="160"/>
      <c r="C1078" s="18" t="s">
        <v>17</v>
      </c>
      <c r="D1078" s="18" t="s">
        <v>1397</v>
      </c>
      <c r="E1078" s="18" t="s">
        <v>19</v>
      </c>
      <c r="F1078" s="18" t="s">
        <v>1452</v>
      </c>
      <c r="G1078" s="18" t="s">
        <v>1444</v>
      </c>
      <c r="H1078" s="162">
        <v>55367.701473798101</v>
      </c>
      <c r="I1078" s="162">
        <f t="shared" si="16"/>
        <v>66994.918783295696</v>
      </c>
    </row>
    <row r="1079" spans="1:9">
      <c r="A1079" s="159">
        <v>22181</v>
      </c>
      <c r="B1079" s="160"/>
      <c r="C1079" s="18" t="s">
        <v>17</v>
      </c>
      <c r="D1079" s="18" t="s">
        <v>1397</v>
      </c>
      <c r="E1079" s="18" t="s">
        <v>19</v>
      </c>
      <c r="F1079" s="18" t="s">
        <v>1453</v>
      </c>
      <c r="G1079" s="18" t="s">
        <v>1444</v>
      </c>
      <c r="H1079" s="162">
        <v>55367.701473798101</v>
      </c>
      <c r="I1079" s="162">
        <f t="shared" si="16"/>
        <v>66994.918783295696</v>
      </c>
    </row>
    <row r="1080" spans="1:9">
      <c r="A1080" s="159">
        <v>22185</v>
      </c>
      <c r="B1080" s="160"/>
      <c r="C1080" s="18" t="s">
        <v>17</v>
      </c>
      <c r="D1080" s="18" t="s">
        <v>1397</v>
      </c>
      <c r="E1080" s="18" t="s">
        <v>19</v>
      </c>
      <c r="F1080" s="18" t="s">
        <v>1454</v>
      </c>
      <c r="G1080" s="18" t="s">
        <v>1455</v>
      </c>
      <c r="H1080" s="162">
        <v>55353.861526547298</v>
      </c>
      <c r="I1080" s="162">
        <f t="shared" si="16"/>
        <v>66978.172447122226</v>
      </c>
    </row>
    <row r="1081" spans="1:9">
      <c r="A1081" s="159">
        <v>22185</v>
      </c>
      <c r="B1081" s="160"/>
      <c r="C1081" s="18" t="s">
        <v>17</v>
      </c>
      <c r="D1081" s="18" t="s">
        <v>1397</v>
      </c>
      <c r="E1081" s="18" t="s">
        <v>19</v>
      </c>
      <c r="F1081" s="18" t="s">
        <v>1456</v>
      </c>
      <c r="G1081" s="18" t="s">
        <v>1455</v>
      </c>
      <c r="H1081" s="162">
        <v>55353.861526547298</v>
      </c>
      <c r="I1081" s="162">
        <f t="shared" si="16"/>
        <v>66978.172447122226</v>
      </c>
    </row>
    <row r="1082" spans="1:9">
      <c r="A1082" s="159">
        <v>22293</v>
      </c>
      <c r="B1082" s="160"/>
      <c r="C1082" s="18" t="s">
        <v>17</v>
      </c>
      <c r="D1082" s="18" t="s">
        <v>1397</v>
      </c>
      <c r="E1082" s="18" t="s">
        <v>19</v>
      </c>
      <c r="F1082" s="18" t="s">
        <v>1456</v>
      </c>
      <c r="G1082" s="18" t="s">
        <v>266</v>
      </c>
      <c r="H1082" s="162">
        <v>50458.367065737897</v>
      </c>
      <c r="I1082" s="162">
        <f t="shared" si="16"/>
        <v>61054.624149542855</v>
      </c>
    </row>
    <row r="1083" spans="1:9">
      <c r="A1083" s="159">
        <v>42182</v>
      </c>
      <c r="B1083" s="160"/>
      <c r="C1083" s="18" t="s">
        <v>17</v>
      </c>
      <c r="D1083" s="18" t="s">
        <v>1397</v>
      </c>
      <c r="E1083" s="18" t="s">
        <v>24</v>
      </c>
      <c r="F1083" s="18" t="s">
        <v>1457</v>
      </c>
      <c r="G1083" s="18" t="s">
        <v>231</v>
      </c>
      <c r="H1083" s="162">
        <v>42369.391979491498</v>
      </c>
      <c r="I1083" s="162">
        <f t="shared" si="16"/>
        <v>51266.964295184713</v>
      </c>
    </row>
    <row r="1084" spans="1:9">
      <c r="A1084" s="159">
        <v>22293</v>
      </c>
      <c r="B1084" s="160"/>
      <c r="C1084" s="18" t="s">
        <v>17</v>
      </c>
      <c r="D1084" s="18" t="s">
        <v>1397</v>
      </c>
      <c r="E1084" s="18" t="s">
        <v>19</v>
      </c>
      <c r="F1084" s="18" t="s">
        <v>1458</v>
      </c>
      <c r="G1084" s="18" t="s">
        <v>266</v>
      </c>
      <c r="H1084" s="162">
        <v>50458.367065737897</v>
      </c>
      <c r="I1084" s="162">
        <f t="shared" si="16"/>
        <v>61054.624149542855</v>
      </c>
    </row>
    <row r="1085" spans="1:9">
      <c r="A1085" s="159">
        <v>42082</v>
      </c>
      <c r="B1085" s="160"/>
      <c r="C1085" s="18" t="s">
        <v>17</v>
      </c>
      <c r="D1085" s="18" t="s">
        <v>1397</v>
      </c>
      <c r="E1085" s="18" t="s">
        <v>24</v>
      </c>
      <c r="F1085" s="18" t="s">
        <v>1459</v>
      </c>
      <c r="G1085" s="18"/>
      <c r="H1085" s="162">
        <v>46261.6191479228</v>
      </c>
      <c r="I1085" s="162">
        <f t="shared" si="16"/>
        <v>55976.559168986583</v>
      </c>
    </row>
    <row r="1086" spans="1:9">
      <c r="A1086" s="159">
        <v>52182</v>
      </c>
      <c r="B1086" s="160"/>
      <c r="C1086" s="18" t="s">
        <v>1413</v>
      </c>
      <c r="D1086" s="18" t="s">
        <v>1397</v>
      </c>
      <c r="E1086" s="18" t="s">
        <v>24</v>
      </c>
      <c r="F1086" s="18" t="s">
        <v>1460</v>
      </c>
      <c r="G1086" s="18" t="s">
        <v>231</v>
      </c>
      <c r="H1086" s="162">
        <v>56626.058472780402</v>
      </c>
      <c r="I1086" s="162">
        <f t="shared" si="16"/>
        <v>68517.530752064282</v>
      </c>
    </row>
    <row r="1087" spans="1:9">
      <c r="A1087" s="159">
        <v>22293</v>
      </c>
      <c r="B1087" s="160"/>
      <c r="C1087" s="18" t="s">
        <v>17</v>
      </c>
      <c r="D1087" s="18" t="s">
        <v>1397</v>
      </c>
      <c r="E1087" s="18" t="s">
        <v>19</v>
      </c>
      <c r="F1087" s="18" t="s">
        <v>1461</v>
      </c>
      <c r="G1087" s="18" t="s">
        <v>1462</v>
      </c>
      <c r="H1087" s="162">
        <v>50458.367065737897</v>
      </c>
      <c r="I1087" s="162">
        <f t="shared" si="16"/>
        <v>61054.624149542855</v>
      </c>
    </row>
    <row r="1088" spans="1:9">
      <c r="A1088" s="159" t="s">
        <v>1463</v>
      </c>
      <c r="B1088" s="160"/>
      <c r="C1088" s="18" t="s">
        <v>17</v>
      </c>
      <c r="D1088" s="18" t="s">
        <v>1397</v>
      </c>
      <c r="E1088" s="18" t="s">
        <v>31</v>
      </c>
      <c r="F1088" s="18">
        <v>605</v>
      </c>
      <c r="G1088" s="18" t="s">
        <v>515</v>
      </c>
      <c r="H1088" s="162">
        <v>145713.42647326301</v>
      </c>
      <c r="I1088" s="162">
        <f t="shared" si="16"/>
        <v>176313.24603264823</v>
      </c>
    </row>
    <row r="1089" spans="1:9">
      <c r="A1089" s="159" t="s">
        <v>1464</v>
      </c>
      <c r="B1089" s="160"/>
      <c r="C1089" s="18" t="s">
        <v>17</v>
      </c>
      <c r="D1089" s="18" t="s">
        <v>1397</v>
      </c>
      <c r="E1089" s="18" t="s">
        <v>33</v>
      </c>
      <c r="F1089" s="18">
        <v>605</v>
      </c>
      <c r="G1089" s="18" t="s">
        <v>515</v>
      </c>
      <c r="H1089" s="162">
        <v>145713.42647326301</v>
      </c>
      <c r="I1089" s="162">
        <f t="shared" si="16"/>
        <v>176313.24603264823</v>
      </c>
    </row>
    <row r="1090" spans="1:9">
      <c r="A1090" s="159" t="s">
        <v>441</v>
      </c>
      <c r="B1090" s="160"/>
      <c r="C1090" s="18" t="s">
        <v>44</v>
      </c>
      <c r="D1090" s="18" t="s">
        <v>1397</v>
      </c>
      <c r="E1090" s="18" t="s">
        <v>19</v>
      </c>
      <c r="F1090" s="18" t="s">
        <v>1465</v>
      </c>
      <c r="G1090" s="18" t="s">
        <v>251</v>
      </c>
      <c r="H1090" s="162">
        <v>142336.15198501799</v>
      </c>
      <c r="I1090" s="162">
        <f t="shared" si="16"/>
        <v>172226.74390187176</v>
      </c>
    </row>
    <row r="1091" spans="1:9">
      <c r="A1091" s="159" t="s">
        <v>443</v>
      </c>
      <c r="B1091" s="160"/>
      <c r="C1091" s="18" t="s">
        <v>44</v>
      </c>
      <c r="D1091" s="18" t="s">
        <v>1397</v>
      </c>
      <c r="E1091" s="18" t="s">
        <v>24</v>
      </c>
      <c r="F1091" s="18" t="s">
        <v>1465</v>
      </c>
      <c r="G1091" s="18" t="s">
        <v>251</v>
      </c>
      <c r="H1091" s="162">
        <v>55471.623833434896</v>
      </c>
      <c r="I1091" s="162">
        <f t="shared" si="16"/>
        <v>67120.664838456229</v>
      </c>
    </row>
    <row r="1092" spans="1:9">
      <c r="A1092" s="159" t="s">
        <v>444</v>
      </c>
      <c r="B1092" s="160"/>
      <c r="C1092" s="18" t="s">
        <v>44</v>
      </c>
      <c r="D1092" s="18" t="s">
        <v>1397</v>
      </c>
      <c r="E1092" s="18" t="s">
        <v>19</v>
      </c>
      <c r="F1092" s="18" t="s">
        <v>1466</v>
      </c>
      <c r="G1092" s="18" t="s">
        <v>438</v>
      </c>
      <c r="H1092" s="161">
        <v>185115.11205526299</v>
      </c>
      <c r="I1092" s="162">
        <f t="shared" si="16"/>
        <v>223989.28558686821</v>
      </c>
    </row>
    <row r="1093" spans="1:9">
      <c r="A1093" s="159" t="s">
        <v>446</v>
      </c>
      <c r="B1093" s="160"/>
      <c r="C1093" s="18" t="s">
        <v>44</v>
      </c>
      <c r="D1093" s="18" t="s">
        <v>1397</v>
      </c>
      <c r="E1093" s="18" t="s">
        <v>19</v>
      </c>
      <c r="F1093" s="18" t="s">
        <v>1467</v>
      </c>
      <c r="G1093" s="18" t="s">
        <v>438</v>
      </c>
      <c r="H1093" s="161">
        <v>185115.11205526299</v>
      </c>
      <c r="I1093" s="162">
        <f t="shared" si="16"/>
        <v>223989.28558686821</v>
      </c>
    </row>
    <row r="1094" spans="1:9">
      <c r="A1094" s="159" t="s">
        <v>448</v>
      </c>
      <c r="B1094" s="160"/>
      <c r="C1094" s="18" t="s">
        <v>44</v>
      </c>
      <c r="D1094" s="18" t="s">
        <v>1397</v>
      </c>
      <c r="E1094" s="18" t="s">
        <v>24</v>
      </c>
      <c r="F1094" s="18" t="s">
        <v>1465</v>
      </c>
      <c r="G1094" s="18" t="s">
        <v>378</v>
      </c>
      <c r="H1094" s="162">
        <v>88332.034723310106</v>
      </c>
      <c r="I1094" s="162">
        <f t="shared" ref="I1094:I1157" si="17">+H1094*1.21</f>
        <v>106881.76201520523</v>
      </c>
    </row>
    <row r="1095" spans="1:9">
      <c r="A1095" s="159" t="s">
        <v>1468</v>
      </c>
      <c r="B1095" s="160"/>
      <c r="C1095" s="18" t="s">
        <v>44</v>
      </c>
      <c r="D1095" s="18" t="s">
        <v>1397</v>
      </c>
      <c r="E1095" s="18" t="s">
        <v>31</v>
      </c>
      <c r="F1095" s="18" t="s">
        <v>1469</v>
      </c>
      <c r="G1095" s="18" t="s">
        <v>114</v>
      </c>
      <c r="H1095" s="162">
        <v>116792.22127766001</v>
      </c>
      <c r="I1095" s="162">
        <f t="shared" si="17"/>
        <v>141318.5877459686</v>
      </c>
    </row>
    <row r="1096" spans="1:9">
      <c r="A1096" s="159" t="s">
        <v>1470</v>
      </c>
      <c r="B1096" s="160"/>
      <c r="C1096" s="18" t="s">
        <v>44</v>
      </c>
      <c r="D1096" s="18" t="s">
        <v>1397</v>
      </c>
      <c r="E1096" s="18" t="s">
        <v>33</v>
      </c>
      <c r="F1096" s="18" t="s">
        <v>1469</v>
      </c>
      <c r="G1096" s="18" t="s">
        <v>114</v>
      </c>
      <c r="H1096" s="162">
        <v>116792.22127766001</v>
      </c>
      <c r="I1096" s="162">
        <f t="shared" si="17"/>
        <v>141318.5877459686</v>
      </c>
    </row>
    <row r="1097" spans="1:9">
      <c r="A1097" s="159" t="s">
        <v>1471</v>
      </c>
      <c r="B1097" s="160"/>
      <c r="C1097" s="18" t="s">
        <v>44</v>
      </c>
      <c r="D1097" s="18" t="s">
        <v>1397</v>
      </c>
      <c r="E1097" s="18" t="s">
        <v>24</v>
      </c>
      <c r="F1097" s="18" t="s">
        <v>1469</v>
      </c>
      <c r="G1097" s="18" t="s">
        <v>172</v>
      </c>
      <c r="H1097" s="162">
        <v>110455.003325727</v>
      </c>
      <c r="I1097" s="162">
        <f t="shared" si="17"/>
        <v>133650.55402412967</v>
      </c>
    </row>
    <row r="1098" spans="1:9">
      <c r="A1098" s="159" t="s">
        <v>1472</v>
      </c>
      <c r="B1098" s="160"/>
      <c r="C1098" s="18" t="s">
        <v>17</v>
      </c>
      <c r="D1098" s="18" t="s">
        <v>1397</v>
      </c>
      <c r="E1098" s="18" t="s">
        <v>19</v>
      </c>
      <c r="F1098" s="18" t="s">
        <v>1473</v>
      </c>
      <c r="G1098" s="18" t="s">
        <v>1076</v>
      </c>
      <c r="H1098" s="162">
        <v>50289.819585508798</v>
      </c>
      <c r="I1098" s="162">
        <f t="shared" si="17"/>
        <v>60850.681698465647</v>
      </c>
    </row>
    <row r="1099" spans="1:9">
      <c r="A1099" s="159" t="s">
        <v>1474</v>
      </c>
      <c r="B1099" s="160"/>
      <c r="C1099" s="18" t="s">
        <v>44</v>
      </c>
      <c r="D1099" s="18" t="s">
        <v>1397</v>
      </c>
      <c r="E1099" s="18" t="s">
        <v>24</v>
      </c>
      <c r="F1099" s="18" t="s">
        <v>1475</v>
      </c>
      <c r="G1099" s="18" t="s">
        <v>507</v>
      </c>
      <c r="H1099" s="162">
        <v>62297.650086716603</v>
      </c>
      <c r="I1099" s="162">
        <f t="shared" si="17"/>
        <v>75380.156604927091</v>
      </c>
    </row>
    <row r="1100" spans="1:9">
      <c r="A1100" s="159" t="s">
        <v>407</v>
      </c>
      <c r="B1100" s="160"/>
      <c r="C1100" s="18" t="s">
        <v>44</v>
      </c>
      <c r="D1100" s="18" t="s">
        <v>1397</v>
      </c>
      <c r="E1100" s="18" t="s">
        <v>19</v>
      </c>
      <c r="F1100" s="18" t="s">
        <v>1476</v>
      </c>
      <c r="G1100" s="18" t="s">
        <v>605</v>
      </c>
      <c r="H1100" s="162">
        <v>68237.752241261798</v>
      </c>
      <c r="I1100" s="162">
        <f t="shared" si="17"/>
        <v>82567.680211926767</v>
      </c>
    </row>
    <row r="1101" spans="1:9">
      <c r="A1101" s="159" t="s">
        <v>409</v>
      </c>
      <c r="B1101" s="160"/>
      <c r="C1101" s="18" t="s">
        <v>44</v>
      </c>
      <c r="D1101" s="18" t="s">
        <v>1397</v>
      </c>
      <c r="E1101" s="18" t="s">
        <v>24</v>
      </c>
      <c r="F1101" s="18" t="s">
        <v>1476</v>
      </c>
      <c r="G1101" s="18" t="s">
        <v>605</v>
      </c>
      <c r="H1101" s="162">
        <v>41518.373491661703</v>
      </c>
      <c r="I1101" s="162">
        <f t="shared" si="17"/>
        <v>50237.231924910659</v>
      </c>
    </row>
    <row r="1102" spans="1:9">
      <c r="A1102" s="160" t="s">
        <v>1477</v>
      </c>
      <c r="B1102" s="160" t="s">
        <v>1477</v>
      </c>
      <c r="C1102" s="18" t="s">
        <v>253</v>
      </c>
      <c r="D1102" s="18" t="s">
        <v>1397</v>
      </c>
      <c r="E1102" s="18" t="s">
        <v>19</v>
      </c>
      <c r="F1102" s="18" t="s">
        <v>1476</v>
      </c>
      <c r="G1102" s="18" t="s">
        <v>408</v>
      </c>
      <c r="H1102" s="162">
        <v>178358.599972767</v>
      </c>
      <c r="I1102" s="162">
        <f t="shared" si="17"/>
        <v>215813.90596704805</v>
      </c>
    </row>
    <row r="1103" spans="1:9">
      <c r="A1103" s="160" t="s">
        <v>1478</v>
      </c>
      <c r="B1103" s="160" t="s">
        <v>1478</v>
      </c>
      <c r="C1103" s="18" t="s">
        <v>253</v>
      </c>
      <c r="D1103" s="18" t="s">
        <v>1397</v>
      </c>
      <c r="E1103" s="18" t="s">
        <v>24</v>
      </c>
      <c r="F1103" s="18" t="s">
        <v>1476</v>
      </c>
      <c r="G1103" s="18" t="s">
        <v>408</v>
      </c>
      <c r="H1103" s="162">
        <v>112152.984986892</v>
      </c>
      <c r="I1103" s="162">
        <f t="shared" si="17"/>
        <v>135705.1118341393</v>
      </c>
    </row>
    <row r="1104" spans="1:9">
      <c r="A1104" s="159">
        <v>22189</v>
      </c>
      <c r="B1104" s="160"/>
      <c r="C1104" s="18" t="s">
        <v>44</v>
      </c>
      <c r="D1104" s="18" t="s">
        <v>1397</v>
      </c>
      <c r="E1104" s="18" t="s">
        <v>19</v>
      </c>
      <c r="F1104" s="18" t="s">
        <v>1479</v>
      </c>
      <c r="G1104" s="18" t="s">
        <v>570</v>
      </c>
      <c r="H1104" s="162">
        <v>70173.103545972204</v>
      </c>
      <c r="I1104" s="162">
        <f t="shared" si="17"/>
        <v>84909.455290626371</v>
      </c>
    </row>
    <row r="1105" spans="1:9">
      <c r="A1105" s="159">
        <v>22191</v>
      </c>
      <c r="B1105" s="160"/>
      <c r="C1105" s="18" t="s">
        <v>44</v>
      </c>
      <c r="D1105" s="18" t="s">
        <v>1397</v>
      </c>
      <c r="E1105" s="18" t="s">
        <v>19</v>
      </c>
      <c r="F1105" s="18" t="s">
        <v>1479</v>
      </c>
      <c r="G1105" s="18" t="s">
        <v>1480</v>
      </c>
      <c r="H1105" s="162">
        <v>54569.897512893702</v>
      </c>
      <c r="I1105" s="162">
        <f t="shared" si="17"/>
        <v>66029.57599060137</v>
      </c>
    </row>
    <row r="1106" spans="1:9">
      <c r="A1106" s="159">
        <v>22192</v>
      </c>
      <c r="B1106" s="160"/>
      <c r="C1106" s="18" t="s">
        <v>44</v>
      </c>
      <c r="D1106" s="18" t="s">
        <v>1397</v>
      </c>
      <c r="E1106" s="18" t="s">
        <v>19</v>
      </c>
      <c r="F1106" s="18" t="s">
        <v>1479</v>
      </c>
      <c r="G1106" s="18" t="s">
        <v>231</v>
      </c>
      <c r="H1106" s="162">
        <v>55386.494334636503</v>
      </c>
      <c r="I1106" s="162">
        <f t="shared" si="17"/>
        <v>67017.658144910165</v>
      </c>
    </row>
    <row r="1107" spans="1:9">
      <c r="A1107" s="159">
        <v>42190</v>
      </c>
      <c r="B1107" s="160"/>
      <c r="C1107" s="18" t="s">
        <v>44</v>
      </c>
      <c r="D1107" s="18" t="s">
        <v>1397</v>
      </c>
      <c r="E1107" s="18" t="s">
        <v>24</v>
      </c>
      <c r="F1107" s="18" t="s">
        <v>1479</v>
      </c>
      <c r="G1107" s="18" t="s">
        <v>1481</v>
      </c>
      <c r="H1107" s="162">
        <v>51698.192084279901</v>
      </c>
      <c r="I1107" s="162">
        <f t="shared" si="17"/>
        <v>62554.812421978677</v>
      </c>
    </row>
    <row r="1108" spans="1:9">
      <c r="A1108" s="159">
        <v>42238</v>
      </c>
      <c r="B1108" s="160"/>
      <c r="C1108" s="18" t="s">
        <v>44</v>
      </c>
      <c r="D1108" s="18" t="s">
        <v>1397</v>
      </c>
      <c r="E1108" s="18" t="s">
        <v>24</v>
      </c>
      <c r="F1108" s="18" t="s">
        <v>1479</v>
      </c>
      <c r="G1108" s="18" t="s">
        <v>458</v>
      </c>
      <c r="H1108" s="162">
        <v>51552.921579866801</v>
      </c>
      <c r="I1108" s="162">
        <f t="shared" si="17"/>
        <v>62379.035111638826</v>
      </c>
    </row>
    <row r="1109" spans="1:9">
      <c r="A1109" s="160" t="s">
        <v>1482</v>
      </c>
      <c r="B1109" s="160" t="s">
        <v>1482</v>
      </c>
      <c r="C1109" s="18" t="s">
        <v>253</v>
      </c>
      <c r="D1109" s="18" t="s">
        <v>1397</v>
      </c>
      <c r="E1109" s="18" t="s">
        <v>31</v>
      </c>
      <c r="F1109" s="18">
        <v>206</v>
      </c>
      <c r="G1109" s="18" t="s">
        <v>56</v>
      </c>
      <c r="H1109" s="162">
        <v>168776.49521141101</v>
      </c>
      <c r="I1109" s="162">
        <f t="shared" si="17"/>
        <v>204219.55920580731</v>
      </c>
    </row>
    <row r="1110" spans="1:9">
      <c r="A1110" s="160" t="s">
        <v>1482</v>
      </c>
      <c r="B1110" s="160" t="s">
        <v>1482</v>
      </c>
      <c r="C1110" s="18" t="s">
        <v>253</v>
      </c>
      <c r="D1110" s="18" t="s">
        <v>1397</v>
      </c>
      <c r="E1110" s="18" t="s">
        <v>33</v>
      </c>
      <c r="F1110" s="18">
        <v>206</v>
      </c>
      <c r="G1110" s="18" t="s">
        <v>56</v>
      </c>
      <c r="H1110" s="162">
        <v>168776.49521141101</v>
      </c>
      <c r="I1110" s="162">
        <f t="shared" si="17"/>
        <v>204219.55920580731</v>
      </c>
    </row>
    <row r="1111" spans="1:9">
      <c r="A1111" s="160" t="s">
        <v>1483</v>
      </c>
      <c r="B1111" s="160" t="s">
        <v>1483</v>
      </c>
      <c r="C1111" s="18" t="s">
        <v>253</v>
      </c>
      <c r="D1111" s="18" t="s">
        <v>1397</v>
      </c>
      <c r="E1111" s="18" t="s">
        <v>24</v>
      </c>
      <c r="F1111" s="18">
        <v>206</v>
      </c>
      <c r="G1111" s="18" t="s">
        <v>56</v>
      </c>
      <c r="H1111" s="162">
        <v>120116.972871208</v>
      </c>
      <c r="I1111" s="162">
        <f t="shared" si="17"/>
        <v>145341.53717416167</v>
      </c>
    </row>
    <row r="1112" spans="1:9">
      <c r="A1112" s="160" t="s">
        <v>1484</v>
      </c>
      <c r="B1112" s="160" t="s">
        <v>1484</v>
      </c>
      <c r="C1112" s="18" t="s">
        <v>253</v>
      </c>
      <c r="D1112" s="18" t="s">
        <v>1397</v>
      </c>
      <c r="E1112" s="18" t="s">
        <v>19</v>
      </c>
      <c r="F1112" s="18">
        <v>306</v>
      </c>
      <c r="G1112" s="18" t="s">
        <v>81</v>
      </c>
      <c r="H1112" s="162">
        <v>199936.419938818</v>
      </c>
      <c r="I1112" s="162">
        <f t="shared" si="17"/>
        <v>241923.06812596976</v>
      </c>
    </row>
    <row r="1113" spans="1:9">
      <c r="A1113" s="160" t="s">
        <v>1485</v>
      </c>
      <c r="B1113" s="160" t="s">
        <v>1485</v>
      </c>
      <c r="C1113" s="18" t="s">
        <v>253</v>
      </c>
      <c r="D1113" s="18" t="s">
        <v>1397</v>
      </c>
      <c r="E1113" s="18" t="s">
        <v>24</v>
      </c>
      <c r="F1113" s="18">
        <v>306</v>
      </c>
      <c r="G1113" s="18" t="s">
        <v>81</v>
      </c>
      <c r="H1113" s="162">
        <v>122634.625498526</v>
      </c>
      <c r="I1113" s="162">
        <f t="shared" si="17"/>
        <v>148387.89685321646</v>
      </c>
    </row>
    <row r="1114" spans="1:9">
      <c r="A1114" s="160" t="s">
        <v>1486</v>
      </c>
      <c r="B1114" s="160" t="s">
        <v>1486</v>
      </c>
      <c r="C1114" s="18" t="s">
        <v>253</v>
      </c>
      <c r="D1114" s="18" t="s">
        <v>1397</v>
      </c>
      <c r="E1114" s="18" t="s">
        <v>31</v>
      </c>
      <c r="F1114" s="18">
        <v>307</v>
      </c>
      <c r="G1114" s="18" t="s">
        <v>434</v>
      </c>
      <c r="H1114" s="162">
        <v>248833.59510074399</v>
      </c>
      <c r="I1114" s="162">
        <f t="shared" si="17"/>
        <v>301088.65007190022</v>
      </c>
    </row>
    <row r="1115" spans="1:9">
      <c r="A1115" s="160" t="s">
        <v>1486</v>
      </c>
      <c r="B1115" s="160" t="s">
        <v>1486</v>
      </c>
      <c r="C1115" s="18" t="s">
        <v>253</v>
      </c>
      <c r="D1115" s="18" t="s">
        <v>1397</v>
      </c>
      <c r="E1115" s="18" t="s">
        <v>33</v>
      </c>
      <c r="F1115" s="18">
        <v>307</v>
      </c>
      <c r="G1115" s="18" t="s">
        <v>434</v>
      </c>
      <c r="H1115" s="162">
        <v>248833.59510074399</v>
      </c>
      <c r="I1115" s="162">
        <f t="shared" si="17"/>
        <v>301088.65007190022</v>
      </c>
    </row>
    <row r="1116" spans="1:9">
      <c r="A1116" s="160" t="s">
        <v>1487</v>
      </c>
      <c r="B1116" s="160" t="s">
        <v>1487</v>
      </c>
      <c r="C1116" s="18" t="s">
        <v>253</v>
      </c>
      <c r="D1116" s="18" t="s">
        <v>1397</v>
      </c>
      <c r="E1116" s="18" t="s">
        <v>24</v>
      </c>
      <c r="F1116" s="18">
        <v>307</v>
      </c>
      <c r="G1116" s="18" t="s">
        <v>434</v>
      </c>
      <c r="H1116" s="162">
        <v>190299.33620092701</v>
      </c>
      <c r="I1116" s="162">
        <f t="shared" si="17"/>
        <v>230262.19680312168</v>
      </c>
    </row>
    <row r="1117" spans="1:9">
      <c r="A1117" s="160" t="s">
        <v>1488</v>
      </c>
      <c r="B1117" s="160" t="s">
        <v>1488</v>
      </c>
      <c r="C1117" s="18" t="s">
        <v>253</v>
      </c>
      <c r="D1117" s="18" t="s">
        <v>1397</v>
      </c>
      <c r="E1117" s="18" t="s">
        <v>31</v>
      </c>
      <c r="F1117" s="18">
        <v>308</v>
      </c>
      <c r="G1117" s="18" t="s">
        <v>811</v>
      </c>
      <c r="H1117" s="162">
        <v>222593.169214491</v>
      </c>
      <c r="I1117" s="162">
        <f t="shared" si="17"/>
        <v>269337.73474953411</v>
      </c>
    </row>
    <row r="1118" spans="1:9">
      <c r="A1118" s="160" t="s">
        <v>1488</v>
      </c>
      <c r="B1118" s="160" t="s">
        <v>1488</v>
      </c>
      <c r="C1118" s="18" t="s">
        <v>253</v>
      </c>
      <c r="D1118" s="18" t="s">
        <v>1397</v>
      </c>
      <c r="E1118" s="18" t="s">
        <v>33</v>
      </c>
      <c r="F1118" s="18">
        <v>308</v>
      </c>
      <c r="G1118" s="18" t="s">
        <v>811</v>
      </c>
      <c r="H1118" s="162">
        <v>222593.169214491</v>
      </c>
      <c r="I1118" s="162">
        <f t="shared" si="17"/>
        <v>269337.73474953411</v>
      </c>
    </row>
    <row r="1119" spans="1:9">
      <c r="A1119" s="160" t="s">
        <v>1489</v>
      </c>
      <c r="B1119" s="160" t="s">
        <v>1489</v>
      </c>
      <c r="C1119" s="18" t="s">
        <v>253</v>
      </c>
      <c r="D1119" s="18" t="s">
        <v>1397</v>
      </c>
      <c r="E1119" s="18" t="s">
        <v>24</v>
      </c>
      <c r="F1119" s="18">
        <v>308</v>
      </c>
      <c r="G1119" s="18" t="s">
        <v>811</v>
      </c>
      <c r="H1119" s="162">
        <v>227295.44106960599</v>
      </c>
      <c r="I1119" s="162">
        <f t="shared" si="17"/>
        <v>275027.48369422322</v>
      </c>
    </row>
    <row r="1120" spans="1:9">
      <c r="A1120" s="160" t="s">
        <v>1488</v>
      </c>
      <c r="B1120" s="160" t="s">
        <v>1488</v>
      </c>
      <c r="C1120" s="18" t="s">
        <v>253</v>
      </c>
      <c r="D1120" s="18" t="s">
        <v>1397</v>
      </c>
      <c r="E1120" s="18" t="s">
        <v>31</v>
      </c>
      <c r="F1120" s="18">
        <v>408</v>
      </c>
      <c r="G1120" s="18" t="s">
        <v>811</v>
      </c>
      <c r="H1120" s="162">
        <v>222593.169214491</v>
      </c>
      <c r="I1120" s="162">
        <f t="shared" si="17"/>
        <v>269337.73474953411</v>
      </c>
    </row>
    <row r="1121" spans="1:9">
      <c r="A1121" s="160" t="s">
        <v>1488</v>
      </c>
      <c r="B1121" s="160" t="s">
        <v>1488</v>
      </c>
      <c r="C1121" s="18" t="s">
        <v>253</v>
      </c>
      <c r="D1121" s="18" t="s">
        <v>1397</v>
      </c>
      <c r="E1121" s="18" t="s">
        <v>33</v>
      </c>
      <c r="F1121" s="18">
        <v>408</v>
      </c>
      <c r="G1121" s="18" t="s">
        <v>811</v>
      </c>
      <c r="H1121" s="162">
        <v>222593.169214491</v>
      </c>
      <c r="I1121" s="162">
        <f t="shared" si="17"/>
        <v>269337.73474953411</v>
      </c>
    </row>
    <row r="1122" spans="1:9">
      <c r="A1122" s="160" t="s">
        <v>1489</v>
      </c>
      <c r="B1122" s="160" t="s">
        <v>1489</v>
      </c>
      <c r="C1122" s="18" t="s">
        <v>253</v>
      </c>
      <c r="D1122" s="18" t="s">
        <v>1397</v>
      </c>
      <c r="E1122" s="18" t="s">
        <v>24</v>
      </c>
      <c r="F1122" s="18">
        <v>408</v>
      </c>
      <c r="G1122" s="18" t="s">
        <v>811</v>
      </c>
      <c r="H1122" s="162">
        <v>227295.44106960599</v>
      </c>
      <c r="I1122" s="162">
        <f t="shared" si="17"/>
        <v>275027.48369422322</v>
      </c>
    </row>
    <row r="1123" spans="1:9">
      <c r="A1123" s="160" t="s">
        <v>1490</v>
      </c>
      <c r="B1123" s="160" t="s">
        <v>1490</v>
      </c>
      <c r="C1123" s="18" t="s">
        <v>253</v>
      </c>
      <c r="D1123" s="18" t="s">
        <v>1397</v>
      </c>
      <c r="E1123" s="18" t="s">
        <v>24</v>
      </c>
      <c r="F1123" s="18">
        <v>106</v>
      </c>
      <c r="G1123" s="18" t="s">
        <v>1491</v>
      </c>
      <c r="H1123" s="162">
        <v>143355.897601815</v>
      </c>
      <c r="I1123" s="162">
        <f t="shared" si="17"/>
        <v>173460.63609819615</v>
      </c>
    </row>
    <row r="1124" spans="1:9">
      <c r="A1124" s="159">
        <v>42229</v>
      </c>
      <c r="B1124" s="160"/>
      <c r="C1124" s="18" t="s">
        <v>44</v>
      </c>
      <c r="D1124" s="18" t="s">
        <v>1492</v>
      </c>
      <c r="E1124" s="18" t="s">
        <v>19</v>
      </c>
      <c r="F1124" s="18" t="s">
        <v>1493</v>
      </c>
      <c r="G1124" s="18" t="s">
        <v>1494</v>
      </c>
      <c r="H1124" s="162">
        <v>51244.631963111999</v>
      </c>
      <c r="I1124" s="162">
        <f t="shared" si="17"/>
        <v>62006.004675365519</v>
      </c>
    </row>
    <row r="1125" spans="1:9">
      <c r="A1125" s="159">
        <v>42230</v>
      </c>
      <c r="B1125" s="160"/>
      <c r="C1125" s="18" t="s">
        <v>44</v>
      </c>
      <c r="D1125" s="18" t="s">
        <v>1492</v>
      </c>
      <c r="E1125" s="18" t="s">
        <v>24</v>
      </c>
      <c r="F1125" s="18" t="s">
        <v>1493</v>
      </c>
      <c r="G1125" s="18" t="s">
        <v>1494</v>
      </c>
      <c r="H1125" s="162">
        <v>61060.2411882288</v>
      </c>
      <c r="I1125" s="162">
        <f t="shared" si="17"/>
        <v>73882.891837756848</v>
      </c>
    </row>
    <row r="1126" spans="1:9">
      <c r="A1126" s="159">
        <v>34134</v>
      </c>
      <c r="B1126" s="160"/>
      <c r="C1126" s="18" t="s">
        <v>17</v>
      </c>
      <c r="D1126" s="18" t="s">
        <v>1495</v>
      </c>
      <c r="E1126" s="18" t="s">
        <v>19</v>
      </c>
      <c r="F1126" s="18" t="s">
        <v>1496</v>
      </c>
      <c r="G1126" s="18" t="s">
        <v>231</v>
      </c>
      <c r="H1126" s="162">
        <v>62067.706039411001</v>
      </c>
      <c r="I1126" s="162">
        <f t="shared" si="17"/>
        <v>75101.92430768731</v>
      </c>
    </row>
    <row r="1127" spans="1:9">
      <c r="A1127" s="159">
        <v>42135</v>
      </c>
      <c r="B1127" s="160"/>
      <c r="C1127" s="18" t="s">
        <v>17</v>
      </c>
      <c r="D1127" s="18" t="s">
        <v>1495</v>
      </c>
      <c r="E1127" s="18" t="s">
        <v>24</v>
      </c>
      <c r="F1127" s="18" t="s">
        <v>1496</v>
      </c>
      <c r="G1127" s="18" t="s">
        <v>231</v>
      </c>
      <c r="H1127" s="162">
        <v>42405.495562370401</v>
      </c>
      <c r="I1127" s="162">
        <f t="shared" si="17"/>
        <v>51310.649630468186</v>
      </c>
    </row>
    <row r="1128" spans="1:9">
      <c r="A1128" s="159">
        <v>52124</v>
      </c>
      <c r="B1128" s="160"/>
      <c r="C1128" s="18" t="s">
        <v>1413</v>
      </c>
      <c r="D1128" s="18" t="s">
        <v>1495</v>
      </c>
      <c r="E1128" s="18" t="s">
        <v>24</v>
      </c>
      <c r="F1128" s="18">
        <v>12</v>
      </c>
      <c r="G1128" s="18" t="s">
        <v>412</v>
      </c>
      <c r="H1128" s="162">
        <v>69298.757945030695</v>
      </c>
      <c r="I1128" s="162">
        <f t="shared" si="17"/>
        <v>83851.497113487145</v>
      </c>
    </row>
    <row r="1129" spans="1:9">
      <c r="A1129" s="159" t="s">
        <v>1497</v>
      </c>
      <c r="B1129" s="160"/>
      <c r="C1129" s="18" t="s">
        <v>17</v>
      </c>
      <c r="D1129" s="18" t="s">
        <v>1495</v>
      </c>
      <c r="E1129" s="18" t="s">
        <v>24</v>
      </c>
      <c r="F1129" s="18">
        <v>19</v>
      </c>
      <c r="G1129" s="18" t="s">
        <v>231</v>
      </c>
      <c r="H1129" s="162">
        <v>45312.1279213698</v>
      </c>
      <c r="I1129" s="162">
        <f t="shared" si="17"/>
        <v>54827.67478485746</v>
      </c>
    </row>
    <row r="1130" spans="1:9">
      <c r="A1130" s="159" t="s">
        <v>1498</v>
      </c>
      <c r="B1130" s="160"/>
      <c r="C1130" s="18" t="s">
        <v>1413</v>
      </c>
      <c r="D1130" s="18" t="s">
        <v>1495</v>
      </c>
      <c r="E1130" s="18" t="s">
        <v>24</v>
      </c>
      <c r="F1130" s="18">
        <v>19</v>
      </c>
      <c r="G1130" s="18" t="s">
        <v>203</v>
      </c>
      <c r="H1130" s="162">
        <v>67350.299228581396</v>
      </c>
      <c r="I1130" s="162">
        <f t="shared" si="17"/>
        <v>81493.86206658349</v>
      </c>
    </row>
    <row r="1131" spans="1:9">
      <c r="A1131" s="159" t="s">
        <v>1499</v>
      </c>
      <c r="B1131" s="160"/>
      <c r="C1131" s="18" t="s">
        <v>17</v>
      </c>
      <c r="D1131" s="18" t="s">
        <v>1495</v>
      </c>
      <c r="E1131" s="18" t="s">
        <v>24</v>
      </c>
      <c r="F1131" s="18">
        <v>21</v>
      </c>
      <c r="G1131" s="18" t="s">
        <v>266</v>
      </c>
      <c r="H1131" s="162">
        <v>59537.774667490499</v>
      </c>
      <c r="I1131" s="162">
        <f t="shared" si="17"/>
        <v>72040.707347663498</v>
      </c>
    </row>
    <row r="1132" spans="1:9">
      <c r="A1132" s="159" t="s">
        <v>1500</v>
      </c>
      <c r="B1132" s="160"/>
      <c r="C1132" s="18" t="s">
        <v>1413</v>
      </c>
      <c r="D1132" s="18" t="s">
        <v>1495</v>
      </c>
      <c r="E1132" s="18" t="s">
        <v>24</v>
      </c>
      <c r="F1132" s="18">
        <v>21</v>
      </c>
      <c r="G1132" s="18" t="s">
        <v>47</v>
      </c>
      <c r="H1132" s="162">
        <v>96559.824432406502</v>
      </c>
      <c r="I1132" s="162">
        <f t="shared" si="17"/>
        <v>116837.38756321186</v>
      </c>
    </row>
    <row r="1133" spans="1:9">
      <c r="A1133" s="159">
        <v>52135</v>
      </c>
      <c r="B1133" s="160"/>
      <c r="C1133" s="18" t="s">
        <v>1413</v>
      </c>
      <c r="D1133" s="18" t="s">
        <v>1495</v>
      </c>
      <c r="E1133" s="18" t="s">
        <v>24</v>
      </c>
      <c r="F1133" s="18" t="s">
        <v>1501</v>
      </c>
      <c r="G1133" s="18" t="s">
        <v>231</v>
      </c>
      <c r="H1133" s="162">
        <v>75503.328726784806</v>
      </c>
      <c r="I1133" s="162">
        <f t="shared" si="17"/>
        <v>91359.027759409611</v>
      </c>
    </row>
    <row r="1134" spans="1:9">
      <c r="A1134" s="159">
        <v>42130</v>
      </c>
      <c r="B1134" s="160"/>
      <c r="C1134" s="18" t="s">
        <v>17</v>
      </c>
      <c r="D1134" s="18" t="s">
        <v>1495</v>
      </c>
      <c r="E1134" s="18" t="s">
        <v>24</v>
      </c>
      <c r="F1134" s="18" t="s">
        <v>1502</v>
      </c>
      <c r="G1134" s="18" t="s">
        <v>1503</v>
      </c>
      <c r="H1134" s="162">
        <v>84314.234995529201</v>
      </c>
      <c r="I1134" s="162">
        <f t="shared" si="17"/>
        <v>102020.22434459033</v>
      </c>
    </row>
    <row r="1135" spans="1:9">
      <c r="A1135" s="159">
        <v>34134</v>
      </c>
      <c r="B1135" s="160"/>
      <c r="C1135" s="18" t="s">
        <v>17</v>
      </c>
      <c r="D1135" s="18" t="s">
        <v>1495</v>
      </c>
      <c r="E1135" s="18" t="s">
        <v>19</v>
      </c>
      <c r="F1135" s="18" t="s">
        <v>1504</v>
      </c>
      <c r="G1135" s="18" t="s">
        <v>231</v>
      </c>
      <c r="H1135" s="162">
        <v>62067.706039411001</v>
      </c>
      <c r="I1135" s="162">
        <f t="shared" si="17"/>
        <v>75101.92430768731</v>
      </c>
    </row>
    <row r="1136" spans="1:9">
      <c r="A1136" s="159">
        <v>64118</v>
      </c>
      <c r="B1136" s="160"/>
      <c r="C1136" s="18" t="s">
        <v>17</v>
      </c>
      <c r="D1136" s="18" t="s">
        <v>1495</v>
      </c>
      <c r="E1136" s="18" t="s">
        <v>19</v>
      </c>
      <c r="F1136" s="18" t="s">
        <v>1505</v>
      </c>
      <c r="G1136" s="18" t="s">
        <v>231</v>
      </c>
      <c r="H1136" s="162">
        <v>55285.066962067503</v>
      </c>
      <c r="I1136" s="162">
        <f t="shared" si="17"/>
        <v>66894.931024101679</v>
      </c>
    </row>
    <row r="1137" spans="1:9">
      <c r="A1137" s="159">
        <v>64119</v>
      </c>
      <c r="B1137" s="160"/>
      <c r="C1137" s="18" t="s">
        <v>17</v>
      </c>
      <c r="D1137" s="18" t="s">
        <v>1495</v>
      </c>
      <c r="E1137" s="18" t="s">
        <v>19</v>
      </c>
      <c r="F1137" s="18" t="s">
        <v>1506</v>
      </c>
      <c r="G1137" s="18" t="s">
        <v>231</v>
      </c>
      <c r="H1137" s="162">
        <v>40758.8036625081</v>
      </c>
      <c r="I1137" s="162">
        <f t="shared" si="17"/>
        <v>49318.1524316348</v>
      </c>
    </row>
    <row r="1138" spans="1:9">
      <c r="A1138" s="159">
        <v>42121</v>
      </c>
      <c r="B1138" s="160"/>
      <c r="C1138" s="18" t="s">
        <v>17</v>
      </c>
      <c r="D1138" s="18" t="s">
        <v>1495</v>
      </c>
      <c r="E1138" s="18" t="s">
        <v>24</v>
      </c>
      <c r="F1138" s="18" t="s">
        <v>1506</v>
      </c>
      <c r="G1138" s="18" t="s">
        <v>29</v>
      </c>
      <c r="H1138" s="162">
        <v>36486.406417302504</v>
      </c>
      <c r="I1138" s="162">
        <f t="shared" si="17"/>
        <v>44148.551764936026</v>
      </c>
    </row>
    <row r="1139" spans="1:9">
      <c r="A1139" s="159">
        <v>42124</v>
      </c>
      <c r="B1139" s="160"/>
      <c r="C1139" s="18" t="s">
        <v>17</v>
      </c>
      <c r="D1139" s="18" t="s">
        <v>1495</v>
      </c>
      <c r="E1139" s="18" t="s">
        <v>24</v>
      </c>
      <c r="F1139" s="18" t="s">
        <v>1506</v>
      </c>
      <c r="G1139" s="18" t="s">
        <v>472</v>
      </c>
      <c r="H1139" s="162">
        <v>36406.5299621987</v>
      </c>
      <c r="I1139" s="162">
        <f t="shared" si="17"/>
        <v>44051.901254260425</v>
      </c>
    </row>
    <row r="1140" spans="1:9">
      <c r="A1140" s="159">
        <v>42125</v>
      </c>
      <c r="B1140" s="160"/>
      <c r="C1140" s="18" t="s">
        <v>17</v>
      </c>
      <c r="D1140" s="18" t="s">
        <v>1495</v>
      </c>
      <c r="E1140" s="18" t="s">
        <v>24</v>
      </c>
      <c r="F1140" s="18" t="s">
        <v>1507</v>
      </c>
      <c r="G1140" s="18" t="s">
        <v>1508</v>
      </c>
      <c r="H1140" s="162">
        <v>73376.546952351593</v>
      </c>
      <c r="I1140" s="162">
        <f t="shared" si="17"/>
        <v>88785.621812345431</v>
      </c>
    </row>
    <row r="1141" spans="1:9">
      <c r="A1141" s="159">
        <v>64128</v>
      </c>
      <c r="B1141" s="160"/>
      <c r="C1141" s="18" t="s">
        <v>17</v>
      </c>
      <c r="D1141" s="18" t="s">
        <v>1495</v>
      </c>
      <c r="E1141" s="18" t="s">
        <v>19</v>
      </c>
      <c r="F1141" s="18" t="s">
        <v>1509</v>
      </c>
      <c r="G1141" s="18" t="s">
        <v>1508</v>
      </c>
      <c r="H1141" s="162">
        <v>60924.461315423403</v>
      </c>
      <c r="I1141" s="162">
        <f t="shared" si="17"/>
        <v>73718.598191662313</v>
      </c>
    </row>
    <row r="1142" spans="1:9">
      <c r="A1142" s="159">
        <v>64129</v>
      </c>
      <c r="B1142" s="160"/>
      <c r="C1142" s="18" t="s">
        <v>17</v>
      </c>
      <c r="D1142" s="18" t="s">
        <v>1495</v>
      </c>
      <c r="E1142" s="18" t="s">
        <v>19</v>
      </c>
      <c r="F1142" s="18" t="s">
        <v>1510</v>
      </c>
      <c r="G1142" s="18" t="s">
        <v>1508</v>
      </c>
      <c r="H1142" s="162">
        <v>57979.058102019299</v>
      </c>
      <c r="I1142" s="162">
        <f t="shared" si="17"/>
        <v>70154.66030344335</v>
      </c>
    </row>
    <row r="1143" spans="1:9">
      <c r="A1143" s="159">
        <v>42124</v>
      </c>
      <c r="B1143" s="160"/>
      <c r="C1143" s="18" t="s">
        <v>17</v>
      </c>
      <c r="D1143" s="18" t="s">
        <v>1495</v>
      </c>
      <c r="E1143" s="18" t="s">
        <v>24</v>
      </c>
      <c r="F1143" s="18" t="s">
        <v>1511</v>
      </c>
      <c r="G1143" s="18" t="s">
        <v>493</v>
      </c>
      <c r="H1143" s="162">
        <v>36406.5299621987</v>
      </c>
      <c r="I1143" s="162">
        <f t="shared" si="17"/>
        <v>44051.901254260425</v>
      </c>
    </row>
    <row r="1144" spans="1:9">
      <c r="A1144" s="159">
        <v>64126</v>
      </c>
      <c r="B1144" s="160"/>
      <c r="C1144" s="18" t="s">
        <v>17</v>
      </c>
      <c r="D1144" s="18" t="s">
        <v>1495</v>
      </c>
      <c r="E1144" s="18" t="s">
        <v>19</v>
      </c>
      <c r="F1144" s="18" t="s">
        <v>1512</v>
      </c>
      <c r="G1144" s="18" t="s">
        <v>412</v>
      </c>
      <c r="H1144" s="162">
        <v>68676.684626348404</v>
      </c>
      <c r="I1144" s="162">
        <f t="shared" si="17"/>
        <v>83098.788397881566</v>
      </c>
    </row>
    <row r="1145" spans="1:9">
      <c r="A1145" s="159">
        <v>64127</v>
      </c>
      <c r="B1145" s="160"/>
      <c r="C1145" s="18" t="s">
        <v>17</v>
      </c>
      <c r="D1145" s="18" t="s">
        <v>1495</v>
      </c>
      <c r="E1145" s="18" t="s">
        <v>19</v>
      </c>
      <c r="F1145" s="18" t="s">
        <v>1513</v>
      </c>
      <c r="G1145" s="18" t="s">
        <v>412</v>
      </c>
      <c r="H1145" s="162">
        <v>59418.424748508602</v>
      </c>
      <c r="I1145" s="162">
        <f t="shared" si="17"/>
        <v>71896.293945695405</v>
      </c>
    </row>
    <row r="1146" spans="1:9">
      <c r="A1146" s="159">
        <v>64122</v>
      </c>
      <c r="B1146" s="160"/>
      <c r="C1146" s="18" t="s">
        <v>17</v>
      </c>
      <c r="D1146" s="18" t="s">
        <v>1495</v>
      </c>
      <c r="E1146" s="18" t="s">
        <v>19</v>
      </c>
      <c r="F1146" s="18" t="s">
        <v>1514</v>
      </c>
      <c r="G1146" s="18" t="s">
        <v>1508</v>
      </c>
      <c r="H1146" s="162">
        <v>61640.255003423597</v>
      </c>
      <c r="I1146" s="162">
        <f t="shared" si="17"/>
        <v>74584.708554142548</v>
      </c>
    </row>
    <row r="1147" spans="1:9">
      <c r="A1147" s="159">
        <v>64123</v>
      </c>
      <c r="B1147" s="160"/>
      <c r="C1147" s="18" t="s">
        <v>17</v>
      </c>
      <c r="D1147" s="18" t="s">
        <v>1495</v>
      </c>
      <c r="E1147" s="18" t="s">
        <v>19</v>
      </c>
      <c r="F1147" s="18" t="s">
        <v>1515</v>
      </c>
      <c r="G1147" s="18" t="s">
        <v>1508</v>
      </c>
      <c r="H1147" s="162">
        <v>60924.461315423403</v>
      </c>
      <c r="I1147" s="162">
        <f t="shared" si="17"/>
        <v>73718.598191662313</v>
      </c>
    </row>
    <row r="1148" spans="1:9">
      <c r="A1148" s="159">
        <v>42124</v>
      </c>
      <c r="B1148" s="160"/>
      <c r="C1148" s="18" t="s">
        <v>17</v>
      </c>
      <c r="D1148" s="18" t="s">
        <v>1495</v>
      </c>
      <c r="E1148" s="18" t="s">
        <v>24</v>
      </c>
      <c r="F1148" s="18" t="s">
        <v>1516</v>
      </c>
      <c r="G1148" s="18" t="s">
        <v>1508</v>
      </c>
      <c r="H1148" s="162">
        <v>36406.5299621987</v>
      </c>
      <c r="I1148" s="162">
        <f t="shared" si="17"/>
        <v>44051.901254260425</v>
      </c>
    </row>
    <row r="1149" spans="1:9">
      <c r="A1149" s="159">
        <v>42130</v>
      </c>
      <c r="B1149" s="160"/>
      <c r="C1149" s="18" t="s">
        <v>17</v>
      </c>
      <c r="D1149" s="18" t="s">
        <v>1495</v>
      </c>
      <c r="E1149" s="18" t="s">
        <v>24</v>
      </c>
      <c r="F1149" s="18" t="s">
        <v>1517</v>
      </c>
      <c r="G1149" s="18" t="s">
        <v>412</v>
      </c>
      <c r="H1149" s="162">
        <v>84314.234995529201</v>
      </c>
      <c r="I1149" s="162">
        <f t="shared" si="17"/>
        <v>102020.22434459033</v>
      </c>
    </row>
    <row r="1150" spans="1:9">
      <c r="A1150" s="159" t="s">
        <v>1518</v>
      </c>
      <c r="B1150" s="160"/>
      <c r="C1150" s="18" t="s">
        <v>17</v>
      </c>
      <c r="D1150" s="18" t="s">
        <v>1495</v>
      </c>
      <c r="E1150" s="18" t="s">
        <v>19</v>
      </c>
      <c r="F1150" s="18" t="s">
        <v>1519</v>
      </c>
      <c r="G1150" s="18" t="s">
        <v>1520</v>
      </c>
      <c r="H1150" s="162">
        <v>56466.134469156801</v>
      </c>
      <c r="I1150" s="162">
        <f t="shared" si="17"/>
        <v>68324.022707679731</v>
      </c>
    </row>
    <row r="1151" spans="1:9">
      <c r="A1151" s="159" t="s">
        <v>1521</v>
      </c>
      <c r="B1151" s="160"/>
      <c r="C1151" s="18" t="s">
        <v>17</v>
      </c>
      <c r="D1151" s="18" t="s">
        <v>1495</v>
      </c>
      <c r="E1151" s="18" t="s">
        <v>19</v>
      </c>
      <c r="F1151" s="18" t="s">
        <v>1519</v>
      </c>
      <c r="G1151" s="18" t="s">
        <v>1522</v>
      </c>
      <c r="H1151" s="162">
        <v>71615.234144510803</v>
      </c>
      <c r="I1151" s="162">
        <f t="shared" si="17"/>
        <v>86654.433314858063</v>
      </c>
    </row>
    <row r="1152" spans="1:9">
      <c r="A1152" s="159">
        <v>42116</v>
      </c>
      <c r="B1152" s="160"/>
      <c r="C1152" s="18" t="s">
        <v>17</v>
      </c>
      <c r="D1152" s="18" t="s">
        <v>1495</v>
      </c>
      <c r="E1152" s="18" t="s">
        <v>19</v>
      </c>
      <c r="F1152" s="18" t="s">
        <v>1523</v>
      </c>
      <c r="G1152" s="18" t="s">
        <v>231</v>
      </c>
      <c r="H1152" s="162">
        <v>47504.507939487099</v>
      </c>
      <c r="I1152" s="162">
        <f t="shared" si="17"/>
        <v>57480.454606779385</v>
      </c>
    </row>
    <row r="1153" spans="1:9">
      <c r="A1153" s="159" t="s">
        <v>1323</v>
      </c>
      <c r="B1153" s="160"/>
      <c r="C1153" s="18" t="s">
        <v>44</v>
      </c>
      <c r="D1153" s="18" t="s">
        <v>1495</v>
      </c>
      <c r="E1153" s="18" t="s">
        <v>19</v>
      </c>
      <c r="F1153" s="18" t="s">
        <v>16966</v>
      </c>
      <c r="G1153" s="18" t="s">
        <v>3235</v>
      </c>
      <c r="H1153" s="162">
        <v>73989.293769391195</v>
      </c>
      <c r="I1153" s="162">
        <f t="shared" si="17"/>
        <v>89527.045460963345</v>
      </c>
    </row>
    <row r="1154" spans="1:9">
      <c r="A1154" s="159" t="s">
        <v>1326</v>
      </c>
      <c r="B1154" s="160"/>
      <c r="C1154" s="18" t="s">
        <v>44</v>
      </c>
      <c r="D1154" s="18" t="s">
        <v>1495</v>
      </c>
      <c r="E1154" s="18" t="s">
        <v>24</v>
      </c>
      <c r="F1154" s="18" t="s">
        <v>16966</v>
      </c>
      <c r="G1154" s="18" t="s">
        <v>3235</v>
      </c>
      <c r="H1154" s="162">
        <v>63012.470751971501</v>
      </c>
      <c r="I1154" s="162">
        <f t="shared" si="17"/>
        <v>76245.089609885516</v>
      </c>
    </row>
    <row r="1155" spans="1:9">
      <c r="A1155" s="159" t="s">
        <v>1524</v>
      </c>
      <c r="B1155" s="160"/>
      <c r="C1155" s="18" t="s">
        <v>44</v>
      </c>
      <c r="D1155" s="18" t="s">
        <v>1495</v>
      </c>
      <c r="E1155" s="18" t="s">
        <v>19</v>
      </c>
      <c r="F1155" s="18" t="s">
        <v>1525</v>
      </c>
      <c r="G1155" s="18" t="s">
        <v>258</v>
      </c>
      <c r="H1155" s="162">
        <v>102729.979783734</v>
      </c>
      <c r="I1155" s="162">
        <f t="shared" si="17"/>
        <v>124303.27553831814</v>
      </c>
    </row>
    <row r="1156" spans="1:9">
      <c r="A1156" s="159" t="s">
        <v>1526</v>
      </c>
      <c r="B1156" s="160"/>
      <c r="C1156" s="18" t="s">
        <v>44</v>
      </c>
      <c r="D1156" s="18" t="s">
        <v>1495</v>
      </c>
      <c r="E1156" s="18" t="s">
        <v>24</v>
      </c>
      <c r="F1156" s="18" t="s">
        <v>1525</v>
      </c>
      <c r="G1156" s="18" t="s">
        <v>258</v>
      </c>
      <c r="H1156" s="162">
        <v>88621.689011249604</v>
      </c>
      <c r="I1156" s="162">
        <f t="shared" si="17"/>
        <v>107232.24370361202</v>
      </c>
    </row>
    <row r="1157" spans="1:9">
      <c r="A1157" s="159" t="s">
        <v>1527</v>
      </c>
      <c r="B1157" s="160"/>
      <c r="C1157" s="18" t="s">
        <v>17</v>
      </c>
      <c r="D1157" s="18" t="s">
        <v>1495</v>
      </c>
      <c r="E1157" s="18" t="s">
        <v>19</v>
      </c>
      <c r="F1157" s="18" t="s">
        <v>1528</v>
      </c>
      <c r="G1157" s="18" t="s">
        <v>1520</v>
      </c>
      <c r="H1157" s="162">
        <v>60331.704868712601</v>
      </c>
      <c r="I1157" s="162">
        <f t="shared" si="17"/>
        <v>73001.362891142242</v>
      </c>
    </row>
    <row r="1158" spans="1:9">
      <c r="A1158" s="159" t="s">
        <v>1529</v>
      </c>
      <c r="B1158" s="160"/>
      <c r="C1158" s="18" t="s">
        <v>17</v>
      </c>
      <c r="D1158" s="18" t="s">
        <v>1495</v>
      </c>
      <c r="E1158" s="18" t="s">
        <v>24</v>
      </c>
      <c r="F1158" s="18" t="s">
        <v>1530</v>
      </c>
      <c r="G1158" s="18" t="s">
        <v>1520</v>
      </c>
      <c r="H1158" s="162">
        <v>48269.877822135102</v>
      </c>
      <c r="I1158" s="162">
        <f t="shared" ref="I1158:I1221" si="18">+H1158*1.21</f>
        <v>58406.552164783468</v>
      </c>
    </row>
    <row r="1159" spans="1:9">
      <c r="A1159" s="159" t="s">
        <v>1531</v>
      </c>
      <c r="B1159" s="160"/>
      <c r="C1159" s="18" t="s">
        <v>17</v>
      </c>
      <c r="D1159" s="18" t="s">
        <v>1495</v>
      </c>
      <c r="E1159" s="18" t="s">
        <v>19</v>
      </c>
      <c r="F1159" s="18" t="s">
        <v>1532</v>
      </c>
      <c r="G1159" s="18" t="s">
        <v>1522</v>
      </c>
      <c r="H1159" s="162">
        <v>75071.705303163704</v>
      </c>
      <c r="I1159" s="162">
        <f t="shared" si="18"/>
        <v>90836.763416828078</v>
      </c>
    </row>
    <row r="1160" spans="1:9">
      <c r="A1160" s="159" t="s">
        <v>1529</v>
      </c>
      <c r="B1160" s="160"/>
      <c r="C1160" s="18" t="s">
        <v>17</v>
      </c>
      <c r="D1160" s="18" t="s">
        <v>1495</v>
      </c>
      <c r="E1160" s="18" t="s">
        <v>24</v>
      </c>
      <c r="F1160" s="18" t="s">
        <v>1532</v>
      </c>
      <c r="G1160" s="18" t="s">
        <v>1522</v>
      </c>
      <c r="H1160" s="162">
        <v>48269.877822135102</v>
      </c>
      <c r="I1160" s="162">
        <f t="shared" si="18"/>
        <v>58406.552164783468</v>
      </c>
    </row>
    <row r="1161" spans="1:9">
      <c r="A1161" s="159" t="s">
        <v>1533</v>
      </c>
      <c r="B1161" s="160"/>
      <c r="C1161" s="18" t="s">
        <v>17</v>
      </c>
      <c r="D1161" s="18" t="s">
        <v>1495</v>
      </c>
      <c r="E1161" s="18" t="s">
        <v>19</v>
      </c>
      <c r="F1161" s="18" t="s">
        <v>1534</v>
      </c>
      <c r="G1161" s="18" t="s">
        <v>1520</v>
      </c>
      <c r="H1161" s="162">
        <v>80251.930590830802</v>
      </c>
      <c r="I1161" s="162">
        <f t="shared" si="18"/>
        <v>97104.836014905261</v>
      </c>
    </row>
    <row r="1162" spans="1:9">
      <c r="A1162" s="159" t="s">
        <v>1535</v>
      </c>
      <c r="B1162" s="160"/>
      <c r="C1162" s="18" t="s">
        <v>17</v>
      </c>
      <c r="D1162" s="18" t="s">
        <v>1495</v>
      </c>
      <c r="E1162" s="18" t="s">
        <v>19</v>
      </c>
      <c r="F1162" s="18" t="s">
        <v>1536</v>
      </c>
      <c r="G1162" s="18" t="s">
        <v>390</v>
      </c>
      <c r="H1162" s="162">
        <v>60620.906364832699</v>
      </c>
      <c r="I1162" s="162">
        <f t="shared" si="18"/>
        <v>73351.296701447558</v>
      </c>
    </row>
    <row r="1163" spans="1:9">
      <c r="A1163" s="159" t="s">
        <v>1537</v>
      </c>
      <c r="B1163" s="160"/>
      <c r="C1163" s="18" t="s">
        <v>17</v>
      </c>
      <c r="D1163" s="18" t="s">
        <v>1495</v>
      </c>
      <c r="E1163" s="18" t="s">
        <v>24</v>
      </c>
      <c r="F1163" s="18" t="s">
        <v>1536</v>
      </c>
      <c r="G1163" s="18" t="s">
        <v>390</v>
      </c>
      <c r="H1163" s="162">
        <v>49283.883101914696</v>
      </c>
      <c r="I1163" s="162">
        <f t="shared" si="18"/>
        <v>59633.498553316778</v>
      </c>
    </row>
    <row r="1164" spans="1:9">
      <c r="A1164" s="159" t="s">
        <v>1538</v>
      </c>
      <c r="B1164" s="160"/>
      <c r="C1164" s="18" t="s">
        <v>17</v>
      </c>
      <c r="D1164" s="18" t="s">
        <v>1495</v>
      </c>
      <c r="E1164" s="18" t="s">
        <v>19</v>
      </c>
      <c r="F1164" s="18" t="s">
        <v>1539</v>
      </c>
      <c r="G1164" s="18" t="s">
        <v>390</v>
      </c>
      <c r="H1164" s="162">
        <v>60593.608257765198</v>
      </c>
      <c r="I1164" s="162">
        <f t="shared" si="18"/>
        <v>73318.265991895882</v>
      </c>
    </row>
    <row r="1165" spans="1:9">
      <c r="A1165" s="160" t="s">
        <v>1540</v>
      </c>
      <c r="B1165" s="160" t="s">
        <v>1540</v>
      </c>
      <c r="C1165" s="18" t="s">
        <v>253</v>
      </c>
      <c r="D1165" s="18" t="s">
        <v>1495</v>
      </c>
      <c r="E1165" s="18" t="s">
        <v>19</v>
      </c>
      <c r="F1165" s="18" t="s">
        <v>1539</v>
      </c>
      <c r="G1165" s="18" t="s">
        <v>390</v>
      </c>
      <c r="H1165" s="162">
        <v>173236.227439776</v>
      </c>
      <c r="I1165" s="162">
        <f t="shared" si="18"/>
        <v>209615.83520212895</v>
      </c>
    </row>
    <row r="1166" spans="1:9">
      <c r="A1166" s="164" t="s">
        <v>1541</v>
      </c>
      <c r="B1166" s="160"/>
      <c r="C1166" s="18" t="s">
        <v>17</v>
      </c>
      <c r="D1166" s="18" t="s">
        <v>1495</v>
      </c>
      <c r="E1166" s="18" t="s">
        <v>19</v>
      </c>
      <c r="F1166" s="18" t="s">
        <v>1542</v>
      </c>
      <c r="G1166" s="18" t="s">
        <v>811</v>
      </c>
      <c r="H1166" s="162">
        <v>61727.611908511499</v>
      </c>
      <c r="I1166" s="162">
        <f t="shared" si="18"/>
        <v>74690.410409298915</v>
      </c>
    </row>
    <row r="1167" spans="1:9">
      <c r="A1167" s="164" t="s">
        <v>1543</v>
      </c>
      <c r="B1167" s="160"/>
      <c r="C1167" s="18" t="s">
        <v>17</v>
      </c>
      <c r="D1167" s="18" t="s">
        <v>1495</v>
      </c>
      <c r="E1167" s="18" t="s">
        <v>19</v>
      </c>
      <c r="F1167" s="18" t="s">
        <v>1544</v>
      </c>
      <c r="G1167" s="18" t="s">
        <v>236</v>
      </c>
      <c r="H1167" s="162">
        <v>58016.666950591702</v>
      </c>
      <c r="I1167" s="162">
        <f t="shared" si="18"/>
        <v>70200.167010215955</v>
      </c>
    </row>
    <row r="1168" spans="1:9">
      <c r="A1168" s="164" t="s">
        <v>1545</v>
      </c>
      <c r="B1168" s="160"/>
      <c r="C1168" s="18" t="s">
        <v>253</v>
      </c>
      <c r="D1168" s="18" t="s">
        <v>1495</v>
      </c>
      <c r="E1168" s="18" t="s">
        <v>19</v>
      </c>
      <c r="F1168" s="18" t="s">
        <v>1542</v>
      </c>
      <c r="G1168" s="18" t="s">
        <v>811</v>
      </c>
      <c r="H1168" s="162">
        <v>144680.27467147901</v>
      </c>
      <c r="I1168" s="162">
        <f t="shared" si="18"/>
        <v>175063.1323524896</v>
      </c>
    </row>
    <row r="1169" spans="1:9">
      <c r="A1169" s="164" t="s">
        <v>1546</v>
      </c>
      <c r="B1169" s="164" t="s">
        <v>1547</v>
      </c>
      <c r="C1169" s="18" t="s">
        <v>17</v>
      </c>
      <c r="D1169" s="18" t="s">
        <v>1495</v>
      </c>
      <c r="E1169" s="18" t="s">
        <v>19</v>
      </c>
      <c r="F1169" s="18" t="s">
        <v>1544</v>
      </c>
      <c r="G1169" s="18" t="s">
        <v>236</v>
      </c>
      <c r="H1169" s="162">
        <v>158842.877334258</v>
      </c>
      <c r="I1169" s="162">
        <f t="shared" si="18"/>
        <v>192199.88157445216</v>
      </c>
    </row>
    <row r="1170" spans="1:9">
      <c r="A1170" s="164" t="s">
        <v>1548</v>
      </c>
      <c r="B1170" s="164"/>
      <c r="C1170" s="18" t="s">
        <v>17</v>
      </c>
      <c r="D1170" s="18" t="s">
        <v>1495</v>
      </c>
      <c r="E1170" s="18" t="s">
        <v>24</v>
      </c>
      <c r="F1170" s="18" t="s">
        <v>1549</v>
      </c>
      <c r="G1170" s="18" t="s">
        <v>814</v>
      </c>
      <c r="H1170" s="162">
        <v>67687.253777750593</v>
      </c>
      <c r="I1170" s="162">
        <f t="shared" si="18"/>
        <v>81901.577071078209</v>
      </c>
    </row>
    <row r="1171" spans="1:9">
      <c r="A1171" s="164" t="s">
        <v>1550</v>
      </c>
      <c r="B1171" s="164"/>
      <c r="C1171" s="18" t="s">
        <v>44</v>
      </c>
      <c r="D1171" s="18" t="s">
        <v>1495</v>
      </c>
      <c r="E1171" s="18" t="s">
        <v>19</v>
      </c>
      <c r="F1171" s="18" t="s">
        <v>1551</v>
      </c>
      <c r="G1171" s="18" t="s">
        <v>52</v>
      </c>
      <c r="H1171" s="162">
        <v>70997.987325038106</v>
      </c>
      <c r="I1171" s="162">
        <f t="shared" si="18"/>
        <v>85907.5646632961</v>
      </c>
    </row>
    <row r="1172" spans="1:9">
      <c r="A1172" s="164" t="s">
        <v>1552</v>
      </c>
      <c r="B1172" s="164"/>
      <c r="C1172" s="18" t="s">
        <v>44</v>
      </c>
      <c r="D1172" s="18" t="s">
        <v>1495</v>
      </c>
      <c r="E1172" s="18" t="s">
        <v>19</v>
      </c>
      <c r="F1172" s="18" t="s">
        <v>1553</v>
      </c>
      <c r="G1172" s="18" t="s">
        <v>52</v>
      </c>
      <c r="H1172" s="162">
        <v>71023.516986068295</v>
      </c>
      <c r="I1172" s="162">
        <f t="shared" si="18"/>
        <v>85938.45555314263</v>
      </c>
    </row>
    <row r="1173" spans="1:9">
      <c r="A1173" s="164" t="s">
        <v>1554</v>
      </c>
      <c r="B1173" s="164"/>
      <c r="C1173" s="18" t="s">
        <v>44</v>
      </c>
      <c r="D1173" s="18" t="s">
        <v>1495</v>
      </c>
      <c r="E1173" s="18" t="s">
        <v>24</v>
      </c>
      <c r="F1173" s="18" t="s">
        <v>1555</v>
      </c>
      <c r="G1173" s="18" t="s">
        <v>52</v>
      </c>
      <c r="H1173" s="162">
        <v>76455.241259283299</v>
      </c>
      <c r="I1173" s="162">
        <f t="shared" si="18"/>
        <v>92510.841923732791</v>
      </c>
    </row>
    <row r="1174" spans="1:9">
      <c r="A1174" s="164" t="s">
        <v>1556</v>
      </c>
      <c r="B1174" s="164"/>
      <c r="C1174" s="18" t="s">
        <v>44</v>
      </c>
      <c r="D1174" s="18" t="s">
        <v>1495</v>
      </c>
      <c r="E1174" s="18" t="s">
        <v>24</v>
      </c>
      <c r="F1174" s="18" t="s">
        <v>1557</v>
      </c>
      <c r="G1174" s="18" t="s">
        <v>52</v>
      </c>
      <c r="H1174" s="162">
        <v>77137.899027103893</v>
      </c>
      <c r="I1174" s="162">
        <f t="shared" si="18"/>
        <v>93336.857822795704</v>
      </c>
    </row>
    <row r="1175" spans="1:9">
      <c r="A1175" s="164" t="s">
        <v>1558</v>
      </c>
      <c r="B1175" s="164"/>
      <c r="C1175" s="18" t="s">
        <v>44</v>
      </c>
      <c r="D1175" s="18" t="s">
        <v>1495</v>
      </c>
      <c r="E1175" s="18" t="s">
        <v>24</v>
      </c>
      <c r="F1175" s="18" t="s">
        <v>1559</v>
      </c>
      <c r="G1175" s="18" t="s">
        <v>258</v>
      </c>
      <c r="H1175" s="162">
        <v>80914.441202935704</v>
      </c>
      <c r="I1175" s="162">
        <f t="shared" si="18"/>
        <v>97906.473855552205</v>
      </c>
    </row>
    <row r="1176" spans="1:9">
      <c r="A1176" s="159">
        <v>34696</v>
      </c>
      <c r="B1176" s="160"/>
      <c r="C1176" s="18" t="s">
        <v>44</v>
      </c>
      <c r="D1176" s="18" t="s">
        <v>1495</v>
      </c>
      <c r="E1176" s="18" t="s">
        <v>19</v>
      </c>
      <c r="F1176" s="18" t="s">
        <v>1560</v>
      </c>
      <c r="G1176" s="18" t="s">
        <v>1561</v>
      </c>
      <c r="H1176" s="162">
        <v>88707.077159483393</v>
      </c>
      <c r="I1176" s="162">
        <f t="shared" si="18"/>
        <v>107335.56336297491</v>
      </c>
    </row>
    <row r="1177" spans="1:9">
      <c r="A1177" s="159">
        <v>34326</v>
      </c>
      <c r="B1177" s="160"/>
      <c r="C1177" s="18" t="s">
        <v>44</v>
      </c>
      <c r="D1177" s="18" t="s">
        <v>1495</v>
      </c>
      <c r="E1177" s="18" t="s">
        <v>19</v>
      </c>
      <c r="F1177" s="18" t="s">
        <v>1560</v>
      </c>
      <c r="G1177" s="18" t="s">
        <v>243</v>
      </c>
      <c r="H1177" s="162">
        <v>86255.575766341601</v>
      </c>
      <c r="I1177" s="162">
        <f t="shared" si="18"/>
        <v>104369.24667727333</v>
      </c>
    </row>
    <row r="1178" spans="1:9">
      <c r="A1178" s="159">
        <v>42327</v>
      </c>
      <c r="B1178" s="160"/>
      <c r="C1178" s="18" t="s">
        <v>44</v>
      </c>
      <c r="D1178" s="18" t="s">
        <v>1495</v>
      </c>
      <c r="E1178" s="18" t="s">
        <v>24</v>
      </c>
      <c r="F1178" s="18" t="s">
        <v>1560</v>
      </c>
      <c r="G1178" s="18" t="s">
        <v>1562</v>
      </c>
      <c r="H1178" s="162">
        <v>54599.016062722898</v>
      </c>
      <c r="I1178" s="162">
        <f t="shared" si="18"/>
        <v>66064.809435894698</v>
      </c>
    </row>
    <row r="1179" spans="1:9">
      <c r="A1179" s="159">
        <v>64131</v>
      </c>
      <c r="B1179" s="160"/>
      <c r="C1179" s="18" t="s">
        <v>17</v>
      </c>
      <c r="D1179" s="18" t="s">
        <v>1495</v>
      </c>
      <c r="E1179" s="18" t="s">
        <v>19</v>
      </c>
      <c r="F1179" s="18" t="s">
        <v>1563</v>
      </c>
      <c r="G1179" s="18" t="s">
        <v>1564</v>
      </c>
      <c r="H1179" s="162">
        <v>78911.950695357096</v>
      </c>
      <c r="I1179" s="162">
        <f t="shared" si="18"/>
        <v>95483.460341382088</v>
      </c>
    </row>
    <row r="1180" spans="1:9">
      <c r="A1180" s="159">
        <v>42133</v>
      </c>
      <c r="B1180" s="160"/>
      <c r="C1180" s="18" t="s">
        <v>17</v>
      </c>
      <c r="D1180" s="18" t="s">
        <v>1495</v>
      </c>
      <c r="E1180" s="18" t="s">
        <v>24</v>
      </c>
      <c r="F1180" s="18" t="s">
        <v>1563</v>
      </c>
      <c r="G1180" s="18" t="s">
        <v>1564</v>
      </c>
      <c r="H1180" s="162">
        <v>36853.901799606603</v>
      </c>
      <c r="I1180" s="162">
        <f t="shared" si="18"/>
        <v>44593.221177523992</v>
      </c>
    </row>
    <row r="1181" spans="1:9">
      <c r="A1181" s="159" t="s">
        <v>1565</v>
      </c>
      <c r="B1181" s="160"/>
      <c r="C1181" s="18" t="s">
        <v>44</v>
      </c>
      <c r="D1181" s="18" t="s">
        <v>1495</v>
      </c>
      <c r="E1181" s="18" t="s">
        <v>19</v>
      </c>
      <c r="F1181" s="18" t="s">
        <v>1566</v>
      </c>
      <c r="G1181" s="18" t="s">
        <v>56</v>
      </c>
      <c r="H1181" s="162">
        <v>76421.0507355109</v>
      </c>
      <c r="I1181" s="162">
        <f t="shared" si="18"/>
        <v>92469.471389968181</v>
      </c>
    </row>
    <row r="1182" spans="1:9">
      <c r="A1182" s="159" t="s">
        <v>1567</v>
      </c>
      <c r="B1182" s="160"/>
      <c r="C1182" s="18" t="s">
        <v>44</v>
      </c>
      <c r="D1182" s="18" t="s">
        <v>1495</v>
      </c>
      <c r="E1182" s="18" t="s">
        <v>24</v>
      </c>
      <c r="F1182" s="18" t="s">
        <v>1566</v>
      </c>
      <c r="G1182" s="18" t="s">
        <v>56</v>
      </c>
      <c r="H1182" s="162">
        <v>58599.051505174597</v>
      </c>
      <c r="I1182" s="162">
        <f t="shared" si="18"/>
        <v>70904.852321261264</v>
      </c>
    </row>
    <row r="1183" spans="1:9">
      <c r="A1183" s="160" t="s">
        <v>1568</v>
      </c>
      <c r="B1183" s="160" t="s">
        <v>1568</v>
      </c>
      <c r="C1183" s="18" t="s">
        <v>253</v>
      </c>
      <c r="D1183" s="18" t="s">
        <v>1495</v>
      </c>
      <c r="E1183" s="18" t="s">
        <v>19</v>
      </c>
      <c r="F1183" s="18" t="s">
        <v>1566</v>
      </c>
      <c r="G1183" s="18" t="s">
        <v>56</v>
      </c>
      <c r="H1183" s="162">
        <v>202582.48655952999</v>
      </c>
      <c r="I1183" s="162">
        <f t="shared" si="18"/>
        <v>245124.80873703127</v>
      </c>
    </row>
    <row r="1184" spans="1:9">
      <c r="A1184" s="160" t="s">
        <v>1569</v>
      </c>
      <c r="B1184" s="160" t="s">
        <v>1569</v>
      </c>
      <c r="C1184" s="18" t="s">
        <v>253</v>
      </c>
      <c r="D1184" s="18" t="s">
        <v>1495</v>
      </c>
      <c r="E1184" s="18" t="s">
        <v>24</v>
      </c>
      <c r="F1184" s="18" t="s">
        <v>1566</v>
      </c>
      <c r="G1184" s="18" t="s">
        <v>56</v>
      </c>
      <c r="H1184" s="162">
        <v>155908.05637994601</v>
      </c>
      <c r="I1184" s="162">
        <f t="shared" si="18"/>
        <v>188648.74821973467</v>
      </c>
    </row>
    <row r="1185" spans="1:9">
      <c r="A1185" s="164" t="s">
        <v>1570</v>
      </c>
      <c r="B1185" s="160"/>
      <c r="C1185" s="18" t="s">
        <v>44</v>
      </c>
      <c r="D1185" s="18" t="s">
        <v>1495</v>
      </c>
      <c r="E1185" s="18" t="s">
        <v>19</v>
      </c>
      <c r="F1185" s="18" t="s">
        <v>1566</v>
      </c>
      <c r="G1185" s="18" t="s">
        <v>236</v>
      </c>
      <c r="H1185" s="162">
        <v>71904.190340721194</v>
      </c>
      <c r="I1185" s="162">
        <f t="shared" si="18"/>
        <v>87004.070312272641</v>
      </c>
    </row>
    <row r="1186" spans="1:9">
      <c r="A1186" s="164" t="s">
        <v>1571</v>
      </c>
      <c r="B1186" s="160"/>
      <c r="C1186" s="18" t="s">
        <v>44</v>
      </c>
      <c r="D1186" s="18" t="s">
        <v>1495</v>
      </c>
      <c r="E1186" s="18" t="s">
        <v>19</v>
      </c>
      <c r="F1186" s="18" t="s">
        <v>1572</v>
      </c>
      <c r="G1186" s="18" t="s">
        <v>1573</v>
      </c>
      <c r="H1186" s="162">
        <v>55492.7539645242</v>
      </c>
      <c r="I1186" s="162">
        <f t="shared" si="18"/>
        <v>67146.232297074283</v>
      </c>
    </row>
    <row r="1187" spans="1:9">
      <c r="A1187" s="164" t="s">
        <v>1574</v>
      </c>
      <c r="B1187" s="160"/>
      <c r="C1187" s="18" t="s">
        <v>44</v>
      </c>
      <c r="D1187" s="18" t="s">
        <v>1495</v>
      </c>
      <c r="E1187" s="18" t="s">
        <v>24</v>
      </c>
      <c r="F1187" s="18" t="s">
        <v>1572</v>
      </c>
      <c r="G1187" s="18" t="s">
        <v>1573</v>
      </c>
      <c r="H1187" s="162">
        <v>59985.8764567912</v>
      </c>
      <c r="I1187" s="162">
        <f t="shared" si="18"/>
        <v>72582.910512717353</v>
      </c>
    </row>
    <row r="1188" spans="1:9">
      <c r="A1188" s="164" t="s">
        <v>1575</v>
      </c>
      <c r="B1188" s="160"/>
      <c r="C1188" s="18" t="s">
        <v>17</v>
      </c>
      <c r="D1188" s="18" t="s">
        <v>1495</v>
      </c>
      <c r="E1188" s="18" t="s">
        <v>19</v>
      </c>
      <c r="F1188" s="18" t="s">
        <v>1576</v>
      </c>
      <c r="G1188" s="18" t="s">
        <v>303</v>
      </c>
      <c r="H1188" s="162">
        <v>60133.108670981099</v>
      </c>
      <c r="I1188" s="162">
        <f t="shared" si="18"/>
        <v>72761.061491887129</v>
      </c>
    </row>
    <row r="1189" spans="1:9">
      <c r="A1189" s="164" t="s">
        <v>1577</v>
      </c>
      <c r="B1189" s="160"/>
      <c r="C1189" s="18" t="s">
        <v>17</v>
      </c>
      <c r="D1189" s="18" t="s">
        <v>1495</v>
      </c>
      <c r="E1189" s="18" t="s">
        <v>24</v>
      </c>
      <c r="F1189" s="18" t="s">
        <v>1576</v>
      </c>
      <c r="G1189" s="18" t="s">
        <v>303</v>
      </c>
      <c r="H1189" s="162">
        <v>46885.301831110599</v>
      </c>
      <c r="I1189" s="162">
        <f t="shared" si="18"/>
        <v>56731.215215643824</v>
      </c>
    </row>
    <row r="1190" spans="1:9">
      <c r="A1190" s="159" t="s">
        <v>1578</v>
      </c>
      <c r="B1190" s="160"/>
      <c r="C1190" s="18" t="s">
        <v>17</v>
      </c>
      <c r="D1190" s="18" t="s">
        <v>1495</v>
      </c>
      <c r="E1190" s="18" t="s">
        <v>24</v>
      </c>
      <c r="F1190" s="18" t="s">
        <v>1579</v>
      </c>
      <c r="G1190" s="18" t="s">
        <v>21</v>
      </c>
      <c r="H1190" s="162">
        <v>78969.801053867297</v>
      </c>
      <c r="I1190" s="162">
        <f t="shared" si="18"/>
        <v>95553.459275179426</v>
      </c>
    </row>
    <row r="1191" spans="1:9">
      <c r="A1191" s="159" t="s">
        <v>1580</v>
      </c>
      <c r="B1191" s="160"/>
      <c r="C1191" s="18" t="s">
        <v>17</v>
      </c>
      <c r="D1191" s="18" t="s">
        <v>1495</v>
      </c>
      <c r="E1191" s="18" t="s">
        <v>19</v>
      </c>
      <c r="F1191" s="18" t="s">
        <v>1581</v>
      </c>
      <c r="G1191" s="18" t="s">
        <v>21</v>
      </c>
      <c r="H1191" s="162">
        <v>141993.91055522801</v>
      </c>
      <c r="I1191" s="162">
        <f t="shared" si="18"/>
        <v>171812.63177182589</v>
      </c>
    </row>
    <row r="1192" spans="1:9">
      <c r="A1192" s="159" t="s">
        <v>1582</v>
      </c>
      <c r="B1192" s="160"/>
      <c r="C1192" s="18" t="s">
        <v>17</v>
      </c>
      <c r="D1192" s="18" t="s">
        <v>1495</v>
      </c>
      <c r="E1192" s="18" t="s">
        <v>19</v>
      </c>
      <c r="F1192" s="18" t="s">
        <v>1583</v>
      </c>
      <c r="G1192" s="18" t="s">
        <v>21</v>
      </c>
      <c r="H1192" s="162">
        <v>151193.98979454301</v>
      </c>
      <c r="I1192" s="162">
        <f t="shared" si="18"/>
        <v>182944.72765139703</v>
      </c>
    </row>
    <row r="1193" spans="1:9">
      <c r="A1193" s="159" t="s">
        <v>1584</v>
      </c>
      <c r="B1193" s="160"/>
      <c r="C1193" s="18" t="s">
        <v>17</v>
      </c>
      <c r="D1193" s="18" t="s">
        <v>1495</v>
      </c>
      <c r="E1193" s="18" t="s">
        <v>31</v>
      </c>
      <c r="F1193" s="18" t="s">
        <v>1585</v>
      </c>
      <c r="G1193" s="18" t="s">
        <v>811</v>
      </c>
      <c r="H1193" s="162">
        <v>131207.765132931</v>
      </c>
      <c r="I1193" s="162">
        <f t="shared" si="18"/>
        <v>158761.3958108465</v>
      </c>
    </row>
    <row r="1194" spans="1:9">
      <c r="A1194" s="159" t="s">
        <v>1586</v>
      </c>
      <c r="B1194" s="160"/>
      <c r="C1194" s="18" t="s">
        <v>17</v>
      </c>
      <c r="D1194" s="18" t="s">
        <v>1495</v>
      </c>
      <c r="E1194" s="18" t="s">
        <v>33</v>
      </c>
      <c r="F1194" s="18" t="s">
        <v>1585</v>
      </c>
      <c r="G1194" s="18" t="s">
        <v>811</v>
      </c>
      <c r="H1194" s="162">
        <v>131207.765132931</v>
      </c>
      <c r="I1194" s="162">
        <f t="shared" si="18"/>
        <v>158761.3958108465</v>
      </c>
    </row>
    <row r="1195" spans="1:9">
      <c r="A1195" s="159" t="s">
        <v>1587</v>
      </c>
      <c r="B1195" s="160"/>
      <c r="C1195" s="18" t="s">
        <v>17</v>
      </c>
      <c r="D1195" s="18" t="s">
        <v>1495</v>
      </c>
      <c r="E1195" s="18" t="s">
        <v>24</v>
      </c>
      <c r="F1195" s="18" t="s">
        <v>1585</v>
      </c>
      <c r="G1195" s="18" t="s">
        <v>811</v>
      </c>
      <c r="H1195" s="162">
        <v>94192.098890332098</v>
      </c>
      <c r="I1195" s="162">
        <f t="shared" si="18"/>
        <v>113972.43965730183</v>
      </c>
    </row>
    <row r="1196" spans="1:9">
      <c r="A1196" s="159" t="s">
        <v>1588</v>
      </c>
      <c r="B1196" s="160"/>
      <c r="C1196" s="18" t="s">
        <v>17</v>
      </c>
      <c r="D1196" s="18" t="s">
        <v>1495</v>
      </c>
      <c r="E1196" s="18" t="s">
        <v>19</v>
      </c>
      <c r="F1196" s="18" t="s">
        <v>1589</v>
      </c>
      <c r="G1196" s="19" t="s">
        <v>1590</v>
      </c>
      <c r="H1196" s="162">
        <v>62499.3421861487</v>
      </c>
      <c r="I1196" s="162">
        <f t="shared" si="18"/>
        <v>75624.204045239923</v>
      </c>
    </row>
    <row r="1197" spans="1:9">
      <c r="A1197" s="159" t="s">
        <v>1591</v>
      </c>
      <c r="B1197" s="160"/>
      <c r="C1197" s="18" t="s">
        <v>17</v>
      </c>
      <c r="D1197" s="18" t="s">
        <v>1495</v>
      </c>
      <c r="E1197" s="18" t="s">
        <v>24</v>
      </c>
      <c r="F1197" s="18" t="s">
        <v>1589</v>
      </c>
      <c r="G1197" s="19" t="s">
        <v>114</v>
      </c>
      <c r="H1197" s="162">
        <v>57456.7827746369</v>
      </c>
      <c r="I1197" s="162">
        <f t="shared" si="18"/>
        <v>69522.707157310651</v>
      </c>
    </row>
    <row r="1198" spans="1:9">
      <c r="A1198" s="160" t="s">
        <v>1592</v>
      </c>
      <c r="B1198" s="160" t="s">
        <v>1592</v>
      </c>
      <c r="C1198" s="18" t="s">
        <v>253</v>
      </c>
      <c r="D1198" s="18" t="s">
        <v>1495</v>
      </c>
      <c r="E1198" s="18" t="s">
        <v>19</v>
      </c>
      <c r="F1198" s="18" t="s">
        <v>1593</v>
      </c>
      <c r="G1198" s="18" t="s">
        <v>114</v>
      </c>
      <c r="H1198" s="162">
        <v>199862.16499802499</v>
      </c>
      <c r="I1198" s="162">
        <f t="shared" si="18"/>
        <v>241833.21964761024</v>
      </c>
    </row>
    <row r="1199" spans="1:9">
      <c r="A1199" s="164" t="s">
        <v>1594</v>
      </c>
      <c r="B1199" s="160"/>
      <c r="C1199" s="18" t="s">
        <v>17</v>
      </c>
      <c r="D1199" s="18" t="s">
        <v>1495</v>
      </c>
      <c r="E1199" s="18" t="s">
        <v>19</v>
      </c>
      <c r="F1199" s="18" t="s">
        <v>1595</v>
      </c>
      <c r="G1199" s="18" t="s">
        <v>236</v>
      </c>
      <c r="H1199" s="162">
        <v>55323.4357073106</v>
      </c>
      <c r="I1199" s="162">
        <f t="shared" si="18"/>
        <v>66941.357205845823</v>
      </c>
    </row>
    <row r="1200" spans="1:9">
      <c r="A1200" s="164" t="s">
        <v>1596</v>
      </c>
      <c r="B1200" s="160"/>
      <c r="C1200" s="18" t="s">
        <v>17</v>
      </c>
      <c r="D1200" s="18" t="s">
        <v>1495</v>
      </c>
      <c r="E1200" s="18" t="s">
        <v>19</v>
      </c>
      <c r="F1200" s="18" t="s">
        <v>1597</v>
      </c>
      <c r="G1200" s="18" t="s">
        <v>258</v>
      </c>
      <c r="H1200" s="162">
        <v>74636.298313405598</v>
      </c>
      <c r="I1200" s="162">
        <f t="shared" si="18"/>
        <v>90309.920959220777</v>
      </c>
    </row>
    <row r="1201" spans="1:9">
      <c r="A1201" s="164" t="s">
        <v>1598</v>
      </c>
      <c r="B1201" s="160"/>
      <c r="C1201" s="18" t="s">
        <v>17</v>
      </c>
      <c r="D1201" s="18" t="s">
        <v>1495</v>
      </c>
      <c r="E1201" s="18" t="s">
        <v>24</v>
      </c>
      <c r="F1201" s="18" t="s">
        <v>1597</v>
      </c>
      <c r="G1201" s="18" t="s">
        <v>258</v>
      </c>
      <c r="H1201" s="162">
        <v>73049.917189262196</v>
      </c>
      <c r="I1201" s="162">
        <f t="shared" si="18"/>
        <v>88390.399799007253</v>
      </c>
    </row>
    <row r="1202" spans="1:9">
      <c r="A1202" s="164" t="s">
        <v>1599</v>
      </c>
      <c r="B1202" s="160"/>
      <c r="C1202" s="18" t="s">
        <v>17</v>
      </c>
      <c r="D1202" s="18" t="s">
        <v>1495</v>
      </c>
      <c r="E1202" s="18" t="s">
        <v>19</v>
      </c>
      <c r="F1202" s="18" t="s">
        <v>1600</v>
      </c>
      <c r="G1202" s="18" t="s">
        <v>859</v>
      </c>
      <c r="H1202" s="162">
        <v>70596.683868665597</v>
      </c>
      <c r="I1202" s="162">
        <f t="shared" si="18"/>
        <v>85421.987481085365</v>
      </c>
    </row>
    <row r="1203" spans="1:9">
      <c r="A1203" s="159" t="s">
        <v>1601</v>
      </c>
      <c r="B1203" s="160"/>
      <c r="C1203" s="18" t="s">
        <v>17</v>
      </c>
      <c r="D1203" s="18" t="s">
        <v>1495</v>
      </c>
      <c r="E1203" s="18" t="s">
        <v>19</v>
      </c>
      <c r="F1203" s="18" t="s">
        <v>1602</v>
      </c>
      <c r="G1203" s="19" t="s">
        <v>1603</v>
      </c>
      <c r="H1203" s="162">
        <v>76875.265829114694</v>
      </c>
      <c r="I1203" s="162">
        <f t="shared" si="18"/>
        <v>93019.071653228777</v>
      </c>
    </row>
    <row r="1204" spans="1:9">
      <c r="A1204" s="159" t="s">
        <v>1604</v>
      </c>
      <c r="B1204" s="160"/>
      <c r="C1204" s="18" t="s">
        <v>17</v>
      </c>
      <c r="D1204" s="18" t="s">
        <v>1495</v>
      </c>
      <c r="E1204" s="18" t="s">
        <v>24</v>
      </c>
      <c r="F1204" s="18" t="s">
        <v>1602</v>
      </c>
      <c r="G1204" s="18" t="s">
        <v>76</v>
      </c>
      <c r="H1204" s="162">
        <v>59150.6303181763</v>
      </c>
      <c r="I1204" s="162">
        <f t="shared" si="18"/>
        <v>71572.262684993315</v>
      </c>
    </row>
    <row r="1205" spans="1:9">
      <c r="A1205" s="159" t="s">
        <v>1605</v>
      </c>
      <c r="B1205" s="160"/>
      <c r="C1205" s="18" t="s">
        <v>17</v>
      </c>
      <c r="D1205" s="18" t="s">
        <v>1495</v>
      </c>
      <c r="E1205" s="18" t="s">
        <v>19</v>
      </c>
      <c r="F1205" s="18" t="s">
        <v>1602</v>
      </c>
      <c r="G1205" s="18" t="s">
        <v>814</v>
      </c>
      <c r="H1205" s="162">
        <v>62786.982651018101</v>
      </c>
      <c r="I1205" s="162">
        <f t="shared" si="18"/>
        <v>75972.249007731894</v>
      </c>
    </row>
    <row r="1206" spans="1:9">
      <c r="A1206" s="159" t="s">
        <v>1606</v>
      </c>
      <c r="B1206" s="160"/>
      <c r="C1206" s="18" t="s">
        <v>17</v>
      </c>
      <c r="D1206" s="18" t="s">
        <v>1495</v>
      </c>
      <c r="E1206" s="18" t="s">
        <v>24</v>
      </c>
      <c r="F1206" s="18" t="s">
        <v>1602</v>
      </c>
      <c r="G1206" s="18" t="s">
        <v>814</v>
      </c>
      <c r="H1206" s="162">
        <v>55580.568348682798</v>
      </c>
      <c r="I1206" s="162">
        <f t="shared" si="18"/>
        <v>67252.487701906182</v>
      </c>
    </row>
    <row r="1207" spans="1:9">
      <c r="A1207" s="159">
        <v>62455</v>
      </c>
      <c r="B1207" s="160"/>
      <c r="C1207" s="18" t="s">
        <v>44</v>
      </c>
      <c r="D1207" s="18" t="s">
        <v>1495</v>
      </c>
      <c r="E1207" s="18" t="s">
        <v>19</v>
      </c>
      <c r="F1207" s="18" t="s">
        <v>1607</v>
      </c>
      <c r="G1207" s="18" t="s">
        <v>310</v>
      </c>
      <c r="H1207" s="162">
        <v>71862.816166349105</v>
      </c>
      <c r="I1207" s="162">
        <f t="shared" si="18"/>
        <v>86954.007561282415</v>
      </c>
    </row>
    <row r="1208" spans="1:9">
      <c r="A1208" s="159">
        <v>62457</v>
      </c>
      <c r="B1208" s="160"/>
      <c r="C1208" s="18" t="s">
        <v>44</v>
      </c>
      <c r="D1208" s="18" t="s">
        <v>1495</v>
      </c>
      <c r="E1208" s="18" t="s">
        <v>24</v>
      </c>
      <c r="F1208" s="18" t="s">
        <v>1607</v>
      </c>
      <c r="G1208" s="18" t="s">
        <v>310</v>
      </c>
      <c r="H1208" s="162">
        <v>65386.157623605402</v>
      </c>
      <c r="I1208" s="162">
        <f t="shared" si="18"/>
        <v>79117.250724562531</v>
      </c>
    </row>
    <row r="1209" spans="1:9">
      <c r="A1209" s="159" t="s">
        <v>1608</v>
      </c>
      <c r="B1209" s="160"/>
      <c r="C1209" s="18" t="s">
        <v>44</v>
      </c>
      <c r="D1209" s="18" t="s">
        <v>1495</v>
      </c>
      <c r="E1209" s="18" t="s">
        <v>19</v>
      </c>
      <c r="F1209" s="18" t="s">
        <v>1609</v>
      </c>
      <c r="G1209" s="18" t="s">
        <v>236</v>
      </c>
      <c r="H1209" s="162">
        <v>116997.071936885</v>
      </c>
      <c r="I1209" s="162">
        <f t="shared" si="18"/>
        <v>141566.45704363083</v>
      </c>
    </row>
    <row r="1210" spans="1:9">
      <c r="A1210" s="159" t="s">
        <v>1610</v>
      </c>
      <c r="B1210" s="160"/>
      <c r="C1210" s="18" t="s">
        <v>44</v>
      </c>
      <c r="D1210" s="18" t="s">
        <v>1495</v>
      </c>
      <c r="E1210" s="18" t="s">
        <v>24</v>
      </c>
      <c r="F1210" s="18" t="s">
        <v>1609</v>
      </c>
      <c r="G1210" s="18" t="s">
        <v>236</v>
      </c>
      <c r="H1210" s="162">
        <v>61668.726545835503</v>
      </c>
      <c r="I1210" s="162">
        <f t="shared" si="18"/>
        <v>74619.159120460958</v>
      </c>
    </row>
    <row r="1211" spans="1:9">
      <c r="A1211" s="159" t="s">
        <v>1611</v>
      </c>
      <c r="B1211" s="160"/>
      <c r="C1211" s="18" t="s">
        <v>17</v>
      </c>
      <c r="D1211" s="18" t="s">
        <v>1495</v>
      </c>
      <c r="E1211" s="18" t="s">
        <v>19</v>
      </c>
      <c r="F1211" s="18" t="s">
        <v>1612</v>
      </c>
      <c r="G1211" s="18" t="s">
        <v>81</v>
      </c>
      <c r="H1211" s="162">
        <v>69984.703051132004</v>
      </c>
      <c r="I1211" s="162">
        <f t="shared" si="18"/>
        <v>84681.490691869723</v>
      </c>
    </row>
    <row r="1212" spans="1:9">
      <c r="A1212" s="159" t="s">
        <v>1613</v>
      </c>
      <c r="B1212" s="160"/>
      <c r="C1212" s="18" t="s">
        <v>17</v>
      </c>
      <c r="D1212" s="18" t="s">
        <v>1495</v>
      </c>
      <c r="E1212" s="18" t="s">
        <v>24</v>
      </c>
      <c r="F1212" s="18" t="s">
        <v>1612</v>
      </c>
      <c r="G1212" s="18" t="s">
        <v>81</v>
      </c>
      <c r="H1212" s="162">
        <v>57025.063211364199</v>
      </c>
      <c r="I1212" s="162">
        <f t="shared" si="18"/>
        <v>69000.326485750673</v>
      </c>
    </row>
    <row r="1213" spans="1:9">
      <c r="A1213" s="159" t="s">
        <v>1614</v>
      </c>
      <c r="B1213" s="160"/>
      <c r="C1213" s="18" t="s">
        <v>17</v>
      </c>
      <c r="D1213" s="18" t="s">
        <v>1495</v>
      </c>
      <c r="E1213" s="18" t="s">
        <v>19</v>
      </c>
      <c r="F1213" s="18" t="s">
        <v>1615</v>
      </c>
      <c r="G1213" s="18" t="s">
        <v>401</v>
      </c>
      <c r="H1213" s="162">
        <v>110708.019174452</v>
      </c>
      <c r="I1213" s="162">
        <f t="shared" si="18"/>
        <v>133956.7032010869</v>
      </c>
    </row>
    <row r="1214" spans="1:9">
      <c r="A1214" s="159" t="s">
        <v>1616</v>
      </c>
      <c r="B1214" s="160"/>
      <c r="C1214" s="18" t="s">
        <v>17</v>
      </c>
      <c r="D1214" s="18" t="s">
        <v>1495</v>
      </c>
      <c r="E1214" s="18" t="s">
        <v>24</v>
      </c>
      <c r="F1214" s="18" t="s">
        <v>1615</v>
      </c>
      <c r="G1214" s="18" t="s">
        <v>401</v>
      </c>
      <c r="H1214" s="162">
        <v>92883.447183647106</v>
      </c>
      <c r="I1214" s="162">
        <f t="shared" si="18"/>
        <v>112388.97109221299</v>
      </c>
    </row>
    <row r="1215" spans="1:9">
      <c r="A1215" s="160" t="s">
        <v>1617</v>
      </c>
      <c r="B1215" s="160" t="s">
        <v>1617</v>
      </c>
      <c r="C1215" s="18" t="s">
        <v>253</v>
      </c>
      <c r="D1215" s="18" t="s">
        <v>1495</v>
      </c>
      <c r="E1215" s="18" t="s">
        <v>19</v>
      </c>
      <c r="F1215" s="18" t="s">
        <v>1615</v>
      </c>
      <c r="G1215" s="18" t="s">
        <v>401</v>
      </c>
      <c r="H1215" s="162">
        <v>314059.80137435702</v>
      </c>
      <c r="I1215" s="162">
        <f t="shared" si="18"/>
        <v>380012.35966297198</v>
      </c>
    </row>
    <row r="1216" spans="1:9">
      <c r="A1216" s="160" t="s">
        <v>1618</v>
      </c>
      <c r="B1216" s="160" t="s">
        <v>1618</v>
      </c>
      <c r="C1216" s="18" t="s">
        <v>253</v>
      </c>
      <c r="D1216" s="18" t="s">
        <v>1495</v>
      </c>
      <c r="E1216" s="18" t="s">
        <v>24</v>
      </c>
      <c r="F1216" s="18" t="s">
        <v>1615</v>
      </c>
      <c r="G1216" s="18" t="s">
        <v>401</v>
      </c>
      <c r="H1216" s="162">
        <v>259164.39272549399</v>
      </c>
      <c r="I1216" s="162">
        <f t="shared" si="18"/>
        <v>313588.9151978477</v>
      </c>
    </row>
    <row r="1217" spans="1:9">
      <c r="A1217" s="159" t="s">
        <v>1619</v>
      </c>
      <c r="B1217" s="160"/>
      <c r="C1217" s="18" t="s">
        <v>17</v>
      </c>
      <c r="D1217" s="18" t="s">
        <v>1495</v>
      </c>
      <c r="E1217" s="18" t="s">
        <v>19</v>
      </c>
      <c r="F1217" s="18" t="s">
        <v>1620</v>
      </c>
      <c r="G1217" s="18" t="s">
        <v>401</v>
      </c>
      <c r="H1217" s="162">
        <v>80584.755935091394</v>
      </c>
      <c r="I1217" s="162">
        <f t="shared" si="18"/>
        <v>97507.554681460591</v>
      </c>
    </row>
    <row r="1218" spans="1:9">
      <c r="A1218" s="159" t="s">
        <v>1621</v>
      </c>
      <c r="B1218" s="160"/>
      <c r="C1218" s="18" t="s">
        <v>17</v>
      </c>
      <c r="D1218" s="18" t="s">
        <v>1495</v>
      </c>
      <c r="E1218" s="18" t="s">
        <v>24</v>
      </c>
      <c r="F1218" s="18" t="s">
        <v>1620</v>
      </c>
      <c r="G1218" s="18" t="s">
        <v>401</v>
      </c>
      <c r="H1218" s="162">
        <v>106377.06722073699</v>
      </c>
      <c r="I1218" s="162">
        <f t="shared" si="18"/>
        <v>128716.25133709176</v>
      </c>
    </row>
    <row r="1219" spans="1:9">
      <c r="A1219" s="159" t="s">
        <v>1622</v>
      </c>
      <c r="B1219" s="160"/>
      <c r="C1219" s="18" t="s">
        <v>17</v>
      </c>
      <c r="D1219" s="18" t="s">
        <v>1495</v>
      </c>
      <c r="E1219" s="18" t="s">
        <v>24</v>
      </c>
      <c r="F1219" s="18" t="s">
        <v>1623</v>
      </c>
      <c r="G1219" s="18" t="s">
        <v>114</v>
      </c>
      <c r="H1219" s="162">
        <v>146244.62771122099</v>
      </c>
      <c r="I1219" s="162">
        <f t="shared" si="18"/>
        <v>176955.99953057739</v>
      </c>
    </row>
    <row r="1220" spans="1:9">
      <c r="A1220" s="159" t="s">
        <v>1611</v>
      </c>
      <c r="B1220" s="160"/>
      <c r="C1220" s="18" t="s">
        <v>17</v>
      </c>
      <c r="D1220" s="18" t="s">
        <v>1495</v>
      </c>
      <c r="E1220" s="18" t="s">
        <v>19</v>
      </c>
      <c r="F1220" s="18" t="s">
        <v>1624</v>
      </c>
      <c r="G1220" s="18" t="s">
        <v>56</v>
      </c>
      <c r="H1220" s="162">
        <v>69984.703051132004</v>
      </c>
      <c r="I1220" s="162">
        <f t="shared" si="18"/>
        <v>84681.490691869723</v>
      </c>
    </row>
    <row r="1221" spans="1:9">
      <c r="A1221" s="159" t="s">
        <v>1625</v>
      </c>
      <c r="B1221" s="160"/>
      <c r="C1221" s="18" t="s">
        <v>17</v>
      </c>
      <c r="D1221" s="18" t="s">
        <v>1495</v>
      </c>
      <c r="E1221" s="18" t="s">
        <v>24</v>
      </c>
      <c r="F1221" s="18" t="s">
        <v>1624</v>
      </c>
      <c r="G1221" s="18" t="s">
        <v>56</v>
      </c>
      <c r="H1221" s="162">
        <v>83781.176281947104</v>
      </c>
      <c r="I1221" s="162">
        <f t="shared" si="18"/>
        <v>101375.22330115599</v>
      </c>
    </row>
    <row r="1222" spans="1:9">
      <c r="A1222" s="159" t="s">
        <v>1535</v>
      </c>
      <c r="B1222" s="160"/>
      <c r="C1222" s="18" t="s">
        <v>17</v>
      </c>
      <c r="D1222" s="18" t="s">
        <v>1495</v>
      </c>
      <c r="E1222" s="18" t="s">
        <v>19</v>
      </c>
      <c r="F1222" s="18" t="s">
        <v>1626</v>
      </c>
      <c r="G1222" s="18" t="s">
        <v>507</v>
      </c>
      <c r="H1222" s="162">
        <v>60620.906364832699</v>
      </c>
      <c r="I1222" s="162">
        <f t="shared" ref="I1222:I1285" si="19">+H1222*1.21</f>
        <v>73351.296701447558</v>
      </c>
    </row>
    <row r="1223" spans="1:9">
      <c r="A1223" s="159" t="s">
        <v>1537</v>
      </c>
      <c r="B1223" s="160"/>
      <c r="C1223" s="18" t="s">
        <v>17</v>
      </c>
      <c r="D1223" s="18" t="s">
        <v>1495</v>
      </c>
      <c r="E1223" s="18" t="s">
        <v>24</v>
      </c>
      <c r="F1223" s="18" t="s">
        <v>1626</v>
      </c>
      <c r="G1223" s="18" t="s">
        <v>507</v>
      </c>
      <c r="H1223" s="162">
        <v>49283.883101914696</v>
      </c>
      <c r="I1223" s="162">
        <f t="shared" si="19"/>
        <v>59633.498553316778</v>
      </c>
    </row>
    <row r="1224" spans="1:9">
      <c r="A1224" s="159">
        <v>42109</v>
      </c>
      <c r="B1224" s="160"/>
      <c r="C1224" s="18" t="s">
        <v>17</v>
      </c>
      <c r="D1224" s="18" t="s">
        <v>1495</v>
      </c>
      <c r="E1224" s="18" t="s">
        <v>19</v>
      </c>
      <c r="F1224" s="18" t="s">
        <v>1627</v>
      </c>
      <c r="G1224" s="18" t="s">
        <v>1628</v>
      </c>
      <c r="H1224" s="162">
        <v>80852.991288852907</v>
      </c>
      <c r="I1224" s="162">
        <f t="shared" si="19"/>
        <v>97832.119459512018</v>
      </c>
    </row>
    <row r="1225" spans="1:9">
      <c r="A1225" s="159">
        <v>42112</v>
      </c>
      <c r="B1225" s="160"/>
      <c r="C1225" s="18" t="s">
        <v>17</v>
      </c>
      <c r="D1225" s="18" t="s">
        <v>1495</v>
      </c>
      <c r="E1225" s="18" t="s">
        <v>19</v>
      </c>
      <c r="F1225" s="18" t="s">
        <v>1627</v>
      </c>
      <c r="G1225" s="18" t="s">
        <v>1629</v>
      </c>
      <c r="H1225" s="162">
        <v>62628.252186843099</v>
      </c>
      <c r="I1225" s="162">
        <f t="shared" si="19"/>
        <v>75780.185146080155</v>
      </c>
    </row>
    <row r="1226" spans="1:9">
      <c r="A1226" s="159">
        <v>42113</v>
      </c>
      <c r="B1226" s="160"/>
      <c r="C1226" s="18" t="s">
        <v>17</v>
      </c>
      <c r="D1226" s="18" t="s">
        <v>1495</v>
      </c>
      <c r="E1226" s="18" t="s">
        <v>24</v>
      </c>
      <c r="F1226" s="18" t="s">
        <v>1627</v>
      </c>
      <c r="G1226" s="18" t="s">
        <v>231</v>
      </c>
      <c r="H1226" s="162">
        <v>62290.140644215098</v>
      </c>
      <c r="I1226" s="162">
        <f t="shared" si="19"/>
        <v>75371.070179500268</v>
      </c>
    </row>
    <row r="1227" spans="1:9">
      <c r="A1227" s="159">
        <v>62140</v>
      </c>
      <c r="B1227" s="160"/>
      <c r="C1227" s="18" t="s">
        <v>44</v>
      </c>
      <c r="D1227" s="18" t="s">
        <v>1495</v>
      </c>
      <c r="E1227" s="18" t="s">
        <v>24</v>
      </c>
      <c r="F1227" s="18" t="s">
        <v>1630</v>
      </c>
      <c r="G1227" s="18" t="s">
        <v>266</v>
      </c>
      <c r="H1227" s="162">
        <v>64996.123337538003</v>
      </c>
      <c r="I1227" s="162">
        <f t="shared" si="19"/>
        <v>78645.309238420989</v>
      </c>
    </row>
    <row r="1228" spans="1:9">
      <c r="A1228" s="159">
        <v>23003</v>
      </c>
      <c r="B1228" s="160"/>
      <c r="C1228" s="18" t="s">
        <v>44</v>
      </c>
      <c r="D1228" s="18" t="s">
        <v>1495</v>
      </c>
      <c r="E1228" s="18" t="s">
        <v>19</v>
      </c>
      <c r="F1228" s="18" t="s">
        <v>1631</v>
      </c>
      <c r="G1228" s="18" t="s">
        <v>266</v>
      </c>
      <c r="H1228" s="162">
        <v>95262.750195651795</v>
      </c>
      <c r="I1228" s="162">
        <f t="shared" si="19"/>
        <v>115267.92773673867</v>
      </c>
    </row>
    <row r="1229" spans="1:9">
      <c r="A1229" s="159">
        <v>23002</v>
      </c>
      <c r="B1229" s="160"/>
      <c r="C1229" s="18" t="s">
        <v>44</v>
      </c>
      <c r="D1229" s="18" t="s">
        <v>1495</v>
      </c>
      <c r="E1229" s="18" t="s">
        <v>19</v>
      </c>
      <c r="F1229" s="18" t="s">
        <v>1632</v>
      </c>
      <c r="G1229" s="18" t="s">
        <v>266</v>
      </c>
      <c r="H1229" s="162">
        <v>102728.236516476</v>
      </c>
      <c r="I1229" s="162">
        <f t="shared" si="19"/>
        <v>124301.16618493595</v>
      </c>
    </row>
    <row r="1230" spans="1:9">
      <c r="A1230" s="159" t="s">
        <v>1633</v>
      </c>
      <c r="B1230" s="160"/>
      <c r="C1230" s="18" t="s">
        <v>17</v>
      </c>
      <c r="D1230" s="18" t="s">
        <v>1495</v>
      </c>
      <c r="E1230" s="18" t="s">
        <v>19</v>
      </c>
      <c r="F1230" s="18" t="s">
        <v>1634</v>
      </c>
      <c r="G1230" s="18" t="s">
        <v>203</v>
      </c>
      <c r="H1230" s="162">
        <v>91124.493654751801</v>
      </c>
      <c r="I1230" s="162">
        <f t="shared" si="19"/>
        <v>110260.63732224968</v>
      </c>
    </row>
    <row r="1231" spans="1:9">
      <c r="A1231" s="159" t="s">
        <v>1635</v>
      </c>
      <c r="B1231" s="160"/>
      <c r="C1231" s="18" t="s">
        <v>17</v>
      </c>
      <c r="D1231" s="18" t="s">
        <v>1495</v>
      </c>
      <c r="E1231" s="18" t="s">
        <v>24</v>
      </c>
      <c r="F1231" s="18" t="s">
        <v>1634</v>
      </c>
      <c r="G1231" s="18" t="s">
        <v>203</v>
      </c>
      <c r="H1231" s="162">
        <v>69441.703534110202</v>
      </c>
      <c r="I1231" s="162">
        <f t="shared" si="19"/>
        <v>84024.461276273345</v>
      </c>
    </row>
    <row r="1232" spans="1:9">
      <c r="A1232" s="160" t="s">
        <v>1636</v>
      </c>
      <c r="B1232" s="160" t="s">
        <v>1636</v>
      </c>
      <c r="C1232" s="18" t="s">
        <v>253</v>
      </c>
      <c r="D1232" s="18" t="s">
        <v>1495</v>
      </c>
      <c r="E1232" s="18" t="s">
        <v>19</v>
      </c>
      <c r="F1232" s="18" t="s">
        <v>1637</v>
      </c>
      <c r="G1232" s="18" t="s">
        <v>1638</v>
      </c>
      <c r="H1232" s="162">
        <v>194146.53759162201</v>
      </c>
      <c r="I1232" s="162">
        <f t="shared" si="19"/>
        <v>234917.31048586263</v>
      </c>
    </row>
    <row r="1233" spans="1:9">
      <c r="A1233" s="160" t="s">
        <v>1639</v>
      </c>
      <c r="B1233" s="160" t="s">
        <v>1639</v>
      </c>
      <c r="C1233" s="18" t="s">
        <v>253</v>
      </c>
      <c r="D1233" s="18" t="s">
        <v>1495</v>
      </c>
      <c r="E1233" s="18" t="s">
        <v>24</v>
      </c>
      <c r="F1233" s="18" t="s">
        <v>1637</v>
      </c>
      <c r="G1233" s="18" t="s">
        <v>1638</v>
      </c>
      <c r="H1233" s="162">
        <v>154778.48920825499</v>
      </c>
      <c r="I1233" s="162">
        <f t="shared" si="19"/>
        <v>187281.97194198854</v>
      </c>
    </row>
    <row r="1234" spans="1:9">
      <c r="A1234" s="160" t="s">
        <v>1640</v>
      </c>
      <c r="B1234" s="160" t="s">
        <v>1640</v>
      </c>
      <c r="C1234" s="18" t="s">
        <v>253</v>
      </c>
      <c r="D1234" s="18" t="s">
        <v>1495</v>
      </c>
      <c r="E1234" s="18" t="s">
        <v>19</v>
      </c>
      <c r="F1234" s="18" t="s">
        <v>1637</v>
      </c>
      <c r="G1234" s="18" t="s">
        <v>390</v>
      </c>
      <c r="H1234" s="162">
        <v>182981.97942857601</v>
      </c>
      <c r="I1234" s="162">
        <f t="shared" si="19"/>
        <v>221408.19510857697</v>
      </c>
    </row>
    <row r="1235" spans="1:9">
      <c r="A1235" s="160" t="s">
        <v>1641</v>
      </c>
      <c r="B1235" s="160" t="s">
        <v>1641</v>
      </c>
      <c r="C1235" s="18" t="s">
        <v>253</v>
      </c>
      <c r="D1235" s="18" t="s">
        <v>1495</v>
      </c>
      <c r="E1235" s="18" t="s">
        <v>24</v>
      </c>
      <c r="F1235" s="18" t="s">
        <v>1637</v>
      </c>
      <c r="G1235" s="18" t="s">
        <v>390</v>
      </c>
      <c r="H1235" s="162">
        <v>167295.215497631</v>
      </c>
      <c r="I1235" s="162">
        <f t="shared" si="19"/>
        <v>202427.21075213351</v>
      </c>
    </row>
    <row r="1236" spans="1:9">
      <c r="A1236" s="160" t="s">
        <v>1642</v>
      </c>
      <c r="B1236" s="160" t="s">
        <v>1642</v>
      </c>
      <c r="C1236" s="18" t="s">
        <v>253</v>
      </c>
      <c r="D1236" s="18" t="s">
        <v>1495</v>
      </c>
      <c r="E1236" s="18" t="s">
        <v>19</v>
      </c>
      <c r="F1236" s="18" t="s">
        <v>1612</v>
      </c>
      <c r="G1236" s="18" t="s">
        <v>81</v>
      </c>
      <c r="H1236" s="162">
        <v>193323.22789012501</v>
      </c>
      <c r="I1236" s="162">
        <f t="shared" si="19"/>
        <v>233921.10574705125</v>
      </c>
    </row>
    <row r="1237" spans="1:9">
      <c r="A1237" s="160" t="s">
        <v>1643</v>
      </c>
      <c r="B1237" s="160" t="s">
        <v>1643</v>
      </c>
      <c r="C1237" s="18" t="s">
        <v>253</v>
      </c>
      <c r="D1237" s="18" t="s">
        <v>1495</v>
      </c>
      <c r="E1237" s="18" t="s">
        <v>24</v>
      </c>
      <c r="F1237" s="18" t="s">
        <v>1612</v>
      </c>
      <c r="G1237" s="18" t="s">
        <v>81</v>
      </c>
      <c r="H1237" s="162">
        <v>186507.78141643101</v>
      </c>
      <c r="I1237" s="162">
        <f t="shared" si="19"/>
        <v>225674.41551388151</v>
      </c>
    </row>
    <row r="1238" spans="1:9">
      <c r="A1238" s="160" t="s">
        <v>1644</v>
      </c>
      <c r="B1238" s="160" t="s">
        <v>1644</v>
      </c>
      <c r="C1238" s="18" t="s">
        <v>253</v>
      </c>
      <c r="D1238" s="18" t="s">
        <v>1495</v>
      </c>
      <c r="E1238" s="18" t="s">
        <v>24</v>
      </c>
      <c r="F1238" s="18" t="s">
        <v>1593</v>
      </c>
      <c r="G1238" s="18" t="s">
        <v>1645</v>
      </c>
      <c r="H1238" s="162">
        <v>145473.14169493699</v>
      </c>
      <c r="I1238" s="162">
        <f t="shared" si="19"/>
        <v>176022.50145087374</v>
      </c>
    </row>
    <row r="1239" spans="1:9">
      <c r="A1239" s="159" t="s">
        <v>1646</v>
      </c>
      <c r="B1239" s="160"/>
      <c r="C1239" s="18" t="s">
        <v>17</v>
      </c>
      <c r="D1239" s="18" t="s">
        <v>1495</v>
      </c>
      <c r="E1239" s="18" t="s">
        <v>19</v>
      </c>
      <c r="F1239" s="18" t="s">
        <v>1647</v>
      </c>
      <c r="G1239" s="18" t="s">
        <v>1648</v>
      </c>
      <c r="H1239" s="162">
        <v>85099.990466568604</v>
      </c>
      <c r="I1239" s="162">
        <f t="shared" si="19"/>
        <v>102970.98846454801</v>
      </c>
    </row>
    <row r="1240" spans="1:9">
      <c r="A1240" s="159" t="s">
        <v>1649</v>
      </c>
      <c r="B1240" s="160"/>
      <c r="C1240" s="18" t="s">
        <v>17</v>
      </c>
      <c r="D1240" s="18" t="s">
        <v>1495</v>
      </c>
      <c r="E1240" s="18" t="s">
        <v>24</v>
      </c>
      <c r="F1240" s="18" t="s">
        <v>1647</v>
      </c>
      <c r="G1240" s="18" t="s">
        <v>1648</v>
      </c>
      <c r="H1240" s="162">
        <v>71691.052197808996</v>
      </c>
      <c r="I1240" s="162">
        <f t="shared" si="19"/>
        <v>86746.17315934888</v>
      </c>
    </row>
    <row r="1241" spans="1:9">
      <c r="A1241" s="159" t="s">
        <v>1650</v>
      </c>
      <c r="B1241" s="159" t="s">
        <v>1650</v>
      </c>
      <c r="C1241" s="18" t="s">
        <v>253</v>
      </c>
      <c r="D1241" s="18" t="s">
        <v>1495</v>
      </c>
      <c r="E1241" s="18" t="s">
        <v>19</v>
      </c>
      <c r="F1241" s="18" t="s">
        <v>1647</v>
      </c>
      <c r="G1241" s="18" t="s">
        <v>1648</v>
      </c>
      <c r="H1241" s="162">
        <v>233123.08199741301</v>
      </c>
      <c r="I1241" s="162">
        <f t="shared" si="19"/>
        <v>282078.92921686976</v>
      </c>
    </row>
    <row r="1242" spans="1:9">
      <c r="A1242" s="159" t="s">
        <v>1651</v>
      </c>
      <c r="B1242" s="159" t="s">
        <v>1651</v>
      </c>
      <c r="C1242" s="18" t="s">
        <v>253</v>
      </c>
      <c r="D1242" s="18" t="s">
        <v>1495</v>
      </c>
      <c r="E1242" s="18" t="s">
        <v>24</v>
      </c>
      <c r="F1242" s="18" t="s">
        <v>1647</v>
      </c>
      <c r="G1242" s="18" t="s">
        <v>1648</v>
      </c>
      <c r="H1242" s="162">
        <v>204753.97670863601</v>
      </c>
      <c r="I1242" s="162">
        <f t="shared" si="19"/>
        <v>247752.31181744958</v>
      </c>
    </row>
    <row r="1243" spans="1:9">
      <c r="A1243" s="159" t="s">
        <v>1652</v>
      </c>
      <c r="B1243" s="160"/>
      <c r="C1243" s="18" t="s">
        <v>17</v>
      </c>
      <c r="D1243" s="18" t="s">
        <v>1495</v>
      </c>
      <c r="E1243" s="18" t="s">
        <v>24</v>
      </c>
      <c r="F1243" s="18" t="s">
        <v>1653</v>
      </c>
      <c r="G1243" s="18" t="s">
        <v>401</v>
      </c>
      <c r="H1243" s="162">
        <v>82599.013207387499</v>
      </c>
      <c r="I1243" s="162">
        <f t="shared" si="19"/>
        <v>99944.805980938865</v>
      </c>
    </row>
    <row r="1244" spans="1:9">
      <c r="A1244" s="159" t="s">
        <v>954</v>
      </c>
      <c r="B1244" s="160"/>
      <c r="C1244" s="18" t="s">
        <v>17</v>
      </c>
      <c r="D1244" s="18" t="s">
        <v>1654</v>
      </c>
      <c r="E1244" s="18" t="s">
        <v>24</v>
      </c>
      <c r="F1244" s="18" t="s">
        <v>1655</v>
      </c>
      <c r="G1244" s="18" t="s">
        <v>243</v>
      </c>
      <c r="H1244" s="162">
        <v>95205.271064028202</v>
      </c>
      <c r="I1244" s="162">
        <f t="shared" si="19"/>
        <v>115198.37798747412</v>
      </c>
    </row>
    <row r="1245" spans="1:9">
      <c r="A1245" s="159" t="s">
        <v>959</v>
      </c>
      <c r="B1245" s="160"/>
      <c r="C1245" s="18" t="s">
        <v>17</v>
      </c>
      <c r="D1245" s="18" t="s">
        <v>1654</v>
      </c>
      <c r="E1245" s="18" t="s">
        <v>33</v>
      </c>
      <c r="F1245" s="18" t="s">
        <v>1655</v>
      </c>
      <c r="G1245" s="18" t="s">
        <v>243</v>
      </c>
      <c r="H1245" s="162">
        <v>201838.86483269199</v>
      </c>
      <c r="I1245" s="162">
        <f t="shared" si="19"/>
        <v>244225.02644755729</v>
      </c>
    </row>
    <row r="1246" spans="1:9">
      <c r="A1246" s="159" t="s">
        <v>957</v>
      </c>
      <c r="B1246" s="160"/>
      <c r="C1246" s="18" t="s">
        <v>17</v>
      </c>
      <c r="D1246" s="18" t="s">
        <v>1654</v>
      </c>
      <c r="E1246" s="18" t="s">
        <v>31</v>
      </c>
      <c r="F1246" s="18" t="s">
        <v>1655</v>
      </c>
      <c r="G1246" s="18" t="s">
        <v>243</v>
      </c>
      <c r="H1246" s="162">
        <v>201838.86483269199</v>
      </c>
      <c r="I1246" s="162">
        <f t="shared" si="19"/>
        <v>244225.02644755729</v>
      </c>
    </row>
    <row r="1247" spans="1:9">
      <c r="A1247" s="159" t="s">
        <v>1656</v>
      </c>
      <c r="B1247" s="160"/>
      <c r="C1247" s="18" t="s">
        <v>17</v>
      </c>
      <c r="D1247" s="18" t="s">
        <v>1657</v>
      </c>
      <c r="E1247" s="18" t="s">
        <v>19</v>
      </c>
      <c r="F1247" s="18" t="s">
        <v>1658</v>
      </c>
      <c r="G1247" s="18" t="s">
        <v>203</v>
      </c>
      <c r="H1247" s="162">
        <v>277149.02321307198</v>
      </c>
      <c r="I1247" s="162">
        <f t="shared" si="19"/>
        <v>335350.31808781711</v>
      </c>
    </row>
    <row r="1248" spans="1:9">
      <c r="A1248" s="159" t="s">
        <v>1659</v>
      </c>
      <c r="B1248" s="160"/>
      <c r="C1248" s="18" t="s">
        <v>17</v>
      </c>
      <c r="D1248" s="18" t="s">
        <v>1657</v>
      </c>
      <c r="E1248" s="18" t="s">
        <v>24</v>
      </c>
      <c r="F1248" s="18" t="s">
        <v>1660</v>
      </c>
      <c r="G1248" s="18" t="s">
        <v>203</v>
      </c>
      <c r="H1248" s="162">
        <v>223248.65580988899</v>
      </c>
      <c r="I1248" s="162">
        <f t="shared" si="19"/>
        <v>270130.8735299657</v>
      </c>
    </row>
    <row r="1249" spans="1:9">
      <c r="A1249" s="159" t="s">
        <v>1661</v>
      </c>
      <c r="B1249" s="160"/>
      <c r="C1249" s="18" t="s">
        <v>17</v>
      </c>
      <c r="D1249" s="18" t="s">
        <v>1657</v>
      </c>
      <c r="E1249" s="18" t="s">
        <v>19</v>
      </c>
      <c r="F1249" s="18" t="s">
        <v>1662</v>
      </c>
      <c r="G1249" s="18" t="s">
        <v>203</v>
      </c>
      <c r="H1249" s="162">
        <v>313179.03510351398</v>
      </c>
      <c r="I1249" s="162">
        <f t="shared" si="19"/>
        <v>378946.63247525191</v>
      </c>
    </row>
    <row r="1250" spans="1:9">
      <c r="A1250" s="159" t="s">
        <v>1663</v>
      </c>
      <c r="B1250" s="160"/>
      <c r="C1250" s="18" t="s">
        <v>17</v>
      </c>
      <c r="D1250" s="18" t="s">
        <v>1664</v>
      </c>
      <c r="E1250" s="18" t="s">
        <v>19</v>
      </c>
      <c r="F1250" s="18" t="s">
        <v>1665</v>
      </c>
      <c r="G1250" s="18" t="s">
        <v>21</v>
      </c>
      <c r="H1250" s="162">
        <v>65660.912102886694</v>
      </c>
      <c r="I1250" s="162">
        <f t="shared" si="19"/>
        <v>79449.703644492896</v>
      </c>
    </row>
    <row r="1251" spans="1:9">
      <c r="A1251" s="159" t="s">
        <v>1666</v>
      </c>
      <c r="B1251" s="160"/>
      <c r="C1251" s="18" t="s">
        <v>17</v>
      </c>
      <c r="D1251" s="18" t="s">
        <v>1664</v>
      </c>
      <c r="E1251" s="18" t="s">
        <v>24</v>
      </c>
      <c r="F1251" s="18" t="s">
        <v>1665</v>
      </c>
      <c r="G1251" s="18" t="s">
        <v>21</v>
      </c>
      <c r="H1251" s="162">
        <v>45791.209700404601</v>
      </c>
      <c r="I1251" s="162">
        <f t="shared" si="19"/>
        <v>55407.363737489562</v>
      </c>
    </row>
    <row r="1252" spans="1:9">
      <c r="A1252" s="159" t="s">
        <v>1663</v>
      </c>
      <c r="B1252" s="160"/>
      <c r="C1252" s="18" t="s">
        <v>44</v>
      </c>
      <c r="D1252" s="18" t="s">
        <v>1664</v>
      </c>
      <c r="E1252" s="18" t="s">
        <v>19</v>
      </c>
      <c r="F1252" s="18" t="s">
        <v>1667</v>
      </c>
      <c r="G1252" s="18" t="s">
        <v>243</v>
      </c>
      <c r="H1252" s="162">
        <v>65660.912102886694</v>
      </c>
      <c r="I1252" s="162">
        <f t="shared" si="19"/>
        <v>79449.703644492896</v>
      </c>
    </row>
    <row r="1253" spans="1:9">
      <c r="A1253" s="159">
        <v>42387</v>
      </c>
      <c r="B1253" s="160"/>
      <c r="C1253" s="18" t="s">
        <v>44</v>
      </c>
      <c r="D1253" s="18" t="s">
        <v>1664</v>
      </c>
      <c r="E1253" s="18" t="s">
        <v>24</v>
      </c>
      <c r="F1253" s="18" t="s">
        <v>1667</v>
      </c>
      <c r="G1253" s="18" t="s">
        <v>243</v>
      </c>
      <c r="H1253" s="162">
        <v>61563.075652930798</v>
      </c>
      <c r="I1253" s="162">
        <f t="shared" si="19"/>
        <v>74491.321540046265</v>
      </c>
    </row>
    <row r="1254" spans="1:9">
      <c r="A1254" s="159" t="s">
        <v>54</v>
      </c>
      <c r="B1254" s="160"/>
      <c r="C1254" s="18" t="s">
        <v>17</v>
      </c>
      <c r="D1254" s="18" t="s">
        <v>1664</v>
      </c>
      <c r="E1254" s="18" t="s">
        <v>19</v>
      </c>
      <c r="F1254" s="18" t="s">
        <v>1668</v>
      </c>
      <c r="G1254" s="18" t="s">
        <v>390</v>
      </c>
      <c r="H1254" s="162">
        <v>67905.146747640203</v>
      </c>
      <c r="I1254" s="162">
        <f t="shared" si="19"/>
        <v>82165.227564644651</v>
      </c>
    </row>
    <row r="1255" spans="1:9">
      <c r="A1255" s="159" t="s">
        <v>57</v>
      </c>
      <c r="B1255" s="160"/>
      <c r="C1255" s="18" t="s">
        <v>17</v>
      </c>
      <c r="D1255" s="18" t="s">
        <v>1664</v>
      </c>
      <c r="E1255" s="18" t="s">
        <v>24</v>
      </c>
      <c r="F1255" s="18" t="s">
        <v>1668</v>
      </c>
      <c r="G1255" s="18" t="s">
        <v>390</v>
      </c>
      <c r="H1255" s="162">
        <v>63591.504576868203</v>
      </c>
      <c r="I1255" s="162">
        <f t="shared" si="19"/>
        <v>76945.72053801053</v>
      </c>
    </row>
    <row r="1256" spans="1:9">
      <c r="A1256" s="159" t="s">
        <v>54</v>
      </c>
      <c r="B1256" s="160"/>
      <c r="C1256" s="18" t="s">
        <v>17</v>
      </c>
      <c r="D1256" s="18" t="s">
        <v>1664</v>
      </c>
      <c r="E1256" s="18" t="s">
        <v>19</v>
      </c>
      <c r="F1256" s="18" t="s">
        <v>1669</v>
      </c>
      <c r="G1256" s="18" t="s">
        <v>310</v>
      </c>
      <c r="H1256" s="162">
        <v>67905.146747640203</v>
      </c>
      <c r="I1256" s="162">
        <f t="shared" si="19"/>
        <v>82165.227564644651</v>
      </c>
    </row>
    <row r="1257" spans="1:9">
      <c r="A1257" s="159" t="s">
        <v>57</v>
      </c>
      <c r="B1257" s="160"/>
      <c r="C1257" s="18" t="s">
        <v>17</v>
      </c>
      <c r="D1257" s="18" t="s">
        <v>1664</v>
      </c>
      <c r="E1257" s="18" t="s">
        <v>24</v>
      </c>
      <c r="F1257" s="18" t="s">
        <v>1669</v>
      </c>
      <c r="G1257" s="18" t="s">
        <v>310</v>
      </c>
      <c r="H1257" s="162">
        <v>63591.504576868203</v>
      </c>
      <c r="I1257" s="162">
        <f t="shared" si="19"/>
        <v>76945.72053801053</v>
      </c>
    </row>
    <row r="1258" spans="1:9">
      <c r="A1258" s="159" t="s">
        <v>1663</v>
      </c>
      <c r="B1258" s="160"/>
      <c r="C1258" s="18" t="s">
        <v>17</v>
      </c>
      <c r="D1258" s="18" t="s">
        <v>1664</v>
      </c>
      <c r="E1258" s="18" t="s">
        <v>19</v>
      </c>
      <c r="F1258" s="18" t="s">
        <v>1670</v>
      </c>
      <c r="G1258" s="18" t="s">
        <v>1671</v>
      </c>
      <c r="H1258" s="162">
        <v>65660.912102886694</v>
      </c>
      <c r="I1258" s="162">
        <f t="shared" si="19"/>
        <v>79449.703644492896</v>
      </c>
    </row>
    <row r="1259" spans="1:9">
      <c r="A1259" s="159" t="s">
        <v>1672</v>
      </c>
      <c r="B1259" s="160"/>
      <c r="C1259" s="18" t="s">
        <v>17</v>
      </c>
      <c r="D1259" s="18" t="s">
        <v>1664</v>
      </c>
      <c r="E1259" s="18" t="s">
        <v>24</v>
      </c>
      <c r="F1259" s="18" t="s">
        <v>1670</v>
      </c>
      <c r="G1259" s="18" t="s">
        <v>1671</v>
      </c>
      <c r="H1259" s="162">
        <v>70617.435909946798</v>
      </c>
      <c r="I1259" s="162">
        <f t="shared" si="19"/>
        <v>85447.097451035617</v>
      </c>
    </row>
    <row r="1260" spans="1:9">
      <c r="A1260" s="159">
        <v>42412</v>
      </c>
      <c r="B1260" s="160"/>
      <c r="C1260" s="18" t="s">
        <v>44</v>
      </c>
      <c r="D1260" s="18" t="s">
        <v>1673</v>
      </c>
      <c r="E1260" s="18" t="s">
        <v>19</v>
      </c>
      <c r="F1260" s="18" t="s">
        <v>1674</v>
      </c>
      <c r="G1260" s="18" t="s">
        <v>243</v>
      </c>
      <c r="H1260" s="162">
        <v>64565.006056735197</v>
      </c>
      <c r="I1260" s="162">
        <f t="shared" si="19"/>
        <v>78123.657328649584</v>
      </c>
    </row>
    <row r="1261" spans="1:9">
      <c r="A1261" s="159">
        <v>42428</v>
      </c>
      <c r="B1261" s="160"/>
      <c r="C1261" s="18" t="s">
        <v>44</v>
      </c>
      <c r="D1261" s="18" t="s">
        <v>1673</v>
      </c>
      <c r="E1261" s="18" t="s">
        <v>24</v>
      </c>
      <c r="F1261" s="18" t="s">
        <v>1674</v>
      </c>
      <c r="G1261" s="18" t="s">
        <v>243</v>
      </c>
      <c r="H1261" s="162">
        <v>70896.244488720506</v>
      </c>
      <c r="I1261" s="162">
        <f t="shared" si="19"/>
        <v>85784.455831351806</v>
      </c>
    </row>
    <row r="1262" spans="1:9">
      <c r="A1262" s="159">
        <v>42410</v>
      </c>
      <c r="B1262" s="160"/>
      <c r="C1262" s="18" t="s">
        <v>44</v>
      </c>
      <c r="D1262" s="18" t="s">
        <v>1673</v>
      </c>
      <c r="E1262" s="18" t="s">
        <v>19</v>
      </c>
      <c r="F1262" s="18" t="s">
        <v>1675</v>
      </c>
      <c r="G1262" s="18" t="s">
        <v>81</v>
      </c>
      <c r="H1262" s="162">
        <v>83118.550807022795</v>
      </c>
      <c r="I1262" s="162">
        <f t="shared" si="19"/>
        <v>100573.44647649759</v>
      </c>
    </row>
    <row r="1263" spans="1:9">
      <c r="A1263" s="159">
        <v>42411</v>
      </c>
      <c r="B1263" s="160"/>
      <c r="C1263" s="18" t="s">
        <v>44</v>
      </c>
      <c r="D1263" s="18" t="s">
        <v>1673</v>
      </c>
      <c r="E1263" s="18" t="s">
        <v>24</v>
      </c>
      <c r="F1263" s="18" t="s">
        <v>1675</v>
      </c>
      <c r="G1263" s="18" t="s">
        <v>81</v>
      </c>
      <c r="H1263" s="162">
        <v>102227.36708606999</v>
      </c>
      <c r="I1263" s="162">
        <f t="shared" si="19"/>
        <v>123695.11417414469</v>
      </c>
    </row>
    <row r="1264" spans="1:9">
      <c r="A1264" s="159">
        <v>42391</v>
      </c>
      <c r="B1264" s="160"/>
      <c r="C1264" s="18" t="s">
        <v>44</v>
      </c>
      <c r="D1264" s="18" t="s">
        <v>1673</v>
      </c>
      <c r="E1264" s="18" t="s">
        <v>19</v>
      </c>
      <c r="F1264" s="18" t="s">
        <v>1676</v>
      </c>
      <c r="G1264" s="18" t="s">
        <v>458</v>
      </c>
      <c r="H1264" s="162">
        <v>101488.272918181</v>
      </c>
      <c r="I1264" s="162">
        <f t="shared" si="19"/>
        <v>122800.81023099901</v>
      </c>
    </row>
    <row r="1265" spans="1:9">
      <c r="A1265" s="159">
        <v>42392</v>
      </c>
      <c r="B1265" s="160"/>
      <c r="C1265" s="18" t="s">
        <v>44</v>
      </c>
      <c r="D1265" s="18" t="s">
        <v>1673</v>
      </c>
      <c r="E1265" s="18" t="s">
        <v>24</v>
      </c>
      <c r="F1265" s="18" t="s">
        <v>1676</v>
      </c>
      <c r="G1265" s="18" t="s">
        <v>458</v>
      </c>
      <c r="H1265" s="162">
        <v>94629.815852623593</v>
      </c>
      <c r="I1265" s="162">
        <f t="shared" si="19"/>
        <v>114502.07718167454</v>
      </c>
    </row>
    <row r="1266" spans="1:9">
      <c r="A1266" s="159">
        <v>42410</v>
      </c>
      <c r="B1266" s="160"/>
      <c r="C1266" s="18" t="s">
        <v>44</v>
      </c>
      <c r="D1266" s="18" t="s">
        <v>1673</v>
      </c>
      <c r="E1266" s="18" t="s">
        <v>19</v>
      </c>
      <c r="F1266" s="18" t="s">
        <v>1677</v>
      </c>
      <c r="G1266" s="18" t="s">
        <v>243</v>
      </c>
      <c r="H1266" s="162">
        <v>83118.550807022795</v>
      </c>
      <c r="I1266" s="162">
        <f t="shared" si="19"/>
        <v>100573.44647649759</v>
      </c>
    </row>
    <row r="1267" spans="1:9">
      <c r="A1267" s="159">
        <v>42411</v>
      </c>
      <c r="B1267" s="160"/>
      <c r="C1267" s="18" t="s">
        <v>44</v>
      </c>
      <c r="D1267" s="18" t="s">
        <v>1673</v>
      </c>
      <c r="E1267" s="18" t="s">
        <v>24</v>
      </c>
      <c r="F1267" s="18" t="s">
        <v>1677</v>
      </c>
      <c r="G1267" s="18" t="s">
        <v>243</v>
      </c>
      <c r="H1267" s="162">
        <v>102227.36708606999</v>
      </c>
      <c r="I1267" s="162">
        <f t="shared" si="19"/>
        <v>123695.11417414469</v>
      </c>
    </row>
    <row r="1268" spans="1:9">
      <c r="A1268" s="159" t="s">
        <v>1678</v>
      </c>
      <c r="B1268" s="160"/>
      <c r="C1268" s="18" t="s">
        <v>44</v>
      </c>
      <c r="D1268" s="18" t="s">
        <v>1673</v>
      </c>
      <c r="E1268" s="18" t="s">
        <v>19</v>
      </c>
      <c r="F1268" s="18" t="s">
        <v>1679</v>
      </c>
      <c r="G1268" s="18" t="s">
        <v>1240</v>
      </c>
      <c r="H1268" s="162">
        <v>138267.02190279501</v>
      </c>
      <c r="I1268" s="162">
        <f t="shared" si="19"/>
        <v>167303.09650238196</v>
      </c>
    </row>
    <row r="1269" spans="1:9">
      <c r="A1269" s="159" t="s">
        <v>1680</v>
      </c>
      <c r="B1269" s="160"/>
      <c r="C1269" s="18" t="s">
        <v>17</v>
      </c>
      <c r="D1269" s="18" t="s">
        <v>1681</v>
      </c>
      <c r="E1269" s="18" t="s">
        <v>31</v>
      </c>
      <c r="F1269" s="18" t="s">
        <v>1682</v>
      </c>
      <c r="G1269" s="18" t="s">
        <v>458</v>
      </c>
      <c r="H1269" s="162">
        <v>203667.80893306201</v>
      </c>
      <c r="I1269" s="162">
        <f t="shared" si="19"/>
        <v>246438.04880900503</v>
      </c>
    </row>
    <row r="1270" spans="1:9">
      <c r="A1270" s="159" t="s">
        <v>1683</v>
      </c>
      <c r="B1270" s="160"/>
      <c r="C1270" s="18" t="s">
        <v>17</v>
      </c>
      <c r="D1270" s="18" t="s">
        <v>1681</v>
      </c>
      <c r="E1270" s="18" t="s">
        <v>33</v>
      </c>
      <c r="F1270" s="18" t="s">
        <v>1682</v>
      </c>
      <c r="G1270" s="18" t="s">
        <v>458</v>
      </c>
      <c r="H1270" s="162">
        <v>203667.80893306201</v>
      </c>
      <c r="I1270" s="162">
        <f t="shared" si="19"/>
        <v>246438.04880900503</v>
      </c>
    </row>
    <row r="1271" spans="1:9">
      <c r="A1271" s="159">
        <v>34112</v>
      </c>
      <c r="B1271" s="160"/>
      <c r="C1271" s="18" t="s">
        <v>17</v>
      </c>
      <c r="D1271" s="18" t="s">
        <v>1681</v>
      </c>
      <c r="E1271" s="18" t="s">
        <v>31</v>
      </c>
      <c r="F1271" s="18" t="s">
        <v>1684</v>
      </c>
      <c r="G1271" s="18" t="s">
        <v>152</v>
      </c>
      <c r="H1271" s="162">
        <v>213833.11807565499</v>
      </c>
      <c r="I1271" s="162">
        <f t="shared" si="19"/>
        <v>258738.07287154254</v>
      </c>
    </row>
    <row r="1272" spans="1:9">
      <c r="A1272" s="159">
        <v>34113</v>
      </c>
      <c r="B1272" s="160"/>
      <c r="C1272" s="18" t="s">
        <v>17</v>
      </c>
      <c r="D1272" s="18" t="s">
        <v>1681</v>
      </c>
      <c r="E1272" s="18" t="s">
        <v>33</v>
      </c>
      <c r="F1272" s="18" t="s">
        <v>1684</v>
      </c>
      <c r="G1272" s="18" t="s">
        <v>152</v>
      </c>
      <c r="H1272" s="162">
        <v>213833.11807565499</v>
      </c>
      <c r="I1272" s="162">
        <f t="shared" si="19"/>
        <v>258738.07287154254</v>
      </c>
    </row>
    <row r="1273" spans="1:9">
      <c r="A1273" s="159">
        <v>34180</v>
      </c>
      <c r="B1273" s="160"/>
      <c r="C1273" s="18" t="s">
        <v>17</v>
      </c>
      <c r="D1273" s="18" t="s">
        <v>1681</v>
      </c>
      <c r="E1273" s="18" t="s">
        <v>31</v>
      </c>
      <c r="F1273" s="18" t="s">
        <v>1685</v>
      </c>
      <c r="G1273" s="18" t="s">
        <v>469</v>
      </c>
      <c r="H1273" s="162">
        <v>213833.11807565499</v>
      </c>
      <c r="I1273" s="162">
        <f t="shared" si="19"/>
        <v>258738.07287154254</v>
      </c>
    </row>
    <row r="1274" spans="1:9">
      <c r="A1274" s="159">
        <v>34198</v>
      </c>
      <c r="B1274" s="160"/>
      <c r="C1274" s="18" t="s">
        <v>17</v>
      </c>
      <c r="D1274" s="18" t="s">
        <v>1681</v>
      </c>
      <c r="E1274" s="18" t="s">
        <v>24</v>
      </c>
      <c r="F1274" s="18" t="s">
        <v>1685</v>
      </c>
      <c r="G1274" s="18" t="s">
        <v>469</v>
      </c>
      <c r="H1274" s="162">
        <v>84379.497051804705</v>
      </c>
      <c r="I1274" s="162">
        <f t="shared" si="19"/>
        <v>102099.19143268368</v>
      </c>
    </row>
    <row r="1275" spans="1:9">
      <c r="A1275" s="159">
        <v>34181</v>
      </c>
      <c r="B1275" s="160"/>
      <c r="C1275" s="18" t="s">
        <v>17</v>
      </c>
      <c r="D1275" s="18" t="s">
        <v>1681</v>
      </c>
      <c r="E1275" s="18" t="s">
        <v>33</v>
      </c>
      <c r="F1275" s="18" t="s">
        <v>1685</v>
      </c>
      <c r="G1275" s="18" t="s">
        <v>469</v>
      </c>
      <c r="H1275" s="162">
        <v>213833.11807565499</v>
      </c>
      <c r="I1275" s="162">
        <f t="shared" si="19"/>
        <v>258738.07287154254</v>
      </c>
    </row>
    <row r="1276" spans="1:9">
      <c r="A1276" s="159">
        <v>34251</v>
      </c>
      <c r="B1276" s="160"/>
      <c r="C1276" s="18" t="s">
        <v>17</v>
      </c>
      <c r="D1276" s="18" t="s">
        <v>1681</v>
      </c>
      <c r="E1276" s="18" t="s">
        <v>31</v>
      </c>
      <c r="F1276" s="18" t="s">
        <v>1686</v>
      </c>
      <c r="G1276" s="18" t="s">
        <v>1687</v>
      </c>
      <c r="H1276" s="162">
        <v>215887.15421688301</v>
      </c>
      <c r="I1276" s="162">
        <f t="shared" si="19"/>
        <v>261223.45660242843</v>
      </c>
    </row>
    <row r="1277" spans="1:9">
      <c r="A1277" s="159">
        <v>34250</v>
      </c>
      <c r="B1277" s="160"/>
      <c r="C1277" s="18" t="s">
        <v>17</v>
      </c>
      <c r="D1277" s="18" t="s">
        <v>1681</v>
      </c>
      <c r="E1277" s="18" t="s">
        <v>33</v>
      </c>
      <c r="F1277" s="18" t="s">
        <v>1686</v>
      </c>
      <c r="G1277" s="18" t="s">
        <v>1687</v>
      </c>
      <c r="H1277" s="162">
        <v>215887.15421688301</v>
      </c>
      <c r="I1277" s="162">
        <f t="shared" si="19"/>
        <v>261223.45660242843</v>
      </c>
    </row>
    <row r="1278" spans="1:9">
      <c r="A1278" s="159" t="s">
        <v>1688</v>
      </c>
      <c r="B1278" s="160"/>
      <c r="C1278" s="18" t="s">
        <v>17</v>
      </c>
      <c r="D1278" s="18" t="s">
        <v>1681</v>
      </c>
      <c r="E1278" s="18" t="s">
        <v>33</v>
      </c>
      <c r="F1278" s="18" t="s">
        <v>1689</v>
      </c>
      <c r="G1278" s="18" t="s">
        <v>243</v>
      </c>
      <c r="H1278" s="162">
        <v>203667.80893306201</v>
      </c>
      <c r="I1278" s="162">
        <f t="shared" si="19"/>
        <v>246438.04880900503</v>
      </c>
    </row>
    <row r="1279" spans="1:9">
      <c r="A1279" s="159" t="s">
        <v>1690</v>
      </c>
      <c r="B1279" s="160"/>
      <c r="C1279" s="18" t="s">
        <v>17</v>
      </c>
      <c r="D1279" s="18" t="s">
        <v>1681</v>
      </c>
      <c r="E1279" s="18" t="s">
        <v>31</v>
      </c>
      <c r="F1279" s="18" t="s">
        <v>1689</v>
      </c>
      <c r="G1279" s="18" t="s">
        <v>243</v>
      </c>
      <c r="H1279" s="162">
        <v>203667.80893306201</v>
      </c>
      <c r="I1279" s="162">
        <f t="shared" si="19"/>
        <v>246438.04880900503</v>
      </c>
    </row>
    <row r="1280" spans="1:9">
      <c r="A1280" s="159" t="s">
        <v>1691</v>
      </c>
      <c r="B1280" s="160"/>
      <c r="C1280" s="18" t="s">
        <v>17</v>
      </c>
      <c r="D1280" s="18" t="s">
        <v>1681</v>
      </c>
      <c r="E1280" s="18" t="s">
        <v>174</v>
      </c>
      <c r="F1280" s="18" t="s">
        <v>1689</v>
      </c>
      <c r="G1280" s="18" t="s">
        <v>243</v>
      </c>
      <c r="H1280" s="162">
        <v>222345.79602715399</v>
      </c>
      <c r="I1280" s="162">
        <f t="shared" si="19"/>
        <v>269038.4131928563</v>
      </c>
    </row>
    <row r="1281" spans="1:9">
      <c r="A1281" s="159" t="s">
        <v>1692</v>
      </c>
      <c r="B1281" s="160"/>
      <c r="C1281" s="18" t="s">
        <v>17</v>
      </c>
      <c r="D1281" s="18" t="s">
        <v>1681</v>
      </c>
      <c r="E1281" s="18" t="s">
        <v>176</v>
      </c>
      <c r="F1281" s="18" t="s">
        <v>1689</v>
      </c>
      <c r="G1281" s="18" t="s">
        <v>243</v>
      </c>
      <c r="H1281" s="162">
        <v>222345.79602715399</v>
      </c>
      <c r="I1281" s="162">
        <f t="shared" si="19"/>
        <v>269038.4131928563</v>
      </c>
    </row>
    <row r="1282" spans="1:9">
      <c r="A1282" s="159" t="s">
        <v>1693</v>
      </c>
      <c r="B1282" s="160"/>
      <c r="C1282" s="18" t="s">
        <v>17</v>
      </c>
      <c r="D1282" s="18" t="s">
        <v>1681</v>
      </c>
      <c r="E1282" s="18" t="s">
        <v>31</v>
      </c>
      <c r="F1282" s="18" t="s">
        <v>1694</v>
      </c>
      <c r="G1282" s="18" t="s">
        <v>243</v>
      </c>
      <c r="H1282" s="162">
        <v>213833.11807565499</v>
      </c>
      <c r="I1282" s="162">
        <f t="shared" si="19"/>
        <v>258738.07287154254</v>
      </c>
    </row>
    <row r="1283" spans="1:9">
      <c r="A1283" s="159" t="s">
        <v>1695</v>
      </c>
      <c r="B1283" s="160"/>
      <c r="C1283" s="18" t="s">
        <v>17</v>
      </c>
      <c r="D1283" s="18" t="s">
        <v>1681</v>
      </c>
      <c r="E1283" s="18" t="s">
        <v>33</v>
      </c>
      <c r="F1283" s="18" t="s">
        <v>1694</v>
      </c>
      <c r="G1283" s="18" t="s">
        <v>243</v>
      </c>
      <c r="H1283" s="162">
        <v>213833.11807565499</v>
      </c>
      <c r="I1283" s="162">
        <f t="shared" si="19"/>
        <v>258738.07287154254</v>
      </c>
    </row>
    <row r="1284" spans="1:9">
      <c r="A1284" s="159" t="s">
        <v>1696</v>
      </c>
      <c r="B1284" s="160"/>
      <c r="C1284" s="18" t="s">
        <v>17</v>
      </c>
      <c r="D1284" s="18" t="s">
        <v>1681</v>
      </c>
      <c r="E1284" s="18" t="s">
        <v>31</v>
      </c>
      <c r="F1284" s="18" t="s">
        <v>1697</v>
      </c>
      <c r="G1284" s="18" t="s">
        <v>401</v>
      </c>
      <c r="H1284" s="162">
        <v>133057.905737797</v>
      </c>
      <c r="I1284" s="162">
        <f t="shared" si="19"/>
        <v>161000.06594273436</v>
      </c>
    </row>
    <row r="1285" spans="1:9">
      <c r="A1285" s="159" t="s">
        <v>1698</v>
      </c>
      <c r="B1285" s="160"/>
      <c r="C1285" s="18" t="s">
        <v>17</v>
      </c>
      <c r="D1285" s="18" t="s">
        <v>1681</v>
      </c>
      <c r="E1285" s="18" t="s">
        <v>33</v>
      </c>
      <c r="F1285" s="18" t="s">
        <v>1697</v>
      </c>
      <c r="G1285" s="18" t="s">
        <v>401</v>
      </c>
      <c r="H1285" s="162">
        <v>133057.905737797</v>
      </c>
      <c r="I1285" s="162">
        <f t="shared" si="19"/>
        <v>161000.06594273436</v>
      </c>
    </row>
    <row r="1286" spans="1:9">
      <c r="A1286" s="159" t="s">
        <v>1699</v>
      </c>
      <c r="B1286" s="160"/>
      <c r="C1286" s="18" t="s">
        <v>44</v>
      </c>
      <c r="D1286" s="18" t="s">
        <v>1681</v>
      </c>
      <c r="E1286" s="18" t="s">
        <v>31</v>
      </c>
      <c r="F1286" s="18" t="s">
        <v>1700</v>
      </c>
      <c r="G1286" s="18" t="s">
        <v>401</v>
      </c>
      <c r="H1286" s="162">
        <v>124523.530221425</v>
      </c>
      <c r="I1286" s="162">
        <f t="shared" ref="I1286:I1349" si="20">+H1286*1.21</f>
        <v>150673.47156792425</v>
      </c>
    </row>
    <row r="1287" spans="1:9">
      <c r="A1287" s="159" t="s">
        <v>1701</v>
      </c>
      <c r="B1287" s="160"/>
      <c r="C1287" s="18" t="s">
        <v>44</v>
      </c>
      <c r="D1287" s="18" t="s">
        <v>1681</v>
      </c>
      <c r="E1287" s="18" t="s">
        <v>33</v>
      </c>
      <c r="F1287" s="18" t="s">
        <v>1700</v>
      </c>
      <c r="G1287" s="18" t="s">
        <v>401</v>
      </c>
      <c r="H1287" s="162">
        <v>124523.530221425</v>
      </c>
      <c r="I1287" s="162">
        <f t="shared" si="20"/>
        <v>150673.47156792425</v>
      </c>
    </row>
    <row r="1288" spans="1:9">
      <c r="A1288" s="159" t="s">
        <v>1702</v>
      </c>
      <c r="B1288" s="160"/>
      <c r="C1288" s="18" t="s">
        <v>44</v>
      </c>
      <c r="D1288" s="18" t="s">
        <v>1681</v>
      </c>
      <c r="E1288" s="18" t="s">
        <v>174</v>
      </c>
      <c r="F1288" s="18" t="s">
        <v>1703</v>
      </c>
      <c r="G1288" s="18"/>
      <c r="H1288" s="162">
        <v>124521.119380884</v>
      </c>
      <c r="I1288" s="162">
        <f t="shared" si="20"/>
        <v>150670.55445086965</v>
      </c>
    </row>
    <row r="1289" spans="1:9">
      <c r="A1289" s="159" t="s">
        <v>1704</v>
      </c>
      <c r="B1289" s="160"/>
      <c r="C1289" s="18" t="s">
        <v>44</v>
      </c>
      <c r="D1289" s="18" t="s">
        <v>1681</v>
      </c>
      <c r="E1289" s="18" t="s">
        <v>176</v>
      </c>
      <c r="F1289" s="18" t="s">
        <v>1703</v>
      </c>
      <c r="G1289" s="18"/>
      <c r="H1289" s="162">
        <v>124521.119380884</v>
      </c>
      <c r="I1289" s="162">
        <f t="shared" si="20"/>
        <v>150670.55445086965</v>
      </c>
    </row>
    <row r="1290" spans="1:9">
      <c r="A1290" s="159" t="s">
        <v>1705</v>
      </c>
      <c r="B1290" s="160"/>
      <c r="C1290" s="18" t="s">
        <v>17</v>
      </c>
      <c r="D1290" s="18" t="s">
        <v>1681</v>
      </c>
      <c r="E1290" s="18" t="s">
        <v>176</v>
      </c>
      <c r="F1290" s="18" t="s">
        <v>1697</v>
      </c>
      <c r="G1290" s="18" t="s">
        <v>886</v>
      </c>
      <c r="H1290" s="162">
        <v>130258.919869292</v>
      </c>
      <c r="I1290" s="162">
        <f t="shared" si="20"/>
        <v>157613.29304184331</v>
      </c>
    </row>
    <row r="1291" spans="1:9">
      <c r="A1291" s="159" t="s">
        <v>1706</v>
      </c>
      <c r="B1291" s="160"/>
      <c r="C1291" s="18" t="s">
        <v>17</v>
      </c>
      <c r="D1291" s="18" t="s">
        <v>1681</v>
      </c>
      <c r="E1291" s="18" t="s">
        <v>174</v>
      </c>
      <c r="F1291" s="18" t="s">
        <v>1697</v>
      </c>
      <c r="G1291" s="18" t="s">
        <v>886</v>
      </c>
      <c r="H1291" s="162">
        <v>130258.919869292</v>
      </c>
      <c r="I1291" s="162">
        <f t="shared" si="20"/>
        <v>157613.29304184331</v>
      </c>
    </row>
    <row r="1292" spans="1:9">
      <c r="A1292" s="159" t="s">
        <v>1707</v>
      </c>
      <c r="B1292" s="160"/>
      <c r="C1292" s="18" t="s">
        <v>17</v>
      </c>
      <c r="D1292" s="18" t="s">
        <v>1681</v>
      </c>
      <c r="E1292" s="18" t="s">
        <v>24</v>
      </c>
      <c r="F1292" s="18" t="s">
        <v>1708</v>
      </c>
      <c r="G1292" s="18"/>
      <c r="H1292" s="162">
        <v>87577.398925270696</v>
      </c>
      <c r="I1292" s="162">
        <f t="shared" si="20"/>
        <v>105968.65269957753</v>
      </c>
    </row>
    <row r="1293" spans="1:9">
      <c r="A1293" s="159" t="s">
        <v>1709</v>
      </c>
      <c r="B1293" s="160"/>
      <c r="C1293" s="18" t="s">
        <v>17</v>
      </c>
      <c r="D1293" s="18" t="s">
        <v>1681</v>
      </c>
      <c r="E1293" s="18" t="s">
        <v>31</v>
      </c>
      <c r="F1293" s="18" t="s">
        <v>1708</v>
      </c>
      <c r="G1293" s="18"/>
      <c r="H1293" s="162">
        <v>124523.530221425</v>
      </c>
      <c r="I1293" s="162">
        <f t="shared" si="20"/>
        <v>150673.47156792425</v>
      </c>
    </row>
    <row r="1294" spans="1:9">
      <c r="A1294" s="159" t="s">
        <v>1710</v>
      </c>
      <c r="B1294" s="160"/>
      <c r="C1294" s="18" t="s">
        <v>17</v>
      </c>
      <c r="D1294" s="18" t="s">
        <v>1681</v>
      </c>
      <c r="E1294" s="18" t="s">
        <v>33</v>
      </c>
      <c r="F1294" s="18" t="s">
        <v>1708</v>
      </c>
      <c r="G1294" s="18"/>
      <c r="H1294" s="162">
        <v>124523.530221425</v>
      </c>
      <c r="I1294" s="162">
        <f t="shared" si="20"/>
        <v>150673.47156792425</v>
      </c>
    </row>
    <row r="1295" spans="1:9">
      <c r="A1295" s="159" t="s">
        <v>1711</v>
      </c>
      <c r="B1295" s="160"/>
      <c r="C1295" s="18" t="s">
        <v>17</v>
      </c>
      <c r="D1295" s="18" t="s">
        <v>1681</v>
      </c>
      <c r="E1295" s="18" t="s">
        <v>174</v>
      </c>
      <c r="F1295" s="18" t="s">
        <v>1712</v>
      </c>
      <c r="G1295" s="18"/>
      <c r="H1295" s="162">
        <v>132539.57502140701</v>
      </c>
      <c r="I1295" s="162">
        <f t="shared" si="20"/>
        <v>160372.88577590248</v>
      </c>
    </row>
    <row r="1296" spans="1:9">
      <c r="A1296" s="159" t="s">
        <v>1713</v>
      </c>
      <c r="B1296" s="160"/>
      <c r="C1296" s="18" t="s">
        <v>17</v>
      </c>
      <c r="D1296" s="18" t="s">
        <v>1681</v>
      </c>
      <c r="E1296" s="18" t="s">
        <v>176</v>
      </c>
      <c r="F1296" s="18" t="s">
        <v>1712</v>
      </c>
      <c r="G1296" s="18"/>
      <c r="H1296" s="162">
        <v>132539.57502140701</v>
      </c>
      <c r="I1296" s="162">
        <f t="shared" si="20"/>
        <v>160372.88577590248</v>
      </c>
    </row>
    <row r="1297" spans="1:9">
      <c r="A1297" s="159" t="s">
        <v>1714</v>
      </c>
      <c r="B1297" s="160"/>
      <c r="C1297" s="18" t="s">
        <v>17</v>
      </c>
      <c r="D1297" s="18" t="s">
        <v>1681</v>
      </c>
      <c r="E1297" s="18" t="s">
        <v>31</v>
      </c>
      <c r="F1297" s="18" t="s">
        <v>1712</v>
      </c>
      <c r="G1297" s="18"/>
      <c r="H1297" s="162">
        <v>135338.56088991201</v>
      </c>
      <c r="I1297" s="162">
        <f t="shared" si="20"/>
        <v>163759.65867679354</v>
      </c>
    </row>
    <row r="1298" spans="1:9">
      <c r="A1298" s="159" t="s">
        <v>1715</v>
      </c>
      <c r="B1298" s="160"/>
      <c r="C1298" s="18" t="s">
        <v>17</v>
      </c>
      <c r="D1298" s="18" t="s">
        <v>1681</v>
      </c>
      <c r="E1298" s="18" t="s">
        <v>33</v>
      </c>
      <c r="F1298" s="18" t="s">
        <v>1712</v>
      </c>
      <c r="G1298" s="18"/>
      <c r="H1298" s="162">
        <v>135338.56088991201</v>
      </c>
      <c r="I1298" s="162">
        <f t="shared" si="20"/>
        <v>163759.65867679354</v>
      </c>
    </row>
    <row r="1299" spans="1:9">
      <c r="A1299" s="159">
        <v>34011</v>
      </c>
      <c r="B1299" s="160"/>
      <c r="C1299" s="18" t="s">
        <v>44</v>
      </c>
      <c r="D1299" s="18" t="s">
        <v>1716</v>
      </c>
      <c r="E1299" s="18" t="s">
        <v>33</v>
      </c>
      <c r="F1299" s="18" t="s">
        <v>1717</v>
      </c>
      <c r="G1299" s="18" t="s">
        <v>626</v>
      </c>
      <c r="H1299" s="162">
        <v>132207.99831856601</v>
      </c>
      <c r="I1299" s="162">
        <f t="shared" si="20"/>
        <v>159971.67796546486</v>
      </c>
    </row>
    <row r="1300" spans="1:9">
      <c r="A1300" s="159">
        <v>34010</v>
      </c>
      <c r="B1300" s="160"/>
      <c r="C1300" s="18" t="s">
        <v>44</v>
      </c>
      <c r="D1300" s="18" t="s">
        <v>1716</v>
      </c>
      <c r="E1300" s="18" t="s">
        <v>31</v>
      </c>
      <c r="F1300" s="18" t="s">
        <v>1717</v>
      </c>
      <c r="G1300" s="18" t="s">
        <v>626</v>
      </c>
      <c r="H1300" s="162">
        <v>132207.99831856601</v>
      </c>
      <c r="I1300" s="162">
        <f t="shared" si="20"/>
        <v>159971.67796546486</v>
      </c>
    </row>
    <row r="1301" spans="1:9">
      <c r="A1301" s="159">
        <v>42150</v>
      </c>
      <c r="B1301" s="160"/>
      <c r="C1301" s="18" t="s">
        <v>44</v>
      </c>
      <c r="D1301" s="18" t="s">
        <v>1716</v>
      </c>
      <c r="E1301" s="18" t="s">
        <v>24</v>
      </c>
      <c r="F1301" s="18" t="s">
        <v>1717</v>
      </c>
      <c r="G1301" s="18" t="s">
        <v>626</v>
      </c>
      <c r="H1301" s="162">
        <v>81231.333605440203</v>
      </c>
      <c r="I1301" s="162">
        <f t="shared" si="20"/>
        <v>98289.913662582636</v>
      </c>
    </row>
    <row r="1302" spans="1:9">
      <c r="A1302" s="159">
        <v>34359</v>
      </c>
      <c r="B1302" s="160"/>
      <c r="C1302" s="18" t="s">
        <v>17</v>
      </c>
      <c r="D1302" s="18" t="s">
        <v>1716</v>
      </c>
      <c r="E1302" s="18" t="s">
        <v>33</v>
      </c>
      <c r="F1302" s="18" t="s">
        <v>1718</v>
      </c>
      <c r="G1302" s="18" t="s">
        <v>472</v>
      </c>
      <c r="H1302" s="162">
        <v>152396.690993464</v>
      </c>
      <c r="I1302" s="162">
        <f t="shared" si="20"/>
        <v>184399.99610209142</v>
      </c>
    </row>
    <row r="1303" spans="1:9">
      <c r="A1303" s="159">
        <v>34358</v>
      </c>
      <c r="B1303" s="160"/>
      <c r="C1303" s="18" t="s">
        <v>17</v>
      </c>
      <c r="D1303" s="18" t="s">
        <v>1716</v>
      </c>
      <c r="E1303" s="18" t="s">
        <v>31</v>
      </c>
      <c r="F1303" s="18" t="s">
        <v>1718</v>
      </c>
      <c r="G1303" s="18" t="s">
        <v>472</v>
      </c>
      <c r="H1303" s="162">
        <v>152396.690993464</v>
      </c>
      <c r="I1303" s="162">
        <f t="shared" si="20"/>
        <v>184399.99610209142</v>
      </c>
    </row>
    <row r="1304" spans="1:9">
      <c r="A1304" s="159">
        <v>34198</v>
      </c>
      <c r="B1304" s="160"/>
      <c r="C1304" s="18" t="s">
        <v>17</v>
      </c>
      <c r="D1304" s="18" t="s">
        <v>1716</v>
      </c>
      <c r="E1304" s="18" t="s">
        <v>24</v>
      </c>
      <c r="F1304" s="18" t="s">
        <v>1718</v>
      </c>
      <c r="G1304" s="18" t="s">
        <v>472</v>
      </c>
      <c r="H1304" s="162">
        <v>84379.497051804705</v>
      </c>
      <c r="I1304" s="162">
        <f t="shared" si="20"/>
        <v>102099.19143268368</v>
      </c>
    </row>
    <row r="1305" spans="1:9">
      <c r="A1305" s="159" t="s">
        <v>1719</v>
      </c>
      <c r="B1305" s="160"/>
      <c r="C1305" s="18" t="s">
        <v>17</v>
      </c>
      <c r="D1305" s="18" t="s">
        <v>1716</v>
      </c>
      <c r="E1305" s="18" t="s">
        <v>24</v>
      </c>
      <c r="F1305" s="18" t="s">
        <v>1720</v>
      </c>
      <c r="G1305" s="18" t="s">
        <v>1721</v>
      </c>
      <c r="H1305" s="162">
        <v>87623.1946406926</v>
      </c>
      <c r="I1305" s="162">
        <f t="shared" si="20"/>
        <v>106024.06551523805</v>
      </c>
    </row>
    <row r="1306" spans="1:9">
      <c r="A1306" s="159" t="s">
        <v>1722</v>
      </c>
      <c r="B1306" s="160"/>
      <c r="C1306" s="18" t="s">
        <v>17</v>
      </c>
      <c r="D1306" s="18" t="s">
        <v>1716</v>
      </c>
      <c r="E1306" s="18" t="s">
        <v>33</v>
      </c>
      <c r="F1306" s="18" t="s">
        <v>1720</v>
      </c>
      <c r="G1306" s="18" t="s">
        <v>1721</v>
      </c>
      <c r="H1306" s="162">
        <v>148387.502857719</v>
      </c>
      <c r="I1306" s="162">
        <f t="shared" si="20"/>
        <v>179548.87845783998</v>
      </c>
    </row>
    <row r="1307" spans="1:9">
      <c r="A1307" s="159" t="s">
        <v>1723</v>
      </c>
      <c r="B1307" s="160"/>
      <c r="C1307" s="18" t="s">
        <v>17</v>
      </c>
      <c r="D1307" s="18" t="s">
        <v>1716</v>
      </c>
      <c r="E1307" s="18" t="s">
        <v>31</v>
      </c>
      <c r="F1307" s="18" t="s">
        <v>1720</v>
      </c>
      <c r="G1307" s="18" t="s">
        <v>1721</v>
      </c>
      <c r="H1307" s="162">
        <v>148387.502857719</v>
      </c>
      <c r="I1307" s="162">
        <f t="shared" si="20"/>
        <v>179548.87845783998</v>
      </c>
    </row>
    <row r="1308" spans="1:9">
      <c r="A1308" s="159">
        <v>34120</v>
      </c>
      <c r="B1308" s="160"/>
      <c r="C1308" s="18" t="s">
        <v>44</v>
      </c>
      <c r="D1308" s="18" t="s">
        <v>1716</v>
      </c>
      <c r="E1308" s="18" t="s">
        <v>31</v>
      </c>
      <c r="F1308" s="18" t="s">
        <v>1724</v>
      </c>
      <c r="G1308" s="18" t="s">
        <v>56</v>
      </c>
      <c r="H1308" s="162">
        <v>119706.992900873</v>
      </c>
      <c r="I1308" s="162">
        <f t="shared" si="20"/>
        <v>144845.46141005633</v>
      </c>
    </row>
    <row r="1309" spans="1:9">
      <c r="A1309" s="159">
        <v>34121</v>
      </c>
      <c r="B1309" s="160"/>
      <c r="C1309" s="18" t="s">
        <v>44</v>
      </c>
      <c r="D1309" s="18" t="s">
        <v>1716</v>
      </c>
      <c r="E1309" s="18" t="s">
        <v>33</v>
      </c>
      <c r="F1309" s="18" t="s">
        <v>1724</v>
      </c>
      <c r="G1309" s="18" t="s">
        <v>56</v>
      </c>
      <c r="H1309" s="162">
        <v>119706.992900873</v>
      </c>
      <c r="I1309" s="162">
        <f t="shared" si="20"/>
        <v>144845.46141005633</v>
      </c>
    </row>
    <row r="1310" spans="1:9">
      <c r="A1310" s="159" t="s">
        <v>1725</v>
      </c>
      <c r="B1310" s="160"/>
      <c r="C1310" s="18" t="s">
        <v>44</v>
      </c>
      <c r="D1310" s="18" t="s">
        <v>1716</v>
      </c>
      <c r="E1310" s="18" t="s">
        <v>31</v>
      </c>
      <c r="F1310" s="18" t="s">
        <v>1726</v>
      </c>
      <c r="G1310" s="18" t="s">
        <v>127</v>
      </c>
      <c r="H1310" s="162">
        <v>186470.093605353</v>
      </c>
      <c r="I1310" s="162">
        <f t="shared" si="20"/>
        <v>225628.81326247714</v>
      </c>
    </row>
    <row r="1311" spans="1:9">
      <c r="A1311" s="159" t="s">
        <v>1727</v>
      </c>
      <c r="B1311" s="160"/>
      <c r="C1311" s="18" t="s">
        <v>44</v>
      </c>
      <c r="D1311" s="18" t="s">
        <v>1716</v>
      </c>
      <c r="E1311" s="18" t="s">
        <v>33</v>
      </c>
      <c r="F1311" s="18" t="s">
        <v>1726</v>
      </c>
      <c r="G1311" s="18" t="s">
        <v>127</v>
      </c>
      <c r="H1311" s="162">
        <v>186470.093605353</v>
      </c>
      <c r="I1311" s="162">
        <f t="shared" si="20"/>
        <v>225628.81326247714</v>
      </c>
    </row>
    <row r="1312" spans="1:9">
      <c r="A1312" s="159" t="s">
        <v>1728</v>
      </c>
      <c r="B1312" s="160"/>
      <c r="C1312" s="18" t="s">
        <v>44</v>
      </c>
      <c r="D1312" s="18" t="s">
        <v>1716</v>
      </c>
      <c r="E1312" s="18" t="s">
        <v>24</v>
      </c>
      <c r="F1312" s="18" t="s">
        <v>1726</v>
      </c>
      <c r="G1312" s="18" t="s">
        <v>127</v>
      </c>
      <c r="H1312" s="162">
        <v>89893.253664409596</v>
      </c>
      <c r="I1312" s="162">
        <f t="shared" si="20"/>
        <v>108770.83693393561</v>
      </c>
    </row>
    <row r="1313" spans="1:9">
      <c r="A1313" s="159" t="s">
        <v>239</v>
      </c>
      <c r="B1313" s="160"/>
      <c r="C1313" s="18" t="s">
        <v>17</v>
      </c>
      <c r="D1313" s="18" t="s">
        <v>1716</v>
      </c>
      <c r="E1313" s="18" t="s">
        <v>19</v>
      </c>
      <c r="F1313" s="18" t="s">
        <v>1729</v>
      </c>
      <c r="G1313" s="18" t="s">
        <v>262</v>
      </c>
      <c r="H1313" s="162">
        <v>49698.0420935726</v>
      </c>
      <c r="I1313" s="162">
        <f t="shared" si="20"/>
        <v>60134.630933222841</v>
      </c>
    </row>
    <row r="1314" spans="1:9">
      <c r="A1314" s="159" t="s">
        <v>241</v>
      </c>
      <c r="B1314" s="160"/>
      <c r="C1314" s="18" t="s">
        <v>17</v>
      </c>
      <c r="D1314" s="18" t="s">
        <v>1716</v>
      </c>
      <c r="E1314" s="18" t="s">
        <v>24</v>
      </c>
      <c r="F1314" s="18" t="s">
        <v>1729</v>
      </c>
      <c r="G1314" s="18" t="s">
        <v>262</v>
      </c>
      <c r="H1314" s="162">
        <v>31775.848178046199</v>
      </c>
      <c r="I1314" s="162">
        <f t="shared" si="20"/>
        <v>38448.776295435899</v>
      </c>
    </row>
    <row r="1315" spans="1:9">
      <c r="A1315" s="159" t="s">
        <v>1730</v>
      </c>
      <c r="B1315" s="160"/>
      <c r="C1315" s="18" t="s">
        <v>17</v>
      </c>
      <c r="D1315" s="18" t="s">
        <v>1716</v>
      </c>
      <c r="E1315" s="18" t="s">
        <v>31</v>
      </c>
      <c r="F1315" s="18" t="s">
        <v>1731</v>
      </c>
      <c r="G1315" s="18" t="s">
        <v>1376</v>
      </c>
      <c r="H1315" s="162">
        <v>98891.387407798</v>
      </c>
      <c r="I1315" s="162">
        <f t="shared" si="20"/>
        <v>119658.57876343558</v>
      </c>
    </row>
    <row r="1316" spans="1:9">
      <c r="A1316" s="159" t="s">
        <v>1732</v>
      </c>
      <c r="B1316" s="160"/>
      <c r="C1316" s="18" t="s">
        <v>17</v>
      </c>
      <c r="D1316" s="18" t="s">
        <v>1716</v>
      </c>
      <c r="E1316" s="18" t="s">
        <v>33</v>
      </c>
      <c r="F1316" s="18" t="s">
        <v>1731</v>
      </c>
      <c r="G1316" s="18" t="s">
        <v>1376</v>
      </c>
      <c r="H1316" s="162">
        <v>98891.387407798</v>
      </c>
      <c r="I1316" s="162">
        <f t="shared" si="20"/>
        <v>119658.57876343558</v>
      </c>
    </row>
    <row r="1317" spans="1:9">
      <c r="A1317" s="159" t="s">
        <v>1733</v>
      </c>
      <c r="B1317" s="160"/>
      <c r="C1317" s="18" t="s">
        <v>17</v>
      </c>
      <c r="D1317" s="18" t="s">
        <v>1716</v>
      </c>
      <c r="E1317" s="18" t="s">
        <v>174</v>
      </c>
      <c r="F1317" s="18" t="s">
        <v>1731</v>
      </c>
      <c r="G1317" s="18" t="s">
        <v>1376</v>
      </c>
      <c r="H1317" s="162">
        <v>111994.537180988</v>
      </c>
      <c r="I1317" s="162">
        <f t="shared" si="20"/>
        <v>135513.38998899548</v>
      </c>
    </row>
    <row r="1318" spans="1:9">
      <c r="A1318" s="159" t="s">
        <v>1734</v>
      </c>
      <c r="B1318" s="160"/>
      <c r="C1318" s="18" t="s">
        <v>17</v>
      </c>
      <c r="D1318" s="18" t="s">
        <v>1716</v>
      </c>
      <c r="E1318" s="18" t="s">
        <v>176</v>
      </c>
      <c r="F1318" s="18" t="s">
        <v>1731</v>
      </c>
      <c r="G1318" s="18" t="s">
        <v>1376</v>
      </c>
      <c r="H1318" s="162">
        <v>111994.537180988</v>
      </c>
      <c r="I1318" s="162">
        <f t="shared" si="20"/>
        <v>135513.38998899548</v>
      </c>
    </row>
    <row r="1319" spans="1:9">
      <c r="A1319" s="159">
        <v>42245</v>
      </c>
      <c r="B1319" s="160"/>
      <c r="C1319" s="18" t="s">
        <v>44</v>
      </c>
      <c r="D1319" s="18" t="s">
        <v>1716</v>
      </c>
      <c r="E1319" s="18" t="s">
        <v>24</v>
      </c>
      <c r="F1319" s="18" t="s">
        <v>1735</v>
      </c>
      <c r="G1319" s="18" t="s">
        <v>152</v>
      </c>
      <c r="H1319" s="162">
        <v>61765.592363100302</v>
      </c>
      <c r="I1319" s="162">
        <f t="shared" si="20"/>
        <v>74736.366759351367</v>
      </c>
    </row>
    <row r="1320" spans="1:9">
      <c r="A1320" s="159">
        <v>42425</v>
      </c>
      <c r="B1320" s="160"/>
      <c r="C1320" s="18" t="s">
        <v>44</v>
      </c>
      <c r="D1320" s="18" t="s">
        <v>1736</v>
      </c>
      <c r="E1320" s="18" t="s">
        <v>19</v>
      </c>
      <c r="F1320" s="18" t="s">
        <v>1737</v>
      </c>
      <c r="G1320" s="18" t="s">
        <v>56</v>
      </c>
      <c r="H1320" s="162">
        <v>89102.949692818496</v>
      </c>
      <c r="I1320" s="162">
        <f t="shared" si="20"/>
        <v>107814.56912831038</v>
      </c>
    </row>
    <row r="1321" spans="1:9">
      <c r="A1321" s="159">
        <v>42426</v>
      </c>
      <c r="B1321" s="160"/>
      <c r="C1321" s="18" t="s">
        <v>44</v>
      </c>
      <c r="D1321" s="18" t="s">
        <v>1736</v>
      </c>
      <c r="E1321" s="18" t="s">
        <v>24</v>
      </c>
      <c r="F1321" s="18" t="s">
        <v>1737</v>
      </c>
      <c r="G1321" s="18" t="s">
        <v>56</v>
      </c>
      <c r="H1321" s="162">
        <v>96850.621776011496</v>
      </c>
      <c r="I1321" s="162">
        <f t="shared" si="20"/>
        <v>117189.25234897391</v>
      </c>
    </row>
    <row r="1322" spans="1:9">
      <c r="A1322" s="159" t="s">
        <v>1738</v>
      </c>
      <c r="B1322" s="160"/>
      <c r="C1322" s="18" t="s">
        <v>17</v>
      </c>
      <c r="D1322" s="18" t="s">
        <v>1739</v>
      </c>
      <c r="E1322" s="18" t="s">
        <v>19</v>
      </c>
      <c r="F1322" s="18" t="s">
        <v>1740</v>
      </c>
      <c r="G1322" s="18" t="s">
        <v>236</v>
      </c>
      <c r="H1322" s="162">
        <v>83458.039184755005</v>
      </c>
      <c r="I1322" s="162">
        <f t="shared" si="20"/>
        <v>100984.22741355356</v>
      </c>
    </row>
    <row r="1323" spans="1:9">
      <c r="A1323" s="159" t="s">
        <v>1741</v>
      </c>
      <c r="B1323" s="160"/>
      <c r="C1323" s="18" t="s">
        <v>17</v>
      </c>
      <c r="D1323" s="18" t="s">
        <v>1739</v>
      </c>
      <c r="E1323" s="18" t="s">
        <v>24</v>
      </c>
      <c r="F1323" s="18" t="s">
        <v>1740</v>
      </c>
      <c r="G1323" s="18" t="s">
        <v>236</v>
      </c>
      <c r="H1323" s="162">
        <v>48276.685917509603</v>
      </c>
      <c r="I1323" s="162">
        <f t="shared" si="20"/>
        <v>58414.789960186616</v>
      </c>
    </row>
    <row r="1324" spans="1:9">
      <c r="A1324" s="159" t="s">
        <v>1742</v>
      </c>
      <c r="B1324" s="160"/>
      <c r="C1324" s="18" t="s">
        <v>17</v>
      </c>
      <c r="D1324" s="18" t="s">
        <v>1739</v>
      </c>
      <c r="E1324" s="18" t="s">
        <v>19</v>
      </c>
      <c r="F1324" s="18" t="s">
        <v>1743</v>
      </c>
      <c r="G1324" s="18" t="s">
        <v>408</v>
      </c>
      <c r="H1324" s="162">
        <v>98579.263721150899</v>
      </c>
      <c r="I1324" s="162">
        <f t="shared" si="20"/>
        <v>119280.90910259259</v>
      </c>
    </row>
    <row r="1325" spans="1:9">
      <c r="A1325" s="159" t="s">
        <v>1744</v>
      </c>
      <c r="B1325" s="160"/>
      <c r="C1325" s="18" t="s">
        <v>44</v>
      </c>
      <c r="D1325" s="18" t="s">
        <v>1739</v>
      </c>
      <c r="E1325" s="18" t="s">
        <v>24</v>
      </c>
      <c r="F1325" s="18" t="s">
        <v>1745</v>
      </c>
      <c r="G1325" s="18" t="s">
        <v>231</v>
      </c>
      <c r="H1325" s="162">
        <v>70501.648247253805</v>
      </c>
      <c r="I1325" s="162">
        <f t="shared" si="20"/>
        <v>85306.994379177107</v>
      </c>
    </row>
    <row r="1326" spans="1:9">
      <c r="A1326" s="159" t="s">
        <v>1746</v>
      </c>
      <c r="B1326" s="160"/>
      <c r="C1326" s="18" t="s">
        <v>44</v>
      </c>
      <c r="D1326" s="18" t="s">
        <v>1739</v>
      </c>
      <c r="E1326" s="18" t="s">
        <v>19</v>
      </c>
      <c r="F1326" s="18" t="s">
        <v>1747</v>
      </c>
      <c r="G1326" s="18" t="s">
        <v>955</v>
      </c>
      <c r="H1326" s="162">
        <v>172101.468304924</v>
      </c>
      <c r="I1326" s="162">
        <f t="shared" si="20"/>
        <v>208242.77664895804</v>
      </c>
    </row>
    <row r="1327" spans="1:9">
      <c r="A1327" s="159" t="s">
        <v>1748</v>
      </c>
      <c r="B1327" s="160"/>
      <c r="C1327" s="18" t="s">
        <v>17</v>
      </c>
      <c r="D1327" s="18" t="s">
        <v>1739</v>
      </c>
      <c r="E1327" s="18" t="s">
        <v>33</v>
      </c>
      <c r="F1327" s="18" t="s">
        <v>1749</v>
      </c>
      <c r="G1327" s="18" t="s">
        <v>886</v>
      </c>
      <c r="H1327" s="162">
        <v>182472.41483897899</v>
      </c>
      <c r="I1327" s="162">
        <f t="shared" si="20"/>
        <v>220791.62195516456</v>
      </c>
    </row>
    <row r="1328" spans="1:9">
      <c r="A1328" s="159" t="s">
        <v>1750</v>
      </c>
      <c r="B1328" s="160"/>
      <c r="C1328" s="18" t="s">
        <v>17</v>
      </c>
      <c r="D1328" s="18" t="s">
        <v>1739</v>
      </c>
      <c r="E1328" s="18" t="s">
        <v>24</v>
      </c>
      <c r="F1328" s="18" t="s">
        <v>1749</v>
      </c>
      <c r="G1328" s="18" t="s">
        <v>886</v>
      </c>
      <c r="H1328" s="162">
        <v>206609.79600011799</v>
      </c>
      <c r="I1328" s="162">
        <f t="shared" si="20"/>
        <v>249997.85316014275</v>
      </c>
    </row>
    <row r="1329" spans="1:9">
      <c r="A1329" s="159" t="s">
        <v>1751</v>
      </c>
      <c r="B1329" s="160"/>
      <c r="C1329" s="18" t="s">
        <v>17</v>
      </c>
      <c r="D1329" s="18" t="s">
        <v>1739</v>
      </c>
      <c r="E1329" s="18" t="s">
        <v>31</v>
      </c>
      <c r="F1329" s="18" t="s">
        <v>1749</v>
      </c>
      <c r="G1329" s="18" t="s">
        <v>886</v>
      </c>
      <c r="H1329" s="162">
        <v>182472.41483897899</v>
      </c>
      <c r="I1329" s="162">
        <f t="shared" si="20"/>
        <v>220791.62195516456</v>
      </c>
    </row>
    <row r="1330" spans="1:9">
      <c r="A1330" s="159" t="s">
        <v>1752</v>
      </c>
      <c r="B1330" s="160"/>
      <c r="C1330" s="18" t="s">
        <v>44</v>
      </c>
      <c r="D1330" s="18" t="s">
        <v>1739</v>
      </c>
      <c r="E1330" s="18" t="s">
        <v>19</v>
      </c>
      <c r="F1330" s="18" t="s">
        <v>1753</v>
      </c>
      <c r="G1330" s="18" t="s">
        <v>1357</v>
      </c>
      <c r="H1330" s="162">
        <v>87409.845507646998</v>
      </c>
      <c r="I1330" s="162">
        <f t="shared" si="20"/>
        <v>105765.91306425286</v>
      </c>
    </row>
    <row r="1331" spans="1:9">
      <c r="A1331" s="159" t="s">
        <v>1754</v>
      </c>
      <c r="B1331" s="160"/>
      <c r="C1331" s="18" t="s">
        <v>44</v>
      </c>
      <c r="D1331" s="18" t="s">
        <v>1739</v>
      </c>
      <c r="E1331" s="18" t="s">
        <v>24</v>
      </c>
      <c r="F1331" s="18" t="s">
        <v>1753</v>
      </c>
      <c r="G1331" s="18" t="s">
        <v>1357</v>
      </c>
      <c r="H1331" s="162">
        <v>89753.182513837004</v>
      </c>
      <c r="I1331" s="162">
        <f t="shared" si="20"/>
        <v>108601.35084174277</v>
      </c>
    </row>
    <row r="1332" spans="1:9">
      <c r="A1332" s="159">
        <v>62002</v>
      </c>
      <c r="B1332" s="160"/>
      <c r="C1332" s="18" t="s">
        <v>44</v>
      </c>
      <c r="D1332" s="18" t="s">
        <v>1739</v>
      </c>
      <c r="E1332" s="18" t="s">
        <v>19</v>
      </c>
      <c r="F1332" s="18" t="s">
        <v>1755</v>
      </c>
      <c r="G1332" s="18" t="s">
        <v>1756</v>
      </c>
      <c r="H1332" s="162">
        <v>81962.551304471694</v>
      </c>
      <c r="I1332" s="162">
        <f t="shared" si="20"/>
        <v>99174.687078410745</v>
      </c>
    </row>
    <row r="1333" spans="1:9">
      <c r="A1333" s="159">
        <v>62003</v>
      </c>
      <c r="B1333" s="160"/>
      <c r="C1333" s="18" t="s">
        <v>44</v>
      </c>
      <c r="D1333" s="18" t="s">
        <v>1739</v>
      </c>
      <c r="E1333" s="18" t="s">
        <v>24</v>
      </c>
      <c r="F1333" s="18" t="s">
        <v>1755</v>
      </c>
      <c r="G1333" s="18" t="s">
        <v>1756</v>
      </c>
      <c r="H1333" s="162">
        <v>80563.058370219296</v>
      </c>
      <c r="I1333" s="162">
        <f t="shared" si="20"/>
        <v>97481.300627965349</v>
      </c>
    </row>
    <row r="1334" spans="1:9">
      <c r="A1334" s="159" t="s">
        <v>1757</v>
      </c>
      <c r="B1334" s="160"/>
      <c r="C1334" s="18" t="s">
        <v>44</v>
      </c>
      <c r="D1334" s="18" t="s">
        <v>1739</v>
      </c>
      <c r="E1334" s="18" t="s">
        <v>19</v>
      </c>
      <c r="F1334" s="18" t="s">
        <v>1758</v>
      </c>
      <c r="G1334" s="18" t="s">
        <v>52</v>
      </c>
      <c r="H1334" s="162">
        <v>146100.086084435</v>
      </c>
      <c r="I1334" s="162">
        <f t="shared" si="20"/>
        <v>176781.10416216633</v>
      </c>
    </row>
    <row r="1335" spans="1:9">
      <c r="A1335" s="159" t="s">
        <v>1759</v>
      </c>
      <c r="B1335" s="160"/>
      <c r="C1335" s="18" t="s">
        <v>44</v>
      </c>
      <c r="D1335" s="18" t="s">
        <v>1739</v>
      </c>
      <c r="E1335" s="18" t="s">
        <v>24</v>
      </c>
      <c r="F1335" s="18" t="s">
        <v>1758</v>
      </c>
      <c r="G1335" s="18" t="s">
        <v>52</v>
      </c>
      <c r="H1335" s="162">
        <v>93227.746737818394</v>
      </c>
      <c r="I1335" s="162">
        <f t="shared" si="20"/>
        <v>112805.57355276025</v>
      </c>
    </row>
    <row r="1336" spans="1:9">
      <c r="A1336" s="159">
        <v>62258</v>
      </c>
      <c r="B1336" s="160"/>
      <c r="C1336" s="18" t="s">
        <v>44</v>
      </c>
      <c r="D1336" s="18" t="s">
        <v>1739</v>
      </c>
      <c r="E1336" s="18" t="s">
        <v>19</v>
      </c>
      <c r="F1336" s="18" t="s">
        <v>1760</v>
      </c>
      <c r="G1336" s="18" t="s">
        <v>1317</v>
      </c>
      <c r="H1336" s="162">
        <v>65332.136285318498</v>
      </c>
      <c r="I1336" s="162">
        <f t="shared" si="20"/>
        <v>79051.884905235376</v>
      </c>
    </row>
    <row r="1337" spans="1:9">
      <c r="A1337" s="159">
        <v>62234</v>
      </c>
      <c r="B1337" s="160"/>
      <c r="C1337" s="18" t="s">
        <v>44</v>
      </c>
      <c r="D1337" s="18" t="s">
        <v>1739</v>
      </c>
      <c r="E1337" s="18" t="s">
        <v>24</v>
      </c>
      <c r="F1337" s="18" t="s">
        <v>1760</v>
      </c>
      <c r="G1337" s="18" t="s">
        <v>1317</v>
      </c>
      <c r="H1337" s="162">
        <v>60231.099263129603</v>
      </c>
      <c r="I1337" s="162">
        <f t="shared" si="20"/>
        <v>72879.630108386817</v>
      </c>
    </row>
    <row r="1338" spans="1:9">
      <c r="A1338" s="159">
        <v>68420</v>
      </c>
      <c r="B1338" s="160"/>
      <c r="C1338" s="18" t="s">
        <v>44</v>
      </c>
      <c r="D1338" s="18" t="s">
        <v>1739</v>
      </c>
      <c r="E1338" s="18" t="s">
        <v>24</v>
      </c>
      <c r="F1338" s="18" t="s">
        <v>1761</v>
      </c>
      <c r="G1338" s="18" t="s">
        <v>243</v>
      </c>
      <c r="H1338" s="162">
        <v>130690.74641722599</v>
      </c>
      <c r="I1338" s="162">
        <f t="shared" si="20"/>
        <v>158135.80316484344</v>
      </c>
    </row>
    <row r="1339" spans="1:9">
      <c r="A1339" s="159">
        <v>62415</v>
      </c>
      <c r="B1339" s="160"/>
      <c r="C1339" s="18" t="s">
        <v>44</v>
      </c>
      <c r="D1339" s="18" t="s">
        <v>1739</v>
      </c>
      <c r="E1339" s="18" t="s">
        <v>19</v>
      </c>
      <c r="F1339" s="18" t="s">
        <v>1762</v>
      </c>
      <c r="G1339" s="18" t="s">
        <v>243</v>
      </c>
      <c r="H1339" s="162">
        <v>53706.332916483203</v>
      </c>
      <c r="I1339" s="162">
        <f t="shared" si="20"/>
        <v>64984.662828944674</v>
      </c>
    </row>
    <row r="1340" spans="1:9">
      <c r="A1340" s="159">
        <v>62416</v>
      </c>
      <c r="B1340" s="160"/>
      <c r="C1340" s="18" t="s">
        <v>44</v>
      </c>
      <c r="D1340" s="18" t="s">
        <v>1739</v>
      </c>
      <c r="E1340" s="18" t="s">
        <v>24</v>
      </c>
      <c r="F1340" s="18" t="s">
        <v>1762</v>
      </c>
      <c r="G1340" s="18" t="s">
        <v>243</v>
      </c>
      <c r="H1340" s="162">
        <v>53743.148289172103</v>
      </c>
      <c r="I1340" s="162">
        <f t="shared" si="20"/>
        <v>65029.209429898241</v>
      </c>
    </row>
    <row r="1341" spans="1:9">
      <c r="A1341" s="159" t="s">
        <v>1763</v>
      </c>
      <c r="B1341" s="160"/>
      <c r="C1341" s="18" t="s">
        <v>44</v>
      </c>
      <c r="D1341" s="18" t="s">
        <v>1739</v>
      </c>
      <c r="E1341" s="18" t="s">
        <v>19</v>
      </c>
      <c r="F1341" s="18" t="s">
        <v>1764</v>
      </c>
      <c r="G1341" s="18" t="s">
        <v>1765</v>
      </c>
      <c r="H1341" s="162">
        <v>69950.034455156303</v>
      </c>
      <c r="I1341" s="162">
        <f t="shared" si="20"/>
        <v>84639.541690739119</v>
      </c>
    </row>
    <row r="1342" spans="1:9">
      <c r="A1342" s="159" t="s">
        <v>1766</v>
      </c>
      <c r="B1342" s="160"/>
      <c r="C1342" s="18" t="s">
        <v>44</v>
      </c>
      <c r="D1342" s="18" t="s">
        <v>1739</v>
      </c>
      <c r="E1342" s="18" t="s">
        <v>24</v>
      </c>
      <c r="F1342" s="18" t="s">
        <v>1764</v>
      </c>
      <c r="G1342" s="18" t="s">
        <v>1765</v>
      </c>
      <c r="H1342" s="162">
        <v>54080.279911455902</v>
      </c>
      <c r="I1342" s="162">
        <f t="shared" si="20"/>
        <v>65437.138692861641</v>
      </c>
    </row>
    <row r="1343" spans="1:9">
      <c r="A1343" s="159" t="s">
        <v>1767</v>
      </c>
      <c r="B1343" s="160"/>
      <c r="C1343" s="18" t="s">
        <v>44</v>
      </c>
      <c r="D1343" s="18" t="s">
        <v>1739</v>
      </c>
      <c r="E1343" s="18" t="s">
        <v>19</v>
      </c>
      <c r="F1343" s="18" t="s">
        <v>1764</v>
      </c>
      <c r="G1343" s="18" t="s">
        <v>1765</v>
      </c>
      <c r="H1343" s="162">
        <v>79743.039278878103</v>
      </c>
      <c r="I1343" s="162">
        <f t="shared" si="20"/>
        <v>96489.077527442496</v>
      </c>
    </row>
    <row r="1344" spans="1:9">
      <c r="A1344" s="159" t="s">
        <v>1768</v>
      </c>
      <c r="B1344" s="160"/>
      <c r="C1344" s="18" t="s">
        <v>44</v>
      </c>
      <c r="D1344" s="18" t="s">
        <v>1739</v>
      </c>
      <c r="E1344" s="18" t="s">
        <v>24</v>
      </c>
      <c r="F1344" s="18" t="s">
        <v>1764</v>
      </c>
      <c r="G1344" s="18" t="s">
        <v>1765</v>
      </c>
      <c r="H1344" s="162">
        <v>61651.519099059697</v>
      </c>
      <c r="I1344" s="162">
        <f t="shared" si="20"/>
        <v>74598.338109862234</v>
      </c>
    </row>
    <row r="1345" spans="1:9">
      <c r="A1345" s="159">
        <v>68117</v>
      </c>
      <c r="B1345" s="160"/>
      <c r="C1345" s="18" t="s">
        <v>44</v>
      </c>
      <c r="D1345" s="18" t="s">
        <v>1739</v>
      </c>
      <c r="E1345" s="18" t="s">
        <v>24</v>
      </c>
      <c r="F1345" s="18" t="s">
        <v>1769</v>
      </c>
      <c r="G1345" s="18" t="s">
        <v>1765</v>
      </c>
      <c r="H1345" s="162">
        <v>101828.572818282</v>
      </c>
      <c r="I1345" s="162">
        <f t="shared" si="20"/>
        <v>123212.57311012121</v>
      </c>
    </row>
    <row r="1346" spans="1:9">
      <c r="A1346" s="159" t="s">
        <v>1770</v>
      </c>
      <c r="B1346" s="160"/>
      <c r="C1346" s="18" t="s">
        <v>44</v>
      </c>
      <c r="D1346" s="18" t="s">
        <v>1739</v>
      </c>
      <c r="E1346" s="18" t="s">
        <v>19</v>
      </c>
      <c r="F1346" s="18" t="s">
        <v>1764</v>
      </c>
      <c r="G1346" s="18" t="s">
        <v>1325</v>
      </c>
      <c r="H1346" s="162">
        <v>65844.349289873498</v>
      </c>
      <c r="I1346" s="162">
        <f t="shared" si="20"/>
        <v>79671.66264074693</v>
      </c>
    </row>
    <row r="1347" spans="1:9">
      <c r="A1347" s="159" t="s">
        <v>1771</v>
      </c>
      <c r="B1347" s="160"/>
      <c r="C1347" s="18" t="s">
        <v>44</v>
      </c>
      <c r="D1347" s="18" t="s">
        <v>1739</v>
      </c>
      <c r="E1347" s="18" t="s">
        <v>24</v>
      </c>
      <c r="F1347" s="18" t="s">
        <v>1764</v>
      </c>
      <c r="G1347" s="18" t="s">
        <v>1325</v>
      </c>
      <c r="H1347" s="162">
        <v>47863.814296032098</v>
      </c>
      <c r="I1347" s="162">
        <f t="shared" si="20"/>
        <v>57915.21529819884</v>
      </c>
    </row>
    <row r="1348" spans="1:9">
      <c r="A1348" s="159" t="s">
        <v>1772</v>
      </c>
      <c r="B1348" s="160"/>
      <c r="C1348" s="18" t="s">
        <v>44</v>
      </c>
      <c r="D1348" s="18" t="s">
        <v>1739</v>
      </c>
      <c r="E1348" s="18" t="s">
        <v>24</v>
      </c>
      <c r="F1348" s="18" t="s">
        <v>1773</v>
      </c>
      <c r="G1348" s="18" t="s">
        <v>258</v>
      </c>
      <c r="H1348" s="162">
        <v>60249.922021652201</v>
      </c>
      <c r="I1348" s="162">
        <f t="shared" si="20"/>
        <v>72902.405646199157</v>
      </c>
    </row>
    <row r="1349" spans="1:9">
      <c r="A1349" s="159">
        <v>68312</v>
      </c>
      <c r="B1349" s="160"/>
      <c r="C1349" s="18" t="s">
        <v>44</v>
      </c>
      <c r="D1349" s="18" t="s">
        <v>1739</v>
      </c>
      <c r="E1349" s="18" t="s">
        <v>24</v>
      </c>
      <c r="F1349" s="18" t="s">
        <v>1774</v>
      </c>
      <c r="G1349" s="18" t="s">
        <v>469</v>
      </c>
      <c r="H1349" s="162">
        <v>93260.9740474836</v>
      </c>
      <c r="I1349" s="162">
        <f t="shared" si="20"/>
        <v>112845.77859745515</v>
      </c>
    </row>
    <row r="1350" spans="1:9">
      <c r="A1350" s="159">
        <v>68422</v>
      </c>
      <c r="B1350" s="160"/>
      <c r="C1350" s="18" t="s">
        <v>44</v>
      </c>
      <c r="D1350" s="18" t="s">
        <v>1739</v>
      </c>
      <c r="E1350" s="18" t="s">
        <v>24</v>
      </c>
      <c r="F1350" s="18" t="s">
        <v>1774</v>
      </c>
      <c r="G1350" s="18" t="s">
        <v>1775</v>
      </c>
      <c r="H1350" s="162">
        <v>71726.346274589698</v>
      </c>
      <c r="I1350" s="162">
        <f t="shared" ref="I1350:I1413" si="21">+H1350*1.21</f>
        <v>86788.878992253536</v>
      </c>
    </row>
    <row r="1351" spans="1:9">
      <c r="A1351" s="159">
        <v>62257</v>
      </c>
      <c r="B1351" s="160"/>
      <c r="C1351" s="18" t="s">
        <v>44</v>
      </c>
      <c r="D1351" s="18" t="s">
        <v>1739</v>
      </c>
      <c r="E1351" s="18" t="s">
        <v>19</v>
      </c>
      <c r="F1351" s="18" t="s">
        <v>1776</v>
      </c>
      <c r="G1351" s="18" t="s">
        <v>469</v>
      </c>
      <c r="H1351" s="162">
        <v>54163.239251616702</v>
      </c>
      <c r="I1351" s="162">
        <f t="shared" si="21"/>
        <v>65537.51949445621</v>
      </c>
    </row>
    <row r="1352" spans="1:9">
      <c r="A1352" s="159">
        <v>62313</v>
      </c>
      <c r="B1352" s="160"/>
      <c r="C1352" s="18" t="s">
        <v>44</v>
      </c>
      <c r="D1352" s="18" t="s">
        <v>1739</v>
      </c>
      <c r="E1352" s="18" t="s">
        <v>24</v>
      </c>
      <c r="F1352" s="18" t="s">
        <v>1776</v>
      </c>
      <c r="G1352" s="18" t="s">
        <v>469</v>
      </c>
      <c r="H1352" s="162">
        <v>62610.0390578593</v>
      </c>
      <c r="I1352" s="162">
        <f t="shared" si="21"/>
        <v>75758.147260009748</v>
      </c>
    </row>
    <row r="1353" spans="1:9">
      <c r="A1353" s="159">
        <v>42218</v>
      </c>
      <c r="B1353" s="160"/>
      <c r="C1353" s="18" t="s">
        <v>44</v>
      </c>
      <c r="D1353" s="18" t="s">
        <v>1739</v>
      </c>
      <c r="E1353" s="18" t="s">
        <v>19</v>
      </c>
      <c r="F1353" s="18" t="s">
        <v>1777</v>
      </c>
      <c r="G1353" s="18" t="s">
        <v>1778</v>
      </c>
      <c r="H1353" s="162">
        <v>54386.704770899203</v>
      </c>
      <c r="I1353" s="162">
        <f t="shared" si="21"/>
        <v>65807.91277278804</v>
      </c>
    </row>
    <row r="1354" spans="1:9">
      <c r="A1354" s="159">
        <v>42219</v>
      </c>
      <c r="B1354" s="160"/>
      <c r="C1354" s="18" t="s">
        <v>44</v>
      </c>
      <c r="D1354" s="18" t="s">
        <v>1739</v>
      </c>
      <c r="E1354" s="18" t="s">
        <v>24</v>
      </c>
      <c r="F1354" s="18" t="s">
        <v>1777</v>
      </c>
      <c r="G1354" s="18" t="s">
        <v>1778</v>
      </c>
      <c r="H1354" s="162">
        <v>52489.982537199699</v>
      </c>
      <c r="I1354" s="162">
        <f t="shared" si="21"/>
        <v>63512.878870011635</v>
      </c>
    </row>
    <row r="1355" spans="1:9">
      <c r="A1355" s="159">
        <v>42311</v>
      </c>
      <c r="B1355" s="160"/>
      <c r="C1355" s="18" t="s">
        <v>17</v>
      </c>
      <c r="D1355" s="18" t="s">
        <v>1739</v>
      </c>
      <c r="E1355" s="18" t="s">
        <v>24</v>
      </c>
      <c r="F1355" s="18" t="s">
        <v>1779</v>
      </c>
      <c r="G1355" s="18"/>
      <c r="H1355" s="162">
        <v>85928.349081981505</v>
      </c>
      <c r="I1355" s="162">
        <f t="shared" si="21"/>
        <v>103973.30238919762</v>
      </c>
    </row>
    <row r="1356" spans="1:9">
      <c r="A1356" s="159">
        <v>42310</v>
      </c>
      <c r="B1356" s="160"/>
      <c r="C1356" s="18" t="s">
        <v>44</v>
      </c>
      <c r="D1356" s="18" t="s">
        <v>1739</v>
      </c>
      <c r="E1356" s="18" t="s">
        <v>19</v>
      </c>
      <c r="F1356" s="18" t="s">
        <v>1779</v>
      </c>
      <c r="G1356" s="18" t="s">
        <v>469</v>
      </c>
      <c r="H1356" s="162">
        <v>99188.330291486403</v>
      </c>
      <c r="I1356" s="162">
        <f t="shared" si="21"/>
        <v>120017.87965269854</v>
      </c>
    </row>
    <row r="1357" spans="1:9">
      <c r="A1357" s="159">
        <v>42311</v>
      </c>
      <c r="B1357" s="160"/>
      <c r="C1357" s="18" t="s">
        <v>44</v>
      </c>
      <c r="D1357" s="18" t="s">
        <v>1739</v>
      </c>
      <c r="E1357" s="18" t="s">
        <v>24</v>
      </c>
      <c r="F1357" s="18" t="s">
        <v>1779</v>
      </c>
      <c r="G1357" s="18" t="s">
        <v>469</v>
      </c>
      <c r="H1357" s="162">
        <v>85928.349081981505</v>
      </c>
      <c r="I1357" s="162">
        <f t="shared" si="21"/>
        <v>103973.30238919762</v>
      </c>
    </row>
    <row r="1358" spans="1:9">
      <c r="A1358" s="159">
        <v>62406</v>
      </c>
      <c r="B1358" s="160"/>
      <c r="C1358" s="18" t="s">
        <v>44</v>
      </c>
      <c r="D1358" s="18" t="s">
        <v>1739</v>
      </c>
      <c r="E1358" s="18" t="s">
        <v>19</v>
      </c>
      <c r="F1358" s="18" t="s">
        <v>1780</v>
      </c>
      <c r="G1358" s="18" t="s">
        <v>203</v>
      </c>
      <c r="H1358" s="162">
        <v>61783.488409739497</v>
      </c>
      <c r="I1358" s="162">
        <f t="shared" si="21"/>
        <v>74758.020975784792</v>
      </c>
    </row>
    <row r="1359" spans="1:9">
      <c r="A1359" s="159">
        <v>62419</v>
      </c>
      <c r="B1359" s="160"/>
      <c r="C1359" s="18" t="s">
        <v>44</v>
      </c>
      <c r="D1359" s="18" t="s">
        <v>1739</v>
      </c>
      <c r="E1359" s="18" t="s">
        <v>24</v>
      </c>
      <c r="F1359" s="18" t="s">
        <v>1780</v>
      </c>
      <c r="G1359" s="18" t="s">
        <v>203</v>
      </c>
      <c r="H1359" s="162">
        <v>61979.294377175102</v>
      </c>
      <c r="I1359" s="162">
        <f t="shared" si="21"/>
        <v>74994.946196381876</v>
      </c>
    </row>
    <row r="1360" spans="1:9">
      <c r="A1360" s="159">
        <v>22256</v>
      </c>
      <c r="B1360" s="160"/>
      <c r="C1360" s="18" t="s">
        <v>17</v>
      </c>
      <c r="D1360" s="18" t="s">
        <v>1739</v>
      </c>
      <c r="E1360" s="18" t="s">
        <v>31</v>
      </c>
      <c r="F1360" s="18" t="s">
        <v>1781</v>
      </c>
      <c r="G1360" s="18" t="s">
        <v>1782</v>
      </c>
      <c r="H1360" s="162">
        <v>188711.92332006001</v>
      </c>
      <c r="I1360" s="162">
        <f t="shared" si="21"/>
        <v>228341.42721727261</v>
      </c>
    </row>
    <row r="1361" spans="1:9">
      <c r="A1361" s="159">
        <v>22256</v>
      </c>
      <c r="B1361" s="160"/>
      <c r="C1361" s="18" t="s">
        <v>17</v>
      </c>
      <c r="D1361" s="18" t="s">
        <v>1739</v>
      </c>
      <c r="E1361" s="18" t="s">
        <v>33</v>
      </c>
      <c r="F1361" s="18" t="s">
        <v>1781</v>
      </c>
      <c r="G1361" s="18" t="s">
        <v>1782</v>
      </c>
      <c r="H1361" s="162">
        <v>188711.92332006001</v>
      </c>
      <c r="I1361" s="162">
        <f t="shared" si="21"/>
        <v>228341.42721727261</v>
      </c>
    </row>
    <row r="1362" spans="1:9">
      <c r="A1362" s="159" t="s">
        <v>1783</v>
      </c>
      <c r="B1362" s="160"/>
      <c r="C1362" s="18" t="s">
        <v>17</v>
      </c>
      <c r="D1362" s="18" t="s">
        <v>1739</v>
      </c>
      <c r="E1362" s="18" t="s">
        <v>31</v>
      </c>
      <c r="F1362" s="18" t="s">
        <v>1784</v>
      </c>
      <c r="G1362" s="18" t="s">
        <v>1785</v>
      </c>
      <c r="H1362" s="162">
        <v>124420.404316607</v>
      </c>
      <c r="I1362" s="162">
        <f t="shared" si="21"/>
        <v>150548.68922309446</v>
      </c>
    </row>
    <row r="1363" spans="1:9">
      <c r="A1363" s="159" t="s">
        <v>1786</v>
      </c>
      <c r="B1363" s="160"/>
      <c r="C1363" s="18" t="s">
        <v>17</v>
      </c>
      <c r="D1363" s="18" t="s">
        <v>1739</v>
      </c>
      <c r="E1363" s="18" t="s">
        <v>33</v>
      </c>
      <c r="F1363" s="18" t="s">
        <v>1784</v>
      </c>
      <c r="G1363" s="18" t="s">
        <v>1785</v>
      </c>
      <c r="H1363" s="162">
        <v>124420.404316607</v>
      </c>
      <c r="I1363" s="162">
        <f t="shared" si="21"/>
        <v>150548.68922309446</v>
      </c>
    </row>
    <row r="1364" spans="1:9">
      <c r="A1364" s="159" t="s">
        <v>1787</v>
      </c>
      <c r="B1364" s="160"/>
      <c r="C1364" s="18" t="s">
        <v>17</v>
      </c>
      <c r="D1364" s="18" t="s">
        <v>1739</v>
      </c>
      <c r="E1364" s="18" t="s">
        <v>174</v>
      </c>
      <c r="F1364" s="18" t="s">
        <v>1784</v>
      </c>
      <c r="G1364" s="18" t="s">
        <v>1785</v>
      </c>
      <c r="H1364" s="162">
        <v>124420.404316607</v>
      </c>
      <c r="I1364" s="162">
        <f t="shared" si="21"/>
        <v>150548.68922309446</v>
      </c>
    </row>
    <row r="1365" spans="1:9">
      <c r="A1365" s="159" t="s">
        <v>1788</v>
      </c>
      <c r="B1365" s="160"/>
      <c r="C1365" s="18" t="s">
        <v>17</v>
      </c>
      <c r="D1365" s="18" t="s">
        <v>1739</v>
      </c>
      <c r="E1365" s="18" t="s">
        <v>176</v>
      </c>
      <c r="F1365" s="18" t="s">
        <v>1784</v>
      </c>
      <c r="G1365" s="18" t="s">
        <v>1785</v>
      </c>
      <c r="H1365" s="162">
        <v>124420.404316607</v>
      </c>
      <c r="I1365" s="162">
        <f t="shared" si="21"/>
        <v>150548.68922309446</v>
      </c>
    </row>
    <row r="1366" spans="1:9">
      <c r="A1366" s="159" t="s">
        <v>1789</v>
      </c>
      <c r="B1366" s="160"/>
      <c r="C1366" s="18" t="s">
        <v>17</v>
      </c>
      <c r="D1366" s="18" t="s">
        <v>1739</v>
      </c>
      <c r="E1366" s="18" t="s">
        <v>31</v>
      </c>
      <c r="F1366" s="18" t="s">
        <v>1784</v>
      </c>
      <c r="G1366" s="18" t="s">
        <v>1790</v>
      </c>
      <c r="H1366" s="162">
        <v>133459.13246033501</v>
      </c>
      <c r="I1366" s="162">
        <f t="shared" si="21"/>
        <v>161485.55027700536</v>
      </c>
    </row>
    <row r="1367" spans="1:9">
      <c r="A1367" s="159" t="s">
        <v>1791</v>
      </c>
      <c r="B1367" s="160"/>
      <c r="C1367" s="18" t="s">
        <v>17</v>
      </c>
      <c r="D1367" s="18" t="s">
        <v>1739</v>
      </c>
      <c r="E1367" s="18" t="s">
        <v>33</v>
      </c>
      <c r="F1367" s="18" t="s">
        <v>1784</v>
      </c>
      <c r="G1367" s="18" t="s">
        <v>1790</v>
      </c>
      <c r="H1367" s="162">
        <v>133459.13246033501</v>
      </c>
      <c r="I1367" s="162">
        <f t="shared" si="21"/>
        <v>161485.55027700536</v>
      </c>
    </row>
    <row r="1368" spans="1:9">
      <c r="A1368" s="159" t="s">
        <v>1792</v>
      </c>
      <c r="B1368" s="160"/>
      <c r="C1368" s="18" t="s">
        <v>17</v>
      </c>
      <c r="D1368" s="18" t="s">
        <v>1739</v>
      </c>
      <c r="E1368" s="18" t="s">
        <v>24</v>
      </c>
      <c r="F1368" s="18" t="s">
        <v>1793</v>
      </c>
      <c r="G1368" s="19" t="s">
        <v>1794</v>
      </c>
      <c r="H1368" s="162">
        <v>277256.89917246898</v>
      </c>
      <c r="I1368" s="162">
        <f t="shared" si="21"/>
        <v>335480.84799868747</v>
      </c>
    </row>
    <row r="1369" spans="1:9">
      <c r="A1369" s="159" t="s">
        <v>1795</v>
      </c>
      <c r="B1369" s="160"/>
      <c r="C1369" s="18" t="s">
        <v>17</v>
      </c>
      <c r="D1369" s="18" t="s">
        <v>1739</v>
      </c>
      <c r="E1369" s="18" t="s">
        <v>24</v>
      </c>
      <c r="F1369" s="18" t="s">
        <v>1784</v>
      </c>
      <c r="G1369" s="18" t="s">
        <v>1790</v>
      </c>
      <c r="H1369" s="162">
        <v>96845.226784057595</v>
      </c>
      <c r="I1369" s="162">
        <f t="shared" si="21"/>
        <v>117182.72440870969</v>
      </c>
    </row>
    <row r="1370" spans="1:9">
      <c r="A1370" s="159" t="s">
        <v>1796</v>
      </c>
      <c r="B1370" s="160"/>
      <c r="C1370" s="18" t="s">
        <v>17</v>
      </c>
      <c r="D1370" s="18" t="s">
        <v>1739</v>
      </c>
      <c r="E1370" s="18" t="s">
        <v>31</v>
      </c>
      <c r="F1370" s="18" t="s">
        <v>1784</v>
      </c>
      <c r="G1370" s="19" t="s">
        <v>1797</v>
      </c>
      <c r="H1370" s="162">
        <v>103634.68983932601</v>
      </c>
      <c r="I1370" s="162">
        <f t="shared" si="21"/>
        <v>125397.97470558446</v>
      </c>
    </row>
    <row r="1371" spans="1:9">
      <c r="A1371" s="159" t="s">
        <v>1798</v>
      </c>
      <c r="B1371" s="160"/>
      <c r="C1371" s="18" t="s">
        <v>17</v>
      </c>
      <c r="D1371" s="18" t="s">
        <v>1739</v>
      </c>
      <c r="E1371" s="18" t="s">
        <v>33</v>
      </c>
      <c r="F1371" s="18" t="s">
        <v>1784</v>
      </c>
      <c r="G1371" s="19" t="s">
        <v>1797</v>
      </c>
      <c r="H1371" s="162">
        <v>103634.68983932601</v>
      </c>
      <c r="I1371" s="162">
        <f t="shared" si="21"/>
        <v>125397.97470558446</v>
      </c>
    </row>
    <row r="1372" spans="1:9">
      <c r="A1372" s="159" t="s">
        <v>1799</v>
      </c>
      <c r="B1372" s="160"/>
      <c r="C1372" s="18" t="s">
        <v>17</v>
      </c>
      <c r="D1372" s="18" t="s">
        <v>1739</v>
      </c>
      <c r="E1372" s="18" t="s">
        <v>24</v>
      </c>
      <c r="F1372" s="18" t="s">
        <v>1784</v>
      </c>
      <c r="G1372" s="18" t="s">
        <v>76</v>
      </c>
      <c r="H1372" s="162">
        <v>87209.127288851407</v>
      </c>
      <c r="I1372" s="162">
        <f t="shared" si="21"/>
        <v>105523.0440195102</v>
      </c>
    </row>
    <row r="1373" spans="1:9">
      <c r="A1373" s="159" t="s">
        <v>1800</v>
      </c>
      <c r="B1373" s="160"/>
      <c r="C1373" s="18" t="s">
        <v>17</v>
      </c>
      <c r="D1373" s="18" t="s">
        <v>1739</v>
      </c>
      <c r="E1373" s="18" t="s">
        <v>31</v>
      </c>
      <c r="F1373" s="18" t="s">
        <v>1801</v>
      </c>
      <c r="G1373" s="18" t="s">
        <v>1802</v>
      </c>
      <c r="H1373" s="162">
        <v>106910.090441548</v>
      </c>
      <c r="I1373" s="162">
        <f t="shared" si="21"/>
        <v>129361.20943427309</v>
      </c>
    </row>
    <row r="1374" spans="1:9">
      <c r="A1374" s="159" t="s">
        <v>1803</v>
      </c>
      <c r="B1374" s="160"/>
      <c r="C1374" s="18" t="s">
        <v>17</v>
      </c>
      <c r="D1374" s="18" t="s">
        <v>1739</v>
      </c>
      <c r="E1374" s="18" t="s">
        <v>33</v>
      </c>
      <c r="F1374" s="18" t="s">
        <v>1801</v>
      </c>
      <c r="G1374" s="18" t="s">
        <v>1802</v>
      </c>
      <c r="H1374" s="162">
        <v>106910.090441548</v>
      </c>
      <c r="I1374" s="162">
        <f t="shared" si="21"/>
        <v>129361.20943427309</v>
      </c>
    </row>
    <row r="1375" spans="1:9">
      <c r="A1375" s="159" t="s">
        <v>16967</v>
      </c>
      <c r="B1375" s="160"/>
      <c r="C1375" s="18" t="s">
        <v>17</v>
      </c>
      <c r="D1375" s="18" t="s">
        <v>1739</v>
      </c>
      <c r="E1375" s="18" t="s">
        <v>24</v>
      </c>
      <c r="F1375" s="18" t="s">
        <v>16968</v>
      </c>
      <c r="G1375" s="18" t="s">
        <v>3235</v>
      </c>
      <c r="H1375" s="162">
        <v>76283.409610984003</v>
      </c>
      <c r="I1375" s="162">
        <f t="shared" si="21"/>
        <v>92302.925629290636</v>
      </c>
    </row>
    <row r="1376" spans="1:9">
      <c r="A1376" s="159">
        <v>42263</v>
      </c>
      <c r="B1376" s="160"/>
      <c r="C1376" s="18" t="s">
        <v>44</v>
      </c>
      <c r="D1376" s="18" t="s">
        <v>1739</v>
      </c>
      <c r="E1376" s="18" t="s">
        <v>19</v>
      </c>
      <c r="F1376" s="18" t="s">
        <v>1804</v>
      </c>
      <c r="G1376" s="18" t="s">
        <v>203</v>
      </c>
      <c r="H1376" s="162">
        <v>70566.508065520597</v>
      </c>
      <c r="I1376" s="162">
        <f t="shared" si="21"/>
        <v>85385.474759279925</v>
      </c>
    </row>
    <row r="1377" spans="1:9">
      <c r="A1377" s="159">
        <v>62538</v>
      </c>
      <c r="B1377" s="160"/>
      <c r="C1377" s="18" t="s">
        <v>44</v>
      </c>
      <c r="D1377" s="18" t="s">
        <v>1739</v>
      </c>
      <c r="E1377" s="18" t="s">
        <v>24</v>
      </c>
      <c r="F1377" s="18" t="s">
        <v>1804</v>
      </c>
      <c r="G1377" s="18" t="s">
        <v>203</v>
      </c>
      <c r="H1377" s="162">
        <v>70211.191830048701</v>
      </c>
      <c r="I1377" s="162">
        <f t="shared" si="21"/>
        <v>84955.542114358919</v>
      </c>
    </row>
    <row r="1378" spans="1:9">
      <c r="A1378" s="159" t="s">
        <v>1805</v>
      </c>
      <c r="B1378" s="160"/>
      <c r="C1378" s="18" t="s">
        <v>17</v>
      </c>
      <c r="D1378" s="18" t="s">
        <v>1739</v>
      </c>
      <c r="E1378" s="18" t="s">
        <v>33</v>
      </c>
      <c r="F1378" s="18" t="s">
        <v>1806</v>
      </c>
      <c r="G1378" s="18" t="s">
        <v>390</v>
      </c>
      <c r="H1378" s="162">
        <v>123194.354824924</v>
      </c>
      <c r="I1378" s="162">
        <f t="shared" si="21"/>
        <v>149065.16933815804</v>
      </c>
    </row>
    <row r="1379" spans="1:9">
      <c r="A1379" s="159" t="s">
        <v>1807</v>
      </c>
      <c r="B1379" s="160"/>
      <c r="C1379" s="18" t="s">
        <v>17</v>
      </c>
      <c r="D1379" s="18" t="s">
        <v>1739</v>
      </c>
      <c r="E1379" s="18" t="s">
        <v>31</v>
      </c>
      <c r="F1379" s="18" t="s">
        <v>1806</v>
      </c>
      <c r="G1379" s="18" t="s">
        <v>390</v>
      </c>
      <c r="H1379" s="162">
        <v>123194.354824924</v>
      </c>
      <c r="I1379" s="162">
        <f t="shared" si="21"/>
        <v>149065.16933815804</v>
      </c>
    </row>
    <row r="1380" spans="1:9">
      <c r="A1380" s="159" t="s">
        <v>1808</v>
      </c>
      <c r="B1380" s="160"/>
      <c r="C1380" s="18" t="s">
        <v>17</v>
      </c>
      <c r="D1380" s="18" t="s">
        <v>1739</v>
      </c>
      <c r="E1380" s="18" t="s">
        <v>24</v>
      </c>
      <c r="F1380" s="18" t="s">
        <v>1806</v>
      </c>
      <c r="G1380" s="18" t="s">
        <v>390</v>
      </c>
      <c r="H1380" s="162">
        <v>127765.263341832</v>
      </c>
      <c r="I1380" s="162">
        <f t="shared" si="21"/>
        <v>154595.96864361671</v>
      </c>
    </row>
    <row r="1381" spans="1:9">
      <c r="A1381" s="159">
        <v>22215</v>
      </c>
      <c r="B1381" s="160"/>
      <c r="C1381" s="18" t="s">
        <v>17</v>
      </c>
      <c r="D1381" s="18" t="s">
        <v>1739</v>
      </c>
      <c r="E1381" s="18" t="s">
        <v>19</v>
      </c>
      <c r="F1381" s="18" t="s">
        <v>1806</v>
      </c>
      <c r="G1381" s="18" t="s">
        <v>493</v>
      </c>
      <c r="H1381" s="162">
        <v>98453.783754717704</v>
      </c>
      <c r="I1381" s="162">
        <f t="shared" si="21"/>
        <v>119129.07834320841</v>
      </c>
    </row>
    <row r="1382" spans="1:9">
      <c r="A1382" s="159" t="s">
        <v>1809</v>
      </c>
      <c r="B1382" s="160"/>
      <c r="C1382" s="18" t="s">
        <v>17</v>
      </c>
      <c r="D1382" s="18" t="s">
        <v>1739</v>
      </c>
      <c r="E1382" s="18" t="s">
        <v>176</v>
      </c>
      <c r="F1382" s="18" t="s">
        <v>1810</v>
      </c>
      <c r="G1382" s="18" t="s">
        <v>1058</v>
      </c>
      <c r="H1382" s="162">
        <v>117538.42940211399</v>
      </c>
      <c r="I1382" s="162">
        <f t="shared" si="21"/>
        <v>142221.49957655792</v>
      </c>
    </row>
    <row r="1383" spans="1:9">
      <c r="A1383" s="159" t="s">
        <v>1811</v>
      </c>
      <c r="B1383" s="160"/>
      <c r="C1383" s="18" t="s">
        <v>17</v>
      </c>
      <c r="D1383" s="18" t="s">
        <v>1739</v>
      </c>
      <c r="E1383" s="18" t="s">
        <v>174</v>
      </c>
      <c r="F1383" s="18" t="s">
        <v>1810</v>
      </c>
      <c r="G1383" s="18" t="s">
        <v>1058</v>
      </c>
      <c r="H1383" s="162">
        <v>117538.42940211399</v>
      </c>
      <c r="I1383" s="162">
        <f t="shared" si="21"/>
        <v>142221.49957655792</v>
      </c>
    </row>
    <row r="1384" spans="1:9">
      <c r="A1384" s="159" t="s">
        <v>1812</v>
      </c>
      <c r="B1384" s="160"/>
      <c r="C1384" s="18" t="s">
        <v>17</v>
      </c>
      <c r="D1384" s="18" t="s">
        <v>1739</v>
      </c>
      <c r="E1384" s="18" t="s">
        <v>33</v>
      </c>
      <c r="F1384" s="18" t="s">
        <v>1810</v>
      </c>
      <c r="G1384" s="18" t="s">
        <v>1058</v>
      </c>
      <c r="H1384" s="162">
        <v>119503.59621036</v>
      </c>
      <c r="I1384" s="162">
        <f t="shared" si="21"/>
        <v>144599.3514145356</v>
      </c>
    </row>
    <row r="1385" spans="1:9">
      <c r="A1385" s="159" t="s">
        <v>1813</v>
      </c>
      <c r="B1385" s="160"/>
      <c r="C1385" s="18" t="s">
        <v>17</v>
      </c>
      <c r="D1385" s="18" t="s">
        <v>1739</v>
      </c>
      <c r="E1385" s="18" t="s">
        <v>31</v>
      </c>
      <c r="F1385" s="18" t="s">
        <v>1810</v>
      </c>
      <c r="G1385" s="18" t="s">
        <v>1058</v>
      </c>
      <c r="H1385" s="162">
        <v>119503.59621036</v>
      </c>
      <c r="I1385" s="162">
        <f t="shared" si="21"/>
        <v>144599.3514145356</v>
      </c>
    </row>
    <row r="1386" spans="1:9">
      <c r="A1386" s="159" t="s">
        <v>1814</v>
      </c>
      <c r="B1386" s="160"/>
      <c r="C1386" s="18" t="s">
        <v>17</v>
      </c>
      <c r="D1386" s="18" t="s">
        <v>1739</v>
      </c>
      <c r="E1386" s="18" t="s">
        <v>33</v>
      </c>
      <c r="F1386" s="18" t="s">
        <v>1815</v>
      </c>
      <c r="G1386" s="18" t="s">
        <v>579</v>
      </c>
      <c r="H1386" s="162">
        <v>128116.888048304</v>
      </c>
      <c r="I1386" s="162">
        <f t="shared" si="21"/>
        <v>155021.43453844782</v>
      </c>
    </row>
    <row r="1387" spans="1:9">
      <c r="A1387" s="159" t="s">
        <v>1816</v>
      </c>
      <c r="B1387" s="160"/>
      <c r="C1387" s="18" t="s">
        <v>17</v>
      </c>
      <c r="D1387" s="18" t="s">
        <v>1739</v>
      </c>
      <c r="E1387" s="18" t="s">
        <v>31</v>
      </c>
      <c r="F1387" s="18" t="s">
        <v>1815</v>
      </c>
      <c r="G1387" s="18" t="s">
        <v>579</v>
      </c>
      <c r="H1387" s="162">
        <v>128116.888048304</v>
      </c>
      <c r="I1387" s="162">
        <f t="shared" si="21"/>
        <v>155021.43453844782</v>
      </c>
    </row>
    <row r="1388" spans="1:9">
      <c r="A1388" s="159" t="s">
        <v>1817</v>
      </c>
      <c r="B1388" s="160"/>
      <c r="C1388" s="18" t="s">
        <v>17</v>
      </c>
      <c r="D1388" s="18" t="s">
        <v>1739</v>
      </c>
      <c r="E1388" s="18" t="s">
        <v>176</v>
      </c>
      <c r="F1388" s="18" t="s">
        <v>1815</v>
      </c>
      <c r="G1388" s="18" t="s">
        <v>579</v>
      </c>
      <c r="H1388" s="162">
        <v>130258.919869292</v>
      </c>
      <c r="I1388" s="162">
        <f t="shared" si="21"/>
        <v>157613.29304184331</v>
      </c>
    </row>
    <row r="1389" spans="1:9">
      <c r="A1389" s="159" t="s">
        <v>1818</v>
      </c>
      <c r="B1389" s="160"/>
      <c r="C1389" s="18" t="s">
        <v>17</v>
      </c>
      <c r="D1389" s="18" t="s">
        <v>1739</v>
      </c>
      <c r="E1389" s="18" t="s">
        <v>174</v>
      </c>
      <c r="F1389" s="18" t="s">
        <v>1815</v>
      </c>
      <c r="G1389" s="18" t="s">
        <v>579</v>
      </c>
      <c r="H1389" s="162">
        <v>130258.919869292</v>
      </c>
      <c r="I1389" s="162">
        <f t="shared" si="21"/>
        <v>157613.29304184331</v>
      </c>
    </row>
    <row r="1390" spans="1:9">
      <c r="A1390" s="159" t="s">
        <v>1819</v>
      </c>
      <c r="B1390" s="160"/>
      <c r="C1390" s="18" t="s">
        <v>17</v>
      </c>
      <c r="D1390" s="18" t="s">
        <v>1739</v>
      </c>
      <c r="E1390" s="18" t="s">
        <v>31</v>
      </c>
      <c r="F1390" s="18" t="s">
        <v>1820</v>
      </c>
      <c r="G1390" s="18" t="s">
        <v>378</v>
      </c>
      <c r="H1390" s="162">
        <v>190045.634736626</v>
      </c>
      <c r="I1390" s="162">
        <f t="shared" si="21"/>
        <v>229955.21803131746</v>
      </c>
    </row>
    <row r="1391" spans="1:9">
      <c r="A1391" s="159" t="s">
        <v>1821</v>
      </c>
      <c r="B1391" s="160"/>
      <c r="C1391" s="18" t="s">
        <v>17</v>
      </c>
      <c r="D1391" s="18" t="s">
        <v>1739</v>
      </c>
      <c r="E1391" s="18" t="s">
        <v>33</v>
      </c>
      <c r="F1391" s="18" t="s">
        <v>1820</v>
      </c>
      <c r="G1391" s="18" t="s">
        <v>378</v>
      </c>
      <c r="H1391" s="162">
        <v>190045.634736626</v>
      </c>
      <c r="I1391" s="162">
        <f t="shared" si="21"/>
        <v>229955.21803131746</v>
      </c>
    </row>
    <row r="1392" spans="1:9">
      <c r="A1392" s="159" t="s">
        <v>1822</v>
      </c>
      <c r="B1392" s="160"/>
      <c r="C1392" s="18" t="s">
        <v>17</v>
      </c>
      <c r="D1392" s="18" t="s">
        <v>1739</v>
      </c>
      <c r="E1392" s="18" t="s">
        <v>176</v>
      </c>
      <c r="F1392" s="18" t="s">
        <v>1820</v>
      </c>
      <c r="G1392" s="18" t="s">
        <v>378</v>
      </c>
      <c r="H1392" s="162">
        <v>144000.87882392199</v>
      </c>
      <c r="I1392" s="162">
        <f t="shared" si="21"/>
        <v>174241.06337694559</v>
      </c>
    </row>
    <row r="1393" spans="1:9">
      <c r="A1393" s="159" t="s">
        <v>1823</v>
      </c>
      <c r="B1393" s="160"/>
      <c r="C1393" s="18" t="s">
        <v>17</v>
      </c>
      <c r="D1393" s="18" t="s">
        <v>1739</v>
      </c>
      <c r="E1393" s="18" t="s">
        <v>174</v>
      </c>
      <c r="F1393" s="18" t="s">
        <v>1820</v>
      </c>
      <c r="G1393" s="18" t="s">
        <v>378</v>
      </c>
      <c r="H1393" s="162">
        <v>144000.87882392199</v>
      </c>
      <c r="I1393" s="162">
        <f t="shared" si="21"/>
        <v>174241.06337694559</v>
      </c>
    </row>
    <row r="1394" spans="1:9">
      <c r="A1394" s="159">
        <v>62415</v>
      </c>
      <c r="B1394" s="160"/>
      <c r="C1394" s="18" t="s">
        <v>44</v>
      </c>
      <c r="D1394" s="18" t="s">
        <v>1739</v>
      </c>
      <c r="E1394" s="18" t="s">
        <v>19</v>
      </c>
      <c r="F1394" s="18" t="s">
        <v>1824</v>
      </c>
      <c r="G1394" s="18" t="s">
        <v>47</v>
      </c>
      <c r="H1394" s="162">
        <v>53706.332916483203</v>
      </c>
      <c r="I1394" s="162">
        <f t="shared" si="21"/>
        <v>64984.662828944674</v>
      </c>
    </row>
    <row r="1395" spans="1:9">
      <c r="A1395" s="159">
        <v>62416</v>
      </c>
      <c r="B1395" s="160"/>
      <c r="C1395" s="18" t="s">
        <v>44</v>
      </c>
      <c r="D1395" s="18" t="s">
        <v>1739</v>
      </c>
      <c r="E1395" s="18" t="s">
        <v>24</v>
      </c>
      <c r="F1395" s="18" t="s">
        <v>1824</v>
      </c>
      <c r="G1395" s="18" t="s">
        <v>47</v>
      </c>
      <c r="H1395" s="162">
        <v>53743.148289172103</v>
      </c>
      <c r="I1395" s="162">
        <f t="shared" si="21"/>
        <v>65029.209429898241</v>
      </c>
    </row>
    <row r="1396" spans="1:9">
      <c r="A1396" s="159" t="s">
        <v>1825</v>
      </c>
      <c r="B1396" s="160"/>
      <c r="C1396" s="18" t="s">
        <v>44</v>
      </c>
      <c r="D1396" s="18" t="s">
        <v>1739</v>
      </c>
      <c r="E1396" s="18" t="s">
        <v>31</v>
      </c>
      <c r="F1396" s="18" t="s">
        <v>1826</v>
      </c>
      <c r="G1396" s="18" t="s">
        <v>378</v>
      </c>
      <c r="H1396" s="162">
        <v>165563.89848365201</v>
      </c>
      <c r="I1396" s="162">
        <f t="shared" si="21"/>
        <v>200332.31716521893</v>
      </c>
    </row>
    <row r="1397" spans="1:9">
      <c r="A1397" s="159" t="s">
        <v>1827</v>
      </c>
      <c r="B1397" s="160"/>
      <c r="C1397" s="18" t="s">
        <v>44</v>
      </c>
      <c r="D1397" s="18" t="s">
        <v>1739</v>
      </c>
      <c r="E1397" s="18" t="s">
        <v>33</v>
      </c>
      <c r="F1397" s="18" t="s">
        <v>1826</v>
      </c>
      <c r="G1397" s="18" t="s">
        <v>378</v>
      </c>
      <c r="H1397" s="162">
        <v>165563.89848365201</v>
      </c>
      <c r="I1397" s="162">
        <f t="shared" si="21"/>
        <v>200332.31716521893</v>
      </c>
    </row>
    <row r="1398" spans="1:9">
      <c r="A1398" s="159" t="s">
        <v>1828</v>
      </c>
      <c r="B1398" s="160"/>
      <c r="C1398" s="18" t="s">
        <v>44</v>
      </c>
      <c r="D1398" s="18" t="s">
        <v>1739</v>
      </c>
      <c r="E1398" s="18" t="s">
        <v>24</v>
      </c>
      <c r="F1398" s="18" t="s">
        <v>1826</v>
      </c>
      <c r="G1398" s="18" t="s">
        <v>378</v>
      </c>
      <c r="H1398" s="162">
        <v>76842.865106897894</v>
      </c>
      <c r="I1398" s="162">
        <f t="shared" si="21"/>
        <v>92979.866779346456</v>
      </c>
    </row>
    <row r="1399" spans="1:9">
      <c r="A1399" s="159" t="s">
        <v>1829</v>
      </c>
      <c r="B1399" s="160"/>
      <c r="C1399" s="18" t="s">
        <v>17</v>
      </c>
      <c r="D1399" s="18" t="s">
        <v>1739</v>
      </c>
      <c r="E1399" s="18" t="s">
        <v>174</v>
      </c>
      <c r="F1399" s="18" t="s">
        <v>1830</v>
      </c>
      <c r="G1399" s="18"/>
      <c r="H1399" s="162">
        <v>124523.530221425</v>
      </c>
      <c r="I1399" s="162">
        <f t="shared" si="21"/>
        <v>150673.47156792425</v>
      </c>
    </row>
    <row r="1400" spans="1:9">
      <c r="A1400" s="159" t="s">
        <v>1831</v>
      </c>
      <c r="B1400" s="160"/>
      <c r="C1400" s="18" t="s">
        <v>17</v>
      </c>
      <c r="D1400" s="18" t="s">
        <v>1739</v>
      </c>
      <c r="E1400" s="18" t="s">
        <v>176</v>
      </c>
      <c r="F1400" s="18" t="s">
        <v>1830</v>
      </c>
      <c r="G1400" s="18"/>
      <c r="H1400" s="162">
        <v>124523.530221425</v>
      </c>
      <c r="I1400" s="162">
        <f t="shared" si="21"/>
        <v>150673.47156792425</v>
      </c>
    </row>
    <row r="1401" spans="1:9">
      <c r="A1401" s="159" t="s">
        <v>1832</v>
      </c>
      <c r="B1401" s="160"/>
      <c r="C1401" s="18" t="s">
        <v>333</v>
      </c>
      <c r="D1401" s="18" t="s">
        <v>1739</v>
      </c>
      <c r="E1401" s="18" t="s">
        <v>24</v>
      </c>
      <c r="F1401" s="18" t="s">
        <v>1833</v>
      </c>
      <c r="G1401" s="18" t="s">
        <v>1834</v>
      </c>
      <c r="H1401" s="162">
        <v>82074.118213942595</v>
      </c>
      <c r="I1401" s="162">
        <f t="shared" si="21"/>
        <v>99309.683038870542</v>
      </c>
    </row>
    <row r="1402" spans="1:9">
      <c r="A1402" s="159" t="s">
        <v>1835</v>
      </c>
      <c r="B1402" s="160"/>
      <c r="C1402" s="18" t="s">
        <v>333</v>
      </c>
      <c r="D1402" s="18" t="s">
        <v>1739</v>
      </c>
      <c r="E1402" s="18" t="s">
        <v>19</v>
      </c>
      <c r="F1402" s="18" t="s">
        <v>1836</v>
      </c>
      <c r="G1402" s="18" t="s">
        <v>1834</v>
      </c>
      <c r="H1402" s="162">
        <v>61225.219524790802</v>
      </c>
      <c r="I1402" s="162">
        <f t="shared" si="21"/>
        <v>74082.515624996871</v>
      </c>
    </row>
    <row r="1403" spans="1:9">
      <c r="A1403" s="159" t="s">
        <v>1837</v>
      </c>
      <c r="B1403" s="160"/>
      <c r="C1403" s="18" t="s">
        <v>333</v>
      </c>
      <c r="D1403" s="18" t="s">
        <v>1739</v>
      </c>
      <c r="E1403" s="18" t="s">
        <v>24</v>
      </c>
      <c r="F1403" s="18" t="s">
        <v>1836</v>
      </c>
      <c r="G1403" s="18" t="s">
        <v>1834</v>
      </c>
      <c r="H1403" s="162">
        <v>61267.189049656103</v>
      </c>
      <c r="I1403" s="162">
        <f t="shared" si="21"/>
        <v>74133.298750083879</v>
      </c>
    </row>
    <row r="1404" spans="1:9">
      <c r="A1404" s="159" t="s">
        <v>1838</v>
      </c>
      <c r="B1404" s="160"/>
      <c r="C1404" s="18" t="s">
        <v>333</v>
      </c>
      <c r="D1404" s="18" t="s">
        <v>1739</v>
      </c>
      <c r="E1404" s="18" t="s">
        <v>24</v>
      </c>
      <c r="F1404" s="18" t="s">
        <v>1839</v>
      </c>
      <c r="G1404" s="18" t="s">
        <v>132</v>
      </c>
      <c r="H1404" s="162">
        <v>81513.659433647204</v>
      </c>
      <c r="I1404" s="162">
        <f t="shared" si="21"/>
        <v>98631.527914713108</v>
      </c>
    </row>
    <row r="1405" spans="1:9">
      <c r="A1405" s="159" t="s">
        <v>1840</v>
      </c>
      <c r="B1405" s="160"/>
      <c r="C1405" s="18" t="s">
        <v>333</v>
      </c>
      <c r="D1405" s="18" t="s">
        <v>1739</v>
      </c>
      <c r="E1405" s="18" t="s">
        <v>24</v>
      </c>
      <c r="F1405" s="18" t="s">
        <v>1841</v>
      </c>
      <c r="G1405" s="18" t="s">
        <v>132</v>
      </c>
      <c r="H1405" s="162">
        <v>85143.298942663401</v>
      </c>
      <c r="I1405" s="162">
        <f t="shared" si="21"/>
        <v>103023.39172062272</v>
      </c>
    </row>
    <row r="1406" spans="1:9">
      <c r="A1406" s="159" t="s">
        <v>1842</v>
      </c>
      <c r="B1406" s="160"/>
      <c r="C1406" s="18" t="s">
        <v>333</v>
      </c>
      <c r="D1406" s="18" t="s">
        <v>1739</v>
      </c>
      <c r="E1406" s="18" t="s">
        <v>19</v>
      </c>
      <c r="F1406" s="18" t="s">
        <v>1843</v>
      </c>
      <c r="G1406" s="18" t="s">
        <v>132</v>
      </c>
      <c r="H1406" s="162">
        <v>73472.195218909299</v>
      </c>
      <c r="I1406" s="162">
        <f t="shared" si="21"/>
        <v>88901.356214880245</v>
      </c>
    </row>
    <row r="1407" spans="1:9">
      <c r="A1407" s="159" t="s">
        <v>1844</v>
      </c>
      <c r="B1407" s="160"/>
      <c r="C1407" s="18" t="s">
        <v>17</v>
      </c>
      <c r="D1407" s="18" t="s">
        <v>1739</v>
      </c>
      <c r="E1407" s="18" t="s">
        <v>24</v>
      </c>
      <c r="F1407" s="18" t="s">
        <v>1845</v>
      </c>
      <c r="G1407" s="18" t="s">
        <v>507</v>
      </c>
      <c r="H1407" s="162">
        <v>89756.153328043903</v>
      </c>
      <c r="I1407" s="162">
        <f t="shared" si="21"/>
        <v>108604.94552693312</v>
      </c>
    </row>
    <row r="1408" spans="1:9">
      <c r="A1408" s="159" t="s">
        <v>1846</v>
      </c>
      <c r="B1408" s="160"/>
      <c r="C1408" s="18" t="s">
        <v>44</v>
      </c>
      <c r="D1408" s="18" t="s">
        <v>1739</v>
      </c>
      <c r="E1408" s="18" t="s">
        <v>31</v>
      </c>
      <c r="F1408" s="18" t="s">
        <v>1847</v>
      </c>
      <c r="G1408" s="18" t="s">
        <v>955</v>
      </c>
      <c r="H1408" s="162">
        <v>141822.09599854099</v>
      </c>
      <c r="I1408" s="162">
        <f t="shared" si="21"/>
        <v>171604.73615823459</v>
      </c>
    </row>
    <row r="1409" spans="1:9">
      <c r="A1409" s="159" t="s">
        <v>1848</v>
      </c>
      <c r="B1409" s="160"/>
      <c r="C1409" s="18" t="s">
        <v>44</v>
      </c>
      <c r="D1409" s="18" t="s">
        <v>1739</v>
      </c>
      <c r="E1409" s="18" t="s">
        <v>33</v>
      </c>
      <c r="F1409" s="18" t="s">
        <v>1847</v>
      </c>
      <c r="G1409" s="18" t="s">
        <v>955</v>
      </c>
      <c r="H1409" s="162">
        <v>141822.09599854099</v>
      </c>
      <c r="I1409" s="162">
        <f t="shared" si="21"/>
        <v>171604.73615823459</v>
      </c>
    </row>
    <row r="1410" spans="1:9">
      <c r="A1410" s="159" t="s">
        <v>376</v>
      </c>
      <c r="B1410" s="160"/>
      <c r="C1410" s="18" t="s">
        <v>44</v>
      </c>
      <c r="D1410" s="18" t="s">
        <v>1739</v>
      </c>
      <c r="E1410" s="18" t="s">
        <v>31</v>
      </c>
      <c r="F1410" s="18" t="s">
        <v>1847</v>
      </c>
      <c r="G1410" s="18" t="s">
        <v>1849</v>
      </c>
      <c r="H1410" s="162">
        <v>197974.99837019801</v>
      </c>
      <c r="I1410" s="162">
        <f t="shared" si="21"/>
        <v>239549.74802793958</v>
      </c>
    </row>
    <row r="1411" spans="1:9">
      <c r="A1411" s="159" t="s">
        <v>379</v>
      </c>
      <c r="B1411" s="160"/>
      <c r="C1411" s="18" t="s">
        <v>44</v>
      </c>
      <c r="D1411" s="18" t="s">
        <v>1739</v>
      </c>
      <c r="E1411" s="18" t="s">
        <v>33</v>
      </c>
      <c r="F1411" s="18" t="s">
        <v>1847</v>
      </c>
      <c r="G1411" s="18" t="s">
        <v>1849</v>
      </c>
      <c r="H1411" s="162">
        <v>197974.99837019801</v>
      </c>
      <c r="I1411" s="162">
        <f t="shared" si="21"/>
        <v>239549.74802793958</v>
      </c>
    </row>
    <row r="1412" spans="1:9">
      <c r="A1412" s="159" t="s">
        <v>1850</v>
      </c>
      <c r="B1412" s="160"/>
      <c r="C1412" s="18" t="s">
        <v>44</v>
      </c>
      <c r="D1412" s="18" t="s">
        <v>1739</v>
      </c>
      <c r="E1412" s="18" t="s">
        <v>24</v>
      </c>
      <c r="F1412" s="18" t="s">
        <v>1847</v>
      </c>
      <c r="G1412" s="18" t="s">
        <v>1849</v>
      </c>
      <c r="H1412" s="162">
        <v>86339.736134681996</v>
      </c>
      <c r="I1412" s="162">
        <f t="shared" si="21"/>
        <v>104471.08072296521</v>
      </c>
    </row>
    <row r="1413" spans="1:9">
      <c r="A1413" s="159" t="s">
        <v>1851</v>
      </c>
      <c r="B1413" s="160"/>
      <c r="C1413" s="18" t="s">
        <v>44</v>
      </c>
      <c r="D1413" s="18" t="s">
        <v>1739</v>
      </c>
      <c r="E1413" s="18" t="s">
        <v>19</v>
      </c>
      <c r="F1413" s="18" t="s">
        <v>1852</v>
      </c>
      <c r="G1413" s="18" t="s">
        <v>60</v>
      </c>
      <c r="H1413" s="162">
        <v>92645.390060371603</v>
      </c>
      <c r="I1413" s="162">
        <f t="shared" si="21"/>
        <v>112100.92197304964</v>
      </c>
    </row>
    <row r="1414" spans="1:9">
      <c r="A1414" s="159" t="s">
        <v>1853</v>
      </c>
      <c r="B1414" s="160"/>
      <c r="C1414" s="18" t="s">
        <v>44</v>
      </c>
      <c r="D1414" s="18" t="s">
        <v>1739</v>
      </c>
      <c r="E1414" s="18" t="s">
        <v>24</v>
      </c>
      <c r="F1414" s="18" t="s">
        <v>1852</v>
      </c>
      <c r="G1414" s="18" t="s">
        <v>60</v>
      </c>
      <c r="H1414" s="162">
        <v>70752.641665177696</v>
      </c>
      <c r="I1414" s="162">
        <f t="shared" ref="I1414:I1477" si="22">+H1414*1.21</f>
        <v>85610.696414865015</v>
      </c>
    </row>
    <row r="1415" spans="1:9">
      <c r="A1415" s="159" t="s">
        <v>1854</v>
      </c>
      <c r="B1415" s="160"/>
      <c r="C1415" s="18" t="s">
        <v>17</v>
      </c>
      <c r="D1415" s="18" t="s">
        <v>1855</v>
      </c>
      <c r="E1415" s="18" t="s">
        <v>19</v>
      </c>
      <c r="F1415" s="18" t="s">
        <v>1856</v>
      </c>
      <c r="G1415" s="18" t="s">
        <v>1857</v>
      </c>
      <c r="H1415" s="162">
        <v>73137.420211122604</v>
      </c>
      <c r="I1415" s="162">
        <f t="shared" si="22"/>
        <v>88496.278455458349</v>
      </c>
    </row>
    <row r="1416" spans="1:9">
      <c r="A1416" s="159" t="s">
        <v>1858</v>
      </c>
      <c r="B1416" s="160"/>
      <c r="C1416" s="18" t="s">
        <v>17</v>
      </c>
      <c r="D1416" s="18" t="s">
        <v>1855</v>
      </c>
      <c r="E1416" s="18" t="s">
        <v>24</v>
      </c>
      <c r="F1416" s="18" t="s">
        <v>1859</v>
      </c>
      <c r="G1416" s="18" t="s">
        <v>1857</v>
      </c>
      <c r="H1416" s="162">
        <v>73137.420211122604</v>
      </c>
      <c r="I1416" s="162">
        <f t="shared" si="22"/>
        <v>88496.278455458349</v>
      </c>
    </row>
    <row r="1417" spans="1:9">
      <c r="A1417" s="159" t="s">
        <v>1860</v>
      </c>
      <c r="B1417" s="160"/>
      <c r="C1417" s="18" t="s">
        <v>17</v>
      </c>
      <c r="D1417" s="18" t="s">
        <v>1855</v>
      </c>
      <c r="E1417" s="18" t="s">
        <v>19</v>
      </c>
      <c r="F1417" s="18" t="s">
        <v>1861</v>
      </c>
      <c r="G1417" s="18" t="s">
        <v>236</v>
      </c>
      <c r="H1417" s="162">
        <v>125351.17194330601</v>
      </c>
      <c r="I1417" s="162">
        <f t="shared" si="22"/>
        <v>151674.91805140025</v>
      </c>
    </row>
    <row r="1418" spans="1:9">
      <c r="A1418" s="159" t="s">
        <v>1862</v>
      </c>
      <c r="B1418" s="160"/>
      <c r="C1418" s="18" t="s">
        <v>17</v>
      </c>
      <c r="D1418" s="18" t="s">
        <v>1855</v>
      </c>
      <c r="E1418" s="18" t="s">
        <v>24</v>
      </c>
      <c r="F1418" s="18" t="s">
        <v>1861</v>
      </c>
      <c r="G1418" s="18" t="s">
        <v>236</v>
      </c>
      <c r="H1418" s="162">
        <v>104072.20302802901</v>
      </c>
      <c r="I1418" s="162">
        <f t="shared" si="22"/>
        <v>125927.36566391509</v>
      </c>
    </row>
    <row r="1419" spans="1:9">
      <c r="A1419" s="159" t="s">
        <v>1863</v>
      </c>
      <c r="B1419" s="160"/>
      <c r="C1419" s="18" t="s">
        <v>44</v>
      </c>
      <c r="D1419" s="18" t="s">
        <v>1864</v>
      </c>
      <c r="E1419" s="18" t="s">
        <v>19</v>
      </c>
      <c r="F1419" s="18" t="s">
        <v>1865</v>
      </c>
      <c r="G1419" s="18" t="s">
        <v>52</v>
      </c>
      <c r="H1419" s="162">
        <v>96818.742298500205</v>
      </c>
      <c r="I1419" s="162">
        <f t="shared" si="22"/>
        <v>117150.67818118524</v>
      </c>
    </row>
    <row r="1420" spans="1:9">
      <c r="A1420" s="159" t="s">
        <v>1866</v>
      </c>
      <c r="B1420" s="160"/>
      <c r="C1420" s="18" t="s">
        <v>44</v>
      </c>
      <c r="D1420" s="18" t="s">
        <v>1864</v>
      </c>
      <c r="E1420" s="18" t="s">
        <v>19</v>
      </c>
      <c r="F1420" s="18" t="s">
        <v>1865</v>
      </c>
      <c r="G1420" s="18" t="s">
        <v>52</v>
      </c>
      <c r="H1420" s="162">
        <v>110373.36622029</v>
      </c>
      <c r="I1420" s="162">
        <f t="shared" si="22"/>
        <v>133551.77312655089</v>
      </c>
    </row>
    <row r="1421" spans="1:9">
      <c r="A1421" s="159" t="s">
        <v>1867</v>
      </c>
      <c r="B1421" s="160"/>
      <c r="C1421" s="18" t="s">
        <v>44</v>
      </c>
      <c r="D1421" s="18" t="s">
        <v>1864</v>
      </c>
      <c r="E1421" s="18" t="s">
        <v>24</v>
      </c>
      <c r="F1421" s="18" t="s">
        <v>1865</v>
      </c>
      <c r="G1421" s="18" t="s">
        <v>52</v>
      </c>
      <c r="H1421" s="162">
        <v>58486.876844829603</v>
      </c>
      <c r="I1421" s="162">
        <f t="shared" si="22"/>
        <v>70769.120982243825</v>
      </c>
    </row>
    <row r="1422" spans="1:9">
      <c r="A1422" s="159" t="s">
        <v>1868</v>
      </c>
      <c r="B1422" s="160"/>
      <c r="C1422" s="18" t="s">
        <v>44</v>
      </c>
      <c r="D1422" s="18" t="s">
        <v>1864</v>
      </c>
      <c r="E1422" s="18" t="s">
        <v>24</v>
      </c>
      <c r="F1422" s="18" t="s">
        <v>1865</v>
      </c>
      <c r="G1422" s="18" t="s">
        <v>52</v>
      </c>
      <c r="H1422" s="162">
        <v>66675.039603105804</v>
      </c>
      <c r="I1422" s="162">
        <f t="shared" si="22"/>
        <v>80676.797919758028</v>
      </c>
    </row>
    <row r="1423" spans="1:9">
      <c r="A1423" s="159" t="s">
        <v>1869</v>
      </c>
      <c r="B1423" s="160"/>
      <c r="C1423" s="18" t="s">
        <v>17</v>
      </c>
      <c r="D1423" s="18" t="s">
        <v>1864</v>
      </c>
      <c r="E1423" s="18" t="s">
        <v>19</v>
      </c>
      <c r="F1423" s="18" t="s">
        <v>1870</v>
      </c>
      <c r="G1423" s="18" t="s">
        <v>127</v>
      </c>
      <c r="H1423" s="162">
        <v>141296.44402722301</v>
      </c>
      <c r="I1423" s="162">
        <f t="shared" si="22"/>
        <v>170968.69727293984</v>
      </c>
    </row>
    <row r="1424" spans="1:9">
      <c r="A1424" s="159" t="s">
        <v>1871</v>
      </c>
      <c r="B1424" s="160"/>
      <c r="C1424" s="18" t="s">
        <v>17</v>
      </c>
      <c r="D1424" s="18" t="s">
        <v>1864</v>
      </c>
      <c r="E1424" s="18" t="s">
        <v>24</v>
      </c>
      <c r="F1424" s="18" t="s">
        <v>1870</v>
      </c>
      <c r="G1424" s="18" t="s">
        <v>127</v>
      </c>
      <c r="H1424" s="162">
        <v>78788.888542547298</v>
      </c>
      <c r="I1424" s="162">
        <f t="shared" si="22"/>
        <v>95334.555136482231</v>
      </c>
    </row>
    <row r="1425" spans="1:9">
      <c r="A1425" s="159" t="s">
        <v>1872</v>
      </c>
      <c r="B1425" s="160"/>
      <c r="C1425" s="18" t="s">
        <v>17</v>
      </c>
      <c r="D1425" s="18" t="s">
        <v>1864</v>
      </c>
      <c r="E1425" s="18" t="s">
        <v>24</v>
      </c>
      <c r="F1425" s="18" t="s">
        <v>1873</v>
      </c>
      <c r="G1425" s="18" t="s">
        <v>811</v>
      </c>
      <c r="H1425" s="162">
        <v>86496.509532070893</v>
      </c>
      <c r="I1425" s="162">
        <f t="shared" si="22"/>
        <v>104660.77653380578</v>
      </c>
    </row>
    <row r="1426" spans="1:9">
      <c r="A1426" s="159" t="s">
        <v>1874</v>
      </c>
      <c r="B1426" s="159" t="s">
        <v>1874</v>
      </c>
      <c r="C1426" s="18" t="s">
        <v>253</v>
      </c>
      <c r="D1426" s="18" t="s">
        <v>1864</v>
      </c>
      <c r="E1426" s="18" t="s">
        <v>19</v>
      </c>
      <c r="F1426" s="18" t="s">
        <v>1870</v>
      </c>
      <c r="G1426" s="18" t="s">
        <v>127</v>
      </c>
      <c r="H1426" s="162">
        <v>440811.96982088999</v>
      </c>
      <c r="I1426" s="162">
        <f t="shared" si="22"/>
        <v>533382.48348327691</v>
      </c>
    </row>
    <row r="1427" spans="1:9">
      <c r="A1427" s="159" t="s">
        <v>1875</v>
      </c>
      <c r="B1427" s="159" t="s">
        <v>1875</v>
      </c>
      <c r="C1427" s="18" t="s">
        <v>253</v>
      </c>
      <c r="D1427" s="18" t="s">
        <v>1864</v>
      </c>
      <c r="E1427" s="18" t="s">
        <v>24</v>
      </c>
      <c r="F1427" s="18" t="s">
        <v>1873</v>
      </c>
      <c r="G1427" s="18" t="s">
        <v>811</v>
      </c>
      <c r="H1427" s="162">
        <v>216395.75927939601</v>
      </c>
      <c r="I1427" s="162">
        <f t="shared" si="22"/>
        <v>261838.86872806915</v>
      </c>
    </row>
    <row r="1428" spans="1:9">
      <c r="A1428" s="159">
        <v>62325</v>
      </c>
      <c r="B1428" s="160"/>
      <c r="C1428" s="18" t="s">
        <v>44</v>
      </c>
      <c r="D1428" s="18" t="s">
        <v>1864</v>
      </c>
      <c r="E1428" s="18" t="s">
        <v>24</v>
      </c>
      <c r="F1428" s="18" t="s">
        <v>1876</v>
      </c>
      <c r="G1428" s="18" t="s">
        <v>81</v>
      </c>
      <c r="H1428" s="162">
        <v>95438.084587421297</v>
      </c>
      <c r="I1428" s="162">
        <f t="shared" si="22"/>
        <v>115480.08235077976</v>
      </c>
    </row>
    <row r="1429" spans="1:9">
      <c r="A1429" s="159">
        <v>62360</v>
      </c>
      <c r="B1429" s="160"/>
      <c r="C1429" s="18" t="s">
        <v>44</v>
      </c>
      <c r="D1429" s="18" t="s">
        <v>1864</v>
      </c>
      <c r="E1429" s="18" t="s">
        <v>19</v>
      </c>
      <c r="F1429" s="18" t="s">
        <v>1876</v>
      </c>
      <c r="G1429" s="18" t="s">
        <v>1877</v>
      </c>
      <c r="H1429" s="162">
        <v>94840.175498246594</v>
      </c>
      <c r="I1429" s="162">
        <f t="shared" si="22"/>
        <v>114756.61235287838</v>
      </c>
    </row>
    <row r="1430" spans="1:9">
      <c r="A1430" s="159" t="s">
        <v>1878</v>
      </c>
      <c r="B1430" s="160"/>
      <c r="C1430" s="18" t="s">
        <v>44</v>
      </c>
      <c r="D1430" s="18" t="s">
        <v>1864</v>
      </c>
      <c r="E1430" s="18" t="s">
        <v>19</v>
      </c>
      <c r="F1430" s="18" t="s">
        <v>1879</v>
      </c>
      <c r="G1430" s="18" t="s">
        <v>231</v>
      </c>
      <c r="H1430" s="162">
        <v>36898.154402141001</v>
      </c>
      <c r="I1430" s="162">
        <f t="shared" si="22"/>
        <v>44646.76682659061</v>
      </c>
    </row>
    <row r="1431" spans="1:9">
      <c r="A1431" s="159">
        <v>22208</v>
      </c>
      <c r="B1431" s="160"/>
      <c r="C1431" s="18" t="s">
        <v>44</v>
      </c>
      <c r="D1431" s="18" t="s">
        <v>1864</v>
      </c>
      <c r="E1431" s="18" t="s">
        <v>19</v>
      </c>
      <c r="F1431" s="18" t="s">
        <v>1880</v>
      </c>
      <c r="G1431" s="18" t="s">
        <v>231</v>
      </c>
      <c r="H1431" s="162">
        <v>36898.154402141001</v>
      </c>
      <c r="I1431" s="162">
        <f t="shared" si="22"/>
        <v>44646.76682659061</v>
      </c>
    </row>
    <row r="1432" spans="1:9">
      <c r="A1432" s="159" t="s">
        <v>1881</v>
      </c>
      <c r="B1432" s="160"/>
      <c r="C1432" s="18" t="s">
        <v>44</v>
      </c>
      <c r="D1432" s="18" t="s">
        <v>1864</v>
      </c>
      <c r="E1432" s="18" t="s">
        <v>19</v>
      </c>
      <c r="F1432" s="18" t="s">
        <v>1880</v>
      </c>
      <c r="G1432" s="18" t="s">
        <v>52</v>
      </c>
      <c r="H1432" s="162">
        <v>77596.507225838199</v>
      </c>
      <c r="I1432" s="162">
        <f t="shared" si="22"/>
        <v>93891.773743264217</v>
      </c>
    </row>
    <row r="1433" spans="1:9">
      <c r="A1433" s="159">
        <v>44210</v>
      </c>
      <c r="B1433" s="160"/>
      <c r="C1433" s="18" t="s">
        <v>44</v>
      </c>
      <c r="D1433" s="18" t="s">
        <v>1864</v>
      </c>
      <c r="E1433" s="18" t="s">
        <v>24</v>
      </c>
      <c r="F1433" s="18" t="s">
        <v>1880</v>
      </c>
      <c r="G1433" s="18" t="s">
        <v>1882</v>
      </c>
      <c r="H1433" s="162">
        <v>45402.050297720503</v>
      </c>
      <c r="I1433" s="162">
        <f t="shared" si="22"/>
        <v>54936.480860241805</v>
      </c>
    </row>
    <row r="1434" spans="1:9">
      <c r="A1434" s="159" t="s">
        <v>1883</v>
      </c>
      <c r="B1434" s="160"/>
      <c r="C1434" s="18" t="s">
        <v>44</v>
      </c>
      <c r="D1434" s="18" t="s">
        <v>1864</v>
      </c>
      <c r="E1434" s="18" t="s">
        <v>24</v>
      </c>
      <c r="F1434" s="18" t="s">
        <v>1880</v>
      </c>
      <c r="G1434" s="18" t="s">
        <v>56</v>
      </c>
      <c r="H1434" s="162">
        <v>56112.896963703097</v>
      </c>
      <c r="I1434" s="162">
        <f t="shared" si="22"/>
        <v>67896.605326080738</v>
      </c>
    </row>
    <row r="1435" spans="1:9">
      <c r="A1435" s="159" t="s">
        <v>1884</v>
      </c>
      <c r="B1435" s="160"/>
      <c r="C1435" s="18" t="s">
        <v>44</v>
      </c>
      <c r="D1435" s="18" t="s">
        <v>1864</v>
      </c>
      <c r="E1435" s="18" t="s">
        <v>24</v>
      </c>
      <c r="F1435" s="18" t="s">
        <v>1880</v>
      </c>
      <c r="G1435" s="18" t="s">
        <v>52</v>
      </c>
      <c r="H1435" s="162">
        <v>50125.476754025702</v>
      </c>
      <c r="I1435" s="162">
        <f t="shared" si="22"/>
        <v>60651.826872371101</v>
      </c>
    </row>
    <row r="1436" spans="1:9">
      <c r="A1436" s="159" t="s">
        <v>1885</v>
      </c>
      <c r="B1436" s="160"/>
      <c r="C1436" s="18" t="s">
        <v>44</v>
      </c>
      <c r="D1436" s="18" t="s">
        <v>1864</v>
      </c>
      <c r="E1436" s="18" t="s">
        <v>19</v>
      </c>
      <c r="F1436" s="18" t="s">
        <v>1880</v>
      </c>
      <c r="G1436" s="18" t="s">
        <v>52</v>
      </c>
      <c r="H1436" s="162">
        <v>181732.35337859101</v>
      </c>
      <c r="I1436" s="162">
        <f t="shared" si="22"/>
        <v>219896.1475880951</v>
      </c>
    </row>
    <row r="1437" spans="1:9">
      <c r="A1437" s="159" t="s">
        <v>1886</v>
      </c>
      <c r="B1437" s="160"/>
      <c r="C1437" s="18" t="s">
        <v>253</v>
      </c>
      <c r="D1437" s="18" t="s">
        <v>1864</v>
      </c>
      <c r="E1437" s="18" t="s">
        <v>24</v>
      </c>
      <c r="F1437" s="18" t="s">
        <v>1880</v>
      </c>
      <c r="G1437" s="18" t="s">
        <v>52</v>
      </c>
      <c r="H1437" s="162">
        <v>119474.304128118</v>
      </c>
      <c r="I1437" s="162">
        <f t="shared" si="22"/>
        <v>144563.90799502278</v>
      </c>
    </row>
    <row r="1438" spans="1:9">
      <c r="A1438" s="159">
        <v>22211</v>
      </c>
      <c r="B1438" s="160"/>
      <c r="C1438" s="18" t="s">
        <v>17</v>
      </c>
      <c r="D1438" s="18" t="s">
        <v>1864</v>
      </c>
      <c r="E1438" s="18" t="s">
        <v>19</v>
      </c>
      <c r="F1438" s="18" t="s">
        <v>1887</v>
      </c>
      <c r="G1438" s="18" t="s">
        <v>47</v>
      </c>
      <c r="H1438" s="162">
        <v>47739.066130207299</v>
      </c>
      <c r="I1438" s="162">
        <f t="shared" si="22"/>
        <v>57764.270017550829</v>
      </c>
    </row>
    <row r="1439" spans="1:9">
      <c r="A1439" s="159">
        <v>44335</v>
      </c>
      <c r="B1439" s="160"/>
      <c r="C1439" s="18" t="s">
        <v>17</v>
      </c>
      <c r="D1439" s="18" t="s">
        <v>1864</v>
      </c>
      <c r="E1439" s="18" t="s">
        <v>24</v>
      </c>
      <c r="F1439" s="18" t="s">
        <v>1887</v>
      </c>
      <c r="G1439" s="18" t="s">
        <v>47</v>
      </c>
      <c r="H1439" s="162">
        <v>64461.470298611799</v>
      </c>
      <c r="I1439" s="162">
        <f t="shared" si="22"/>
        <v>77998.379061320273</v>
      </c>
    </row>
    <row r="1440" spans="1:9">
      <c r="A1440" s="159" t="s">
        <v>1663</v>
      </c>
      <c r="B1440" s="160"/>
      <c r="C1440" s="18" t="s">
        <v>17</v>
      </c>
      <c r="D1440" s="18" t="s">
        <v>1864</v>
      </c>
      <c r="E1440" s="18" t="s">
        <v>19</v>
      </c>
      <c r="F1440" s="18" t="s">
        <v>1888</v>
      </c>
      <c r="G1440" s="18" t="s">
        <v>243</v>
      </c>
      <c r="H1440" s="162">
        <v>65660.912102886694</v>
      </c>
      <c r="I1440" s="162">
        <f t="shared" si="22"/>
        <v>79449.703644492896</v>
      </c>
    </row>
    <row r="1441" spans="1:9" ht="13.5" customHeight="1">
      <c r="A1441" s="159" t="s">
        <v>1666</v>
      </c>
      <c r="B1441" s="160"/>
      <c r="C1441" s="18" t="s">
        <v>17</v>
      </c>
      <c r="D1441" s="18" t="s">
        <v>1864</v>
      </c>
      <c r="E1441" s="18" t="s">
        <v>24</v>
      </c>
      <c r="F1441" s="18" t="s">
        <v>1889</v>
      </c>
      <c r="G1441" s="18" t="s">
        <v>243</v>
      </c>
      <c r="H1441" s="162">
        <v>45791.209700404601</v>
      </c>
      <c r="I1441" s="162">
        <f t="shared" si="22"/>
        <v>55407.363737489562</v>
      </c>
    </row>
    <row r="1442" spans="1:9" ht="13.5" customHeight="1">
      <c r="A1442" s="159">
        <v>44528</v>
      </c>
      <c r="B1442" s="160"/>
      <c r="C1442" s="18" t="s">
        <v>17</v>
      </c>
      <c r="D1442" s="18" t="s">
        <v>1864</v>
      </c>
      <c r="E1442" s="18" t="s">
        <v>24</v>
      </c>
      <c r="F1442" s="18" t="s">
        <v>1890</v>
      </c>
      <c r="G1442" s="18" t="s">
        <v>243</v>
      </c>
      <c r="H1442" s="162">
        <v>54323.210495863801</v>
      </c>
      <c r="I1442" s="162">
        <f t="shared" si="22"/>
        <v>65731.084699995205</v>
      </c>
    </row>
    <row r="1443" spans="1:9">
      <c r="A1443" s="159" t="s">
        <v>1891</v>
      </c>
      <c r="B1443" s="160"/>
      <c r="C1443" s="18" t="s">
        <v>17</v>
      </c>
      <c r="D1443" s="18" t="s">
        <v>1864</v>
      </c>
      <c r="E1443" s="18" t="s">
        <v>24</v>
      </c>
      <c r="F1443" s="18" t="s">
        <v>1890</v>
      </c>
      <c r="G1443" s="18" t="s">
        <v>814</v>
      </c>
      <c r="H1443" s="162">
        <v>65378.131487628802</v>
      </c>
      <c r="I1443" s="162">
        <f t="shared" si="22"/>
        <v>79107.539100030845</v>
      </c>
    </row>
    <row r="1444" spans="1:9">
      <c r="A1444" s="159" t="s">
        <v>1892</v>
      </c>
      <c r="B1444" s="160"/>
      <c r="C1444" s="18" t="s">
        <v>17</v>
      </c>
      <c r="D1444" s="18" t="s">
        <v>1864</v>
      </c>
      <c r="E1444" s="18" t="s">
        <v>19</v>
      </c>
      <c r="F1444" s="18" t="s">
        <v>1893</v>
      </c>
      <c r="G1444" s="18" t="s">
        <v>1573</v>
      </c>
      <c r="H1444" s="162">
        <v>92285.244555387006</v>
      </c>
      <c r="I1444" s="162">
        <f t="shared" si="22"/>
        <v>111665.14591201827</v>
      </c>
    </row>
    <row r="1445" spans="1:9">
      <c r="A1445" s="159" t="s">
        <v>1894</v>
      </c>
      <c r="B1445" s="160"/>
      <c r="C1445" s="18" t="s">
        <v>17</v>
      </c>
      <c r="D1445" s="18" t="s">
        <v>1864</v>
      </c>
      <c r="E1445" s="18" t="s">
        <v>24</v>
      </c>
      <c r="F1445" s="18" t="s">
        <v>1893</v>
      </c>
      <c r="G1445" s="18" t="s">
        <v>1573</v>
      </c>
      <c r="H1445" s="162">
        <v>51016.115437323999</v>
      </c>
      <c r="I1445" s="162">
        <f t="shared" si="22"/>
        <v>61729.499679162036</v>
      </c>
    </row>
    <row r="1446" spans="1:9">
      <c r="A1446" s="159">
        <v>34267</v>
      </c>
      <c r="B1446" s="160"/>
      <c r="C1446" s="18" t="s">
        <v>17</v>
      </c>
      <c r="D1446" s="18" t="s">
        <v>1864</v>
      </c>
      <c r="E1446" s="18" t="s">
        <v>19</v>
      </c>
      <c r="F1446" s="18" t="s">
        <v>1895</v>
      </c>
      <c r="G1446" s="18" t="s">
        <v>21</v>
      </c>
      <c r="H1446" s="162">
        <v>64529.995296900997</v>
      </c>
      <c r="I1446" s="162">
        <f t="shared" si="22"/>
        <v>78081.29430925021</v>
      </c>
    </row>
    <row r="1447" spans="1:9">
      <c r="A1447" s="159">
        <v>44268</v>
      </c>
      <c r="B1447" s="160"/>
      <c r="C1447" s="18" t="s">
        <v>17</v>
      </c>
      <c r="D1447" s="18" t="s">
        <v>1864</v>
      </c>
      <c r="E1447" s="18" t="s">
        <v>24</v>
      </c>
      <c r="F1447" s="18" t="s">
        <v>1895</v>
      </c>
      <c r="G1447" s="18" t="s">
        <v>21</v>
      </c>
      <c r="H1447" s="162">
        <v>59980.6292635641</v>
      </c>
      <c r="I1447" s="162">
        <f t="shared" si="22"/>
        <v>72576.561408912559</v>
      </c>
    </row>
    <row r="1448" spans="1:9">
      <c r="A1448" s="159">
        <v>34402</v>
      </c>
      <c r="B1448" s="160"/>
      <c r="C1448" s="18" t="s">
        <v>17</v>
      </c>
      <c r="D1448" s="18" t="s">
        <v>1864</v>
      </c>
      <c r="E1448" s="18" t="s">
        <v>19</v>
      </c>
      <c r="F1448" s="18" t="s">
        <v>1896</v>
      </c>
      <c r="G1448" s="18" t="s">
        <v>1897</v>
      </c>
      <c r="H1448" s="162">
        <v>178472.72732501201</v>
      </c>
      <c r="I1448" s="162">
        <f t="shared" si="22"/>
        <v>215952.00006326451</v>
      </c>
    </row>
    <row r="1449" spans="1:9">
      <c r="A1449" s="159" t="s">
        <v>79</v>
      </c>
      <c r="B1449" s="160"/>
      <c r="C1449" s="18" t="s">
        <v>17</v>
      </c>
      <c r="D1449" s="18" t="s">
        <v>1864</v>
      </c>
      <c r="E1449" s="18" t="s">
        <v>19</v>
      </c>
      <c r="F1449" s="18" t="s">
        <v>1896</v>
      </c>
      <c r="G1449" s="18" t="s">
        <v>81</v>
      </c>
      <c r="H1449" s="162">
        <v>189553.64004731301</v>
      </c>
      <c r="I1449" s="162">
        <f t="shared" si="22"/>
        <v>229359.90445724872</v>
      </c>
    </row>
    <row r="1450" spans="1:9">
      <c r="A1450" s="159">
        <v>44306</v>
      </c>
      <c r="B1450" s="160"/>
      <c r="C1450" s="18" t="s">
        <v>17</v>
      </c>
      <c r="D1450" s="18" t="s">
        <v>1864</v>
      </c>
      <c r="E1450" s="18" t="s">
        <v>24</v>
      </c>
      <c r="F1450" s="18" t="s">
        <v>1896</v>
      </c>
      <c r="G1450" s="18" t="s">
        <v>1897</v>
      </c>
      <c r="H1450" s="162">
        <v>143210.53815014701</v>
      </c>
      <c r="I1450" s="162">
        <f t="shared" si="22"/>
        <v>173284.75116167788</v>
      </c>
    </row>
    <row r="1451" spans="1:9">
      <c r="A1451" s="159" t="s">
        <v>82</v>
      </c>
      <c r="B1451" s="160"/>
      <c r="C1451" s="18" t="s">
        <v>17</v>
      </c>
      <c r="D1451" s="18" t="s">
        <v>1864</v>
      </c>
      <c r="E1451" s="18" t="s">
        <v>24</v>
      </c>
      <c r="F1451" s="18" t="s">
        <v>1896</v>
      </c>
      <c r="G1451" s="18" t="s">
        <v>81</v>
      </c>
      <c r="H1451" s="162">
        <v>103094.683981942</v>
      </c>
      <c r="I1451" s="162">
        <f t="shared" si="22"/>
        <v>124744.56761814981</v>
      </c>
    </row>
    <row r="1452" spans="1:9">
      <c r="A1452" s="159" t="s">
        <v>54</v>
      </c>
      <c r="B1452" s="160"/>
      <c r="C1452" s="18" t="s">
        <v>17</v>
      </c>
      <c r="D1452" s="18" t="s">
        <v>1864</v>
      </c>
      <c r="E1452" s="18" t="s">
        <v>19</v>
      </c>
      <c r="F1452" s="18" t="s">
        <v>1898</v>
      </c>
      <c r="G1452" s="18" t="s">
        <v>310</v>
      </c>
      <c r="H1452" s="162">
        <v>67905.146747640203</v>
      </c>
      <c r="I1452" s="162">
        <f t="shared" si="22"/>
        <v>82165.227564644651</v>
      </c>
    </row>
    <row r="1453" spans="1:9">
      <c r="A1453" s="159">
        <v>42213</v>
      </c>
      <c r="B1453" s="160"/>
      <c r="C1453" s="18" t="s">
        <v>44</v>
      </c>
      <c r="D1453" s="18" t="s">
        <v>1864</v>
      </c>
      <c r="E1453" s="18" t="s">
        <v>19</v>
      </c>
      <c r="F1453" s="18" t="s">
        <v>1899</v>
      </c>
      <c r="G1453" s="18" t="s">
        <v>231</v>
      </c>
      <c r="H1453" s="162">
        <v>47450.349888439101</v>
      </c>
      <c r="I1453" s="162">
        <f t="shared" si="22"/>
        <v>57414.923365011309</v>
      </c>
    </row>
    <row r="1454" spans="1:9">
      <c r="A1454" s="159">
        <v>42214</v>
      </c>
      <c r="B1454" s="160"/>
      <c r="C1454" s="18" t="s">
        <v>44</v>
      </c>
      <c r="D1454" s="18" t="s">
        <v>1864</v>
      </c>
      <c r="E1454" s="18" t="s">
        <v>24</v>
      </c>
      <c r="F1454" s="18" t="s">
        <v>1899</v>
      </c>
      <c r="G1454" s="18" t="s">
        <v>231</v>
      </c>
      <c r="H1454" s="162">
        <v>83060.407488037104</v>
      </c>
      <c r="I1454" s="162">
        <f t="shared" si="22"/>
        <v>100503.09306052489</v>
      </c>
    </row>
    <row r="1455" spans="1:9">
      <c r="A1455" s="159">
        <v>22523</v>
      </c>
      <c r="B1455" s="160"/>
      <c r="C1455" s="18" t="s">
        <v>17</v>
      </c>
      <c r="D1455" s="18" t="s">
        <v>1864</v>
      </c>
      <c r="E1455" s="18" t="s">
        <v>19</v>
      </c>
      <c r="F1455" s="18" t="s">
        <v>1900</v>
      </c>
      <c r="G1455" s="18" t="s">
        <v>544</v>
      </c>
      <c r="H1455" s="162">
        <v>89966.541901746299</v>
      </c>
      <c r="I1455" s="162">
        <f t="shared" si="22"/>
        <v>108859.51570111302</v>
      </c>
    </row>
    <row r="1456" spans="1:9">
      <c r="A1456" s="159" t="s">
        <v>58</v>
      </c>
      <c r="B1456" s="160"/>
      <c r="C1456" s="18" t="s">
        <v>17</v>
      </c>
      <c r="D1456" s="18" t="s">
        <v>1864</v>
      </c>
      <c r="E1456" s="18" t="s">
        <v>19</v>
      </c>
      <c r="F1456" s="18" t="s">
        <v>1901</v>
      </c>
      <c r="G1456" s="18" t="s">
        <v>60</v>
      </c>
      <c r="H1456" s="162">
        <v>142052.069684135</v>
      </c>
      <c r="I1456" s="162">
        <f t="shared" si="22"/>
        <v>171883.00431780334</v>
      </c>
    </row>
    <row r="1457" spans="1:9">
      <c r="A1457" s="159" t="s">
        <v>61</v>
      </c>
      <c r="B1457" s="160"/>
      <c r="C1457" s="18" t="s">
        <v>17</v>
      </c>
      <c r="D1457" s="18" t="s">
        <v>1864</v>
      </c>
      <c r="E1457" s="18" t="s">
        <v>19</v>
      </c>
      <c r="F1457" s="18" t="s">
        <v>1901</v>
      </c>
      <c r="G1457" s="18" t="s">
        <v>60</v>
      </c>
      <c r="H1457" s="162">
        <v>123628.973193265</v>
      </c>
      <c r="I1457" s="162">
        <f t="shared" si="22"/>
        <v>149591.05756385066</v>
      </c>
    </row>
    <row r="1458" spans="1:9">
      <c r="A1458" s="159" t="s">
        <v>54</v>
      </c>
      <c r="B1458" s="160"/>
      <c r="C1458" s="18" t="s">
        <v>17</v>
      </c>
      <c r="D1458" s="18" t="s">
        <v>1864</v>
      </c>
      <c r="E1458" s="18" t="s">
        <v>19</v>
      </c>
      <c r="F1458" s="18" t="s">
        <v>1901</v>
      </c>
      <c r="G1458" s="18" t="s">
        <v>56</v>
      </c>
      <c r="H1458" s="162">
        <v>67905.146747640203</v>
      </c>
      <c r="I1458" s="162">
        <f t="shared" si="22"/>
        <v>82165.227564644651</v>
      </c>
    </row>
    <row r="1459" spans="1:9">
      <c r="A1459" s="159" t="s">
        <v>57</v>
      </c>
      <c r="B1459" s="160"/>
      <c r="C1459" s="18" t="s">
        <v>17</v>
      </c>
      <c r="D1459" s="18" t="s">
        <v>1864</v>
      </c>
      <c r="E1459" s="18" t="s">
        <v>24</v>
      </c>
      <c r="F1459" s="18" t="s">
        <v>1901</v>
      </c>
      <c r="G1459" s="18" t="s">
        <v>56</v>
      </c>
      <c r="H1459" s="162">
        <v>63591.504576868203</v>
      </c>
      <c r="I1459" s="162">
        <f t="shared" si="22"/>
        <v>76945.72053801053</v>
      </c>
    </row>
    <row r="1460" spans="1:9">
      <c r="A1460" s="159" t="s">
        <v>1663</v>
      </c>
      <c r="B1460" s="160"/>
      <c r="C1460" s="18" t="s">
        <v>17</v>
      </c>
      <c r="D1460" s="18" t="s">
        <v>1864</v>
      </c>
      <c r="E1460" s="18" t="s">
        <v>19</v>
      </c>
      <c r="F1460" s="18" t="s">
        <v>1902</v>
      </c>
      <c r="G1460" s="18" t="s">
        <v>144</v>
      </c>
      <c r="H1460" s="162">
        <v>65660.912102886694</v>
      </c>
      <c r="I1460" s="162">
        <f t="shared" si="22"/>
        <v>79449.703644492896</v>
      </c>
    </row>
    <row r="1461" spans="1:9">
      <c r="A1461" s="159" t="s">
        <v>1672</v>
      </c>
      <c r="B1461" s="160"/>
      <c r="C1461" s="18" t="s">
        <v>17</v>
      </c>
      <c r="D1461" s="18" t="s">
        <v>1864</v>
      </c>
      <c r="E1461" s="18" t="s">
        <v>24</v>
      </c>
      <c r="F1461" s="18" t="s">
        <v>1902</v>
      </c>
      <c r="G1461" s="18" t="s">
        <v>144</v>
      </c>
      <c r="H1461" s="162">
        <v>70617.435909946798</v>
      </c>
      <c r="I1461" s="162">
        <f t="shared" si="22"/>
        <v>85447.097451035617</v>
      </c>
    </row>
    <row r="1462" spans="1:9">
      <c r="A1462" s="159" t="s">
        <v>1903</v>
      </c>
      <c r="B1462" s="160"/>
      <c r="C1462" s="18" t="s">
        <v>17</v>
      </c>
      <c r="D1462" s="18" t="s">
        <v>1864</v>
      </c>
      <c r="E1462" s="18" t="s">
        <v>19</v>
      </c>
      <c r="F1462" s="18" t="s">
        <v>1904</v>
      </c>
      <c r="G1462" s="18" t="s">
        <v>879</v>
      </c>
      <c r="H1462" s="162">
        <v>122494.24988192299</v>
      </c>
      <c r="I1462" s="162">
        <f t="shared" si="22"/>
        <v>148218.04235712683</v>
      </c>
    </row>
    <row r="1463" spans="1:9" ht="13.5" customHeight="1">
      <c r="A1463" s="159" t="s">
        <v>1905</v>
      </c>
      <c r="B1463" s="160"/>
      <c r="C1463" s="18" t="s">
        <v>17</v>
      </c>
      <c r="D1463" s="18" t="s">
        <v>1864</v>
      </c>
      <c r="E1463" s="18" t="s">
        <v>24</v>
      </c>
      <c r="F1463" s="18" t="s">
        <v>1904</v>
      </c>
      <c r="G1463" s="18" t="s">
        <v>879</v>
      </c>
      <c r="H1463" s="162">
        <v>57954.471057384202</v>
      </c>
      <c r="I1463" s="162">
        <f t="shared" si="22"/>
        <v>70124.909979434888</v>
      </c>
    </row>
    <row r="1464" spans="1:9" ht="13.5" customHeight="1">
      <c r="A1464" s="159">
        <v>22208</v>
      </c>
      <c r="B1464" s="160"/>
      <c r="C1464" s="18" t="s">
        <v>17</v>
      </c>
      <c r="D1464" s="18" t="s">
        <v>1864</v>
      </c>
      <c r="E1464" s="18" t="s">
        <v>19</v>
      </c>
      <c r="F1464" s="18" t="s">
        <v>1906</v>
      </c>
      <c r="G1464" s="18" t="s">
        <v>231</v>
      </c>
      <c r="H1464" s="162">
        <v>36898.154402141001</v>
      </c>
      <c r="I1464" s="162">
        <f t="shared" si="22"/>
        <v>44646.76682659061</v>
      </c>
    </row>
    <row r="1465" spans="1:9" ht="13.5" customHeight="1">
      <c r="A1465" s="159" t="s">
        <v>1878</v>
      </c>
      <c r="B1465" s="160"/>
      <c r="C1465" s="18" t="s">
        <v>17</v>
      </c>
      <c r="D1465" s="18" t="s">
        <v>1864</v>
      </c>
      <c r="E1465" s="18" t="s">
        <v>19</v>
      </c>
      <c r="F1465" s="18" t="s">
        <v>1907</v>
      </c>
      <c r="G1465" s="18" t="s">
        <v>231</v>
      </c>
      <c r="H1465" s="162">
        <v>36898.154402141001</v>
      </c>
      <c r="I1465" s="162">
        <f t="shared" si="22"/>
        <v>44646.76682659061</v>
      </c>
    </row>
    <row r="1466" spans="1:9" ht="13.5" customHeight="1">
      <c r="A1466" s="159">
        <v>44209</v>
      </c>
      <c r="B1466" s="160"/>
      <c r="C1466" s="18" t="s">
        <v>17</v>
      </c>
      <c r="D1466" s="18" t="s">
        <v>1864</v>
      </c>
      <c r="E1466" s="18" t="s">
        <v>24</v>
      </c>
      <c r="F1466" s="18" t="s">
        <v>1907</v>
      </c>
      <c r="G1466" s="18" t="s">
        <v>1908</v>
      </c>
      <c r="H1466" s="162">
        <v>40457.842032088702</v>
      </c>
      <c r="I1466" s="162">
        <f t="shared" si="22"/>
        <v>48953.988858827324</v>
      </c>
    </row>
    <row r="1467" spans="1:9">
      <c r="A1467" s="159" t="s">
        <v>1909</v>
      </c>
      <c r="B1467" s="160"/>
      <c r="C1467" s="18" t="s">
        <v>17</v>
      </c>
      <c r="D1467" s="18" t="s">
        <v>1864</v>
      </c>
      <c r="E1467" s="18" t="s">
        <v>19</v>
      </c>
      <c r="F1467" s="18" t="s">
        <v>1910</v>
      </c>
      <c r="G1467" s="18" t="s">
        <v>1911</v>
      </c>
      <c r="H1467" s="162">
        <v>36836.3342687642</v>
      </c>
      <c r="I1467" s="162">
        <f t="shared" si="22"/>
        <v>44571.964465204677</v>
      </c>
    </row>
    <row r="1468" spans="1:9">
      <c r="A1468" s="159" t="s">
        <v>1912</v>
      </c>
      <c r="B1468" s="160"/>
      <c r="C1468" s="18" t="s">
        <v>17</v>
      </c>
      <c r="D1468" s="18" t="s">
        <v>1864</v>
      </c>
      <c r="E1468" s="18" t="s">
        <v>24</v>
      </c>
      <c r="F1468" s="18" t="s">
        <v>1910</v>
      </c>
      <c r="G1468" s="18" t="s">
        <v>1911</v>
      </c>
      <c r="H1468" s="162">
        <v>94600.942114020101</v>
      </c>
      <c r="I1468" s="162">
        <f t="shared" si="22"/>
        <v>114467.13995796432</v>
      </c>
    </row>
    <row r="1469" spans="1:9">
      <c r="A1469" s="159" t="s">
        <v>1913</v>
      </c>
      <c r="B1469" s="160"/>
      <c r="C1469" s="18" t="s">
        <v>17</v>
      </c>
      <c r="D1469" s="18" t="s">
        <v>1864</v>
      </c>
      <c r="E1469" s="18" t="s">
        <v>24</v>
      </c>
      <c r="F1469" s="18" t="s">
        <v>1914</v>
      </c>
      <c r="G1469" s="18" t="s">
        <v>243</v>
      </c>
      <c r="H1469" s="162">
        <v>37972.857928416997</v>
      </c>
      <c r="I1469" s="162">
        <f t="shared" si="22"/>
        <v>45947.158093384569</v>
      </c>
    </row>
    <row r="1470" spans="1:9">
      <c r="A1470" s="159" t="s">
        <v>1913</v>
      </c>
      <c r="B1470" s="160"/>
      <c r="C1470" s="18" t="s">
        <v>17</v>
      </c>
      <c r="D1470" s="18" t="s">
        <v>1864</v>
      </c>
      <c r="E1470" s="18" t="s">
        <v>24</v>
      </c>
      <c r="F1470" s="18" t="s">
        <v>1915</v>
      </c>
      <c r="G1470" s="18" t="s">
        <v>76</v>
      </c>
      <c r="H1470" s="162">
        <v>37972.857928416997</v>
      </c>
      <c r="I1470" s="162">
        <f t="shared" si="22"/>
        <v>45947.158093384569</v>
      </c>
    </row>
    <row r="1471" spans="1:9">
      <c r="A1471" s="159" t="s">
        <v>1916</v>
      </c>
      <c r="B1471" s="160"/>
      <c r="C1471" s="18" t="s">
        <v>17</v>
      </c>
      <c r="D1471" s="18" t="s">
        <v>1864</v>
      </c>
      <c r="E1471" s="18" t="s">
        <v>19</v>
      </c>
      <c r="F1471" s="18" t="s">
        <v>1917</v>
      </c>
      <c r="G1471" s="18" t="s">
        <v>262</v>
      </c>
      <c r="H1471" s="162">
        <v>69235.506502664095</v>
      </c>
      <c r="I1471" s="162">
        <f t="shared" si="22"/>
        <v>83774.962868223549</v>
      </c>
    </row>
    <row r="1472" spans="1:9">
      <c r="A1472" s="159" t="s">
        <v>1918</v>
      </c>
      <c r="B1472" s="160"/>
      <c r="C1472" s="18" t="s">
        <v>17</v>
      </c>
      <c r="D1472" s="18" t="s">
        <v>1864</v>
      </c>
      <c r="E1472" s="18" t="s">
        <v>24</v>
      </c>
      <c r="F1472" s="18" t="s">
        <v>1919</v>
      </c>
      <c r="G1472" s="18" t="s">
        <v>262</v>
      </c>
      <c r="H1472" s="162">
        <v>56418.491546444602</v>
      </c>
      <c r="I1472" s="162">
        <f t="shared" si="22"/>
        <v>68266.374771197967</v>
      </c>
    </row>
    <row r="1473" spans="1:9">
      <c r="A1473" s="159" t="s">
        <v>1920</v>
      </c>
      <c r="B1473" s="160"/>
      <c r="C1473" s="18" t="s">
        <v>17</v>
      </c>
      <c r="D1473" s="18" t="s">
        <v>1864</v>
      </c>
      <c r="E1473" s="18" t="s">
        <v>24</v>
      </c>
      <c r="F1473" s="18" t="s">
        <v>1921</v>
      </c>
      <c r="G1473" s="18" t="s">
        <v>127</v>
      </c>
      <c r="H1473" s="162">
        <v>72749.919691162693</v>
      </c>
      <c r="I1473" s="162">
        <f t="shared" si="22"/>
        <v>88027.402826306861</v>
      </c>
    </row>
    <row r="1474" spans="1:9">
      <c r="A1474" s="159" t="s">
        <v>1922</v>
      </c>
      <c r="B1474" s="160"/>
      <c r="C1474" s="18" t="s">
        <v>17</v>
      </c>
      <c r="D1474" s="18" t="s">
        <v>1864</v>
      </c>
      <c r="E1474" s="18" t="s">
        <v>19</v>
      </c>
      <c r="F1474" s="18" t="s">
        <v>1923</v>
      </c>
      <c r="G1474" s="18"/>
      <c r="H1474" s="162">
        <v>104196.652788862</v>
      </c>
      <c r="I1474" s="162">
        <f t="shared" si="22"/>
        <v>126077.94987452302</v>
      </c>
    </row>
    <row r="1475" spans="1:9">
      <c r="A1475" s="159">
        <v>42213</v>
      </c>
      <c r="B1475" s="160"/>
      <c r="C1475" s="18" t="s">
        <v>17</v>
      </c>
      <c r="D1475" s="18" t="s">
        <v>1864</v>
      </c>
      <c r="E1475" s="18" t="s">
        <v>19</v>
      </c>
      <c r="F1475" s="18" t="s">
        <v>1924</v>
      </c>
      <c r="G1475" s="18" t="s">
        <v>1925</v>
      </c>
      <c r="H1475" s="162">
        <v>47450.349888439101</v>
      </c>
      <c r="I1475" s="162">
        <f t="shared" si="22"/>
        <v>57414.923365011309</v>
      </c>
    </row>
    <row r="1476" spans="1:9">
      <c r="A1476" s="159">
        <v>42214</v>
      </c>
      <c r="B1476" s="160"/>
      <c r="C1476" s="18" t="s">
        <v>17</v>
      </c>
      <c r="D1476" s="18" t="s">
        <v>1864</v>
      </c>
      <c r="E1476" s="18" t="s">
        <v>24</v>
      </c>
      <c r="F1476" s="18" t="s">
        <v>1924</v>
      </c>
      <c r="G1476" s="18" t="s">
        <v>1926</v>
      </c>
      <c r="H1476" s="162">
        <v>83060.407488037104</v>
      </c>
      <c r="I1476" s="162">
        <f t="shared" si="22"/>
        <v>100503.09306052489</v>
      </c>
    </row>
    <row r="1477" spans="1:9">
      <c r="A1477" s="159">
        <v>22211</v>
      </c>
      <c r="B1477" s="160"/>
      <c r="C1477" s="18" t="s">
        <v>17</v>
      </c>
      <c r="D1477" s="18" t="s">
        <v>1864</v>
      </c>
      <c r="E1477" s="18" t="s">
        <v>19</v>
      </c>
      <c r="F1477" s="18" t="s">
        <v>1927</v>
      </c>
      <c r="G1477" s="18" t="s">
        <v>760</v>
      </c>
      <c r="H1477" s="162">
        <v>47739.066130207299</v>
      </c>
      <c r="I1477" s="162">
        <f t="shared" si="22"/>
        <v>57764.270017550829</v>
      </c>
    </row>
    <row r="1478" spans="1:9">
      <c r="A1478" s="159">
        <v>44304</v>
      </c>
      <c r="B1478" s="160"/>
      <c r="C1478" s="18" t="s">
        <v>17</v>
      </c>
      <c r="D1478" s="18" t="s">
        <v>1864</v>
      </c>
      <c r="E1478" s="18" t="s">
        <v>24</v>
      </c>
      <c r="F1478" s="18" t="s">
        <v>1927</v>
      </c>
      <c r="G1478" s="18" t="s">
        <v>760</v>
      </c>
      <c r="H1478" s="162">
        <v>60317.078433171198</v>
      </c>
      <c r="I1478" s="162">
        <f t="shared" ref="I1478:I1541" si="23">+H1478*1.21</f>
        <v>72983.664904137142</v>
      </c>
    </row>
    <row r="1479" spans="1:9">
      <c r="A1479" s="159" t="s">
        <v>1663</v>
      </c>
      <c r="B1479" s="160"/>
      <c r="C1479" s="18" t="s">
        <v>44</v>
      </c>
      <c r="D1479" s="18" t="s">
        <v>1864</v>
      </c>
      <c r="E1479" s="18" t="s">
        <v>19</v>
      </c>
      <c r="F1479" s="18" t="s">
        <v>1928</v>
      </c>
      <c r="G1479" s="18" t="s">
        <v>56</v>
      </c>
      <c r="H1479" s="162">
        <v>65660.912102886694</v>
      </c>
      <c r="I1479" s="162">
        <f t="shared" si="23"/>
        <v>79449.703644492896</v>
      </c>
    </row>
    <row r="1480" spans="1:9">
      <c r="A1480" s="159">
        <v>42387</v>
      </c>
      <c r="B1480" s="160"/>
      <c r="C1480" s="18" t="s">
        <v>44</v>
      </c>
      <c r="D1480" s="18" t="s">
        <v>1864</v>
      </c>
      <c r="E1480" s="18" t="s">
        <v>24</v>
      </c>
      <c r="F1480" s="18" t="s">
        <v>1928</v>
      </c>
      <c r="G1480" s="18" t="s">
        <v>56</v>
      </c>
      <c r="H1480" s="162">
        <v>61563.075652930798</v>
      </c>
      <c r="I1480" s="162">
        <f t="shared" si="23"/>
        <v>74491.321540046265</v>
      </c>
    </row>
    <row r="1481" spans="1:9">
      <c r="A1481" s="159" t="s">
        <v>57</v>
      </c>
      <c r="B1481" s="160"/>
      <c r="C1481" s="18" t="s">
        <v>17</v>
      </c>
      <c r="D1481" s="18" t="s">
        <v>1864</v>
      </c>
      <c r="E1481" s="18" t="s">
        <v>24</v>
      </c>
      <c r="F1481" s="18" t="s">
        <v>1929</v>
      </c>
      <c r="G1481" s="18" t="s">
        <v>310</v>
      </c>
      <c r="H1481" s="162">
        <v>63591.504576868203</v>
      </c>
      <c r="I1481" s="162">
        <f t="shared" si="23"/>
        <v>76945.72053801053</v>
      </c>
    </row>
    <row r="1482" spans="1:9">
      <c r="A1482" s="159" t="s">
        <v>1930</v>
      </c>
      <c r="B1482" s="160"/>
      <c r="C1482" s="18" t="s">
        <v>44</v>
      </c>
      <c r="D1482" s="18" t="s">
        <v>1864</v>
      </c>
      <c r="E1482" s="18" t="s">
        <v>24</v>
      </c>
      <c r="F1482" s="18" t="s">
        <v>1931</v>
      </c>
      <c r="G1482" s="18"/>
      <c r="H1482" s="162">
        <v>62717.839746213802</v>
      </c>
      <c r="I1482" s="162">
        <f t="shared" si="23"/>
        <v>75888.586092918704</v>
      </c>
    </row>
    <row r="1483" spans="1:9">
      <c r="A1483" s="159" t="s">
        <v>1869</v>
      </c>
      <c r="B1483" s="160"/>
      <c r="C1483" s="18" t="s">
        <v>17</v>
      </c>
      <c r="D1483" s="18" t="s">
        <v>1864</v>
      </c>
      <c r="E1483" s="18" t="s">
        <v>19</v>
      </c>
      <c r="F1483" s="18" t="s">
        <v>1932</v>
      </c>
      <c r="G1483" s="18"/>
      <c r="H1483" s="162">
        <v>141296.44402722301</v>
      </c>
      <c r="I1483" s="162">
        <f t="shared" si="23"/>
        <v>170968.69727293984</v>
      </c>
    </row>
    <row r="1484" spans="1:9" ht="13.5" customHeight="1">
      <c r="A1484" s="159" t="s">
        <v>1933</v>
      </c>
      <c r="B1484" s="160"/>
      <c r="C1484" s="18" t="s">
        <v>44</v>
      </c>
      <c r="D1484" s="18" t="s">
        <v>1864</v>
      </c>
      <c r="E1484" s="18" t="s">
        <v>24</v>
      </c>
      <c r="F1484" s="18" t="s">
        <v>1932</v>
      </c>
      <c r="G1484" s="18"/>
      <c r="H1484" s="162">
        <v>97918.243729246402</v>
      </c>
      <c r="I1484" s="162">
        <f t="shared" si="23"/>
        <v>118481.07491238814</v>
      </c>
    </row>
    <row r="1485" spans="1:9" ht="13.5" customHeight="1">
      <c r="A1485" s="159" t="s">
        <v>1892</v>
      </c>
      <c r="B1485" s="160"/>
      <c r="C1485" s="18" t="s">
        <v>17</v>
      </c>
      <c r="D1485" s="18" t="s">
        <v>1864</v>
      </c>
      <c r="E1485" s="18" t="s">
        <v>19</v>
      </c>
      <c r="F1485" s="18" t="s">
        <v>1934</v>
      </c>
      <c r="G1485" s="18" t="s">
        <v>1573</v>
      </c>
      <c r="H1485" s="162">
        <v>92285.244555387006</v>
      </c>
      <c r="I1485" s="162">
        <f t="shared" si="23"/>
        <v>111665.14591201827</v>
      </c>
    </row>
    <row r="1486" spans="1:9">
      <c r="A1486" s="159" t="s">
        <v>1894</v>
      </c>
      <c r="B1486" s="160"/>
      <c r="C1486" s="18" t="s">
        <v>17</v>
      </c>
      <c r="D1486" s="18" t="s">
        <v>1864</v>
      </c>
      <c r="E1486" s="18" t="s">
        <v>24</v>
      </c>
      <c r="F1486" s="18" t="s">
        <v>1934</v>
      </c>
      <c r="G1486" s="18" t="s">
        <v>1573</v>
      </c>
      <c r="H1486" s="162">
        <v>51016.115437323999</v>
      </c>
      <c r="I1486" s="162">
        <f t="shared" si="23"/>
        <v>61729.499679162036</v>
      </c>
    </row>
    <row r="1487" spans="1:9">
      <c r="A1487" s="159" t="s">
        <v>1892</v>
      </c>
      <c r="B1487" s="160"/>
      <c r="C1487" s="18" t="s">
        <v>17</v>
      </c>
      <c r="D1487" s="18" t="s">
        <v>1864</v>
      </c>
      <c r="E1487" s="18" t="s">
        <v>19</v>
      </c>
      <c r="F1487" s="18" t="s">
        <v>1935</v>
      </c>
      <c r="G1487" s="18" t="s">
        <v>1573</v>
      </c>
      <c r="H1487" s="162">
        <v>92285.244555387006</v>
      </c>
      <c r="I1487" s="162">
        <f t="shared" si="23"/>
        <v>111665.14591201827</v>
      </c>
    </row>
    <row r="1488" spans="1:9">
      <c r="A1488" s="159" t="s">
        <v>1894</v>
      </c>
      <c r="B1488" s="160"/>
      <c r="C1488" s="18" t="s">
        <v>17</v>
      </c>
      <c r="D1488" s="18" t="s">
        <v>1864</v>
      </c>
      <c r="E1488" s="18" t="s">
        <v>24</v>
      </c>
      <c r="F1488" s="18" t="s">
        <v>1935</v>
      </c>
      <c r="G1488" s="18" t="s">
        <v>1573</v>
      </c>
      <c r="H1488" s="162">
        <v>51016.115437323999</v>
      </c>
      <c r="I1488" s="162">
        <f t="shared" si="23"/>
        <v>61729.499679162036</v>
      </c>
    </row>
    <row r="1489" spans="1:9">
      <c r="A1489" s="159" t="s">
        <v>1892</v>
      </c>
      <c r="B1489" s="160"/>
      <c r="C1489" s="18" t="s">
        <v>17</v>
      </c>
      <c r="D1489" s="18" t="s">
        <v>1864</v>
      </c>
      <c r="E1489" s="18" t="s">
        <v>19</v>
      </c>
      <c r="F1489" s="18" t="s">
        <v>1936</v>
      </c>
      <c r="G1489" s="18" t="s">
        <v>1573</v>
      </c>
      <c r="H1489" s="162">
        <v>92285.244555387006</v>
      </c>
      <c r="I1489" s="162">
        <f t="shared" si="23"/>
        <v>111665.14591201827</v>
      </c>
    </row>
    <row r="1490" spans="1:9" ht="13.5" customHeight="1">
      <c r="A1490" s="159" t="s">
        <v>1894</v>
      </c>
      <c r="B1490" s="160"/>
      <c r="C1490" s="18" t="s">
        <v>17</v>
      </c>
      <c r="D1490" s="18" t="s">
        <v>1864</v>
      </c>
      <c r="E1490" s="18" t="s">
        <v>24</v>
      </c>
      <c r="F1490" s="18" t="s">
        <v>1936</v>
      </c>
      <c r="G1490" s="18" t="s">
        <v>1573</v>
      </c>
      <c r="H1490" s="162">
        <v>51016.115437323999</v>
      </c>
      <c r="I1490" s="162">
        <f t="shared" si="23"/>
        <v>61729.499679162036</v>
      </c>
    </row>
    <row r="1491" spans="1:9" ht="13.5" customHeight="1">
      <c r="A1491" s="160" t="s">
        <v>1937</v>
      </c>
      <c r="B1491" s="160" t="s">
        <v>1937</v>
      </c>
      <c r="C1491" s="18" t="s">
        <v>253</v>
      </c>
      <c r="D1491" s="18" t="s">
        <v>1864</v>
      </c>
      <c r="E1491" s="18" t="s">
        <v>19</v>
      </c>
      <c r="F1491" s="18" t="s">
        <v>1938</v>
      </c>
      <c r="G1491" s="18" t="s">
        <v>60</v>
      </c>
      <c r="H1491" s="162">
        <v>183064.475139713</v>
      </c>
      <c r="I1491" s="162">
        <f t="shared" si="23"/>
        <v>221508.01491905272</v>
      </c>
    </row>
    <row r="1492" spans="1:9" ht="13.5" customHeight="1">
      <c r="A1492" s="160" t="s">
        <v>1939</v>
      </c>
      <c r="B1492" s="160" t="s">
        <v>1939</v>
      </c>
      <c r="C1492" s="18" t="s">
        <v>253</v>
      </c>
      <c r="D1492" s="18" t="s">
        <v>1864</v>
      </c>
      <c r="E1492" s="18" t="s">
        <v>24</v>
      </c>
      <c r="F1492" s="18" t="s">
        <v>1940</v>
      </c>
      <c r="G1492" s="18" t="s">
        <v>60</v>
      </c>
      <c r="H1492" s="162">
        <v>173484.13953081099</v>
      </c>
      <c r="I1492" s="162">
        <f t="shared" si="23"/>
        <v>209915.8088322813</v>
      </c>
    </row>
    <row r="1493" spans="1:9" ht="13.5" customHeight="1">
      <c r="A1493" s="160" t="s">
        <v>1941</v>
      </c>
      <c r="B1493" s="160" t="s">
        <v>1941</v>
      </c>
      <c r="C1493" s="18" t="s">
        <v>253</v>
      </c>
      <c r="D1493" s="18" t="s">
        <v>1864</v>
      </c>
      <c r="E1493" s="18" t="s">
        <v>19</v>
      </c>
      <c r="F1493" s="18" t="s">
        <v>1942</v>
      </c>
      <c r="G1493" s="18" t="s">
        <v>56</v>
      </c>
      <c r="H1493" s="162">
        <v>200183.396117873</v>
      </c>
      <c r="I1493" s="162">
        <f t="shared" si="23"/>
        <v>242221.90930262633</v>
      </c>
    </row>
    <row r="1494" spans="1:9">
      <c r="A1494" s="160" t="s">
        <v>1943</v>
      </c>
      <c r="B1494" s="160" t="s">
        <v>1943</v>
      </c>
      <c r="C1494" s="18" t="s">
        <v>253</v>
      </c>
      <c r="D1494" s="18" t="s">
        <v>1864</v>
      </c>
      <c r="E1494" s="18" t="s">
        <v>24</v>
      </c>
      <c r="F1494" s="18" t="s">
        <v>1942</v>
      </c>
      <c r="G1494" s="18" t="s">
        <v>56</v>
      </c>
      <c r="H1494" s="162">
        <v>154713.599281965</v>
      </c>
      <c r="I1494" s="162">
        <f t="shared" si="23"/>
        <v>187203.45513117764</v>
      </c>
    </row>
    <row r="1495" spans="1:9">
      <c r="A1495" s="160" t="s">
        <v>1944</v>
      </c>
      <c r="B1495" s="160" t="s">
        <v>1944</v>
      </c>
      <c r="C1495" s="18" t="s">
        <v>253</v>
      </c>
      <c r="D1495" s="18" t="s">
        <v>1864</v>
      </c>
      <c r="E1495" s="18" t="s">
        <v>19</v>
      </c>
      <c r="F1495" s="18" t="s">
        <v>1945</v>
      </c>
      <c r="G1495" s="18" t="s">
        <v>144</v>
      </c>
      <c r="H1495" s="162">
        <v>183592.744164181</v>
      </c>
      <c r="I1495" s="162">
        <f t="shared" si="23"/>
        <v>222147.22043865902</v>
      </c>
    </row>
    <row r="1496" spans="1:9">
      <c r="A1496" s="160" t="s">
        <v>1946</v>
      </c>
      <c r="B1496" s="160" t="s">
        <v>1946</v>
      </c>
      <c r="C1496" s="18" t="s">
        <v>253</v>
      </c>
      <c r="D1496" s="18" t="s">
        <v>1864</v>
      </c>
      <c r="E1496" s="18" t="s">
        <v>24</v>
      </c>
      <c r="F1496" s="18" t="s">
        <v>1945</v>
      </c>
      <c r="G1496" s="18" t="s">
        <v>144</v>
      </c>
      <c r="H1496" s="162">
        <v>190024.97955764501</v>
      </c>
      <c r="I1496" s="162">
        <f t="shared" si="23"/>
        <v>229930.22526475045</v>
      </c>
    </row>
    <row r="1497" spans="1:9">
      <c r="A1497" s="160" t="s">
        <v>1947</v>
      </c>
      <c r="B1497" s="160" t="s">
        <v>1947</v>
      </c>
      <c r="C1497" s="18" t="s">
        <v>253</v>
      </c>
      <c r="D1497" s="18" t="s">
        <v>1864</v>
      </c>
      <c r="E1497" s="18" t="s">
        <v>19</v>
      </c>
      <c r="F1497" s="18" t="s">
        <v>1914</v>
      </c>
      <c r="G1497" s="18" t="s">
        <v>231</v>
      </c>
      <c r="H1497" s="162">
        <v>124345.129080169</v>
      </c>
      <c r="I1497" s="162">
        <f t="shared" si="23"/>
        <v>150457.60618700448</v>
      </c>
    </row>
    <row r="1498" spans="1:9">
      <c r="A1498" s="160" t="s">
        <v>1948</v>
      </c>
      <c r="B1498" s="160" t="s">
        <v>1948</v>
      </c>
      <c r="C1498" s="18" t="s">
        <v>253</v>
      </c>
      <c r="D1498" s="18" t="s">
        <v>1864</v>
      </c>
      <c r="E1498" s="18" t="s">
        <v>24</v>
      </c>
      <c r="F1498" s="18" t="s">
        <v>1914</v>
      </c>
      <c r="G1498" s="18" t="s">
        <v>953</v>
      </c>
      <c r="H1498" s="162">
        <v>136786.43536935101</v>
      </c>
      <c r="I1498" s="162">
        <f t="shared" si="23"/>
        <v>165511.58679691472</v>
      </c>
    </row>
    <row r="1499" spans="1:9">
      <c r="A1499" s="160" t="s">
        <v>1949</v>
      </c>
      <c r="B1499" s="160" t="s">
        <v>1949</v>
      </c>
      <c r="C1499" s="18" t="s">
        <v>253</v>
      </c>
      <c r="D1499" s="18" t="s">
        <v>1864</v>
      </c>
      <c r="E1499" s="18" t="s">
        <v>24</v>
      </c>
      <c r="F1499" s="18" t="s">
        <v>1950</v>
      </c>
      <c r="G1499" s="18" t="s">
        <v>1951</v>
      </c>
      <c r="H1499" s="162">
        <v>133963.37359199801</v>
      </c>
      <c r="I1499" s="162">
        <f t="shared" si="23"/>
        <v>162095.68204631758</v>
      </c>
    </row>
    <row r="1500" spans="1:9">
      <c r="A1500" s="164" t="s">
        <v>1952</v>
      </c>
      <c r="B1500" s="160"/>
      <c r="C1500" s="18" t="s">
        <v>44</v>
      </c>
      <c r="D1500" s="18" t="s">
        <v>1864</v>
      </c>
      <c r="E1500" s="18" t="s">
        <v>19</v>
      </c>
      <c r="F1500" s="18" t="s">
        <v>1931</v>
      </c>
      <c r="G1500" s="18" t="s">
        <v>605</v>
      </c>
      <c r="H1500" s="162">
        <v>144707.69776300501</v>
      </c>
      <c r="I1500" s="162">
        <f t="shared" si="23"/>
        <v>175096.31429323606</v>
      </c>
    </row>
    <row r="1501" spans="1:9">
      <c r="A1501" s="160" t="s">
        <v>1953</v>
      </c>
      <c r="B1501" s="160" t="s">
        <v>1953</v>
      </c>
      <c r="C1501" s="18" t="s">
        <v>253</v>
      </c>
      <c r="D1501" s="18" t="s">
        <v>1864</v>
      </c>
      <c r="E1501" s="18" t="s">
        <v>19</v>
      </c>
      <c r="F1501" s="18" t="s">
        <v>1954</v>
      </c>
      <c r="G1501" s="18" t="s">
        <v>700</v>
      </c>
      <c r="H1501" s="162">
        <v>371883.00042596099</v>
      </c>
      <c r="I1501" s="162">
        <f t="shared" si="23"/>
        <v>449978.43051541277</v>
      </c>
    </row>
    <row r="1502" spans="1:9">
      <c r="A1502" s="160" t="s">
        <v>1955</v>
      </c>
      <c r="B1502" s="160" t="s">
        <v>1955</v>
      </c>
      <c r="C1502" s="18" t="s">
        <v>253</v>
      </c>
      <c r="D1502" s="18" t="s">
        <v>1864</v>
      </c>
      <c r="E1502" s="18" t="s">
        <v>24</v>
      </c>
      <c r="F1502" s="18" t="s">
        <v>1956</v>
      </c>
      <c r="G1502" s="18"/>
      <c r="H1502" s="162">
        <v>259147.34168199101</v>
      </c>
      <c r="I1502" s="162">
        <f t="shared" si="23"/>
        <v>313568.28343520913</v>
      </c>
    </row>
    <row r="1503" spans="1:9">
      <c r="A1503" s="164" t="s">
        <v>1957</v>
      </c>
      <c r="B1503" s="160"/>
      <c r="C1503" s="18" t="s">
        <v>17</v>
      </c>
      <c r="D1503" s="18" t="s">
        <v>1864</v>
      </c>
      <c r="E1503" s="18" t="s">
        <v>19</v>
      </c>
      <c r="F1503" s="18" t="s">
        <v>1958</v>
      </c>
      <c r="G1503" s="18" t="s">
        <v>879</v>
      </c>
      <c r="H1503" s="162">
        <v>69293.276353137204</v>
      </c>
      <c r="I1503" s="162">
        <f t="shared" si="23"/>
        <v>83844.864387296009</v>
      </c>
    </row>
    <row r="1504" spans="1:9" ht="13.5" customHeight="1">
      <c r="A1504" s="164" t="s">
        <v>1959</v>
      </c>
      <c r="B1504" s="160"/>
      <c r="C1504" s="18" t="s">
        <v>17</v>
      </c>
      <c r="D1504" s="18" t="s">
        <v>1864</v>
      </c>
      <c r="E1504" s="18" t="s">
        <v>24</v>
      </c>
      <c r="F1504" s="18" t="s">
        <v>1958</v>
      </c>
      <c r="G1504" s="18" t="s">
        <v>879</v>
      </c>
      <c r="H1504" s="162">
        <v>56004.771415294003</v>
      </c>
      <c r="I1504" s="162">
        <f t="shared" si="23"/>
        <v>67765.773412505747</v>
      </c>
    </row>
    <row r="1505" spans="1:11">
      <c r="A1505" s="159">
        <v>22225</v>
      </c>
      <c r="B1505" s="160"/>
      <c r="C1505" s="18" t="s">
        <v>17</v>
      </c>
      <c r="D1505" s="18" t="s">
        <v>1960</v>
      </c>
      <c r="E1505" s="18" t="s">
        <v>19</v>
      </c>
      <c r="F1505" s="18" t="s">
        <v>1961</v>
      </c>
      <c r="G1505" s="18" t="s">
        <v>493</v>
      </c>
      <c r="H1505" s="162">
        <v>66034.746895112097</v>
      </c>
      <c r="I1505" s="162">
        <f t="shared" si="23"/>
        <v>79902.04374308564</v>
      </c>
    </row>
    <row r="1506" spans="1:11" ht="13.5" customHeight="1">
      <c r="A1506" s="159">
        <v>42226</v>
      </c>
      <c r="B1506" s="160"/>
      <c r="C1506" s="18" t="s">
        <v>17</v>
      </c>
      <c r="D1506" s="18" t="s">
        <v>1960</v>
      </c>
      <c r="E1506" s="18" t="s">
        <v>24</v>
      </c>
      <c r="F1506" s="18" t="s">
        <v>1962</v>
      </c>
      <c r="G1506" s="18" t="s">
        <v>493</v>
      </c>
      <c r="H1506" s="162">
        <v>152428.32119640501</v>
      </c>
      <c r="I1506" s="162">
        <f t="shared" si="23"/>
        <v>184438.26864765005</v>
      </c>
    </row>
    <row r="1507" spans="1:11" ht="13.5" customHeight="1">
      <c r="A1507" s="159" t="s">
        <v>1963</v>
      </c>
      <c r="B1507" s="160"/>
      <c r="C1507" s="18" t="s">
        <v>17</v>
      </c>
      <c r="D1507" s="18" t="s">
        <v>1960</v>
      </c>
      <c r="E1507" s="18" t="s">
        <v>19</v>
      </c>
      <c r="F1507" s="18" t="s">
        <v>1964</v>
      </c>
      <c r="G1507" s="18" t="s">
        <v>493</v>
      </c>
      <c r="H1507" s="162">
        <v>154138.29543134201</v>
      </c>
      <c r="I1507" s="162">
        <f t="shared" si="23"/>
        <v>186507.33747192382</v>
      </c>
    </row>
    <row r="1508" spans="1:11">
      <c r="A1508" s="159" t="s">
        <v>1965</v>
      </c>
      <c r="B1508" s="160"/>
      <c r="C1508" s="18" t="s">
        <v>17</v>
      </c>
      <c r="D1508" s="18" t="s">
        <v>1960</v>
      </c>
      <c r="E1508" s="18" t="s">
        <v>19</v>
      </c>
      <c r="F1508" s="18" t="s">
        <v>1966</v>
      </c>
      <c r="G1508" s="18" t="s">
        <v>1967</v>
      </c>
      <c r="H1508" s="162">
        <v>128436.224086601</v>
      </c>
      <c r="I1508" s="162">
        <f t="shared" si="23"/>
        <v>155407.8311447872</v>
      </c>
    </row>
    <row r="1509" spans="1:11">
      <c r="A1509" s="159" t="s">
        <v>1968</v>
      </c>
      <c r="B1509" s="160"/>
      <c r="C1509" s="18" t="s">
        <v>17</v>
      </c>
      <c r="D1509" s="18" t="s">
        <v>1960</v>
      </c>
      <c r="E1509" s="18" t="s">
        <v>24</v>
      </c>
      <c r="F1509" s="18" t="s">
        <v>1966</v>
      </c>
      <c r="G1509" s="18" t="s">
        <v>1967</v>
      </c>
      <c r="H1509" s="162">
        <v>105684.016811063</v>
      </c>
      <c r="I1509" s="162">
        <f t="shared" si="23"/>
        <v>127877.66034138623</v>
      </c>
    </row>
    <row r="1510" spans="1:11">
      <c r="A1510" s="159" t="s">
        <v>1969</v>
      </c>
      <c r="B1510" s="160"/>
      <c r="C1510" s="18" t="s">
        <v>17</v>
      </c>
      <c r="D1510" s="18" t="s">
        <v>1960</v>
      </c>
      <c r="E1510" s="18" t="s">
        <v>31</v>
      </c>
      <c r="F1510" s="18" t="s">
        <v>1970</v>
      </c>
      <c r="G1510" s="18" t="s">
        <v>469</v>
      </c>
      <c r="H1510" s="162">
        <v>212369.33972206301</v>
      </c>
      <c r="I1510" s="162">
        <f t="shared" si="23"/>
        <v>256966.90106369625</v>
      </c>
    </row>
    <row r="1511" spans="1:11">
      <c r="A1511" s="159" t="s">
        <v>1971</v>
      </c>
      <c r="B1511" s="160"/>
      <c r="C1511" s="18" t="s">
        <v>17</v>
      </c>
      <c r="D1511" s="18" t="s">
        <v>1960</v>
      </c>
      <c r="E1511" s="18" t="s">
        <v>33</v>
      </c>
      <c r="F1511" s="18" t="s">
        <v>1970</v>
      </c>
      <c r="G1511" s="18" t="s">
        <v>469</v>
      </c>
      <c r="H1511" s="162">
        <v>212369.33972206301</v>
      </c>
      <c r="I1511" s="162">
        <f t="shared" si="23"/>
        <v>256966.90106369625</v>
      </c>
    </row>
    <row r="1512" spans="1:11">
      <c r="A1512" s="159">
        <v>42043</v>
      </c>
      <c r="B1512" s="160"/>
      <c r="C1512" s="18" t="s">
        <v>17</v>
      </c>
      <c r="D1512" s="18" t="s">
        <v>1960</v>
      </c>
      <c r="E1512" s="18" t="s">
        <v>24</v>
      </c>
      <c r="F1512" s="18" t="s">
        <v>1972</v>
      </c>
      <c r="G1512" s="18" t="s">
        <v>1127</v>
      </c>
      <c r="H1512" s="162">
        <v>188461.43221850999</v>
      </c>
      <c r="I1512" s="162">
        <f t="shared" si="23"/>
        <v>228038.33298439707</v>
      </c>
    </row>
    <row r="1513" spans="1:11">
      <c r="A1513" s="165" t="s">
        <v>1973</v>
      </c>
      <c r="B1513" s="166"/>
      <c r="C1513" s="18" t="s">
        <v>44</v>
      </c>
      <c r="D1513" s="18" t="s">
        <v>1960</v>
      </c>
      <c r="E1513" s="18" t="s">
        <v>31</v>
      </c>
      <c r="F1513" s="20" t="s">
        <v>1974</v>
      </c>
      <c r="G1513" s="20" t="s">
        <v>1975</v>
      </c>
      <c r="H1513" s="162">
        <v>339815.47839923803</v>
      </c>
      <c r="I1513" s="162">
        <f t="shared" si="23"/>
        <v>411176.72886307799</v>
      </c>
    </row>
    <row r="1514" spans="1:11">
      <c r="A1514" s="165" t="s">
        <v>1976</v>
      </c>
      <c r="B1514" s="166"/>
      <c r="C1514" s="18" t="s">
        <v>44</v>
      </c>
      <c r="D1514" s="18" t="s">
        <v>1960</v>
      </c>
      <c r="E1514" s="18" t="s">
        <v>33</v>
      </c>
      <c r="F1514" s="20" t="s">
        <v>1974</v>
      </c>
      <c r="G1514" s="20" t="s">
        <v>1975</v>
      </c>
      <c r="H1514" s="162">
        <v>339815.47839923803</v>
      </c>
      <c r="I1514" s="162">
        <f t="shared" si="23"/>
        <v>411176.72886307799</v>
      </c>
    </row>
    <row r="1515" spans="1:11">
      <c r="A1515" s="165" t="s">
        <v>1977</v>
      </c>
      <c r="B1515" s="166"/>
      <c r="C1515" s="18" t="s">
        <v>44</v>
      </c>
      <c r="D1515" s="18" t="s">
        <v>1960</v>
      </c>
      <c r="E1515" s="18" t="s">
        <v>24</v>
      </c>
      <c r="F1515" s="20" t="s">
        <v>1974</v>
      </c>
      <c r="G1515" s="20" t="s">
        <v>1975</v>
      </c>
      <c r="H1515" s="162">
        <v>200439.36890053999</v>
      </c>
      <c r="I1515" s="162">
        <f t="shared" si="23"/>
        <v>242531.6363696534</v>
      </c>
    </row>
    <row r="1516" spans="1:11" ht="13.8" thickBot="1">
      <c r="A1516" s="167" t="s">
        <v>1978</v>
      </c>
      <c r="B1516" s="168"/>
      <c r="C1516" s="21" t="s">
        <v>17</v>
      </c>
      <c r="D1516" s="21"/>
      <c r="E1516" s="21" t="s">
        <v>1979</v>
      </c>
      <c r="F1516" s="21" t="s">
        <v>1980</v>
      </c>
      <c r="G1516" s="21"/>
      <c r="H1516" s="162">
        <v>26730.194502193699</v>
      </c>
      <c r="I1516" s="162">
        <f t="shared" si="23"/>
        <v>32343.535347654375</v>
      </c>
    </row>
    <row r="1517" spans="1:11">
      <c r="A1517" s="160">
        <v>62017</v>
      </c>
      <c r="B1517" s="160" t="str">
        <f>+CONCATENATE(A1517)</f>
        <v>62017</v>
      </c>
      <c r="C1517" s="22" t="s">
        <v>1981</v>
      </c>
      <c r="D1517" s="22" t="s">
        <v>1982</v>
      </c>
      <c r="E1517" s="22" t="s">
        <v>19</v>
      </c>
      <c r="F1517" s="22" t="s">
        <v>1983</v>
      </c>
      <c r="G1517" s="22" t="s">
        <v>231</v>
      </c>
      <c r="H1517" s="161">
        <v>102016.99536109999</v>
      </c>
      <c r="I1517" s="161">
        <f t="shared" si="23"/>
        <v>123440.56438693099</v>
      </c>
    </row>
    <row r="1518" spans="1:11">
      <c r="A1518" s="160">
        <v>62018</v>
      </c>
      <c r="B1518" s="160" t="str">
        <f>+CONCATENATE(A1518)</f>
        <v>62018</v>
      </c>
      <c r="C1518" s="22" t="s">
        <v>1981</v>
      </c>
      <c r="D1518" s="22" t="s">
        <v>1982</v>
      </c>
      <c r="E1518" s="22" t="s">
        <v>24</v>
      </c>
      <c r="F1518" s="22" t="s">
        <v>1983</v>
      </c>
      <c r="G1518" s="22" t="s">
        <v>231</v>
      </c>
      <c r="H1518" s="161">
        <v>83307.853779903206</v>
      </c>
      <c r="I1518" s="161">
        <f t="shared" si="23"/>
        <v>100802.50307368288</v>
      </c>
      <c r="K1518" s="135" t="s">
        <v>1984</v>
      </c>
    </row>
    <row r="1519" spans="1:11">
      <c r="A1519" s="160">
        <v>62271</v>
      </c>
      <c r="B1519" s="160"/>
      <c r="C1519" s="22" t="s">
        <v>1981</v>
      </c>
      <c r="D1519" s="22" t="s">
        <v>1982</v>
      </c>
      <c r="E1519" s="22" t="s">
        <v>24</v>
      </c>
      <c r="F1519" s="22" t="s">
        <v>1985</v>
      </c>
      <c r="G1519" s="22" t="s">
        <v>231</v>
      </c>
      <c r="H1519" s="161">
        <v>92285.240079957395</v>
      </c>
      <c r="I1519" s="161">
        <f t="shared" si="23"/>
        <v>111665.14049674844</v>
      </c>
      <c r="K1519" s="135"/>
    </row>
    <row r="1520" spans="1:11">
      <c r="A1520" s="160">
        <v>81242</v>
      </c>
      <c r="B1520" s="160" t="str">
        <f>+CONCATENATE(A1520)</f>
        <v>81242</v>
      </c>
      <c r="C1520" s="22" t="s">
        <v>1981</v>
      </c>
      <c r="D1520" s="22" t="s">
        <v>1986</v>
      </c>
      <c r="E1520" s="22" t="s">
        <v>19</v>
      </c>
      <c r="F1520" s="22" t="s">
        <v>1987</v>
      </c>
      <c r="G1520" s="22" t="s">
        <v>231</v>
      </c>
      <c r="H1520" s="161">
        <v>120409.78802877299</v>
      </c>
      <c r="I1520" s="161">
        <f t="shared" si="23"/>
        <v>145695.84351481532</v>
      </c>
      <c r="K1520" s="136" t="s">
        <v>22</v>
      </c>
    </row>
    <row r="1521" spans="1:11">
      <c r="A1521" s="160">
        <v>89006</v>
      </c>
      <c r="B1521" s="160"/>
      <c r="C1521" s="22" t="s">
        <v>1981</v>
      </c>
      <c r="D1521" s="22" t="s">
        <v>1988</v>
      </c>
      <c r="E1521" s="22"/>
      <c r="F1521" s="22" t="s">
        <v>1989</v>
      </c>
      <c r="G1521" s="22" t="s">
        <v>231</v>
      </c>
      <c r="H1521" s="161">
        <v>142062.14305003799</v>
      </c>
      <c r="I1521" s="161">
        <f t="shared" si="23"/>
        <v>171895.19309054597</v>
      </c>
      <c r="K1521" s="136"/>
    </row>
    <row r="1522" spans="1:11">
      <c r="A1522" s="160">
        <v>89003</v>
      </c>
      <c r="B1522" s="160"/>
      <c r="C1522" s="22" t="s">
        <v>1981</v>
      </c>
      <c r="D1522" s="22" t="s">
        <v>1988</v>
      </c>
      <c r="E1522" s="22"/>
      <c r="F1522" s="22" t="s">
        <v>1990</v>
      </c>
      <c r="G1522" s="22" t="s">
        <v>231</v>
      </c>
      <c r="H1522" s="161">
        <v>146199.87537188301</v>
      </c>
      <c r="I1522" s="161">
        <f t="shared" si="23"/>
        <v>176901.84919997843</v>
      </c>
    </row>
    <row r="1523" spans="1:11">
      <c r="A1523" s="160">
        <v>88435</v>
      </c>
      <c r="B1523" s="160"/>
      <c r="C1523" s="22" t="s">
        <v>1981</v>
      </c>
      <c r="D1523" s="22" t="s">
        <v>1988</v>
      </c>
      <c r="E1523" s="22"/>
      <c r="F1523" s="22" t="s">
        <v>1991</v>
      </c>
      <c r="G1523" s="22"/>
      <c r="H1523" s="161">
        <v>139673.13142165699</v>
      </c>
      <c r="I1523" s="161">
        <f t="shared" si="23"/>
        <v>169004.48902020496</v>
      </c>
    </row>
    <row r="1524" spans="1:11">
      <c r="A1524" s="160">
        <v>88436</v>
      </c>
      <c r="B1524" s="160"/>
      <c r="C1524" s="22" t="s">
        <v>1981</v>
      </c>
      <c r="D1524" s="22" t="s">
        <v>1988</v>
      </c>
      <c r="E1524" s="22"/>
      <c r="F1524" s="22" t="s">
        <v>1992</v>
      </c>
      <c r="G1524" s="22"/>
      <c r="H1524" s="161">
        <v>139673.13142165699</v>
      </c>
      <c r="I1524" s="161">
        <f t="shared" si="23"/>
        <v>169004.48902020496</v>
      </c>
    </row>
    <row r="1525" spans="1:11">
      <c r="A1525" s="160">
        <v>76112</v>
      </c>
      <c r="B1525" s="160"/>
      <c r="C1525" s="22" t="s">
        <v>1981</v>
      </c>
      <c r="D1525" s="22" t="s">
        <v>180</v>
      </c>
      <c r="E1525" s="22"/>
      <c r="F1525" s="22" t="s">
        <v>1993</v>
      </c>
      <c r="G1525" s="22"/>
      <c r="H1525" s="161">
        <v>92285.240079957395</v>
      </c>
      <c r="I1525" s="161">
        <f t="shared" si="23"/>
        <v>111665.14049674844</v>
      </c>
    </row>
    <row r="1526" spans="1:11">
      <c r="A1526" s="160">
        <v>76897</v>
      </c>
      <c r="B1526" s="160"/>
      <c r="C1526" s="22" t="s">
        <v>1981</v>
      </c>
      <c r="D1526" s="22" t="s">
        <v>180</v>
      </c>
      <c r="E1526" s="22"/>
      <c r="F1526" s="22" t="s">
        <v>1994</v>
      </c>
      <c r="G1526" s="22" t="s">
        <v>231</v>
      </c>
      <c r="H1526" s="161">
        <v>92285.240079957395</v>
      </c>
      <c r="I1526" s="161">
        <f t="shared" si="23"/>
        <v>111665.14049674844</v>
      </c>
    </row>
    <row r="1527" spans="1:11">
      <c r="A1527" s="160">
        <v>88087</v>
      </c>
      <c r="B1527" s="160"/>
      <c r="C1527" s="22" t="s">
        <v>1981</v>
      </c>
      <c r="D1527" s="22" t="s">
        <v>180</v>
      </c>
      <c r="E1527" s="22"/>
      <c r="F1527" s="22" t="s">
        <v>1995</v>
      </c>
      <c r="G1527" s="22" t="s">
        <v>231</v>
      </c>
      <c r="H1527" s="161">
        <v>139673.13142165699</v>
      </c>
      <c r="I1527" s="161">
        <f t="shared" si="23"/>
        <v>169004.48902020496</v>
      </c>
    </row>
    <row r="1528" spans="1:11">
      <c r="A1528" s="160">
        <v>81254</v>
      </c>
      <c r="B1528" s="160" t="str">
        <f>+CONCATENATE(A1528)</f>
        <v>81254</v>
      </c>
      <c r="C1528" s="22" t="s">
        <v>1981</v>
      </c>
      <c r="D1528" s="22" t="s">
        <v>102</v>
      </c>
      <c r="E1528" s="22" t="s">
        <v>19</v>
      </c>
      <c r="F1528" s="22" t="s">
        <v>1996</v>
      </c>
      <c r="G1528" s="22" t="s">
        <v>231</v>
      </c>
      <c r="H1528" s="161">
        <v>151707.338581875</v>
      </c>
      <c r="I1528" s="161">
        <f t="shared" si="23"/>
        <v>183565.87968406873</v>
      </c>
    </row>
    <row r="1529" spans="1:11">
      <c r="A1529" s="160">
        <v>81254</v>
      </c>
      <c r="B1529" s="160" t="str">
        <f>+CONCATENATE(A1529)</f>
        <v>81254</v>
      </c>
      <c r="C1529" s="22" t="s">
        <v>1981</v>
      </c>
      <c r="D1529" s="22" t="s">
        <v>102</v>
      </c>
      <c r="E1529" s="22" t="s">
        <v>24</v>
      </c>
      <c r="F1529" s="22" t="s">
        <v>1996</v>
      </c>
      <c r="G1529" s="22" t="s">
        <v>231</v>
      </c>
      <c r="H1529" s="161">
        <v>151707.338581875</v>
      </c>
      <c r="I1529" s="161">
        <f t="shared" si="23"/>
        <v>183565.87968406873</v>
      </c>
    </row>
    <row r="1530" spans="1:11">
      <c r="A1530" s="160">
        <v>81254</v>
      </c>
      <c r="B1530" s="160" t="str">
        <f>+CONCATENATE(A1530)</f>
        <v>81254</v>
      </c>
      <c r="C1530" s="22" t="s">
        <v>1981</v>
      </c>
      <c r="D1530" s="22" t="s">
        <v>102</v>
      </c>
      <c r="E1530" s="22" t="s">
        <v>24</v>
      </c>
      <c r="F1530" s="22" t="s">
        <v>1997</v>
      </c>
      <c r="G1530" s="22" t="s">
        <v>231</v>
      </c>
      <c r="H1530" s="161">
        <v>151707.338581875</v>
      </c>
      <c r="I1530" s="161">
        <f t="shared" si="23"/>
        <v>183565.87968406873</v>
      </c>
    </row>
    <row r="1531" spans="1:11">
      <c r="A1531" s="160">
        <v>76827</v>
      </c>
      <c r="B1531" s="160"/>
      <c r="C1531" s="22" t="s">
        <v>1981</v>
      </c>
      <c r="D1531" s="22" t="s">
        <v>1998</v>
      </c>
      <c r="E1531" s="22" t="s">
        <v>24</v>
      </c>
      <c r="F1531" s="22" t="s">
        <v>1994</v>
      </c>
      <c r="G1531" s="22" t="s">
        <v>231</v>
      </c>
      <c r="H1531" s="161">
        <v>84990.200904403799</v>
      </c>
      <c r="I1531" s="161">
        <f t="shared" si="23"/>
        <v>102838.1430943286</v>
      </c>
    </row>
    <row r="1532" spans="1:11">
      <c r="A1532" s="160">
        <v>76944</v>
      </c>
      <c r="B1532" s="160" t="str">
        <f t="shared" ref="B1532:B1595" si="24">+CONCATENATE(A1532)</f>
        <v>76944</v>
      </c>
      <c r="C1532" s="22" t="s">
        <v>1981</v>
      </c>
      <c r="D1532" s="22" t="s">
        <v>1999</v>
      </c>
      <c r="E1532" s="22" t="s">
        <v>24</v>
      </c>
      <c r="F1532" s="22" t="s">
        <v>1994</v>
      </c>
      <c r="G1532" s="22" t="s">
        <v>231</v>
      </c>
      <c r="H1532" s="161">
        <v>85553.359473877703</v>
      </c>
      <c r="I1532" s="161">
        <f t="shared" si="23"/>
        <v>103519.56496339201</v>
      </c>
    </row>
    <row r="1533" spans="1:11">
      <c r="A1533" s="160">
        <v>76353</v>
      </c>
      <c r="B1533" s="160" t="str">
        <f t="shared" si="24"/>
        <v>76353</v>
      </c>
      <c r="C1533" s="22" t="s">
        <v>1981</v>
      </c>
      <c r="D1533" s="22" t="s">
        <v>183</v>
      </c>
      <c r="E1533" s="22" t="s">
        <v>19</v>
      </c>
      <c r="F1533" s="22">
        <v>14000</v>
      </c>
      <c r="G1533" s="22" t="s">
        <v>231</v>
      </c>
      <c r="H1533" s="161">
        <v>126090.861163836</v>
      </c>
      <c r="I1533" s="161">
        <f t="shared" si="23"/>
        <v>152569.94200824155</v>
      </c>
    </row>
    <row r="1534" spans="1:11">
      <c r="A1534" s="160">
        <v>81353</v>
      </c>
      <c r="B1534" s="160" t="str">
        <f t="shared" si="24"/>
        <v>81353</v>
      </c>
      <c r="C1534" s="22" t="s">
        <v>1981</v>
      </c>
      <c r="D1534" s="22" t="s">
        <v>183</v>
      </c>
      <c r="E1534" s="22" t="s">
        <v>19</v>
      </c>
      <c r="F1534" s="22">
        <v>14000</v>
      </c>
      <c r="G1534" s="22" t="s">
        <v>231</v>
      </c>
      <c r="H1534" s="161">
        <v>120409.78802877299</v>
      </c>
      <c r="I1534" s="161">
        <f t="shared" si="23"/>
        <v>145695.84351481532</v>
      </c>
    </row>
    <row r="1535" spans="1:11">
      <c r="A1535" s="160">
        <v>62108</v>
      </c>
      <c r="B1535" s="160" t="str">
        <f t="shared" si="24"/>
        <v>62108</v>
      </c>
      <c r="C1535" s="22" t="s">
        <v>1981</v>
      </c>
      <c r="D1535" s="22" t="s">
        <v>183</v>
      </c>
      <c r="E1535" s="22" t="s">
        <v>19</v>
      </c>
      <c r="F1535" s="22" t="s">
        <v>2000</v>
      </c>
      <c r="G1535" s="22" t="s">
        <v>231</v>
      </c>
      <c r="H1535" s="161">
        <v>67717.605474324097</v>
      </c>
      <c r="I1535" s="161">
        <f t="shared" si="23"/>
        <v>81938.302623932148</v>
      </c>
    </row>
    <row r="1536" spans="1:11">
      <c r="A1536" s="160">
        <v>62109</v>
      </c>
      <c r="B1536" s="160" t="str">
        <f t="shared" si="24"/>
        <v>62109</v>
      </c>
      <c r="C1536" s="22" t="s">
        <v>1981</v>
      </c>
      <c r="D1536" s="22" t="s">
        <v>183</v>
      </c>
      <c r="E1536" s="22" t="s">
        <v>19</v>
      </c>
      <c r="F1536" s="22" t="s">
        <v>2001</v>
      </c>
      <c r="G1536" s="22" t="s">
        <v>231</v>
      </c>
      <c r="H1536" s="161">
        <v>98699.383298402201</v>
      </c>
      <c r="I1536" s="161">
        <f t="shared" si="23"/>
        <v>119426.25379106666</v>
      </c>
    </row>
    <row r="1537" spans="1:9">
      <c r="A1537" s="160">
        <v>81544</v>
      </c>
      <c r="B1537" s="160" t="str">
        <f t="shared" si="24"/>
        <v>81544</v>
      </c>
      <c r="C1537" s="22" t="s">
        <v>1981</v>
      </c>
      <c r="D1537" s="22" t="s">
        <v>183</v>
      </c>
      <c r="E1537" s="22" t="s">
        <v>19</v>
      </c>
      <c r="F1537" s="22" t="s">
        <v>2002</v>
      </c>
      <c r="G1537" s="22" t="s">
        <v>81</v>
      </c>
      <c r="H1537" s="161">
        <v>132091.24191877499</v>
      </c>
      <c r="I1537" s="161">
        <f t="shared" si="23"/>
        <v>159830.40272171772</v>
      </c>
    </row>
    <row r="1538" spans="1:9">
      <c r="A1538" s="160">
        <v>62300</v>
      </c>
      <c r="B1538" s="160" t="str">
        <f t="shared" si="24"/>
        <v>62300</v>
      </c>
      <c r="C1538" s="22" t="s">
        <v>1981</v>
      </c>
      <c r="D1538" s="22" t="s">
        <v>183</v>
      </c>
      <c r="E1538" s="22" t="s">
        <v>19</v>
      </c>
      <c r="F1538" s="22" t="s">
        <v>2003</v>
      </c>
      <c r="G1538" s="22" t="s">
        <v>56</v>
      </c>
      <c r="H1538" s="161">
        <v>82953.672167384299</v>
      </c>
      <c r="I1538" s="161">
        <f t="shared" si="23"/>
        <v>100373.94332253499</v>
      </c>
    </row>
    <row r="1539" spans="1:9">
      <c r="A1539" s="160">
        <v>62301</v>
      </c>
      <c r="B1539" s="160" t="str">
        <f t="shared" si="24"/>
        <v>62301</v>
      </c>
      <c r="C1539" s="22" t="s">
        <v>1981</v>
      </c>
      <c r="D1539" s="22" t="s">
        <v>183</v>
      </c>
      <c r="E1539" s="22" t="s">
        <v>24</v>
      </c>
      <c r="F1539" s="22" t="s">
        <v>2003</v>
      </c>
      <c r="G1539" s="22" t="s">
        <v>56</v>
      </c>
      <c r="H1539" s="161">
        <v>95434.091953130497</v>
      </c>
      <c r="I1539" s="161">
        <f t="shared" si="23"/>
        <v>115475.25126328789</v>
      </c>
    </row>
    <row r="1540" spans="1:9">
      <c r="A1540" s="160">
        <v>62716</v>
      </c>
      <c r="B1540" s="160" t="str">
        <f t="shared" si="24"/>
        <v>62716</v>
      </c>
      <c r="C1540" s="22" t="s">
        <v>1981</v>
      </c>
      <c r="D1540" s="22" t="s">
        <v>183</v>
      </c>
      <c r="E1540" s="22" t="s">
        <v>19</v>
      </c>
      <c r="F1540" s="22" t="s">
        <v>2004</v>
      </c>
      <c r="G1540" s="22" t="s">
        <v>56</v>
      </c>
      <c r="H1540" s="161">
        <v>66774.662987878095</v>
      </c>
      <c r="I1540" s="161">
        <f t="shared" si="23"/>
        <v>80797.342215332494</v>
      </c>
    </row>
    <row r="1541" spans="1:9">
      <c r="A1541" s="160">
        <v>62717</v>
      </c>
      <c r="B1541" s="160" t="str">
        <f t="shared" si="24"/>
        <v>62717</v>
      </c>
      <c r="C1541" s="22" t="s">
        <v>1981</v>
      </c>
      <c r="D1541" s="22" t="s">
        <v>183</v>
      </c>
      <c r="E1541" s="22" t="s">
        <v>24</v>
      </c>
      <c r="F1541" s="22" t="s">
        <v>2004</v>
      </c>
      <c r="G1541" s="22" t="s">
        <v>56</v>
      </c>
      <c r="H1541" s="161">
        <v>113946.999298282</v>
      </c>
      <c r="I1541" s="161">
        <f t="shared" si="23"/>
        <v>137875.86915092121</v>
      </c>
    </row>
    <row r="1542" spans="1:9">
      <c r="A1542" s="160">
        <v>76544</v>
      </c>
      <c r="B1542" s="160" t="str">
        <f t="shared" si="24"/>
        <v>76544</v>
      </c>
      <c r="C1542" s="22" t="s">
        <v>1981</v>
      </c>
      <c r="D1542" s="22" t="s">
        <v>183</v>
      </c>
      <c r="E1542" s="22" t="s">
        <v>19</v>
      </c>
      <c r="F1542" s="22" t="s">
        <v>2002</v>
      </c>
      <c r="G1542" s="22" t="s">
        <v>81</v>
      </c>
      <c r="H1542" s="161">
        <v>109656.469062619</v>
      </c>
      <c r="I1542" s="161">
        <f t="shared" ref="I1542:I1605" si="25">+H1542*1.21</f>
        <v>132684.327565769</v>
      </c>
    </row>
    <row r="1543" spans="1:9">
      <c r="A1543" s="169">
        <v>88544</v>
      </c>
      <c r="B1543" s="160" t="str">
        <f t="shared" si="24"/>
        <v>88544</v>
      </c>
      <c r="C1543" s="22" t="s">
        <v>1981</v>
      </c>
      <c r="D1543" s="22" t="s">
        <v>183</v>
      </c>
      <c r="E1543" s="22" t="s">
        <v>19</v>
      </c>
      <c r="F1543" s="22" t="s">
        <v>2002</v>
      </c>
      <c r="G1543" s="22" t="s">
        <v>81</v>
      </c>
      <c r="H1543" s="161">
        <v>152107.23642876401</v>
      </c>
      <c r="I1543" s="161">
        <f t="shared" si="25"/>
        <v>184049.75607880444</v>
      </c>
    </row>
    <row r="1544" spans="1:9">
      <c r="A1544" s="160">
        <v>62235</v>
      </c>
      <c r="B1544" s="160" t="str">
        <f t="shared" si="24"/>
        <v>62235</v>
      </c>
      <c r="C1544" s="22" t="s">
        <v>1981</v>
      </c>
      <c r="D1544" s="22" t="s">
        <v>183</v>
      </c>
      <c r="E1544" s="22" t="s">
        <v>24</v>
      </c>
      <c r="F1544" s="22" t="s">
        <v>2005</v>
      </c>
      <c r="G1544" s="22" t="s">
        <v>1312</v>
      </c>
      <c r="H1544" s="161">
        <v>113946.999298282</v>
      </c>
      <c r="I1544" s="161">
        <f t="shared" si="25"/>
        <v>137875.86915092121</v>
      </c>
    </row>
    <row r="1545" spans="1:9">
      <c r="A1545" s="160">
        <v>81027</v>
      </c>
      <c r="B1545" s="160" t="str">
        <f t="shared" si="24"/>
        <v>81027</v>
      </c>
      <c r="C1545" s="22" t="s">
        <v>1981</v>
      </c>
      <c r="D1545" s="22" t="s">
        <v>2006</v>
      </c>
      <c r="E1545" s="22" t="s">
        <v>19</v>
      </c>
      <c r="F1545" s="22" t="s">
        <v>2007</v>
      </c>
      <c r="G1545" s="22" t="s">
        <v>231</v>
      </c>
      <c r="H1545" s="161">
        <v>140449.51287186801</v>
      </c>
      <c r="I1545" s="161">
        <f t="shared" si="25"/>
        <v>169943.91057496029</v>
      </c>
    </row>
    <row r="1546" spans="1:9">
      <c r="A1546" s="160">
        <v>81028</v>
      </c>
      <c r="B1546" s="160" t="str">
        <f t="shared" si="24"/>
        <v>81028</v>
      </c>
      <c r="C1546" s="22" t="s">
        <v>1981</v>
      </c>
      <c r="D1546" s="22" t="s">
        <v>2006</v>
      </c>
      <c r="E1546" s="22" t="s">
        <v>24</v>
      </c>
      <c r="F1546" s="22" t="s">
        <v>2007</v>
      </c>
      <c r="G1546" s="22" t="s">
        <v>231</v>
      </c>
      <c r="H1546" s="161">
        <v>136751.15189871701</v>
      </c>
      <c r="I1546" s="161">
        <f t="shared" si="25"/>
        <v>165468.89379744758</v>
      </c>
    </row>
    <row r="1547" spans="1:9">
      <c r="A1547" s="160">
        <v>76029</v>
      </c>
      <c r="B1547" s="160" t="str">
        <f t="shared" si="24"/>
        <v>76029</v>
      </c>
      <c r="C1547" s="22" t="s">
        <v>1981</v>
      </c>
      <c r="D1547" s="22" t="s">
        <v>2006</v>
      </c>
      <c r="E1547" s="22"/>
      <c r="F1547" s="22" t="s">
        <v>2008</v>
      </c>
      <c r="G1547" s="22"/>
      <c r="H1547" s="161">
        <v>76754.966195882502</v>
      </c>
      <c r="I1547" s="161">
        <f t="shared" si="25"/>
        <v>92873.509097017828</v>
      </c>
    </row>
    <row r="1548" spans="1:9">
      <c r="A1548" s="160">
        <v>81029</v>
      </c>
      <c r="B1548" s="160" t="str">
        <f t="shared" si="24"/>
        <v>81029</v>
      </c>
      <c r="C1548" s="22" t="s">
        <v>1981</v>
      </c>
      <c r="D1548" s="22" t="s">
        <v>2006</v>
      </c>
      <c r="E1548" s="22" t="s">
        <v>24</v>
      </c>
      <c r="F1548" s="22" t="s">
        <v>2009</v>
      </c>
      <c r="G1548" s="22" t="s">
        <v>231</v>
      </c>
      <c r="H1548" s="161">
        <v>143086.93992796401</v>
      </c>
      <c r="I1548" s="161">
        <f t="shared" si="25"/>
        <v>173135.19731283645</v>
      </c>
    </row>
    <row r="1549" spans="1:9">
      <c r="A1549" s="169">
        <v>88019</v>
      </c>
      <c r="B1549" s="160" t="str">
        <f t="shared" si="24"/>
        <v>88019</v>
      </c>
      <c r="C1549" s="22" t="s">
        <v>1981</v>
      </c>
      <c r="D1549" s="22" t="s">
        <v>2006</v>
      </c>
      <c r="E1549" s="22" t="s">
        <v>19</v>
      </c>
      <c r="F1549" s="22" t="s">
        <v>2007</v>
      </c>
      <c r="G1549" s="22" t="s">
        <v>231</v>
      </c>
      <c r="H1549" s="161">
        <v>160082.31741120201</v>
      </c>
      <c r="I1549" s="161">
        <f t="shared" si="25"/>
        <v>193699.60406755444</v>
      </c>
    </row>
    <row r="1550" spans="1:9">
      <c r="A1550" s="160">
        <v>76303</v>
      </c>
      <c r="B1550" s="160" t="str">
        <f t="shared" si="24"/>
        <v>76303</v>
      </c>
      <c r="C1550" s="22" t="s">
        <v>1981</v>
      </c>
      <c r="D1550" s="22" t="s">
        <v>2010</v>
      </c>
      <c r="E1550" s="22" t="s">
        <v>19</v>
      </c>
      <c r="F1550" s="22" t="s">
        <v>2011</v>
      </c>
      <c r="G1550" s="22" t="s">
        <v>56</v>
      </c>
      <c r="H1550" s="161">
        <v>121505.738939697</v>
      </c>
      <c r="I1550" s="161">
        <f t="shared" si="25"/>
        <v>147021.94411703336</v>
      </c>
    </row>
    <row r="1551" spans="1:9">
      <c r="A1551" s="160">
        <v>81303</v>
      </c>
      <c r="B1551" s="160" t="str">
        <f t="shared" si="24"/>
        <v>81303</v>
      </c>
      <c r="C1551" s="22" t="s">
        <v>1981</v>
      </c>
      <c r="D1551" s="22" t="s">
        <v>2010</v>
      </c>
      <c r="E1551" s="22" t="s">
        <v>19</v>
      </c>
      <c r="F1551" s="22" t="s">
        <v>2011</v>
      </c>
      <c r="G1551" s="22" t="s">
        <v>56</v>
      </c>
      <c r="H1551" s="161">
        <v>121366.367790052</v>
      </c>
      <c r="I1551" s="161">
        <f t="shared" si="25"/>
        <v>146853.30502596291</v>
      </c>
    </row>
    <row r="1552" spans="1:9">
      <c r="A1552" s="160">
        <v>76304</v>
      </c>
      <c r="B1552" s="160" t="str">
        <f t="shared" si="24"/>
        <v>76304</v>
      </c>
      <c r="C1552" s="22" t="s">
        <v>1981</v>
      </c>
      <c r="D1552" s="22" t="s">
        <v>2010</v>
      </c>
      <c r="E1552" s="22" t="s">
        <v>24</v>
      </c>
      <c r="F1552" s="22" t="s">
        <v>2011</v>
      </c>
      <c r="G1552" s="22" t="s">
        <v>56</v>
      </c>
      <c r="H1552" s="161">
        <v>121505.738939697</v>
      </c>
      <c r="I1552" s="161">
        <f t="shared" si="25"/>
        <v>147021.94411703336</v>
      </c>
    </row>
    <row r="1553" spans="1:9">
      <c r="A1553" s="160">
        <v>81304</v>
      </c>
      <c r="B1553" s="160" t="str">
        <f t="shared" si="24"/>
        <v>81304</v>
      </c>
      <c r="C1553" s="22" t="s">
        <v>1981</v>
      </c>
      <c r="D1553" s="22" t="s">
        <v>2010</v>
      </c>
      <c r="E1553" s="22" t="s">
        <v>24</v>
      </c>
      <c r="F1553" s="22" t="s">
        <v>2011</v>
      </c>
      <c r="G1553" s="22" t="s">
        <v>56</v>
      </c>
      <c r="H1553" s="161">
        <v>121366.367790052</v>
      </c>
      <c r="I1553" s="161">
        <f t="shared" si="25"/>
        <v>146853.30502596291</v>
      </c>
    </row>
    <row r="1554" spans="1:9">
      <c r="A1554" s="160">
        <v>76248</v>
      </c>
      <c r="B1554" s="160" t="str">
        <f t="shared" si="24"/>
        <v>76248</v>
      </c>
      <c r="C1554" s="22" t="s">
        <v>1981</v>
      </c>
      <c r="D1554" s="22" t="s">
        <v>2010</v>
      </c>
      <c r="E1554" s="22" t="s">
        <v>19</v>
      </c>
      <c r="F1554" s="22" t="s">
        <v>2012</v>
      </c>
      <c r="G1554" s="22" t="s">
        <v>231</v>
      </c>
      <c r="H1554" s="161">
        <v>121505.738939697</v>
      </c>
      <c r="I1554" s="161">
        <f t="shared" si="25"/>
        <v>147021.94411703336</v>
      </c>
    </row>
    <row r="1555" spans="1:9">
      <c r="A1555" s="160">
        <v>76249</v>
      </c>
      <c r="B1555" s="160" t="str">
        <f t="shared" si="24"/>
        <v>76249</v>
      </c>
      <c r="C1555" s="22" t="s">
        <v>1981</v>
      </c>
      <c r="D1555" s="22" t="s">
        <v>2010</v>
      </c>
      <c r="E1555" s="22" t="s">
        <v>24</v>
      </c>
      <c r="F1555" s="22" t="s">
        <v>2013</v>
      </c>
      <c r="G1555" s="22"/>
      <c r="H1555" s="161">
        <v>76754.966195882502</v>
      </c>
      <c r="I1555" s="161">
        <f t="shared" si="25"/>
        <v>92873.509097017828</v>
      </c>
    </row>
    <row r="1556" spans="1:9">
      <c r="A1556" s="160">
        <v>81249</v>
      </c>
      <c r="B1556" s="160" t="str">
        <f t="shared" si="24"/>
        <v>81249</v>
      </c>
      <c r="C1556" s="22" t="s">
        <v>1981</v>
      </c>
      <c r="D1556" s="22" t="s">
        <v>2010</v>
      </c>
      <c r="E1556" s="22" t="s">
        <v>24</v>
      </c>
      <c r="F1556" s="22" t="s">
        <v>2014</v>
      </c>
      <c r="G1556" s="22"/>
      <c r="H1556" s="161">
        <v>57720.271257819099</v>
      </c>
      <c r="I1556" s="161">
        <f t="shared" si="25"/>
        <v>69841.528221961111</v>
      </c>
    </row>
    <row r="1557" spans="1:9">
      <c r="A1557" s="160">
        <v>81248</v>
      </c>
      <c r="B1557" s="160" t="str">
        <f t="shared" si="24"/>
        <v>81248</v>
      </c>
      <c r="C1557" s="22" t="s">
        <v>1981</v>
      </c>
      <c r="D1557" s="22" t="s">
        <v>2010</v>
      </c>
      <c r="E1557" s="22" t="s">
        <v>19</v>
      </c>
      <c r="F1557" s="22" t="s">
        <v>2012</v>
      </c>
      <c r="G1557" s="22" t="s">
        <v>231</v>
      </c>
      <c r="H1557" s="161">
        <v>121366.367790052</v>
      </c>
      <c r="I1557" s="161">
        <f t="shared" si="25"/>
        <v>146853.30502596291</v>
      </c>
    </row>
    <row r="1558" spans="1:9">
      <c r="A1558" s="160">
        <v>76248</v>
      </c>
      <c r="B1558" s="160" t="str">
        <f t="shared" si="24"/>
        <v>76248</v>
      </c>
      <c r="C1558" s="22" t="s">
        <v>1981</v>
      </c>
      <c r="D1558" s="22" t="s">
        <v>2010</v>
      </c>
      <c r="E1558" s="22" t="s">
        <v>24</v>
      </c>
      <c r="F1558" s="22" t="s">
        <v>2012</v>
      </c>
      <c r="G1558" s="22" t="s">
        <v>231</v>
      </c>
      <c r="H1558" s="161">
        <v>121505.738939697</v>
      </c>
      <c r="I1558" s="161">
        <f t="shared" si="25"/>
        <v>147021.94411703336</v>
      </c>
    </row>
    <row r="1559" spans="1:9">
      <c r="A1559" s="160">
        <v>81248</v>
      </c>
      <c r="B1559" s="160" t="str">
        <f t="shared" si="24"/>
        <v>81248</v>
      </c>
      <c r="C1559" s="22" t="s">
        <v>1981</v>
      </c>
      <c r="D1559" s="22" t="s">
        <v>2010</v>
      </c>
      <c r="E1559" s="22" t="s">
        <v>24</v>
      </c>
      <c r="F1559" s="22" t="s">
        <v>2012</v>
      </c>
      <c r="G1559" s="22" t="s">
        <v>231</v>
      </c>
      <c r="H1559" s="161">
        <v>121366.367790052</v>
      </c>
      <c r="I1559" s="161">
        <f t="shared" si="25"/>
        <v>146853.30502596291</v>
      </c>
    </row>
    <row r="1560" spans="1:9">
      <c r="A1560" s="160">
        <v>81148</v>
      </c>
      <c r="B1560" s="160" t="str">
        <f t="shared" si="24"/>
        <v>81148</v>
      </c>
      <c r="C1560" s="22" t="s">
        <v>1981</v>
      </c>
      <c r="D1560" s="22" t="s">
        <v>2010</v>
      </c>
      <c r="E1560" s="22"/>
      <c r="F1560" s="22" t="s">
        <v>2015</v>
      </c>
      <c r="G1560" s="22"/>
      <c r="H1560" s="161">
        <v>120409.78802877299</v>
      </c>
      <c r="I1560" s="161">
        <f t="shared" si="25"/>
        <v>145695.84351481532</v>
      </c>
    </row>
    <row r="1561" spans="1:9">
      <c r="A1561" s="169">
        <v>88022</v>
      </c>
      <c r="B1561" s="160" t="str">
        <f t="shared" si="24"/>
        <v>88022</v>
      </c>
      <c r="C1561" s="22" t="s">
        <v>1981</v>
      </c>
      <c r="D1561" s="22" t="s">
        <v>2010</v>
      </c>
      <c r="E1561" s="22" t="s">
        <v>19</v>
      </c>
      <c r="F1561" s="22" t="s">
        <v>2012</v>
      </c>
      <c r="G1561" s="22" t="s">
        <v>231</v>
      </c>
      <c r="H1561" s="161">
        <v>166123.159577663</v>
      </c>
      <c r="I1561" s="161">
        <f t="shared" si="25"/>
        <v>201009.02308897223</v>
      </c>
    </row>
    <row r="1562" spans="1:9">
      <c r="A1562" s="169">
        <v>88303</v>
      </c>
      <c r="B1562" s="160" t="str">
        <f t="shared" si="24"/>
        <v>88303</v>
      </c>
      <c r="C1562" s="22" t="s">
        <v>1981</v>
      </c>
      <c r="D1562" s="22" t="s">
        <v>2010</v>
      </c>
      <c r="E1562" s="22" t="s">
        <v>19</v>
      </c>
      <c r="F1562" s="22" t="s">
        <v>2011</v>
      </c>
      <c r="G1562" s="22" t="s">
        <v>56</v>
      </c>
      <c r="H1562" s="161">
        <v>129870.198411566</v>
      </c>
      <c r="I1562" s="161">
        <f t="shared" si="25"/>
        <v>157142.94007799486</v>
      </c>
    </row>
    <row r="1563" spans="1:9">
      <c r="A1563" s="159">
        <v>62577</v>
      </c>
      <c r="B1563" s="160" t="str">
        <f t="shared" si="24"/>
        <v>62577</v>
      </c>
      <c r="C1563" s="18" t="s">
        <v>1981</v>
      </c>
      <c r="D1563" s="18" t="s">
        <v>2016</v>
      </c>
      <c r="E1563" s="18" t="s">
        <v>19</v>
      </c>
      <c r="F1563" s="18" t="s">
        <v>2017</v>
      </c>
      <c r="G1563" s="18" t="s">
        <v>231</v>
      </c>
      <c r="H1563" s="161">
        <v>67989.196440683896</v>
      </c>
      <c r="I1563" s="161">
        <f t="shared" si="25"/>
        <v>82266.92769322751</v>
      </c>
    </row>
    <row r="1564" spans="1:9">
      <c r="A1564" s="159">
        <v>62578</v>
      </c>
      <c r="B1564" s="160" t="str">
        <f t="shared" si="24"/>
        <v>62578</v>
      </c>
      <c r="C1564" s="18" t="s">
        <v>1981</v>
      </c>
      <c r="D1564" s="18" t="s">
        <v>2016</v>
      </c>
      <c r="E1564" s="18" t="s">
        <v>24</v>
      </c>
      <c r="F1564" s="18" t="s">
        <v>2017</v>
      </c>
      <c r="G1564" s="18" t="s">
        <v>231</v>
      </c>
      <c r="H1564" s="161">
        <v>96055.649817194993</v>
      </c>
      <c r="I1564" s="161">
        <f t="shared" si="25"/>
        <v>116227.33627880595</v>
      </c>
    </row>
    <row r="1565" spans="1:9">
      <c r="A1565" s="159">
        <v>62580</v>
      </c>
      <c r="B1565" s="160" t="str">
        <f t="shared" si="24"/>
        <v>62580</v>
      </c>
      <c r="C1565" s="18" t="s">
        <v>1981</v>
      </c>
      <c r="D1565" s="18" t="s">
        <v>2016</v>
      </c>
      <c r="E1565" s="18" t="s">
        <v>19</v>
      </c>
      <c r="F1565" s="18" t="s">
        <v>2018</v>
      </c>
      <c r="G1565" s="18" t="s">
        <v>231</v>
      </c>
      <c r="H1565" s="161">
        <v>96310.218365742097</v>
      </c>
      <c r="I1565" s="161">
        <f t="shared" si="25"/>
        <v>116535.36422254794</v>
      </c>
    </row>
    <row r="1566" spans="1:9">
      <c r="A1566" s="159">
        <v>62581</v>
      </c>
      <c r="B1566" s="160" t="str">
        <f t="shared" si="24"/>
        <v>62581</v>
      </c>
      <c r="C1566" s="18" t="s">
        <v>1981</v>
      </c>
      <c r="D1566" s="18" t="s">
        <v>2016</v>
      </c>
      <c r="E1566" s="18" t="s">
        <v>24</v>
      </c>
      <c r="F1566" s="18" t="s">
        <v>2018</v>
      </c>
      <c r="G1566" s="18" t="s">
        <v>231</v>
      </c>
      <c r="H1566" s="161">
        <v>94454.820213838801</v>
      </c>
      <c r="I1566" s="161">
        <f t="shared" si="25"/>
        <v>114290.33245874495</v>
      </c>
    </row>
    <row r="1567" spans="1:9">
      <c r="A1567" s="160">
        <v>76019</v>
      </c>
      <c r="B1567" s="160" t="str">
        <f t="shared" si="24"/>
        <v>76019</v>
      </c>
      <c r="C1567" s="22" t="s">
        <v>1981</v>
      </c>
      <c r="D1567" s="22" t="s">
        <v>2016</v>
      </c>
      <c r="E1567" s="22" t="s">
        <v>19</v>
      </c>
      <c r="F1567" s="22" t="s">
        <v>2019</v>
      </c>
      <c r="G1567" s="22" t="s">
        <v>2020</v>
      </c>
      <c r="H1567" s="161">
        <v>121505.738939697</v>
      </c>
      <c r="I1567" s="161">
        <f t="shared" si="25"/>
        <v>147021.94411703336</v>
      </c>
    </row>
    <row r="1568" spans="1:9">
      <c r="A1568" s="160">
        <v>81019</v>
      </c>
      <c r="B1568" s="160" t="str">
        <f t="shared" si="24"/>
        <v>81019</v>
      </c>
      <c r="C1568" s="22" t="s">
        <v>1981</v>
      </c>
      <c r="D1568" s="22" t="s">
        <v>2016</v>
      </c>
      <c r="E1568" s="22" t="s">
        <v>19</v>
      </c>
      <c r="F1568" s="22" t="s">
        <v>2019</v>
      </c>
      <c r="G1568" s="22" t="s">
        <v>2020</v>
      </c>
      <c r="H1568" s="161">
        <v>144624.92141427999</v>
      </c>
      <c r="I1568" s="161">
        <f t="shared" si="25"/>
        <v>174996.15491127878</v>
      </c>
    </row>
    <row r="1569" spans="1:9">
      <c r="A1569" s="160">
        <v>81255</v>
      </c>
      <c r="B1569" s="160" t="str">
        <f t="shared" si="24"/>
        <v>81255</v>
      </c>
      <c r="C1569" s="22" t="s">
        <v>1981</v>
      </c>
      <c r="D1569" s="22" t="s">
        <v>2016</v>
      </c>
      <c r="E1569" s="22" t="s">
        <v>24</v>
      </c>
      <c r="F1569" s="22" t="s">
        <v>2021</v>
      </c>
      <c r="G1569" s="22" t="s">
        <v>2022</v>
      </c>
      <c r="H1569" s="161">
        <v>120409.78802877299</v>
      </c>
      <c r="I1569" s="161">
        <f t="shared" si="25"/>
        <v>145695.84351481532</v>
      </c>
    </row>
    <row r="1570" spans="1:9">
      <c r="A1570" s="160">
        <v>76019</v>
      </c>
      <c r="B1570" s="160" t="str">
        <f t="shared" si="24"/>
        <v>76019</v>
      </c>
      <c r="C1570" s="22" t="s">
        <v>1981</v>
      </c>
      <c r="D1570" s="22" t="s">
        <v>2016</v>
      </c>
      <c r="E1570" s="22" t="s">
        <v>19</v>
      </c>
      <c r="F1570" s="22" t="s">
        <v>2023</v>
      </c>
      <c r="G1570" s="22" t="s">
        <v>231</v>
      </c>
      <c r="H1570" s="161">
        <v>121505.738939697</v>
      </c>
      <c r="I1570" s="161">
        <f t="shared" si="25"/>
        <v>147021.94411703336</v>
      </c>
    </row>
    <row r="1571" spans="1:9">
      <c r="A1571" s="160">
        <v>81019</v>
      </c>
      <c r="B1571" s="160" t="str">
        <f t="shared" si="24"/>
        <v>81019</v>
      </c>
      <c r="C1571" s="22" t="s">
        <v>1981</v>
      </c>
      <c r="D1571" s="22" t="s">
        <v>2016</v>
      </c>
      <c r="E1571" s="22" t="s">
        <v>19</v>
      </c>
      <c r="F1571" s="22" t="s">
        <v>2023</v>
      </c>
      <c r="G1571" s="22" t="s">
        <v>231</v>
      </c>
      <c r="H1571" s="161">
        <v>144624.92141427999</v>
      </c>
      <c r="I1571" s="161">
        <f t="shared" si="25"/>
        <v>174996.15491127878</v>
      </c>
    </row>
    <row r="1572" spans="1:9">
      <c r="A1572" s="160">
        <v>76020</v>
      </c>
      <c r="B1572" s="160" t="str">
        <f t="shared" si="24"/>
        <v>76020</v>
      </c>
      <c r="C1572" s="22" t="s">
        <v>1981</v>
      </c>
      <c r="D1572" s="22" t="s">
        <v>2016</v>
      </c>
      <c r="E1572" s="22" t="s">
        <v>24</v>
      </c>
      <c r="F1572" s="22" t="s">
        <v>2023</v>
      </c>
      <c r="G1572" s="22" t="s">
        <v>231</v>
      </c>
      <c r="H1572" s="161">
        <v>121505.738939697</v>
      </c>
      <c r="I1572" s="161">
        <f t="shared" si="25"/>
        <v>147021.94411703336</v>
      </c>
    </row>
    <row r="1573" spans="1:9">
      <c r="A1573" s="160">
        <v>81020</v>
      </c>
      <c r="B1573" s="160" t="str">
        <f t="shared" si="24"/>
        <v>81020</v>
      </c>
      <c r="C1573" s="22" t="s">
        <v>1981</v>
      </c>
      <c r="D1573" s="22" t="s">
        <v>2016</v>
      </c>
      <c r="E1573" s="22" t="s">
        <v>24</v>
      </c>
      <c r="F1573" s="22" t="s">
        <v>2023</v>
      </c>
      <c r="G1573" s="22" t="s">
        <v>231</v>
      </c>
      <c r="H1573" s="161">
        <v>135939.92256869801</v>
      </c>
      <c r="I1573" s="161">
        <f t="shared" si="25"/>
        <v>164487.30630812459</v>
      </c>
    </row>
    <row r="1574" spans="1:9">
      <c r="A1574" s="160">
        <v>81255</v>
      </c>
      <c r="B1574" s="160" t="str">
        <f t="shared" si="24"/>
        <v>81255</v>
      </c>
      <c r="C1574" s="22" t="s">
        <v>1981</v>
      </c>
      <c r="D1574" s="22" t="s">
        <v>2016</v>
      </c>
      <c r="E1574" s="22" t="s">
        <v>24</v>
      </c>
      <c r="F1574" s="22" t="s">
        <v>2024</v>
      </c>
      <c r="G1574" s="22" t="s">
        <v>2025</v>
      </c>
      <c r="H1574" s="161">
        <v>120409.78802877299</v>
      </c>
      <c r="I1574" s="161">
        <f t="shared" si="25"/>
        <v>145695.84351481532</v>
      </c>
    </row>
    <row r="1575" spans="1:9">
      <c r="A1575" s="169">
        <v>88020</v>
      </c>
      <c r="B1575" s="160" t="str">
        <f t="shared" si="24"/>
        <v>88020</v>
      </c>
      <c r="C1575" s="22" t="s">
        <v>1981</v>
      </c>
      <c r="D1575" s="22" t="s">
        <v>2016</v>
      </c>
      <c r="E1575" s="22" t="s">
        <v>24</v>
      </c>
      <c r="F1575" s="22" t="s">
        <v>2023</v>
      </c>
      <c r="G1575" s="22" t="s">
        <v>231</v>
      </c>
      <c r="H1575" s="161">
        <v>199615.14140657001</v>
      </c>
      <c r="I1575" s="161">
        <f t="shared" si="25"/>
        <v>241534.3211019497</v>
      </c>
    </row>
    <row r="1576" spans="1:9">
      <c r="A1576" s="160">
        <v>81043</v>
      </c>
      <c r="B1576" s="160" t="str">
        <f t="shared" si="24"/>
        <v>81043</v>
      </c>
      <c r="C1576" s="22" t="s">
        <v>1981</v>
      </c>
      <c r="D1576" s="22" t="s">
        <v>2026</v>
      </c>
      <c r="E1576" s="22" t="s">
        <v>19</v>
      </c>
      <c r="F1576" s="22" t="s">
        <v>2027</v>
      </c>
      <c r="G1576" s="22"/>
      <c r="H1576" s="161">
        <v>143040.97440696799</v>
      </c>
      <c r="I1576" s="161">
        <f t="shared" si="25"/>
        <v>173079.57903243127</v>
      </c>
    </row>
    <row r="1577" spans="1:9">
      <c r="A1577" s="160">
        <v>62207</v>
      </c>
      <c r="B1577" s="160" t="str">
        <f t="shared" si="24"/>
        <v>62207</v>
      </c>
      <c r="C1577" s="22" t="s">
        <v>1981</v>
      </c>
      <c r="D1577" s="22" t="s">
        <v>2028</v>
      </c>
      <c r="E1577" s="22" t="s">
        <v>19</v>
      </c>
      <c r="F1577" s="22" t="s">
        <v>2029</v>
      </c>
      <c r="G1577" s="22" t="s">
        <v>231</v>
      </c>
      <c r="H1577" s="161">
        <v>67393.279516271301</v>
      </c>
      <c r="I1577" s="161">
        <f t="shared" si="25"/>
        <v>81545.868214688278</v>
      </c>
    </row>
    <row r="1578" spans="1:9">
      <c r="A1578" s="160">
        <v>76799</v>
      </c>
      <c r="B1578" s="160" t="str">
        <f t="shared" si="24"/>
        <v>76799</v>
      </c>
      <c r="C1578" s="22" t="s">
        <v>1981</v>
      </c>
      <c r="D1578" s="22" t="s">
        <v>527</v>
      </c>
      <c r="E1578" s="22" t="s">
        <v>19</v>
      </c>
      <c r="F1578" s="22" t="s">
        <v>2030</v>
      </c>
      <c r="G1578" s="22" t="s">
        <v>378</v>
      </c>
      <c r="H1578" s="161">
        <v>94826.275936558304</v>
      </c>
      <c r="I1578" s="161">
        <f t="shared" si="25"/>
        <v>114739.79388323554</v>
      </c>
    </row>
    <row r="1579" spans="1:9">
      <c r="A1579" s="160">
        <v>76843</v>
      </c>
      <c r="B1579" s="160" t="str">
        <f t="shared" si="24"/>
        <v>76843</v>
      </c>
      <c r="C1579" s="22" t="s">
        <v>1981</v>
      </c>
      <c r="D1579" s="22" t="s">
        <v>527</v>
      </c>
      <c r="E1579" s="22" t="s">
        <v>24</v>
      </c>
      <c r="F1579" s="22" t="s">
        <v>2030</v>
      </c>
      <c r="G1579" s="22" t="s">
        <v>378</v>
      </c>
      <c r="H1579" s="161">
        <v>121505.738939697</v>
      </c>
      <c r="I1579" s="161">
        <f t="shared" si="25"/>
        <v>147021.94411703336</v>
      </c>
    </row>
    <row r="1580" spans="1:9">
      <c r="A1580" s="160">
        <v>76239</v>
      </c>
      <c r="B1580" s="160" t="str">
        <f t="shared" si="24"/>
        <v>76239</v>
      </c>
      <c r="C1580" s="22" t="s">
        <v>1981</v>
      </c>
      <c r="D1580" s="22" t="s">
        <v>527</v>
      </c>
      <c r="E1580" s="22" t="s">
        <v>19</v>
      </c>
      <c r="F1580" s="22" t="s">
        <v>2031</v>
      </c>
      <c r="G1580" s="22" t="s">
        <v>231</v>
      </c>
      <c r="H1580" s="161">
        <v>95029.003589870801</v>
      </c>
      <c r="I1580" s="161">
        <f t="shared" si="25"/>
        <v>114985.09434374367</v>
      </c>
    </row>
    <row r="1581" spans="1:9">
      <c r="A1581" s="160">
        <v>81239</v>
      </c>
      <c r="B1581" s="160" t="str">
        <f t="shared" si="24"/>
        <v>81239</v>
      </c>
      <c r="C1581" s="22" t="s">
        <v>1981</v>
      </c>
      <c r="D1581" s="22" t="s">
        <v>527</v>
      </c>
      <c r="E1581" s="22" t="s">
        <v>19</v>
      </c>
      <c r="F1581" s="22" t="s">
        <v>2031</v>
      </c>
      <c r="G1581" s="22" t="s">
        <v>231</v>
      </c>
      <c r="H1581" s="161">
        <v>132091.24191877499</v>
      </c>
      <c r="I1581" s="161">
        <f t="shared" si="25"/>
        <v>159830.40272171772</v>
      </c>
    </row>
    <row r="1582" spans="1:9">
      <c r="A1582" s="160">
        <v>76010</v>
      </c>
      <c r="B1582" s="160" t="str">
        <f t="shared" si="24"/>
        <v>76010</v>
      </c>
      <c r="C1582" s="22" t="s">
        <v>1981</v>
      </c>
      <c r="D1582" s="22" t="s">
        <v>527</v>
      </c>
      <c r="E1582" s="22" t="s">
        <v>19</v>
      </c>
      <c r="F1582" s="22" t="s">
        <v>2032</v>
      </c>
      <c r="G1582" s="22" t="s">
        <v>231</v>
      </c>
      <c r="H1582" s="161">
        <v>128909.4516806</v>
      </c>
      <c r="I1582" s="161">
        <f t="shared" si="25"/>
        <v>155980.43653352599</v>
      </c>
    </row>
    <row r="1583" spans="1:9">
      <c r="A1583" s="160">
        <v>81010</v>
      </c>
      <c r="B1583" s="160" t="str">
        <f t="shared" si="24"/>
        <v>81010</v>
      </c>
      <c r="C1583" s="22" t="s">
        <v>1981</v>
      </c>
      <c r="D1583" s="22" t="s">
        <v>527</v>
      </c>
      <c r="E1583" s="22" t="s">
        <v>19</v>
      </c>
      <c r="F1583" s="22" t="s">
        <v>2032</v>
      </c>
      <c r="G1583" s="22" t="s">
        <v>231</v>
      </c>
      <c r="H1583" s="161">
        <v>121366.367790052</v>
      </c>
      <c r="I1583" s="161">
        <f t="shared" si="25"/>
        <v>146853.30502596291</v>
      </c>
    </row>
    <row r="1584" spans="1:9">
      <c r="A1584" s="160">
        <v>76017</v>
      </c>
      <c r="B1584" s="160" t="str">
        <f t="shared" si="24"/>
        <v>76017</v>
      </c>
      <c r="C1584" s="22" t="s">
        <v>1981</v>
      </c>
      <c r="D1584" s="22" t="s">
        <v>527</v>
      </c>
      <c r="E1584" s="22" t="s">
        <v>19</v>
      </c>
      <c r="F1584" s="22" t="s">
        <v>2033</v>
      </c>
      <c r="G1584" s="22" t="s">
        <v>231</v>
      </c>
      <c r="H1584" s="161">
        <v>121505.738939697</v>
      </c>
      <c r="I1584" s="161">
        <f t="shared" si="25"/>
        <v>147021.94411703336</v>
      </c>
    </row>
    <row r="1585" spans="1:9">
      <c r="A1585" s="160">
        <v>81017</v>
      </c>
      <c r="B1585" s="160" t="str">
        <f t="shared" si="24"/>
        <v>81017</v>
      </c>
      <c r="C1585" s="22" t="s">
        <v>1981</v>
      </c>
      <c r="D1585" s="22" t="s">
        <v>527</v>
      </c>
      <c r="E1585" s="22" t="s">
        <v>19</v>
      </c>
      <c r="F1585" s="22" t="s">
        <v>2033</v>
      </c>
      <c r="G1585" s="22" t="s">
        <v>231</v>
      </c>
      <c r="H1585" s="161">
        <v>132727.30534445599</v>
      </c>
      <c r="I1585" s="161">
        <f t="shared" si="25"/>
        <v>160600.03946679176</v>
      </c>
    </row>
    <row r="1586" spans="1:9">
      <c r="A1586" s="160">
        <v>76018</v>
      </c>
      <c r="B1586" s="160" t="str">
        <f t="shared" si="24"/>
        <v>76018</v>
      </c>
      <c r="C1586" s="22" t="s">
        <v>1981</v>
      </c>
      <c r="D1586" s="22" t="s">
        <v>527</v>
      </c>
      <c r="E1586" s="22" t="s">
        <v>24</v>
      </c>
      <c r="F1586" s="22" t="s">
        <v>2033</v>
      </c>
      <c r="G1586" s="22" t="s">
        <v>231</v>
      </c>
      <c r="H1586" s="161">
        <v>121505.738939697</v>
      </c>
      <c r="I1586" s="161">
        <f t="shared" si="25"/>
        <v>147021.94411703336</v>
      </c>
    </row>
    <row r="1587" spans="1:9">
      <c r="A1587" s="160">
        <v>81018</v>
      </c>
      <c r="B1587" s="160" t="str">
        <f t="shared" si="24"/>
        <v>81018</v>
      </c>
      <c r="C1587" s="22" t="s">
        <v>1981</v>
      </c>
      <c r="D1587" s="22" t="s">
        <v>527</v>
      </c>
      <c r="E1587" s="22" t="s">
        <v>24</v>
      </c>
      <c r="F1587" s="22" t="s">
        <v>2033</v>
      </c>
      <c r="G1587" s="22" t="s">
        <v>231</v>
      </c>
      <c r="H1587" s="161">
        <v>131504.870948225</v>
      </c>
      <c r="I1587" s="161">
        <f t="shared" si="25"/>
        <v>159120.89384735224</v>
      </c>
    </row>
    <row r="1588" spans="1:9">
      <c r="A1588" s="160">
        <v>76239</v>
      </c>
      <c r="B1588" s="160" t="str">
        <f t="shared" si="24"/>
        <v>76239</v>
      </c>
      <c r="C1588" s="22" t="s">
        <v>1981</v>
      </c>
      <c r="D1588" s="22" t="s">
        <v>527</v>
      </c>
      <c r="E1588" s="22" t="s">
        <v>19</v>
      </c>
      <c r="F1588" s="22" t="s">
        <v>2034</v>
      </c>
      <c r="G1588" s="22" t="s">
        <v>231</v>
      </c>
      <c r="H1588" s="161">
        <v>95029.003589870801</v>
      </c>
      <c r="I1588" s="161">
        <f t="shared" si="25"/>
        <v>114985.09434374367</v>
      </c>
    </row>
    <row r="1589" spans="1:9">
      <c r="A1589" s="160">
        <v>81239</v>
      </c>
      <c r="B1589" s="160" t="str">
        <f t="shared" si="24"/>
        <v>81239</v>
      </c>
      <c r="C1589" s="22" t="s">
        <v>1981</v>
      </c>
      <c r="D1589" s="22" t="s">
        <v>527</v>
      </c>
      <c r="E1589" s="22" t="s">
        <v>19</v>
      </c>
      <c r="F1589" s="22" t="s">
        <v>2034</v>
      </c>
      <c r="G1589" s="22" t="s">
        <v>231</v>
      </c>
      <c r="H1589" s="161">
        <v>132091.24191877499</v>
      </c>
      <c r="I1589" s="161">
        <f t="shared" si="25"/>
        <v>159830.40272171772</v>
      </c>
    </row>
    <row r="1590" spans="1:9">
      <c r="A1590" s="160">
        <v>76010</v>
      </c>
      <c r="B1590" s="160" t="str">
        <f t="shared" si="24"/>
        <v>76010</v>
      </c>
      <c r="C1590" s="22" t="s">
        <v>1981</v>
      </c>
      <c r="D1590" s="22" t="s">
        <v>527</v>
      </c>
      <c r="E1590" s="22" t="s">
        <v>19</v>
      </c>
      <c r="F1590" s="22" t="s">
        <v>2035</v>
      </c>
      <c r="G1590" s="22" t="s">
        <v>231</v>
      </c>
      <c r="H1590" s="161">
        <v>128909.4516806</v>
      </c>
      <c r="I1590" s="161">
        <f t="shared" si="25"/>
        <v>155980.43653352599</v>
      </c>
    </row>
    <row r="1591" spans="1:9">
      <c r="A1591" s="160">
        <v>81010</v>
      </c>
      <c r="B1591" s="160" t="str">
        <f t="shared" si="24"/>
        <v>81010</v>
      </c>
      <c r="C1591" s="22" t="s">
        <v>1981</v>
      </c>
      <c r="D1591" s="22" t="s">
        <v>527</v>
      </c>
      <c r="E1591" s="22" t="s">
        <v>19</v>
      </c>
      <c r="F1591" s="22" t="s">
        <v>2035</v>
      </c>
      <c r="G1591" s="22" t="s">
        <v>231</v>
      </c>
      <c r="H1591" s="161">
        <v>121366.367790052</v>
      </c>
      <c r="I1591" s="161">
        <f t="shared" si="25"/>
        <v>146853.30502596291</v>
      </c>
    </row>
    <row r="1592" spans="1:9">
      <c r="A1592" s="160">
        <v>76006</v>
      </c>
      <c r="B1592" s="160" t="str">
        <f t="shared" si="24"/>
        <v>76006</v>
      </c>
      <c r="C1592" s="22" t="s">
        <v>1981</v>
      </c>
      <c r="D1592" s="22" t="s">
        <v>527</v>
      </c>
      <c r="E1592" s="22" t="s">
        <v>19</v>
      </c>
      <c r="F1592" s="22" t="s">
        <v>2036</v>
      </c>
      <c r="G1592" s="22" t="s">
        <v>231</v>
      </c>
      <c r="H1592" s="161">
        <v>114892.995721717</v>
      </c>
      <c r="I1592" s="161">
        <f t="shared" si="25"/>
        <v>139020.52482327758</v>
      </c>
    </row>
    <row r="1593" spans="1:9">
      <c r="A1593" s="160">
        <v>81006</v>
      </c>
      <c r="B1593" s="160" t="str">
        <f t="shared" si="24"/>
        <v>81006</v>
      </c>
      <c r="C1593" s="22" t="s">
        <v>1981</v>
      </c>
      <c r="D1593" s="22" t="s">
        <v>527</v>
      </c>
      <c r="E1593" s="22" t="s">
        <v>19</v>
      </c>
      <c r="F1593" s="22" t="s">
        <v>2036</v>
      </c>
      <c r="G1593" s="22" t="s">
        <v>231</v>
      </c>
      <c r="H1593" s="161">
        <v>114866.59465887101</v>
      </c>
      <c r="I1593" s="161">
        <f t="shared" si="25"/>
        <v>138988.57953723392</v>
      </c>
    </row>
    <row r="1594" spans="1:9">
      <c r="A1594" s="160">
        <v>76006</v>
      </c>
      <c r="B1594" s="160" t="str">
        <f t="shared" si="24"/>
        <v>76006</v>
      </c>
      <c r="C1594" s="22" t="s">
        <v>1981</v>
      </c>
      <c r="D1594" s="22" t="s">
        <v>527</v>
      </c>
      <c r="E1594" s="22" t="s">
        <v>24</v>
      </c>
      <c r="F1594" s="22" t="s">
        <v>2036</v>
      </c>
      <c r="G1594" s="22" t="s">
        <v>231</v>
      </c>
      <c r="H1594" s="161">
        <v>114892.995721717</v>
      </c>
      <c r="I1594" s="161">
        <f t="shared" si="25"/>
        <v>139020.52482327758</v>
      </c>
    </row>
    <row r="1595" spans="1:9">
      <c r="A1595" s="160">
        <v>81006</v>
      </c>
      <c r="B1595" s="160" t="str">
        <f t="shared" si="24"/>
        <v>81006</v>
      </c>
      <c r="C1595" s="22" t="s">
        <v>1981</v>
      </c>
      <c r="D1595" s="22" t="s">
        <v>527</v>
      </c>
      <c r="E1595" s="22" t="s">
        <v>24</v>
      </c>
      <c r="F1595" s="22" t="s">
        <v>2036</v>
      </c>
      <c r="G1595" s="22" t="s">
        <v>231</v>
      </c>
      <c r="H1595" s="161">
        <v>114866.59465887101</v>
      </c>
      <c r="I1595" s="161">
        <f t="shared" si="25"/>
        <v>138988.57953723392</v>
      </c>
    </row>
    <row r="1596" spans="1:9">
      <c r="A1596" s="160">
        <v>76011</v>
      </c>
      <c r="B1596" s="160" t="str">
        <f t="shared" ref="B1596:B1616" si="26">+CONCATENATE(A1596)</f>
        <v>76011</v>
      </c>
      <c r="C1596" s="22" t="s">
        <v>1981</v>
      </c>
      <c r="D1596" s="22" t="s">
        <v>527</v>
      </c>
      <c r="E1596" s="22" t="s">
        <v>19</v>
      </c>
      <c r="F1596" s="22" t="s">
        <v>2037</v>
      </c>
      <c r="G1596" s="22" t="s">
        <v>231</v>
      </c>
      <c r="H1596" s="161">
        <v>121505.738939697</v>
      </c>
      <c r="I1596" s="161">
        <f t="shared" si="25"/>
        <v>147021.94411703336</v>
      </c>
    </row>
    <row r="1597" spans="1:9">
      <c r="A1597" s="160">
        <v>81011</v>
      </c>
      <c r="B1597" s="160" t="str">
        <f t="shared" si="26"/>
        <v>81011</v>
      </c>
      <c r="C1597" s="22" t="s">
        <v>1981</v>
      </c>
      <c r="D1597" s="22" t="s">
        <v>527</v>
      </c>
      <c r="E1597" s="22" t="s">
        <v>19</v>
      </c>
      <c r="F1597" s="22" t="s">
        <v>2037</v>
      </c>
      <c r="G1597" s="22" t="s">
        <v>231</v>
      </c>
      <c r="H1597" s="161">
        <v>120409.78802877299</v>
      </c>
      <c r="I1597" s="161">
        <f t="shared" si="25"/>
        <v>145695.84351481532</v>
      </c>
    </row>
    <row r="1598" spans="1:9">
      <c r="A1598" s="160">
        <v>76011</v>
      </c>
      <c r="B1598" s="160" t="str">
        <f t="shared" si="26"/>
        <v>76011</v>
      </c>
      <c r="C1598" s="22" t="s">
        <v>1981</v>
      </c>
      <c r="D1598" s="22" t="s">
        <v>527</v>
      </c>
      <c r="E1598" s="22" t="s">
        <v>24</v>
      </c>
      <c r="F1598" s="22" t="s">
        <v>2037</v>
      </c>
      <c r="G1598" s="22" t="s">
        <v>231</v>
      </c>
      <c r="H1598" s="161">
        <v>121505.738939697</v>
      </c>
      <c r="I1598" s="161">
        <f t="shared" si="25"/>
        <v>147021.94411703336</v>
      </c>
    </row>
    <row r="1599" spans="1:9">
      <c r="A1599" s="160">
        <v>81011</v>
      </c>
      <c r="B1599" s="160" t="str">
        <f t="shared" si="26"/>
        <v>81011</v>
      </c>
      <c r="C1599" s="22" t="s">
        <v>1981</v>
      </c>
      <c r="D1599" s="22" t="s">
        <v>527</v>
      </c>
      <c r="E1599" s="22" t="s">
        <v>24</v>
      </c>
      <c r="F1599" s="22" t="s">
        <v>2037</v>
      </c>
      <c r="G1599" s="22" t="s">
        <v>231</v>
      </c>
      <c r="H1599" s="161">
        <v>120409.78802877299</v>
      </c>
      <c r="I1599" s="161">
        <f t="shared" si="25"/>
        <v>145695.84351481532</v>
      </c>
    </row>
    <row r="1600" spans="1:9">
      <c r="A1600" s="169">
        <v>88010</v>
      </c>
      <c r="B1600" s="160" t="str">
        <f t="shared" si="26"/>
        <v>88010</v>
      </c>
      <c r="C1600" s="22" t="s">
        <v>1981</v>
      </c>
      <c r="D1600" s="22" t="s">
        <v>527</v>
      </c>
      <c r="E1600" s="22" t="s">
        <v>19</v>
      </c>
      <c r="F1600" s="22" t="s">
        <v>2032</v>
      </c>
      <c r="G1600" s="22" t="s">
        <v>231</v>
      </c>
      <c r="H1600" s="161">
        <v>151337.839281066</v>
      </c>
      <c r="I1600" s="161">
        <f t="shared" si="25"/>
        <v>183118.78553008987</v>
      </c>
    </row>
    <row r="1601" spans="1:9">
      <c r="A1601" s="169">
        <v>88017</v>
      </c>
      <c r="B1601" s="160" t="str">
        <f t="shared" si="26"/>
        <v>88017</v>
      </c>
      <c r="C1601" s="22" t="s">
        <v>1981</v>
      </c>
      <c r="D1601" s="22" t="s">
        <v>527</v>
      </c>
      <c r="E1601" s="22" t="s">
        <v>19</v>
      </c>
      <c r="F1601" s="22" t="s">
        <v>2033</v>
      </c>
      <c r="G1601" s="22" t="s">
        <v>231</v>
      </c>
      <c r="H1601" s="161">
        <v>151337.839281066</v>
      </c>
      <c r="I1601" s="161">
        <f t="shared" si="25"/>
        <v>183118.78553008987</v>
      </c>
    </row>
    <row r="1602" spans="1:9">
      <c r="A1602" s="169">
        <v>88018</v>
      </c>
      <c r="B1602" s="160" t="str">
        <f t="shared" si="26"/>
        <v>88018</v>
      </c>
      <c r="C1602" s="22" t="s">
        <v>1981</v>
      </c>
      <c r="D1602" s="22" t="s">
        <v>527</v>
      </c>
      <c r="E1602" s="22" t="s">
        <v>24</v>
      </c>
      <c r="F1602" s="22" t="s">
        <v>2033</v>
      </c>
      <c r="G1602" s="22" t="s">
        <v>231</v>
      </c>
      <c r="H1602" s="161">
        <v>159411.69075074501</v>
      </c>
      <c r="I1602" s="161">
        <f t="shared" si="25"/>
        <v>192888.14580840146</v>
      </c>
    </row>
    <row r="1603" spans="1:9">
      <c r="A1603" s="169">
        <v>88239</v>
      </c>
      <c r="B1603" s="160" t="str">
        <f t="shared" si="26"/>
        <v>88239</v>
      </c>
      <c r="C1603" s="22" t="s">
        <v>1981</v>
      </c>
      <c r="D1603" s="22" t="s">
        <v>527</v>
      </c>
      <c r="E1603" s="22" t="s">
        <v>19</v>
      </c>
      <c r="F1603" s="22" t="s">
        <v>2031</v>
      </c>
      <c r="G1603" s="22" t="s">
        <v>231</v>
      </c>
      <c r="H1603" s="161">
        <v>151337.839281066</v>
      </c>
      <c r="I1603" s="161">
        <f t="shared" si="25"/>
        <v>183118.78553008987</v>
      </c>
    </row>
    <row r="1604" spans="1:9" ht="12.75" customHeight="1">
      <c r="A1604" s="160">
        <v>62250</v>
      </c>
      <c r="B1604" s="160" t="str">
        <f t="shared" si="26"/>
        <v>62250</v>
      </c>
      <c r="C1604" s="22" t="s">
        <v>1981</v>
      </c>
      <c r="D1604" s="22" t="s">
        <v>702</v>
      </c>
      <c r="E1604" s="22" t="s">
        <v>19</v>
      </c>
      <c r="F1604" s="22">
        <v>4000</v>
      </c>
      <c r="G1604" s="22" t="s">
        <v>144</v>
      </c>
      <c r="H1604" s="161">
        <v>62168.8447158688</v>
      </c>
      <c r="I1604" s="161">
        <f t="shared" si="25"/>
        <v>75224.302106201241</v>
      </c>
    </row>
    <row r="1605" spans="1:9" ht="12.75" customHeight="1">
      <c r="A1605" s="160">
        <v>62450</v>
      </c>
      <c r="B1605" s="160" t="str">
        <f t="shared" si="26"/>
        <v>62450</v>
      </c>
      <c r="C1605" s="22" t="s">
        <v>1981</v>
      </c>
      <c r="D1605" s="22" t="s">
        <v>702</v>
      </c>
      <c r="E1605" s="22" t="s">
        <v>19</v>
      </c>
      <c r="F1605" s="22">
        <v>4000</v>
      </c>
      <c r="G1605" s="22" t="s">
        <v>310</v>
      </c>
      <c r="H1605" s="161">
        <v>71987.569461391293</v>
      </c>
      <c r="I1605" s="161">
        <f t="shared" si="25"/>
        <v>87104.959048283461</v>
      </c>
    </row>
    <row r="1606" spans="1:9" ht="12.75" customHeight="1">
      <c r="A1606" s="160">
        <v>62079</v>
      </c>
      <c r="B1606" s="160" t="str">
        <f t="shared" si="26"/>
        <v>62079</v>
      </c>
      <c r="C1606" s="22" t="s">
        <v>1981</v>
      </c>
      <c r="D1606" s="22" t="s">
        <v>702</v>
      </c>
      <c r="E1606" s="22" t="s">
        <v>24</v>
      </c>
      <c r="F1606" s="22">
        <v>4000</v>
      </c>
      <c r="G1606" s="22" t="s">
        <v>144</v>
      </c>
      <c r="H1606" s="161">
        <v>65094.437408380298</v>
      </c>
      <c r="I1606" s="161">
        <f t="shared" ref="I1606:I1669" si="27">+H1606*1.21</f>
        <v>78764.269264140152</v>
      </c>
    </row>
    <row r="1607" spans="1:9" ht="12.75" customHeight="1">
      <c r="A1607" s="160">
        <v>62451</v>
      </c>
      <c r="B1607" s="160" t="str">
        <f t="shared" si="26"/>
        <v>62451</v>
      </c>
      <c r="C1607" s="22" t="s">
        <v>1981</v>
      </c>
      <c r="D1607" s="22" t="s">
        <v>702</v>
      </c>
      <c r="E1607" s="22" t="s">
        <v>24</v>
      </c>
      <c r="F1607" s="22">
        <v>4000</v>
      </c>
      <c r="G1607" s="22" t="s">
        <v>310</v>
      </c>
      <c r="H1607" s="161">
        <v>72037.379821106704</v>
      </c>
      <c r="I1607" s="161">
        <f t="shared" si="27"/>
        <v>87165.229583539112</v>
      </c>
    </row>
    <row r="1608" spans="1:9" ht="12.75" customHeight="1">
      <c r="A1608" s="160">
        <v>68452</v>
      </c>
      <c r="B1608" s="160" t="str">
        <f t="shared" si="26"/>
        <v>68452</v>
      </c>
      <c r="C1608" s="22" t="s">
        <v>1981</v>
      </c>
      <c r="D1608" s="22" t="s">
        <v>702</v>
      </c>
      <c r="E1608" s="22" t="s">
        <v>24</v>
      </c>
      <c r="F1608" s="22" t="s">
        <v>2038</v>
      </c>
      <c r="G1608" s="22" t="s">
        <v>310</v>
      </c>
      <c r="H1608" s="161">
        <v>70697.9847358595</v>
      </c>
      <c r="I1608" s="161">
        <f t="shared" si="27"/>
        <v>85544.561530389998</v>
      </c>
    </row>
    <row r="1609" spans="1:9" ht="12.75" customHeight="1">
      <c r="A1609" s="160">
        <v>62086</v>
      </c>
      <c r="B1609" s="160" t="str">
        <f t="shared" si="26"/>
        <v>62086</v>
      </c>
      <c r="C1609" s="22" t="s">
        <v>1981</v>
      </c>
      <c r="D1609" s="22" t="s">
        <v>702</v>
      </c>
      <c r="E1609" s="22" t="s">
        <v>19</v>
      </c>
      <c r="F1609" s="22">
        <v>7000</v>
      </c>
      <c r="G1609" s="22" t="s">
        <v>266</v>
      </c>
      <c r="H1609" s="161">
        <v>66321.297082671401</v>
      </c>
      <c r="I1609" s="161">
        <f t="shared" si="27"/>
        <v>80248.769470032392</v>
      </c>
    </row>
    <row r="1610" spans="1:9" ht="12.75" customHeight="1">
      <c r="A1610" s="160">
        <v>62263</v>
      </c>
      <c r="B1610" s="160" t="str">
        <f t="shared" si="26"/>
        <v>62263</v>
      </c>
      <c r="C1610" s="22" t="s">
        <v>1981</v>
      </c>
      <c r="D1610" s="22" t="s">
        <v>702</v>
      </c>
      <c r="E1610" s="22" t="s">
        <v>19</v>
      </c>
      <c r="F1610" s="22">
        <v>14000</v>
      </c>
      <c r="G1610" s="22" t="s">
        <v>2039</v>
      </c>
      <c r="H1610" s="161">
        <v>88260.428380402402</v>
      </c>
      <c r="I1610" s="161">
        <f t="shared" si="27"/>
        <v>106795.11834028691</v>
      </c>
    </row>
    <row r="1611" spans="1:9" ht="12.75" customHeight="1">
      <c r="A1611" s="160">
        <v>62448</v>
      </c>
      <c r="B1611" s="160" t="str">
        <f t="shared" si="26"/>
        <v>62448</v>
      </c>
      <c r="C1611" s="22" t="s">
        <v>1981</v>
      </c>
      <c r="D1611" s="22" t="s">
        <v>702</v>
      </c>
      <c r="E1611" s="22" t="s">
        <v>19</v>
      </c>
      <c r="F1611" s="22">
        <v>14000</v>
      </c>
      <c r="G1611" s="22" t="s">
        <v>310</v>
      </c>
      <c r="H1611" s="161">
        <v>67882.168306582404</v>
      </c>
      <c r="I1611" s="161">
        <f t="shared" si="27"/>
        <v>82137.423650964702</v>
      </c>
    </row>
    <row r="1612" spans="1:9" ht="12.75" customHeight="1">
      <c r="A1612" s="160">
        <v>62263</v>
      </c>
      <c r="B1612" s="160" t="str">
        <f t="shared" si="26"/>
        <v>62263</v>
      </c>
      <c r="C1612" s="22" t="s">
        <v>1981</v>
      </c>
      <c r="D1612" s="22" t="s">
        <v>702</v>
      </c>
      <c r="E1612" s="22" t="s">
        <v>19</v>
      </c>
      <c r="F1612" s="22" t="s">
        <v>2040</v>
      </c>
      <c r="G1612" s="22" t="s">
        <v>2039</v>
      </c>
      <c r="H1612" s="161">
        <v>88260.428380402402</v>
      </c>
      <c r="I1612" s="161">
        <f t="shared" si="27"/>
        <v>106795.11834028691</v>
      </c>
    </row>
    <row r="1613" spans="1:9" ht="12.75" customHeight="1">
      <c r="A1613" s="160">
        <v>68080</v>
      </c>
      <c r="B1613" s="160" t="str">
        <f t="shared" si="26"/>
        <v>68080</v>
      </c>
      <c r="C1613" s="22" t="s">
        <v>1981</v>
      </c>
      <c r="D1613" s="22" t="s">
        <v>702</v>
      </c>
      <c r="E1613" s="22" t="s">
        <v>24</v>
      </c>
      <c r="F1613" s="22" t="s">
        <v>2038</v>
      </c>
      <c r="G1613" s="22" t="s">
        <v>144</v>
      </c>
      <c r="H1613" s="161">
        <v>118650.740745816</v>
      </c>
      <c r="I1613" s="161">
        <f t="shared" si="27"/>
        <v>143567.39630243735</v>
      </c>
    </row>
    <row r="1614" spans="1:9">
      <c r="A1614" s="160">
        <v>62085</v>
      </c>
      <c r="B1614" s="160" t="str">
        <f t="shared" si="26"/>
        <v>62085</v>
      </c>
      <c r="C1614" s="22" t="s">
        <v>1981</v>
      </c>
      <c r="D1614" s="22" t="s">
        <v>702</v>
      </c>
      <c r="E1614" s="22" t="s">
        <v>19</v>
      </c>
      <c r="F1614" s="22" t="s">
        <v>2041</v>
      </c>
      <c r="G1614" s="22" t="s">
        <v>2042</v>
      </c>
      <c r="H1614" s="161">
        <v>66321.297082671401</v>
      </c>
      <c r="I1614" s="161">
        <f t="shared" si="27"/>
        <v>80248.769470032392</v>
      </c>
    </row>
    <row r="1615" spans="1:9">
      <c r="A1615" s="160">
        <v>62084</v>
      </c>
      <c r="B1615" s="160" t="str">
        <f t="shared" si="26"/>
        <v>62084</v>
      </c>
      <c r="C1615" s="22" t="s">
        <v>1981</v>
      </c>
      <c r="D1615" s="22" t="s">
        <v>702</v>
      </c>
      <c r="E1615" s="22" t="s">
        <v>19</v>
      </c>
      <c r="F1615" s="22" t="s">
        <v>2043</v>
      </c>
      <c r="G1615" s="22" t="s">
        <v>2044</v>
      </c>
      <c r="H1615" s="161">
        <v>64190.945547457603</v>
      </c>
      <c r="I1615" s="161">
        <f t="shared" si="27"/>
        <v>77671.044112423697</v>
      </c>
    </row>
    <row r="1616" spans="1:9">
      <c r="A1616" s="160">
        <v>42543</v>
      </c>
      <c r="B1616" s="160" t="str">
        <f t="shared" si="26"/>
        <v>42543</v>
      </c>
      <c r="C1616" s="22" t="s">
        <v>1981</v>
      </c>
      <c r="D1616" s="22" t="s">
        <v>702</v>
      </c>
      <c r="E1616" s="22" t="s">
        <v>19</v>
      </c>
      <c r="F1616" s="22" t="s">
        <v>2045</v>
      </c>
      <c r="G1616" s="22" t="s">
        <v>231</v>
      </c>
      <c r="H1616" s="161">
        <v>61679.563723196297</v>
      </c>
      <c r="I1616" s="161">
        <f t="shared" si="27"/>
        <v>74632.272105067517</v>
      </c>
    </row>
    <row r="1617" spans="1:9">
      <c r="A1617" s="160">
        <v>42956</v>
      </c>
      <c r="B1617" s="160"/>
      <c r="C1617" s="22" t="s">
        <v>1981</v>
      </c>
      <c r="D1617" s="22" t="s">
        <v>702</v>
      </c>
      <c r="E1617" s="22" t="s">
        <v>24</v>
      </c>
      <c r="F1617" s="22" t="s">
        <v>16969</v>
      </c>
      <c r="G1617" s="22"/>
      <c r="H1617" s="161">
        <v>122961.166055127</v>
      </c>
      <c r="I1617" s="161">
        <f t="shared" si="27"/>
        <v>148783.01092670366</v>
      </c>
    </row>
    <row r="1618" spans="1:9">
      <c r="A1618" s="160">
        <v>76340</v>
      </c>
      <c r="B1618" s="160" t="str">
        <f t="shared" ref="B1618:B1643" si="28">+CONCATENATE(A1618)</f>
        <v>76340</v>
      </c>
      <c r="C1618" s="22" t="s">
        <v>1981</v>
      </c>
      <c r="D1618" s="22" t="s">
        <v>702</v>
      </c>
      <c r="E1618" s="22" t="s">
        <v>19</v>
      </c>
      <c r="F1618" s="22" t="s">
        <v>2046</v>
      </c>
      <c r="G1618" s="22" t="s">
        <v>251</v>
      </c>
      <c r="H1618" s="161">
        <v>91655.092175543803</v>
      </c>
      <c r="I1618" s="161">
        <f t="shared" si="27"/>
        <v>110902.661532408</v>
      </c>
    </row>
    <row r="1619" spans="1:9">
      <c r="A1619" s="160">
        <v>81340</v>
      </c>
      <c r="B1619" s="160" t="str">
        <f t="shared" si="28"/>
        <v>81340</v>
      </c>
      <c r="C1619" s="22" t="s">
        <v>1981</v>
      </c>
      <c r="D1619" s="22" t="s">
        <v>702</v>
      </c>
      <c r="E1619" s="22" t="s">
        <v>19</v>
      </c>
      <c r="F1619" s="22" t="s">
        <v>2046</v>
      </c>
      <c r="G1619" s="22" t="s">
        <v>251</v>
      </c>
      <c r="H1619" s="161">
        <v>121366.367790052</v>
      </c>
      <c r="I1619" s="161">
        <f t="shared" si="27"/>
        <v>146853.30502596291</v>
      </c>
    </row>
    <row r="1620" spans="1:9">
      <c r="A1620" s="160">
        <v>76341</v>
      </c>
      <c r="B1620" s="160" t="str">
        <f t="shared" si="28"/>
        <v>76341</v>
      </c>
      <c r="C1620" s="22" t="s">
        <v>1981</v>
      </c>
      <c r="D1620" s="22" t="s">
        <v>702</v>
      </c>
      <c r="E1620" s="22" t="s">
        <v>24</v>
      </c>
      <c r="F1620" s="22" t="s">
        <v>2046</v>
      </c>
      <c r="G1620" s="22" t="s">
        <v>251</v>
      </c>
      <c r="H1620" s="161">
        <v>87561.865361263393</v>
      </c>
      <c r="I1620" s="161">
        <f t="shared" si="27"/>
        <v>105949.85708712871</v>
      </c>
    </row>
    <row r="1621" spans="1:9">
      <c r="A1621" s="160">
        <v>81341</v>
      </c>
      <c r="B1621" s="160" t="str">
        <f t="shared" si="28"/>
        <v>81341</v>
      </c>
      <c r="C1621" s="22" t="s">
        <v>1981</v>
      </c>
      <c r="D1621" s="22" t="s">
        <v>702</v>
      </c>
      <c r="E1621" s="22" t="s">
        <v>24</v>
      </c>
      <c r="F1621" s="22" t="s">
        <v>2046</v>
      </c>
      <c r="G1621" s="22" t="s">
        <v>251</v>
      </c>
      <c r="H1621" s="161">
        <v>130875.01907943501</v>
      </c>
      <c r="I1621" s="161">
        <f t="shared" si="27"/>
        <v>158358.77308611636</v>
      </c>
    </row>
    <row r="1622" spans="1:9">
      <c r="A1622" s="169">
        <v>88340</v>
      </c>
      <c r="B1622" s="160" t="str">
        <f t="shared" si="28"/>
        <v>88340</v>
      </c>
      <c r="C1622" s="22" t="s">
        <v>1981</v>
      </c>
      <c r="D1622" s="22" t="s">
        <v>702</v>
      </c>
      <c r="E1622" s="22" t="s">
        <v>19</v>
      </c>
      <c r="F1622" s="22" t="s">
        <v>2046</v>
      </c>
      <c r="G1622" s="22" t="s">
        <v>251</v>
      </c>
      <c r="H1622" s="161">
        <v>135394.898512318</v>
      </c>
      <c r="I1622" s="161">
        <f t="shared" si="27"/>
        <v>163827.82719990477</v>
      </c>
    </row>
    <row r="1623" spans="1:9">
      <c r="A1623" s="169">
        <v>88341</v>
      </c>
      <c r="B1623" s="160" t="str">
        <f t="shared" si="28"/>
        <v>88341</v>
      </c>
      <c r="C1623" s="22" t="s">
        <v>1981</v>
      </c>
      <c r="D1623" s="22" t="s">
        <v>702</v>
      </c>
      <c r="E1623" s="22" t="s">
        <v>24</v>
      </c>
      <c r="F1623" s="22" t="s">
        <v>2046</v>
      </c>
      <c r="G1623" s="22" t="s">
        <v>251</v>
      </c>
      <c r="H1623" s="161">
        <v>151467.98453796</v>
      </c>
      <c r="I1623" s="161">
        <f t="shared" si="27"/>
        <v>183276.26129093161</v>
      </c>
    </row>
    <row r="1624" spans="1:9">
      <c r="A1624" s="160">
        <v>76342</v>
      </c>
      <c r="B1624" s="160" t="str">
        <f t="shared" si="28"/>
        <v>76342</v>
      </c>
      <c r="C1624" s="22" t="s">
        <v>1981</v>
      </c>
      <c r="D1624" s="22" t="s">
        <v>702</v>
      </c>
      <c r="E1624" s="22" t="s">
        <v>19</v>
      </c>
      <c r="F1624" s="22" t="s">
        <v>2047</v>
      </c>
      <c r="G1624" s="22" t="s">
        <v>251</v>
      </c>
      <c r="H1624" s="161">
        <v>91655.092175543803</v>
      </c>
      <c r="I1624" s="161">
        <f t="shared" si="27"/>
        <v>110902.661532408</v>
      </c>
    </row>
    <row r="1625" spans="1:9">
      <c r="A1625" s="160">
        <v>81342</v>
      </c>
      <c r="B1625" s="160" t="str">
        <f t="shared" si="28"/>
        <v>81342</v>
      </c>
      <c r="C1625" s="22" t="s">
        <v>1981</v>
      </c>
      <c r="D1625" s="22" t="s">
        <v>702</v>
      </c>
      <c r="E1625" s="22" t="s">
        <v>19</v>
      </c>
      <c r="F1625" s="22" t="s">
        <v>2047</v>
      </c>
      <c r="G1625" s="22" t="s">
        <v>251</v>
      </c>
      <c r="H1625" s="161">
        <v>121366.367790052</v>
      </c>
      <c r="I1625" s="161">
        <f t="shared" si="27"/>
        <v>146853.30502596291</v>
      </c>
    </row>
    <row r="1626" spans="1:9">
      <c r="A1626" s="160">
        <v>76343</v>
      </c>
      <c r="B1626" s="160" t="str">
        <f t="shared" si="28"/>
        <v>76343</v>
      </c>
      <c r="C1626" s="22" t="s">
        <v>1981</v>
      </c>
      <c r="D1626" s="22" t="s">
        <v>702</v>
      </c>
      <c r="E1626" s="22" t="s">
        <v>24</v>
      </c>
      <c r="F1626" s="22" t="s">
        <v>2047</v>
      </c>
      <c r="G1626" s="22" t="s">
        <v>251</v>
      </c>
      <c r="H1626" s="161">
        <v>99284.092269929999</v>
      </c>
      <c r="I1626" s="161">
        <f t="shared" si="27"/>
        <v>120133.75164661529</v>
      </c>
    </row>
    <row r="1627" spans="1:9">
      <c r="A1627" s="160">
        <v>81343</v>
      </c>
      <c r="B1627" s="160" t="str">
        <f t="shared" si="28"/>
        <v>81343</v>
      </c>
      <c r="C1627" s="22" t="s">
        <v>1981</v>
      </c>
      <c r="D1627" s="22" t="s">
        <v>702</v>
      </c>
      <c r="E1627" s="22" t="s">
        <v>24</v>
      </c>
      <c r="F1627" s="22" t="s">
        <v>2047</v>
      </c>
      <c r="G1627" s="22" t="s">
        <v>251</v>
      </c>
      <c r="H1627" s="161">
        <v>127067.334704995</v>
      </c>
      <c r="I1627" s="161">
        <f t="shared" si="27"/>
        <v>153751.47499304393</v>
      </c>
    </row>
    <row r="1628" spans="1:9" ht="24">
      <c r="A1628" s="169">
        <v>88342</v>
      </c>
      <c r="B1628" s="160" t="str">
        <f t="shared" si="28"/>
        <v>88342</v>
      </c>
      <c r="C1628" s="23" t="s">
        <v>2048</v>
      </c>
      <c r="D1628" s="22" t="s">
        <v>702</v>
      </c>
      <c r="E1628" s="22" t="s">
        <v>19</v>
      </c>
      <c r="F1628" s="22" t="s">
        <v>2047</v>
      </c>
      <c r="G1628" s="22" t="s">
        <v>251</v>
      </c>
      <c r="H1628" s="161">
        <v>126880.987998253</v>
      </c>
      <c r="I1628" s="161">
        <f t="shared" si="27"/>
        <v>153525.99547788611</v>
      </c>
    </row>
    <row r="1629" spans="1:9">
      <c r="A1629" s="169">
        <v>88138</v>
      </c>
      <c r="B1629" s="160" t="str">
        <f t="shared" si="28"/>
        <v>88138</v>
      </c>
      <c r="C1629" s="22" t="s">
        <v>1981</v>
      </c>
      <c r="D1629" s="22" t="s">
        <v>702</v>
      </c>
      <c r="E1629" s="22" t="s">
        <v>19</v>
      </c>
      <c r="F1629" s="22" t="s">
        <v>2049</v>
      </c>
      <c r="G1629" s="22"/>
      <c r="H1629" s="161">
        <v>151447.714162013</v>
      </c>
      <c r="I1629" s="161">
        <f t="shared" si="27"/>
        <v>183251.73413603572</v>
      </c>
    </row>
    <row r="1630" spans="1:9">
      <c r="A1630" s="160">
        <v>62449</v>
      </c>
      <c r="B1630" s="160" t="str">
        <f t="shared" si="28"/>
        <v>62449</v>
      </c>
      <c r="C1630" s="22" t="s">
        <v>1981</v>
      </c>
      <c r="D1630" s="22" t="s">
        <v>702</v>
      </c>
      <c r="E1630" s="22" t="s">
        <v>19</v>
      </c>
      <c r="F1630" s="22" t="s">
        <v>2050</v>
      </c>
      <c r="G1630" s="22" t="s">
        <v>310</v>
      </c>
      <c r="H1630" s="161">
        <v>88239.493209321299</v>
      </c>
      <c r="I1630" s="161">
        <f t="shared" si="27"/>
        <v>106769.78678327877</v>
      </c>
    </row>
    <row r="1631" spans="1:9">
      <c r="A1631" s="160">
        <v>62452</v>
      </c>
      <c r="B1631" s="160" t="str">
        <f t="shared" si="28"/>
        <v>62452</v>
      </c>
      <c r="C1631" s="22" t="s">
        <v>1981</v>
      </c>
      <c r="D1631" s="22" t="s">
        <v>702</v>
      </c>
      <c r="E1631" s="22" t="s">
        <v>24</v>
      </c>
      <c r="F1631" s="22" t="s">
        <v>2050</v>
      </c>
      <c r="G1631" s="22" t="s">
        <v>310</v>
      </c>
      <c r="H1631" s="161">
        <v>93889.766067415097</v>
      </c>
      <c r="I1631" s="161">
        <f t="shared" si="27"/>
        <v>113606.61694157227</v>
      </c>
    </row>
    <row r="1632" spans="1:9">
      <c r="A1632" s="160">
        <v>62444</v>
      </c>
      <c r="B1632" s="160" t="str">
        <f t="shared" si="28"/>
        <v>62444</v>
      </c>
      <c r="C1632" s="22" t="s">
        <v>1981</v>
      </c>
      <c r="D1632" s="22" t="s">
        <v>1004</v>
      </c>
      <c r="E1632" s="22" t="s">
        <v>19</v>
      </c>
      <c r="F1632" s="22" t="s">
        <v>2051</v>
      </c>
      <c r="G1632" s="22" t="s">
        <v>243</v>
      </c>
      <c r="H1632" s="161">
        <v>98307.286438877898</v>
      </c>
      <c r="I1632" s="161">
        <f t="shared" si="27"/>
        <v>118951.81659104225</v>
      </c>
    </row>
    <row r="1633" spans="1:9">
      <c r="A1633" s="160">
        <v>62445</v>
      </c>
      <c r="B1633" s="160" t="str">
        <f t="shared" si="28"/>
        <v>62445</v>
      </c>
      <c r="C1633" s="22" t="s">
        <v>1981</v>
      </c>
      <c r="D1633" s="22" t="s">
        <v>1004</v>
      </c>
      <c r="E1633" s="22" t="s">
        <v>24</v>
      </c>
      <c r="F1633" s="22" t="s">
        <v>2051</v>
      </c>
      <c r="G1633" s="22" t="s">
        <v>243</v>
      </c>
      <c r="H1633" s="161">
        <v>98307.286438877898</v>
      </c>
      <c r="I1633" s="161">
        <f t="shared" si="27"/>
        <v>118951.81659104225</v>
      </c>
    </row>
    <row r="1634" spans="1:9">
      <c r="A1634" s="160">
        <v>62716</v>
      </c>
      <c r="B1634" s="160" t="str">
        <f t="shared" si="28"/>
        <v>62716</v>
      </c>
      <c r="C1634" s="22" t="s">
        <v>1981</v>
      </c>
      <c r="D1634" s="22" t="s">
        <v>1067</v>
      </c>
      <c r="E1634" s="22" t="s">
        <v>19</v>
      </c>
      <c r="F1634" s="22" t="s">
        <v>2052</v>
      </c>
      <c r="G1634" s="22" t="s">
        <v>231</v>
      </c>
      <c r="H1634" s="161">
        <v>66774.662987878095</v>
      </c>
      <c r="I1634" s="161">
        <f t="shared" si="27"/>
        <v>80797.342215332494</v>
      </c>
    </row>
    <row r="1635" spans="1:9">
      <c r="A1635" s="160">
        <v>62717</v>
      </c>
      <c r="B1635" s="160" t="str">
        <f t="shared" si="28"/>
        <v>62717</v>
      </c>
      <c r="C1635" s="22" t="s">
        <v>1981</v>
      </c>
      <c r="D1635" s="22" t="s">
        <v>1067</v>
      </c>
      <c r="E1635" s="22" t="s">
        <v>24</v>
      </c>
      <c r="F1635" s="22" t="s">
        <v>2052</v>
      </c>
      <c r="G1635" s="22" t="s">
        <v>231</v>
      </c>
      <c r="H1635" s="161">
        <v>113946.999298282</v>
      </c>
      <c r="I1635" s="161">
        <f t="shared" si="27"/>
        <v>137875.86915092121</v>
      </c>
    </row>
    <row r="1636" spans="1:9">
      <c r="A1636" s="160">
        <v>76010</v>
      </c>
      <c r="B1636" s="160" t="str">
        <f t="shared" si="28"/>
        <v>76010</v>
      </c>
      <c r="C1636" s="22" t="s">
        <v>1981</v>
      </c>
      <c r="D1636" s="22" t="s">
        <v>1090</v>
      </c>
      <c r="E1636" s="22" t="s">
        <v>19</v>
      </c>
      <c r="F1636" s="22" t="s">
        <v>2053</v>
      </c>
      <c r="G1636" s="22" t="s">
        <v>231</v>
      </c>
      <c r="H1636" s="161">
        <v>128909.4516806</v>
      </c>
      <c r="I1636" s="161">
        <f t="shared" si="27"/>
        <v>155980.43653352599</v>
      </c>
    </row>
    <row r="1637" spans="1:9">
      <c r="A1637" s="160">
        <v>81010</v>
      </c>
      <c r="B1637" s="160" t="str">
        <f t="shared" si="28"/>
        <v>81010</v>
      </c>
      <c r="C1637" s="22" t="s">
        <v>1981</v>
      </c>
      <c r="D1637" s="22" t="s">
        <v>1090</v>
      </c>
      <c r="E1637" s="22" t="s">
        <v>19</v>
      </c>
      <c r="F1637" s="22" t="s">
        <v>2053</v>
      </c>
      <c r="G1637" s="22" t="s">
        <v>231</v>
      </c>
      <c r="H1637" s="161">
        <v>121366.367790052</v>
      </c>
      <c r="I1637" s="161">
        <f t="shared" si="27"/>
        <v>146853.30502596291</v>
      </c>
    </row>
    <row r="1638" spans="1:9">
      <c r="A1638" s="160">
        <v>76017</v>
      </c>
      <c r="B1638" s="160" t="str">
        <f t="shared" si="28"/>
        <v>76017</v>
      </c>
      <c r="C1638" s="22" t="s">
        <v>1981</v>
      </c>
      <c r="D1638" s="22" t="s">
        <v>1090</v>
      </c>
      <c r="E1638" s="22" t="s">
        <v>19</v>
      </c>
      <c r="F1638" s="22" t="s">
        <v>2054</v>
      </c>
      <c r="G1638" s="22" t="s">
        <v>231</v>
      </c>
      <c r="H1638" s="161">
        <v>121505.738939697</v>
      </c>
      <c r="I1638" s="161">
        <f t="shared" si="27"/>
        <v>147021.94411703336</v>
      </c>
    </row>
    <row r="1639" spans="1:9">
      <c r="A1639" s="160">
        <v>81017</v>
      </c>
      <c r="B1639" s="160" t="str">
        <f t="shared" si="28"/>
        <v>81017</v>
      </c>
      <c r="C1639" s="22" t="s">
        <v>1981</v>
      </c>
      <c r="D1639" s="22" t="s">
        <v>1090</v>
      </c>
      <c r="E1639" s="22" t="s">
        <v>19</v>
      </c>
      <c r="F1639" s="22" t="s">
        <v>2054</v>
      </c>
      <c r="G1639" s="22" t="s">
        <v>231</v>
      </c>
      <c r="H1639" s="161">
        <v>132727.30534445599</v>
      </c>
      <c r="I1639" s="161">
        <f t="shared" si="27"/>
        <v>160600.03946679176</v>
      </c>
    </row>
    <row r="1640" spans="1:9">
      <c r="A1640" s="160">
        <v>76018</v>
      </c>
      <c r="B1640" s="160" t="str">
        <f t="shared" si="28"/>
        <v>76018</v>
      </c>
      <c r="C1640" s="22" t="s">
        <v>1981</v>
      </c>
      <c r="D1640" s="22" t="s">
        <v>1090</v>
      </c>
      <c r="E1640" s="22" t="s">
        <v>24</v>
      </c>
      <c r="F1640" s="22" t="s">
        <v>2054</v>
      </c>
      <c r="G1640" s="22" t="s">
        <v>231</v>
      </c>
      <c r="H1640" s="161">
        <v>121505.738939697</v>
      </c>
      <c r="I1640" s="161">
        <f t="shared" si="27"/>
        <v>147021.94411703336</v>
      </c>
    </row>
    <row r="1641" spans="1:9">
      <c r="A1641" s="160">
        <v>81018</v>
      </c>
      <c r="B1641" s="160" t="str">
        <f t="shared" si="28"/>
        <v>81018</v>
      </c>
      <c r="C1641" s="22" t="s">
        <v>1981</v>
      </c>
      <c r="D1641" s="22" t="s">
        <v>1090</v>
      </c>
      <c r="E1641" s="22" t="s">
        <v>24</v>
      </c>
      <c r="F1641" s="22" t="s">
        <v>2054</v>
      </c>
      <c r="G1641" s="22" t="s">
        <v>231</v>
      </c>
      <c r="H1641" s="161">
        <v>131504.870948225</v>
      </c>
      <c r="I1641" s="161">
        <f t="shared" si="27"/>
        <v>159120.89384735224</v>
      </c>
    </row>
    <row r="1642" spans="1:9">
      <c r="A1642" s="160">
        <v>42537</v>
      </c>
      <c r="B1642" s="160" t="str">
        <f t="shared" si="28"/>
        <v>42537</v>
      </c>
      <c r="C1642" s="22" t="s">
        <v>1981</v>
      </c>
      <c r="D1642" s="22" t="s">
        <v>1090</v>
      </c>
      <c r="E1642" s="22" t="s">
        <v>19</v>
      </c>
      <c r="F1642" s="22" t="s">
        <v>2055</v>
      </c>
      <c r="G1642" s="22" t="s">
        <v>251</v>
      </c>
      <c r="H1642" s="161">
        <v>55169.907190326499</v>
      </c>
      <c r="I1642" s="161">
        <f t="shared" si="27"/>
        <v>66755.587700295058</v>
      </c>
    </row>
    <row r="1643" spans="1:9">
      <c r="A1643" s="160">
        <v>42366</v>
      </c>
      <c r="B1643" s="160" t="str">
        <f t="shared" si="28"/>
        <v>42366</v>
      </c>
      <c r="C1643" s="22" t="s">
        <v>1981</v>
      </c>
      <c r="D1643" s="22" t="s">
        <v>1090</v>
      </c>
      <c r="E1643" s="22" t="s">
        <v>19</v>
      </c>
      <c r="F1643" s="22" t="s">
        <v>2056</v>
      </c>
      <c r="G1643" s="22" t="s">
        <v>469</v>
      </c>
      <c r="H1643" s="161">
        <v>56216.927326785299</v>
      </c>
      <c r="I1643" s="161">
        <f t="shared" si="27"/>
        <v>68022.482065410208</v>
      </c>
    </row>
    <row r="1644" spans="1:9">
      <c r="A1644" s="160">
        <v>42942</v>
      </c>
      <c r="B1644" s="160"/>
      <c r="C1644" s="22" t="s">
        <v>1981</v>
      </c>
      <c r="D1644" s="22" t="s">
        <v>1090</v>
      </c>
      <c r="E1644" s="22" t="s">
        <v>24</v>
      </c>
      <c r="F1644" s="22" t="s">
        <v>2057</v>
      </c>
      <c r="G1644" s="22"/>
      <c r="H1644" s="161">
        <v>95270.212638720797</v>
      </c>
      <c r="I1644" s="161">
        <f t="shared" si="27"/>
        <v>115276.95729285217</v>
      </c>
    </row>
    <row r="1645" spans="1:9">
      <c r="A1645" s="160">
        <v>42942</v>
      </c>
      <c r="B1645" s="160"/>
      <c r="C1645" s="22" t="s">
        <v>1981</v>
      </c>
      <c r="D1645" s="22" t="s">
        <v>1090</v>
      </c>
      <c r="E1645" s="22" t="s">
        <v>24</v>
      </c>
      <c r="F1645" s="22" t="s">
        <v>2058</v>
      </c>
      <c r="G1645" s="22"/>
      <c r="H1645" s="161">
        <v>95270.212638720797</v>
      </c>
      <c r="I1645" s="161">
        <f t="shared" si="27"/>
        <v>115276.95729285217</v>
      </c>
    </row>
    <row r="1646" spans="1:9">
      <c r="A1646" s="160">
        <v>42943</v>
      </c>
      <c r="B1646" s="160"/>
      <c r="C1646" s="22" t="s">
        <v>1981</v>
      </c>
      <c r="D1646" s="22" t="s">
        <v>1090</v>
      </c>
      <c r="E1646" s="22" t="s">
        <v>24</v>
      </c>
      <c r="F1646" s="22" t="s">
        <v>2059</v>
      </c>
      <c r="G1646" s="22"/>
      <c r="H1646" s="161">
        <v>255007.58081103599</v>
      </c>
      <c r="I1646" s="161">
        <f t="shared" si="27"/>
        <v>308559.17278135353</v>
      </c>
    </row>
    <row r="1647" spans="1:9">
      <c r="A1647" s="160">
        <v>42944</v>
      </c>
      <c r="B1647" s="160"/>
      <c r="C1647" s="22" t="s">
        <v>1981</v>
      </c>
      <c r="D1647" s="22" t="s">
        <v>1090</v>
      </c>
      <c r="E1647" s="22" t="s">
        <v>24</v>
      </c>
      <c r="F1647" s="22" t="s">
        <v>2060</v>
      </c>
      <c r="G1647" s="22"/>
      <c r="H1647" s="161">
        <v>255007.58081103599</v>
      </c>
      <c r="I1647" s="161">
        <f t="shared" si="27"/>
        <v>308559.17278135353</v>
      </c>
    </row>
    <row r="1648" spans="1:9">
      <c r="A1648" s="160">
        <v>42943</v>
      </c>
      <c r="B1648" s="160"/>
      <c r="C1648" s="22" t="s">
        <v>1981</v>
      </c>
      <c r="D1648" s="22" t="s">
        <v>1090</v>
      </c>
      <c r="E1648" s="22" t="s">
        <v>24</v>
      </c>
      <c r="F1648" s="22" t="s">
        <v>2061</v>
      </c>
      <c r="G1648" s="22"/>
      <c r="H1648" s="161">
        <v>255007.58081103599</v>
      </c>
      <c r="I1648" s="161">
        <f t="shared" si="27"/>
        <v>308559.17278135353</v>
      </c>
    </row>
    <row r="1649" spans="1:9">
      <c r="A1649" s="160">
        <v>42944</v>
      </c>
      <c r="B1649" s="160"/>
      <c r="C1649" s="22" t="s">
        <v>1981</v>
      </c>
      <c r="D1649" s="22" t="s">
        <v>1090</v>
      </c>
      <c r="E1649" s="22" t="s">
        <v>24</v>
      </c>
      <c r="F1649" s="22" t="s">
        <v>2062</v>
      </c>
      <c r="G1649" s="22"/>
      <c r="H1649" s="161">
        <v>255007.58081103599</v>
      </c>
      <c r="I1649" s="161">
        <f t="shared" si="27"/>
        <v>308559.17278135353</v>
      </c>
    </row>
    <row r="1650" spans="1:9">
      <c r="A1650" s="160">
        <v>76363</v>
      </c>
      <c r="B1650" s="160" t="str">
        <f t="shared" ref="B1650:B1665" si="29">+CONCATENATE(A1650)</f>
        <v>76363</v>
      </c>
      <c r="C1650" s="22" t="s">
        <v>1981</v>
      </c>
      <c r="D1650" s="22" t="s">
        <v>1090</v>
      </c>
      <c r="E1650" s="22" t="s">
        <v>19</v>
      </c>
      <c r="F1650" s="22" t="s">
        <v>2063</v>
      </c>
      <c r="G1650" s="22" t="s">
        <v>469</v>
      </c>
      <c r="H1650" s="161">
        <v>82411.893312547996</v>
      </c>
      <c r="I1650" s="161">
        <f t="shared" si="27"/>
        <v>99718.390908183079</v>
      </c>
    </row>
    <row r="1651" spans="1:9">
      <c r="A1651" s="160">
        <v>81363</v>
      </c>
      <c r="B1651" s="160" t="str">
        <f t="shared" si="29"/>
        <v>81363</v>
      </c>
      <c r="C1651" s="22" t="s">
        <v>1981</v>
      </c>
      <c r="D1651" s="22" t="s">
        <v>1090</v>
      </c>
      <c r="E1651" s="22" t="s">
        <v>19</v>
      </c>
      <c r="F1651" s="22" t="s">
        <v>2063</v>
      </c>
      <c r="G1651" s="22" t="s">
        <v>469</v>
      </c>
      <c r="H1651" s="161">
        <v>132901.22893741599</v>
      </c>
      <c r="I1651" s="161">
        <f t="shared" si="27"/>
        <v>160810.48701427333</v>
      </c>
    </row>
    <row r="1652" spans="1:9">
      <c r="A1652" s="160">
        <v>76364</v>
      </c>
      <c r="B1652" s="160" t="str">
        <f t="shared" si="29"/>
        <v>76364</v>
      </c>
      <c r="C1652" s="22" t="s">
        <v>1981</v>
      </c>
      <c r="D1652" s="22" t="s">
        <v>1090</v>
      </c>
      <c r="E1652" s="22" t="s">
        <v>24</v>
      </c>
      <c r="F1652" s="22" t="s">
        <v>2063</v>
      </c>
      <c r="G1652" s="22" t="s">
        <v>469</v>
      </c>
      <c r="H1652" s="161">
        <v>121505.738939697</v>
      </c>
      <c r="I1652" s="161">
        <f t="shared" si="27"/>
        <v>147021.94411703336</v>
      </c>
    </row>
    <row r="1653" spans="1:9">
      <c r="A1653" s="160">
        <v>81364</v>
      </c>
      <c r="B1653" s="160" t="str">
        <f t="shared" si="29"/>
        <v>81364</v>
      </c>
      <c r="C1653" s="22" t="s">
        <v>1981</v>
      </c>
      <c r="D1653" s="22" t="s">
        <v>1090</v>
      </c>
      <c r="E1653" s="22" t="s">
        <v>24</v>
      </c>
      <c r="F1653" s="22" t="s">
        <v>2063</v>
      </c>
      <c r="G1653" s="22" t="s">
        <v>469</v>
      </c>
      <c r="H1653" s="161">
        <v>114866.59465887101</v>
      </c>
      <c r="I1653" s="161">
        <f t="shared" si="27"/>
        <v>138988.57953723392</v>
      </c>
    </row>
    <row r="1654" spans="1:9">
      <c r="A1654" s="160">
        <v>76107</v>
      </c>
      <c r="B1654" s="160" t="str">
        <f t="shared" si="29"/>
        <v>76107</v>
      </c>
      <c r="C1654" s="22" t="s">
        <v>1981</v>
      </c>
      <c r="D1654" s="22" t="s">
        <v>1090</v>
      </c>
      <c r="E1654" s="22" t="s">
        <v>19</v>
      </c>
      <c r="F1654" s="22" t="s">
        <v>2064</v>
      </c>
      <c r="G1654" s="22" t="s">
        <v>310</v>
      </c>
      <c r="H1654" s="161">
        <v>95178.176641760394</v>
      </c>
      <c r="I1654" s="161">
        <f t="shared" si="27"/>
        <v>115165.59373653008</v>
      </c>
    </row>
    <row r="1655" spans="1:9">
      <c r="A1655" s="160">
        <v>81107</v>
      </c>
      <c r="B1655" s="160" t="str">
        <f t="shared" si="29"/>
        <v>81107</v>
      </c>
      <c r="C1655" s="22" t="s">
        <v>1981</v>
      </c>
      <c r="D1655" s="22" t="s">
        <v>1090</v>
      </c>
      <c r="E1655" s="22" t="s">
        <v>19</v>
      </c>
      <c r="F1655" s="22" t="s">
        <v>2064</v>
      </c>
      <c r="G1655" s="22" t="s">
        <v>310</v>
      </c>
      <c r="H1655" s="161">
        <v>121366.367790052</v>
      </c>
      <c r="I1655" s="161">
        <f t="shared" si="27"/>
        <v>146853.30502596291</v>
      </c>
    </row>
    <row r="1656" spans="1:9">
      <c r="A1656" s="160">
        <v>76106</v>
      </c>
      <c r="B1656" s="160" t="str">
        <f t="shared" si="29"/>
        <v>76106</v>
      </c>
      <c r="C1656" s="22" t="s">
        <v>1981</v>
      </c>
      <c r="D1656" s="22" t="s">
        <v>1090</v>
      </c>
      <c r="E1656" s="22" t="s">
        <v>24</v>
      </c>
      <c r="F1656" s="22" t="s">
        <v>2064</v>
      </c>
      <c r="G1656" s="22" t="s">
        <v>310</v>
      </c>
      <c r="H1656" s="161">
        <v>105545.234369174</v>
      </c>
      <c r="I1656" s="161">
        <f t="shared" si="27"/>
        <v>127709.73358670053</v>
      </c>
    </row>
    <row r="1657" spans="1:9">
      <c r="A1657" s="160">
        <v>81106</v>
      </c>
      <c r="B1657" s="160" t="str">
        <f t="shared" si="29"/>
        <v>81106</v>
      </c>
      <c r="C1657" s="22" t="s">
        <v>1981</v>
      </c>
      <c r="D1657" s="22" t="s">
        <v>1090</v>
      </c>
      <c r="E1657" s="22" t="s">
        <v>24</v>
      </c>
      <c r="F1657" s="22" t="s">
        <v>2064</v>
      </c>
      <c r="G1657" s="22" t="s">
        <v>310</v>
      </c>
      <c r="H1657" s="161">
        <v>120409.78802877299</v>
      </c>
      <c r="I1657" s="161">
        <f t="shared" si="27"/>
        <v>145695.84351481532</v>
      </c>
    </row>
    <row r="1658" spans="1:9">
      <c r="A1658" s="160">
        <v>76361</v>
      </c>
      <c r="B1658" s="160" t="str">
        <f t="shared" si="29"/>
        <v>76361</v>
      </c>
      <c r="C1658" s="22" t="s">
        <v>1981</v>
      </c>
      <c r="D1658" s="22" t="s">
        <v>1090</v>
      </c>
      <c r="E1658" s="22" t="s">
        <v>19</v>
      </c>
      <c r="F1658" s="22" t="s">
        <v>2065</v>
      </c>
      <c r="G1658" s="22" t="s">
        <v>469</v>
      </c>
      <c r="H1658" s="161">
        <v>92679.702355333997</v>
      </c>
      <c r="I1658" s="161">
        <f t="shared" si="27"/>
        <v>112142.43984995413</v>
      </c>
    </row>
    <row r="1659" spans="1:9">
      <c r="A1659" s="160">
        <v>81361</v>
      </c>
      <c r="B1659" s="160" t="str">
        <f t="shared" si="29"/>
        <v>81361</v>
      </c>
      <c r="C1659" s="22" t="s">
        <v>1981</v>
      </c>
      <c r="D1659" s="22" t="s">
        <v>1090</v>
      </c>
      <c r="E1659" s="22" t="s">
        <v>19</v>
      </c>
      <c r="F1659" s="22" t="s">
        <v>2065</v>
      </c>
      <c r="G1659" s="22" t="s">
        <v>469</v>
      </c>
      <c r="H1659" s="161">
        <v>132091.24191877499</v>
      </c>
      <c r="I1659" s="161">
        <f t="shared" si="27"/>
        <v>159830.40272171772</v>
      </c>
    </row>
    <row r="1660" spans="1:9">
      <c r="A1660" s="160">
        <v>76106</v>
      </c>
      <c r="B1660" s="160" t="str">
        <f t="shared" si="29"/>
        <v>76106</v>
      </c>
      <c r="C1660" s="22" t="s">
        <v>1981</v>
      </c>
      <c r="D1660" s="22" t="s">
        <v>1090</v>
      </c>
      <c r="E1660" s="22" t="s">
        <v>24</v>
      </c>
      <c r="F1660" s="22" t="s">
        <v>2065</v>
      </c>
      <c r="G1660" s="22" t="s">
        <v>469</v>
      </c>
      <c r="H1660" s="161">
        <v>105545.234369174</v>
      </c>
      <c r="I1660" s="161">
        <f t="shared" si="27"/>
        <v>127709.73358670053</v>
      </c>
    </row>
    <row r="1661" spans="1:9">
      <c r="A1661" s="160">
        <v>81106</v>
      </c>
      <c r="B1661" s="160" t="str">
        <f t="shared" si="29"/>
        <v>81106</v>
      </c>
      <c r="C1661" s="22" t="s">
        <v>1981</v>
      </c>
      <c r="D1661" s="22" t="s">
        <v>1090</v>
      </c>
      <c r="E1661" s="22" t="s">
        <v>24</v>
      </c>
      <c r="F1661" s="22" t="s">
        <v>2065</v>
      </c>
      <c r="G1661" s="22" t="s">
        <v>469</v>
      </c>
      <c r="H1661" s="161">
        <v>120409.78802877299</v>
      </c>
      <c r="I1661" s="161">
        <f t="shared" si="27"/>
        <v>145695.84351481532</v>
      </c>
    </row>
    <row r="1662" spans="1:9">
      <c r="A1662" s="169">
        <v>88106</v>
      </c>
      <c r="B1662" s="160" t="str">
        <f t="shared" si="29"/>
        <v>88106</v>
      </c>
      <c r="C1662" s="22" t="s">
        <v>1981</v>
      </c>
      <c r="D1662" s="22" t="s">
        <v>1090</v>
      </c>
      <c r="E1662" s="22" t="s">
        <v>24</v>
      </c>
      <c r="F1662" s="22" t="s">
        <v>2064</v>
      </c>
      <c r="G1662" s="22" t="s">
        <v>310</v>
      </c>
      <c r="H1662" s="161">
        <v>175995.621632564</v>
      </c>
      <c r="I1662" s="161">
        <f t="shared" si="27"/>
        <v>212954.70217540243</v>
      </c>
    </row>
    <row r="1663" spans="1:9">
      <c r="A1663" s="169">
        <v>88361</v>
      </c>
      <c r="B1663" s="160" t="str">
        <f t="shared" si="29"/>
        <v>88361</v>
      </c>
      <c r="C1663" s="22" t="s">
        <v>1981</v>
      </c>
      <c r="D1663" s="22" t="s">
        <v>1090</v>
      </c>
      <c r="E1663" s="22" t="s">
        <v>19</v>
      </c>
      <c r="F1663" s="22" t="s">
        <v>2064</v>
      </c>
      <c r="G1663" s="22" t="s">
        <v>310</v>
      </c>
      <c r="H1663" s="161">
        <v>148908.31228079699</v>
      </c>
      <c r="I1663" s="161">
        <f t="shared" si="27"/>
        <v>180179.05785976435</v>
      </c>
    </row>
    <row r="1664" spans="1:9">
      <c r="A1664" s="169">
        <v>88363</v>
      </c>
      <c r="B1664" s="160" t="str">
        <f t="shared" si="29"/>
        <v>88363</v>
      </c>
      <c r="C1664" s="22" t="s">
        <v>1981</v>
      </c>
      <c r="D1664" s="22" t="s">
        <v>1090</v>
      </c>
      <c r="E1664" s="22" t="s">
        <v>19</v>
      </c>
      <c r="F1664" s="22" t="s">
        <v>2063</v>
      </c>
      <c r="G1664" s="22" t="s">
        <v>469</v>
      </c>
      <c r="H1664" s="161">
        <v>145112.524430608</v>
      </c>
      <c r="I1664" s="161">
        <f t="shared" si="27"/>
        <v>175586.15456103568</v>
      </c>
    </row>
    <row r="1665" spans="1:9">
      <c r="A1665" s="169">
        <v>88364</v>
      </c>
      <c r="B1665" s="160" t="str">
        <f t="shared" si="29"/>
        <v>88364</v>
      </c>
      <c r="C1665" s="22" t="s">
        <v>1981</v>
      </c>
      <c r="D1665" s="22" t="s">
        <v>1090</v>
      </c>
      <c r="E1665" s="22" t="s">
        <v>24</v>
      </c>
      <c r="F1665" s="22" t="s">
        <v>2063</v>
      </c>
      <c r="G1665" s="22" t="s">
        <v>469</v>
      </c>
      <c r="H1665" s="161">
        <v>162958.90891904</v>
      </c>
      <c r="I1665" s="161">
        <f t="shared" si="27"/>
        <v>197180.2797920384</v>
      </c>
    </row>
    <row r="1666" spans="1:9">
      <c r="A1666" s="160">
        <v>42942</v>
      </c>
      <c r="B1666" s="160"/>
      <c r="C1666" s="22" t="s">
        <v>1981</v>
      </c>
      <c r="D1666" s="22" t="s">
        <v>1090</v>
      </c>
      <c r="E1666" s="22" t="s">
        <v>24</v>
      </c>
      <c r="F1666" s="22" t="s">
        <v>2066</v>
      </c>
      <c r="G1666" s="22"/>
      <c r="H1666" s="161">
        <v>95270.212638720797</v>
      </c>
      <c r="I1666" s="161">
        <f t="shared" si="27"/>
        <v>115276.95729285217</v>
      </c>
    </row>
    <row r="1667" spans="1:9">
      <c r="A1667" s="169">
        <v>76799</v>
      </c>
      <c r="B1667" s="160" t="str">
        <f t="shared" ref="B1667:B1730" si="30">+CONCATENATE(A1667)</f>
        <v>76799</v>
      </c>
      <c r="C1667" s="22" t="s">
        <v>1981</v>
      </c>
      <c r="D1667" s="22" t="s">
        <v>1090</v>
      </c>
      <c r="E1667" s="22" t="s">
        <v>19</v>
      </c>
      <c r="F1667" s="22" t="s">
        <v>2030</v>
      </c>
      <c r="G1667" s="22"/>
      <c r="H1667" s="161">
        <v>94826.275936558304</v>
      </c>
      <c r="I1667" s="161">
        <f t="shared" si="27"/>
        <v>114739.79388323554</v>
      </c>
    </row>
    <row r="1668" spans="1:9">
      <c r="A1668" s="169">
        <v>62018</v>
      </c>
      <c r="B1668" s="160" t="str">
        <f t="shared" si="30"/>
        <v>62018</v>
      </c>
      <c r="C1668" s="22" t="s">
        <v>1981</v>
      </c>
      <c r="D1668" s="22" t="s">
        <v>2067</v>
      </c>
      <c r="E1668" s="22" t="s">
        <v>24</v>
      </c>
      <c r="F1668" s="22" t="s">
        <v>2068</v>
      </c>
      <c r="G1668" s="22"/>
      <c r="H1668" s="161">
        <v>83307.853779903206</v>
      </c>
      <c r="I1668" s="161">
        <f t="shared" si="27"/>
        <v>100802.50307368288</v>
      </c>
    </row>
    <row r="1669" spans="1:9">
      <c r="A1669" s="160">
        <v>42179</v>
      </c>
      <c r="B1669" s="160" t="str">
        <f t="shared" si="30"/>
        <v>42179</v>
      </c>
      <c r="C1669" s="22" t="s">
        <v>1981</v>
      </c>
      <c r="D1669" s="22" t="s">
        <v>1190</v>
      </c>
      <c r="E1669" s="22" t="s">
        <v>19</v>
      </c>
      <c r="F1669" s="22" t="s">
        <v>2069</v>
      </c>
      <c r="G1669" s="22" t="s">
        <v>231</v>
      </c>
      <c r="H1669" s="161">
        <v>65494.2550967598</v>
      </c>
      <c r="I1669" s="161">
        <f t="shared" si="27"/>
        <v>79248.048667079362</v>
      </c>
    </row>
    <row r="1670" spans="1:9">
      <c r="A1670" s="160">
        <v>42278</v>
      </c>
      <c r="B1670" s="160" t="str">
        <f t="shared" si="30"/>
        <v>42278</v>
      </c>
      <c r="C1670" s="22" t="s">
        <v>1981</v>
      </c>
      <c r="D1670" s="22" t="s">
        <v>1190</v>
      </c>
      <c r="E1670" s="22" t="s">
        <v>19</v>
      </c>
      <c r="F1670" s="22" t="s">
        <v>2070</v>
      </c>
      <c r="G1670" s="22" t="s">
        <v>231</v>
      </c>
      <c r="H1670" s="161">
        <v>62116.190735907199</v>
      </c>
      <c r="I1670" s="161">
        <f t="shared" ref="I1670:I1733" si="31">+H1670*1.21</f>
        <v>75160.590790447706</v>
      </c>
    </row>
    <row r="1671" spans="1:9">
      <c r="A1671" s="160">
        <v>76004</v>
      </c>
      <c r="B1671" s="160" t="str">
        <f t="shared" si="30"/>
        <v>76004</v>
      </c>
      <c r="C1671" s="22" t="s">
        <v>1981</v>
      </c>
      <c r="D1671" s="22" t="s">
        <v>1190</v>
      </c>
      <c r="E1671" s="22" t="s">
        <v>19</v>
      </c>
      <c r="F1671" s="22" t="s">
        <v>2071</v>
      </c>
      <c r="G1671" s="22" t="s">
        <v>2072</v>
      </c>
      <c r="H1671" s="161">
        <v>89549.717445952701</v>
      </c>
      <c r="I1671" s="161">
        <f t="shared" si="31"/>
        <v>108355.15810960277</v>
      </c>
    </row>
    <row r="1672" spans="1:9">
      <c r="A1672" s="160">
        <v>81004</v>
      </c>
      <c r="B1672" s="160" t="str">
        <f t="shared" si="30"/>
        <v>81004</v>
      </c>
      <c r="C1672" s="22" t="s">
        <v>1981</v>
      </c>
      <c r="D1672" s="22" t="s">
        <v>1190</v>
      </c>
      <c r="E1672" s="22" t="s">
        <v>19</v>
      </c>
      <c r="F1672" s="22" t="s">
        <v>2071</v>
      </c>
      <c r="G1672" s="22" t="s">
        <v>2072</v>
      </c>
      <c r="H1672" s="161">
        <v>110506.081721095</v>
      </c>
      <c r="I1672" s="161">
        <f t="shared" si="31"/>
        <v>133712.35888252495</v>
      </c>
    </row>
    <row r="1673" spans="1:9">
      <c r="A1673" s="160">
        <v>76005</v>
      </c>
      <c r="B1673" s="160" t="str">
        <f t="shared" si="30"/>
        <v>76005</v>
      </c>
      <c r="C1673" s="22" t="s">
        <v>1981</v>
      </c>
      <c r="D1673" s="22" t="s">
        <v>1190</v>
      </c>
      <c r="E1673" s="22" t="s">
        <v>24</v>
      </c>
      <c r="F1673" s="22" t="s">
        <v>2071</v>
      </c>
      <c r="G1673" s="22" t="s">
        <v>2072</v>
      </c>
      <c r="H1673" s="161">
        <v>121505.738939697</v>
      </c>
      <c r="I1673" s="161">
        <f t="shared" si="31"/>
        <v>147021.94411703336</v>
      </c>
    </row>
    <row r="1674" spans="1:9">
      <c r="A1674" s="160">
        <v>81005</v>
      </c>
      <c r="B1674" s="160" t="str">
        <f t="shared" si="30"/>
        <v>81005</v>
      </c>
      <c r="C1674" s="22" t="s">
        <v>1981</v>
      </c>
      <c r="D1674" s="22" t="s">
        <v>1190</v>
      </c>
      <c r="E1674" s="22" t="s">
        <v>24</v>
      </c>
      <c r="F1674" s="22" t="s">
        <v>2071</v>
      </c>
      <c r="G1674" s="22" t="s">
        <v>2072</v>
      </c>
      <c r="H1674" s="161">
        <v>121366.367790052</v>
      </c>
      <c r="I1674" s="161">
        <f t="shared" si="31"/>
        <v>146853.30502596291</v>
      </c>
    </row>
    <row r="1675" spans="1:9">
      <c r="A1675" s="169">
        <v>88004</v>
      </c>
      <c r="B1675" s="160" t="str">
        <f t="shared" si="30"/>
        <v>88004</v>
      </c>
      <c r="C1675" s="22" t="s">
        <v>1981</v>
      </c>
      <c r="D1675" s="22" t="s">
        <v>1190</v>
      </c>
      <c r="E1675" s="22" t="s">
        <v>19</v>
      </c>
      <c r="F1675" s="22" t="s">
        <v>2071</v>
      </c>
      <c r="G1675" s="22" t="s">
        <v>2072</v>
      </c>
      <c r="H1675" s="161">
        <v>154352.277569</v>
      </c>
      <c r="I1675" s="161">
        <f t="shared" si="31"/>
        <v>186766.25585848998</v>
      </c>
    </row>
    <row r="1676" spans="1:9">
      <c r="A1676" s="169">
        <v>88005</v>
      </c>
      <c r="B1676" s="160" t="str">
        <f t="shared" si="30"/>
        <v>88005</v>
      </c>
      <c r="C1676" s="22" t="s">
        <v>1981</v>
      </c>
      <c r="D1676" s="22" t="s">
        <v>1190</v>
      </c>
      <c r="E1676" s="22" t="s">
        <v>24</v>
      </c>
      <c r="F1676" s="22" t="s">
        <v>2071</v>
      </c>
      <c r="G1676" s="22" t="s">
        <v>2072</v>
      </c>
      <c r="H1676" s="161">
        <v>152257.92197977699</v>
      </c>
      <c r="I1676" s="161">
        <f t="shared" si="31"/>
        <v>184232.08559553017</v>
      </c>
    </row>
    <row r="1677" spans="1:9">
      <c r="A1677" s="160">
        <v>76357</v>
      </c>
      <c r="B1677" s="160" t="str">
        <f t="shared" si="30"/>
        <v>76357</v>
      </c>
      <c r="C1677" s="22" t="s">
        <v>1981</v>
      </c>
      <c r="D1677" s="22" t="s">
        <v>1190</v>
      </c>
      <c r="E1677" s="22" t="s">
        <v>19</v>
      </c>
      <c r="F1677" s="22" t="s">
        <v>2073</v>
      </c>
      <c r="G1677" s="22" t="s">
        <v>231</v>
      </c>
      <c r="H1677" s="161">
        <v>90048.022138625107</v>
      </c>
      <c r="I1677" s="161">
        <f t="shared" si="31"/>
        <v>108958.10678773638</v>
      </c>
    </row>
    <row r="1678" spans="1:9">
      <c r="A1678" s="160">
        <v>81357</v>
      </c>
      <c r="B1678" s="160" t="str">
        <f t="shared" si="30"/>
        <v>81357</v>
      </c>
      <c r="C1678" s="22" t="s">
        <v>1981</v>
      </c>
      <c r="D1678" s="22" t="s">
        <v>1190</v>
      </c>
      <c r="E1678" s="22" t="s">
        <v>19</v>
      </c>
      <c r="F1678" s="22" t="s">
        <v>2073</v>
      </c>
      <c r="G1678" s="22" t="s">
        <v>231</v>
      </c>
      <c r="H1678" s="161">
        <v>121366.367790052</v>
      </c>
      <c r="I1678" s="161">
        <f t="shared" si="31"/>
        <v>146853.30502596291</v>
      </c>
    </row>
    <row r="1679" spans="1:9">
      <c r="A1679" s="160">
        <v>76008</v>
      </c>
      <c r="B1679" s="160" t="str">
        <f t="shared" si="30"/>
        <v>76008</v>
      </c>
      <c r="C1679" s="22" t="s">
        <v>1981</v>
      </c>
      <c r="D1679" s="22" t="s">
        <v>1190</v>
      </c>
      <c r="E1679" s="22" t="s">
        <v>24</v>
      </c>
      <c r="F1679" s="22" t="s">
        <v>2073</v>
      </c>
      <c r="G1679" s="22" t="s">
        <v>231</v>
      </c>
      <c r="H1679" s="161">
        <v>121505.738939697</v>
      </c>
      <c r="I1679" s="161">
        <f t="shared" si="31"/>
        <v>147021.94411703336</v>
      </c>
    </row>
    <row r="1680" spans="1:9">
      <c r="A1680" s="160">
        <v>81008</v>
      </c>
      <c r="B1680" s="160" t="str">
        <f t="shared" si="30"/>
        <v>81008</v>
      </c>
      <c r="C1680" s="22" t="s">
        <v>1981</v>
      </c>
      <c r="D1680" s="22" t="s">
        <v>1190</v>
      </c>
      <c r="E1680" s="22" t="s">
        <v>24</v>
      </c>
      <c r="F1680" s="22" t="s">
        <v>2073</v>
      </c>
      <c r="G1680" s="22" t="s">
        <v>231</v>
      </c>
      <c r="H1680" s="161">
        <v>129458.78410819201</v>
      </c>
      <c r="I1680" s="161">
        <f t="shared" si="31"/>
        <v>156645.12877091233</v>
      </c>
    </row>
    <row r="1681" spans="1:9">
      <c r="A1681" s="169">
        <v>88008</v>
      </c>
      <c r="B1681" s="160" t="str">
        <f t="shared" si="30"/>
        <v>88008</v>
      </c>
      <c r="C1681" s="22" t="s">
        <v>1981</v>
      </c>
      <c r="D1681" s="22" t="s">
        <v>1190</v>
      </c>
      <c r="E1681" s="22" t="s">
        <v>24</v>
      </c>
      <c r="F1681" s="22" t="s">
        <v>2073</v>
      </c>
      <c r="G1681" s="22" t="s">
        <v>231</v>
      </c>
      <c r="H1681" s="161">
        <v>152107.23642876401</v>
      </c>
      <c r="I1681" s="161">
        <f t="shared" si="31"/>
        <v>184049.75607880444</v>
      </c>
    </row>
    <row r="1682" spans="1:9">
      <c r="A1682" s="169">
        <v>88357</v>
      </c>
      <c r="B1682" s="160" t="str">
        <f t="shared" si="30"/>
        <v>88357</v>
      </c>
      <c r="C1682" s="22" t="s">
        <v>1981</v>
      </c>
      <c r="D1682" s="22" t="s">
        <v>1190</v>
      </c>
      <c r="E1682" s="22" t="s">
        <v>19</v>
      </c>
      <c r="F1682" s="22" t="s">
        <v>2073</v>
      </c>
      <c r="G1682" s="22" t="s">
        <v>231</v>
      </c>
      <c r="H1682" s="161">
        <v>140257.67411289699</v>
      </c>
      <c r="I1682" s="161">
        <f t="shared" si="31"/>
        <v>169711.78567660536</v>
      </c>
    </row>
    <row r="1683" spans="1:9">
      <c r="A1683" s="160">
        <v>76126</v>
      </c>
      <c r="B1683" s="160" t="str">
        <f t="shared" si="30"/>
        <v>76126</v>
      </c>
      <c r="C1683" s="22" t="s">
        <v>1981</v>
      </c>
      <c r="D1683" s="22" t="s">
        <v>1190</v>
      </c>
      <c r="E1683" s="22" t="s">
        <v>19</v>
      </c>
      <c r="F1683" s="22" t="s">
        <v>2074</v>
      </c>
      <c r="G1683" s="22" t="s">
        <v>231</v>
      </c>
      <c r="H1683" s="161">
        <v>93351.527798346302</v>
      </c>
      <c r="I1683" s="161">
        <f t="shared" si="31"/>
        <v>112955.34863599902</v>
      </c>
    </row>
    <row r="1684" spans="1:9">
      <c r="A1684" s="160">
        <v>81126</v>
      </c>
      <c r="B1684" s="160" t="str">
        <f t="shared" si="30"/>
        <v>81126</v>
      </c>
      <c r="C1684" s="22" t="s">
        <v>1981</v>
      </c>
      <c r="D1684" s="22" t="s">
        <v>1190</v>
      </c>
      <c r="E1684" s="22" t="s">
        <v>19</v>
      </c>
      <c r="F1684" s="22" t="s">
        <v>2074</v>
      </c>
      <c r="G1684" s="22" t="s">
        <v>231</v>
      </c>
      <c r="H1684" s="161">
        <v>121366.367790052</v>
      </c>
      <c r="I1684" s="161">
        <f t="shared" si="31"/>
        <v>146853.30502596291</v>
      </c>
    </row>
    <row r="1685" spans="1:9">
      <c r="A1685" s="160">
        <v>76241</v>
      </c>
      <c r="B1685" s="160" t="str">
        <f t="shared" si="30"/>
        <v>76241</v>
      </c>
      <c r="C1685" s="22" t="s">
        <v>1981</v>
      </c>
      <c r="D1685" s="22" t="s">
        <v>1190</v>
      </c>
      <c r="E1685" s="22" t="s">
        <v>24</v>
      </c>
      <c r="F1685" s="22" t="s">
        <v>2074</v>
      </c>
      <c r="G1685" s="22" t="s">
        <v>231</v>
      </c>
      <c r="H1685" s="161">
        <v>126090.861163836</v>
      </c>
      <c r="I1685" s="161">
        <f t="shared" si="31"/>
        <v>152569.94200824155</v>
      </c>
    </row>
    <row r="1686" spans="1:9">
      <c r="A1686" s="160">
        <v>81241</v>
      </c>
      <c r="B1686" s="160" t="str">
        <f t="shared" si="30"/>
        <v>81241</v>
      </c>
      <c r="C1686" s="22" t="s">
        <v>1981</v>
      </c>
      <c r="D1686" s="22" t="s">
        <v>1190</v>
      </c>
      <c r="E1686" s="22" t="s">
        <v>24</v>
      </c>
      <c r="F1686" s="22" t="s">
        <v>2074</v>
      </c>
      <c r="G1686" s="22" t="s">
        <v>231</v>
      </c>
      <c r="H1686" s="161">
        <v>132091.24191877499</v>
      </c>
      <c r="I1686" s="161">
        <f t="shared" si="31"/>
        <v>159830.40272171772</v>
      </c>
    </row>
    <row r="1687" spans="1:9">
      <c r="A1687" s="169">
        <v>88241</v>
      </c>
      <c r="B1687" s="160" t="str">
        <f t="shared" si="30"/>
        <v>88241</v>
      </c>
      <c r="C1687" s="22" t="s">
        <v>1981</v>
      </c>
      <c r="D1687" s="22" t="s">
        <v>1190</v>
      </c>
      <c r="E1687" s="22" t="s">
        <v>24</v>
      </c>
      <c r="F1687" s="22" t="s">
        <v>2074</v>
      </c>
      <c r="G1687" s="22" t="s">
        <v>231</v>
      </c>
      <c r="H1687" s="161">
        <v>159836.422463861</v>
      </c>
      <c r="I1687" s="161">
        <f t="shared" si="31"/>
        <v>193402.07118127181</v>
      </c>
    </row>
    <row r="1688" spans="1:9">
      <c r="A1688" s="160">
        <v>76007</v>
      </c>
      <c r="B1688" s="160" t="str">
        <f t="shared" si="30"/>
        <v>76007</v>
      </c>
      <c r="C1688" s="22" t="s">
        <v>1981</v>
      </c>
      <c r="D1688" s="22" t="s">
        <v>1190</v>
      </c>
      <c r="E1688" s="22" t="s">
        <v>19</v>
      </c>
      <c r="F1688" s="22" t="s">
        <v>2075</v>
      </c>
      <c r="G1688" s="22" t="s">
        <v>231</v>
      </c>
      <c r="H1688" s="161">
        <v>90048.022138625107</v>
      </c>
      <c r="I1688" s="161">
        <f t="shared" si="31"/>
        <v>108958.10678773638</v>
      </c>
    </row>
    <row r="1689" spans="1:9">
      <c r="A1689" s="160">
        <v>81007</v>
      </c>
      <c r="B1689" s="160" t="str">
        <f t="shared" si="30"/>
        <v>81007</v>
      </c>
      <c r="C1689" s="22" t="s">
        <v>1981</v>
      </c>
      <c r="D1689" s="22" t="s">
        <v>1190</v>
      </c>
      <c r="E1689" s="22" t="s">
        <v>19</v>
      </c>
      <c r="F1689" s="22" t="s">
        <v>2075</v>
      </c>
      <c r="G1689" s="22" t="s">
        <v>231</v>
      </c>
      <c r="H1689" s="161">
        <v>120409.78802877299</v>
      </c>
      <c r="I1689" s="161">
        <f t="shared" si="31"/>
        <v>145695.84351481532</v>
      </c>
    </row>
    <row r="1690" spans="1:9">
      <c r="A1690" s="160">
        <v>76008</v>
      </c>
      <c r="B1690" s="160" t="str">
        <f t="shared" si="30"/>
        <v>76008</v>
      </c>
      <c r="C1690" s="22" t="s">
        <v>1981</v>
      </c>
      <c r="D1690" s="22" t="s">
        <v>1190</v>
      </c>
      <c r="E1690" s="22" t="s">
        <v>24</v>
      </c>
      <c r="F1690" s="22" t="s">
        <v>2075</v>
      </c>
      <c r="G1690" s="22" t="s">
        <v>231</v>
      </c>
      <c r="H1690" s="161">
        <v>121505.738939697</v>
      </c>
      <c r="I1690" s="161">
        <f t="shared" si="31"/>
        <v>147021.94411703336</v>
      </c>
    </row>
    <row r="1691" spans="1:9">
      <c r="A1691" s="160">
        <v>81008</v>
      </c>
      <c r="B1691" s="160" t="str">
        <f t="shared" si="30"/>
        <v>81008</v>
      </c>
      <c r="C1691" s="22" t="s">
        <v>1981</v>
      </c>
      <c r="D1691" s="22" t="s">
        <v>1190</v>
      </c>
      <c r="E1691" s="22" t="s">
        <v>24</v>
      </c>
      <c r="F1691" s="22" t="s">
        <v>2075</v>
      </c>
      <c r="G1691" s="22" t="s">
        <v>231</v>
      </c>
      <c r="H1691" s="161">
        <v>129458.78410819201</v>
      </c>
      <c r="I1691" s="161">
        <f t="shared" si="31"/>
        <v>156645.12877091233</v>
      </c>
    </row>
    <row r="1692" spans="1:9">
      <c r="A1692" s="160">
        <v>76357</v>
      </c>
      <c r="B1692" s="160" t="str">
        <f t="shared" si="30"/>
        <v>76357</v>
      </c>
      <c r="C1692" s="22" t="s">
        <v>1981</v>
      </c>
      <c r="D1692" s="22" t="s">
        <v>1190</v>
      </c>
      <c r="E1692" s="22" t="s">
        <v>19</v>
      </c>
      <c r="F1692" s="22" t="s">
        <v>2076</v>
      </c>
      <c r="G1692" s="22" t="s">
        <v>231</v>
      </c>
      <c r="H1692" s="161">
        <v>90048.022138625107</v>
      </c>
      <c r="I1692" s="161">
        <f t="shared" si="31"/>
        <v>108958.10678773638</v>
      </c>
    </row>
    <row r="1693" spans="1:9">
      <c r="A1693" s="160">
        <v>81357</v>
      </c>
      <c r="B1693" s="160" t="str">
        <f t="shared" si="30"/>
        <v>81357</v>
      </c>
      <c r="C1693" s="22" t="s">
        <v>1981</v>
      </c>
      <c r="D1693" s="22" t="s">
        <v>1190</v>
      </c>
      <c r="E1693" s="22" t="s">
        <v>19</v>
      </c>
      <c r="F1693" s="22" t="s">
        <v>2076</v>
      </c>
      <c r="G1693" s="22" t="s">
        <v>231</v>
      </c>
      <c r="H1693" s="161">
        <v>121366.367790052</v>
      </c>
      <c r="I1693" s="161">
        <f t="shared" si="31"/>
        <v>146853.30502596291</v>
      </c>
    </row>
    <row r="1694" spans="1:9">
      <c r="A1694" s="160">
        <v>76008</v>
      </c>
      <c r="B1694" s="160" t="str">
        <f t="shared" si="30"/>
        <v>76008</v>
      </c>
      <c r="C1694" s="22" t="s">
        <v>1981</v>
      </c>
      <c r="D1694" s="22" t="s">
        <v>1190</v>
      </c>
      <c r="E1694" s="22" t="s">
        <v>24</v>
      </c>
      <c r="F1694" s="22" t="s">
        <v>2076</v>
      </c>
      <c r="G1694" s="22" t="s">
        <v>231</v>
      </c>
      <c r="H1694" s="161">
        <v>121505.738939697</v>
      </c>
      <c r="I1694" s="161">
        <f t="shared" si="31"/>
        <v>147021.94411703336</v>
      </c>
    </row>
    <row r="1695" spans="1:9">
      <c r="A1695" s="160">
        <v>81008</v>
      </c>
      <c r="B1695" s="160" t="str">
        <f t="shared" si="30"/>
        <v>81008</v>
      </c>
      <c r="C1695" s="22" t="s">
        <v>1981</v>
      </c>
      <c r="D1695" s="22" t="s">
        <v>1190</v>
      </c>
      <c r="E1695" s="22" t="s">
        <v>24</v>
      </c>
      <c r="F1695" s="22" t="s">
        <v>2076</v>
      </c>
      <c r="G1695" s="22" t="s">
        <v>231</v>
      </c>
      <c r="H1695" s="161">
        <v>129458.78410819201</v>
      </c>
      <c r="I1695" s="161">
        <f t="shared" si="31"/>
        <v>156645.12877091233</v>
      </c>
    </row>
    <row r="1696" spans="1:9">
      <c r="A1696" s="160">
        <v>76126</v>
      </c>
      <c r="B1696" s="160" t="str">
        <f t="shared" si="30"/>
        <v>76126</v>
      </c>
      <c r="C1696" s="22" t="s">
        <v>1981</v>
      </c>
      <c r="D1696" s="22" t="s">
        <v>1190</v>
      </c>
      <c r="E1696" s="22" t="s">
        <v>19</v>
      </c>
      <c r="F1696" s="22" t="s">
        <v>2077</v>
      </c>
      <c r="G1696" s="22" t="s">
        <v>231</v>
      </c>
      <c r="H1696" s="161">
        <v>93351.527798346302</v>
      </c>
      <c r="I1696" s="161">
        <f t="shared" si="31"/>
        <v>112955.34863599902</v>
      </c>
    </row>
    <row r="1697" spans="1:9">
      <c r="A1697" s="160">
        <v>81126</v>
      </c>
      <c r="B1697" s="160" t="str">
        <f t="shared" si="30"/>
        <v>81126</v>
      </c>
      <c r="C1697" s="22" t="s">
        <v>1981</v>
      </c>
      <c r="D1697" s="22" t="s">
        <v>1190</v>
      </c>
      <c r="E1697" s="22" t="s">
        <v>19</v>
      </c>
      <c r="F1697" s="22" t="s">
        <v>2077</v>
      </c>
      <c r="G1697" s="22" t="s">
        <v>231</v>
      </c>
      <c r="H1697" s="161">
        <v>121366.367790052</v>
      </c>
      <c r="I1697" s="161">
        <f t="shared" si="31"/>
        <v>146853.30502596291</v>
      </c>
    </row>
    <row r="1698" spans="1:9">
      <c r="A1698" s="160">
        <v>76026</v>
      </c>
      <c r="B1698" s="160" t="str">
        <f t="shared" si="30"/>
        <v>76026</v>
      </c>
      <c r="C1698" s="22" t="s">
        <v>1981</v>
      </c>
      <c r="D1698" s="22" t="s">
        <v>1190</v>
      </c>
      <c r="E1698" s="22" t="s">
        <v>19</v>
      </c>
      <c r="F1698" s="22" t="s">
        <v>2078</v>
      </c>
      <c r="G1698" s="22" t="s">
        <v>203</v>
      </c>
      <c r="H1698" s="161">
        <v>95126.984855778195</v>
      </c>
      <c r="I1698" s="161">
        <f t="shared" si="31"/>
        <v>115103.65167549161</v>
      </c>
    </row>
    <row r="1699" spans="1:9">
      <c r="A1699" s="160">
        <v>81026</v>
      </c>
      <c r="B1699" s="160" t="str">
        <f t="shared" si="30"/>
        <v>81026</v>
      </c>
      <c r="C1699" s="22" t="s">
        <v>1981</v>
      </c>
      <c r="D1699" s="22" t="s">
        <v>1190</v>
      </c>
      <c r="E1699" s="22" t="s">
        <v>19</v>
      </c>
      <c r="F1699" s="22" t="s">
        <v>2078</v>
      </c>
      <c r="G1699" s="22" t="s">
        <v>203</v>
      </c>
      <c r="H1699" s="161">
        <v>132091.24191877499</v>
      </c>
      <c r="I1699" s="161">
        <f t="shared" si="31"/>
        <v>159830.40272171772</v>
      </c>
    </row>
    <row r="1700" spans="1:9">
      <c r="A1700" s="169">
        <v>88026</v>
      </c>
      <c r="B1700" s="160" t="str">
        <f t="shared" si="30"/>
        <v>88026</v>
      </c>
      <c r="C1700" s="22" t="s">
        <v>1981</v>
      </c>
      <c r="D1700" s="22" t="s">
        <v>1190</v>
      </c>
      <c r="E1700" s="22" t="s">
        <v>19</v>
      </c>
      <c r="F1700" s="22" t="s">
        <v>2078</v>
      </c>
      <c r="G1700" s="22" t="s">
        <v>203</v>
      </c>
      <c r="H1700" s="161">
        <v>140257.67411289699</v>
      </c>
      <c r="I1700" s="161">
        <f t="shared" si="31"/>
        <v>169711.78567660536</v>
      </c>
    </row>
    <row r="1701" spans="1:9">
      <c r="A1701" s="160">
        <v>62164</v>
      </c>
      <c r="B1701" s="160" t="str">
        <f t="shared" si="30"/>
        <v>62164</v>
      </c>
      <c r="C1701" s="22" t="s">
        <v>1981</v>
      </c>
      <c r="D1701" s="22" t="s">
        <v>1190</v>
      </c>
      <c r="E1701" s="22" t="s">
        <v>19</v>
      </c>
      <c r="F1701" s="22" t="s">
        <v>2079</v>
      </c>
      <c r="G1701" s="22" t="s">
        <v>231</v>
      </c>
      <c r="H1701" s="161">
        <v>76195.236211922995</v>
      </c>
      <c r="I1701" s="161">
        <f t="shared" si="31"/>
        <v>92196.235816426823</v>
      </c>
    </row>
    <row r="1702" spans="1:9">
      <c r="A1702" s="160">
        <v>62164</v>
      </c>
      <c r="B1702" s="160" t="str">
        <f t="shared" si="30"/>
        <v>62164</v>
      </c>
      <c r="C1702" s="22" t="s">
        <v>1981</v>
      </c>
      <c r="D1702" s="22" t="s">
        <v>1190</v>
      </c>
      <c r="E1702" s="22" t="s">
        <v>24</v>
      </c>
      <c r="F1702" s="22" t="s">
        <v>2079</v>
      </c>
      <c r="G1702" s="22" t="s">
        <v>231</v>
      </c>
      <c r="H1702" s="161">
        <v>76195.236211922995</v>
      </c>
      <c r="I1702" s="161">
        <f t="shared" si="31"/>
        <v>92196.235816426823</v>
      </c>
    </row>
    <row r="1703" spans="1:9">
      <c r="A1703" s="160">
        <v>62125</v>
      </c>
      <c r="B1703" s="160" t="str">
        <f t="shared" si="30"/>
        <v>62125</v>
      </c>
      <c r="C1703" s="22" t="s">
        <v>1981</v>
      </c>
      <c r="D1703" s="22" t="s">
        <v>1190</v>
      </c>
      <c r="E1703" s="22" t="s">
        <v>19</v>
      </c>
      <c r="F1703" s="22" t="s">
        <v>2080</v>
      </c>
      <c r="G1703" s="22" t="s">
        <v>21</v>
      </c>
      <c r="H1703" s="161">
        <v>92226.108765461293</v>
      </c>
      <c r="I1703" s="161">
        <f t="shared" si="31"/>
        <v>111593.59160620817</v>
      </c>
    </row>
    <row r="1704" spans="1:9">
      <c r="A1704" s="160">
        <v>62166</v>
      </c>
      <c r="B1704" s="160" t="str">
        <f t="shared" si="30"/>
        <v>62166</v>
      </c>
      <c r="C1704" s="22" t="s">
        <v>1981</v>
      </c>
      <c r="D1704" s="22" t="s">
        <v>1190</v>
      </c>
      <c r="E1704" s="22" t="s">
        <v>24</v>
      </c>
      <c r="F1704" s="22" t="s">
        <v>2080</v>
      </c>
      <c r="G1704" s="22" t="s">
        <v>21</v>
      </c>
      <c r="H1704" s="161">
        <v>92226.108765461293</v>
      </c>
      <c r="I1704" s="161">
        <f t="shared" si="31"/>
        <v>111593.59160620817</v>
      </c>
    </row>
    <row r="1705" spans="1:9">
      <c r="A1705" s="160">
        <v>62125</v>
      </c>
      <c r="B1705" s="160" t="str">
        <f t="shared" si="30"/>
        <v>62125</v>
      </c>
      <c r="C1705" s="22" t="s">
        <v>1981</v>
      </c>
      <c r="D1705" s="22" t="s">
        <v>1190</v>
      </c>
      <c r="E1705" s="22" t="s">
        <v>19</v>
      </c>
      <c r="F1705" s="22" t="s">
        <v>2081</v>
      </c>
      <c r="G1705" s="22" t="s">
        <v>231</v>
      </c>
      <c r="H1705" s="161">
        <v>92226.108765461293</v>
      </c>
      <c r="I1705" s="161">
        <f t="shared" si="31"/>
        <v>111593.59160620817</v>
      </c>
    </row>
    <row r="1706" spans="1:9">
      <c r="A1706" s="160">
        <v>62166</v>
      </c>
      <c r="B1706" s="160" t="str">
        <f t="shared" si="30"/>
        <v>62166</v>
      </c>
      <c r="C1706" s="22" t="s">
        <v>1981</v>
      </c>
      <c r="D1706" s="22" t="s">
        <v>1190</v>
      </c>
      <c r="E1706" s="22" t="s">
        <v>24</v>
      </c>
      <c r="F1706" s="22" t="s">
        <v>2081</v>
      </c>
      <c r="G1706" s="22" t="s">
        <v>231</v>
      </c>
      <c r="H1706" s="161">
        <v>92226.108765461293</v>
      </c>
      <c r="I1706" s="161">
        <f t="shared" si="31"/>
        <v>111593.59160620817</v>
      </c>
    </row>
    <row r="1707" spans="1:9">
      <c r="A1707" s="160">
        <v>76004</v>
      </c>
      <c r="B1707" s="160" t="str">
        <f t="shared" si="30"/>
        <v>76004</v>
      </c>
      <c r="C1707" s="22" t="s">
        <v>1981</v>
      </c>
      <c r="D1707" s="22" t="s">
        <v>1190</v>
      </c>
      <c r="E1707" s="22" t="s">
        <v>19</v>
      </c>
      <c r="F1707" s="22" t="s">
        <v>2082</v>
      </c>
      <c r="G1707" s="22" t="s">
        <v>2072</v>
      </c>
      <c r="H1707" s="161">
        <v>89549.717445952701</v>
      </c>
      <c r="I1707" s="161">
        <f t="shared" si="31"/>
        <v>108355.15810960277</v>
      </c>
    </row>
    <row r="1708" spans="1:9">
      <c r="A1708" s="160">
        <v>81004</v>
      </c>
      <c r="B1708" s="160" t="str">
        <f t="shared" si="30"/>
        <v>81004</v>
      </c>
      <c r="C1708" s="22" t="s">
        <v>1981</v>
      </c>
      <c r="D1708" s="22" t="s">
        <v>1190</v>
      </c>
      <c r="E1708" s="22" t="s">
        <v>19</v>
      </c>
      <c r="F1708" s="22" t="s">
        <v>2082</v>
      </c>
      <c r="G1708" s="22" t="s">
        <v>2072</v>
      </c>
      <c r="H1708" s="161">
        <v>110506.081721095</v>
      </c>
      <c r="I1708" s="161">
        <f t="shared" si="31"/>
        <v>133712.35888252495</v>
      </c>
    </row>
    <row r="1709" spans="1:9">
      <c r="A1709" s="160">
        <v>76005</v>
      </c>
      <c r="B1709" s="160" t="str">
        <f t="shared" si="30"/>
        <v>76005</v>
      </c>
      <c r="C1709" s="22" t="s">
        <v>1981</v>
      </c>
      <c r="D1709" s="22" t="s">
        <v>1190</v>
      </c>
      <c r="E1709" s="22" t="s">
        <v>24</v>
      </c>
      <c r="F1709" s="22" t="s">
        <v>2082</v>
      </c>
      <c r="G1709" s="22" t="s">
        <v>2072</v>
      </c>
      <c r="H1709" s="161">
        <v>121505.738939697</v>
      </c>
      <c r="I1709" s="161">
        <f t="shared" si="31"/>
        <v>147021.94411703336</v>
      </c>
    </row>
    <row r="1710" spans="1:9">
      <c r="A1710" s="160">
        <v>81005</v>
      </c>
      <c r="B1710" s="160" t="str">
        <f t="shared" si="30"/>
        <v>81005</v>
      </c>
      <c r="C1710" s="22" t="s">
        <v>1981</v>
      </c>
      <c r="D1710" s="22" t="s">
        <v>1190</v>
      </c>
      <c r="E1710" s="22" t="s">
        <v>24</v>
      </c>
      <c r="F1710" s="22" t="s">
        <v>2082</v>
      </c>
      <c r="G1710" s="22" t="s">
        <v>2072</v>
      </c>
      <c r="H1710" s="161">
        <v>121366.367790052</v>
      </c>
      <c r="I1710" s="161">
        <f t="shared" si="31"/>
        <v>146853.30502596291</v>
      </c>
    </row>
    <row r="1711" spans="1:9">
      <c r="A1711" s="160">
        <v>76001</v>
      </c>
      <c r="B1711" s="160" t="str">
        <f t="shared" si="30"/>
        <v>76001</v>
      </c>
      <c r="C1711" s="22" t="s">
        <v>1981</v>
      </c>
      <c r="D1711" s="22" t="s">
        <v>1190</v>
      </c>
      <c r="E1711" s="22" t="s">
        <v>19</v>
      </c>
      <c r="F1711" s="22" t="s">
        <v>2083</v>
      </c>
      <c r="G1711" s="22" t="s">
        <v>2072</v>
      </c>
      <c r="H1711" s="161">
        <v>130675.33458033499</v>
      </c>
      <c r="I1711" s="161">
        <f t="shared" si="31"/>
        <v>158117.15484220535</v>
      </c>
    </row>
    <row r="1712" spans="1:9">
      <c r="A1712" s="160">
        <v>81001</v>
      </c>
      <c r="B1712" s="160" t="str">
        <f t="shared" si="30"/>
        <v>81001</v>
      </c>
      <c r="C1712" s="22" t="s">
        <v>1981</v>
      </c>
      <c r="D1712" s="22" t="s">
        <v>1190</v>
      </c>
      <c r="E1712" s="22" t="s">
        <v>19</v>
      </c>
      <c r="F1712" s="22" t="s">
        <v>2083</v>
      </c>
      <c r="G1712" s="22" t="s">
        <v>2072</v>
      </c>
      <c r="H1712" s="161">
        <v>121366.367790052</v>
      </c>
      <c r="I1712" s="161">
        <f t="shared" si="31"/>
        <v>146853.30502596291</v>
      </c>
    </row>
    <row r="1713" spans="1:9">
      <c r="A1713" s="160">
        <v>76002</v>
      </c>
      <c r="B1713" s="160" t="str">
        <f t="shared" si="30"/>
        <v>76002</v>
      </c>
      <c r="C1713" s="22" t="s">
        <v>1981</v>
      </c>
      <c r="D1713" s="22" t="s">
        <v>1190</v>
      </c>
      <c r="E1713" s="22" t="s">
        <v>24</v>
      </c>
      <c r="F1713" s="22" t="s">
        <v>2083</v>
      </c>
      <c r="G1713" s="22" t="s">
        <v>2072</v>
      </c>
      <c r="H1713" s="161">
        <v>121505.738939697</v>
      </c>
      <c r="I1713" s="161">
        <f t="shared" si="31"/>
        <v>147021.94411703336</v>
      </c>
    </row>
    <row r="1714" spans="1:9">
      <c r="A1714" s="160">
        <v>81002</v>
      </c>
      <c r="B1714" s="160" t="str">
        <f t="shared" si="30"/>
        <v>81002</v>
      </c>
      <c r="C1714" s="22" t="s">
        <v>1981</v>
      </c>
      <c r="D1714" s="22" t="s">
        <v>1190</v>
      </c>
      <c r="E1714" s="22" t="s">
        <v>24</v>
      </c>
      <c r="F1714" s="22" t="s">
        <v>2083</v>
      </c>
      <c r="G1714" s="22" t="s">
        <v>2072</v>
      </c>
      <c r="H1714" s="161">
        <v>121366.367790052</v>
      </c>
      <c r="I1714" s="161">
        <f t="shared" si="31"/>
        <v>146853.30502596291</v>
      </c>
    </row>
    <row r="1715" spans="1:9">
      <c r="A1715" s="169">
        <v>88001</v>
      </c>
      <c r="B1715" s="160" t="str">
        <f t="shared" si="30"/>
        <v>88001</v>
      </c>
      <c r="C1715" s="22" t="s">
        <v>1981</v>
      </c>
      <c r="D1715" s="22" t="s">
        <v>1190</v>
      </c>
      <c r="E1715" s="22" t="s">
        <v>19</v>
      </c>
      <c r="F1715" s="22" t="s">
        <v>2083</v>
      </c>
      <c r="G1715" s="22" t="s">
        <v>2072</v>
      </c>
      <c r="H1715" s="161">
        <v>160185.70174379001</v>
      </c>
      <c r="I1715" s="161">
        <f t="shared" si="31"/>
        <v>193824.6991099859</v>
      </c>
    </row>
    <row r="1716" spans="1:9">
      <c r="A1716" s="169">
        <v>88002</v>
      </c>
      <c r="B1716" s="160" t="str">
        <f t="shared" si="30"/>
        <v>88002</v>
      </c>
      <c r="C1716" s="22" t="s">
        <v>1981</v>
      </c>
      <c r="D1716" s="22" t="s">
        <v>1190</v>
      </c>
      <c r="E1716" s="22" t="s">
        <v>24</v>
      </c>
      <c r="F1716" s="22" t="s">
        <v>2083</v>
      </c>
      <c r="G1716" s="22" t="s">
        <v>2072</v>
      </c>
      <c r="H1716" s="161">
        <v>148014.836781953</v>
      </c>
      <c r="I1716" s="161">
        <f t="shared" si="31"/>
        <v>179097.95250616313</v>
      </c>
    </row>
    <row r="1717" spans="1:9">
      <c r="A1717" s="160">
        <v>81011</v>
      </c>
      <c r="B1717" s="160" t="str">
        <f t="shared" si="30"/>
        <v>81011</v>
      </c>
      <c r="C1717" s="22" t="s">
        <v>1981</v>
      </c>
      <c r="D1717" s="22" t="s">
        <v>1190</v>
      </c>
      <c r="E1717" s="22" t="s">
        <v>24</v>
      </c>
      <c r="F1717" s="22" t="s">
        <v>2084</v>
      </c>
      <c r="G1717" s="22" t="s">
        <v>231</v>
      </c>
      <c r="H1717" s="161">
        <v>120409.78802877299</v>
      </c>
      <c r="I1717" s="161">
        <f t="shared" si="31"/>
        <v>145695.84351481532</v>
      </c>
    </row>
    <row r="1718" spans="1:9">
      <c r="A1718" s="160">
        <v>76370</v>
      </c>
      <c r="B1718" s="160" t="str">
        <f t="shared" si="30"/>
        <v>76370</v>
      </c>
      <c r="C1718" s="22" t="s">
        <v>1981</v>
      </c>
      <c r="D1718" s="22" t="s">
        <v>1190</v>
      </c>
      <c r="E1718" s="22" t="s">
        <v>19</v>
      </c>
      <c r="F1718" s="22" t="s">
        <v>2085</v>
      </c>
      <c r="G1718" s="22" t="s">
        <v>231</v>
      </c>
      <c r="H1718" s="161">
        <v>121505.738939697</v>
      </c>
      <c r="I1718" s="161">
        <f t="shared" si="31"/>
        <v>147021.94411703336</v>
      </c>
    </row>
    <row r="1719" spans="1:9">
      <c r="A1719" s="160">
        <v>81370</v>
      </c>
      <c r="B1719" s="160" t="str">
        <f t="shared" si="30"/>
        <v>81370</v>
      </c>
      <c r="C1719" s="22" t="s">
        <v>1981</v>
      </c>
      <c r="D1719" s="22" t="s">
        <v>1190</v>
      </c>
      <c r="E1719" s="22" t="s">
        <v>19</v>
      </c>
      <c r="F1719" s="22" t="s">
        <v>2085</v>
      </c>
      <c r="G1719" s="22" t="s">
        <v>231</v>
      </c>
      <c r="H1719" s="161">
        <v>128647.55477817199</v>
      </c>
      <c r="I1719" s="161">
        <f t="shared" si="31"/>
        <v>155663.54128158811</v>
      </c>
    </row>
    <row r="1720" spans="1:9">
      <c r="A1720" s="160">
        <v>76369</v>
      </c>
      <c r="B1720" s="160" t="str">
        <f t="shared" si="30"/>
        <v>76369</v>
      </c>
      <c r="C1720" s="22" t="s">
        <v>1981</v>
      </c>
      <c r="D1720" s="22" t="s">
        <v>1190</v>
      </c>
      <c r="E1720" s="22" t="s">
        <v>24</v>
      </c>
      <c r="F1720" s="22" t="s">
        <v>2085</v>
      </c>
      <c r="G1720" s="22" t="s">
        <v>231</v>
      </c>
      <c r="H1720" s="161">
        <v>121505.738939697</v>
      </c>
      <c r="I1720" s="161">
        <f t="shared" si="31"/>
        <v>147021.94411703336</v>
      </c>
    </row>
    <row r="1721" spans="1:9">
      <c r="A1721" s="160">
        <v>81369</v>
      </c>
      <c r="B1721" s="160" t="str">
        <f t="shared" si="30"/>
        <v>81369</v>
      </c>
      <c r="C1721" s="22" t="s">
        <v>1981</v>
      </c>
      <c r="D1721" s="22" t="s">
        <v>1190</v>
      </c>
      <c r="E1721" s="22" t="s">
        <v>24</v>
      </c>
      <c r="F1721" s="22" t="s">
        <v>2085</v>
      </c>
      <c r="G1721" s="22" t="s">
        <v>231</v>
      </c>
      <c r="H1721" s="161">
        <v>143745.364958455</v>
      </c>
      <c r="I1721" s="161">
        <f t="shared" si="31"/>
        <v>173931.89159973056</v>
      </c>
    </row>
    <row r="1722" spans="1:9">
      <c r="A1722" s="169">
        <v>88369</v>
      </c>
      <c r="B1722" s="160" t="str">
        <f t="shared" si="30"/>
        <v>88369</v>
      </c>
      <c r="C1722" s="22" t="s">
        <v>1981</v>
      </c>
      <c r="D1722" s="22" t="s">
        <v>1190</v>
      </c>
      <c r="E1722" s="22" t="s">
        <v>24</v>
      </c>
      <c r="F1722" s="22" t="s">
        <v>2085</v>
      </c>
      <c r="G1722" s="22" t="s">
        <v>231</v>
      </c>
      <c r="H1722" s="161">
        <v>158993.35844320501</v>
      </c>
      <c r="I1722" s="161">
        <f t="shared" si="31"/>
        <v>192381.96371627806</v>
      </c>
    </row>
    <row r="1723" spans="1:9">
      <c r="A1723" s="169">
        <v>88370</v>
      </c>
      <c r="B1723" s="160" t="str">
        <f t="shared" si="30"/>
        <v>88370</v>
      </c>
      <c r="C1723" s="22" t="s">
        <v>1981</v>
      </c>
      <c r="D1723" s="22" t="s">
        <v>1190</v>
      </c>
      <c r="E1723" s="22" t="s">
        <v>19</v>
      </c>
      <c r="F1723" s="22" t="s">
        <v>2085</v>
      </c>
      <c r="G1723" s="22" t="s">
        <v>231</v>
      </c>
      <c r="H1723" s="161">
        <v>151870.56184048901</v>
      </c>
      <c r="I1723" s="161">
        <f t="shared" si="31"/>
        <v>183763.3798269917</v>
      </c>
    </row>
    <row r="1724" spans="1:9">
      <c r="A1724" s="160">
        <v>76494</v>
      </c>
      <c r="B1724" s="160" t="str">
        <f t="shared" si="30"/>
        <v>76494</v>
      </c>
      <c r="C1724" s="22" t="s">
        <v>1981</v>
      </c>
      <c r="D1724" s="22" t="s">
        <v>1190</v>
      </c>
      <c r="E1724" s="22" t="s">
        <v>19</v>
      </c>
      <c r="F1724" s="22" t="s">
        <v>2086</v>
      </c>
      <c r="G1724" s="22"/>
      <c r="H1724" s="161">
        <v>87358.327368450104</v>
      </c>
      <c r="I1724" s="161">
        <f t="shared" si="31"/>
        <v>105703.57611582462</v>
      </c>
    </row>
    <row r="1725" spans="1:9">
      <c r="A1725" s="160">
        <v>76040</v>
      </c>
      <c r="B1725" s="160" t="str">
        <f t="shared" si="30"/>
        <v>76040</v>
      </c>
      <c r="C1725" s="22" t="s">
        <v>1981</v>
      </c>
      <c r="D1725" s="22" t="s">
        <v>1190</v>
      </c>
      <c r="E1725" s="22" t="s">
        <v>19</v>
      </c>
      <c r="F1725" s="22" t="s">
        <v>2087</v>
      </c>
      <c r="G1725" s="22" t="s">
        <v>231</v>
      </c>
      <c r="H1725" s="161">
        <v>121505.738939697</v>
      </c>
      <c r="I1725" s="161">
        <f t="shared" si="31"/>
        <v>147021.94411703336</v>
      </c>
    </row>
    <row r="1726" spans="1:9">
      <c r="A1726" s="160">
        <v>81040</v>
      </c>
      <c r="B1726" s="160" t="str">
        <f t="shared" si="30"/>
        <v>81040</v>
      </c>
      <c r="C1726" s="22" t="s">
        <v>1981</v>
      </c>
      <c r="D1726" s="22" t="s">
        <v>1190</v>
      </c>
      <c r="E1726" s="22" t="s">
        <v>19</v>
      </c>
      <c r="F1726" s="22" t="s">
        <v>2087</v>
      </c>
      <c r="G1726" s="22" t="s">
        <v>231</v>
      </c>
      <c r="H1726" s="161">
        <v>120409.78802877299</v>
      </c>
      <c r="I1726" s="161">
        <f t="shared" si="31"/>
        <v>145695.84351481532</v>
      </c>
    </row>
    <row r="1727" spans="1:9">
      <c r="A1727" s="160">
        <v>76041</v>
      </c>
      <c r="B1727" s="160" t="str">
        <f t="shared" si="30"/>
        <v>76041</v>
      </c>
      <c r="C1727" s="22" t="s">
        <v>1981</v>
      </c>
      <c r="D1727" s="22" t="s">
        <v>1190</v>
      </c>
      <c r="E1727" s="22" t="s">
        <v>24</v>
      </c>
      <c r="F1727" s="22" t="s">
        <v>2087</v>
      </c>
      <c r="G1727" s="22" t="s">
        <v>231</v>
      </c>
      <c r="H1727" s="161">
        <v>121505.738939697</v>
      </c>
      <c r="I1727" s="161">
        <f t="shared" si="31"/>
        <v>147021.94411703336</v>
      </c>
    </row>
    <row r="1728" spans="1:9">
      <c r="A1728" s="160">
        <v>81041</v>
      </c>
      <c r="B1728" s="160" t="str">
        <f t="shared" si="30"/>
        <v>81041</v>
      </c>
      <c r="C1728" s="22" t="s">
        <v>1981</v>
      </c>
      <c r="D1728" s="22" t="s">
        <v>1190</v>
      </c>
      <c r="E1728" s="22" t="s">
        <v>24</v>
      </c>
      <c r="F1728" s="22" t="s">
        <v>2087</v>
      </c>
      <c r="G1728" s="22" t="s">
        <v>231</v>
      </c>
      <c r="H1728" s="161">
        <v>120409.78802877299</v>
      </c>
      <c r="I1728" s="161">
        <f t="shared" si="31"/>
        <v>145695.84351481532</v>
      </c>
    </row>
    <row r="1729" spans="1:9">
      <c r="A1729" s="160">
        <v>76351</v>
      </c>
      <c r="B1729" s="160" t="str">
        <f t="shared" si="30"/>
        <v>76351</v>
      </c>
      <c r="C1729" s="22" t="s">
        <v>1981</v>
      </c>
      <c r="D1729" s="22" t="s">
        <v>1190</v>
      </c>
      <c r="E1729" s="22" t="s">
        <v>24</v>
      </c>
      <c r="F1729" s="22" t="s">
        <v>2088</v>
      </c>
      <c r="G1729" s="22" t="s">
        <v>231</v>
      </c>
      <c r="H1729" s="161">
        <v>121505.738939697</v>
      </c>
      <c r="I1729" s="161">
        <f t="shared" si="31"/>
        <v>147021.94411703336</v>
      </c>
    </row>
    <row r="1730" spans="1:9">
      <c r="A1730" s="160">
        <v>81351</v>
      </c>
      <c r="B1730" s="160" t="str">
        <f t="shared" si="30"/>
        <v>81351</v>
      </c>
      <c r="C1730" s="22" t="s">
        <v>1981</v>
      </c>
      <c r="D1730" s="22" t="s">
        <v>1190</v>
      </c>
      <c r="E1730" s="22" t="s">
        <v>24</v>
      </c>
      <c r="F1730" s="22" t="s">
        <v>2088</v>
      </c>
      <c r="G1730" s="22" t="s">
        <v>231</v>
      </c>
      <c r="H1730" s="161">
        <v>121366.367790052</v>
      </c>
      <c r="I1730" s="161">
        <f t="shared" si="31"/>
        <v>146853.30502596291</v>
      </c>
    </row>
    <row r="1731" spans="1:9">
      <c r="A1731" s="160">
        <v>76350</v>
      </c>
      <c r="B1731" s="160" t="str">
        <f t="shared" ref="B1731:B1794" si="32">+CONCATENATE(A1731)</f>
        <v>76350</v>
      </c>
      <c r="C1731" s="22" t="s">
        <v>1981</v>
      </c>
      <c r="D1731" s="22" t="s">
        <v>1190</v>
      </c>
      <c r="E1731" s="22" t="s">
        <v>19</v>
      </c>
      <c r="F1731" s="22" t="s">
        <v>2089</v>
      </c>
      <c r="G1731" s="22" t="s">
        <v>231</v>
      </c>
      <c r="H1731" s="161">
        <v>91573.403459330104</v>
      </c>
      <c r="I1731" s="161">
        <f t="shared" si="31"/>
        <v>110803.81818578942</v>
      </c>
    </row>
    <row r="1732" spans="1:9">
      <c r="A1732" s="160">
        <v>81350</v>
      </c>
      <c r="B1732" s="160" t="str">
        <f t="shared" si="32"/>
        <v>81350</v>
      </c>
      <c r="C1732" s="22" t="s">
        <v>1981</v>
      </c>
      <c r="D1732" s="22" t="s">
        <v>1190</v>
      </c>
      <c r="E1732" s="22" t="s">
        <v>19</v>
      </c>
      <c r="F1732" s="22" t="s">
        <v>2089</v>
      </c>
      <c r="G1732" s="22" t="s">
        <v>231</v>
      </c>
      <c r="H1732" s="161">
        <v>121366.367790052</v>
      </c>
      <c r="I1732" s="161">
        <f t="shared" si="31"/>
        <v>146853.30502596291</v>
      </c>
    </row>
    <row r="1733" spans="1:9">
      <c r="A1733" s="160">
        <v>76355</v>
      </c>
      <c r="B1733" s="160" t="str">
        <f t="shared" si="32"/>
        <v>76355</v>
      </c>
      <c r="C1733" s="22" t="s">
        <v>1981</v>
      </c>
      <c r="D1733" s="22" t="s">
        <v>1190</v>
      </c>
      <c r="E1733" s="22" t="s">
        <v>24</v>
      </c>
      <c r="F1733" s="22" t="s">
        <v>2089</v>
      </c>
      <c r="G1733" s="22" t="s">
        <v>231</v>
      </c>
      <c r="H1733" s="161">
        <v>121505.738939697</v>
      </c>
      <c r="I1733" s="161">
        <f t="shared" si="31"/>
        <v>147021.94411703336</v>
      </c>
    </row>
    <row r="1734" spans="1:9">
      <c r="A1734" s="160">
        <v>81355</v>
      </c>
      <c r="B1734" s="160" t="str">
        <f t="shared" si="32"/>
        <v>81355</v>
      </c>
      <c r="C1734" s="22" t="s">
        <v>1981</v>
      </c>
      <c r="D1734" s="22" t="s">
        <v>1190</v>
      </c>
      <c r="E1734" s="22" t="s">
        <v>24</v>
      </c>
      <c r="F1734" s="22" t="s">
        <v>2089</v>
      </c>
      <c r="G1734" s="22" t="s">
        <v>231</v>
      </c>
      <c r="H1734" s="161">
        <v>120409.78802877299</v>
      </c>
      <c r="I1734" s="161">
        <f t="shared" ref="I1734:I1797" si="33">+H1734*1.21</f>
        <v>145695.84351481532</v>
      </c>
    </row>
    <row r="1735" spans="1:9">
      <c r="A1735" s="160">
        <v>76351</v>
      </c>
      <c r="B1735" s="160" t="str">
        <f t="shared" si="32"/>
        <v>76351</v>
      </c>
      <c r="C1735" s="22" t="s">
        <v>1981</v>
      </c>
      <c r="D1735" s="22" t="s">
        <v>1190</v>
      </c>
      <c r="E1735" s="22" t="s">
        <v>24</v>
      </c>
      <c r="F1735" s="22" t="s">
        <v>2090</v>
      </c>
      <c r="G1735" s="22" t="s">
        <v>231</v>
      </c>
      <c r="H1735" s="161">
        <v>121505.738939697</v>
      </c>
      <c r="I1735" s="161">
        <f t="shared" si="33"/>
        <v>147021.94411703336</v>
      </c>
    </row>
    <row r="1736" spans="1:9">
      <c r="A1736" s="160">
        <v>81351</v>
      </c>
      <c r="B1736" s="160" t="str">
        <f t="shared" si="32"/>
        <v>81351</v>
      </c>
      <c r="C1736" s="22" t="s">
        <v>1981</v>
      </c>
      <c r="D1736" s="22" t="s">
        <v>1190</v>
      </c>
      <c r="E1736" s="22" t="s">
        <v>24</v>
      </c>
      <c r="F1736" s="22" t="s">
        <v>2090</v>
      </c>
      <c r="G1736" s="22" t="s">
        <v>231</v>
      </c>
      <c r="H1736" s="161">
        <v>121366.367790052</v>
      </c>
      <c r="I1736" s="161">
        <f t="shared" si="33"/>
        <v>146853.30502596291</v>
      </c>
    </row>
    <row r="1737" spans="1:9">
      <c r="A1737" s="160">
        <v>76350</v>
      </c>
      <c r="B1737" s="160" t="str">
        <f t="shared" si="32"/>
        <v>76350</v>
      </c>
      <c r="C1737" s="22" t="s">
        <v>1981</v>
      </c>
      <c r="D1737" s="22" t="s">
        <v>1190</v>
      </c>
      <c r="E1737" s="22" t="s">
        <v>19</v>
      </c>
      <c r="F1737" s="22" t="s">
        <v>2091</v>
      </c>
      <c r="G1737" s="22" t="s">
        <v>231</v>
      </c>
      <c r="H1737" s="161">
        <v>91573.403459330104</v>
      </c>
      <c r="I1737" s="161">
        <f t="shared" si="33"/>
        <v>110803.81818578942</v>
      </c>
    </row>
    <row r="1738" spans="1:9">
      <c r="A1738" s="160">
        <v>81350</v>
      </c>
      <c r="B1738" s="160" t="str">
        <f t="shared" si="32"/>
        <v>81350</v>
      </c>
      <c r="C1738" s="22" t="s">
        <v>1981</v>
      </c>
      <c r="D1738" s="22" t="s">
        <v>1190</v>
      </c>
      <c r="E1738" s="22" t="s">
        <v>19</v>
      </c>
      <c r="F1738" s="22" t="s">
        <v>2091</v>
      </c>
      <c r="G1738" s="22" t="s">
        <v>231</v>
      </c>
      <c r="H1738" s="161">
        <v>121366.367790052</v>
      </c>
      <c r="I1738" s="161">
        <f t="shared" si="33"/>
        <v>146853.30502596291</v>
      </c>
    </row>
    <row r="1739" spans="1:9">
      <c r="A1739" s="160">
        <v>62125</v>
      </c>
      <c r="B1739" s="160" t="str">
        <f t="shared" si="32"/>
        <v>62125</v>
      </c>
      <c r="C1739" s="22" t="s">
        <v>1981</v>
      </c>
      <c r="D1739" s="22" t="s">
        <v>1190</v>
      </c>
      <c r="E1739" s="22" t="s">
        <v>19</v>
      </c>
      <c r="F1739" s="22" t="s">
        <v>2092</v>
      </c>
      <c r="G1739" s="22" t="s">
        <v>231</v>
      </c>
      <c r="H1739" s="161">
        <v>92226.108765461293</v>
      </c>
      <c r="I1739" s="161">
        <f t="shared" si="33"/>
        <v>111593.59160620817</v>
      </c>
    </row>
    <row r="1740" spans="1:9">
      <c r="A1740" s="160">
        <v>62166</v>
      </c>
      <c r="B1740" s="160" t="str">
        <f t="shared" si="32"/>
        <v>62166</v>
      </c>
      <c r="C1740" s="22" t="s">
        <v>1981</v>
      </c>
      <c r="D1740" s="22" t="s">
        <v>1190</v>
      </c>
      <c r="E1740" s="22" t="s">
        <v>24</v>
      </c>
      <c r="F1740" s="22" t="s">
        <v>2092</v>
      </c>
      <c r="G1740" s="22" t="s">
        <v>231</v>
      </c>
      <c r="H1740" s="161">
        <v>92226.108765461293</v>
      </c>
      <c r="I1740" s="161">
        <f t="shared" si="33"/>
        <v>111593.59160620817</v>
      </c>
    </row>
    <row r="1741" spans="1:9">
      <c r="A1741" s="160">
        <v>76005</v>
      </c>
      <c r="B1741" s="160" t="str">
        <f t="shared" si="32"/>
        <v>76005</v>
      </c>
      <c r="C1741" s="22" t="s">
        <v>1981</v>
      </c>
      <c r="D1741" s="22" t="s">
        <v>1190</v>
      </c>
      <c r="E1741" s="22" t="s">
        <v>24</v>
      </c>
      <c r="F1741" s="22" t="s">
        <v>2093</v>
      </c>
      <c r="G1741" s="22" t="s">
        <v>231</v>
      </c>
      <c r="H1741" s="161">
        <v>121505.738939697</v>
      </c>
      <c r="I1741" s="161">
        <f t="shared" si="33"/>
        <v>147021.94411703336</v>
      </c>
    </row>
    <row r="1742" spans="1:9">
      <c r="A1742" s="160">
        <v>81005</v>
      </c>
      <c r="B1742" s="160" t="str">
        <f t="shared" si="32"/>
        <v>81005</v>
      </c>
      <c r="C1742" s="22" t="s">
        <v>1981</v>
      </c>
      <c r="D1742" s="22" t="s">
        <v>1190</v>
      </c>
      <c r="E1742" s="22" t="s">
        <v>24</v>
      </c>
      <c r="F1742" s="22" t="s">
        <v>2093</v>
      </c>
      <c r="G1742" s="22" t="s">
        <v>231</v>
      </c>
      <c r="H1742" s="161">
        <v>121366.367790052</v>
      </c>
      <c r="I1742" s="161">
        <f t="shared" si="33"/>
        <v>146853.30502596291</v>
      </c>
    </row>
    <row r="1743" spans="1:9">
      <c r="A1743" s="160">
        <v>76005</v>
      </c>
      <c r="B1743" s="160" t="str">
        <f t="shared" si="32"/>
        <v>76005</v>
      </c>
      <c r="C1743" s="22" t="s">
        <v>1981</v>
      </c>
      <c r="D1743" s="22" t="s">
        <v>1190</v>
      </c>
      <c r="E1743" s="22" t="s">
        <v>24</v>
      </c>
      <c r="F1743" s="22" t="s">
        <v>2094</v>
      </c>
      <c r="G1743" s="22" t="s">
        <v>231</v>
      </c>
      <c r="H1743" s="161">
        <v>121505.738939697</v>
      </c>
      <c r="I1743" s="161">
        <f t="shared" si="33"/>
        <v>147021.94411703336</v>
      </c>
    </row>
    <row r="1744" spans="1:9">
      <c r="A1744" s="160">
        <v>81005</v>
      </c>
      <c r="B1744" s="160" t="str">
        <f t="shared" si="32"/>
        <v>81005</v>
      </c>
      <c r="C1744" s="22" t="s">
        <v>1981</v>
      </c>
      <c r="D1744" s="22" t="s">
        <v>1190</v>
      </c>
      <c r="E1744" s="22" t="s">
        <v>24</v>
      </c>
      <c r="F1744" s="22" t="s">
        <v>2094</v>
      </c>
      <c r="G1744" s="22" t="s">
        <v>231</v>
      </c>
      <c r="H1744" s="161">
        <v>121366.367790052</v>
      </c>
      <c r="I1744" s="161">
        <f t="shared" si="33"/>
        <v>146853.30502596291</v>
      </c>
    </row>
    <row r="1745" spans="1:9">
      <c r="A1745" s="160">
        <v>76005</v>
      </c>
      <c r="B1745" s="160" t="str">
        <f t="shared" si="32"/>
        <v>76005</v>
      </c>
      <c r="C1745" s="22" t="s">
        <v>1981</v>
      </c>
      <c r="D1745" s="22" t="s">
        <v>1190</v>
      </c>
      <c r="E1745" s="22" t="s">
        <v>24</v>
      </c>
      <c r="F1745" s="22" t="s">
        <v>2095</v>
      </c>
      <c r="G1745" s="22" t="s">
        <v>231</v>
      </c>
      <c r="H1745" s="161">
        <v>121505.738939697</v>
      </c>
      <c r="I1745" s="161">
        <f t="shared" si="33"/>
        <v>147021.94411703336</v>
      </c>
    </row>
    <row r="1746" spans="1:9">
      <c r="A1746" s="160">
        <v>81005</v>
      </c>
      <c r="B1746" s="160" t="str">
        <f t="shared" si="32"/>
        <v>81005</v>
      </c>
      <c r="C1746" s="22" t="s">
        <v>1981</v>
      </c>
      <c r="D1746" s="22" t="s">
        <v>1190</v>
      </c>
      <c r="E1746" s="22" t="s">
        <v>24</v>
      </c>
      <c r="F1746" s="22" t="s">
        <v>2095</v>
      </c>
      <c r="G1746" s="22" t="s">
        <v>231</v>
      </c>
      <c r="H1746" s="161">
        <v>121366.367790052</v>
      </c>
      <c r="I1746" s="161">
        <f t="shared" si="33"/>
        <v>146853.30502596291</v>
      </c>
    </row>
    <row r="1747" spans="1:9">
      <c r="A1747" s="160">
        <v>76003</v>
      </c>
      <c r="B1747" s="160" t="str">
        <f t="shared" si="32"/>
        <v>76003</v>
      </c>
      <c r="C1747" s="22" t="s">
        <v>1981</v>
      </c>
      <c r="D1747" s="22" t="s">
        <v>1190</v>
      </c>
      <c r="E1747" s="22" t="s">
        <v>19</v>
      </c>
      <c r="F1747" s="22" t="s">
        <v>2096</v>
      </c>
      <c r="G1747" s="22" t="s">
        <v>231</v>
      </c>
      <c r="H1747" s="161">
        <v>121505.738939697</v>
      </c>
      <c r="I1747" s="161">
        <f t="shared" si="33"/>
        <v>147021.94411703336</v>
      </c>
    </row>
    <row r="1748" spans="1:9">
      <c r="A1748" s="160">
        <v>81003</v>
      </c>
      <c r="B1748" s="160" t="str">
        <f t="shared" si="32"/>
        <v>81003</v>
      </c>
      <c r="C1748" s="22" t="s">
        <v>1981</v>
      </c>
      <c r="D1748" s="22" t="s">
        <v>1190</v>
      </c>
      <c r="E1748" s="22" t="s">
        <v>19</v>
      </c>
      <c r="F1748" s="22" t="s">
        <v>2096</v>
      </c>
      <c r="G1748" s="22" t="s">
        <v>231</v>
      </c>
      <c r="H1748" s="161">
        <v>120409.78802877299</v>
      </c>
      <c r="I1748" s="161">
        <f t="shared" si="33"/>
        <v>145695.84351481532</v>
      </c>
    </row>
    <row r="1749" spans="1:9">
      <c r="A1749" s="160">
        <v>81030</v>
      </c>
      <c r="B1749" s="160" t="str">
        <f t="shared" si="32"/>
        <v>81030</v>
      </c>
      <c r="C1749" s="22" t="s">
        <v>1981</v>
      </c>
      <c r="D1749" s="22" t="s">
        <v>1190</v>
      </c>
      <c r="E1749" s="22" t="s">
        <v>19</v>
      </c>
      <c r="F1749" s="22" t="s">
        <v>2097</v>
      </c>
      <c r="G1749" s="22" t="s">
        <v>2098</v>
      </c>
      <c r="H1749" s="161">
        <v>120409.78802877299</v>
      </c>
      <c r="I1749" s="161">
        <f t="shared" si="33"/>
        <v>145695.84351481532</v>
      </c>
    </row>
    <row r="1750" spans="1:9">
      <c r="A1750" s="160">
        <v>76003</v>
      </c>
      <c r="B1750" s="160" t="str">
        <f t="shared" si="32"/>
        <v>76003</v>
      </c>
      <c r="C1750" s="22" t="s">
        <v>1981</v>
      </c>
      <c r="D1750" s="22" t="s">
        <v>1190</v>
      </c>
      <c r="E1750" s="22" t="s">
        <v>19</v>
      </c>
      <c r="F1750" s="22" t="s">
        <v>2099</v>
      </c>
      <c r="G1750" s="22" t="s">
        <v>231</v>
      </c>
      <c r="H1750" s="161">
        <v>121505.738939697</v>
      </c>
      <c r="I1750" s="161">
        <f t="shared" si="33"/>
        <v>147021.94411703336</v>
      </c>
    </row>
    <row r="1751" spans="1:9">
      <c r="A1751" s="160">
        <v>81003</v>
      </c>
      <c r="B1751" s="160" t="str">
        <f t="shared" si="32"/>
        <v>81003</v>
      </c>
      <c r="C1751" s="22" t="s">
        <v>1981</v>
      </c>
      <c r="D1751" s="22" t="s">
        <v>1190</v>
      </c>
      <c r="E1751" s="22" t="s">
        <v>19</v>
      </c>
      <c r="F1751" s="22" t="s">
        <v>2099</v>
      </c>
      <c r="G1751" s="22" t="s">
        <v>231</v>
      </c>
      <c r="H1751" s="161">
        <v>120409.78802877299</v>
      </c>
      <c r="I1751" s="161">
        <f t="shared" si="33"/>
        <v>145695.84351481532</v>
      </c>
    </row>
    <row r="1752" spans="1:9">
      <c r="A1752" s="160">
        <v>62246</v>
      </c>
      <c r="B1752" s="160" t="str">
        <f t="shared" si="32"/>
        <v>62246</v>
      </c>
      <c r="C1752" s="22" t="s">
        <v>1981</v>
      </c>
      <c r="D1752" s="22" t="s">
        <v>1190</v>
      </c>
      <c r="E1752" s="22" t="s">
        <v>19</v>
      </c>
      <c r="F1752" s="22" t="s">
        <v>2100</v>
      </c>
      <c r="G1752" s="22" t="s">
        <v>231</v>
      </c>
      <c r="H1752" s="161">
        <v>90591.839158239105</v>
      </c>
      <c r="I1752" s="161">
        <f t="shared" si="33"/>
        <v>109616.12538146932</v>
      </c>
    </row>
    <row r="1753" spans="1:9">
      <c r="A1753" s="160">
        <v>81246</v>
      </c>
      <c r="B1753" s="160" t="str">
        <f t="shared" si="32"/>
        <v>81246</v>
      </c>
      <c r="C1753" s="22" t="s">
        <v>1981</v>
      </c>
      <c r="D1753" s="22" t="s">
        <v>1190</v>
      </c>
      <c r="E1753" s="22" t="s">
        <v>19</v>
      </c>
      <c r="F1753" s="22" t="s">
        <v>2100</v>
      </c>
      <c r="G1753" s="22" t="s">
        <v>231</v>
      </c>
      <c r="H1753" s="161">
        <v>130063.789749416</v>
      </c>
      <c r="I1753" s="161">
        <f t="shared" si="33"/>
        <v>157377.18559679337</v>
      </c>
    </row>
    <row r="1754" spans="1:9">
      <c r="A1754" s="160">
        <v>62246</v>
      </c>
      <c r="B1754" s="160" t="str">
        <f t="shared" si="32"/>
        <v>62246</v>
      </c>
      <c r="C1754" s="22" t="s">
        <v>1981</v>
      </c>
      <c r="D1754" s="22" t="s">
        <v>1190</v>
      </c>
      <c r="E1754" s="22" t="s">
        <v>24</v>
      </c>
      <c r="F1754" s="22" t="s">
        <v>2100</v>
      </c>
      <c r="G1754" s="22" t="s">
        <v>231</v>
      </c>
      <c r="H1754" s="161">
        <v>90591.839158239105</v>
      </c>
      <c r="I1754" s="161">
        <f t="shared" si="33"/>
        <v>109616.12538146932</v>
      </c>
    </row>
    <row r="1755" spans="1:9">
      <c r="A1755" s="160">
        <v>81371</v>
      </c>
      <c r="B1755" s="160" t="str">
        <f t="shared" si="32"/>
        <v>81371</v>
      </c>
      <c r="C1755" s="22" t="s">
        <v>1981</v>
      </c>
      <c r="D1755" s="22" t="s">
        <v>1190</v>
      </c>
      <c r="E1755" s="22" t="s">
        <v>24</v>
      </c>
      <c r="F1755" s="22" t="s">
        <v>2100</v>
      </c>
      <c r="G1755" s="22" t="s">
        <v>231</v>
      </c>
      <c r="H1755" s="161">
        <v>128647.55477817199</v>
      </c>
      <c r="I1755" s="161">
        <f t="shared" si="33"/>
        <v>155663.54128158811</v>
      </c>
    </row>
    <row r="1756" spans="1:9">
      <c r="A1756" s="169">
        <v>88246</v>
      </c>
      <c r="B1756" s="160" t="str">
        <f t="shared" si="32"/>
        <v>88246</v>
      </c>
      <c r="C1756" s="22" t="s">
        <v>1981</v>
      </c>
      <c r="D1756" s="22" t="s">
        <v>1190</v>
      </c>
      <c r="E1756" s="22" t="s">
        <v>19</v>
      </c>
      <c r="F1756" s="22" t="s">
        <v>2100</v>
      </c>
      <c r="G1756" s="22" t="s">
        <v>231</v>
      </c>
      <c r="H1756" s="161">
        <v>152107.23642876401</v>
      </c>
      <c r="I1756" s="161">
        <f t="shared" si="33"/>
        <v>184049.75607880444</v>
      </c>
    </row>
    <row r="1757" spans="1:9">
      <c r="A1757" s="160">
        <v>62246</v>
      </c>
      <c r="B1757" s="160" t="str">
        <f t="shared" si="32"/>
        <v>62246</v>
      </c>
      <c r="C1757" s="22" t="s">
        <v>1981</v>
      </c>
      <c r="D1757" s="22" t="s">
        <v>1190</v>
      </c>
      <c r="E1757" s="22" t="s">
        <v>24</v>
      </c>
      <c r="F1757" s="22" t="s">
        <v>2101</v>
      </c>
      <c r="G1757" s="22" t="s">
        <v>231</v>
      </c>
      <c r="H1757" s="161">
        <v>90591.839158239105</v>
      </c>
      <c r="I1757" s="161">
        <f t="shared" si="33"/>
        <v>109616.12538146932</v>
      </c>
    </row>
    <row r="1758" spans="1:9">
      <c r="A1758" s="160">
        <v>81372</v>
      </c>
      <c r="B1758" s="160" t="str">
        <f t="shared" si="32"/>
        <v>81372</v>
      </c>
      <c r="C1758" s="22" t="s">
        <v>1981</v>
      </c>
      <c r="D1758" s="22" t="s">
        <v>1190</v>
      </c>
      <c r="E1758" s="22" t="s">
        <v>24</v>
      </c>
      <c r="F1758" s="22" t="s">
        <v>2101</v>
      </c>
      <c r="G1758" s="22" t="s">
        <v>231</v>
      </c>
      <c r="H1758" s="161">
        <v>134522.44528607599</v>
      </c>
      <c r="I1758" s="161">
        <f t="shared" si="33"/>
        <v>162772.15879615195</v>
      </c>
    </row>
    <row r="1759" spans="1:9">
      <c r="A1759" s="160">
        <v>62246</v>
      </c>
      <c r="B1759" s="160" t="str">
        <f t="shared" si="32"/>
        <v>62246</v>
      </c>
      <c r="C1759" s="22" t="s">
        <v>1981</v>
      </c>
      <c r="D1759" s="22" t="s">
        <v>1190</v>
      </c>
      <c r="E1759" s="22" t="s">
        <v>19</v>
      </c>
      <c r="F1759" s="22" t="s">
        <v>2102</v>
      </c>
      <c r="G1759" s="22" t="s">
        <v>231</v>
      </c>
      <c r="H1759" s="161">
        <v>90591.839158239105</v>
      </c>
      <c r="I1759" s="161">
        <f t="shared" si="33"/>
        <v>109616.12538146932</v>
      </c>
    </row>
    <row r="1760" spans="1:9">
      <c r="A1760" s="160">
        <v>81246</v>
      </c>
      <c r="B1760" s="160" t="str">
        <f t="shared" si="32"/>
        <v>81246</v>
      </c>
      <c r="C1760" s="22" t="s">
        <v>1981</v>
      </c>
      <c r="D1760" s="22" t="s">
        <v>1190</v>
      </c>
      <c r="E1760" s="22" t="s">
        <v>19</v>
      </c>
      <c r="F1760" s="22" t="s">
        <v>2102</v>
      </c>
      <c r="G1760" s="22" t="s">
        <v>231</v>
      </c>
      <c r="H1760" s="161">
        <v>130063.789749416</v>
      </c>
      <c r="I1760" s="161">
        <f t="shared" si="33"/>
        <v>157377.18559679337</v>
      </c>
    </row>
    <row r="1761" spans="1:9">
      <c r="A1761" s="160">
        <v>62246</v>
      </c>
      <c r="B1761" s="160" t="str">
        <f t="shared" si="32"/>
        <v>62246</v>
      </c>
      <c r="C1761" s="22" t="s">
        <v>1981</v>
      </c>
      <c r="D1761" s="22" t="s">
        <v>1190</v>
      </c>
      <c r="E1761" s="22" t="s">
        <v>24</v>
      </c>
      <c r="F1761" s="22" t="s">
        <v>2102</v>
      </c>
      <c r="G1761" s="22" t="s">
        <v>231</v>
      </c>
      <c r="H1761" s="161">
        <v>90591.839158239105</v>
      </c>
      <c r="I1761" s="161">
        <f t="shared" si="33"/>
        <v>109616.12538146932</v>
      </c>
    </row>
    <row r="1762" spans="1:9">
      <c r="A1762" s="160">
        <v>81371</v>
      </c>
      <c r="B1762" s="160" t="str">
        <f t="shared" si="32"/>
        <v>81371</v>
      </c>
      <c r="C1762" s="22" t="s">
        <v>1981</v>
      </c>
      <c r="D1762" s="22" t="s">
        <v>1190</v>
      </c>
      <c r="E1762" s="22" t="s">
        <v>24</v>
      </c>
      <c r="F1762" s="22" t="s">
        <v>2102</v>
      </c>
      <c r="G1762" s="22" t="s">
        <v>231</v>
      </c>
      <c r="H1762" s="161">
        <v>128647.55477817199</v>
      </c>
      <c r="I1762" s="161">
        <f t="shared" si="33"/>
        <v>155663.54128158811</v>
      </c>
    </row>
    <row r="1763" spans="1:9">
      <c r="A1763" s="160">
        <v>62246</v>
      </c>
      <c r="B1763" s="160" t="str">
        <f t="shared" si="32"/>
        <v>62246</v>
      </c>
      <c r="C1763" s="22" t="s">
        <v>1981</v>
      </c>
      <c r="D1763" s="22" t="s">
        <v>1190</v>
      </c>
      <c r="E1763" s="22" t="s">
        <v>24</v>
      </c>
      <c r="F1763" s="22" t="s">
        <v>2103</v>
      </c>
      <c r="G1763" s="22" t="s">
        <v>231</v>
      </c>
      <c r="H1763" s="161">
        <v>90591.839158239105</v>
      </c>
      <c r="I1763" s="161">
        <f t="shared" si="33"/>
        <v>109616.12538146932</v>
      </c>
    </row>
    <row r="1764" spans="1:9">
      <c r="A1764" s="160">
        <v>81372</v>
      </c>
      <c r="B1764" s="160" t="str">
        <f t="shared" si="32"/>
        <v>81372</v>
      </c>
      <c r="C1764" s="22" t="s">
        <v>1981</v>
      </c>
      <c r="D1764" s="22" t="s">
        <v>1190</v>
      </c>
      <c r="E1764" s="22" t="s">
        <v>24</v>
      </c>
      <c r="F1764" s="22" t="s">
        <v>2103</v>
      </c>
      <c r="G1764" s="22" t="s">
        <v>231</v>
      </c>
      <c r="H1764" s="161">
        <v>134522.44528607599</v>
      </c>
      <c r="I1764" s="161">
        <f t="shared" si="33"/>
        <v>162772.15879615195</v>
      </c>
    </row>
    <row r="1765" spans="1:9">
      <c r="A1765" s="160">
        <v>62246</v>
      </c>
      <c r="B1765" s="160" t="str">
        <f t="shared" si="32"/>
        <v>62246</v>
      </c>
      <c r="C1765" s="22" t="s">
        <v>1981</v>
      </c>
      <c r="D1765" s="22" t="s">
        <v>1190</v>
      </c>
      <c r="E1765" s="22" t="s">
        <v>19</v>
      </c>
      <c r="F1765" s="22" t="s">
        <v>2104</v>
      </c>
      <c r="G1765" s="22" t="s">
        <v>231</v>
      </c>
      <c r="H1765" s="161">
        <v>90591.839158239105</v>
      </c>
      <c r="I1765" s="161">
        <f t="shared" si="33"/>
        <v>109616.12538146932</v>
      </c>
    </row>
    <row r="1766" spans="1:9">
      <c r="A1766" s="160">
        <v>81246</v>
      </c>
      <c r="B1766" s="160" t="str">
        <f t="shared" si="32"/>
        <v>81246</v>
      </c>
      <c r="C1766" s="22" t="s">
        <v>1981</v>
      </c>
      <c r="D1766" s="22" t="s">
        <v>1190</v>
      </c>
      <c r="E1766" s="22" t="s">
        <v>19</v>
      </c>
      <c r="F1766" s="22" t="s">
        <v>2104</v>
      </c>
      <c r="G1766" s="22" t="s">
        <v>231</v>
      </c>
      <c r="H1766" s="161">
        <v>130063.789749416</v>
      </c>
      <c r="I1766" s="161">
        <f t="shared" si="33"/>
        <v>157377.18559679337</v>
      </c>
    </row>
    <row r="1767" spans="1:9">
      <c r="A1767" s="160">
        <v>62246</v>
      </c>
      <c r="B1767" s="160" t="str">
        <f t="shared" si="32"/>
        <v>62246</v>
      </c>
      <c r="C1767" s="22" t="s">
        <v>1981</v>
      </c>
      <c r="D1767" s="22" t="s">
        <v>1190</v>
      </c>
      <c r="E1767" s="22" t="s">
        <v>24</v>
      </c>
      <c r="F1767" s="22" t="s">
        <v>2104</v>
      </c>
      <c r="G1767" s="22" t="s">
        <v>231</v>
      </c>
      <c r="H1767" s="161">
        <v>90591.839158239105</v>
      </c>
      <c r="I1767" s="161">
        <f t="shared" si="33"/>
        <v>109616.12538146932</v>
      </c>
    </row>
    <row r="1768" spans="1:9">
      <c r="A1768" s="160">
        <v>81116</v>
      </c>
      <c r="B1768" s="160" t="str">
        <f t="shared" si="32"/>
        <v>81116</v>
      </c>
      <c r="C1768" s="22" t="s">
        <v>1981</v>
      </c>
      <c r="D1768" s="22" t="s">
        <v>1190</v>
      </c>
      <c r="E1768" s="22" t="s">
        <v>24</v>
      </c>
      <c r="F1768" s="22" t="s">
        <v>2104</v>
      </c>
      <c r="G1768" s="22" t="s">
        <v>231</v>
      </c>
      <c r="H1768" s="161">
        <v>121366.367790052</v>
      </c>
      <c r="I1768" s="161">
        <f t="shared" si="33"/>
        <v>146853.30502596291</v>
      </c>
    </row>
    <row r="1769" spans="1:9">
      <c r="A1769" s="160">
        <v>76004</v>
      </c>
      <c r="B1769" s="160" t="str">
        <f t="shared" si="32"/>
        <v>76004</v>
      </c>
      <c r="C1769" s="22" t="s">
        <v>1981</v>
      </c>
      <c r="D1769" s="22" t="s">
        <v>1190</v>
      </c>
      <c r="E1769" s="22" t="s">
        <v>19</v>
      </c>
      <c r="F1769" s="22" t="s">
        <v>2105</v>
      </c>
      <c r="G1769" s="22" t="s">
        <v>2106</v>
      </c>
      <c r="H1769" s="161">
        <v>89549.717445952701</v>
      </c>
      <c r="I1769" s="161">
        <f t="shared" si="33"/>
        <v>108355.15810960277</v>
      </c>
    </row>
    <row r="1770" spans="1:9">
      <c r="A1770" s="160">
        <v>81004</v>
      </c>
      <c r="B1770" s="160" t="str">
        <f t="shared" si="32"/>
        <v>81004</v>
      </c>
      <c r="C1770" s="22" t="s">
        <v>1981</v>
      </c>
      <c r="D1770" s="22" t="s">
        <v>1190</v>
      </c>
      <c r="E1770" s="22" t="s">
        <v>19</v>
      </c>
      <c r="F1770" s="22" t="s">
        <v>2105</v>
      </c>
      <c r="G1770" s="22" t="s">
        <v>2106</v>
      </c>
      <c r="H1770" s="161">
        <v>110506.081721095</v>
      </c>
      <c r="I1770" s="161">
        <f t="shared" si="33"/>
        <v>133712.35888252495</v>
      </c>
    </row>
    <row r="1771" spans="1:9">
      <c r="A1771" s="160">
        <v>76111</v>
      </c>
      <c r="B1771" s="160" t="str">
        <f t="shared" si="32"/>
        <v>76111</v>
      </c>
      <c r="C1771" s="22" t="s">
        <v>1981</v>
      </c>
      <c r="D1771" s="22" t="s">
        <v>1190</v>
      </c>
      <c r="E1771" s="22" t="s">
        <v>19</v>
      </c>
      <c r="F1771" s="22" t="s">
        <v>2107</v>
      </c>
      <c r="G1771" s="22" t="s">
        <v>231</v>
      </c>
      <c r="H1771" s="161">
        <v>82955.3422848966</v>
      </c>
      <c r="I1771" s="161">
        <f t="shared" si="33"/>
        <v>100375.96416472488</v>
      </c>
    </row>
    <row r="1772" spans="1:9">
      <c r="A1772" s="160">
        <v>81111</v>
      </c>
      <c r="B1772" s="160" t="str">
        <f t="shared" si="32"/>
        <v>81111</v>
      </c>
      <c r="C1772" s="22" t="s">
        <v>1981</v>
      </c>
      <c r="D1772" s="22" t="s">
        <v>1190</v>
      </c>
      <c r="E1772" s="22" t="s">
        <v>19</v>
      </c>
      <c r="F1772" s="22" t="s">
        <v>2107</v>
      </c>
      <c r="G1772" s="22" t="s">
        <v>231</v>
      </c>
      <c r="H1772" s="161">
        <v>120409.78802877299</v>
      </c>
      <c r="I1772" s="161">
        <f t="shared" si="33"/>
        <v>145695.84351481532</v>
      </c>
    </row>
    <row r="1773" spans="1:9">
      <c r="A1773" s="160">
        <v>76005</v>
      </c>
      <c r="B1773" s="160" t="str">
        <f t="shared" si="32"/>
        <v>76005</v>
      </c>
      <c r="C1773" s="22" t="s">
        <v>1981</v>
      </c>
      <c r="D1773" s="22" t="s">
        <v>1190</v>
      </c>
      <c r="E1773" s="22" t="s">
        <v>24</v>
      </c>
      <c r="F1773" s="22" t="s">
        <v>2107</v>
      </c>
      <c r="G1773" s="22" t="s">
        <v>231</v>
      </c>
      <c r="H1773" s="161">
        <v>121505.738939697</v>
      </c>
      <c r="I1773" s="161">
        <f t="shared" si="33"/>
        <v>147021.94411703336</v>
      </c>
    </row>
    <row r="1774" spans="1:9">
      <c r="A1774" s="160">
        <v>81005</v>
      </c>
      <c r="B1774" s="160" t="str">
        <f t="shared" si="32"/>
        <v>81005</v>
      </c>
      <c r="C1774" s="22" t="s">
        <v>1981</v>
      </c>
      <c r="D1774" s="22" t="s">
        <v>1190</v>
      </c>
      <c r="E1774" s="22" t="s">
        <v>24</v>
      </c>
      <c r="F1774" s="22" t="s">
        <v>2107</v>
      </c>
      <c r="G1774" s="22" t="s">
        <v>231</v>
      </c>
      <c r="H1774" s="161">
        <v>121366.367790052</v>
      </c>
      <c r="I1774" s="161">
        <f t="shared" si="33"/>
        <v>146853.30502596291</v>
      </c>
    </row>
    <row r="1775" spans="1:9">
      <c r="A1775" s="160">
        <v>76235</v>
      </c>
      <c r="B1775" s="160" t="str">
        <f t="shared" si="32"/>
        <v>76235</v>
      </c>
      <c r="C1775" s="22" t="s">
        <v>1981</v>
      </c>
      <c r="D1775" s="22" t="s">
        <v>1190</v>
      </c>
      <c r="E1775" s="22" t="s">
        <v>19</v>
      </c>
      <c r="F1775" s="22" t="s">
        <v>2108</v>
      </c>
      <c r="G1775" s="22" t="s">
        <v>231</v>
      </c>
      <c r="H1775" s="161">
        <v>136224.719430647</v>
      </c>
      <c r="I1775" s="161">
        <f t="shared" si="33"/>
        <v>164831.91051108288</v>
      </c>
    </row>
    <row r="1776" spans="1:9">
      <c r="A1776" s="160">
        <v>81235</v>
      </c>
      <c r="B1776" s="160" t="str">
        <f t="shared" si="32"/>
        <v>81235</v>
      </c>
      <c r="C1776" s="22" t="s">
        <v>1981</v>
      </c>
      <c r="D1776" s="22" t="s">
        <v>1190</v>
      </c>
      <c r="E1776" s="22" t="s">
        <v>19</v>
      </c>
      <c r="F1776" s="22" t="s">
        <v>2108</v>
      </c>
      <c r="G1776" s="22" t="s">
        <v>231</v>
      </c>
      <c r="H1776" s="161">
        <v>121366.367790052</v>
      </c>
      <c r="I1776" s="161">
        <f t="shared" si="33"/>
        <v>146853.30502596291</v>
      </c>
    </row>
    <row r="1777" spans="1:9">
      <c r="A1777" s="169">
        <v>88235</v>
      </c>
      <c r="B1777" s="160" t="str">
        <f t="shared" si="32"/>
        <v>88235</v>
      </c>
      <c r="C1777" s="22" t="s">
        <v>1981</v>
      </c>
      <c r="D1777" s="22" t="s">
        <v>1190</v>
      </c>
      <c r="E1777" s="22" t="s">
        <v>19</v>
      </c>
      <c r="F1777" s="22" t="s">
        <v>2108</v>
      </c>
      <c r="G1777" s="22" t="s">
        <v>231</v>
      </c>
      <c r="H1777" s="161">
        <v>151527.01516304401</v>
      </c>
      <c r="I1777" s="161">
        <f t="shared" si="33"/>
        <v>183347.68834728326</v>
      </c>
    </row>
    <row r="1778" spans="1:9">
      <c r="A1778" s="160">
        <v>62573</v>
      </c>
      <c r="B1778" s="160" t="str">
        <f t="shared" si="32"/>
        <v>62573</v>
      </c>
      <c r="C1778" s="22" t="s">
        <v>1981</v>
      </c>
      <c r="D1778" s="22" t="s">
        <v>1190</v>
      </c>
      <c r="E1778" s="22" t="s">
        <v>19</v>
      </c>
      <c r="F1778" s="22" t="s">
        <v>2109</v>
      </c>
      <c r="G1778" s="22" t="s">
        <v>231</v>
      </c>
      <c r="H1778" s="161">
        <v>98307.286438877898</v>
      </c>
      <c r="I1778" s="161">
        <f t="shared" si="33"/>
        <v>118951.81659104225</v>
      </c>
    </row>
    <row r="1779" spans="1:9">
      <c r="A1779" s="160">
        <v>76401</v>
      </c>
      <c r="B1779" s="160" t="str">
        <f t="shared" si="32"/>
        <v>76401</v>
      </c>
      <c r="C1779" s="22" t="s">
        <v>1981</v>
      </c>
      <c r="D1779" s="22" t="s">
        <v>1190</v>
      </c>
      <c r="E1779" s="22" t="s">
        <v>19</v>
      </c>
      <c r="F1779" s="22" t="s">
        <v>2109</v>
      </c>
      <c r="G1779" s="22" t="s">
        <v>231</v>
      </c>
      <c r="H1779" s="161">
        <v>89829.148155342904</v>
      </c>
      <c r="I1779" s="161">
        <f t="shared" si="33"/>
        <v>108693.2692679649</v>
      </c>
    </row>
    <row r="1780" spans="1:9">
      <c r="A1780" s="160">
        <v>81401</v>
      </c>
      <c r="B1780" s="160" t="str">
        <f t="shared" si="32"/>
        <v>81401</v>
      </c>
      <c r="C1780" s="22" t="s">
        <v>1981</v>
      </c>
      <c r="D1780" s="22" t="s">
        <v>1190</v>
      </c>
      <c r="E1780" s="22" t="s">
        <v>19</v>
      </c>
      <c r="F1780" s="22" t="s">
        <v>2109</v>
      </c>
      <c r="G1780" s="22" t="s">
        <v>231</v>
      </c>
      <c r="H1780" s="161">
        <v>114866.59465887101</v>
      </c>
      <c r="I1780" s="161">
        <f t="shared" si="33"/>
        <v>138988.57953723392</v>
      </c>
    </row>
    <row r="1781" spans="1:9">
      <c r="A1781" s="160">
        <v>76241</v>
      </c>
      <c r="B1781" s="160" t="str">
        <f t="shared" si="32"/>
        <v>76241</v>
      </c>
      <c r="C1781" s="22" t="s">
        <v>1981</v>
      </c>
      <c r="D1781" s="22" t="s">
        <v>1190</v>
      </c>
      <c r="E1781" s="22" t="s">
        <v>24</v>
      </c>
      <c r="F1781" s="22" t="s">
        <v>2109</v>
      </c>
      <c r="G1781" s="22" t="s">
        <v>231</v>
      </c>
      <c r="H1781" s="161">
        <v>126090.861163836</v>
      </c>
      <c r="I1781" s="161">
        <f t="shared" si="33"/>
        <v>152569.94200824155</v>
      </c>
    </row>
    <row r="1782" spans="1:9">
      <c r="A1782" s="160">
        <v>81241</v>
      </c>
      <c r="B1782" s="160" t="str">
        <f t="shared" si="32"/>
        <v>81241</v>
      </c>
      <c r="C1782" s="22" t="s">
        <v>1981</v>
      </c>
      <c r="D1782" s="22" t="s">
        <v>1190</v>
      </c>
      <c r="E1782" s="22" t="s">
        <v>24</v>
      </c>
      <c r="F1782" s="22" t="s">
        <v>2109</v>
      </c>
      <c r="G1782" s="22" t="s">
        <v>231</v>
      </c>
      <c r="H1782" s="161">
        <v>132091.24191877499</v>
      </c>
      <c r="I1782" s="161">
        <f t="shared" si="33"/>
        <v>159830.40272171772</v>
      </c>
    </row>
    <row r="1783" spans="1:9">
      <c r="A1783" s="160">
        <v>76401</v>
      </c>
      <c r="B1783" s="160" t="str">
        <f t="shared" si="32"/>
        <v>76401</v>
      </c>
      <c r="C1783" s="22" t="s">
        <v>1981</v>
      </c>
      <c r="D1783" s="22" t="s">
        <v>1190</v>
      </c>
      <c r="E1783" s="22" t="s">
        <v>19</v>
      </c>
      <c r="F1783" s="22" t="s">
        <v>2110</v>
      </c>
      <c r="G1783" s="22" t="s">
        <v>231</v>
      </c>
      <c r="H1783" s="161">
        <v>89829.148155342904</v>
      </c>
      <c r="I1783" s="161">
        <f t="shared" si="33"/>
        <v>108693.2692679649</v>
      </c>
    </row>
    <row r="1784" spans="1:9">
      <c r="A1784" s="160">
        <v>81401</v>
      </c>
      <c r="B1784" s="160" t="str">
        <f t="shared" si="32"/>
        <v>81401</v>
      </c>
      <c r="C1784" s="22" t="s">
        <v>1981</v>
      </c>
      <c r="D1784" s="22" t="s">
        <v>1190</v>
      </c>
      <c r="E1784" s="22" t="s">
        <v>19</v>
      </c>
      <c r="F1784" s="22" t="s">
        <v>2110</v>
      </c>
      <c r="G1784" s="22" t="s">
        <v>231</v>
      </c>
      <c r="H1784" s="161">
        <v>114866.59465887101</v>
      </c>
      <c r="I1784" s="161">
        <f t="shared" si="33"/>
        <v>138988.57953723392</v>
      </c>
    </row>
    <row r="1785" spans="1:9">
      <c r="A1785" s="160">
        <v>76241</v>
      </c>
      <c r="B1785" s="160" t="str">
        <f t="shared" si="32"/>
        <v>76241</v>
      </c>
      <c r="C1785" s="22" t="s">
        <v>1981</v>
      </c>
      <c r="D1785" s="22" t="s">
        <v>1190</v>
      </c>
      <c r="E1785" s="22" t="s">
        <v>24</v>
      </c>
      <c r="F1785" s="22" t="s">
        <v>2110</v>
      </c>
      <c r="G1785" s="22" t="s">
        <v>231</v>
      </c>
      <c r="H1785" s="161">
        <v>126090.861163836</v>
      </c>
      <c r="I1785" s="161">
        <f t="shared" si="33"/>
        <v>152569.94200824155</v>
      </c>
    </row>
    <row r="1786" spans="1:9">
      <c r="A1786" s="160">
        <v>81241</v>
      </c>
      <c r="B1786" s="160" t="str">
        <f t="shared" si="32"/>
        <v>81241</v>
      </c>
      <c r="C1786" s="22" t="s">
        <v>1981</v>
      </c>
      <c r="D1786" s="22" t="s">
        <v>1190</v>
      </c>
      <c r="E1786" s="22" t="s">
        <v>24</v>
      </c>
      <c r="F1786" s="22" t="s">
        <v>2110</v>
      </c>
      <c r="G1786" s="22" t="s">
        <v>231</v>
      </c>
      <c r="H1786" s="161">
        <v>132091.24191877499</v>
      </c>
      <c r="I1786" s="161">
        <f t="shared" si="33"/>
        <v>159830.40272171772</v>
      </c>
    </row>
    <row r="1787" spans="1:9">
      <c r="A1787" s="160">
        <v>76401</v>
      </c>
      <c r="B1787" s="160" t="str">
        <f t="shared" si="32"/>
        <v>76401</v>
      </c>
      <c r="C1787" s="22" t="s">
        <v>1981</v>
      </c>
      <c r="D1787" s="22" t="s">
        <v>1190</v>
      </c>
      <c r="E1787" s="22" t="s">
        <v>19</v>
      </c>
      <c r="F1787" s="22" t="s">
        <v>2111</v>
      </c>
      <c r="G1787" s="22" t="s">
        <v>1074</v>
      </c>
      <c r="H1787" s="161">
        <v>89829.148155342904</v>
      </c>
      <c r="I1787" s="161">
        <f t="shared" si="33"/>
        <v>108693.2692679649</v>
      </c>
    </row>
    <row r="1788" spans="1:9">
      <c r="A1788" s="160">
        <v>81401</v>
      </c>
      <c r="B1788" s="160" t="str">
        <f t="shared" si="32"/>
        <v>81401</v>
      </c>
      <c r="C1788" s="22" t="s">
        <v>1981</v>
      </c>
      <c r="D1788" s="22" t="s">
        <v>1190</v>
      </c>
      <c r="E1788" s="22" t="s">
        <v>19</v>
      </c>
      <c r="F1788" s="22" t="s">
        <v>2111</v>
      </c>
      <c r="G1788" s="22" t="s">
        <v>1074</v>
      </c>
      <c r="H1788" s="161">
        <v>114866.59465887101</v>
      </c>
      <c r="I1788" s="161">
        <f t="shared" si="33"/>
        <v>138988.57953723392</v>
      </c>
    </row>
    <row r="1789" spans="1:9">
      <c r="A1789" s="160">
        <v>76235</v>
      </c>
      <c r="B1789" s="160" t="str">
        <f t="shared" si="32"/>
        <v>76235</v>
      </c>
      <c r="C1789" s="22" t="s">
        <v>1981</v>
      </c>
      <c r="D1789" s="22" t="s">
        <v>1190</v>
      </c>
      <c r="E1789" s="22" t="s">
        <v>19</v>
      </c>
      <c r="F1789" s="22" t="s">
        <v>2112</v>
      </c>
      <c r="G1789" s="22" t="s">
        <v>231</v>
      </c>
      <c r="H1789" s="161">
        <v>136224.719430647</v>
      </c>
      <c r="I1789" s="161">
        <f t="shared" si="33"/>
        <v>164831.91051108288</v>
      </c>
    </row>
    <row r="1790" spans="1:9">
      <c r="A1790" s="160">
        <v>81235</v>
      </c>
      <c r="B1790" s="160" t="str">
        <f t="shared" si="32"/>
        <v>81235</v>
      </c>
      <c r="C1790" s="22" t="s">
        <v>1981</v>
      </c>
      <c r="D1790" s="22" t="s">
        <v>1190</v>
      </c>
      <c r="E1790" s="22" t="s">
        <v>19</v>
      </c>
      <c r="F1790" s="22" t="s">
        <v>2112</v>
      </c>
      <c r="G1790" s="22" t="s">
        <v>231</v>
      </c>
      <c r="H1790" s="161">
        <v>121366.367790052</v>
      </c>
      <c r="I1790" s="161">
        <f t="shared" si="33"/>
        <v>146853.30502596291</v>
      </c>
    </row>
    <row r="1791" spans="1:9">
      <c r="A1791" s="160">
        <v>76324</v>
      </c>
      <c r="B1791" s="160" t="str">
        <f t="shared" si="32"/>
        <v>76324</v>
      </c>
      <c r="C1791" s="22" t="s">
        <v>1981</v>
      </c>
      <c r="D1791" s="22" t="s">
        <v>1190</v>
      </c>
      <c r="E1791" s="22" t="s">
        <v>24</v>
      </c>
      <c r="F1791" s="22" t="s">
        <v>2113</v>
      </c>
      <c r="G1791" s="22" t="s">
        <v>231</v>
      </c>
      <c r="H1791" s="161">
        <v>126090.861163836</v>
      </c>
      <c r="I1791" s="161">
        <f t="shared" si="33"/>
        <v>152569.94200824155</v>
      </c>
    </row>
    <row r="1792" spans="1:9">
      <c r="A1792" s="160">
        <v>81324</v>
      </c>
      <c r="B1792" s="160" t="str">
        <f t="shared" si="32"/>
        <v>81324</v>
      </c>
      <c r="C1792" s="22" t="s">
        <v>1981</v>
      </c>
      <c r="D1792" s="22" t="s">
        <v>1190</v>
      </c>
      <c r="E1792" s="22" t="s">
        <v>24</v>
      </c>
      <c r="F1792" s="22" t="s">
        <v>2113</v>
      </c>
      <c r="G1792" s="22" t="s">
        <v>231</v>
      </c>
      <c r="H1792" s="161">
        <v>132727.30534445599</v>
      </c>
      <c r="I1792" s="161">
        <f t="shared" si="33"/>
        <v>160600.03946679176</v>
      </c>
    </row>
    <row r="1793" spans="1:9">
      <c r="A1793" s="169">
        <v>88324</v>
      </c>
      <c r="B1793" s="160" t="str">
        <f t="shared" si="32"/>
        <v>88324</v>
      </c>
      <c r="C1793" s="22" t="s">
        <v>1981</v>
      </c>
      <c r="D1793" s="22" t="s">
        <v>1190</v>
      </c>
      <c r="E1793" s="22" t="s">
        <v>24</v>
      </c>
      <c r="F1793" s="22" t="s">
        <v>2113</v>
      </c>
      <c r="G1793" s="22" t="s">
        <v>231</v>
      </c>
      <c r="H1793" s="161">
        <v>192081.663324097</v>
      </c>
      <c r="I1793" s="161">
        <f t="shared" si="33"/>
        <v>232418.81262215736</v>
      </c>
    </row>
    <row r="1794" spans="1:9">
      <c r="A1794" s="160">
        <v>76401</v>
      </c>
      <c r="B1794" s="160" t="str">
        <f t="shared" si="32"/>
        <v>76401</v>
      </c>
      <c r="C1794" s="22" t="s">
        <v>1981</v>
      </c>
      <c r="D1794" s="22" t="s">
        <v>1190</v>
      </c>
      <c r="E1794" s="22" t="s">
        <v>19</v>
      </c>
      <c r="F1794" s="22" t="s">
        <v>2114</v>
      </c>
      <c r="G1794" s="22" t="s">
        <v>231</v>
      </c>
      <c r="H1794" s="161">
        <v>89829.148155342904</v>
      </c>
      <c r="I1794" s="161">
        <f t="shared" si="33"/>
        <v>108693.2692679649</v>
      </c>
    </row>
    <row r="1795" spans="1:9">
      <c r="A1795" s="160">
        <v>81401</v>
      </c>
      <c r="B1795" s="160" t="str">
        <f t="shared" ref="B1795:B1819" si="34">+CONCATENATE(A1795)</f>
        <v>81401</v>
      </c>
      <c r="C1795" s="22" t="s">
        <v>1981</v>
      </c>
      <c r="D1795" s="22" t="s">
        <v>1190</v>
      </c>
      <c r="E1795" s="22" t="s">
        <v>19</v>
      </c>
      <c r="F1795" s="22" t="s">
        <v>2114</v>
      </c>
      <c r="G1795" s="22" t="s">
        <v>231</v>
      </c>
      <c r="H1795" s="161">
        <v>114866.59465887101</v>
      </c>
      <c r="I1795" s="161">
        <f t="shared" si="33"/>
        <v>138988.57953723392</v>
      </c>
    </row>
    <row r="1796" spans="1:9">
      <c r="A1796" s="160">
        <v>76235</v>
      </c>
      <c r="B1796" s="160" t="str">
        <f t="shared" si="34"/>
        <v>76235</v>
      </c>
      <c r="C1796" s="22" t="s">
        <v>1981</v>
      </c>
      <c r="D1796" s="22" t="s">
        <v>1190</v>
      </c>
      <c r="E1796" s="22" t="s">
        <v>19</v>
      </c>
      <c r="F1796" s="22" t="s">
        <v>2115</v>
      </c>
      <c r="G1796" s="22" t="s">
        <v>231</v>
      </c>
      <c r="H1796" s="161">
        <v>136224.719430647</v>
      </c>
      <c r="I1796" s="161">
        <f t="shared" si="33"/>
        <v>164831.91051108288</v>
      </c>
    </row>
    <row r="1797" spans="1:9">
      <c r="A1797" s="160">
        <v>81235</v>
      </c>
      <c r="B1797" s="160" t="str">
        <f t="shared" si="34"/>
        <v>81235</v>
      </c>
      <c r="C1797" s="22" t="s">
        <v>1981</v>
      </c>
      <c r="D1797" s="22" t="s">
        <v>1190</v>
      </c>
      <c r="E1797" s="22" t="s">
        <v>19</v>
      </c>
      <c r="F1797" s="22" t="s">
        <v>2115</v>
      </c>
      <c r="G1797" s="22" t="s">
        <v>231</v>
      </c>
      <c r="H1797" s="161">
        <v>121366.367790052</v>
      </c>
      <c r="I1797" s="161">
        <f t="shared" si="33"/>
        <v>146853.30502596291</v>
      </c>
    </row>
    <row r="1798" spans="1:9">
      <c r="A1798" s="160">
        <v>76324</v>
      </c>
      <c r="B1798" s="160" t="str">
        <f t="shared" si="34"/>
        <v>76324</v>
      </c>
      <c r="C1798" s="22" t="s">
        <v>1981</v>
      </c>
      <c r="D1798" s="22" t="s">
        <v>1190</v>
      </c>
      <c r="E1798" s="22" t="s">
        <v>24</v>
      </c>
      <c r="F1798" s="22" t="s">
        <v>2115</v>
      </c>
      <c r="G1798" s="22" t="s">
        <v>231</v>
      </c>
      <c r="H1798" s="161">
        <v>126090.861163836</v>
      </c>
      <c r="I1798" s="161">
        <f t="shared" ref="I1798:I1861" si="35">+H1798*1.21</f>
        <v>152569.94200824155</v>
      </c>
    </row>
    <row r="1799" spans="1:9">
      <c r="A1799" s="160">
        <v>81324</v>
      </c>
      <c r="B1799" s="160" t="str">
        <f t="shared" si="34"/>
        <v>81324</v>
      </c>
      <c r="C1799" s="22" t="s">
        <v>1981</v>
      </c>
      <c r="D1799" s="22" t="s">
        <v>1190</v>
      </c>
      <c r="E1799" s="22" t="s">
        <v>24</v>
      </c>
      <c r="F1799" s="22" t="s">
        <v>2115</v>
      </c>
      <c r="G1799" s="22" t="s">
        <v>231</v>
      </c>
      <c r="H1799" s="161">
        <v>132727.30534445599</v>
      </c>
      <c r="I1799" s="161">
        <f t="shared" si="35"/>
        <v>160600.03946679176</v>
      </c>
    </row>
    <row r="1800" spans="1:9">
      <c r="A1800" s="160">
        <v>76235</v>
      </c>
      <c r="B1800" s="160" t="str">
        <f t="shared" si="34"/>
        <v>76235</v>
      </c>
      <c r="C1800" s="22" t="s">
        <v>1981</v>
      </c>
      <c r="D1800" s="22" t="s">
        <v>1190</v>
      </c>
      <c r="E1800" s="22" t="s">
        <v>19</v>
      </c>
      <c r="F1800" s="22" t="s">
        <v>2116</v>
      </c>
      <c r="G1800" s="22" t="s">
        <v>231</v>
      </c>
      <c r="H1800" s="161">
        <v>136224.719430647</v>
      </c>
      <c r="I1800" s="161">
        <f t="shared" si="35"/>
        <v>164831.91051108288</v>
      </c>
    </row>
    <row r="1801" spans="1:9">
      <c r="A1801" s="160">
        <v>81235</v>
      </c>
      <c r="B1801" s="160" t="str">
        <f t="shared" si="34"/>
        <v>81235</v>
      </c>
      <c r="C1801" s="22" t="s">
        <v>1981</v>
      </c>
      <c r="D1801" s="22" t="s">
        <v>1190</v>
      </c>
      <c r="E1801" s="22" t="s">
        <v>19</v>
      </c>
      <c r="F1801" s="22" t="s">
        <v>2116</v>
      </c>
      <c r="G1801" s="22" t="s">
        <v>231</v>
      </c>
      <c r="H1801" s="161">
        <v>121366.367790052</v>
      </c>
      <c r="I1801" s="161">
        <f t="shared" si="35"/>
        <v>146853.30502596291</v>
      </c>
    </row>
    <row r="1802" spans="1:9">
      <c r="A1802" s="160">
        <v>76324</v>
      </c>
      <c r="B1802" s="160" t="str">
        <f t="shared" si="34"/>
        <v>76324</v>
      </c>
      <c r="C1802" s="22" t="s">
        <v>1981</v>
      </c>
      <c r="D1802" s="22" t="s">
        <v>1190</v>
      </c>
      <c r="E1802" s="22" t="s">
        <v>24</v>
      </c>
      <c r="F1802" s="22" t="s">
        <v>2116</v>
      </c>
      <c r="G1802" s="22" t="s">
        <v>231</v>
      </c>
      <c r="H1802" s="161">
        <v>126090.861163836</v>
      </c>
      <c r="I1802" s="161">
        <f t="shared" si="35"/>
        <v>152569.94200824155</v>
      </c>
    </row>
    <row r="1803" spans="1:9">
      <c r="A1803" s="160">
        <v>81324</v>
      </c>
      <c r="B1803" s="160" t="str">
        <f t="shared" si="34"/>
        <v>81324</v>
      </c>
      <c r="C1803" s="22" t="s">
        <v>1981</v>
      </c>
      <c r="D1803" s="22" t="s">
        <v>1190</v>
      </c>
      <c r="E1803" s="22" t="s">
        <v>24</v>
      </c>
      <c r="F1803" s="22" t="s">
        <v>2116</v>
      </c>
      <c r="G1803" s="22" t="s">
        <v>231</v>
      </c>
      <c r="H1803" s="161">
        <v>132727.30534445599</v>
      </c>
      <c r="I1803" s="161">
        <f t="shared" si="35"/>
        <v>160600.03946679176</v>
      </c>
    </row>
    <row r="1804" spans="1:9">
      <c r="A1804" s="160">
        <v>76235</v>
      </c>
      <c r="B1804" s="160" t="str">
        <f t="shared" si="34"/>
        <v>76235</v>
      </c>
      <c r="C1804" s="22" t="s">
        <v>1981</v>
      </c>
      <c r="D1804" s="22" t="s">
        <v>1190</v>
      </c>
      <c r="E1804" s="22" t="s">
        <v>19</v>
      </c>
      <c r="F1804" s="22" t="s">
        <v>2117</v>
      </c>
      <c r="G1804" s="22" t="s">
        <v>231</v>
      </c>
      <c r="H1804" s="161">
        <v>136224.719430647</v>
      </c>
      <c r="I1804" s="161">
        <f t="shared" si="35"/>
        <v>164831.91051108288</v>
      </c>
    </row>
    <row r="1805" spans="1:9" ht="12.75" customHeight="1">
      <c r="A1805" s="160">
        <v>81235</v>
      </c>
      <c r="B1805" s="160" t="str">
        <f t="shared" si="34"/>
        <v>81235</v>
      </c>
      <c r="C1805" s="22" t="s">
        <v>1981</v>
      </c>
      <c r="D1805" s="22" t="s">
        <v>1190</v>
      </c>
      <c r="E1805" s="22" t="s">
        <v>19</v>
      </c>
      <c r="F1805" s="22" t="s">
        <v>2117</v>
      </c>
      <c r="G1805" s="22" t="s">
        <v>231</v>
      </c>
      <c r="H1805" s="161">
        <v>121366.367790052</v>
      </c>
      <c r="I1805" s="161">
        <f t="shared" si="35"/>
        <v>146853.30502596291</v>
      </c>
    </row>
    <row r="1806" spans="1:9" ht="12.75" customHeight="1">
      <c r="A1806" s="160">
        <v>76240</v>
      </c>
      <c r="B1806" s="160" t="str">
        <f t="shared" si="34"/>
        <v>76240</v>
      </c>
      <c r="C1806" s="22" t="s">
        <v>1981</v>
      </c>
      <c r="D1806" s="22" t="s">
        <v>1190</v>
      </c>
      <c r="E1806" s="22" t="s">
        <v>19</v>
      </c>
      <c r="F1806" s="22" t="s">
        <v>2118</v>
      </c>
      <c r="G1806" s="22" t="s">
        <v>231</v>
      </c>
      <c r="H1806" s="161">
        <v>126090.861163836</v>
      </c>
      <c r="I1806" s="161">
        <f t="shared" si="35"/>
        <v>152569.94200824155</v>
      </c>
    </row>
    <row r="1807" spans="1:9" ht="13.5" customHeight="1">
      <c r="A1807" s="160">
        <v>81240</v>
      </c>
      <c r="B1807" s="160" t="str">
        <f t="shared" si="34"/>
        <v>81240</v>
      </c>
      <c r="C1807" s="22" t="s">
        <v>1981</v>
      </c>
      <c r="D1807" s="22" t="s">
        <v>1190</v>
      </c>
      <c r="E1807" s="22" t="s">
        <v>19</v>
      </c>
      <c r="F1807" s="22" t="s">
        <v>2118</v>
      </c>
      <c r="G1807" s="22" t="s">
        <v>231</v>
      </c>
      <c r="H1807" s="161">
        <v>132091.24191877499</v>
      </c>
      <c r="I1807" s="161">
        <f t="shared" si="35"/>
        <v>159830.40272171772</v>
      </c>
    </row>
    <row r="1808" spans="1:9">
      <c r="A1808" s="160">
        <v>76241</v>
      </c>
      <c r="B1808" s="160" t="str">
        <f t="shared" si="34"/>
        <v>76241</v>
      </c>
      <c r="C1808" s="22" t="s">
        <v>1981</v>
      </c>
      <c r="D1808" s="22" t="s">
        <v>1190</v>
      </c>
      <c r="E1808" s="22" t="s">
        <v>24</v>
      </c>
      <c r="F1808" s="22" t="s">
        <v>2118</v>
      </c>
      <c r="G1808" s="22" t="s">
        <v>231</v>
      </c>
      <c r="H1808" s="161">
        <v>126090.861163836</v>
      </c>
      <c r="I1808" s="161">
        <f t="shared" si="35"/>
        <v>152569.94200824155</v>
      </c>
    </row>
    <row r="1809" spans="1:9" ht="12.75" customHeight="1">
      <c r="A1809" s="160">
        <v>81241</v>
      </c>
      <c r="B1809" s="160" t="str">
        <f t="shared" si="34"/>
        <v>81241</v>
      </c>
      <c r="C1809" s="22" t="s">
        <v>1981</v>
      </c>
      <c r="D1809" s="22" t="s">
        <v>1190</v>
      </c>
      <c r="E1809" s="22" t="s">
        <v>24</v>
      </c>
      <c r="F1809" s="22" t="s">
        <v>2118</v>
      </c>
      <c r="G1809" s="22" t="s">
        <v>231</v>
      </c>
      <c r="H1809" s="161">
        <v>132091.24191877499</v>
      </c>
      <c r="I1809" s="161">
        <f t="shared" si="35"/>
        <v>159830.40272171772</v>
      </c>
    </row>
    <row r="1810" spans="1:9" ht="12.75" customHeight="1">
      <c r="A1810" s="169">
        <v>88240</v>
      </c>
      <c r="B1810" s="160" t="str">
        <f t="shared" si="34"/>
        <v>88240</v>
      </c>
      <c r="C1810" s="22" t="s">
        <v>1981</v>
      </c>
      <c r="D1810" s="22" t="s">
        <v>1190</v>
      </c>
      <c r="E1810" s="22" t="s">
        <v>19</v>
      </c>
      <c r="F1810" s="22" t="s">
        <v>2118</v>
      </c>
      <c r="G1810" s="22" t="s">
        <v>231</v>
      </c>
      <c r="H1810" s="161">
        <v>152107.23642876401</v>
      </c>
      <c r="I1810" s="161">
        <f t="shared" si="35"/>
        <v>184049.75607880444</v>
      </c>
    </row>
    <row r="1811" spans="1:9" ht="12.75" customHeight="1">
      <c r="A1811" s="160">
        <v>76235</v>
      </c>
      <c r="B1811" s="160" t="str">
        <f t="shared" si="34"/>
        <v>76235</v>
      </c>
      <c r="C1811" s="22" t="s">
        <v>1981</v>
      </c>
      <c r="D1811" s="22" t="s">
        <v>1190</v>
      </c>
      <c r="E1811" s="22" t="s">
        <v>19</v>
      </c>
      <c r="F1811" s="22" t="s">
        <v>2119</v>
      </c>
      <c r="G1811" s="22" t="s">
        <v>231</v>
      </c>
      <c r="H1811" s="161">
        <v>136224.719430647</v>
      </c>
      <c r="I1811" s="161">
        <f t="shared" si="35"/>
        <v>164831.91051108288</v>
      </c>
    </row>
    <row r="1812" spans="1:9" ht="12.75" customHeight="1">
      <c r="A1812" s="160">
        <v>81235</v>
      </c>
      <c r="B1812" s="160" t="str">
        <f t="shared" si="34"/>
        <v>81235</v>
      </c>
      <c r="C1812" s="22" t="s">
        <v>1981</v>
      </c>
      <c r="D1812" s="22" t="s">
        <v>1190</v>
      </c>
      <c r="E1812" s="22" t="s">
        <v>19</v>
      </c>
      <c r="F1812" s="22" t="s">
        <v>2119</v>
      </c>
      <c r="G1812" s="22" t="s">
        <v>231</v>
      </c>
      <c r="H1812" s="161">
        <v>121366.367790052</v>
      </c>
      <c r="I1812" s="161">
        <f t="shared" si="35"/>
        <v>146853.30502596291</v>
      </c>
    </row>
    <row r="1813" spans="1:9">
      <c r="A1813" s="160">
        <v>76240</v>
      </c>
      <c r="B1813" s="160" t="str">
        <f t="shared" si="34"/>
        <v>76240</v>
      </c>
      <c r="C1813" s="22" t="s">
        <v>1981</v>
      </c>
      <c r="D1813" s="22" t="s">
        <v>1190</v>
      </c>
      <c r="E1813" s="22" t="s">
        <v>19</v>
      </c>
      <c r="F1813" s="22" t="s">
        <v>2120</v>
      </c>
      <c r="G1813" s="22" t="s">
        <v>231</v>
      </c>
      <c r="H1813" s="161">
        <v>126090.861163836</v>
      </c>
      <c r="I1813" s="161">
        <f t="shared" si="35"/>
        <v>152569.94200824155</v>
      </c>
    </row>
    <row r="1814" spans="1:9">
      <c r="A1814" s="160">
        <v>81240</v>
      </c>
      <c r="B1814" s="160" t="str">
        <f t="shared" si="34"/>
        <v>81240</v>
      </c>
      <c r="C1814" s="22" t="s">
        <v>1981</v>
      </c>
      <c r="D1814" s="22" t="s">
        <v>1190</v>
      </c>
      <c r="E1814" s="22" t="s">
        <v>19</v>
      </c>
      <c r="F1814" s="22" t="s">
        <v>2120</v>
      </c>
      <c r="G1814" s="22" t="s">
        <v>231</v>
      </c>
      <c r="H1814" s="161">
        <v>132091.24191877499</v>
      </c>
      <c r="I1814" s="161">
        <f t="shared" si="35"/>
        <v>159830.40272171772</v>
      </c>
    </row>
    <row r="1815" spans="1:9">
      <c r="A1815" s="160">
        <v>76241</v>
      </c>
      <c r="B1815" s="160" t="str">
        <f t="shared" si="34"/>
        <v>76241</v>
      </c>
      <c r="C1815" s="22" t="s">
        <v>1981</v>
      </c>
      <c r="D1815" s="22" t="s">
        <v>1190</v>
      </c>
      <c r="E1815" s="22" t="s">
        <v>24</v>
      </c>
      <c r="F1815" s="22" t="s">
        <v>2120</v>
      </c>
      <c r="G1815" s="22" t="s">
        <v>231</v>
      </c>
      <c r="H1815" s="161">
        <v>126090.861163836</v>
      </c>
      <c r="I1815" s="161">
        <f t="shared" si="35"/>
        <v>152569.94200824155</v>
      </c>
    </row>
    <row r="1816" spans="1:9">
      <c r="A1816" s="160">
        <v>81241</v>
      </c>
      <c r="B1816" s="160" t="str">
        <f t="shared" si="34"/>
        <v>81241</v>
      </c>
      <c r="C1816" s="22" t="s">
        <v>1981</v>
      </c>
      <c r="D1816" s="22" t="s">
        <v>1190</v>
      </c>
      <c r="E1816" s="22" t="s">
        <v>24</v>
      </c>
      <c r="F1816" s="22" t="s">
        <v>2120</v>
      </c>
      <c r="G1816" s="22" t="s">
        <v>231</v>
      </c>
      <c r="H1816" s="161">
        <v>132091.24191877499</v>
      </c>
      <c r="I1816" s="161">
        <f t="shared" si="35"/>
        <v>159830.40272171772</v>
      </c>
    </row>
    <row r="1817" spans="1:9">
      <c r="A1817" s="160">
        <v>76246</v>
      </c>
      <c r="B1817" s="160" t="str">
        <f t="shared" si="34"/>
        <v>76246</v>
      </c>
      <c r="C1817" s="22" t="s">
        <v>1981</v>
      </c>
      <c r="D1817" s="22" t="s">
        <v>1190</v>
      </c>
      <c r="E1817" s="22" t="s">
        <v>24</v>
      </c>
      <c r="F1817" s="22" t="s">
        <v>2121</v>
      </c>
      <c r="G1817" s="22" t="s">
        <v>231</v>
      </c>
      <c r="H1817" s="161">
        <v>94737.575131033198</v>
      </c>
      <c r="I1817" s="161">
        <f t="shared" si="35"/>
        <v>114632.46590855016</v>
      </c>
    </row>
    <row r="1818" spans="1:9">
      <c r="A1818" s="160">
        <v>76125</v>
      </c>
      <c r="B1818" s="160" t="str">
        <f t="shared" si="34"/>
        <v>76125</v>
      </c>
      <c r="C1818" s="22" t="s">
        <v>1981</v>
      </c>
      <c r="D1818" s="22" t="s">
        <v>1190</v>
      </c>
      <c r="E1818" s="22" t="s">
        <v>19</v>
      </c>
      <c r="F1818" s="22" t="s">
        <v>2122</v>
      </c>
      <c r="G1818" s="22" t="s">
        <v>231</v>
      </c>
      <c r="H1818" s="161">
        <v>94420.702047101106</v>
      </c>
      <c r="I1818" s="161">
        <f t="shared" si="35"/>
        <v>114249.04947699234</v>
      </c>
    </row>
    <row r="1819" spans="1:9">
      <c r="A1819" s="160">
        <v>76961</v>
      </c>
      <c r="B1819" s="160" t="str">
        <f t="shared" si="34"/>
        <v>76961</v>
      </c>
      <c r="C1819" s="22" t="s">
        <v>1981</v>
      </c>
      <c r="D1819" s="22" t="s">
        <v>1190</v>
      </c>
      <c r="E1819" s="22" t="s">
        <v>19</v>
      </c>
      <c r="F1819" s="22" t="s">
        <v>2123</v>
      </c>
      <c r="G1819" s="22" t="s">
        <v>127</v>
      </c>
      <c r="H1819" s="161">
        <v>90376.389030566497</v>
      </c>
      <c r="I1819" s="161">
        <f t="shared" si="35"/>
        <v>109355.43072698546</v>
      </c>
    </row>
    <row r="1820" spans="1:9">
      <c r="A1820" s="160">
        <v>42957</v>
      </c>
      <c r="B1820" s="160"/>
      <c r="C1820" s="22" t="s">
        <v>1981</v>
      </c>
      <c r="D1820" s="22" t="s">
        <v>1190</v>
      </c>
      <c r="E1820" s="22" t="s">
        <v>19</v>
      </c>
      <c r="F1820" s="22" t="s">
        <v>16970</v>
      </c>
      <c r="G1820" s="22"/>
      <c r="H1820" s="161">
        <v>88903.750115833798</v>
      </c>
      <c r="I1820" s="161">
        <f t="shared" si="35"/>
        <v>107573.53764015889</v>
      </c>
    </row>
    <row r="1821" spans="1:9">
      <c r="A1821" s="160">
        <v>42958</v>
      </c>
      <c r="B1821" s="160"/>
      <c r="C1821" s="22" t="s">
        <v>1981</v>
      </c>
      <c r="D1821" s="22" t="s">
        <v>1190</v>
      </c>
      <c r="E1821" s="22" t="s">
        <v>19</v>
      </c>
      <c r="F1821" s="22" t="s">
        <v>16971</v>
      </c>
      <c r="G1821" s="22"/>
      <c r="H1821" s="161">
        <v>88903.750115833798</v>
      </c>
      <c r="I1821" s="161">
        <f t="shared" si="35"/>
        <v>107573.53764015889</v>
      </c>
    </row>
    <row r="1822" spans="1:9">
      <c r="A1822" s="160">
        <v>42959</v>
      </c>
      <c r="B1822" s="160"/>
      <c r="C1822" s="22" t="s">
        <v>1981</v>
      </c>
      <c r="D1822" s="22" t="s">
        <v>1190</v>
      </c>
      <c r="E1822" s="22" t="s">
        <v>24</v>
      </c>
      <c r="F1822" s="22" t="s">
        <v>16972</v>
      </c>
      <c r="G1822" s="22"/>
      <c r="H1822" s="161">
        <v>147627.15881786399</v>
      </c>
      <c r="I1822" s="161">
        <f t="shared" si="35"/>
        <v>178628.86216961543</v>
      </c>
    </row>
    <row r="1823" spans="1:9">
      <c r="A1823" s="160">
        <v>88960</v>
      </c>
      <c r="B1823" s="160" t="str">
        <f>+CONCATENATE(A1823)</f>
        <v>88960</v>
      </c>
      <c r="C1823" s="22" t="s">
        <v>1981</v>
      </c>
      <c r="D1823" s="22" t="s">
        <v>1190</v>
      </c>
      <c r="E1823" s="22" t="s">
        <v>24</v>
      </c>
      <c r="F1823" s="22" t="s">
        <v>2124</v>
      </c>
      <c r="G1823" s="22" t="s">
        <v>60</v>
      </c>
      <c r="H1823" s="161">
        <v>154704.402096059</v>
      </c>
      <c r="I1823" s="161">
        <f t="shared" si="35"/>
        <v>187192.32653623138</v>
      </c>
    </row>
    <row r="1824" spans="1:9">
      <c r="A1824" s="160">
        <v>88962</v>
      </c>
      <c r="B1824" s="160" t="str">
        <f>+CONCATENATE(A1824)</f>
        <v>88962</v>
      </c>
      <c r="C1824" s="22" t="s">
        <v>1981</v>
      </c>
      <c r="D1824" s="22" t="s">
        <v>1190</v>
      </c>
      <c r="E1824" s="22" t="s">
        <v>24</v>
      </c>
      <c r="F1824" s="22" t="s">
        <v>2125</v>
      </c>
      <c r="G1824" s="22" t="s">
        <v>60</v>
      </c>
      <c r="H1824" s="161">
        <v>143767.74413304101</v>
      </c>
      <c r="I1824" s="161">
        <f t="shared" si="35"/>
        <v>173958.97040097963</v>
      </c>
    </row>
    <row r="1825" spans="1:9">
      <c r="A1825" s="160">
        <v>42945</v>
      </c>
      <c r="B1825" s="160"/>
      <c r="C1825" s="22" t="s">
        <v>1981</v>
      </c>
      <c r="D1825" s="22" t="s">
        <v>1190</v>
      </c>
      <c r="E1825" s="22" t="s">
        <v>24</v>
      </c>
      <c r="F1825" s="22" t="s">
        <v>2126</v>
      </c>
      <c r="G1825" s="22"/>
      <c r="H1825" s="161">
        <v>59184.256009463599</v>
      </c>
      <c r="I1825" s="161">
        <f t="shared" si="35"/>
        <v>71612.949771450949</v>
      </c>
    </row>
    <row r="1826" spans="1:9">
      <c r="A1826" s="160">
        <v>42946</v>
      </c>
      <c r="B1826" s="160"/>
      <c r="C1826" s="22" t="s">
        <v>1981</v>
      </c>
      <c r="D1826" s="22" t="s">
        <v>1190</v>
      </c>
      <c r="E1826" s="22" t="s">
        <v>24</v>
      </c>
      <c r="F1826" s="22" t="s">
        <v>2127</v>
      </c>
      <c r="G1826" s="22"/>
      <c r="H1826" s="161">
        <v>100081.01917441101</v>
      </c>
      <c r="I1826" s="161">
        <f t="shared" si="35"/>
        <v>121098.03320103731</v>
      </c>
    </row>
    <row r="1827" spans="1:9">
      <c r="A1827" s="160">
        <v>76957</v>
      </c>
      <c r="B1827" s="160" t="str">
        <f>+CONCATENATE(A1827)</f>
        <v>76957</v>
      </c>
      <c r="C1827" s="22" t="s">
        <v>1981</v>
      </c>
      <c r="D1827" s="22" t="s">
        <v>1190</v>
      </c>
      <c r="E1827" s="22" t="s">
        <v>24</v>
      </c>
      <c r="F1827" s="22" t="s">
        <v>2128</v>
      </c>
      <c r="G1827" s="22"/>
      <c r="H1827" s="161">
        <v>87963.921592540893</v>
      </c>
      <c r="I1827" s="161">
        <f t="shared" si="35"/>
        <v>106436.34512697448</v>
      </c>
    </row>
    <row r="1828" spans="1:9">
      <c r="A1828" s="160">
        <v>76959</v>
      </c>
      <c r="B1828" s="160" t="str">
        <f>+CONCATENATE(A1828)</f>
        <v>76959</v>
      </c>
      <c r="C1828" s="22" t="s">
        <v>1981</v>
      </c>
      <c r="D1828" s="22" t="s">
        <v>1190</v>
      </c>
      <c r="E1828" s="22" t="s">
        <v>19</v>
      </c>
      <c r="F1828" s="22" t="s">
        <v>2129</v>
      </c>
      <c r="G1828" s="22"/>
      <c r="H1828" s="161">
        <v>97240.741503955898</v>
      </c>
      <c r="I1828" s="161">
        <f t="shared" si="35"/>
        <v>117661.29721978663</v>
      </c>
    </row>
    <row r="1829" spans="1:9">
      <c r="A1829" s="160">
        <v>76075</v>
      </c>
      <c r="B1829" s="160"/>
      <c r="C1829" s="22" t="s">
        <v>1981</v>
      </c>
      <c r="D1829" s="22" t="s">
        <v>1190</v>
      </c>
      <c r="E1829" s="22" t="s">
        <v>19</v>
      </c>
      <c r="F1829" s="22" t="s">
        <v>2130</v>
      </c>
      <c r="G1829" s="22"/>
      <c r="H1829" s="161">
        <v>105020.00082427201</v>
      </c>
      <c r="I1829" s="161">
        <f t="shared" si="35"/>
        <v>127074.20099736913</v>
      </c>
    </row>
    <row r="1830" spans="1:9">
      <c r="A1830" s="160">
        <v>76075</v>
      </c>
      <c r="B1830" s="160"/>
      <c r="C1830" s="22" t="s">
        <v>1981</v>
      </c>
      <c r="D1830" s="22" t="s">
        <v>1190</v>
      </c>
      <c r="E1830" s="22" t="s">
        <v>19</v>
      </c>
      <c r="F1830" s="22" t="s">
        <v>2131</v>
      </c>
      <c r="G1830" s="22"/>
      <c r="H1830" s="161">
        <v>105020.00082427201</v>
      </c>
      <c r="I1830" s="161">
        <f t="shared" si="35"/>
        <v>127074.20099736913</v>
      </c>
    </row>
    <row r="1831" spans="1:9">
      <c r="A1831" s="160">
        <v>76075</v>
      </c>
      <c r="B1831" s="160"/>
      <c r="C1831" s="22" t="s">
        <v>1981</v>
      </c>
      <c r="D1831" s="22" t="s">
        <v>1190</v>
      </c>
      <c r="E1831" s="22" t="s">
        <v>19</v>
      </c>
      <c r="F1831" s="22" t="s">
        <v>2132</v>
      </c>
      <c r="G1831" s="22"/>
      <c r="H1831" s="161">
        <v>105020.00082427201</v>
      </c>
      <c r="I1831" s="161">
        <f t="shared" si="35"/>
        <v>127074.20099736913</v>
      </c>
    </row>
    <row r="1832" spans="1:9">
      <c r="A1832" s="160">
        <v>76725</v>
      </c>
      <c r="B1832" s="160"/>
      <c r="C1832" s="22" t="s">
        <v>1981</v>
      </c>
      <c r="D1832" s="22" t="s">
        <v>1190</v>
      </c>
      <c r="E1832" s="22" t="s">
        <v>19</v>
      </c>
      <c r="F1832" s="22" t="s">
        <v>2133</v>
      </c>
      <c r="G1832" s="22"/>
      <c r="H1832" s="161">
        <v>105020.00082427201</v>
      </c>
      <c r="I1832" s="161">
        <f t="shared" si="35"/>
        <v>127074.20099736913</v>
      </c>
    </row>
    <row r="1833" spans="1:9">
      <c r="A1833" s="160">
        <v>88868</v>
      </c>
      <c r="B1833" s="160" t="str">
        <f>+CONCATENATE(A1833)</f>
        <v>88868</v>
      </c>
      <c r="C1833" s="22" t="s">
        <v>1981</v>
      </c>
      <c r="D1833" s="22" t="s">
        <v>1190</v>
      </c>
      <c r="E1833" s="22"/>
      <c r="F1833" s="22" t="s">
        <v>2134</v>
      </c>
      <c r="G1833" s="22"/>
      <c r="H1833" s="161">
        <v>153264.630545486</v>
      </c>
      <c r="I1833" s="161">
        <f t="shared" si="35"/>
        <v>185450.20296003806</v>
      </c>
    </row>
    <row r="1834" spans="1:9">
      <c r="A1834" s="160">
        <v>62440</v>
      </c>
      <c r="B1834" s="160" t="str">
        <f>+CONCATENATE(A1834)</f>
        <v>62440</v>
      </c>
      <c r="C1834" s="22" t="s">
        <v>1981</v>
      </c>
      <c r="D1834" s="22" t="s">
        <v>2135</v>
      </c>
      <c r="E1834" s="22" t="s">
        <v>19</v>
      </c>
      <c r="F1834" s="22" t="s">
        <v>2136</v>
      </c>
      <c r="G1834" s="22" t="s">
        <v>203</v>
      </c>
      <c r="H1834" s="161">
        <v>102016.99536109999</v>
      </c>
      <c r="I1834" s="161">
        <f t="shared" si="35"/>
        <v>123440.56438693099</v>
      </c>
    </row>
    <row r="1835" spans="1:9">
      <c r="A1835" s="160">
        <v>62441</v>
      </c>
      <c r="B1835" s="160" t="str">
        <f>+CONCATENATE(A1835)</f>
        <v>62441</v>
      </c>
      <c r="C1835" s="22" t="s">
        <v>1981</v>
      </c>
      <c r="D1835" s="22" t="s">
        <v>2135</v>
      </c>
      <c r="E1835" s="22" t="s">
        <v>24</v>
      </c>
      <c r="F1835" s="22" t="s">
        <v>2136</v>
      </c>
      <c r="G1835" s="22" t="s">
        <v>203</v>
      </c>
      <c r="H1835" s="161">
        <v>98307.286438877898</v>
      </c>
      <c r="I1835" s="161">
        <f t="shared" si="35"/>
        <v>118951.81659104225</v>
      </c>
    </row>
    <row r="1836" spans="1:9">
      <c r="A1836" s="160">
        <v>89002</v>
      </c>
      <c r="B1836" s="160"/>
      <c r="C1836" s="22" t="s">
        <v>1981</v>
      </c>
      <c r="D1836" s="22" t="s">
        <v>2137</v>
      </c>
      <c r="E1836" s="22"/>
      <c r="F1836" s="22" t="s">
        <v>1989</v>
      </c>
      <c r="G1836" s="22" t="s">
        <v>231</v>
      </c>
      <c r="H1836" s="161">
        <v>139673.125403579</v>
      </c>
      <c r="I1836" s="161">
        <f t="shared" si="35"/>
        <v>169004.48173833059</v>
      </c>
    </row>
    <row r="1837" spans="1:9">
      <c r="A1837" s="160">
        <v>88088</v>
      </c>
      <c r="B1837" s="160" t="str">
        <f>+CONCATENATE(A1837)</f>
        <v>88088</v>
      </c>
      <c r="C1837" s="22" t="s">
        <v>1981</v>
      </c>
      <c r="D1837" s="22" t="s">
        <v>2137</v>
      </c>
      <c r="E1837" s="22" t="s">
        <v>24</v>
      </c>
      <c r="F1837" s="22" t="s">
        <v>2138</v>
      </c>
      <c r="G1837" s="22"/>
      <c r="H1837" s="161">
        <v>132981.252619084</v>
      </c>
      <c r="I1837" s="161">
        <f t="shared" si="35"/>
        <v>160907.31566909162</v>
      </c>
    </row>
    <row r="1838" spans="1:9">
      <c r="A1838" s="160">
        <v>88442</v>
      </c>
      <c r="B1838" s="160"/>
      <c r="C1838" s="22" t="s">
        <v>1981</v>
      </c>
      <c r="D1838" s="22" t="s">
        <v>2137</v>
      </c>
      <c r="E1838" s="22" t="s">
        <v>24</v>
      </c>
      <c r="F1838" s="22" t="s">
        <v>2138</v>
      </c>
      <c r="G1838" s="22"/>
      <c r="H1838" s="161">
        <v>132981.252619084</v>
      </c>
      <c r="I1838" s="161">
        <f t="shared" si="35"/>
        <v>160907.31566909162</v>
      </c>
    </row>
    <row r="1839" spans="1:9">
      <c r="A1839" s="160">
        <v>76128</v>
      </c>
      <c r="B1839" s="160" t="str">
        <f>+CONCATENATE(A1839)</f>
        <v>76128</v>
      </c>
      <c r="C1839" s="22" t="s">
        <v>1981</v>
      </c>
      <c r="D1839" s="22" t="s">
        <v>1495</v>
      </c>
      <c r="E1839" s="22" t="s">
        <v>19</v>
      </c>
      <c r="F1839" s="22" t="s">
        <v>2139</v>
      </c>
      <c r="G1839" s="22" t="s">
        <v>310</v>
      </c>
      <c r="H1839" s="161">
        <v>121505.738939697</v>
      </c>
      <c r="I1839" s="161">
        <f t="shared" si="35"/>
        <v>147021.94411703336</v>
      </c>
    </row>
    <row r="1840" spans="1:9">
      <c r="A1840" s="160">
        <v>81128</v>
      </c>
      <c r="B1840" s="160" t="str">
        <f>+CONCATENATE(A1840)</f>
        <v>81128</v>
      </c>
      <c r="C1840" s="22" t="s">
        <v>1981</v>
      </c>
      <c r="D1840" s="22" t="s">
        <v>1495</v>
      </c>
      <c r="E1840" s="22" t="s">
        <v>19</v>
      </c>
      <c r="F1840" s="22" t="s">
        <v>2139</v>
      </c>
      <c r="G1840" s="22" t="s">
        <v>310</v>
      </c>
      <c r="H1840" s="161">
        <v>133306.22244673601</v>
      </c>
      <c r="I1840" s="161">
        <f t="shared" si="35"/>
        <v>161300.52916055056</v>
      </c>
    </row>
    <row r="1841" spans="1:9">
      <c r="A1841" s="160">
        <v>76800</v>
      </c>
      <c r="B1841" s="160" t="str">
        <f>+CONCATENATE(A1841)</f>
        <v>76800</v>
      </c>
      <c r="C1841" s="22" t="s">
        <v>1981</v>
      </c>
      <c r="D1841" s="22" t="s">
        <v>1495</v>
      </c>
      <c r="E1841" s="22" t="s">
        <v>19</v>
      </c>
      <c r="F1841" s="22" t="s">
        <v>2140</v>
      </c>
      <c r="G1841" s="22" t="s">
        <v>35</v>
      </c>
      <c r="H1841" s="161">
        <v>89829.148155342904</v>
      </c>
      <c r="I1841" s="161">
        <f t="shared" si="35"/>
        <v>108693.2692679649</v>
      </c>
    </row>
    <row r="1842" spans="1:9">
      <c r="A1842" s="160">
        <v>62572</v>
      </c>
      <c r="B1842" s="160" t="str">
        <f>+CONCATENATE(A1842)</f>
        <v>62572</v>
      </c>
      <c r="C1842" s="22" t="s">
        <v>1981</v>
      </c>
      <c r="D1842" s="22" t="s">
        <v>1495</v>
      </c>
      <c r="E1842" s="22" t="s">
        <v>19</v>
      </c>
      <c r="F1842" s="22" t="s">
        <v>2141</v>
      </c>
      <c r="G1842" s="22" t="s">
        <v>21</v>
      </c>
      <c r="H1842" s="161">
        <v>101180.48092462499</v>
      </c>
      <c r="I1842" s="161">
        <f t="shared" si="35"/>
        <v>122428.38191879624</v>
      </c>
    </row>
    <row r="1843" spans="1:9">
      <c r="A1843" s="160">
        <v>88851</v>
      </c>
      <c r="B1843" s="160" t="str">
        <f>+CONCATENATE(A1843)</f>
        <v>88851</v>
      </c>
      <c r="C1843" s="22" t="s">
        <v>1981</v>
      </c>
      <c r="D1843" s="22" t="s">
        <v>1495</v>
      </c>
      <c r="E1843" s="22" t="s">
        <v>24</v>
      </c>
      <c r="F1843" s="22" t="s">
        <v>2142</v>
      </c>
      <c r="G1843" s="22" t="s">
        <v>2143</v>
      </c>
      <c r="H1843" s="161">
        <v>124281.544503817</v>
      </c>
      <c r="I1843" s="161">
        <f t="shared" si="35"/>
        <v>150380.66884961855</v>
      </c>
    </row>
    <row r="1844" spans="1:9">
      <c r="A1844" s="160">
        <v>76049</v>
      </c>
      <c r="B1844" s="160"/>
      <c r="C1844" s="22" t="s">
        <v>1981</v>
      </c>
      <c r="D1844" s="22" t="s">
        <v>2144</v>
      </c>
      <c r="E1844" s="22" t="s">
        <v>19</v>
      </c>
      <c r="F1844" s="22">
        <v>410</v>
      </c>
      <c r="G1844" s="22"/>
      <c r="H1844" s="161">
        <v>106100.343813934</v>
      </c>
      <c r="I1844" s="161">
        <f t="shared" si="35"/>
        <v>128381.41601486014</v>
      </c>
    </row>
    <row r="1845" spans="1:9">
      <c r="A1845" s="160">
        <v>88090</v>
      </c>
      <c r="B1845" s="160"/>
      <c r="C1845" s="22" t="s">
        <v>1981</v>
      </c>
      <c r="D1845" s="22" t="s">
        <v>2144</v>
      </c>
      <c r="E1845" s="22" t="s">
        <v>24</v>
      </c>
      <c r="F1845" s="22" t="s">
        <v>2145</v>
      </c>
      <c r="G1845" s="22"/>
      <c r="H1845" s="161">
        <v>151447.714162013</v>
      </c>
      <c r="I1845" s="161">
        <f t="shared" si="35"/>
        <v>183251.73413603572</v>
      </c>
    </row>
    <row r="1846" spans="1:9">
      <c r="A1846" s="160">
        <v>81386</v>
      </c>
      <c r="B1846" s="160" t="str">
        <f t="shared" ref="B1846:B1909" si="36">+CONCATENATE(A1846)</f>
        <v>81386</v>
      </c>
      <c r="C1846" s="22" t="s">
        <v>1981</v>
      </c>
      <c r="D1846" s="22" t="s">
        <v>2144</v>
      </c>
      <c r="E1846" s="22" t="s">
        <v>19</v>
      </c>
      <c r="F1846" s="22" t="s">
        <v>2146</v>
      </c>
      <c r="G1846" s="22" t="s">
        <v>231</v>
      </c>
      <c r="H1846" s="161">
        <v>120409.78802877299</v>
      </c>
      <c r="I1846" s="161">
        <f t="shared" si="35"/>
        <v>145695.84351481532</v>
      </c>
    </row>
    <row r="1847" spans="1:9">
      <c r="A1847" s="160">
        <v>76025</v>
      </c>
      <c r="B1847" s="160" t="str">
        <f t="shared" si="36"/>
        <v>76025</v>
      </c>
      <c r="C1847" s="22" t="s">
        <v>1981</v>
      </c>
      <c r="D1847" s="22" t="s">
        <v>2144</v>
      </c>
      <c r="E1847" s="22" t="s">
        <v>19</v>
      </c>
      <c r="F1847" s="22" t="s">
        <v>2147</v>
      </c>
      <c r="G1847" s="22" t="s">
        <v>231</v>
      </c>
      <c r="H1847" s="161">
        <v>92261.168533855205</v>
      </c>
      <c r="I1847" s="161">
        <f t="shared" si="35"/>
        <v>111636.0139259648</v>
      </c>
    </row>
    <row r="1848" spans="1:9">
      <c r="A1848" s="160">
        <v>81025</v>
      </c>
      <c r="B1848" s="160" t="str">
        <f t="shared" si="36"/>
        <v>81025</v>
      </c>
      <c r="C1848" s="22" t="s">
        <v>1981</v>
      </c>
      <c r="D1848" s="22" t="s">
        <v>2144</v>
      </c>
      <c r="E1848" s="22" t="s">
        <v>19</v>
      </c>
      <c r="F1848" s="22" t="s">
        <v>2147</v>
      </c>
      <c r="G1848" s="22" t="s">
        <v>231</v>
      </c>
      <c r="H1848" s="161">
        <v>128647.55477817199</v>
      </c>
      <c r="I1848" s="161">
        <f t="shared" si="35"/>
        <v>155663.54128158811</v>
      </c>
    </row>
    <row r="1849" spans="1:9">
      <c r="A1849" s="160">
        <v>76349</v>
      </c>
      <c r="B1849" s="160" t="str">
        <f t="shared" si="36"/>
        <v>76349</v>
      </c>
      <c r="C1849" s="22" t="s">
        <v>1981</v>
      </c>
      <c r="D1849" s="22" t="s">
        <v>2144</v>
      </c>
      <c r="E1849" s="22" t="s">
        <v>24</v>
      </c>
      <c r="F1849" s="22" t="s">
        <v>2147</v>
      </c>
      <c r="G1849" s="22" t="s">
        <v>231</v>
      </c>
      <c r="H1849" s="161">
        <v>121505.738939697</v>
      </c>
      <c r="I1849" s="161">
        <f t="shared" si="35"/>
        <v>147021.94411703336</v>
      </c>
    </row>
    <row r="1850" spans="1:9">
      <c r="A1850" s="160">
        <v>88349</v>
      </c>
      <c r="B1850" s="160" t="str">
        <f t="shared" si="36"/>
        <v>88349</v>
      </c>
      <c r="C1850" s="22" t="s">
        <v>1981</v>
      </c>
      <c r="D1850" s="22" t="s">
        <v>2144</v>
      </c>
      <c r="E1850" s="22" t="s">
        <v>24</v>
      </c>
      <c r="F1850" s="22" t="s">
        <v>2147</v>
      </c>
      <c r="G1850" s="22" t="s">
        <v>231</v>
      </c>
      <c r="H1850" s="161">
        <v>136952.37814228699</v>
      </c>
      <c r="I1850" s="161">
        <f t="shared" si="35"/>
        <v>165712.37755216725</v>
      </c>
    </row>
    <row r="1851" spans="1:9">
      <c r="A1851" s="169">
        <v>88025</v>
      </c>
      <c r="B1851" s="160" t="str">
        <f t="shared" si="36"/>
        <v>88025</v>
      </c>
      <c r="C1851" s="22" t="s">
        <v>1981</v>
      </c>
      <c r="D1851" s="22" t="s">
        <v>2144</v>
      </c>
      <c r="E1851" s="22" t="s">
        <v>19</v>
      </c>
      <c r="F1851" s="22" t="s">
        <v>2147</v>
      </c>
      <c r="G1851" s="22" t="s">
        <v>231</v>
      </c>
      <c r="H1851" s="161">
        <v>136302.942745812</v>
      </c>
      <c r="I1851" s="161">
        <f t="shared" si="35"/>
        <v>164926.56072243251</v>
      </c>
    </row>
    <row r="1852" spans="1:9">
      <c r="A1852" s="169">
        <v>88023</v>
      </c>
      <c r="B1852" s="160" t="str">
        <f t="shared" si="36"/>
        <v>88023</v>
      </c>
      <c r="C1852" s="22" t="s">
        <v>1981</v>
      </c>
      <c r="D1852" s="22" t="s">
        <v>2144</v>
      </c>
      <c r="E1852" s="22" t="s">
        <v>24</v>
      </c>
      <c r="F1852" s="22" t="s">
        <v>2147</v>
      </c>
      <c r="G1852" s="22" t="s">
        <v>231</v>
      </c>
      <c r="H1852" s="161">
        <v>152107.23642876401</v>
      </c>
      <c r="I1852" s="161">
        <f t="shared" si="35"/>
        <v>184049.75607880444</v>
      </c>
    </row>
    <row r="1853" spans="1:9">
      <c r="A1853" s="160">
        <v>76012</v>
      </c>
      <c r="B1853" s="160" t="str">
        <f t="shared" si="36"/>
        <v>76012</v>
      </c>
      <c r="C1853" s="22" t="s">
        <v>1981</v>
      </c>
      <c r="D1853" s="22" t="s">
        <v>2144</v>
      </c>
      <c r="E1853" s="22" t="s">
        <v>19</v>
      </c>
      <c r="F1853" s="22" t="s">
        <v>2148</v>
      </c>
      <c r="G1853" s="22" t="s">
        <v>231</v>
      </c>
      <c r="H1853" s="161">
        <v>121505.738939697</v>
      </c>
      <c r="I1853" s="161">
        <f t="shared" si="35"/>
        <v>147021.94411703336</v>
      </c>
    </row>
    <row r="1854" spans="1:9">
      <c r="A1854" s="160">
        <v>81012</v>
      </c>
      <c r="B1854" s="160" t="str">
        <f t="shared" si="36"/>
        <v>81012</v>
      </c>
      <c r="C1854" s="22" t="s">
        <v>1981</v>
      </c>
      <c r="D1854" s="22" t="s">
        <v>2144</v>
      </c>
      <c r="E1854" s="22" t="s">
        <v>19</v>
      </c>
      <c r="F1854" s="22" t="s">
        <v>2148</v>
      </c>
      <c r="G1854" s="22" t="s">
        <v>231</v>
      </c>
      <c r="H1854" s="161">
        <v>121366.367790052</v>
      </c>
      <c r="I1854" s="161">
        <f t="shared" si="35"/>
        <v>146853.30502596291</v>
      </c>
    </row>
    <row r="1855" spans="1:9">
      <c r="A1855" s="160">
        <v>76012</v>
      </c>
      <c r="B1855" s="160" t="str">
        <f t="shared" si="36"/>
        <v>76012</v>
      </c>
      <c r="C1855" s="22" t="s">
        <v>1981</v>
      </c>
      <c r="D1855" s="22" t="s">
        <v>2144</v>
      </c>
      <c r="E1855" s="22" t="s">
        <v>19</v>
      </c>
      <c r="F1855" s="22" t="s">
        <v>2149</v>
      </c>
      <c r="G1855" s="22" t="s">
        <v>231</v>
      </c>
      <c r="H1855" s="161">
        <v>121505.738939697</v>
      </c>
      <c r="I1855" s="161">
        <f t="shared" si="35"/>
        <v>147021.94411703336</v>
      </c>
    </row>
    <row r="1856" spans="1:9">
      <c r="A1856" s="160">
        <v>81012</v>
      </c>
      <c r="B1856" s="160" t="str">
        <f t="shared" si="36"/>
        <v>81012</v>
      </c>
      <c r="C1856" s="22" t="s">
        <v>1981</v>
      </c>
      <c r="D1856" s="22" t="s">
        <v>2144</v>
      </c>
      <c r="E1856" s="22" t="s">
        <v>19</v>
      </c>
      <c r="F1856" s="22" t="s">
        <v>2149</v>
      </c>
      <c r="G1856" s="22" t="s">
        <v>231</v>
      </c>
      <c r="H1856" s="161">
        <v>121366.367790052</v>
      </c>
      <c r="I1856" s="161">
        <f t="shared" si="35"/>
        <v>146853.30502596291</v>
      </c>
    </row>
    <row r="1857" spans="1:9">
      <c r="A1857" s="160">
        <v>76356</v>
      </c>
      <c r="B1857" s="160" t="str">
        <f t="shared" si="36"/>
        <v>76356</v>
      </c>
      <c r="C1857" s="22" t="s">
        <v>1981</v>
      </c>
      <c r="D1857" s="22" t="s">
        <v>2144</v>
      </c>
      <c r="E1857" s="22" t="s">
        <v>24</v>
      </c>
      <c r="F1857" s="22" t="s">
        <v>2149</v>
      </c>
      <c r="G1857" s="22" t="s">
        <v>231</v>
      </c>
      <c r="H1857" s="161">
        <v>126090.861163836</v>
      </c>
      <c r="I1857" s="161">
        <f t="shared" si="35"/>
        <v>152569.94200824155</v>
      </c>
    </row>
    <row r="1858" spans="1:9">
      <c r="A1858" s="160">
        <v>81356</v>
      </c>
      <c r="B1858" s="160" t="str">
        <f t="shared" si="36"/>
        <v>81356</v>
      </c>
      <c r="C1858" s="22" t="s">
        <v>1981</v>
      </c>
      <c r="D1858" s="22" t="s">
        <v>2144</v>
      </c>
      <c r="E1858" s="22" t="s">
        <v>24</v>
      </c>
      <c r="F1858" s="22" t="s">
        <v>2149</v>
      </c>
      <c r="G1858" s="22" t="s">
        <v>231</v>
      </c>
      <c r="H1858" s="161">
        <v>114866.59465887101</v>
      </c>
      <c r="I1858" s="161">
        <f t="shared" si="35"/>
        <v>138988.57953723392</v>
      </c>
    </row>
    <row r="1859" spans="1:9">
      <c r="A1859" s="160">
        <v>76012</v>
      </c>
      <c r="B1859" s="160" t="str">
        <f t="shared" si="36"/>
        <v>76012</v>
      </c>
      <c r="C1859" s="22" t="s">
        <v>1981</v>
      </c>
      <c r="D1859" s="22" t="s">
        <v>2144</v>
      </c>
      <c r="E1859" s="22" t="s">
        <v>19</v>
      </c>
      <c r="F1859" s="22" t="s">
        <v>2150</v>
      </c>
      <c r="G1859" s="22" t="s">
        <v>231</v>
      </c>
      <c r="H1859" s="161">
        <v>121505.738939697</v>
      </c>
      <c r="I1859" s="161">
        <f t="shared" si="35"/>
        <v>147021.94411703336</v>
      </c>
    </row>
    <row r="1860" spans="1:9">
      <c r="A1860" s="160">
        <v>81012</v>
      </c>
      <c r="B1860" s="160" t="str">
        <f t="shared" si="36"/>
        <v>81012</v>
      </c>
      <c r="C1860" s="22" t="s">
        <v>1981</v>
      </c>
      <c r="D1860" s="22" t="s">
        <v>2144</v>
      </c>
      <c r="E1860" s="22" t="s">
        <v>19</v>
      </c>
      <c r="F1860" s="22" t="s">
        <v>2150</v>
      </c>
      <c r="G1860" s="22" t="s">
        <v>231</v>
      </c>
      <c r="H1860" s="161">
        <v>121366.367790052</v>
      </c>
      <c r="I1860" s="161">
        <f t="shared" si="35"/>
        <v>146853.30502596291</v>
      </c>
    </row>
    <row r="1861" spans="1:9">
      <c r="A1861" s="160">
        <v>76013</v>
      </c>
      <c r="B1861" s="160" t="str">
        <f t="shared" si="36"/>
        <v>76013</v>
      </c>
      <c r="C1861" s="22" t="s">
        <v>1981</v>
      </c>
      <c r="D1861" s="22" t="s">
        <v>2144</v>
      </c>
      <c r="E1861" s="22" t="s">
        <v>19</v>
      </c>
      <c r="F1861" s="22" t="s">
        <v>2151</v>
      </c>
      <c r="G1861" s="22" t="s">
        <v>231</v>
      </c>
      <c r="H1861" s="161">
        <v>121505.738939697</v>
      </c>
      <c r="I1861" s="161">
        <f t="shared" si="35"/>
        <v>147021.94411703336</v>
      </c>
    </row>
    <row r="1862" spans="1:9">
      <c r="A1862" s="160">
        <v>81013</v>
      </c>
      <c r="B1862" s="160" t="str">
        <f t="shared" si="36"/>
        <v>81013</v>
      </c>
      <c r="C1862" s="22" t="s">
        <v>1981</v>
      </c>
      <c r="D1862" s="22" t="s">
        <v>2144</v>
      </c>
      <c r="E1862" s="22" t="s">
        <v>19</v>
      </c>
      <c r="F1862" s="22" t="s">
        <v>2151</v>
      </c>
      <c r="G1862" s="22" t="s">
        <v>231</v>
      </c>
      <c r="H1862" s="161">
        <v>138251.86404368401</v>
      </c>
      <c r="I1862" s="161">
        <f t="shared" ref="I1862:I1925" si="37">+H1862*1.21</f>
        <v>167284.75549285766</v>
      </c>
    </row>
    <row r="1863" spans="1:9">
      <c r="A1863" s="160">
        <v>76014</v>
      </c>
      <c r="B1863" s="160" t="str">
        <f t="shared" si="36"/>
        <v>76014</v>
      </c>
      <c r="C1863" s="22" t="s">
        <v>1981</v>
      </c>
      <c r="D1863" s="22" t="s">
        <v>2144</v>
      </c>
      <c r="E1863" s="22" t="s">
        <v>24</v>
      </c>
      <c r="F1863" s="22" t="s">
        <v>2151</v>
      </c>
      <c r="G1863" s="22" t="s">
        <v>231</v>
      </c>
      <c r="H1863" s="161">
        <v>82955.3422848966</v>
      </c>
      <c r="I1863" s="161">
        <f t="shared" si="37"/>
        <v>100375.96416472488</v>
      </c>
    </row>
    <row r="1864" spans="1:9">
      <c r="A1864" s="169">
        <v>88013</v>
      </c>
      <c r="B1864" s="160" t="str">
        <f t="shared" si="36"/>
        <v>88013</v>
      </c>
      <c r="C1864" s="22" t="s">
        <v>1981</v>
      </c>
      <c r="D1864" s="22" t="s">
        <v>2144</v>
      </c>
      <c r="E1864" s="22" t="s">
        <v>19</v>
      </c>
      <c r="F1864" s="22" t="s">
        <v>2151</v>
      </c>
      <c r="G1864" s="22" t="s">
        <v>231</v>
      </c>
      <c r="H1864" s="161">
        <v>208362.09890687899</v>
      </c>
      <c r="I1864" s="161">
        <f t="shared" si="37"/>
        <v>252118.13967732358</v>
      </c>
    </row>
    <row r="1865" spans="1:9">
      <c r="A1865" s="160">
        <v>76244</v>
      </c>
      <c r="B1865" s="160" t="str">
        <f t="shared" si="36"/>
        <v>76244</v>
      </c>
      <c r="C1865" s="22" t="s">
        <v>1981</v>
      </c>
      <c r="D1865" s="22" t="s">
        <v>2144</v>
      </c>
      <c r="E1865" s="22" t="s">
        <v>19</v>
      </c>
      <c r="F1865" s="22" t="s">
        <v>2152</v>
      </c>
      <c r="G1865" s="22" t="s">
        <v>231</v>
      </c>
      <c r="H1865" s="161">
        <v>121505.738939697</v>
      </c>
      <c r="I1865" s="161">
        <f t="shared" si="37"/>
        <v>147021.94411703336</v>
      </c>
    </row>
    <row r="1866" spans="1:9">
      <c r="A1866" s="160">
        <v>81244</v>
      </c>
      <c r="B1866" s="160" t="str">
        <f t="shared" si="36"/>
        <v>81244</v>
      </c>
      <c r="C1866" s="22" t="s">
        <v>1981</v>
      </c>
      <c r="D1866" s="22" t="s">
        <v>2144</v>
      </c>
      <c r="E1866" s="22" t="s">
        <v>19</v>
      </c>
      <c r="F1866" s="22" t="s">
        <v>2152</v>
      </c>
      <c r="G1866" s="22" t="s">
        <v>231</v>
      </c>
      <c r="H1866" s="161">
        <v>120409.78802877299</v>
      </c>
      <c r="I1866" s="161">
        <f t="shared" si="37"/>
        <v>145695.84351481532</v>
      </c>
    </row>
    <row r="1867" spans="1:9">
      <c r="A1867" s="160">
        <v>76244</v>
      </c>
      <c r="B1867" s="160" t="str">
        <f t="shared" si="36"/>
        <v>76244</v>
      </c>
      <c r="C1867" s="22" t="s">
        <v>1981</v>
      </c>
      <c r="D1867" s="22" t="s">
        <v>2144</v>
      </c>
      <c r="E1867" s="22" t="s">
        <v>19</v>
      </c>
      <c r="F1867" s="22" t="s">
        <v>2153</v>
      </c>
      <c r="G1867" s="22" t="s">
        <v>231</v>
      </c>
      <c r="H1867" s="161">
        <v>121505.738939697</v>
      </c>
      <c r="I1867" s="161">
        <f t="shared" si="37"/>
        <v>147021.94411703336</v>
      </c>
    </row>
    <row r="1868" spans="1:9">
      <c r="A1868" s="160">
        <v>81244</v>
      </c>
      <c r="B1868" s="160" t="str">
        <f t="shared" si="36"/>
        <v>81244</v>
      </c>
      <c r="C1868" s="22" t="s">
        <v>1981</v>
      </c>
      <c r="D1868" s="22" t="s">
        <v>2144</v>
      </c>
      <c r="E1868" s="22" t="s">
        <v>19</v>
      </c>
      <c r="F1868" s="22" t="s">
        <v>2153</v>
      </c>
      <c r="G1868" s="22" t="s">
        <v>231</v>
      </c>
      <c r="H1868" s="161">
        <v>120409.78802877299</v>
      </c>
      <c r="I1868" s="161">
        <f t="shared" si="37"/>
        <v>145695.84351481532</v>
      </c>
    </row>
    <row r="1869" spans="1:9">
      <c r="A1869" s="160">
        <v>76021</v>
      </c>
      <c r="B1869" s="160" t="str">
        <f t="shared" si="36"/>
        <v>76021</v>
      </c>
      <c r="C1869" s="22" t="s">
        <v>1981</v>
      </c>
      <c r="D1869" s="22" t="s">
        <v>2144</v>
      </c>
      <c r="E1869" s="22" t="s">
        <v>19</v>
      </c>
      <c r="F1869" s="22" t="s">
        <v>2154</v>
      </c>
      <c r="G1869" s="22" t="s">
        <v>231</v>
      </c>
      <c r="H1869" s="161">
        <v>126090.861163836</v>
      </c>
      <c r="I1869" s="161">
        <f t="shared" si="37"/>
        <v>152569.94200824155</v>
      </c>
    </row>
    <row r="1870" spans="1:9">
      <c r="A1870" s="160">
        <v>81021</v>
      </c>
      <c r="B1870" s="160" t="str">
        <f t="shared" si="36"/>
        <v>81021</v>
      </c>
      <c r="C1870" s="22" t="s">
        <v>1981</v>
      </c>
      <c r="D1870" s="22" t="s">
        <v>2144</v>
      </c>
      <c r="E1870" s="22" t="s">
        <v>19</v>
      </c>
      <c r="F1870" s="22" t="s">
        <v>2154</v>
      </c>
      <c r="G1870" s="22" t="s">
        <v>231</v>
      </c>
      <c r="H1870" s="161">
        <v>134522.44528607599</v>
      </c>
      <c r="I1870" s="161">
        <f t="shared" si="37"/>
        <v>162772.15879615195</v>
      </c>
    </row>
    <row r="1871" spans="1:9">
      <c r="A1871" s="160">
        <v>76022</v>
      </c>
      <c r="B1871" s="160" t="str">
        <f t="shared" si="36"/>
        <v>76022</v>
      </c>
      <c r="C1871" s="22" t="s">
        <v>1981</v>
      </c>
      <c r="D1871" s="22" t="s">
        <v>2144</v>
      </c>
      <c r="E1871" s="22" t="s">
        <v>24</v>
      </c>
      <c r="F1871" s="22" t="s">
        <v>2154</v>
      </c>
      <c r="G1871" s="22" t="s">
        <v>231</v>
      </c>
      <c r="H1871" s="161">
        <v>121505.738939697</v>
      </c>
      <c r="I1871" s="161">
        <f t="shared" si="37"/>
        <v>147021.94411703336</v>
      </c>
    </row>
    <row r="1872" spans="1:9">
      <c r="A1872" s="160">
        <v>81022</v>
      </c>
      <c r="B1872" s="160" t="str">
        <f t="shared" si="36"/>
        <v>81022</v>
      </c>
      <c r="C1872" s="22" t="s">
        <v>1981</v>
      </c>
      <c r="D1872" s="22" t="s">
        <v>2144</v>
      </c>
      <c r="E1872" s="22" t="s">
        <v>24</v>
      </c>
      <c r="F1872" s="22" t="s">
        <v>2154</v>
      </c>
      <c r="G1872" s="22" t="s">
        <v>231</v>
      </c>
      <c r="H1872" s="161">
        <v>134522.44528607599</v>
      </c>
      <c r="I1872" s="161">
        <f t="shared" si="37"/>
        <v>162772.15879615195</v>
      </c>
    </row>
    <row r="1873" spans="1:9">
      <c r="A1873" s="160">
        <v>88021</v>
      </c>
      <c r="B1873" s="160" t="str">
        <f t="shared" si="36"/>
        <v>88021</v>
      </c>
      <c r="C1873" s="22" t="s">
        <v>1981</v>
      </c>
      <c r="D1873" s="22" t="s">
        <v>2144</v>
      </c>
      <c r="E1873" s="22" t="s">
        <v>19</v>
      </c>
      <c r="F1873" s="22" t="s">
        <v>2154</v>
      </c>
      <c r="G1873" s="22" t="s">
        <v>231</v>
      </c>
      <c r="H1873" s="161">
        <v>155773.91817007301</v>
      </c>
      <c r="I1873" s="161">
        <f t="shared" si="37"/>
        <v>188486.44098578833</v>
      </c>
    </row>
    <row r="1874" spans="1:9">
      <c r="A1874" s="160">
        <v>76021</v>
      </c>
      <c r="B1874" s="160" t="str">
        <f t="shared" si="36"/>
        <v>76021</v>
      </c>
      <c r="C1874" s="22" t="s">
        <v>1981</v>
      </c>
      <c r="D1874" s="22" t="s">
        <v>2144</v>
      </c>
      <c r="E1874" s="22" t="s">
        <v>19</v>
      </c>
      <c r="F1874" s="22" t="s">
        <v>2155</v>
      </c>
      <c r="G1874" s="22" t="s">
        <v>231</v>
      </c>
      <c r="H1874" s="161">
        <v>126090.861163836</v>
      </c>
      <c r="I1874" s="161">
        <f t="shared" si="37"/>
        <v>152569.94200824155</v>
      </c>
    </row>
    <row r="1875" spans="1:9">
      <c r="A1875" s="160">
        <v>81021</v>
      </c>
      <c r="B1875" s="160" t="str">
        <f t="shared" si="36"/>
        <v>81021</v>
      </c>
      <c r="C1875" s="22" t="s">
        <v>1981</v>
      </c>
      <c r="D1875" s="22" t="s">
        <v>2144</v>
      </c>
      <c r="E1875" s="22" t="s">
        <v>19</v>
      </c>
      <c r="F1875" s="22" t="s">
        <v>2155</v>
      </c>
      <c r="G1875" s="22" t="s">
        <v>231</v>
      </c>
      <c r="H1875" s="161">
        <v>134522.44528607599</v>
      </c>
      <c r="I1875" s="161">
        <f t="shared" si="37"/>
        <v>162772.15879615195</v>
      </c>
    </row>
    <row r="1876" spans="1:9">
      <c r="A1876" s="160">
        <v>88021</v>
      </c>
      <c r="B1876" s="160" t="str">
        <f t="shared" si="36"/>
        <v>88021</v>
      </c>
      <c r="C1876" s="22" t="s">
        <v>1981</v>
      </c>
      <c r="D1876" s="22" t="s">
        <v>2144</v>
      </c>
      <c r="E1876" s="22" t="s">
        <v>19</v>
      </c>
      <c r="F1876" s="22" t="s">
        <v>2155</v>
      </c>
      <c r="G1876" s="22" t="s">
        <v>231</v>
      </c>
      <c r="H1876" s="161">
        <v>155773.91817007301</v>
      </c>
      <c r="I1876" s="161">
        <f t="shared" si="37"/>
        <v>188486.44098578833</v>
      </c>
    </row>
    <row r="1877" spans="1:9">
      <c r="A1877" s="160">
        <v>76023</v>
      </c>
      <c r="B1877" s="160" t="str">
        <f t="shared" si="36"/>
        <v>76023</v>
      </c>
      <c r="C1877" s="22" t="s">
        <v>1981</v>
      </c>
      <c r="D1877" s="22" t="s">
        <v>2144</v>
      </c>
      <c r="E1877" s="22" t="s">
        <v>19</v>
      </c>
      <c r="F1877" s="22" t="s">
        <v>2156</v>
      </c>
      <c r="G1877" s="22" t="s">
        <v>231</v>
      </c>
      <c r="H1877" s="161">
        <v>126090.861163836</v>
      </c>
      <c r="I1877" s="161">
        <f t="shared" si="37"/>
        <v>152569.94200824155</v>
      </c>
    </row>
    <row r="1878" spans="1:9">
      <c r="A1878" s="160">
        <v>81023</v>
      </c>
      <c r="B1878" s="160" t="str">
        <f t="shared" si="36"/>
        <v>81023</v>
      </c>
      <c r="C1878" s="22" t="s">
        <v>1981</v>
      </c>
      <c r="D1878" s="22" t="s">
        <v>2144</v>
      </c>
      <c r="E1878" s="22" t="s">
        <v>24</v>
      </c>
      <c r="F1878" s="22" t="s">
        <v>2156</v>
      </c>
      <c r="G1878" s="22" t="s">
        <v>231</v>
      </c>
      <c r="H1878" s="161">
        <v>132091.24191877499</v>
      </c>
      <c r="I1878" s="161">
        <f t="shared" si="37"/>
        <v>159830.40272171772</v>
      </c>
    </row>
    <row r="1879" spans="1:9">
      <c r="A1879" s="160">
        <v>76021</v>
      </c>
      <c r="B1879" s="160" t="str">
        <f t="shared" si="36"/>
        <v>76021</v>
      </c>
      <c r="C1879" s="22" t="s">
        <v>1981</v>
      </c>
      <c r="D1879" s="22" t="s">
        <v>2144</v>
      </c>
      <c r="E1879" s="22" t="s">
        <v>19</v>
      </c>
      <c r="F1879" s="22" t="s">
        <v>2157</v>
      </c>
      <c r="G1879" s="22" t="s">
        <v>231</v>
      </c>
      <c r="H1879" s="161">
        <v>126090.861163836</v>
      </c>
      <c r="I1879" s="161">
        <f t="shared" si="37"/>
        <v>152569.94200824155</v>
      </c>
    </row>
    <row r="1880" spans="1:9">
      <c r="A1880" s="160">
        <v>81021</v>
      </c>
      <c r="B1880" s="160" t="str">
        <f t="shared" si="36"/>
        <v>81021</v>
      </c>
      <c r="C1880" s="22" t="s">
        <v>1981</v>
      </c>
      <c r="D1880" s="22" t="s">
        <v>2144</v>
      </c>
      <c r="E1880" s="22" t="s">
        <v>19</v>
      </c>
      <c r="F1880" s="22" t="s">
        <v>2157</v>
      </c>
      <c r="G1880" s="22" t="s">
        <v>231</v>
      </c>
      <c r="H1880" s="161">
        <v>134522.44528607599</v>
      </c>
      <c r="I1880" s="161">
        <f t="shared" si="37"/>
        <v>162772.15879615195</v>
      </c>
    </row>
    <row r="1881" spans="1:9">
      <c r="A1881" s="160">
        <v>76022</v>
      </c>
      <c r="B1881" s="160" t="str">
        <f t="shared" si="36"/>
        <v>76022</v>
      </c>
      <c r="C1881" s="22" t="s">
        <v>1981</v>
      </c>
      <c r="D1881" s="22" t="s">
        <v>2144</v>
      </c>
      <c r="E1881" s="22" t="s">
        <v>24</v>
      </c>
      <c r="F1881" s="22" t="s">
        <v>2157</v>
      </c>
      <c r="G1881" s="22" t="s">
        <v>231</v>
      </c>
      <c r="H1881" s="161">
        <v>121505.738939697</v>
      </c>
      <c r="I1881" s="161">
        <f t="shared" si="37"/>
        <v>147021.94411703336</v>
      </c>
    </row>
    <row r="1882" spans="1:9">
      <c r="A1882" s="160">
        <v>81022</v>
      </c>
      <c r="B1882" s="160" t="str">
        <f t="shared" si="36"/>
        <v>81022</v>
      </c>
      <c r="C1882" s="22" t="s">
        <v>1981</v>
      </c>
      <c r="D1882" s="22" t="s">
        <v>2144</v>
      </c>
      <c r="E1882" s="22" t="s">
        <v>24</v>
      </c>
      <c r="F1882" s="22" t="s">
        <v>2157</v>
      </c>
      <c r="G1882" s="22" t="s">
        <v>231</v>
      </c>
      <c r="H1882" s="161">
        <v>134522.44528607599</v>
      </c>
      <c r="I1882" s="161">
        <f t="shared" si="37"/>
        <v>162772.15879615195</v>
      </c>
    </row>
    <row r="1883" spans="1:9">
      <c r="A1883" s="160">
        <v>88021</v>
      </c>
      <c r="B1883" s="160" t="str">
        <f t="shared" si="36"/>
        <v>88021</v>
      </c>
      <c r="C1883" s="22" t="s">
        <v>1981</v>
      </c>
      <c r="D1883" s="22" t="s">
        <v>2144</v>
      </c>
      <c r="E1883" s="22" t="s">
        <v>19</v>
      </c>
      <c r="F1883" s="22" t="s">
        <v>2157</v>
      </c>
      <c r="G1883" s="22" t="s">
        <v>231</v>
      </c>
      <c r="H1883" s="161">
        <v>155773.91817007301</v>
      </c>
      <c r="I1883" s="161">
        <f t="shared" si="37"/>
        <v>188486.44098578833</v>
      </c>
    </row>
    <row r="1884" spans="1:9">
      <c r="A1884" s="160">
        <v>76413</v>
      </c>
      <c r="B1884" s="160" t="str">
        <f t="shared" si="36"/>
        <v>76413</v>
      </c>
      <c r="C1884" s="22" t="s">
        <v>1981</v>
      </c>
      <c r="D1884" s="22" t="s">
        <v>2144</v>
      </c>
      <c r="E1884" s="22" t="s">
        <v>19</v>
      </c>
      <c r="F1884" s="22" t="s">
        <v>2158</v>
      </c>
      <c r="G1884" s="22" t="s">
        <v>231</v>
      </c>
      <c r="H1884" s="161">
        <v>90939.500284907495</v>
      </c>
      <c r="I1884" s="161">
        <f t="shared" si="37"/>
        <v>110036.79534473807</v>
      </c>
    </row>
    <row r="1885" spans="1:9">
      <c r="A1885" s="160">
        <v>81413</v>
      </c>
      <c r="B1885" s="160" t="str">
        <f t="shared" si="36"/>
        <v>81413</v>
      </c>
      <c r="C1885" s="22" t="s">
        <v>1981</v>
      </c>
      <c r="D1885" s="22" t="s">
        <v>2144</v>
      </c>
      <c r="E1885" s="22" t="s">
        <v>19</v>
      </c>
      <c r="F1885" s="22" t="s">
        <v>2158</v>
      </c>
      <c r="G1885" s="22" t="s">
        <v>231</v>
      </c>
      <c r="H1885" s="161">
        <v>138251.86404368401</v>
      </c>
      <c r="I1885" s="161">
        <f t="shared" si="37"/>
        <v>167284.75549285766</v>
      </c>
    </row>
    <row r="1886" spans="1:9">
      <c r="A1886" s="160">
        <v>81414</v>
      </c>
      <c r="B1886" s="160" t="str">
        <f t="shared" si="36"/>
        <v>81414</v>
      </c>
      <c r="C1886" s="22" t="s">
        <v>1981</v>
      </c>
      <c r="D1886" s="22" t="s">
        <v>2144</v>
      </c>
      <c r="E1886" s="22" t="s">
        <v>24</v>
      </c>
      <c r="F1886" s="22" t="s">
        <v>2158</v>
      </c>
      <c r="G1886" s="22" t="s">
        <v>231</v>
      </c>
      <c r="H1886" s="161">
        <v>121366.367790052</v>
      </c>
      <c r="I1886" s="161">
        <f t="shared" si="37"/>
        <v>146853.30502596291</v>
      </c>
    </row>
    <row r="1887" spans="1:9">
      <c r="A1887" s="169">
        <v>88413</v>
      </c>
      <c r="B1887" s="160" t="str">
        <f t="shared" si="36"/>
        <v>88413</v>
      </c>
      <c r="C1887" s="22" t="s">
        <v>1981</v>
      </c>
      <c r="D1887" s="22" t="s">
        <v>2144</v>
      </c>
      <c r="E1887" s="22" t="s">
        <v>19</v>
      </c>
      <c r="F1887" s="22" t="s">
        <v>2158</v>
      </c>
      <c r="G1887" s="22" t="s">
        <v>231</v>
      </c>
      <c r="H1887" s="161">
        <v>152131.30999452999</v>
      </c>
      <c r="I1887" s="161">
        <f t="shared" si="37"/>
        <v>184078.88509338128</v>
      </c>
    </row>
    <row r="1888" spans="1:9">
      <c r="A1888" s="160">
        <v>88415</v>
      </c>
      <c r="B1888" s="160" t="str">
        <f t="shared" si="36"/>
        <v>88415</v>
      </c>
      <c r="C1888" s="22" t="s">
        <v>1981</v>
      </c>
      <c r="D1888" s="22" t="s">
        <v>2144</v>
      </c>
      <c r="E1888" s="22" t="s">
        <v>24</v>
      </c>
      <c r="F1888" s="22" t="s">
        <v>2159</v>
      </c>
      <c r="G1888" s="22" t="s">
        <v>231</v>
      </c>
      <c r="H1888" s="161">
        <v>160735.546988972</v>
      </c>
      <c r="I1888" s="161">
        <f t="shared" si="37"/>
        <v>194490.01185665611</v>
      </c>
    </row>
    <row r="1889" spans="1:9">
      <c r="A1889" s="160">
        <v>81413</v>
      </c>
      <c r="B1889" s="160" t="str">
        <f t="shared" si="36"/>
        <v>81413</v>
      </c>
      <c r="C1889" s="22" t="s">
        <v>1981</v>
      </c>
      <c r="D1889" s="22" t="s">
        <v>2144</v>
      </c>
      <c r="E1889" s="22" t="s">
        <v>19</v>
      </c>
      <c r="F1889" s="22" t="s">
        <v>2160</v>
      </c>
      <c r="G1889" s="22" t="s">
        <v>231</v>
      </c>
      <c r="H1889" s="161">
        <v>138251.86404368401</v>
      </c>
      <c r="I1889" s="161">
        <f t="shared" si="37"/>
        <v>167284.75549285766</v>
      </c>
    </row>
    <row r="1890" spans="1:9">
      <c r="A1890" s="160">
        <v>81414</v>
      </c>
      <c r="B1890" s="160" t="str">
        <f t="shared" si="36"/>
        <v>81414</v>
      </c>
      <c r="C1890" s="22" t="s">
        <v>1981</v>
      </c>
      <c r="D1890" s="22" t="s">
        <v>2144</v>
      </c>
      <c r="E1890" s="22" t="s">
        <v>24</v>
      </c>
      <c r="F1890" s="22" t="s">
        <v>2160</v>
      </c>
      <c r="G1890" s="22" t="s">
        <v>231</v>
      </c>
      <c r="H1890" s="161">
        <v>121366.367790052</v>
      </c>
      <c r="I1890" s="161">
        <f t="shared" si="37"/>
        <v>146853.30502596291</v>
      </c>
    </row>
    <row r="1891" spans="1:9">
      <c r="A1891" s="160">
        <v>88415</v>
      </c>
      <c r="B1891" s="160" t="str">
        <f t="shared" si="36"/>
        <v>88415</v>
      </c>
      <c r="C1891" s="22" t="s">
        <v>1981</v>
      </c>
      <c r="D1891" s="22" t="s">
        <v>2144</v>
      </c>
      <c r="E1891" s="22" t="s">
        <v>24</v>
      </c>
      <c r="F1891" s="22" t="s">
        <v>2161</v>
      </c>
      <c r="G1891" s="22" t="s">
        <v>231</v>
      </c>
      <c r="H1891" s="161">
        <v>160735.546988972</v>
      </c>
      <c r="I1891" s="161">
        <f t="shared" si="37"/>
        <v>194490.01185665611</v>
      </c>
    </row>
    <row r="1892" spans="1:9">
      <c r="A1892" s="160">
        <v>76021</v>
      </c>
      <c r="B1892" s="160" t="str">
        <f t="shared" si="36"/>
        <v>76021</v>
      </c>
      <c r="C1892" s="22" t="s">
        <v>1981</v>
      </c>
      <c r="D1892" s="22" t="s">
        <v>2144</v>
      </c>
      <c r="E1892" s="22" t="s">
        <v>19</v>
      </c>
      <c r="F1892" s="22" t="s">
        <v>2162</v>
      </c>
      <c r="G1892" s="22" t="s">
        <v>231</v>
      </c>
      <c r="H1892" s="161">
        <v>126090.861163836</v>
      </c>
      <c r="I1892" s="161">
        <f t="shared" si="37"/>
        <v>152569.94200824155</v>
      </c>
    </row>
    <row r="1893" spans="1:9">
      <c r="A1893" s="160">
        <v>81021</v>
      </c>
      <c r="B1893" s="160" t="str">
        <f t="shared" si="36"/>
        <v>81021</v>
      </c>
      <c r="C1893" s="22" t="s">
        <v>1981</v>
      </c>
      <c r="D1893" s="22" t="s">
        <v>2144</v>
      </c>
      <c r="E1893" s="22" t="s">
        <v>19</v>
      </c>
      <c r="F1893" s="22" t="s">
        <v>2162</v>
      </c>
      <c r="G1893" s="22" t="s">
        <v>231</v>
      </c>
      <c r="H1893" s="161">
        <v>134522.44528607599</v>
      </c>
      <c r="I1893" s="161">
        <f t="shared" si="37"/>
        <v>162772.15879615195</v>
      </c>
    </row>
    <row r="1894" spans="1:9">
      <c r="A1894" s="160">
        <v>76022</v>
      </c>
      <c r="B1894" s="160" t="str">
        <f t="shared" si="36"/>
        <v>76022</v>
      </c>
      <c r="C1894" s="22" t="s">
        <v>1981</v>
      </c>
      <c r="D1894" s="22" t="s">
        <v>2144</v>
      </c>
      <c r="E1894" s="22" t="s">
        <v>24</v>
      </c>
      <c r="F1894" s="22" t="s">
        <v>2162</v>
      </c>
      <c r="G1894" s="22" t="s">
        <v>231</v>
      </c>
      <c r="H1894" s="161">
        <v>121505.738939697</v>
      </c>
      <c r="I1894" s="161">
        <f t="shared" si="37"/>
        <v>147021.94411703336</v>
      </c>
    </row>
    <row r="1895" spans="1:9">
      <c r="A1895" s="160">
        <v>81022</v>
      </c>
      <c r="B1895" s="160" t="str">
        <f t="shared" si="36"/>
        <v>81022</v>
      </c>
      <c r="C1895" s="22" t="s">
        <v>1981</v>
      </c>
      <c r="D1895" s="22" t="s">
        <v>2144</v>
      </c>
      <c r="E1895" s="22" t="s">
        <v>24</v>
      </c>
      <c r="F1895" s="22" t="s">
        <v>2162</v>
      </c>
      <c r="G1895" s="22" t="s">
        <v>231</v>
      </c>
      <c r="H1895" s="161">
        <v>134522.44528607599</v>
      </c>
      <c r="I1895" s="161">
        <f t="shared" si="37"/>
        <v>162772.15879615195</v>
      </c>
    </row>
    <row r="1896" spans="1:9">
      <c r="A1896" s="160">
        <v>88021</v>
      </c>
      <c r="B1896" s="160" t="str">
        <f t="shared" si="36"/>
        <v>88021</v>
      </c>
      <c r="C1896" s="22" t="s">
        <v>1981</v>
      </c>
      <c r="D1896" s="22" t="s">
        <v>2144</v>
      </c>
      <c r="E1896" s="22" t="s">
        <v>19</v>
      </c>
      <c r="F1896" s="22" t="s">
        <v>2162</v>
      </c>
      <c r="G1896" s="22" t="s">
        <v>231</v>
      </c>
      <c r="H1896" s="161">
        <v>155773.91817007301</v>
      </c>
      <c r="I1896" s="161">
        <f t="shared" si="37"/>
        <v>188486.44098578833</v>
      </c>
    </row>
    <row r="1897" spans="1:9">
      <c r="A1897" s="160">
        <v>76021</v>
      </c>
      <c r="B1897" s="160" t="str">
        <f t="shared" si="36"/>
        <v>76021</v>
      </c>
      <c r="C1897" s="22" t="s">
        <v>1981</v>
      </c>
      <c r="D1897" s="22" t="s">
        <v>2144</v>
      </c>
      <c r="E1897" s="22" t="s">
        <v>19</v>
      </c>
      <c r="F1897" s="22" t="s">
        <v>2163</v>
      </c>
      <c r="G1897" s="22" t="s">
        <v>231</v>
      </c>
      <c r="H1897" s="161">
        <v>126090.861163836</v>
      </c>
      <c r="I1897" s="161">
        <f t="shared" si="37"/>
        <v>152569.94200824155</v>
      </c>
    </row>
    <row r="1898" spans="1:9">
      <c r="A1898" s="160">
        <v>81021</v>
      </c>
      <c r="B1898" s="160" t="str">
        <f t="shared" si="36"/>
        <v>81021</v>
      </c>
      <c r="C1898" s="22" t="s">
        <v>1981</v>
      </c>
      <c r="D1898" s="22" t="s">
        <v>2144</v>
      </c>
      <c r="E1898" s="22" t="s">
        <v>19</v>
      </c>
      <c r="F1898" s="22" t="s">
        <v>2163</v>
      </c>
      <c r="G1898" s="22" t="s">
        <v>231</v>
      </c>
      <c r="H1898" s="161">
        <v>134522.44528607599</v>
      </c>
      <c r="I1898" s="161">
        <f t="shared" si="37"/>
        <v>162772.15879615195</v>
      </c>
    </row>
    <row r="1899" spans="1:9">
      <c r="A1899" s="160">
        <v>76022</v>
      </c>
      <c r="B1899" s="160" t="str">
        <f t="shared" si="36"/>
        <v>76022</v>
      </c>
      <c r="C1899" s="22" t="s">
        <v>1981</v>
      </c>
      <c r="D1899" s="22" t="s">
        <v>2144</v>
      </c>
      <c r="E1899" s="22" t="s">
        <v>24</v>
      </c>
      <c r="F1899" s="22" t="s">
        <v>2163</v>
      </c>
      <c r="G1899" s="22" t="s">
        <v>231</v>
      </c>
      <c r="H1899" s="161">
        <v>121505.738939697</v>
      </c>
      <c r="I1899" s="161">
        <f t="shared" si="37"/>
        <v>147021.94411703336</v>
      </c>
    </row>
    <row r="1900" spans="1:9">
      <c r="A1900" s="160">
        <v>81022</v>
      </c>
      <c r="B1900" s="160" t="str">
        <f t="shared" si="36"/>
        <v>81022</v>
      </c>
      <c r="C1900" s="22" t="s">
        <v>1981</v>
      </c>
      <c r="D1900" s="22" t="s">
        <v>2144</v>
      </c>
      <c r="E1900" s="22" t="s">
        <v>24</v>
      </c>
      <c r="F1900" s="22" t="s">
        <v>2163</v>
      </c>
      <c r="G1900" s="22" t="s">
        <v>231</v>
      </c>
      <c r="H1900" s="161">
        <v>134522.44528607599</v>
      </c>
      <c r="I1900" s="161">
        <f t="shared" si="37"/>
        <v>162772.15879615195</v>
      </c>
    </row>
    <row r="1901" spans="1:9">
      <c r="A1901" s="160">
        <v>88021</v>
      </c>
      <c r="B1901" s="160" t="str">
        <f t="shared" si="36"/>
        <v>88021</v>
      </c>
      <c r="C1901" s="22" t="s">
        <v>1981</v>
      </c>
      <c r="D1901" s="22" t="s">
        <v>2144</v>
      </c>
      <c r="E1901" s="22" t="s">
        <v>19</v>
      </c>
      <c r="F1901" s="22" t="s">
        <v>2163</v>
      </c>
      <c r="G1901" s="22" t="s">
        <v>231</v>
      </c>
      <c r="H1901" s="161">
        <v>155773.91817007301</v>
      </c>
      <c r="I1901" s="161">
        <f t="shared" si="37"/>
        <v>188486.44098578833</v>
      </c>
    </row>
    <row r="1902" spans="1:9">
      <c r="A1902" s="160">
        <v>76025</v>
      </c>
      <c r="B1902" s="160" t="str">
        <f t="shared" si="36"/>
        <v>76025</v>
      </c>
      <c r="C1902" s="22" t="s">
        <v>1981</v>
      </c>
      <c r="D1902" s="22" t="s">
        <v>2144</v>
      </c>
      <c r="E1902" s="22" t="s">
        <v>19</v>
      </c>
      <c r="F1902" s="22" t="s">
        <v>2164</v>
      </c>
      <c r="G1902" s="22" t="s">
        <v>231</v>
      </c>
      <c r="H1902" s="161">
        <v>92261.168533855205</v>
      </c>
      <c r="I1902" s="161">
        <f t="shared" si="37"/>
        <v>111636.0139259648</v>
      </c>
    </row>
    <row r="1903" spans="1:9">
      <c r="A1903" s="160">
        <v>81025</v>
      </c>
      <c r="B1903" s="160" t="str">
        <f t="shared" si="36"/>
        <v>81025</v>
      </c>
      <c r="C1903" s="22" t="s">
        <v>1981</v>
      </c>
      <c r="D1903" s="22" t="s">
        <v>2144</v>
      </c>
      <c r="E1903" s="22" t="s">
        <v>19</v>
      </c>
      <c r="F1903" s="22" t="s">
        <v>2164</v>
      </c>
      <c r="G1903" s="22" t="s">
        <v>231</v>
      </c>
      <c r="H1903" s="161">
        <v>128647.55477817199</v>
      </c>
      <c r="I1903" s="161">
        <f t="shared" si="37"/>
        <v>155663.54128158811</v>
      </c>
    </row>
    <row r="1904" spans="1:9">
      <c r="A1904" s="160">
        <v>76025</v>
      </c>
      <c r="B1904" s="160" t="str">
        <f t="shared" si="36"/>
        <v>76025</v>
      </c>
      <c r="C1904" s="22" t="s">
        <v>1981</v>
      </c>
      <c r="D1904" s="22" t="s">
        <v>2144</v>
      </c>
      <c r="E1904" s="22" t="s">
        <v>19</v>
      </c>
      <c r="F1904" s="22" t="s">
        <v>2165</v>
      </c>
      <c r="G1904" s="22" t="s">
        <v>231</v>
      </c>
      <c r="H1904" s="161">
        <v>92261.168533855205</v>
      </c>
      <c r="I1904" s="161">
        <f t="shared" si="37"/>
        <v>111636.0139259648</v>
      </c>
    </row>
    <row r="1905" spans="1:9">
      <c r="A1905" s="160">
        <v>81025</v>
      </c>
      <c r="B1905" s="160" t="str">
        <f t="shared" si="36"/>
        <v>81025</v>
      </c>
      <c r="C1905" s="22" t="s">
        <v>1981</v>
      </c>
      <c r="D1905" s="22" t="s">
        <v>2144</v>
      </c>
      <c r="E1905" s="22" t="s">
        <v>19</v>
      </c>
      <c r="F1905" s="22" t="s">
        <v>2165</v>
      </c>
      <c r="G1905" s="22" t="s">
        <v>231</v>
      </c>
      <c r="H1905" s="161">
        <v>128647.55477817199</v>
      </c>
      <c r="I1905" s="161">
        <f t="shared" si="37"/>
        <v>155663.54128158811</v>
      </c>
    </row>
    <row r="1906" spans="1:9">
      <c r="A1906" s="160">
        <v>62582</v>
      </c>
      <c r="B1906" s="160" t="str">
        <f t="shared" si="36"/>
        <v>62582</v>
      </c>
      <c r="C1906" s="22" t="s">
        <v>1981</v>
      </c>
      <c r="D1906" s="22" t="s">
        <v>2144</v>
      </c>
      <c r="E1906" s="22" t="s">
        <v>19</v>
      </c>
      <c r="F1906" s="22" t="s">
        <v>2166</v>
      </c>
      <c r="G1906" s="22" t="s">
        <v>231</v>
      </c>
      <c r="H1906" s="161">
        <v>98307.286438877898</v>
      </c>
      <c r="I1906" s="161">
        <f t="shared" si="37"/>
        <v>118951.81659104225</v>
      </c>
    </row>
    <row r="1907" spans="1:9">
      <c r="A1907" s="160">
        <v>76025</v>
      </c>
      <c r="B1907" s="160" t="str">
        <f t="shared" si="36"/>
        <v>76025</v>
      </c>
      <c r="C1907" s="22" t="s">
        <v>1981</v>
      </c>
      <c r="D1907" s="22" t="s">
        <v>2144</v>
      </c>
      <c r="E1907" s="22" t="s">
        <v>19</v>
      </c>
      <c r="F1907" s="22" t="s">
        <v>2167</v>
      </c>
      <c r="G1907" s="22" t="s">
        <v>231</v>
      </c>
      <c r="H1907" s="161">
        <v>92261.168533855205</v>
      </c>
      <c r="I1907" s="161">
        <f t="shared" si="37"/>
        <v>111636.0139259648</v>
      </c>
    </row>
    <row r="1908" spans="1:9">
      <c r="A1908" s="160">
        <v>81025</v>
      </c>
      <c r="B1908" s="160" t="str">
        <f t="shared" si="36"/>
        <v>81025</v>
      </c>
      <c r="C1908" s="22" t="s">
        <v>1981</v>
      </c>
      <c r="D1908" s="22" t="s">
        <v>2144</v>
      </c>
      <c r="E1908" s="22" t="s">
        <v>19</v>
      </c>
      <c r="F1908" s="22" t="s">
        <v>2167</v>
      </c>
      <c r="G1908" s="22" t="s">
        <v>231</v>
      </c>
      <c r="H1908" s="161">
        <v>128647.55477817199</v>
      </c>
      <c r="I1908" s="161">
        <f t="shared" si="37"/>
        <v>155663.54128158811</v>
      </c>
    </row>
    <row r="1909" spans="1:9">
      <c r="A1909" s="160">
        <v>76349</v>
      </c>
      <c r="B1909" s="160" t="str">
        <f t="shared" si="36"/>
        <v>76349</v>
      </c>
      <c r="C1909" s="22" t="s">
        <v>1981</v>
      </c>
      <c r="D1909" s="22" t="s">
        <v>2144</v>
      </c>
      <c r="E1909" s="22" t="s">
        <v>24</v>
      </c>
      <c r="F1909" s="22" t="s">
        <v>2167</v>
      </c>
      <c r="G1909" s="22" t="s">
        <v>231</v>
      </c>
      <c r="H1909" s="161">
        <v>121505.738939697</v>
      </c>
      <c r="I1909" s="161">
        <f t="shared" si="37"/>
        <v>147021.94411703336</v>
      </c>
    </row>
    <row r="1910" spans="1:9">
      <c r="A1910" s="160">
        <v>88349</v>
      </c>
      <c r="B1910" s="160" t="str">
        <f t="shared" ref="B1910:B1941" si="38">+CONCATENATE(A1910)</f>
        <v>88349</v>
      </c>
      <c r="C1910" s="22" t="s">
        <v>1981</v>
      </c>
      <c r="D1910" s="22" t="s">
        <v>2144</v>
      </c>
      <c r="E1910" s="22" t="s">
        <v>24</v>
      </c>
      <c r="F1910" s="22" t="s">
        <v>2167</v>
      </c>
      <c r="G1910" s="22" t="s">
        <v>231</v>
      </c>
      <c r="H1910" s="161">
        <v>136952.37814228699</v>
      </c>
      <c r="I1910" s="161">
        <f t="shared" si="37"/>
        <v>165712.37755216725</v>
      </c>
    </row>
    <row r="1911" spans="1:9">
      <c r="A1911" s="160">
        <v>76247</v>
      </c>
      <c r="B1911" s="160" t="str">
        <f t="shared" si="38"/>
        <v>76247</v>
      </c>
      <c r="C1911" s="22" t="s">
        <v>1981</v>
      </c>
      <c r="D1911" s="22" t="s">
        <v>2144</v>
      </c>
      <c r="E1911" s="22" t="s">
        <v>24</v>
      </c>
      <c r="F1911" s="22" t="s">
        <v>2168</v>
      </c>
      <c r="G1911" s="22"/>
      <c r="H1911" s="161">
        <v>97863.078824301396</v>
      </c>
      <c r="I1911" s="161">
        <f t="shared" si="37"/>
        <v>118414.32537740469</v>
      </c>
    </row>
    <row r="1912" spans="1:9">
      <c r="A1912" s="170">
        <v>76199</v>
      </c>
      <c r="B1912" s="160" t="str">
        <f t="shared" si="38"/>
        <v>76199</v>
      </c>
      <c r="C1912" s="22" t="s">
        <v>1981</v>
      </c>
      <c r="D1912" s="22" t="s">
        <v>2169</v>
      </c>
      <c r="E1912" s="22"/>
      <c r="F1912" s="22" t="s">
        <v>2170</v>
      </c>
      <c r="G1912" s="22"/>
      <c r="H1912" s="161">
        <v>83432.338248609507</v>
      </c>
      <c r="I1912" s="161">
        <f t="shared" si="37"/>
        <v>100953.12928081751</v>
      </c>
    </row>
    <row r="1913" spans="1:9">
      <c r="A1913" s="170">
        <v>62261</v>
      </c>
      <c r="B1913" s="160" t="str">
        <f t="shared" si="38"/>
        <v>62261</v>
      </c>
      <c r="C1913" s="22" t="s">
        <v>1981</v>
      </c>
      <c r="D1913" s="22" t="s">
        <v>1739</v>
      </c>
      <c r="E1913" s="22" t="s">
        <v>19</v>
      </c>
      <c r="F1913" s="22" t="s">
        <v>2171</v>
      </c>
      <c r="G1913" s="22"/>
      <c r="H1913" s="161">
        <v>74876.201947363006</v>
      </c>
      <c r="I1913" s="161">
        <f t="shared" si="37"/>
        <v>90600.20435630923</v>
      </c>
    </row>
    <row r="1914" spans="1:9">
      <c r="A1914" s="160">
        <v>76340</v>
      </c>
      <c r="B1914" s="160" t="str">
        <f t="shared" si="38"/>
        <v>76340</v>
      </c>
      <c r="C1914" s="22" t="s">
        <v>1981</v>
      </c>
      <c r="D1914" s="22" t="s">
        <v>1864</v>
      </c>
      <c r="E1914" s="22" t="s">
        <v>19</v>
      </c>
      <c r="F1914" s="22">
        <v>14150</v>
      </c>
      <c r="G1914" s="22" t="s">
        <v>2172</v>
      </c>
      <c r="H1914" s="161">
        <v>91655.092175543803</v>
      </c>
      <c r="I1914" s="161">
        <f t="shared" si="37"/>
        <v>110902.661532408</v>
      </c>
    </row>
    <row r="1915" spans="1:9">
      <c r="A1915" s="160">
        <v>81340</v>
      </c>
      <c r="B1915" s="160" t="str">
        <f t="shared" si="38"/>
        <v>81340</v>
      </c>
      <c r="C1915" s="22" t="s">
        <v>1981</v>
      </c>
      <c r="D1915" s="22" t="s">
        <v>1864</v>
      </c>
      <c r="E1915" s="22" t="s">
        <v>19</v>
      </c>
      <c r="F1915" s="22">
        <v>14150</v>
      </c>
      <c r="G1915" s="22" t="s">
        <v>2172</v>
      </c>
      <c r="H1915" s="161">
        <v>121366.367790052</v>
      </c>
      <c r="I1915" s="161">
        <f t="shared" si="37"/>
        <v>146853.30502596291</v>
      </c>
    </row>
    <row r="1916" spans="1:9">
      <c r="A1916" s="160">
        <v>76341</v>
      </c>
      <c r="B1916" s="160" t="str">
        <f t="shared" si="38"/>
        <v>76341</v>
      </c>
      <c r="C1916" s="22" t="s">
        <v>1981</v>
      </c>
      <c r="D1916" s="22" t="s">
        <v>1864</v>
      </c>
      <c r="E1916" s="22" t="s">
        <v>24</v>
      </c>
      <c r="F1916" s="22">
        <v>14150</v>
      </c>
      <c r="G1916" s="22" t="s">
        <v>2172</v>
      </c>
      <c r="H1916" s="161">
        <v>87561.865361263393</v>
      </c>
      <c r="I1916" s="161">
        <f t="shared" si="37"/>
        <v>105949.85708712871</v>
      </c>
    </row>
    <row r="1917" spans="1:9">
      <c r="A1917" s="160">
        <v>81341</v>
      </c>
      <c r="B1917" s="160" t="str">
        <f t="shared" si="38"/>
        <v>81341</v>
      </c>
      <c r="C1917" s="22" t="s">
        <v>1981</v>
      </c>
      <c r="D1917" s="22" t="s">
        <v>1864</v>
      </c>
      <c r="E1917" s="22" t="s">
        <v>24</v>
      </c>
      <c r="F1917" s="22">
        <v>14150</v>
      </c>
      <c r="G1917" s="22" t="s">
        <v>2172</v>
      </c>
      <c r="H1917" s="161">
        <v>130875.01907943501</v>
      </c>
      <c r="I1917" s="161">
        <f t="shared" si="37"/>
        <v>158358.77308611636</v>
      </c>
    </row>
    <row r="1918" spans="1:9">
      <c r="A1918" s="160">
        <v>76340</v>
      </c>
      <c r="B1918" s="160" t="str">
        <f t="shared" si="38"/>
        <v>76340</v>
      </c>
      <c r="C1918" s="22" t="s">
        <v>1981</v>
      </c>
      <c r="D1918" s="22" t="s">
        <v>1864</v>
      </c>
      <c r="E1918" s="22" t="s">
        <v>19</v>
      </c>
      <c r="F1918" s="22">
        <v>16220</v>
      </c>
      <c r="G1918" s="22" t="s">
        <v>2173</v>
      </c>
      <c r="H1918" s="161">
        <v>91655.092175543803</v>
      </c>
      <c r="I1918" s="161">
        <f t="shared" si="37"/>
        <v>110902.661532408</v>
      </c>
    </row>
    <row r="1919" spans="1:9">
      <c r="A1919" s="160">
        <v>81340</v>
      </c>
      <c r="B1919" s="160" t="str">
        <f t="shared" si="38"/>
        <v>81340</v>
      </c>
      <c r="C1919" s="22" t="s">
        <v>1981</v>
      </c>
      <c r="D1919" s="22" t="s">
        <v>1864</v>
      </c>
      <c r="E1919" s="22" t="s">
        <v>19</v>
      </c>
      <c r="F1919" s="22">
        <v>16220</v>
      </c>
      <c r="G1919" s="22" t="s">
        <v>2173</v>
      </c>
      <c r="H1919" s="161">
        <v>121366.367790052</v>
      </c>
      <c r="I1919" s="161">
        <f t="shared" si="37"/>
        <v>146853.30502596291</v>
      </c>
    </row>
    <row r="1920" spans="1:9">
      <c r="A1920" s="160">
        <v>76341</v>
      </c>
      <c r="B1920" s="160" t="str">
        <f t="shared" si="38"/>
        <v>76341</v>
      </c>
      <c r="C1920" s="22" t="s">
        <v>1981</v>
      </c>
      <c r="D1920" s="22" t="s">
        <v>1864</v>
      </c>
      <c r="E1920" s="22" t="s">
        <v>24</v>
      </c>
      <c r="F1920" s="22">
        <v>16220</v>
      </c>
      <c r="G1920" s="22" t="s">
        <v>2173</v>
      </c>
      <c r="H1920" s="161">
        <v>87561.865361263393</v>
      </c>
      <c r="I1920" s="161">
        <f t="shared" si="37"/>
        <v>105949.85708712871</v>
      </c>
    </row>
    <row r="1921" spans="1:10">
      <c r="A1921" s="160">
        <v>81341</v>
      </c>
      <c r="B1921" s="160" t="str">
        <f t="shared" si="38"/>
        <v>81341</v>
      </c>
      <c r="C1921" s="22" t="s">
        <v>1981</v>
      </c>
      <c r="D1921" s="22" t="s">
        <v>1864</v>
      </c>
      <c r="E1921" s="22" t="s">
        <v>24</v>
      </c>
      <c r="F1921" s="22">
        <v>16220</v>
      </c>
      <c r="G1921" s="22" t="s">
        <v>2173</v>
      </c>
      <c r="H1921" s="161">
        <v>130875.01907943501</v>
      </c>
      <c r="I1921" s="161">
        <f t="shared" si="37"/>
        <v>158358.77308611636</v>
      </c>
    </row>
    <row r="1922" spans="1:10">
      <c r="A1922" s="160">
        <v>76340</v>
      </c>
      <c r="B1922" s="160" t="str">
        <f t="shared" si="38"/>
        <v>76340</v>
      </c>
      <c r="C1922" s="22" t="s">
        <v>1981</v>
      </c>
      <c r="D1922" s="22" t="s">
        <v>1864</v>
      </c>
      <c r="E1922" s="22" t="s">
        <v>19</v>
      </c>
      <c r="F1922" s="22">
        <v>17160</v>
      </c>
      <c r="G1922" s="22" t="s">
        <v>81</v>
      </c>
      <c r="H1922" s="161">
        <v>91655.092175543803</v>
      </c>
      <c r="I1922" s="161">
        <f t="shared" si="37"/>
        <v>110902.661532408</v>
      </c>
    </row>
    <row r="1923" spans="1:10">
      <c r="A1923" s="160">
        <v>81340</v>
      </c>
      <c r="B1923" s="160" t="str">
        <f t="shared" si="38"/>
        <v>81340</v>
      </c>
      <c r="C1923" s="22" t="s">
        <v>1981</v>
      </c>
      <c r="D1923" s="22" t="s">
        <v>1864</v>
      </c>
      <c r="E1923" s="22" t="s">
        <v>19</v>
      </c>
      <c r="F1923" s="22">
        <v>17160</v>
      </c>
      <c r="G1923" s="22" t="s">
        <v>81</v>
      </c>
      <c r="H1923" s="161">
        <v>121366.367790052</v>
      </c>
      <c r="I1923" s="161">
        <f t="shared" si="37"/>
        <v>146853.30502596291</v>
      </c>
    </row>
    <row r="1924" spans="1:10">
      <c r="A1924" s="160">
        <v>76341</v>
      </c>
      <c r="B1924" s="160" t="str">
        <f t="shared" si="38"/>
        <v>76341</v>
      </c>
      <c r="C1924" s="22" t="s">
        <v>1981</v>
      </c>
      <c r="D1924" s="22" t="s">
        <v>1864</v>
      </c>
      <c r="E1924" s="22" t="s">
        <v>24</v>
      </c>
      <c r="F1924" s="22">
        <v>17160</v>
      </c>
      <c r="G1924" s="22" t="s">
        <v>81</v>
      </c>
      <c r="H1924" s="161">
        <v>87561.865361263393</v>
      </c>
      <c r="I1924" s="161">
        <f t="shared" si="37"/>
        <v>105949.85708712871</v>
      </c>
    </row>
    <row r="1925" spans="1:10">
      <c r="A1925" s="160">
        <v>81341</v>
      </c>
      <c r="B1925" s="160" t="str">
        <f t="shared" si="38"/>
        <v>81341</v>
      </c>
      <c r="C1925" s="22" t="s">
        <v>1981</v>
      </c>
      <c r="D1925" s="22" t="s">
        <v>1864</v>
      </c>
      <c r="E1925" s="22" t="s">
        <v>24</v>
      </c>
      <c r="F1925" s="22">
        <v>17160</v>
      </c>
      <c r="G1925" s="22" t="s">
        <v>81</v>
      </c>
      <c r="H1925" s="161">
        <v>130875.01907943501</v>
      </c>
      <c r="I1925" s="161">
        <f t="shared" si="37"/>
        <v>158358.77308611636</v>
      </c>
    </row>
    <row r="1926" spans="1:10">
      <c r="A1926" s="160">
        <v>76340</v>
      </c>
      <c r="B1926" s="160" t="str">
        <f t="shared" si="38"/>
        <v>76340</v>
      </c>
      <c r="C1926" s="22" t="s">
        <v>1981</v>
      </c>
      <c r="D1926" s="22" t="s">
        <v>1864</v>
      </c>
      <c r="E1926" s="22" t="s">
        <v>19</v>
      </c>
      <c r="F1926" s="22">
        <v>17220</v>
      </c>
      <c r="G1926" s="22" t="s">
        <v>81</v>
      </c>
      <c r="H1926" s="161">
        <v>91655.092175543803</v>
      </c>
      <c r="I1926" s="161">
        <f t="shared" ref="I1926:I1989" si="39">+H1926*1.21</f>
        <v>110902.661532408</v>
      </c>
    </row>
    <row r="1927" spans="1:10">
      <c r="A1927" s="160">
        <v>81340</v>
      </c>
      <c r="B1927" s="160" t="str">
        <f t="shared" si="38"/>
        <v>81340</v>
      </c>
      <c r="C1927" s="22" t="s">
        <v>1981</v>
      </c>
      <c r="D1927" s="22" t="s">
        <v>1864</v>
      </c>
      <c r="E1927" s="22" t="s">
        <v>19</v>
      </c>
      <c r="F1927" s="22">
        <v>17220</v>
      </c>
      <c r="G1927" s="22" t="s">
        <v>81</v>
      </c>
      <c r="H1927" s="161">
        <v>121366.367790052</v>
      </c>
      <c r="I1927" s="161">
        <f t="shared" si="39"/>
        <v>146853.30502596291</v>
      </c>
    </row>
    <row r="1928" spans="1:10">
      <c r="A1928" s="160">
        <v>76341</v>
      </c>
      <c r="B1928" s="160" t="str">
        <f t="shared" si="38"/>
        <v>76341</v>
      </c>
      <c r="C1928" s="22" t="s">
        <v>1981</v>
      </c>
      <c r="D1928" s="22" t="s">
        <v>1864</v>
      </c>
      <c r="E1928" s="22" t="s">
        <v>24</v>
      </c>
      <c r="F1928" s="22">
        <v>17220</v>
      </c>
      <c r="G1928" s="22" t="s">
        <v>81</v>
      </c>
      <c r="H1928" s="161">
        <v>87561.865361263393</v>
      </c>
      <c r="I1928" s="161">
        <f t="shared" si="39"/>
        <v>105949.85708712871</v>
      </c>
    </row>
    <row r="1929" spans="1:10">
      <c r="A1929" s="160">
        <v>81341</v>
      </c>
      <c r="B1929" s="160" t="str">
        <f t="shared" si="38"/>
        <v>81341</v>
      </c>
      <c r="C1929" s="22" t="s">
        <v>1981</v>
      </c>
      <c r="D1929" s="22" t="s">
        <v>1864</v>
      </c>
      <c r="E1929" s="22" t="s">
        <v>24</v>
      </c>
      <c r="F1929" s="22">
        <v>17220</v>
      </c>
      <c r="G1929" s="22" t="s">
        <v>81</v>
      </c>
      <c r="H1929" s="161">
        <v>130875.01907943501</v>
      </c>
      <c r="I1929" s="161">
        <f t="shared" si="39"/>
        <v>158358.77308611636</v>
      </c>
    </row>
    <row r="1930" spans="1:10">
      <c r="A1930" s="160">
        <v>76340</v>
      </c>
      <c r="B1930" s="160" t="str">
        <f t="shared" si="38"/>
        <v>76340</v>
      </c>
      <c r="C1930" s="22" t="s">
        <v>1981</v>
      </c>
      <c r="D1930" s="22" t="s">
        <v>1864</v>
      </c>
      <c r="E1930" s="22" t="s">
        <v>19</v>
      </c>
      <c r="F1930" s="22">
        <v>17300</v>
      </c>
      <c r="G1930" s="22" t="s">
        <v>81</v>
      </c>
      <c r="H1930" s="161">
        <v>91655.092175543803</v>
      </c>
      <c r="I1930" s="161">
        <f t="shared" si="39"/>
        <v>110902.661532408</v>
      </c>
    </row>
    <row r="1931" spans="1:10" ht="12.75" customHeight="1">
      <c r="A1931" s="160">
        <v>81340</v>
      </c>
      <c r="B1931" s="160" t="str">
        <f t="shared" si="38"/>
        <v>81340</v>
      </c>
      <c r="C1931" s="22" t="s">
        <v>1981</v>
      </c>
      <c r="D1931" s="22" t="s">
        <v>1864</v>
      </c>
      <c r="E1931" s="22" t="s">
        <v>19</v>
      </c>
      <c r="F1931" s="22">
        <v>17300</v>
      </c>
      <c r="G1931" s="22" t="s">
        <v>81</v>
      </c>
      <c r="H1931" s="161">
        <v>121366.367790052</v>
      </c>
      <c r="I1931" s="161">
        <f t="shared" si="39"/>
        <v>146853.30502596291</v>
      </c>
    </row>
    <row r="1932" spans="1:10" ht="12.75" customHeight="1">
      <c r="A1932" s="160">
        <v>76341</v>
      </c>
      <c r="B1932" s="160" t="str">
        <f t="shared" si="38"/>
        <v>76341</v>
      </c>
      <c r="C1932" s="22" t="s">
        <v>1981</v>
      </c>
      <c r="D1932" s="22" t="s">
        <v>1864</v>
      </c>
      <c r="E1932" s="22" t="s">
        <v>24</v>
      </c>
      <c r="F1932" s="22">
        <v>17300</v>
      </c>
      <c r="G1932" s="22" t="s">
        <v>81</v>
      </c>
      <c r="H1932" s="161">
        <v>87561.865361263393</v>
      </c>
      <c r="I1932" s="161">
        <f t="shared" si="39"/>
        <v>105949.85708712871</v>
      </c>
    </row>
    <row r="1933" spans="1:10">
      <c r="A1933" s="160">
        <v>81341</v>
      </c>
      <c r="B1933" s="160" t="str">
        <f t="shared" si="38"/>
        <v>81341</v>
      </c>
      <c r="C1933" s="22" t="s">
        <v>1981</v>
      </c>
      <c r="D1933" s="22" t="s">
        <v>1864</v>
      </c>
      <c r="E1933" s="22" t="s">
        <v>24</v>
      </c>
      <c r="F1933" s="22">
        <v>17300</v>
      </c>
      <c r="G1933" s="22" t="s">
        <v>81</v>
      </c>
      <c r="H1933" s="161">
        <v>130875.01907943501</v>
      </c>
      <c r="I1933" s="161">
        <f t="shared" si="39"/>
        <v>158358.77308611636</v>
      </c>
      <c r="J1933" s="24"/>
    </row>
    <row r="1934" spans="1:10" ht="12.75" customHeight="1">
      <c r="A1934" s="160">
        <v>76340</v>
      </c>
      <c r="B1934" s="160" t="str">
        <f t="shared" si="38"/>
        <v>76340</v>
      </c>
      <c r="C1934" s="22" t="s">
        <v>1981</v>
      </c>
      <c r="D1934" s="22" t="s">
        <v>1864</v>
      </c>
      <c r="E1934" s="22" t="s">
        <v>19</v>
      </c>
      <c r="F1934" s="22">
        <v>26260</v>
      </c>
      <c r="G1934" s="22" t="s">
        <v>81</v>
      </c>
      <c r="H1934" s="161">
        <v>91655.092175543803</v>
      </c>
      <c r="I1934" s="161">
        <f t="shared" si="39"/>
        <v>110902.661532408</v>
      </c>
      <c r="J1934" s="24"/>
    </row>
    <row r="1935" spans="1:10" ht="12.75" customHeight="1">
      <c r="A1935" s="160">
        <v>81340</v>
      </c>
      <c r="B1935" s="160" t="str">
        <f t="shared" si="38"/>
        <v>81340</v>
      </c>
      <c r="C1935" s="22" t="s">
        <v>1981</v>
      </c>
      <c r="D1935" s="22" t="s">
        <v>1864</v>
      </c>
      <c r="E1935" s="22" t="s">
        <v>19</v>
      </c>
      <c r="F1935" s="22">
        <v>26260</v>
      </c>
      <c r="G1935" s="22" t="s">
        <v>81</v>
      </c>
      <c r="H1935" s="161">
        <v>121366.367790052</v>
      </c>
      <c r="I1935" s="161">
        <f t="shared" si="39"/>
        <v>146853.30502596291</v>
      </c>
      <c r="J1935" s="24"/>
    </row>
    <row r="1936" spans="1:10" ht="12.75" customHeight="1">
      <c r="A1936" s="160">
        <v>76341</v>
      </c>
      <c r="B1936" s="160" t="str">
        <f t="shared" si="38"/>
        <v>76341</v>
      </c>
      <c r="C1936" s="22" t="s">
        <v>1981</v>
      </c>
      <c r="D1936" s="22" t="s">
        <v>1864</v>
      </c>
      <c r="E1936" s="22" t="s">
        <v>24</v>
      </c>
      <c r="F1936" s="22">
        <v>26260</v>
      </c>
      <c r="G1936" s="22" t="s">
        <v>81</v>
      </c>
      <c r="H1936" s="161">
        <v>87561.865361263393</v>
      </c>
      <c r="I1936" s="161">
        <f t="shared" si="39"/>
        <v>105949.85708712871</v>
      </c>
      <c r="J1936" s="24"/>
    </row>
    <row r="1937" spans="1:10" ht="12.75" customHeight="1">
      <c r="A1937" s="160">
        <v>81341</v>
      </c>
      <c r="B1937" s="160" t="str">
        <f t="shared" si="38"/>
        <v>81341</v>
      </c>
      <c r="C1937" s="22" t="s">
        <v>1981</v>
      </c>
      <c r="D1937" s="22" t="s">
        <v>1864</v>
      </c>
      <c r="E1937" s="22" t="s">
        <v>24</v>
      </c>
      <c r="F1937" s="22">
        <v>26260</v>
      </c>
      <c r="G1937" s="22" t="s">
        <v>81</v>
      </c>
      <c r="H1937" s="161">
        <v>130875.01907943501</v>
      </c>
      <c r="I1937" s="161">
        <f t="shared" si="39"/>
        <v>158358.77308611636</v>
      </c>
      <c r="J1937" s="24"/>
    </row>
    <row r="1938" spans="1:10">
      <c r="A1938" s="160">
        <v>76265</v>
      </c>
      <c r="B1938" s="160" t="str">
        <f t="shared" si="38"/>
        <v>76265</v>
      </c>
      <c r="C1938" s="22" t="s">
        <v>1981</v>
      </c>
      <c r="D1938" s="22" t="s">
        <v>1864</v>
      </c>
      <c r="E1938" s="22" t="s">
        <v>19</v>
      </c>
      <c r="F1938" s="22" t="s">
        <v>2174</v>
      </c>
      <c r="G1938" s="22" t="s">
        <v>231</v>
      </c>
      <c r="H1938" s="161">
        <v>88465.521535840293</v>
      </c>
      <c r="I1938" s="161">
        <f t="shared" si="39"/>
        <v>107043.28105836675</v>
      </c>
      <c r="J1938" s="24"/>
    </row>
    <row r="1939" spans="1:10">
      <c r="A1939" s="160">
        <v>76266</v>
      </c>
      <c r="B1939" s="160" t="str">
        <f t="shared" si="38"/>
        <v>76266</v>
      </c>
      <c r="C1939" s="22" t="s">
        <v>1981</v>
      </c>
      <c r="D1939" s="22" t="s">
        <v>1864</v>
      </c>
      <c r="E1939" s="22" t="s">
        <v>24</v>
      </c>
      <c r="F1939" s="22" t="s">
        <v>2174</v>
      </c>
      <c r="G1939" s="22" t="s">
        <v>231</v>
      </c>
      <c r="H1939" s="161">
        <v>91950.943846220704</v>
      </c>
      <c r="I1939" s="161">
        <f t="shared" si="39"/>
        <v>111260.64205392705</v>
      </c>
      <c r="J1939" s="24"/>
    </row>
    <row r="1940" spans="1:10">
      <c r="A1940" s="160">
        <v>76265</v>
      </c>
      <c r="B1940" s="160" t="str">
        <f t="shared" si="38"/>
        <v>76265</v>
      </c>
      <c r="C1940" s="22" t="s">
        <v>1981</v>
      </c>
      <c r="D1940" s="22" t="s">
        <v>1864</v>
      </c>
      <c r="E1940" s="22" t="s">
        <v>19</v>
      </c>
      <c r="F1940" s="22" t="s">
        <v>2175</v>
      </c>
      <c r="G1940" s="22" t="s">
        <v>231</v>
      </c>
      <c r="H1940" s="161">
        <v>88465.521535840293</v>
      </c>
      <c r="I1940" s="161">
        <f t="shared" si="39"/>
        <v>107043.28105836675</v>
      </c>
      <c r="J1940" s="24"/>
    </row>
    <row r="1941" spans="1:10">
      <c r="A1941" s="160">
        <v>76266</v>
      </c>
      <c r="B1941" s="160" t="str">
        <f t="shared" si="38"/>
        <v>76266</v>
      </c>
      <c r="C1941" s="22" t="s">
        <v>1981</v>
      </c>
      <c r="D1941" s="22" t="s">
        <v>1864</v>
      </c>
      <c r="E1941" s="22" t="s">
        <v>24</v>
      </c>
      <c r="F1941" s="22" t="s">
        <v>2175</v>
      </c>
      <c r="G1941" s="22" t="s">
        <v>231</v>
      </c>
      <c r="H1941" s="161">
        <v>91950.943846220704</v>
      </c>
      <c r="I1941" s="161">
        <f t="shared" si="39"/>
        <v>111260.64205392705</v>
      </c>
    </row>
    <row r="1942" spans="1:10">
      <c r="A1942" s="160">
        <v>42949</v>
      </c>
      <c r="B1942" s="160"/>
      <c r="C1942" s="22" t="s">
        <v>1981</v>
      </c>
      <c r="D1942" s="22" t="s">
        <v>1864</v>
      </c>
      <c r="E1942" s="22" t="s">
        <v>24</v>
      </c>
      <c r="F1942" s="22" t="s">
        <v>16973</v>
      </c>
      <c r="G1942" s="22"/>
      <c r="H1942" s="161">
        <v>96102.353498664001</v>
      </c>
      <c r="I1942" s="161">
        <f t="shared" si="39"/>
        <v>116283.84773338343</v>
      </c>
    </row>
    <row r="1943" spans="1:10">
      <c r="A1943" s="160">
        <v>88015</v>
      </c>
      <c r="B1943" s="160" t="str">
        <f>+CONCATENATE(A1943)</f>
        <v>88015</v>
      </c>
      <c r="C1943" s="22" t="s">
        <v>1981</v>
      </c>
      <c r="D1943" s="22" t="s">
        <v>1864</v>
      </c>
      <c r="E1943" s="22" t="s">
        <v>19</v>
      </c>
      <c r="F1943" s="22" t="s">
        <v>2176</v>
      </c>
      <c r="G1943" s="22" t="s">
        <v>618</v>
      </c>
      <c r="H1943" s="161">
        <v>167041.488078839</v>
      </c>
      <c r="I1943" s="161">
        <f t="shared" si="39"/>
        <v>202120.2005753952</v>
      </c>
    </row>
    <row r="1944" spans="1:10">
      <c r="A1944" s="160">
        <v>88016</v>
      </c>
      <c r="B1944" s="160" t="str">
        <f>+CONCATENATE(A1944)</f>
        <v>88016</v>
      </c>
      <c r="C1944" s="22" t="s">
        <v>1981</v>
      </c>
      <c r="D1944" s="22" t="s">
        <v>1864</v>
      </c>
      <c r="E1944" s="22" t="s">
        <v>24</v>
      </c>
      <c r="F1944" s="22" t="s">
        <v>2176</v>
      </c>
      <c r="G1944" s="22" t="s">
        <v>618</v>
      </c>
      <c r="H1944" s="161">
        <v>148481.58064890999</v>
      </c>
      <c r="I1944" s="161">
        <f t="shared" si="39"/>
        <v>179662.71258518109</v>
      </c>
    </row>
    <row r="1945" spans="1:10">
      <c r="A1945" s="160">
        <v>76030</v>
      </c>
      <c r="B1945" s="160" t="str">
        <f>+CONCATENATE(A1945)</f>
        <v>76030</v>
      </c>
      <c r="C1945" s="22" t="s">
        <v>1981</v>
      </c>
      <c r="D1945" s="22" t="s">
        <v>1960</v>
      </c>
      <c r="E1945" s="22" t="s">
        <v>19</v>
      </c>
      <c r="F1945" s="22">
        <v>420</v>
      </c>
      <c r="G1945" s="22" t="s">
        <v>231</v>
      </c>
      <c r="H1945" s="161">
        <v>121505.738939697</v>
      </c>
      <c r="I1945" s="161">
        <f t="shared" si="39"/>
        <v>147021.94411703336</v>
      </c>
    </row>
    <row r="1946" spans="1:10">
      <c r="A1946" s="160">
        <v>42940</v>
      </c>
      <c r="B1946" s="160"/>
      <c r="C1946" s="22" t="s">
        <v>1981</v>
      </c>
      <c r="D1946" s="22" t="s">
        <v>1960</v>
      </c>
      <c r="E1946" s="22" t="s">
        <v>24</v>
      </c>
      <c r="F1946" s="22" t="s">
        <v>2177</v>
      </c>
      <c r="G1946" s="22"/>
      <c r="H1946" s="161">
        <v>91423.992347655003</v>
      </c>
      <c r="I1946" s="161">
        <f t="shared" si="39"/>
        <v>110623.03074066255</v>
      </c>
    </row>
    <row r="1947" spans="1:10">
      <c r="A1947" s="160">
        <v>42941</v>
      </c>
      <c r="B1947" s="160"/>
      <c r="C1947" s="22" t="s">
        <v>1981</v>
      </c>
      <c r="D1947" s="22" t="s">
        <v>1960</v>
      </c>
      <c r="E1947" s="22" t="s">
        <v>24</v>
      </c>
      <c r="F1947" s="22" t="s">
        <v>2178</v>
      </c>
      <c r="G1947" s="22"/>
      <c r="H1947" s="161">
        <v>65439.055081749597</v>
      </c>
      <c r="I1947" s="161">
        <f t="shared" si="39"/>
        <v>79181.256648917013</v>
      </c>
      <c r="J1947" s="24"/>
    </row>
    <row r="1948" spans="1:10">
      <c r="A1948" s="160">
        <v>76134</v>
      </c>
      <c r="B1948" s="160" t="str">
        <f t="shared" ref="B1948:B1973" si="40">+CONCATENATE(A1948)</f>
        <v>76134</v>
      </c>
      <c r="C1948" s="22" t="s">
        <v>1981</v>
      </c>
      <c r="D1948" s="22" t="s">
        <v>1960</v>
      </c>
      <c r="E1948" s="22" t="s">
        <v>19</v>
      </c>
      <c r="F1948" s="22" t="s">
        <v>2179</v>
      </c>
      <c r="G1948" s="22" t="s">
        <v>310</v>
      </c>
      <c r="H1948" s="161">
        <v>121505.738939697</v>
      </c>
      <c r="I1948" s="161">
        <f t="shared" si="39"/>
        <v>147021.94411703336</v>
      </c>
      <c r="J1948" s="24"/>
    </row>
    <row r="1949" spans="1:10">
      <c r="A1949" s="160">
        <v>81134</v>
      </c>
      <c r="B1949" s="160" t="str">
        <f t="shared" si="40"/>
        <v>81134</v>
      </c>
      <c r="C1949" s="22" t="s">
        <v>1981</v>
      </c>
      <c r="D1949" s="22" t="s">
        <v>1960</v>
      </c>
      <c r="E1949" s="22" t="s">
        <v>19</v>
      </c>
      <c r="F1949" s="22" t="s">
        <v>2179</v>
      </c>
      <c r="G1949" s="22" t="s">
        <v>310</v>
      </c>
      <c r="H1949" s="161">
        <v>132091.24191877499</v>
      </c>
      <c r="I1949" s="161">
        <f t="shared" si="39"/>
        <v>159830.40272171772</v>
      </c>
      <c r="J1949" s="24"/>
    </row>
    <row r="1950" spans="1:10">
      <c r="A1950" s="160">
        <v>76135</v>
      </c>
      <c r="B1950" s="160" t="str">
        <f t="shared" si="40"/>
        <v>76135</v>
      </c>
      <c r="C1950" s="22" t="s">
        <v>1981</v>
      </c>
      <c r="D1950" s="22" t="s">
        <v>1960</v>
      </c>
      <c r="E1950" s="22" t="s">
        <v>24</v>
      </c>
      <c r="F1950" s="22" t="s">
        <v>2179</v>
      </c>
      <c r="G1950" s="22" t="s">
        <v>310</v>
      </c>
      <c r="H1950" s="161">
        <v>121505.738939697</v>
      </c>
      <c r="I1950" s="161">
        <f t="shared" si="39"/>
        <v>147021.94411703336</v>
      </c>
      <c r="J1950" s="24"/>
    </row>
    <row r="1951" spans="1:10">
      <c r="A1951" s="160">
        <v>81135</v>
      </c>
      <c r="B1951" s="160" t="str">
        <f t="shared" si="40"/>
        <v>81135</v>
      </c>
      <c r="C1951" s="22" t="s">
        <v>1981</v>
      </c>
      <c r="D1951" s="22" t="s">
        <v>1960</v>
      </c>
      <c r="E1951" s="22" t="s">
        <v>24</v>
      </c>
      <c r="F1951" s="22" t="s">
        <v>2179</v>
      </c>
      <c r="G1951" s="22" t="s">
        <v>310</v>
      </c>
      <c r="H1951" s="161">
        <v>114866.59465887101</v>
      </c>
      <c r="I1951" s="161">
        <f t="shared" si="39"/>
        <v>138988.57953723392</v>
      </c>
      <c r="J1951" s="24"/>
    </row>
    <row r="1952" spans="1:10">
      <c r="A1952" s="160">
        <v>76143</v>
      </c>
      <c r="B1952" s="160" t="str">
        <f t="shared" si="40"/>
        <v>76143</v>
      </c>
      <c r="C1952" s="22" t="s">
        <v>1981</v>
      </c>
      <c r="D1952" s="22" t="s">
        <v>1960</v>
      </c>
      <c r="E1952" s="22" t="s">
        <v>19</v>
      </c>
      <c r="F1952" s="22" t="s">
        <v>2180</v>
      </c>
      <c r="G1952" s="22" t="s">
        <v>2181</v>
      </c>
      <c r="H1952" s="161">
        <v>121505.738939697</v>
      </c>
      <c r="I1952" s="161">
        <f t="shared" si="39"/>
        <v>147021.94411703336</v>
      </c>
      <c r="J1952" s="24"/>
    </row>
    <row r="1953" spans="1:10">
      <c r="A1953" s="160">
        <v>81143</v>
      </c>
      <c r="B1953" s="160" t="str">
        <f t="shared" si="40"/>
        <v>81143</v>
      </c>
      <c r="C1953" s="22" t="s">
        <v>1981</v>
      </c>
      <c r="D1953" s="22" t="s">
        <v>1960</v>
      </c>
      <c r="E1953" s="22" t="s">
        <v>19</v>
      </c>
      <c r="F1953" s="22" t="s">
        <v>2180</v>
      </c>
      <c r="G1953" s="22" t="s">
        <v>2181</v>
      </c>
      <c r="H1953" s="161">
        <v>114866.59465887101</v>
      </c>
      <c r="I1953" s="161">
        <f t="shared" si="39"/>
        <v>138988.57953723392</v>
      </c>
      <c r="J1953" s="24"/>
    </row>
    <row r="1954" spans="1:10">
      <c r="A1954" s="160">
        <v>76346</v>
      </c>
      <c r="B1954" s="160" t="str">
        <f t="shared" si="40"/>
        <v>76346</v>
      </c>
      <c r="C1954" s="22" t="s">
        <v>1981</v>
      </c>
      <c r="D1954" s="22" t="s">
        <v>1960</v>
      </c>
      <c r="E1954" s="22" t="s">
        <v>19</v>
      </c>
      <c r="F1954" s="22" t="s">
        <v>2182</v>
      </c>
      <c r="G1954" s="22" t="s">
        <v>1967</v>
      </c>
      <c r="H1954" s="161">
        <v>121505.738939697</v>
      </c>
      <c r="I1954" s="161">
        <f t="shared" si="39"/>
        <v>147021.94411703336</v>
      </c>
      <c r="J1954" s="24"/>
    </row>
    <row r="1955" spans="1:10">
      <c r="A1955" s="160">
        <v>81346</v>
      </c>
      <c r="B1955" s="160" t="str">
        <f t="shared" si="40"/>
        <v>81346</v>
      </c>
      <c r="C1955" s="22" t="s">
        <v>1981</v>
      </c>
      <c r="D1955" s="22" t="s">
        <v>1960</v>
      </c>
      <c r="E1955" s="22" t="s">
        <v>19</v>
      </c>
      <c r="F1955" s="22" t="s">
        <v>2182</v>
      </c>
      <c r="G1955" s="22" t="s">
        <v>1967</v>
      </c>
      <c r="H1955" s="161">
        <v>132091.24191877499</v>
      </c>
      <c r="I1955" s="161">
        <f t="shared" si="39"/>
        <v>159830.40272171772</v>
      </c>
      <c r="J1955" s="24"/>
    </row>
    <row r="1956" spans="1:10">
      <c r="A1956" s="160">
        <v>76346</v>
      </c>
      <c r="B1956" s="160" t="str">
        <f t="shared" si="40"/>
        <v>76346</v>
      </c>
      <c r="C1956" s="22" t="s">
        <v>1981</v>
      </c>
      <c r="D1956" s="22" t="s">
        <v>1960</v>
      </c>
      <c r="E1956" s="22" t="s">
        <v>19</v>
      </c>
      <c r="F1956" s="22" t="s">
        <v>2183</v>
      </c>
      <c r="G1956" s="22" t="s">
        <v>469</v>
      </c>
      <c r="H1956" s="161">
        <v>121505.738939697</v>
      </c>
      <c r="I1956" s="161">
        <f t="shared" si="39"/>
        <v>147021.94411703336</v>
      </c>
      <c r="J1956" s="24"/>
    </row>
    <row r="1957" spans="1:10">
      <c r="A1957" s="160">
        <v>81346</v>
      </c>
      <c r="B1957" s="160" t="str">
        <f t="shared" si="40"/>
        <v>81346</v>
      </c>
      <c r="C1957" s="22" t="s">
        <v>1981</v>
      </c>
      <c r="D1957" s="22" t="s">
        <v>1960</v>
      </c>
      <c r="E1957" s="22" t="s">
        <v>19</v>
      </c>
      <c r="F1957" s="22" t="s">
        <v>2183</v>
      </c>
      <c r="G1957" s="22" t="s">
        <v>469</v>
      </c>
      <c r="H1957" s="161">
        <v>132091.24191877499</v>
      </c>
      <c r="I1957" s="161">
        <f t="shared" si="39"/>
        <v>159830.40272171772</v>
      </c>
      <c r="J1957" s="24"/>
    </row>
    <row r="1958" spans="1:10">
      <c r="A1958" s="160">
        <v>76139</v>
      </c>
      <c r="B1958" s="160" t="str">
        <f t="shared" si="40"/>
        <v>76139</v>
      </c>
      <c r="C1958" s="22" t="s">
        <v>1981</v>
      </c>
      <c r="D1958" s="22" t="s">
        <v>1960</v>
      </c>
      <c r="E1958" s="22" t="s">
        <v>19</v>
      </c>
      <c r="F1958" s="22" t="s">
        <v>2184</v>
      </c>
      <c r="G1958" s="22" t="s">
        <v>231</v>
      </c>
      <c r="H1958" s="161">
        <v>121505.738939697</v>
      </c>
      <c r="I1958" s="161">
        <f t="shared" si="39"/>
        <v>147021.94411703336</v>
      </c>
      <c r="J1958" s="24"/>
    </row>
    <row r="1959" spans="1:10">
      <c r="A1959" s="160">
        <v>81139</v>
      </c>
      <c r="B1959" s="160" t="str">
        <f t="shared" si="40"/>
        <v>81139</v>
      </c>
      <c r="C1959" s="22" t="s">
        <v>1981</v>
      </c>
      <c r="D1959" s="22" t="s">
        <v>1960</v>
      </c>
      <c r="E1959" s="22" t="s">
        <v>19</v>
      </c>
      <c r="F1959" s="22" t="s">
        <v>2184</v>
      </c>
      <c r="G1959" s="22" t="s">
        <v>231</v>
      </c>
      <c r="H1959" s="161">
        <v>114866.59465887101</v>
      </c>
      <c r="I1959" s="161">
        <f t="shared" si="39"/>
        <v>138988.57953723392</v>
      </c>
      <c r="J1959" s="24"/>
    </row>
    <row r="1960" spans="1:10">
      <c r="A1960" s="160">
        <v>76346</v>
      </c>
      <c r="B1960" s="160" t="str">
        <f t="shared" si="40"/>
        <v>76346</v>
      </c>
      <c r="C1960" s="22" t="s">
        <v>1981</v>
      </c>
      <c r="D1960" s="22" t="s">
        <v>1960</v>
      </c>
      <c r="E1960" s="22" t="s">
        <v>24</v>
      </c>
      <c r="F1960" s="22" t="s">
        <v>2184</v>
      </c>
      <c r="G1960" s="22" t="s">
        <v>231</v>
      </c>
      <c r="H1960" s="161">
        <v>121505.738939697</v>
      </c>
      <c r="I1960" s="161">
        <f t="shared" si="39"/>
        <v>147021.94411703336</v>
      </c>
      <c r="J1960" s="24"/>
    </row>
    <row r="1961" spans="1:10">
      <c r="A1961" s="160">
        <v>81346</v>
      </c>
      <c r="B1961" s="160" t="str">
        <f t="shared" si="40"/>
        <v>81346</v>
      </c>
      <c r="C1961" s="22" t="s">
        <v>1981</v>
      </c>
      <c r="D1961" s="22" t="s">
        <v>1960</v>
      </c>
      <c r="E1961" s="22" t="s">
        <v>24</v>
      </c>
      <c r="F1961" s="22" t="s">
        <v>2184</v>
      </c>
      <c r="G1961" s="22" t="s">
        <v>231</v>
      </c>
      <c r="H1961" s="161">
        <v>132091.24191877499</v>
      </c>
      <c r="I1961" s="161">
        <f t="shared" si="39"/>
        <v>159830.40272171772</v>
      </c>
    </row>
    <row r="1962" spans="1:10">
      <c r="A1962" s="160">
        <v>76144</v>
      </c>
      <c r="B1962" s="160" t="str">
        <f t="shared" si="40"/>
        <v>76144</v>
      </c>
      <c r="C1962" s="22" t="s">
        <v>1981</v>
      </c>
      <c r="D1962" s="22" t="s">
        <v>1960</v>
      </c>
      <c r="E1962" s="22" t="s">
        <v>24</v>
      </c>
      <c r="F1962" s="22" t="s">
        <v>2185</v>
      </c>
      <c r="G1962" s="22" t="s">
        <v>231</v>
      </c>
      <c r="H1962" s="161">
        <v>121505.738939697</v>
      </c>
      <c r="I1962" s="161">
        <f t="shared" si="39"/>
        <v>147021.94411703336</v>
      </c>
    </row>
    <row r="1963" spans="1:10">
      <c r="A1963" s="160">
        <v>81144</v>
      </c>
      <c r="B1963" s="160" t="str">
        <f t="shared" si="40"/>
        <v>81144</v>
      </c>
      <c r="C1963" s="22" t="s">
        <v>1981</v>
      </c>
      <c r="D1963" s="22" t="s">
        <v>1960</v>
      </c>
      <c r="E1963" s="22" t="s">
        <v>24</v>
      </c>
      <c r="F1963" s="22" t="s">
        <v>2185</v>
      </c>
      <c r="G1963" s="22" t="s">
        <v>231</v>
      </c>
      <c r="H1963" s="161">
        <v>141329.069327693</v>
      </c>
      <c r="I1963" s="161">
        <f t="shared" si="39"/>
        <v>171008.17388650851</v>
      </c>
    </row>
    <row r="1964" spans="1:10">
      <c r="A1964" s="160">
        <v>76345</v>
      </c>
      <c r="B1964" s="160" t="str">
        <f t="shared" si="40"/>
        <v>76345</v>
      </c>
      <c r="C1964" s="22" t="s">
        <v>1981</v>
      </c>
      <c r="D1964" s="22" t="s">
        <v>1960</v>
      </c>
      <c r="E1964" s="22" t="s">
        <v>19</v>
      </c>
      <c r="F1964" s="22" t="s">
        <v>2186</v>
      </c>
      <c r="G1964" s="22" t="s">
        <v>231</v>
      </c>
      <c r="H1964" s="161">
        <v>121505.738939697</v>
      </c>
      <c r="I1964" s="161">
        <f t="shared" si="39"/>
        <v>147021.94411703336</v>
      </c>
    </row>
    <row r="1965" spans="1:10">
      <c r="A1965" s="160">
        <v>81345</v>
      </c>
      <c r="B1965" s="160" t="str">
        <f t="shared" si="40"/>
        <v>81345</v>
      </c>
      <c r="C1965" s="22" t="s">
        <v>1981</v>
      </c>
      <c r="D1965" s="22" t="s">
        <v>1960</v>
      </c>
      <c r="E1965" s="22" t="s">
        <v>19</v>
      </c>
      <c r="F1965" s="22" t="s">
        <v>2186</v>
      </c>
      <c r="G1965" s="22" t="s">
        <v>231</v>
      </c>
      <c r="H1965" s="161">
        <v>132091.24191877499</v>
      </c>
      <c r="I1965" s="161">
        <f t="shared" si="39"/>
        <v>159830.40272171772</v>
      </c>
    </row>
    <row r="1966" spans="1:10">
      <c r="A1966" s="160">
        <v>76346</v>
      </c>
      <c r="B1966" s="160" t="str">
        <f t="shared" si="40"/>
        <v>76346</v>
      </c>
      <c r="C1966" s="22" t="s">
        <v>1981</v>
      </c>
      <c r="D1966" s="22" t="s">
        <v>1960</v>
      </c>
      <c r="E1966" s="22" t="s">
        <v>24</v>
      </c>
      <c r="F1966" s="22" t="s">
        <v>2186</v>
      </c>
      <c r="G1966" s="22" t="s">
        <v>231</v>
      </c>
      <c r="H1966" s="161">
        <v>121505.738939697</v>
      </c>
      <c r="I1966" s="161">
        <f t="shared" si="39"/>
        <v>147021.94411703336</v>
      </c>
    </row>
    <row r="1967" spans="1:10">
      <c r="A1967" s="160">
        <v>81346</v>
      </c>
      <c r="B1967" s="160" t="str">
        <f t="shared" si="40"/>
        <v>81346</v>
      </c>
      <c r="C1967" s="22" t="s">
        <v>1981</v>
      </c>
      <c r="D1967" s="22" t="s">
        <v>1960</v>
      </c>
      <c r="E1967" s="22" t="s">
        <v>24</v>
      </c>
      <c r="F1967" s="22" t="s">
        <v>2186</v>
      </c>
      <c r="G1967" s="22" t="s">
        <v>231</v>
      </c>
      <c r="H1967" s="161">
        <v>132091.24191877499</v>
      </c>
      <c r="I1967" s="161">
        <f t="shared" si="39"/>
        <v>159830.40272171772</v>
      </c>
      <c r="J1967" s="24"/>
    </row>
    <row r="1968" spans="1:10">
      <c r="A1968" s="160">
        <v>76347</v>
      </c>
      <c r="B1968" s="160" t="str">
        <f t="shared" si="40"/>
        <v>76347</v>
      </c>
      <c r="C1968" s="22" t="s">
        <v>1981</v>
      </c>
      <c r="D1968" s="22" t="s">
        <v>1960</v>
      </c>
      <c r="E1968" s="22" t="s">
        <v>24</v>
      </c>
      <c r="F1968" s="22" t="s">
        <v>2187</v>
      </c>
      <c r="G1968" s="22" t="s">
        <v>231</v>
      </c>
      <c r="H1968" s="161">
        <v>121505.738939697</v>
      </c>
      <c r="I1968" s="161">
        <f t="shared" si="39"/>
        <v>147021.94411703336</v>
      </c>
      <c r="J1968" s="24"/>
    </row>
    <row r="1969" spans="1:11">
      <c r="A1969" s="160">
        <v>81347</v>
      </c>
      <c r="B1969" s="160" t="str">
        <f t="shared" si="40"/>
        <v>81347</v>
      </c>
      <c r="C1969" s="22" t="s">
        <v>1981</v>
      </c>
      <c r="D1969" s="22" t="s">
        <v>1960</v>
      </c>
      <c r="E1969" s="22" t="s">
        <v>24</v>
      </c>
      <c r="F1969" s="22" t="s">
        <v>2187</v>
      </c>
      <c r="G1969" s="22" t="s">
        <v>231</v>
      </c>
      <c r="H1969" s="161">
        <v>114866.59465887101</v>
      </c>
      <c r="I1969" s="161">
        <f t="shared" si="39"/>
        <v>138988.57953723392</v>
      </c>
      <c r="J1969" s="24"/>
    </row>
    <row r="1970" spans="1:11">
      <c r="A1970" s="169">
        <v>88134</v>
      </c>
      <c r="B1970" s="160" t="str">
        <f t="shared" si="40"/>
        <v>88134</v>
      </c>
      <c r="C1970" s="22" t="s">
        <v>1981</v>
      </c>
      <c r="D1970" s="22" t="s">
        <v>1960</v>
      </c>
      <c r="E1970" s="22" t="s">
        <v>19</v>
      </c>
      <c r="F1970" s="22" t="s">
        <v>2179</v>
      </c>
      <c r="G1970" s="22" t="s">
        <v>310</v>
      </c>
      <c r="H1970" s="161">
        <v>152107.23642876401</v>
      </c>
      <c r="I1970" s="161">
        <f t="shared" si="39"/>
        <v>184049.75607880444</v>
      </c>
      <c r="J1970" s="24"/>
    </row>
    <row r="1971" spans="1:11">
      <c r="A1971" s="169">
        <v>88346</v>
      </c>
      <c r="B1971" s="160" t="str">
        <f t="shared" si="40"/>
        <v>88346</v>
      </c>
      <c r="C1971" s="22" t="s">
        <v>1981</v>
      </c>
      <c r="D1971" s="22" t="s">
        <v>1960</v>
      </c>
      <c r="E1971" s="22" t="s">
        <v>19</v>
      </c>
      <c r="F1971" s="22" t="s">
        <v>2182</v>
      </c>
      <c r="G1971" s="22" t="s">
        <v>1967</v>
      </c>
      <c r="H1971" s="161">
        <v>159836.422463861</v>
      </c>
      <c r="I1971" s="161">
        <f t="shared" si="39"/>
        <v>193402.07118127181</v>
      </c>
      <c r="J1971" s="24"/>
    </row>
    <row r="1972" spans="1:11">
      <c r="A1972" s="169">
        <v>88144</v>
      </c>
      <c r="B1972" s="160" t="str">
        <f t="shared" si="40"/>
        <v>88144</v>
      </c>
      <c r="C1972" s="22" t="s">
        <v>1981</v>
      </c>
      <c r="D1972" s="22" t="s">
        <v>1960</v>
      </c>
      <c r="E1972" s="22"/>
      <c r="F1972" s="22" t="s">
        <v>2188</v>
      </c>
      <c r="G1972" s="22"/>
      <c r="H1972" s="161">
        <v>142254.591304514</v>
      </c>
      <c r="I1972" s="161">
        <f t="shared" si="39"/>
        <v>172128.05547846193</v>
      </c>
      <c r="J1972" s="24"/>
    </row>
    <row r="1973" spans="1:11">
      <c r="A1973" s="169">
        <v>88139</v>
      </c>
      <c r="B1973" s="160" t="str">
        <f t="shared" si="40"/>
        <v>88139</v>
      </c>
      <c r="C1973" s="22" t="s">
        <v>1981</v>
      </c>
      <c r="D1973" s="22" t="s">
        <v>1960</v>
      </c>
      <c r="E1973" s="22" t="s">
        <v>19</v>
      </c>
      <c r="F1973" s="22" t="s">
        <v>2189</v>
      </c>
      <c r="G1973" s="22"/>
      <c r="H1973" s="161">
        <v>159836.422463861</v>
      </c>
      <c r="I1973" s="161">
        <f t="shared" si="39"/>
        <v>193402.07118127181</v>
      </c>
      <c r="J1973" s="24"/>
    </row>
    <row r="1974" spans="1:11">
      <c r="A1974" s="169">
        <v>42948</v>
      </c>
      <c r="B1974" s="160"/>
      <c r="C1974" s="22" t="s">
        <v>1981</v>
      </c>
      <c r="D1974" s="22" t="s">
        <v>1960</v>
      </c>
      <c r="E1974" s="22" t="s">
        <v>19</v>
      </c>
      <c r="F1974" s="22" t="s">
        <v>16974</v>
      </c>
      <c r="G1974" s="22"/>
      <c r="H1974" s="161">
        <v>46537.813972569602</v>
      </c>
      <c r="I1974" s="161">
        <f t="shared" si="39"/>
        <v>56310.754906809219</v>
      </c>
      <c r="J1974" s="24"/>
    </row>
    <row r="1975" spans="1:11">
      <c r="A1975" s="169">
        <v>76052</v>
      </c>
      <c r="B1975" s="160"/>
      <c r="C1975" s="22" t="s">
        <v>1981</v>
      </c>
      <c r="D1975" s="22" t="s">
        <v>1960</v>
      </c>
      <c r="E1975" s="22" t="s">
        <v>19</v>
      </c>
      <c r="F1975" s="22" t="s">
        <v>2190</v>
      </c>
      <c r="G1975" s="22" t="s">
        <v>231</v>
      </c>
      <c r="H1975" s="161">
        <v>112447.251798773</v>
      </c>
      <c r="I1975" s="161">
        <f t="shared" si="39"/>
        <v>136061.17467651531</v>
      </c>
      <c r="J1975" s="24"/>
    </row>
    <row r="1976" spans="1:11">
      <c r="A1976" s="169">
        <v>76053</v>
      </c>
      <c r="B1976" s="160"/>
      <c r="C1976" s="22" t="s">
        <v>1981</v>
      </c>
      <c r="D1976" s="22" t="s">
        <v>1960</v>
      </c>
      <c r="E1976" s="22" t="s">
        <v>24</v>
      </c>
      <c r="F1976" s="22" t="s">
        <v>2190</v>
      </c>
      <c r="G1976" s="22" t="s">
        <v>231</v>
      </c>
      <c r="H1976" s="161">
        <v>112447.251798773</v>
      </c>
      <c r="I1976" s="161">
        <f t="shared" si="39"/>
        <v>136061.17467651531</v>
      </c>
      <c r="J1976" s="24"/>
    </row>
    <row r="1977" spans="1:11">
      <c r="A1977" s="160">
        <v>76022</v>
      </c>
      <c r="B1977" s="160" t="str">
        <f>+CONCATENATE(A1977)</f>
        <v>76022</v>
      </c>
      <c r="C1977" s="22" t="s">
        <v>1981</v>
      </c>
      <c r="D1977" s="22" t="s">
        <v>2191</v>
      </c>
      <c r="E1977" s="22" t="s">
        <v>19</v>
      </c>
      <c r="F1977" s="22" t="s">
        <v>1996</v>
      </c>
      <c r="G1977" s="22" t="s">
        <v>231</v>
      </c>
      <c r="H1977" s="161">
        <v>121505.738939697</v>
      </c>
      <c r="I1977" s="161">
        <f t="shared" si="39"/>
        <v>147021.94411703336</v>
      </c>
      <c r="J1977" s="24"/>
    </row>
    <row r="1978" spans="1:11">
      <c r="A1978" s="160">
        <v>81022</v>
      </c>
      <c r="B1978" s="160" t="str">
        <f>+CONCATENATE(A1978)</f>
        <v>81022</v>
      </c>
      <c r="C1978" s="22" t="s">
        <v>1981</v>
      </c>
      <c r="D1978" s="22" t="s">
        <v>2191</v>
      </c>
      <c r="E1978" s="22" t="s">
        <v>19</v>
      </c>
      <c r="F1978" s="22" t="s">
        <v>1996</v>
      </c>
      <c r="G1978" s="22" t="s">
        <v>231</v>
      </c>
      <c r="H1978" s="161">
        <v>134522.44528607599</v>
      </c>
      <c r="I1978" s="161">
        <f t="shared" si="39"/>
        <v>162772.15879615195</v>
      </c>
      <c r="J1978" s="24"/>
    </row>
    <row r="1979" spans="1:11">
      <c r="A1979" s="160">
        <v>76022</v>
      </c>
      <c r="B1979" s="160" t="str">
        <f>+CONCATENATE(A1979)</f>
        <v>76022</v>
      </c>
      <c r="C1979" s="22" t="s">
        <v>1981</v>
      </c>
      <c r="D1979" s="22" t="s">
        <v>2191</v>
      </c>
      <c r="E1979" s="22" t="s">
        <v>24</v>
      </c>
      <c r="F1979" s="22" t="s">
        <v>1996</v>
      </c>
      <c r="G1979" s="22" t="s">
        <v>231</v>
      </c>
      <c r="H1979" s="161">
        <v>121505.738939697</v>
      </c>
      <c r="I1979" s="161">
        <f t="shared" si="39"/>
        <v>147021.94411703336</v>
      </c>
      <c r="J1979" s="24"/>
    </row>
    <row r="1980" spans="1:11">
      <c r="A1980" s="160">
        <v>81022</v>
      </c>
      <c r="B1980" s="160" t="str">
        <f>+CONCATENATE(A1980)</f>
        <v>81022</v>
      </c>
      <c r="C1980" s="22" t="s">
        <v>1981</v>
      </c>
      <c r="D1980" s="22" t="s">
        <v>2191</v>
      </c>
      <c r="E1980" s="22" t="s">
        <v>24</v>
      </c>
      <c r="F1980" s="22" t="s">
        <v>1996</v>
      </c>
      <c r="G1980" s="22" t="s">
        <v>231</v>
      </c>
      <c r="H1980" s="161">
        <v>134522.44528607599</v>
      </c>
      <c r="I1980" s="161">
        <f t="shared" si="39"/>
        <v>162772.15879615195</v>
      </c>
      <c r="J1980" s="24"/>
    </row>
    <row r="1981" spans="1:11" ht="13.8">
      <c r="A1981" s="171" t="s">
        <v>2192</v>
      </c>
      <c r="B1981" s="25" t="s">
        <v>2193</v>
      </c>
      <c r="C1981" s="175" t="s">
        <v>67</v>
      </c>
      <c r="D1981" s="175" t="s">
        <v>50</v>
      </c>
      <c r="E1981" s="25" t="s">
        <v>2194</v>
      </c>
      <c r="F1981" s="26" t="s">
        <v>2195</v>
      </c>
      <c r="G1981" s="176" t="s">
        <v>2196</v>
      </c>
      <c r="H1981" s="177">
        <v>241110.187293622</v>
      </c>
      <c r="I1981" s="177">
        <f t="shared" si="39"/>
        <v>291743.32662528264</v>
      </c>
      <c r="J1981" s="24"/>
    </row>
    <row r="1982" spans="1:11" ht="15.6">
      <c r="A1982" s="172" t="s">
        <v>2197</v>
      </c>
      <c r="B1982" s="25" t="s">
        <v>2193</v>
      </c>
      <c r="C1982" s="178" t="s">
        <v>70</v>
      </c>
      <c r="D1982" s="178" t="s">
        <v>50</v>
      </c>
      <c r="E1982" s="26" t="s">
        <v>2198</v>
      </c>
      <c r="F1982" s="26" t="s">
        <v>2195</v>
      </c>
      <c r="G1982" s="179" t="s">
        <v>2196</v>
      </c>
      <c r="H1982" s="177">
        <v>170444.882204783</v>
      </c>
      <c r="I1982" s="177">
        <f t="shared" si="39"/>
        <v>206238.30746778744</v>
      </c>
      <c r="J1982" s="24"/>
      <c r="K1982" s="27" t="s">
        <v>6</v>
      </c>
    </row>
    <row r="1983" spans="1:11" ht="15.6">
      <c r="A1983" s="172" t="s">
        <v>2199</v>
      </c>
      <c r="B1983" s="25" t="s">
        <v>2193</v>
      </c>
      <c r="C1983" s="178" t="s">
        <v>71</v>
      </c>
      <c r="D1983" s="178" t="s">
        <v>50</v>
      </c>
      <c r="E1983" s="26" t="s">
        <v>2194</v>
      </c>
      <c r="F1983" s="26" t="s">
        <v>2200</v>
      </c>
      <c r="G1983" s="179" t="s">
        <v>2201</v>
      </c>
      <c r="H1983" s="177">
        <v>203537.86644439099</v>
      </c>
      <c r="I1983" s="177">
        <f t="shared" si="39"/>
        <v>246280.8183977131</v>
      </c>
      <c r="J1983" s="24"/>
      <c r="K1983" s="28" t="s">
        <v>1984</v>
      </c>
    </row>
    <row r="1984" spans="1:11" ht="13.8">
      <c r="A1984" s="172" t="s">
        <v>2199</v>
      </c>
      <c r="B1984" s="25" t="s">
        <v>2193</v>
      </c>
      <c r="C1984" s="178" t="s">
        <v>71</v>
      </c>
      <c r="D1984" s="178" t="s">
        <v>50</v>
      </c>
      <c r="E1984" s="26" t="s">
        <v>2194</v>
      </c>
      <c r="F1984" s="26" t="s">
        <v>2202</v>
      </c>
      <c r="G1984" s="179" t="s">
        <v>2203</v>
      </c>
      <c r="H1984" s="177">
        <v>203537.86644439099</v>
      </c>
      <c r="I1984" s="177">
        <f t="shared" si="39"/>
        <v>246280.8183977131</v>
      </c>
      <c r="J1984" s="24"/>
    </row>
    <row r="1985" spans="1:10" ht="13.8">
      <c r="A1985" s="172" t="s">
        <v>2204</v>
      </c>
      <c r="B1985" s="25" t="s">
        <v>2193</v>
      </c>
      <c r="C1985" s="178" t="s">
        <v>87</v>
      </c>
      <c r="D1985" s="178" t="s">
        <v>50</v>
      </c>
      <c r="E1985" s="26" t="s">
        <v>2194</v>
      </c>
      <c r="F1985" s="26" t="s">
        <v>2205</v>
      </c>
      <c r="G1985" s="179" t="s">
        <v>2206</v>
      </c>
      <c r="H1985" s="177">
        <v>222064.16435340201</v>
      </c>
      <c r="I1985" s="177">
        <f t="shared" si="39"/>
        <v>268697.63886761642</v>
      </c>
      <c r="J1985" s="24"/>
    </row>
    <row r="1986" spans="1:10" ht="13.8">
      <c r="A1986" s="172" t="s">
        <v>2207</v>
      </c>
      <c r="B1986" s="25" t="s">
        <v>2193</v>
      </c>
      <c r="C1986" s="178" t="s">
        <v>83</v>
      </c>
      <c r="D1986" s="178" t="s">
        <v>50</v>
      </c>
      <c r="E1986" s="26" t="s">
        <v>2198</v>
      </c>
      <c r="F1986" s="26" t="s">
        <v>85</v>
      </c>
      <c r="G1986" s="179" t="s">
        <v>2206</v>
      </c>
      <c r="H1986" s="177">
        <v>151434.257555914</v>
      </c>
      <c r="I1986" s="177">
        <f t="shared" si="39"/>
        <v>183235.45164265594</v>
      </c>
      <c r="J1986" s="24"/>
    </row>
    <row r="1987" spans="1:10" ht="13.8">
      <c r="A1987" s="172" t="s">
        <v>2208</v>
      </c>
      <c r="B1987" s="25" t="s">
        <v>2193</v>
      </c>
      <c r="C1987" s="178" t="s">
        <v>2209</v>
      </c>
      <c r="D1987" s="178" t="s">
        <v>50</v>
      </c>
      <c r="E1987" s="26" t="s">
        <v>2198</v>
      </c>
      <c r="F1987" s="26" t="s">
        <v>2210</v>
      </c>
      <c r="G1987" s="179" t="s">
        <v>2206</v>
      </c>
      <c r="H1987" s="177">
        <v>131462.468683393</v>
      </c>
      <c r="I1987" s="177">
        <f t="shared" si="39"/>
        <v>159069.58710690553</v>
      </c>
      <c r="J1987" s="24"/>
    </row>
    <row r="1988" spans="1:10" ht="13.8">
      <c r="A1988" s="172" t="s">
        <v>2211</v>
      </c>
      <c r="B1988" s="25" t="s">
        <v>2193</v>
      </c>
      <c r="C1988" s="178" t="s">
        <v>116</v>
      </c>
      <c r="D1988" s="178" t="s">
        <v>102</v>
      </c>
      <c r="E1988" s="26" t="s">
        <v>2212</v>
      </c>
      <c r="F1988" s="26" t="s">
        <v>2213</v>
      </c>
      <c r="G1988" s="179" t="s">
        <v>2214</v>
      </c>
      <c r="H1988" s="177">
        <v>177667.04171720101</v>
      </c>
      <c r="I1988" s="177">
        <f t="shared" si="39"/>
        <v>214977.12047781321</v>
      </c>
      <c r="J1988" s="24"/>
    </row>
    <row r="1989" spans="1:10" ht="13.8">
      <c r="A1989" s="172" t="s">
        <v>2215</v>
      </c>
      <c r="B1989" s="25" t="s">
        <v>2193</v>
      </c>
      <c r="C1989" s="178" t="s">
        <v>121</v>
      </c>
      <c r="D1989" s="178" t="s">
        <v>102</v>
      </c>
      <c r="E1989" s="26" t="s">
        <v>2216</v>
      </c>
      <c r="F1989" s="26" t="s">
        <v>2213</v>
      </c>
      <c r="G1989" s="179" t="s">
        <v>2214</v>
      </c>
      <c r="H1989" s="177">
        <v>177667.04171720101</v>
      </c>
      <c r="I1989" s="177">
        <f t="shared" si="39"/>
        <v>214977.12047781321</v>
      </c>
      <c r="J1989" s="24"/>
    </row>
    <row r="1990" spans="1:10" ht="13.8">
      <c r="A1990" s="172" t="s">
        <v>2217</v>
      </c>
      <c r="B1990" s="25" t="s">
        <v>2193</v>
      </c>
      <c r="C1990" s="178" t="s">
        <v>119</v>
      </c>
      <c r="D1990" s="178" t="s">
        <v>102</v>
      </c>
      <c r="E1990" s="26" t="s">
        <v>2198</v>
      </c>
      <c r="F1990" s="26" t="s">
        <v>2218</v>
      </c>
      <c r="G1990" s="179" t="s">
        <v>1184</v>
      </c>
      <c r="H1990" s="177">
        <v>161807.609887578</v>
      </c>
      <c r="I1990" s="177">
        <f t="shared" ref="I1990:I2053" si="41">+H1990*1.21</f>
        <v>195787.20796396938</v>
      </c>
      <c r="J1990" s="24"/>
    </row>
    <row r="1991" spans="1:10" ht="13.8">
      <c r="A1991" s="172" t="s">
        <v>2219</v>
      </c>
      <c r="B1991" s="25" t="s">
        <v>2193</v>
      </c>
      <c r="C1991" s="178" t="s">
        <v>239</v>
      </c>
      <c r="D1991" s="178" t="s">
        <v>2220</v>
      </c>
      <c r="E1991" s="26" t="s">
        <v>2194</v>
      </c>
      <c r="F1991" s="26" t="s">
        <v>2221</v>
      </c>
      <c r="G1991" s="179" t="s">
        <v>2222</v>
      </c>
      <c r="H1991" s="177">
        <v>52326.338778822697</v>
      </c>
      <c r="I1991" s="177">
        <f t="shared" si="41"/>
        <v>63314.869922375459</v>
      </c>
      <c r="J1991" s="24"/>
    </row>
    <row r="1992" spans="1:10" ht="13.8">
      <c r="A1992" s="172" t="s">
        <v>2223</v>
      </c>
      <c r="B1992" s="25" t="s">
        <v>2193</v>
      </c>
      <c r="C1992" s="178" t="s">
        <v>241</v>
      </c>
      <c r="D1992" s="178" t="s">
        <v>2220</v>
      </c>
      <c r="E1992" s="26" t="s">
        <v>2224</v>
      </c>
      <c r="F1992" s="26" t="s">
        <v>2225</v>
      </c>
      <c r="G1992" s="179" t="s">
        <v>2226</v>
      </c>
      <c r="H1992" s="177">
        <v>32555.370962558001</v>
      </c>
      <c r="I1992" s="177">
        <f t="shared" si="41"/>
        <v>39391.998864695182</v>
      </c>
      <c r="J1992" s="24"/>
    </row>
    <row r="1993" spans="1:10" ht="13.8">
      <c r="A1993" s="172" t="s">
        <v>2227</v>
      </c>
      <c r="B1993" s="25" t="s">
        <v>2193</v>
      </c>
      <c r="C1993" s="178" t="s">
        <v>209</v>
      </c>
      <c r="D1993" s="178" t="s">
        <v>2220</v>
      </c>
      <c r="E1993" s="26" t="s">
        <v>2194</v>
      </c>
      <c r="F1993" s="26" t="s">
        <v>2228</v>
      </c>
      <c r="G1993" s="179" t="s">
        <v>211</v>
      </c>
      <c r="H1993" s="177">
        <v>98194.556442019602</v>
      </c>
      <c r="I1993" s="177">
        <f t="shared" si="41"/>
        <v>118815.41329484372</v>
      </c>
      <c r="J1993" s="24"/>
    </row>
    <row r="1994" spans="1:10" ht="13.8">
      <c r="A1994" s="172" t="s">
        <v>2229</v>
      </c>
      <c r="B1994" s="25" t="s">
        <v>2193</v>
      </c>
      <c r="C1994" s="178" t="s">
        <v>212</v>
      </c>
      <c r="D1994" s="178" t="s">
        <v>2220</v>
      </c>
      <c r="E1994" s="26" t="s">
        <v>2224</v>
      </c>
      <c r="F1994" s="26" t="s">
        <v>2228</v>
      </c>
      <c r="G1994" s="179" t="s">
        <v>211</v>
      </c>
      <c r="H1994" s="177">
        <v>68978.992037867501</v>
      </c>
      <c r="I1994" s="177">
        <f t="shared" si="41"/>
        <v>83464.580365819667</v>
      </c>
      <c r="J1994" s="24"/>
    </row>
    <row r="1995" spans="1:10" ht="13.8">
      <c r="A1995" s="172" t="s">
        <v>2230</v>
      </c>
      <c r="B1995" s="25" t="s">
        <v>2193</v>
      </c>
      <c r="C1995" s="178" t="s">
        <v>207</v>
      </c>
      <c r="D1995" s="178" t="s">
        <v>183</v>
      </c>
      <c r="E1995" s="26" t="s">
        <v>2212</v>
      </c>
      <c r="F1995" s="26" t="s">
        <v>2231</v>
      </c>
      <c r="G1995" s="179" t="s">
        <v>2232</v>
      </c>
      <c r="H1995" s="177">
        <v>102975.97376902201</v>
      </c>
      <c r="I1995" s="177">
        <f t="shared" si="41"/>
        <v>124600.92826051662</v>
      </c>
      <c r="J1995" s="24"/>
    </row>
    <row r="1996" spans="1:10" ht="13.8">
      <c r="A1996" s="172" t="s">
        <v>2233</v>
      </c>
      <c r="B1996" s="25" t="s">
        <v>2193</v>
      </c>
      <c r="C1996" s="178" t="s">
        <v>207</v>
      </c>
      <c r="D1996" s="178" t="s">
        <v>183</v>
      </c>
      <c r="E1996" s="26" t="s">
        <v>2216</v>
      </c>
      <c r="F1996" s="26" t="s">
        <v>2231</v>
      </c>
      <c r="G1996" s="179" t="s">
        <v>2232</v>
      </c>
      <c r="H1996" s="177">
        <v>102975.97376902201</v>
      </c>
      <c r="I1996" s="177">
        <f t="shared" si="41"/>
        <v>124600.92826051662</v>
      </c>
      <c r="J1996" s="24"/>
    </row>
    <row r="1997" spans="1:10" ht="13.8">
      <c r="A1997" s="172" t="s">
        <v>2234</v>
      </c>
      <c r="B1997" s="25" t="s">
        <v>2193</v>
      </c>
      <c r="C1997" s="178" t="s">
        <v>275</v>
      </c>
      <c r="D1997" s="178" t="s">
        <v>183</v>
      </c>
      <c r="E1997" s="26" t="s">
        <v>2198</v>
      </c>
      <c r="F1997" s="26" t="s">
        <v>2235</v>
      </c>
      <c r="G1997" s="179" t="s">
        <v>2232</v>
      </c>
      <c r="H1997" s="177">
        <v>73226.926395887203</v>
      </c>
      <c r="I1997" s="177">
        <f t="shared" si="41"/>
        <v>88604.580939023508</v>
      </c>
      <c r="J1997" s="24"/>
    </row>
    <row r="1998" spans="1:10" ht="13.8">
      <c r="A1998" s="172" t="s">
        <v>2236</v>
      </c>
      <c r="B1998" s="25" t="s">
        <v>2193</v>
      </c>
      <c r="C1998" s="178" t="s">
        <v>2237</v>
      </c>
      <c r="D1998" s="178" t="s">
        <v>183</v>
      </c>
      <c r="E1998" s="26" t="s">
        <v>2212</v>
      </c>
      <c r="F1998" s="26" t="s">
        <v>2238</v>
      </c>
      <c r="G1998" s="179" t="s">
        <v>2239</v>
      </c>
      <c r="H1998" s="177">
        <v>105557.687955872</v>
      </c>
      <c r="I1998" s="177">
        <f t="shared" si="41"/>
        <v>127724.80242660511</v>
      </c>
      <c r="J1998" s="24"/>
    </row>
    <row r="1999" spans="1:10" ht="13.8">
      <c r="A1999" s="172" t="s">
        <v>2240</v>
      </c>
      <c r="B1999" s="25" t="s">
        <v>2193</v>
      </c>
      <c r="C1999" s="178" t="s">
        <v>2241</v>
      </c>
      <c r="D1999" s="178" t="s">
        <v>183</v>
      </c>
      <c r="E1999" s="26" t="s">
        <v>2216</v>
      </c>
      <c r="F1999" s="26" t="s">
        <v>2238</v>
      </c>
      <c r="G1999" s="179" t="s">
        <v>2239</v>
      </c>
      <c r="H1999" s="177">
        <v>105557.687955872</v>
      </c>
      <c r="I1999" s="177">
        <f t="shared" si="41"/>
        <v>127724.80242660511</v>
      </c>
      <c r="J1999" s="24"/>
    </row>
    <row r="2000" spans="1:10" ht="13.8">
      <c r="A2000" s="172" t="s">
        <v>2242</v>
      </c>
      <c r="B2000" s="25" t="s">
        <v>2193</v>
      </c>
      <c r="C2000" s="178" t="s">
        <v>2243</v>
      </c>
      <c r="D2000" s="178" t="s">
        <v>183</v>
      </c>
      <c r="E2000" s="26" t="s">
        <v>2198</v>
      </c>
      <c r="F2000" s="26" t="s">
        <v>2244</v>
      </c>
      <c r="G2000" s="179" t="s">
        <v>2239</v>
      </c>
      <c r="H2000" s="177">
        <v>51282.3115184208</v>
      </c>
      <c r="I2000" s="177">
        <f t="shared" si="41"/>
        <v>62051.596937289163</v>
      </c>
      <c r="J2000" s="24"/>
    </row>
    <row r="2001" spans="1:10" ht="13.8">
      <c r="A2001" s="172" t="s">
        <v>2245</v>
      </c>
      <c r="B2001" s="25" t="s">
        <v>2193</v>
      </c>
      <c r="C2001" s="178" t="s">
        <v>344</v>
      </c>
      <c r="D2001" s="178" t="s">
        <v>183</v>
      </c>
      <c r="E2001" s="26" t="s">
        <v>2194</v>
      </c>
      <c r="F2001" s="26" t="s">
        <v>2246</v>
      </c>
      <c r="G2001" s="179" t="s">
        <v>2247</v>
      </c>
      <c r="H2001" s="177">
        <v>67618.814990978804</v>
      </c>
      <c r="I2001" s="177">
        <f t="shared" si="41"/>
        <v>81818.766139084357</v>
      </c>
      <c r="J2001" s="24"/>
    </row>
    <row r="2002" spans="1:10" ht="13.8">
      <c r="A2002" s="172" t="s">
        <v>2248</v>
      </c>
      <c r="B2002" s="25" t="s">
        <v>2193</v>
      </c>
      <c r="C2002" s="178" t="s">
        <v>347</v>
      </c>
      <c r="D2002" s="178" t="s">
        <v>183</v>
      </c>
      <c r="E2002" s="26" t="s">
        <v>2198</v>
      </c>
      <c r="F2002" s="26" t="s">
        <v>2246</v>
      </c>
      <c r="G2002" s="179" t="s">
        <v>2247</v>
      </c>
      <c r="H2002" s="177">
        <v>45389.1843061412</v>
      </c>
      <c r="I2002" s="177">
        <f t="shared" si="41"/>
        <v>54920.91301043085</v>
      </c>
      <c r="J2002" s="24"/>
    </row>
    <row r="2003" spans="1:10" ht="13.8">
      <c r="A2003" s="172" t="s">
        <v>2249</v>
      </c>
      <c r="B2003" s="25" t="s">
        <v>2193</v>
      </c>
      <c r="C2003" s="178" t="s">
        <v>461</v>
      </c>
      <c r="D2003" s="178" t="s">
        <v>405</v>
      </c>
      <c r="E2003" s="26" t="s">
        <v>2198</v>
      </c>
      <c r="F2003" s="26" t="s">
        <v>2250</v>
      </c>
      <c r="G2003" s="179" t="s">
        <v>1312</v>
      </c>
      <c r="H2003" s="177">
        <v>73190.656681219902</v>
      </c>
      <c r="I2003" s="177">
        <f t="shared" si="41"/>
        <v>88560.694584276076</v>
      </c>
      <c r="J2003" s="24"/>
    </row>
    <row r="2004" spans="1:10" ht="13.8">
      <c r="A2004" s="172" t="s">
        <v>2251</v>
      </c>
      <c r="B2004" s="25" t="s">
        <v>2193</v>
      </c>
      <c r="C2004" s="178" t="s">
        <v>415</v>
      </c>
      <c r="D2004" s="178" t="s">
        <v>405</v>
      </c>
      <c r="E2004" s="26" t="s">
        <v>2212</v>
      </c>
      <c r="F2004" s="26" t="s">
        <v>2252</v>
      </c>
      <c r="G2004" s="179" t="s">
        <v>2253</v>
      </c>
      <c r="H2004" s="177">
        <v>106249.06059634101</v>
      </c>
      <c r="I2004" s="177">
        <f t="shared" si="41"/>
        <v>128561.36332157261</v>
      </c>
      <c r="J2004" s="24"/>
    </row>
    <row r="2005" spans="1:10" ht="13.8">
      <c r="A2005" s="172" t="s">
        <v>2254</v>
      </c>
      <c r="B2005" s="25" t="s">
        <v>2193</v>
      </c>
      <c r="C2005" s="178" t="s">
        <v>416</v>
      </c>
      <c r="D2005" s="178" t="s">
        <v>405</v>
      </c>
      <c r="E2005" s="26" t="s">
        <v>2216</v>
      </c>
      <c r="F2005" s="26" t="s">
        <v>2252</v>
      </c>
      <c r="G2005" s="179" t="s">
        <v>2253</v>
      </c>
      <c r="H2005" s="177">
        <v>106249.06059634101</v>
      </c>
      <c r="I2005" s="177">
        <f t="shared" si="41"/>
        <v>128561.36332157261</v>
      </c>
      <c r="J2005" s="24"/>
    </row>
    <row r="2006" spans="1:10" ht="13.8">
      <c r="A2006" s="172" t="s">
        <v>2255</v>
      </c>
      <c r="B2006" s="25" t="s">
        <v>2193</v>
      </c>
      <c r="C2006" s="178" t="s">
        <v>413</v>
      </c>
      <c r="D2006" s="178" t="s">
        <v>405</v>
      </c>
      <c r="E2006" s="26" t="s">
        <v>2198</v>
      </c>
      <c r="F2006" s="26" t="s">
        <v>2252</v>
      </c>
      <c r="G2006" s="179" t="s">
        <v>2253</v>
      </c>
      <c r="H2006" s="177">
        <v>93159.534733604101</v>
      </c>
      <c r="I2006" s="177">
        <f t="shared" si="41"/>
        <v>112723.03702766096</v>
      </c>
      <c r="J2006" s="24"/>
    </row>
    <row r="2007" spans="1:10" ht="13.8">
      <c r="A2007" s="172" t="s">
        <v>2256</v>
      </c>
      <c r="B2007" s="25" t="s">
        <v>2193</v>
      </c>
      <c r="C2007" s="178" t="s">
        <v>2257</v>
      </c>
      <c r="D2007" s="178" t="s">
        <v>405</v>
      </c>
      <c r="E2007" s="26" t="s">
        <v>2212</v>
      </c>
      <c r="F2007" s="26" t="s">
        <v>2258</v>
      </c>
      <c r="G2007" s="179" t="s">
        <v>2239</v>
      </c>
      <c r="H2007" s="177">
        <v>79365.461992358702</v>
      </c>
      <c r="I2007" s="177">
        <f t="shared" si="41"/>
        <v>96032.209010754028</v>
      </c>
      <c r="J2007" s="24"/>
    </row>
    <row r="2008" spans="1:10" ht="13.8">
      <c r="A2008" s="172" t="s">
        <v>2259</v>
      </c>
      <c r="B2008" s="25" t="s">
        <v>2193</v>
      </c>
      <c r="C2008" s="178" t="s">
        <v>2260</v>
      </c>
      <c r="D2008" s="178" t="s">
        <v>405</v>
      </c>
      <c r="E2008" s="26" t="s">
        <v>2216</v>
      </c>
      <c r="F2008" s="26" t="s">
        <v>2258</v>
      </c>
      <c r="G2008" s="179" t="s">
        <v>2239</v>
      </c>
      <c r="H2008" s="177">
        <v>79365.461992358702</v>
      </c>
      <c r="I2008" s="177">
        <f t="shared" si="41"/>
        <v>96032.209010754028</v>
      </c>
      <c r="J2008" s="24"/>
    </row>
    <row r="2009" spans="1:10" ht="13.8">
      <c r="A2009" s="172" t="s">
        <v>2261</v>
      </c>
      <c r="B2009" s="25" t="s">
        <v>2193</v>
      </c>
      <c r="C2009" s="178" t="s">
        <v>2262</v>
      </c>
      <c r="D2009" s="178" t="s">
        <v>405</v>
      </c>
      <c r="E2009" s="26" t="s">
        <v>2224</v>
      </c>
      <c r="F2009" s="26" t="s">
        <v>2258</v>
      </c>
      <c r="G2009" s="179" t="s">
        <v>2239</v>
      </c>
      <c r="H2009" s="177">
        <v>76668.296462210899</v>
      </c>
      <c r="I2009" s="177">
        <f t="shared" si="41"/>
        <v>92768.638719275186</v>
      </c>
      <c r="J2009" s="24"/>
    </row>
    <row r="2010" spans="1:10" ht="13.8">
      <c r="A2010" s="172" t="s">
        <v>2263</v>
      </c>
      <c r="B2010" s="25" t="s">
        <v>2193</v>
      </c>
      <c r="C2010" s="178" t="s">
        <v>2264</v>
      </c>
      <c r="D2010" s="178" t="s">
        <v>405</v>
      </c>
      <c r="E2010" s="26" t="s">
        <v>2212</v>
      </c>
      <c r="F2010" s="26" t="s">
        <v>2265</v>
      </c>
      <c r="G2010" s="179" t="s">
        <v>2239</v>
      </c>
      <c r="H2010" s="177">
        <v>91532.025010826095</v>
      </c>
      <c r="I2010" s="177">
        <f t="shared" si="41"/>
        <v>110753.75026309957</v>
      </c>
      <c r="J2010" s="24"/>
    </row>
    <row r="2011" spans="1:10" ht="13.8">
      <c r="A2011" s="172" t="s">
        <v>2266</v>
      </c>
      <c r="B2011" s="25" t="s">
        <v>2193</v>
      </c>
      <c r="C2011" s="178" t="s">
        <v>2267</v>
      </c>
      <c r="D2011" s="178" t="s">
        <v>405</v>
      </c>
      <c r="E2011" s="26" t="s">
        <v>2216</v>
      </c>
      <c r="F2011" s="26" t="s">
        <v>2265</v>
      </c>
      <c r="G2011" s="179" t="s">
        <v>2239</v>
      </c>
      <c r="H2011" s="177">
        <v>91532.025010826095</v>
      </c>
      <c r="I2011" s="177">
        <f t="shared" si="41"/>
        <v>110753.75026309957</v>
      </c>
      <c r="J2011" s="24"/>
    </row>
    <row r="2012" spans="1:10" ht="13.8">
      <c r="A2012" s="172" t="s">
        <v>2268</v>
      </c>
      <c r="B2012" s="25" t="s">
        <v>2193</v>
      </c>
      <c r="C2012" s="178" t="s">
        <v>2269</v>
      </c>
      <c r="D2012" s="178" t="s">
        <v>405</v>
      </c>
      <c r="E2012" s="26" t="s">
        <v>2224</v>
      </c>
      <c r="F2012" s="26" t="s">
        <v>2265</v>
      </c>
      <c r="G2012" s="179" t="s">
        <v>2239</v>
      </c>
      <c r="H2012" s="177">
        <v>81266.376071294901</v>
      </c>
      <c r="I2012" s="177">
        <f t="shared" si="41"/>
        <v>98332.315046266827</v>
      </c>
      <c r="J2012" s="24"/>
    </row>
    <row r="2013" spans="1:10" ht="13.8">
      <c r="A2013" s="172" t="s">
        <v>2270</v>
      </c>
      <c r="B2013" s="25" t="s">
        <v>2193</v>
      </c>
      <c r="C2013" s="178" t="s">
        <v>1441</v>
      </c>
      <c r="D2013" s="178" t="s">
        <v>405</v>
      </c>
      <c r="E2013" s="26" t="s">
        <v>2212</v>
      </c>
      <c r="F2013" s="26" t="s">
        <v>2250</v>
      </c>
      <c r="G2013" s="179" t="s">
        <v>1312</v>
      </c>
      <c r="H2013" s="177">
        <v>72033.320696559298</v>
      </c>
      <c r="I2013" s="177">
        <f t="shared" si="41"/>
        <v>87160.318042836749</v>
      </c>
      <c r="J2013" s="24"/>
    </row>
    <row r="2014" spans="1:10" ht="13.8">
      <c r="A2014" s="172" t="s">
        <v>2271</v>
      </c>
      <c r="B2014" s="25" t="s">
        <v>2193</v>
      </c>
      <c r="C2014" s="178" t="s">
        <v>1442</v>
      </c>
      <c r="D2014" s="178" t="s">
        <v>405</v>
      </c>
      <c r="E2014" s="26" t="s">
        <v>2216</v>
      </c>
      <c r="F2014" s="26" t="s">
        <v>2250</v>
      </c>
      <c r="G2014" s="179" t="s">
        <v>1312</v>
      </c>
      <c r="H2014" s="177">
        <v>72033.320696559298</v>
      </c>
      <c r="I2014" s="177">
        <f t="shared" si="41"/>
        <v>87160.318042836749</v>
      </c>
      <c r="J2014" s="24"/>
    </row>
    <row r="2015" spans="1:10" ht="13.8">
      <c r="A2015" s="172" t="s">
        <v>2272</v>
      </c>
      <c r="B2015" s="25" t="s">
        <v>2193</v>
      </c>
      <c r="C2015" s="178" t="s">
        <v>588</v>
      </c>
      <c r="D2015" s="178" t="s">
        <v>527</v>
      </c>
      <c r="E2015" s="26" t="s">
        <v>2212</v>
      </c>
      <c r="F2015" s="26" t="s">
        <v>2273</v>
      </c>
      <c r="G2015" s="179" t="s">
        <v>2274</v>
      </c>
      <c r="H2015" s="177">
        <v>116646.189812004</v>
      </c>
      <c r="I2015" s="177">
        <f t="shared" si="41"/>
        <v>141141.88967252485</v>
      </c>
      <c r="J2015" s="24"/>
    </row>
    <row r="2016" spans="1:10" ht="13.8">
      <c r="A2016" s="172" t="s">
        <v>2275</v>
      </c>
      <c r="B2016" s="25" t="s">
        <v>2193</v>
      </c>
      <c r="C2016" s="178" t="s">
        <v>590</v>
      </c>
      <c r="D2016" s="178" t="s">
        <v>527</v>
      </c>
      <c r="E2016" s="26" t="s">
        <v>2216</v>
      </c>
      <c r="F2016" s="26" t="s">
        <v>2273</v>
      </c>
      <c r="G2016" s="179" t="s">
        <v>2274</v>
      </c>
      <c r="H2016" s="177">
        <v>116646.189812004</v>
      </c>
      <c r="I2016" s="177">
        <f t="shared" si="41"/>
        <v>141141.88967252485</v>
      </c>
      <c r="J2016" s="24"/>
    </row>
    <row r="2017" spans="1:10" ht="13.8">
      <c r="A2017" s="172" t="s">
        <v>2276</v>
      </c>
      <c r="B2017" s="25" t="s">
        <v>2193</v>
      </c>
      <c r="C2017" s="178" t="s">
        <v>636</v>
      </c>
      <c r="D2017" s="178" t="s">
        <v>527</v>
      </c>
      <c r="E2017" s="26" t="s">
        <v>2198</v>
      </c>
      <c r="F2017" s="26" t="s">
        <v>2277</v>
      </c>
      <c r="G2017" s="179" t="s">
        <v>2274</v>
      </c>
      <c r="H2017" s="177">
        <v>65366.802879936797</v>
      </c>
      <c r="I2017" s="177">
        <f t="shared" si="41"/>
        <v>79093.831484723516</v>
      </c>
      <c r="J2017" s="24"/>
    </row>
    <row r="2018" spans="1:10" ht="13.8">
      <c r="A2018" s="172" t="s">
        <v>2278</v>
      </c>
      <c r="B2018" s="25" t="s">
        <v>2193</v>
      </c>
      <c r="C2018" s="178" t="s">
        <v>633</v>
      </c>
      <c r="D2018" s="178" t="s">
        <v>527</v>
      </c>
      <c r="E2018" s="26" t="s">
        <v>2194</v>
      </c>
      <c r="F2018" s="26" t="s">
        <v>2279</v>
      </c>
      <c r="G2018" s="179" t="s">
        <v>618</v>
      </c>
      <c r="H2018" s="177">
        <v>96232.7814976136</v>
      </c>
      <c r="I2018" s="177">
        <f t="shared" si="41"/>
        <v>116441.66561211245</v>
      </c>
      <c r="J2018" s="24"/>
    </row>
    <row r="2019" spans="1:10" ht="13.8">
      <c r="A2019" s="172" t="s">
        <v>2280</v>
      </c>
      <c r="B2019" s="25" t="s">
        <v>2193</v>
      </c>
      <c r="C2019" s="178" t="s">
        <v>650</v>
      </c>
      <c r="D2019" s="178" t="s">
        <v>527</v>
      </c>
      <c r="E2019" s="26" t="s">
        <v>2194</v>
      </c>
      <c r="F2019" s="26" t="s">
        <v>2281</v>
      </c>
      <c r="G2019" s="179" t="s">
        <v>2282</v>
      </c>
      <c r="H2019" s="177">
        <v>69670.965571588706</v>
      </c>
      <c r="I2019" s="177">
        <f t="shared" si="41"/>
        <v>84301.868341622336</v>
      </c>
      <c r="J2019" s="24"/>
    </row>
    <row r="2020" spans="1:10" ht="13.8">
      <c r="A2020" s="172" t="s">
        <v>2283</v>
      </c>
      <c r="B2020" s="25" t="s">
        <v>2193</v>
      </c>
      <c r="C2020" s="178" t="s">
        <v>648</v>
      </c>
      <c r="D2020" s="178" t="s">
        <v>527</v>
      </c>
      <c r="E2020" s="26" t="s">
        <v>2224</v>
      </c>
      <c r="F2020" s="26" t="s">
        <v>2284</v>
      </c>
      <c r="G2020" s="179" t="s">
        <v>2285</v>
      </c>
      <c r="H2020" s="177">
        <v>33651.916780331398</v>
      </c>
      <c r="I2020" s="177">
        <f t="shared" si="41"/>
        <v>40718.819304200988</v>
      </c>
      <c r="J2020" s="24"/>
    </row>
    <row r="2021" spans="1:10" ht="13.8">
      <c r="A2021" s="172" t="s">
        <v>2286</v>
      </c>
      <c r="B2021" s="25" t="s">
        <v>2193</v>
      </c>
      <c r="C2021" s="178" t="s">
        <v>794</v>
      </c>
      <c r="D2021" s="178" t="s">
        <v>702</v>
      </c>
      <c r="E2021" s="26" t="s">
        <v>2212</v>
      </c>
      <c r="F2021" s="26" t="s">
        <v>2287</v>
      </c>
      <c r="G2021" s="179" t="s">
        <v>2288</v>
      </c>
      <c r="H2021" s="177">
        <v>116736.90384586999</v>
      </c>
      <c r="I2021" s="177">
        <f t="shared" si="41"/>
        <v>141251.6536535027</v>
      </c>
      <c r="J2021" s="24"/>
    </row>
    <row r="2022" spans="1:10" ht="13.8">
      <c r="A2022" s="172" t="s">
        <v>2289</v>
      </c>
      <c r="B2022" s="25" t="s">
        <v>2193</v>
      </c>
      <c r="C2022" s="178" t="s">
        <v>795</v>
      </c>
      <c r="D2022" s="178" t="s">
        <v>702</v>
      </c>
      <c r="E2022" s="26" t="s">
        <v>2216</v>
      </c>
      <c r="F2022" s="26" t="s">
        <v>2287</v>
      </c>
      <c r="G2022" s="179" t="s">
        <v>2288</v>
      </c>
      <c r="H2022" s="177">
        <v>116736.90384586999</v>
      </c>
      <c r="I2022" s="177">
        <f t="shared" si="41"/>
        <v>141251.6536535027</v>
      </c>
      <c r="J2022" s="24"/>
    </row>
    <row r="2023" spans="1:10" ht="13.8">
      <c r="A2023" s="172" t="s">
        <v>2290</v>
      </c>
      <c r="B2023" s="25" t="s">
        <v>2193</v>
      </c>
      <c r="C2023" s="178" t="s">
        <v>788</v>
      </c>
      <c r="D2023" s="178" t="s">
        <v>702</v>
      </c>
      <c r="E2023" s="26" t="s">
        <v>2198</v>
      </c>
      <c r="F2023" s="26" t="s">
        <v>2287</v>
      </c>
      <c r="G2023" s="179" t="s">
        <v>2288</v>
      </c>
      <c r="H2023" s="177">
        <v>104026.640507358</v>
      </c>
      <c r="I2023" s="177">
        <f t="shared" si="41"/>
        <v>125872.23501390318</v>
      </c>
      <c r="J2023" s="24"/>
    </row>
    <row r="2024" spans="1:10" ht="13.8">
      <c r="A2024" s="172" t="s">
        <v>2291</v>
      </c>
      <c r="B2024" s="25" t="s">
        <v>2193</v>
      </c>
      <c r="C2024" s="178" t="s">
        <v>778</v>
      </c>
      <c r="D2024" s="178" t="s">
        <v>702</v>
      </c>
      <c r="E2024" s="26" t="s">
        <v>2212</v>
      </c>
      <c r="F2024" s="26" t="s">
        <v>2292</v>
      </c>
      <c r="G2024" s="179" t="s">
        <v>2293</v>
      </c>
      <c r="H2024" s="177">
        <v>106523.39287802701</v>
      </c>
      <c r="I2024" s="177">
        <f t="shared" si="41"/>
        <v>128893.30538241267</v>
      </c>
      <c r="J2024" s="24"/>
    </row>
    <row r="2025" spans="1:10" ht="13.8">
      <c r="A2025" s="172" t="s">
        <v>2294</v>
      </c>
      <c r="B2025" s="25" t="s">
        <v>2193</v>
      </c>
      <c r="C2025" s="178" t="s">
        <v>780</v>
      </c>
      <c r="D2025" s="178" t="s">
        <v>702</v>
      </c>
      <c r="E2025" s="26" t="s">
        <v>2216</v>
      </c>
      <c r="F2025" s="26" t="s">
        <v>2292</v>
      </c>
      <c r="G2025" s="179" t="s">
        <v>2293</v>
      </c>
      <c r="H2025" s="177">
        <v>106523.39287802701</v>
      </c>
      <c r="I2025" s="177">
        <f t="shared" si="41"/>
        <v>128893.30538241267</v>
      </c>
      <c r="J2025" s="24"/>
    </row>
    <row r="2026" spans="1:10" ht="13.8">
      <c r="A2026" s="172" t="s">
        <v>2295</v>
      </c>
      <c r="B2026" s="25" t="s">
        <v>2193</v>
      </c>
      <c r="C2026" s="178" t="s">
        <v>775</v>
      </c>
      <c r="D2026" s="178" t="s">
        <v>702</v>
      </c>
      <c r="E2026" s="26" t="s">
        <v>2198</v>
      </c>
      <c r="F2026" s="26" t="s">
        <v>2296</v>
      </c>
      <c r="G2026" s="179" t="s">
        <v>2293</v>
      </c>
      <c r="H2026" s="177">
        <v>85469.616717629004</v>
      </c>
      <c r="I2026" s="177">
        <f t="shared" si="41"/>
        <v>103418.23622833109</v>
      </c>
      <c r="J2026" s="24"/>
    </row>
    <row r="2027" spans="1:10" ht="13.8">
      <c r="A2027" s="172" t="s">
        <v>2297</v>
      </c>
      <c r="B2027" s="25" t="s">
        <v>2193</v>
      </c>
      <c r="C2027" s="178" t="s">
        <v>790</v>
      </c>
      <c r="D2027" s="178" t="s">
        <v>702</v>
      </c>
      <c r="E2027" s="26" t="s">
        <v>2212</v>
      </c>
      <c r="F2027" s="26" t="s">
        <v>2298</v>
      </c>
      <c r="G2027" s="179" t="s">
        <v>2299</v>
      </c>
      <c r="H2027" s="177">
        <v>94632.931482319793</v>
      </c>
      <c r="I2027" s="177">
        <f t="shared" si="41"/>
        <v>114505.84709360695</v>
      </c>
      <c r="J2027" s="24"/>
    </row>
    <row r="2028" spans="1:10" ht="13.8">
      <c r="A2028" s="172" t="s">
        <v>2300</v>
      </c>
      <c r="B2028" s="25" t="s">
        <v>2193</v>
      </c>
      <c r="C2028" s="178" t="s">
        <v>793</v>
      </c>
      <c r="D2028" s="178" t="s">
        <v>702</v>
      </c>
      <c r="E2028" s="26" t="s">
        <v>2216</v>
      </c>
      <c r="F2028" s="26" t="s">
        <v>2298</v>
      </c>
      <c r="G2028" s="179" t="s">
        <v>2299</v>
      </c>
      <c r="H2028" s="177">
        <v>94632.931482319793</v>
      </c>
      <c r="I2028" s="177">
        <f t="shared" si="41"/>
        <v>114505.84709360695</v>
      </c>
      <c r="J2028" s="24"/>
    </row>
    <row r="2029" spans="1:10" ht="13.8">
      <c r="A2029" s="172" t="s">
        <v>2301</v>
      </c>
      <c r="B2029" s="25" t="s">
        <v>2193</v>
      </c>
      <c r="C2029" s="178" t="s">
        <v>792</v>
      </c>
      <c r="D2029" s="178" t="s">
        <v>702</v>
      </c>
      <c r="E2029" s="26" t="s">
        <v>2198</v>
      </c>
      <c r="F2029" s="26" t="s">
        <v>2298</v>
      </c>
      <c r="G2029" s="179" t="s">
        <v>2299</v>
      </c>
      <c r="H2029" s="177">
        <v>77919.327229671995</v>
      </c>
      <c r="I2029" s="177">
        <f t="shared" si="41"/>
        <v>94282.385947903109</v>
      </c>
      <c r="J2029" s="24"/>
    </row>
    <row r="2030" spans="1:10" ht="13.8">
      <c r="A2030" s="172" t="s">
        <v>2302</v>
      </c>
      <c r="B2030" s="25" t="s">
        <v>2193</v>
      </c>
      <c r="C2030" s="178" t="s">
        <v>713</v>
      </c>
      <c r="D2030" s="178" t="s">
        <v>702</v>
      </c>
      <c r="E2030" s="26" t="s">
        <v>2194</v>
      </c>
      <c r="F2030" s="26" t="s">
        <v>2303</v>
      </c>
      <c r="G2030" s="179" t="s">
        <v>2304</v>
      </c>
      <c r="H2030" s="177">
        <v>82893.657359440505</v>
      </c>
      <c r="I2030" s="177">
        <f t="shared" si="41"/>
        <v>100301.325404923</v>
      </c>
      <c r="J2030" s="24"/>
    </row>
    <row r="2031" spans="1:10" ht="13.8">
      <c r="A2031" s="172" t="s">
        <v>2305</v>
      </c>
      <c r="B2031" s="25" t="s">
        <v>2193</v>
      </c>
      <c r="C2031" s="178" t="s">
        <v>716</v>
      </c>
      <c r="D2031" s="178" t="s">
        <v>702</v>
      </c>
      <c r="E2031" s="26" t="s">
        <v>2224</v>
      </c>
      <c r="F2031" s="26" t="s">
        <v>2303</v>
      </c>
      <c r="G2031" s="179" t="s">
        <v>2304</v>
      </c>
      <c r="H2031" s="177">
        <v>78694.488216903803</v>
      </c>
      <c r="I2031" s="177">
        <f t="shared" si="41"/>
        <v>95220.330742453603</v>
      </c>
      <c r="J2031" s="24"/>
    </row>
    <row r="2032" spans="1:10" ht="13.8">
      <c r="A2032" s="172" t="s">
        <v>2306</v>
      </c>
      <c r="B2032" s="25" t="s">
        <v>2193</v>
      </c>
      <c r="C2032" s="178" t="s">
        <v>770</v>
      </c>
      <c r="D2032" s="178" t="s">
        <v>702</v>
      </c>
      <c r="E2032" s="26" t="s">
        <v>2194</v>
      </c>
      <c r="F2032" s="26" t="s">
        <v>2307</v>
      </c>
      <c r="G2032" s="179" t="s">
        <v>2304</v>
      </c>
      <c r="H2032" s="177">
        <v>96557.559442445796</v>
      </c>
      <c r="I2032" s="177">
        <f t="shared" si="41"/>
        <v>116834.64692535941</v>
      </c>
      <c r="J2032" s="24"/>
    </row>
    <row r="2033" spans="1:10" ht="13.8">
      <c r="A2033" s="172" t="s">
        <v>2308</v>
      </c>
      <c r="B2033" s="25" t="s">
        <v>2193</v>
      </c>
      <c r="C2033" s="178" t="s">
        <v>774</v>
      </c>
      <c r="D2033" s="178" t="s">
        <v>702</v>
      </c>
      <c r="E2033" s="26" t="s">
        <v>2224</v>
      </c>
      <c r="F2033" s="26" t="s">
        <v>2307</v>
      </c>
      <c r="G2033" s="179" t="s">
        <v>2304</v>
      </c>
      <c r="H2033" s="177">
        <v>75975.977760962007</v>
      </c>
      <c r="I2033" s="177">
        <f t="shared" si="41"/>
        <v>91930.933090764025</v>
      </c>
      <c r="J2033" s="24"/>
    </row>
    <row r="2034" spans="1:10" ht="13.8">
      <c r="A2034" s="172" t="s">
        <v>2309</v>
      </c>
      <c r="B2034" s="25" t="s">
        <v>2193</v>
      </c>
      <c r="C2034" s="178" t="s">
        <v>2310</v>
      </c>
      <c r="D2034" s="178" t="s">
        <v>702</v>
      </c>
      <c r="E2034" s="26" t="s">
        <v>2212</v>
      </c>
      <c r="F2034" s="26" t="s">
        <v>2311</v>
      </c>
      <c r="G2034" s="179" t="s">
        <v>2293</v>
      </c>
      <c r="H2034" s="177">
        <v>144346.53962437401</v>
      </c>
      <c r="I2034" s="177">
        <f t="shared" si="41"/>
        <v>174659.31294549254</v>
      </c>
      <c r="J2034" s="24"/>
    </row>
    <row r="2035" spans="1:10" ht="13.8">
      <c r="A2035" s="172" t="s">
        <v>2312</v>
      </c>
      <c r="B2035" s="25" t="s">
        <v>2193</v>
      </c>
      <c r="C2035" s="178" t="s">
        <v>2313</v>
      </c>
      <c r="D2035" s="178" t="s">
        <v>702</v>
      </c>
      <c r="E2035" s="26" t="s">
        <v>2216</v>
      </c>
      <c r="F2035" s="26" t="s">
        <v>2311</v>
      </c>
      <c r="G2035" s="179" t="s">
        <v>2293</v>
      </c>
      <c r="H2035" s="177">
        <v>144346.53962437401</v>
      </c>
      <c r="I2035" s="177">
        <f t="shared" si="41"/>
        <v>174659.31294549254</v>
      </c>
      <c r="J2035" s="24"/>
    </row>
    <row r="2036" spans="1:10" ht="13.8">
      <c r="A2036" s="172" t="s">
        <v>2314</v>
      </c>
      <c r="B2036" s="25" t="s">
        <v>2193</v>
      </c>
      <c r="C2036" s="178" t="s">
        <v>2315</v>
      </c>
      <c r="D2036" s="178" t="s">
        <v>702</v>
      </c>
      <c r="E2036" s="26" t="s">
        <v>2224</v>
      </c>
      <c r="F2036" s="26" t="s">
        <v>2311</v>
      </c>
      <c r="G2036" s="179" t="s">
        <v>2293</v>
      </c>
      <c r="H2036" s="177">
        <v>60305.555696629897</v>
      </c>
      <c r="I2036" s="177">
        <f t="shared" si="41"/>
        <v>72969.72239292218</v>
      </c>
      <c r="J2036" s="24"/>
    </row>
    <row r="2037" spans="1:10" ht="13.8">
      <c r="A2037" s="172" t="s">
        <v>2316</v>
      </c>
      <c r="B2037" s="25" t="s">
        <v>2193</v>
      </c>
      <c r="C2037" s="178" t="s">
        <v>962</v>
      </c>
      <c r="D2037" s="178" t="s">
        <v>928</v>
      </c>
      <c r="E2037" s="26" t="s">
        <v>2212</v>
      </c>
      <c r="F2037" s="26" t="s">
        <v>2317</v>
      </c>
      <c r="G2037" s="179" t="s">
        <v>2318</v>
      </c>
      <c r="H2037" s="177">
        <v>209492.03292159899</v>
      </c>
      <c r="I2037" s="177">
        <f t="shared" si="41"/>
        <v>253485.35983513476</v>
      </c>
      <c r="J2037" s="24"/>
    </row>
    <row r="2038" spans="1:10" ht="13.8">
      <c r="A2038" s="172" t="s">
        <v>2319</v>
      </c>
      <c r="B2038" s="25" t="s">
        <v>2193</v>
      </c>
      <c r="C2038" s="178" t="s">
        <v>963</v>
      </c>
      <c r="D2038" s="178" t="s">
        <v>928</v>
      </c>
      <c r="E2038" s="26" t="s">
        <v>2216</v>
      </c>
      <c r="F2038" s="26" t="s">
        <v>2317</v>
      </c>
      <c r="G2038" s="179" t="s">
        <v>2318</v>
      </c>
      <c r="H2038" s="177">
        <v>209492.03292159899</v>
      </c>
      <c r="I2038" s="177">
        <f t="shared" si="41"/>
        <v>253485.35983513476</v>
      </c>
      <c r="J2038" s="24"/>
    </row>
    <row r="2039" spans="1:10" ht="13.8">
      <c r="A2039" s="172" t="s">
        <v>2320</v>
      </c>
      <c r="B2039" s="25" t="s">
        <v>2193</v>
      </c>
      <c r="C2039" s="178" t="s">
        <v>1003</v>
      </c>
      <c r="D2039" s="178" t="s">
        <v>928</v>
      </c>
      <c r="E2039" s="26" t="s">
        <v>2198</v>
      </c>
      <c r="F2039" s="26" t="s">
        <v>2317</v>
      </c>
      <c r="G2039" s="179" t="s">
        <v>2318</v>
      </c>
      <c r="H2039" s="177">
        <v>109932.130995842</v>
      </c>
      <c r="I2039" s="177">
        <f t="shared" si="41"/>
        <v>133017.87850496883</v>
      </c>
      <c r="J2039" s="24"/>
    </row>
    <row r="2040" spans="1:10" ht="13.8">
      <c r="A2040" s="172" t="s">
        <v>2321</v>
      </c>
      <c r="B2040" s="25" t="s">
        <v>2193</v>
      </c>
      <c r="C2040" s="178" t="s">
        <v>944</v>
      </c>
      <c r="D2040" s="178" t="s">
        <v>928</v>
      </c>
      <c r="E2040" s="26" t="s">
        <v>2212</v>
      </c>
      <c r="F2040" s="26" t="s">
        <v>945</v>
      </c>
      <c r="G2040" s="179" t="s">
        <v>2322</v>
      </c>
      <c r="H2040" s="177">
        <v>149520.18386229701</v>
      </c>
      <c r="I2040" s="177">
        <f t="shared" si="41"/>
        <v>180919.42247337938</v>
      </c>
      <c r="J2040" s="24"/>
    </row>
    <row r="2041" spans="1:10" ht="13.8">
      <c r="A2041" s="172" t="s">
        <v>2323</v>
      </c>
      <c r="B2041" s="25" t="s">
        <v>2193</v>
      </c>
      <c r="C2041" s="178" t="s">
        <v>946</v>
      </c>
      <c r="D2041" s="178" t="s">
        <v>928</v>
      </c>
      <c r="E2041" s="26" t="s">
        <v>2216</v>
      </c>
      <c r="F2041" s="26" t="s">
        <v>945</v>
      </c>
      <c r="G2041" s="179" t="s">
        <v>2322</v>
      </c>
      <c r="H2041" s="177">
        <v>149520.18386229701</v>
      </c>
      <c r="I2041" s="177">
        <f t="shared" si="41"/>
        <v>180919.42247337938</v>
      </c>
    </row>
    <row r="2042" spans="1:10" ht="13.8">
      <c r="A2042" s="172" t="s">
        <v>2324</v>
      </c>
      <c r="B2042" s="25" t="s">
        <v>2193</v>
      </c>
      <c r="C2042" s="178" t="s">
        <v>947</v>
      </c>
      <c r="D2042" s="178" t="s">
        <v>928</v>
      </c>
      <c r="E2042" s="26" t="s">
        <v>2325</v>
      </c>
      <c r="F2042" s="26" t="s">
        <v>2326</v>
      </c>
      <c r="G2042" s="179" t="s">
        <v>2322</v>
      </c>
      <c r="H2042" s="177">
        <v>92302.405810608805</v>
      </c>
      <c r="I2042" s="177">
        <f t="shared" si="41"/>
        <v>111685.91103083665</v>
      </c>
    </row>
    <row r="2043" spans="1:10" ht="13.8">
      <c r="A2043" s="172" t="s">
        <v>2270</v>
      </c>
      <c r="B2043" s="25" t="s">
        <v>2193</v>
      </c>
      <c r="C2043" s="178" t="s">
        <v>1441</v>
      </c>
      <c r="D2043" s="178" t="s">
        <v>1397</v>
      </c>
      <c r="E2043" s="26" t="s">
        <v>2212</v>
      </c>
      <c r="F2043" s="26">
        <v>307</v>
      </c>
      <c r="G2043" s="179" t="s">
        <v>2327</v>
      </c>
      <c r="H2043" s="177">
        <v>72033.320696559298</v>
      </c>
      <c r="I2043" s="177">
        <f t="shared" si="41"/>
        <v>87160.318042836749</v>
      </c>
    </row>
    <row r="2044" spans="1:10" ht="13.8">
      <c r="A2044" s="172" t="s">
        <v>2271</v>
      </c>
      <c r="B2044" s="25" t="s">
        <v>2193</v>
      </c>
      <c r="C2044" s="178" t="s">
        <v>1442</v>
      </c>
      <c r="D2044" s="178" t="s">
        <v>1397</v>
      </c>
      <c r="E2044" s="26" t="s">
        <v>2212</v>
      </c>
      <c r="F2044" s="26">
        <v>307</v>
      </c>
      <c r="G2044" s="179" t="s">
        <v>2327</v>
      </c>
      <c r="H2044" s="177">
        <v>72033.320696559298</v>
      </c>
      <c r="I2044" s="177">
        <f t="shared" si="41"/>
        <v>87160.318042836749</v>
      </c>
    </row>
    <row r="2045" spans="1:10" ht="13.8">
      <c r="A2045" s="172" t="s">
        <v>2328</v>
      </c>
      <c r="B2045" s="25" t="s">
        <v>2193</v>
      </c>
      <c r="C2045" s="178" t="s">
        <v>1400</v>
      </c>
      <c r="D2045" s="178" t="s">
        <v>1397</v>
      </c>
      <c r="E2045" s="26" t="s">
        <v>2198</v>
      </c>
      <c r="F2045" s="26">
        <v>307</v>
      </c>
      <c r="G2045" s="179" t="s">
        <v>2327</v>
      </c>
      <c r="H2045" s="177">
        <v>78576.086915676802</v>
      </c>
      <c r="I2045" s="177">
        <f t="shared" si="41"/>
        <v>95077.065167968933</v>
      </c>
    </row>
    <row r="2046" spans="1:10" ht="13.8">
      <c r="A2046" s="172" t="s">
        <v>2329</v>
      </c>
      <c r="B2046" s="25" t="s">
        <v>2193</v>
      </c>
      <c r="C2046" s="178" t="s">
        <v>2330</v>
      </c>
      <c r="D2046" s="178" t="s">
        <v>1397</v>
      </c>
      <c r="E2046" s="26" t="s">
        <v>2212</v>
      </c>
      <c r="F2046" s="26" t="s">
        <v>2331</v>
      </c>
      <c r="G2046" s="179" t="s">
        <v>2332</v>
      </c>
      <c r="H2046" s="177">
        <v>81521.307854192695</v>
      </c>
      <c r="I2046" s="177">
        <f t="shared" si="41"/>
        <v>98640.782503573151</v>
      </c>
    </row>
    <row r="2047" spans="1:10" ht="13.8">
      <c r="A2047" s="172" t="s">
        <v>2333</v>
      </c>
      <c r="B2047" s="25" t="s">
        <v>2193</v>
      </c>
      <c r="C2047" s="178" t="s">
        <v>2334</v>
      </c>
      <c r="D2047" s="178" t="s">
        <v>1397</v>
      </c>
      <c r="E2047" s="26" t="s">
        <v>2216</v>
      </c>
      <c r="F2047" s="26" t="s">
        <v>2331</v>
      </c>
      <c r="G2047" s="179" t="s">
        <v>2332</v>
      </c>
      <c r="H2047" s="177">
        <v>81521.307854192695</v>
      </c>
      <c r="I2047" s="177">
        <f t="shared" si="41"/>
        <v>98640.782503573151</v>
      </c>
    </row>
    <row r="2048" spans="1:10" ht="13.8">
      <c r="A2048" s="172" t="s">
        <v>2335</v>
      </c>
      <c r="B2048" s="25" t="s">
        <v>2193</v>
      </c>
      <c r="C2048" s="178" t="s">
        <v>2336</v>
      </c>
      <c r="D2048" s="178" t="s">
        <v>1397</v>
      </c>
      <c r="E2048" s="26" t="s">
        <v>2198</v>
      </c>
      <c r="F2048" s="26" t="s">
        <v>2331</v>
      </c>
      <c r="G2048" s="179" t="s">
        <v>2332</v>
      </c>
      <c r="H2048" s="177">
        <v>69826.832199348006</v>
      </c>
      <c r="I2048" s="177">
        <f t="shared" si="41"/>
        <v>84490.466961211088</v>
      </c>
    </row>
    <row r="2049" spans="1:9" ht="13.8">
      <c r="A2049" s="172" t="s">
        <v>2337</v>
      </c>
      <c r="B2049" s="25" t="s">
        <v>2193</v>
      </c>
      <c r="C2049" s="178" t="s">
        <v>1399</v>
      </c>
      <c r="D2049" s="178" t="s">
        <v>1397</v>
      </c>
      <c r="E2049" s="26" t="s">
        <v>2198</v>
      </c>
      <c r="F2049" s="26" t="s">
        <v>2338</v>
      </c>
      <c r="G2049" s="179" t="s">
        <v>2339</v>
      </c>
      <c r="H2049" s="177">
        <v>40284.710206412798</v>
      </c>
      <c r="I2049" s="177">
        <f t="shared" si="41"/>
        <v>48744.499349759484</v>
      </c>
    </row>
    <row r="2050" spans="1:9" ht="13.8">
      <c r="A2050" s="172" t="s">
        <v>2340</v>
      </c>
      <c r="B2050" s="25" t="s">
        <v>2193</v>
      </c>
      <c r="C2050" s="178" t="s">
        <v>1432</v>
      </c>
      <c r="D2050" s="178" t="s">
        <v>1397</v>
      </c>
      <c r="E2050" s="26" t="s">
        <v>2212</v>
      </c>
      <c r="F2050" s="26" t="s">
        <v>2338</v>
      </c>
      <c r="G2050" s="179" t="s">
        <v>2341</v>
      </c>
      <c r="H2050" s="177">
        <v>69539.722860233494</v>
      </c>
      <c r="I2050" s="177">
        <f t="shared" si="41"/>
        <v>84143.064660882519</v>
      </c>
    </row>
    <row r="2051" spans="1:9" ht="13.8">
      <c r="A2051" s="172" t="s">
        <v>2342</v>
      </c>
      <c r="B2051" s="25" t="s">
        <v>2193</v>
      </c>
      <c r="C2051" s="178" t="s">
        <v>1433</v>
      </c>
      <c r="D2051" s="178" t="s">
        <v>1397</v>
      </c>
      <c r="E2051" s="26" t="s">
        <v>2216</v>
      </c>
      <c r="F2051" s="26" t="s">
        <v>2338</v>
      </c>
      <c r="G2051" s="179" t="s">
        <v>2341</v>
      </c>
      <c r="H2051" s="177">
        <v>69539.722860233494</v>
      </c>
      <c r="I2051" s="177">
        <f t="shared" si="41"/>
        <v>84143.064660882519</v>
      </c>
    </row>
    <row r="2052" spans="1:9" ht="13.8">
      <c r="A2052" s="172" t="s">
        <v>2263</v>
      </c>
      <c r="B2052" s="25" t="s">
        <v>2193</v>
      </c>
      <c r="C2052" s="178" t="s">
        <v>2264</v>
      </c>
      <c r="D2052" s="178" t="s">
        <v>1397</v>
      </c>
      <c r="E2052" s="26" t="s">
        <v>2212</v>
      </c>
      <c r="F2052" s="26" t="s">
        <v>2343</v>
      </c>
      <c r="G2052" s="179" t="s">
        <v>2332</v>
      </c>
      <c r="H2052" s="177">
        <v>91532.025010826095</v>
      </c>
      <c r="I2052" s="177">
        <f t="shared" si="41"/>
        <v>110753.75026309957</v>
      </c>
    </row>
    <row r="2053" spans="1:9" ht="13.8">
      <c r="A2053" s="172" t="s">
        <v>2266</v>
      </c>
      <c r="B2053" s="25" t="s">
        <v>2193</v>
      </c>
      <c r="C2053" s="178" t="s">
        <v>2267</v>
      </c>
      <c r="D2053" s="178" t="s">
        <v>1397</v>
      </c>
      <c r="E2053" s="26" t="s">
        <v>2216</v>
      </c>
      <c r="F2053" s="26" t="s">
        <v>2343</v>
      </c>
      <c r="G2053" s="179" t="s">
        <v>2332</v>
      </c>
      <c r="H2053" s="177">
        <v>91532.025010826095</v>
      </c>
      <c r="I2053" s="177">
        <f t="shared" si="41"/>
        <v>110753.75026309957</v>
      </c>
    </row>
    <row r="2054" spans="1:9" ht="13.8">
      <c r="A2054" s="172" t="s">
        <v>2268</v>
      </c>
      <c r="B2054" s="25" t="s">
        <v>2193</v>
      </c>
      <c r="C2054" s="178" t="s">
        <v>2269</v>
      </c>
      <c r="D2054" s="178" t="s">
        <v>1397</v>
      </c>
      <c r="E2054" s="26" t="s">
        <v>2224</v>
      </c>
      <c r="F2054" s="26" t="s">
        <v>2343</v>
      </c>
      <c r="G2054" s="179" t="s">
        <v>2332</v>
      </c>
      <c r="H2054" s="177">
        <v>81266.376071294901</v>
      </c>
      <c r="I2054" s="177">
        <f t="shared" ref="I2054:I2088" si="42">+H2054*1.21</f>
        <v>98332.315046266827</v>
      </c>
    </row>
    <row r="2055" spans="1:9" ht="13.8">
      <c r="A2055" s="172" t="s">
        <v>2344</v>
      </c>
      <c r="B2055" s="25" t="s">
        <v>2193</v>
      </c>
      <c r="C2055" s="178" t="s">
        <v>1614</v>
      </c>
      <c r="D2055" s="178" t="s">
        <v>1495</v>
      </c>
      <c r="E2055" s="26" t="s">
        <v>2194</v>
      </c>
      <c r="F2055" s="26" t="s">
        <v>2345</v>
      </c>
      <c r="G2055" s="179" t="s">
        <v>2346</v>
      </c>
      <c r="H2055" s="177">
        <v>119240.03122205099</v>
      </c>
      <c r="I2055" s="177">
        <f t="shared" si="42"/>
        <v>144280.43777868169</v>
      </c>
    </row>
    <row r="2056" spans="1:9" ht="13.8">
      <c r="A2056" s="172" t="s">
        <v>2347</v>
      </c>
      <c r="B2056" s="25" t="s">
        <v>2193</v>
      </c>
      <c r="C2056" s="178" t="s">
        <v>1616</v>
      </c>
      <c r="D2056" s="178" t="s">
        <v>1495</v>
      </c>
      <c r="E2056" s="26" t="s">
        <v>2198</v>
      </c>
      <c r="F2056" s="26" t="s">
        <v>2345</v>
      </c>
      <c r="G2056" s="179" t="s">
        <v>2346</v>
      </c>
      <c r="H2056" s="177">
        <v>97424.802407185605</v>
      </c>
      <c r="I2056" s="177">
        <f t="shared" si="42"/>
        <v>117884.01091269458</v>
      </c>
    </row>
    <row r="2057" spans="1:9" ht="13.8">
      <c r="A2057" s="172" t="s">
        <v>2348</v>
      </c>
      <c r="B2057" s="25" t="s">
        <v>2193</v>
      </c>
      <c r="C2057" s="178" t="s">
        <v>1646</v>
      </c>
      <c r="D2057" s="178" t="s">
        <v>1495</v>
      </c>
      <c r="E2057" s="26" t="s">
        <v>2194</v>
      </c>
      <c r="F2057" s="26" t="s">
        <v>2349</v>
      </c>
      <c r="G2057" s="179" t="s">
        <v>2350</v>
      </c>
      <c r="H2057" s="177">
        <v>101700.404909795</v>
      </c>
      <c r="I2057" s="177">
        <f t="shared" si="42"/>
        <v>123057.48994085196</v>
      </c>
    </row>
    <row r="2058" spans="1:9" ht="13.8">
      <c r="A2058" s="172" t="s">
        <v>2351</v>
      </c>
      <c r="B2058" s="25" t="s">
        <v>2193</v>
      </c>
      <c r="C2058" s="178" t="s">
        <v>1649</v>
      </c>
      <c r="D2058" s="178" t="s">
        <v>1495</v>
      </c>
      <c r="E2058" s="26" t="s">
        <v>2198</v>
      </c>
      <c r="F2058" s="26" t="s">
        <v>2349</v>
      </c>
      <c r="G2058" s="179" t="s">
        <v>2350</v>
      </c>
      <c r="H2058" s="177">
        <v>75429.377206151097</v>
      </c>
      <c r="I2058" s="177">
        <f t="shared" si="42"/>
        <v>91269.54641944282</v>
      </c>
    </row>
    <row r="2059" spans="1:9" ht="13.8">
      <c r="A2059" s="172" t="s">
        <v>2352</v>
      </c>
      <c r="B2059" s="25" t="s">
        <v>2193</v>
      </c>
      <c r="C2059" s="178" t="s">
        <v>1535</v>
      </c>
      <c r="D2059" s="178" t="s">
        <v>1495</v>
      </c>
      <c r="E2059" s="26" t="s">
        <v>2194</v>
      </c>
      <c r="F2059" s="26" t="s">
        <v>1536</v>
      </c>
      <c r="G2059" s="179" t="s">
        <v>2353</v>
      </c>
      <c r="H2059" s="177">
        <v>68009.231231781494</v>
      </c>
      <c r="I2059" s="177">
        <f t="shared" si="42"/>
        <v>82291.169790455606</v>
      </c>
    </row>
    <row r="2060" spans="1:9" ht="13.8">
      <c r="A2060" s="172" t="s">
        <v>2354</v>
      </c>
      <c r="B2060" s="25" t="s">
        <v>2193</v>
      </c>
      <c r="C2060" s="178" t="s">
        <v>1538</v>
      </c>
      <c r="D2060" s="178" t="s">
        <v>1495</v>
      </c>
      <c r="E2060" s="26" t="s">
        <v>2194</v>
      </c>
      <c r="F2060" s="26" t="s">
        <v>1542</v>
      </c>
      <c r="G2060" s="179" t="s">
        <v>2327</v>
      </c>
      <c r="H2060" s="177">
        <v>66641.361171153301</v>
      </c>
      <c r="I2060" s="177">
        <f t="shared" si="42"/>
        <v>80636.047017095494</v>
      </c>
    </row>
    <row r="2061" spans="1:9" ht="13.8">
      <c r="A2061" s="172" t="s">
        <v>2355</v>
      </c>
      <c r="B2061" s="25" t="s">
        <v>2193</v>
      </c>
      <c r="C2061" s="178" t="s">
        <v>1537</v>
      </c>
      <c r="D2061" s="178" t="s">
        <v>1495</v>
      </c>
      <c r="E2061" s="26" t="s">
        <v>2224</v>
      </c>
      <c r="F2061" s="26" t="s">
        <v>1536</v>
      </c>
      <c r="G2061" s="179" t="s">
        <v>2327</v>
      </c>
      <c r="H2061" s="177">
        <v>52487.478379352302</v>
      </c>
      <c r="I2061" s="177">
        <f t="shared" si="42"/>
        <v>63509.848839016282</v>
      </c>
    </row>
    <row r="2062" spans="1:9" ht="13.8">
      <c r="A2062" s="173" t="s">
        <v>2356</v>
      </c>
      <c r="B2062" s="25" t="s">
        <v>2193</v>
      </c>
      <c r="C2062" s="178" t="s">
        <v>2357</v>
      </c>
      <c r="D2062" s="178" t="s">
        <v>1495</v>
      </c>
      <c r="E2062" s="26" t="s">
        <v>2212</v>
      </c>
      <c r="F2062" s="26" t="s">
        <v>2358</v>
      </c>
      <c r="G2062" s="179" t="s">
        <v>2332</v>
      </c>
      <c r="H2062" s="177">
        <v>142652.255453886</v>
      </c>
      <c r="I2062" s="177">
        <f t="shared" si="42"/>
        <v>172609.22909920206</v>
      </c>
    </row>
    <row r="2063" spans="1:9" ht="13.8">
      <c r="A2063" s="173" t="s">
        <v>2359</v>
      </c>
      <c r="B2063" s="25" t="s">
        <v>2193</v>
      </c>
      <c r="C2063" s="178" t="s">
        <v>2360</v>
      </c>
      <c r="D2063" s="178" t="s">
        <v>1495</v>
      </c>
      <c r="E2063" s="26" t="s">
        <v>2216</v>
      </c>
      <c r="F2063" s="26" t="s">
        <v>2358</v>
      </c>
      <c r="G2063" s="179" t="s">
        <v>2332</v>
      </c>
      <c r="H2063" s="177">
        <v>142652.255453886</v>
      </c>
      <c r="I2063" s="177">
        <f t="shared" si="42"/>
        <v>172609.22909920206</v>
      </c>
    </row>
    <row r="2064" spans="1:9" ht="13.8">
      <c r="A2064" s="173" t="s">
        <v>2361</v>
      </c>
      <c r="B2064" s="25" t="s">
        <v>2193</v>
      </c>
      <c r="C2064" s="178" t="s">
        <v>2362</v>
      </c>
      <c r="D2064" s="178" t="s">
        <v>1495</v>
      </c>
      <c r="E2064" s="26" t="s">
        <v>2224</v>
      </c>
      <c r="F2064" s="26" t="s">
        <v>2358</v>
      </c>
      <c r="G2064" s="179" t="s">
        <v>2332</v>
      </c>
      <c r="H2064" s="177">
        <v>132232.03063504701</v>
      </c>
      <c r="I2064" s="177">
        <f t="shared" si="42"/>
        <v>160000.75706840688</v>
      </c>
    </row>
    <row r="2065" spans="1:9" ht="13.8">
      <c r="A2065" s="172" t="s">
        <v>2363</v>
      </c>
      <c r="B2065" s="25" t="s">
        <v>2193</v>
      </c>
      <c r="C2065" s="178" t="s">
        <v>1588</v>
      </c>
      <c r="D2065" s="178" t="s">
        <v>1495</v>
      </c>
      <c r="E2065" s="26" t="s">
        <v>2194</v>
      </c>
      <c r="F2065" s="26" t="s">
        <v>2364</v>
      </c>
      <c r="G2065" s="179" t="s">
        <v>2365</v>
      </c>
      <c r="H2065" s="177">
        <v>73607.198506668705</v>
      </c>
      <c r="I2065" s="177">
        <f t="shared" si="42"/>
        <v>89064.710193069128</v>
      </c>
    </row>
    <row r="2066" spans="1:9" ht="13.8">
      <c r="A2066" s="172" t="s">
        <v>2366</v>
      </c>
      <c r="B2066" s="25" t="s">
        <v>2193</v>
      </c>
      <c r="C2066" s="178" t="s">
        <v>1591</v>
      </c>
      <c r="D2066" s="178" t="s">
        <v>1495</v>
      </c>
      <c r="E2066" s="26" t="s">
        <v>2224</v>
      </c>
      <c r="F2066" s="26" t="s">
        <v>2364</v>
      </c>
      <c r="G2066" s="179" t="s">
        <v>2365</v>
      </c>
      <c r="H2066" s="177">
        <v>67105.212462406795</v>
      </c>
      <c r="I2066" s="177">
        <f t="shared" si="42"/>
        <v>81197.307079512218</v>
      </c>
    </row>
    <row r="2067" spans="1:9" ht="13.8">
      <c r="A2067" s="172" t="s">
        <v>2367</v>
      </c>
      <c r="B2067" s="25" t="s">
        <v>2193</v>
      </c>
      <c r="C2067" s="178" t="s">
        <v>1601</v>
      </c>
      <c r="D2067" s="178" t="s">
        <v>1495</v>
      </c>
      <c r="E2067" s="26" t="s">
        <v>2194</v>
      </c>
      <c r="F2067" s="26" t="s">
        <v>2368</v>
      </c>
      <c r="G2067" s="179" t="s">
        <v>2288</v>
      </c>
      <c r="H2067" s="177">
        <v>78265.696632271705</v>
      </c>
      <c r="I2067" s="177">
        <f t="shared" si="42"/>
        <v>94701.492925048762</v>
      </c>
    </row>
    <row r="2068" spans="1:9" ht="13.8">
      <c r="A2068" s="172" t="s">
        <v>2369</v>
      </c>
      <c r="B2068" s="25" t="s">
        <v>2193</v>
      </c>
      <c r="C2068" s="178" t="s">
        <v>1604</v>
      </c>
      <c r="D2068" s="178" t="s">
        <v>1495</v>
      </c>
      <c r="E2068" s="26" t="s">
        <v>2224</v>
      </c>
      <c r="F2068" s="26" t="s">
        <v>2368</v>
      </c>
      <c r="G2068" s="179" t="s">
        <v>2288</v>
      </c>
      <c r="H2068" s="177">
        <v>64640.0311274255</v>
      </c>
      <c r="I2068" s="177">
        <f t="shared" si="42"/>
        <v>78214.43766418485</v>
      </c>
    </row>
    <row r="2069" spans="1:9" ht="13.8">
      <c r="A2069" s="172" t="s">
        <v>2370</v>
      </c>
      <c r="B2069" s="25" t="s">
        <v>2193</v>
      </c>
      <c r="C2069" s="178" t="s">
        <v>1791</v>
      </c>
      <c r="D2069" s="178" t="s">
        <v>1739</v>
      </c>
      <c r="E2069" s="26" t="s">
        <v>2212</v>
      </c>
      <c r="F2069" s="26" t="s">
        <v>2371</v>
      </c>
      <c r="G2069" s="179" t="s">
        <v>2288</v>
      </c>
      <c r="H2069" s="177">
        <v>142205.24733094501</v>
      </c>
      <c r="I2069" s="177">
        <f t="shared" si="42"/>
        <v>172068.34927044346</v>
      </c>
    </row>
    <row r="2070" spans="1:9" ht="13.8">
      <c r="A2070" s="172" t="s">
        <v>2372</v>
      </c>
      <c r="B2070" s="25" t="s">
        <v>2193</v>
      </c>
      <c r="C2070" s="178" t="s">
        <v>1791</v>
      </c>
      <c r="D2070" s="178" t="s">
        <v>1739</v>
      </c>
      <c r="E2070" s="26" t="s">
        <v>2216</v>
      </c>
      <c r="F2070" s="26" t="s">
        <v>2371</v>
      </c>
      <c r="G2070" s="179" t="s">
        <v>2288</v>
      </c>
      <c r="H2070" s="177">
        <v>142205.24733094501</v>
      </c>
      <c r="I2070" s="177">
        <f t="shared" si="42"/>
        <v>172068.34927044346</v>
      </c>
    </row>
    <row r="2071" spans="1:9" ht="13.8">
      <c r="A2071" s="172" t="s">
        <v>2373</v>
      </c>
      <c r="B2071" s="25" t="s">
        <v>2193</v>
      </c>
      <c r="C2071" s="178" t="s">
        <v>1799</v>
      </c>
      <c r="D2071" s="178" t="s">
        <v>1739</v>
      </c>
      <c r="E2071" s="26" t="s">
        <v>2198</v>
      </c>
      <c r="F2071" s="26" t="s">
        <v>2371</v>
      </c>
      <c r="G2071" s="179" t="s">
        <v>2288</v>
      </c>
      <c r="H2071" s="177">
        <v>92009.629708421198</v>
      </c>
      <c r="I2071" s="177">
        <f t="shared" si="42"/>
        <v>111331.65194718965</v>
      </c>
    </row>
    <row r="2072" spans="1:9" ht="13.8">
      <c r="A2072" s="172" t="s">
        <v>2374</v>
      </c>
      <c r="B2072" s="25" t="s">
        <v>2193</v>
      </c>
      <c r="C2072" s="178" t="s">
        <v>1763</v>
      </c>
      <c r="D2072" s="178" t="s">
        <v>1739</v>
      </c>
      <c r="E2072" s="26" t="s">
        <v>2194</v>
      </c>
      <c r="F2072" s="26" t="s">
        <v>2375</v>
      </c>
      <c r="G2072" s="179" t="s">
        <v>618</v>
      </c>
      <c r="H2072" s="177">
        <v>76918.112416667806</v>
      </c>
      <c r="I2072" s="177">
        <f t="shared" si="42"/>
        <v>93070.916024168037</v>
      </c>
    </row>
    <row r="2073" spans="1:9" ht="13.8">
      <c r="A2073" s="172" t="s">
        <v>2376</v>
      </c>
      <c r="B2073" s="25" t="s">
        <v>2193</v>
      </c>
      <c r="C2073" s="178" t="s">
        <v>1766</v>
      </c>
      <c r="D2073" s="178" t="s">
        <v>1739</v>
      </c>
      <c r="E2073" s="26" t="s">
        <v>2198</v>
      </c>
      <c r="F2073" s="26" t="s">
        <v>2375</v>
      </c>
      <c r="G2073" s="179" t="s">
        <v>618</v>
      </c>
      <c r="H2073" s="177">
        <v>60953.099912156402</v>
      </c>
      <c r="I2073" s="177">
        <f t="shared" si="42"/>
        <v>73753.25089370925</v>
      </c>
    </row>
    <row r="2074" spans="1:9" ht="13.8">
      <c r="A2074" s="172" t="s">
        <v>2377</v>
      </c>
      <c r="B2074" s="25" t="s">
        <v>2193</v>
      </c>
      <c r="C2074" s="178" t="s">
        <v>82</v>
      </c>
      <c r="D2074" s="178" t="s">
        <v>2378</v>
      </c>
      <c r="E2074" s="26" t="s">
        <v>2198</v>
      </c>
      <c r="F2074" s="26" t="s">
        <v>2379</v>
      </c>
      <c r="G2074" s="179" t="s">
        <v>1184</v>
      </c>
      <c r="H2074" s="177">
        <v>113799.83482799699</v>
      </c>
      <c r="I2074" s="177">
        <f t="shared" si="42"/>
        <v>137697.80014187636</v>
      </c>
    </row>
    <row r="2075" spans="1:9" ht="13.8">
      <c r="A2075" s="172" t="s">
        <v>2380</v>
      </c>
      <c r="B2075" s="25" t="s">
        <v>2193</v>
      </c>
      <c r="C2075" s="178" t="s">
        <v>54</v>
      </c>
      <c r="D2075" s="178" t="s">
        <v>2378</v>
      </c>
      <c r="E2075" s="26" t="s">
        <v>2194</v>
      </c>
      <c r="F2075" s="26" t="s">
        <v>2381</v>
      </c>
      <c r="G2075" s="179" t="s">
        <v>1184</v>
      </c>
      <c r="H2075" s="177">
        <v>78085.659766047102</v>
      </c>
      <c r="I2075" s="177">
        <f t="shared" si="42"/>
        <v>94483.648316916995</v>
      </c>
    </row>
    <row r="2076" spans="1:9" ht="13.8">
      <c r="A2076" s="172" t="s">
        <v>2382</v>
      </c>
      <c r="B2076" s="25" t="s">
        <v>2193</v>
      </c>
      <c r="C2076" s="178" t="s">
        <v>57</v>
      </c>
      <c r="D2076" s="178" t="s">
        <v>2378</v>
      </c>
      <c r="E2076" s="26" t="s">
        <v>2198</v>
      </c>
      <c r="F2076" s="26" t="s">
        <v>2383</v>
      </c>
      <c r="G2076" s="179" t="s">
        <v>1184</v>
      </c>
      <c r="H2076" s="177">
        <v>75812.580772903704</v>
      </c>
      <c r="I2076" s="177">
        <f t="shared" si="42"/>
        <v>91733.22273521348</v>
      </c>
    </row>
    <row r="2077" spans="1:9" ht="13.8">
      <c r="A2077" s="172" t="s">
        <v>2384</v>
      </c>
      <c r="B2077" s="25" t="s">
        <v>2193</v>
      </c>
      <c r="C2077" s="178" t="s">
        <v>1869</v>
      </c>
      <c r="D2077" s="178" t="s">
        <v>2378</v>
      </c>
      <c r="E2077" s="26" t="s">
        <v>2194</v>
      </c>
      <c r="F2077" s="26" t="s">
        <v>2385</v>
      </c>
      <c r="G2077" s="179" t="s">
        <v>618</v>
      </c>
      <c r="H2077" s="177">
        <v>145730.97821161599</v>
      </c>
      <c r="I2077" s="177">
        <f t="shared" si="42"/>
        <v>176334.48363605535</v>
      </c>
    </row>
    <row r="2078" spans="1:9" ht="13.8">
      <c r="A2078" s="172" t="s">
        <v>2386</v>
      </c>
      <c r="B2078" s="25" t="s">
        <v>2193</v>
      </c>
      <c r="C2078" s="178" t="s">
        <v>1871</v>
      </c>
      <c r="D2078" s="178" t="s">
        <v>2378</v>
      </c>
      <c r="E2078" s="26" t="s">
        <v>2198</v>
      </c>
      <c r="F2078" s="26" t="s">
        <v>2385</v>
      </c>
      <c r="G2078" s="179" t="s">
        <v>2387</v>
      </c>
      <c r="H2078" s="177">
        <v>92462.4318052538</v>
      </c>
      <c r="I2078" s="177">
        <f t="shared" si="42"/>
        <v>111879.54248435709</v>
      </c>
    </row>
    <row r="2079" spans="1:9" ht="13.8">
      <c r="A2079" s="172" t="s">
        <v>2388</v>
      </c>
      <c r="B2079" s="25" t="s">
        <v>2193</v>
      </c>
      <c r="C2079" s="178" t="s">
        <v>58</v>
      </c>
      <c r="D2079" s="178" t="s">
        <v>2378</v>
      </c>
      <c r="E2079" s="26" t="s">
        <v>2194</v>
      </c>
      <c r="F2079" s="26" t="s">
        <v>2389</v>
      </c>
      <c r="G2079" s="179" t="s">
        <v>618</v>
      </c>
      <c r="H2079" s="177">
        <v>157087.240297871</v>
      </c>
      <c r="I2079" s="177">
        <f t="shared" si="42"/>
        <v>190075.56076042392</v>
      </c>
    </row>
    <row r="2080" spans="1:9" ht="13.8">
      <c r="A2080" s="172" t="s">
        <v>2390</v>
      </c>
      <c r="B2080" s="25" t="s">
        <v>2193</v>
      </c>
      <c r="C2080" s="178" t="s">
        <v>61</v>
      </c>
      <c r="D2080" s="178" t="s">
        <v>2378</v>
      </c>
      <c r="E2080" s="26" t="s">
        <v>2194</v>
      </c>
      <c r="F2080" s="26" t="s">
        <v>2391</v>
      </c>
      <c r="G2080" s="179" t="s">
        <v>2392</v>
      </c>
      <c r="H2080" s="177">
        <v>118330.679230544</v>
      </c>
      <c r="I2080" s="177">
        <f t="shared" si="42"/>
        <v>143180.12186895823</v>
      </c>
    </row>
    <row r="2081" spans="1:9" ht="13.8">
      <c r="A2081" s="172" t="s">
        <v>2386</v>
      </c>
      <c r="B2081" s="25" t="s">
        <v>2193</v>
      </c>
      <c r="C2081" s="178" t="s">
        <v>1871</v>
      </c>
      <c r="D2081" s="178" t="s">
        <v>2378</v>
      </c>
      <c r="E2081" s="26" t="s">
        <v>2198</v>
      </c>
      <c r="F2081" s="26" t="s">
        <v>2393</v>
      </c>
      <c r="G2081" s="179" t="s">
        <v>2394</v>
      </c>
      <c r="H2081" s="177">
        <v>92462.4318052538</v>
      </c>
      <c r="I2081" s="177">
        <f t="shared" si="42"/>
        <v>111879.54248435709</v>
      </c>
    </row>
    <row r="2082" spans="1:9" ht="13.8">
      <c r="A2082" s="172" t="s">
        <v>2395</v>
      </c>
      <c r="B2082" s="25" t="s">
        <v>2193</v>
      </c>
      <c r="C2082" s="178" t="s">
        <v>1872</v>
      </c>
      <c r="D2082" s="178" t="s">
        <v>2378</v>
      </c>
      <c r="E2082" s="26" t="s">
        <v>2198</v>
      </c>
      <c r="F2082" s="26" t="s">
        <v>2396</v>
      </c>
      <c r="G2082" s="179" t="s">
        <v>2397</v>
      </c>
      <c r="H2082" s="177">
        <v>87851.889585248893</v>
      </c>
      <c r="I2082" s="177">
        <f t="shared" si="42"/>
        <v>106300.78639815116</v>
      </c>
    </row>
    <row r="2083" spans="1:9" ht="13.8">
      <c r="A2083" s="172" t="s">
        <v>2398</v>
      </c>
      <c r="B2083" s="25" t="s">
        <v>2193</v>
      </c>
      <c r="C2083" s="178" t="s">
        <v>1863</v>
      </c>
      <c r="D2083" s="178" t="s">
        <v>2378</v>
      </c>
      <c r="E2083" s="26" t="s">
        <v>2194</v>
      </c>
      <c r="F2083" s="26" t="s">
        <v>1865</v>
      </c>
      <c r="G2083" s="179" t="s">
        <v>2399</v>
      </c>
      <c r="H2083" s="177">
        <v>120990.029740991</v>
      </c>
      <c r="I2083" s="177">
        <f t="shared" si="42"/>
        <v>146397.9359865991</v>
      </c>
    </row>
    <row r="2084" spans="1:9" ht="13.8">
      <c r="A2084" s="172" t="s">
        <v>2400</v>
      </c>
      <c r="B2084" s="25" t="s">
        <v>2193</v>
      </c>
      <c r="C2084" s="178" t="s">
        <v>1867</v>
      </c>
      <c r="D2084" s="178" t="s">
        <v>2378</v>
      </c>
      <c r="E2084" s="26" t="s">
        <v>2198</v>
      </c>
      <c r="F2084" s="26" t="s">
        <v>1865</v>
      </c>
      <c r="G2084" s="179" t="s">
        <v>2399</v>
      </c>
      <c r="H2084" s="177">
        <v>60862.555547453601</v>
      </c>
      <c r="I2084" s="177">
        <f t="shared" si="42"/>
        <v>73643.692212418857</v>
      </c>
    </row>
    <row r="2085" spans="1:9" ht="13.8">
      <c r="A2085" s="172" t="s">
        <v>2401</v>
      </c>
      <c r="B2085" s="25" t="s">
        <v>2193</v>
      </c>
      <c r="C2085" s="178" t="s">
        <v>1916</v>
      </c>
      <c r="D2085" s="178" t="s">
        <v>2378</v>
      </c>
      <c r="E2085" s="26" t="s">
        <v>2194</v>
      </c>
      <c r="F2085" s="26" t="s">
        <v>2402</v>
      </c>
      <c r="G2085" s="179" t="s">
        <v>2403</v>
      </c>
      <c r="H2085" s="177">
        <v>78852.210968531203</v>
      </c>
      <c r="I2085" s="177">
        <f t="shared" si="42"/>
        <v>95411.175271922752</v>
      </c>
    </row>
    <row r="2086" spans="1:9" ht="13.8">
      <c r="A2086" s="172" t="s">
        <v>2404</v>
      </c>
      <c r="B2086" s="25" t="s">
        <v>2193</v>
      </c>
      <c r="C2086" s="178">
        <v>22208</v>
      </c>
      <c r="D2086" s="178" t="s">
        <v>2378</v>
      </c>
      <c r="E2086" s="26" t="s">
        <v>2194</v>
      </c>
      <c r="F2086" s="26" t="s">
        <v>2405</v>
      </c>
      <c r="G2086" s="179" t="s">
        <v>231</v>
      </c>
      <c r="H2086" s="177">
        <v>41603.120716678997</v>
      </c>
      <c r="I2086" s="177">
        <f t="shared" si="42"/>
        <v>50339.776067181585</v>
      </c>
    </row>
    <row r="2087" spans="1:9" ht="13.8">
      <c r="A2087" s="172" t="s">
        <v>2406</v>
      </c>
      <c r="B2087" s="25" t="s">
        <v>2193</v>
      </c>
      <c r="C2087" s="178" t="s">
        <v>1913</v>
      </c>
      <c r="D2087" s="178" t="s">
        <v>2378</v>
      </c>
      <c r="E2087" s="26" t="s">
        <v>2224</v>
      </c>
      <c r="F2087" s="26" t="s">
        <v>1950</v>
      </c>
      <c r="G2087" s="179" t="s">
        <v>2407</v>
      </c>
      <c r="H2087" s="177">
        <v>39219.226809759202</v>
      </c>
      <c r="I2087" s="177">
        <f t="shared" si="42"/>
        <v>47455.264439808634</v>
      </c>
    </row>
    <row r="2088" spans="1:9" ht="14.4" thickBot="1">
      <c r="A2088" s="174" t="s">
        <v>2408</v>
      </c>
      <c r="B2088" s="25" t="s">
        <v>2193</v>
      </c>
      <c r="C2088" s="180" t="s">
        <v>1918</v>
      </c>
      <c r="D2088" s="180" t="s">
        <v>2378</v>
      </c>
      <c r="E2088" s="29" t="s">
        <v>2224</v>
      </c>
      <c r="F2088" s="29" t="s">
        <v>1919</v>
      </c>
      <c r="G2088" s="181" t="s">
        <v>2403</v>
      </c>
      <c r="H2088" s="177">
        <v>67681.699292414996</v>
      </c>
      <c r="I2088" s="177">
        <f t="shared" si="42"/>
        <v>81894.856143822137</v>
      </c>
    </row>
  </sheetData>
  <mergeCells count="7">
    <mergeCell ref="K1518:K1519"/>
    <mergeCell ref="K1520:K1521"/>
    <mergeCell ref="A1:G1"/>
    <mergeCell ref="A2:G2"/>
    <mergeCell ref="A4:B4"/>
    <mergeCell ref="K4:K5"/>
    <mergeCell ref="K6:K7"/>
  </mergeCells>
  <hyperlinks>
    <hyperlink ref="K4" location="Amortiguadores!A1504" display="PESADO"/>
    <hyperlink ref="K6" location="Amortiguadores!A1962" display="HI TECH"/>
    <hyperlink ref="K1518" location="Amortiguadores!A1" display="LIVIANO"/>
    <hyperlink ref="K1520" location="Amortiguadores!A1962" display="HI TECH"/>
    <hyperlink ref="K1982" location="Amortiguadores!A1482" display="PESADO"/>
    <hyperlink ref="K1983" location="Amortiguadores!A1" display="LIVIANO"/>
  </hyperlink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3"/>
  <sheetViews>
    <sheetView zoomScaleNormal="100" workbookViewId="0">
      <selection activeCell="F5" sqref="F5:G5"/>
    </sheetView>
  </sheetViews>
  <sheetFormatPr baseColWidth="10" defaultColWidth="11.44140625" defaultRowHeight="14.4"/>
  <cols>
    <col min="1" max="1" width="36.5546875" style="30" customWidth="1"/>
    <col min="2" max="2" width="11.44140625" style="30"/>
    <col min="3" max="3" width="31.44140625" style="30" customWidth="1"/>
    <col min="4" max="4" width="11.44140625" style="30"/>
    <col min="5" max="5" width="40.44140625" style="30" customWidth="1"/>
    <col min="6" max="6" width="15.44140625" style="31" bestFit="1" customWidth="1"/>
    <col min="7" max="7" width="15.44140625" style="32" bestFit="1" customWidth="1"/>
    <col min="8" max="8" width="12.6640625" style="30" bestFit="1" customWidth="1"/>
    <col min="9" max="16384" width="11.44140625" style="30"/>
  </cols>
  <sheetData>
    <row r="1" spans="1:11">
      <c r="A1" s="33"/>
      <c r="B1" s="33"/>
      <c r="C1" s="33"/>
      <c r="D1" s="33"/>
      <c r="E1" s="33"/>
      <c r="F1" s="34"/>
      <c r="G1" s="35"/>
    </row>
    <row r="2" spans="1:11">
      <c r="A2" s="33"/>
      <c r="B2" s="33"/>
      <c r="C2" s="33"/>
      <c r="D2" s="33"/>
      <c r="E2" s="33"/>
      <c r="F2" s="33"/>
      <c r="G2" s="33"/>
    </row>
    <row r="3" spans="1:11" ht="14.4" customHeight="1">
      <c r="A3" s="182" t="s">
        <v>16975</v>
      </c>
      <c r="B3" s="183"/>
      <c r="C3" s="183"/>
      <c r="D3" s="183"/>
      <c r="E3" s="183"/>
      <c r="F3" s="184"/>
      <c r="G3" s="185"/>
      <c r="H3"/>
    </row>
    <row r="4" spans="1:11" ht="14.4" customHeight="1" thickBot="1">
      <c r="A4" s="182"/>
      <c r="B4" s="183"/>
      <c r="C4" s="183"/>
      <c r="D4" s="183"/>
      <c r="E4" s="183"/>
      <c r="F4" s="184"/>
      <c r="G4" s="185"/>
      <c r="H4"/>
    </row>
    <row r="5" spans="1:11" ht="15.6">
      <c r="A5" s="186" t="s">
        <v>16976</v>
      </c>
      <c r="B5" s="187"/>
      <c r="C5" s="187"/>
      <c r="D5" s="187"/>
      <c r="E5" s="187"/>
      <c r="F5" s="188" t="s">
        <v>16977</v>
      </c>
      <c r="G5" s="189"/>
      <c r="H5"/>
      <c r="J5" s="36"/>
      <c r="K5" s="36"/>
    </row>
    <row r="6" spans="1:11" ht="31.2">
      <c r="A6" s="190" t="s">
        <v>2409</v>
      </c>
      <c r="B6" s="190" t="s">
        <v>2410</v>
      </c>
      <c r="C6" s="190" t="s">
        <v>2411</v>
      </c>
      <c r="D6" s="190" t="s">
        <v>2412</v>
      </c>
      <c r="E6" s="190" t="s">
        <v>2413</v>
      </c>
      <c r="F6" s="191" t="s">
        <v>2414</v>
      </c>
      <c r="G6" s="192" t="s">
        <v>2415</v>
      </c>
      <c r="H6" s="192" t="s">
        <v>16978</v>
      </c>
      <c r="J6" s="36"/>
    </row>
    <row r="7" spans="1:11" ht="21">
      <c r="A7" s="193" t="s">
        <v>363</v>
      </c>
      <c r="B7" s="194"/>
      <c r="C7" s="194"/>
      <c r="D7" s="194"/>
      <c r="E7" s="194"/>
      <c r="F7" s="195"/>
      <c r="G7" s="196"/>
      <c r="H7" s="197"/>
      <c r="J7" s="36"/>
      <c r="K7" s="36"/>
    </row>
    <row r="8" spans="1:11" ht="15.6">
      <c r="A8" s="198" t="s">
        <v>2416</v>
      </c>
      <c r="B8" s="199" t="s">
        <v>2417</v>
      </c>
      <c r="C8" s="200" t="s">
        <v>2418</v>
      </c>
      <c r="D8" s="201" t="s">
        <v>2419</v>
      </c>
      <c r="E8" s="202" t="s">
        <v>2420</v>
      </c>
      <c r="F8" s="203">
        <v>560787.87527360045</v>
      </c>
      <c r="G8" s="204">
        <f>+F8*1.21</f>
        <v>678553.32908105652</v>
      </c>
      <c r="H8" s="197">
        <f>G8*0.8</f>
        <v>542842.66326484527</v>
      </c>
      <c r="J8" s="36"/>
    </row>
    <row r="9" spans="1:11" ht="21">
      <c r="A9" s="193" t="s">
        <v>183</v>
      </c>
      <c r="B9" s="194"/>
      <c r="C9" s="194"/>
      <c r="D9" s="194"/>
      <c r="E9" s="194"/>
      <c r="F9" s="195"/>
      <c r="G9" s="195"/>
      <c r="H9" s="197"/>
      <c r="J9" s="36"/>
      <c r="K9" s="36"/>
    </row>
    <row r="10" spans="1:11" ht="15.6">
      <c r="A10" s="205" t="s">
        <v>2421</v>
      </c>
      <c r="B10" s="200" t="s">
        <v>2422</v>
      </c>
      <c r="C10" s="200" t="s">
        <v>2418</v>
      </c>
      <c r="D10" s="201" t="s">
        <v>2423</v>
      </c>
      <c r="E10" s="206" t="s">
        <v>2424</v>
      </c>
      <c r="F10" s="207">
        <v>751237.77158859058</v>
      </c>
      <c r="G10" s="204">
        <f>+F10*1.21</f>
        <v>908997.70362219459</v>
      </c>
      <c r="H10" s="197">
        <f t="shared" ref="H10:H29" si="0">G10*0.8</f>
        <v>727198.16289775574</v>
      </c>
      <c r="J10" s="36"/>
    </row>
    <row r="11" spans="1:11" ht="15.6">
      <c r="A11" s="208" t="s">
        <v>214</v>
      </c>
      <c r="B11" s="209" t="s">
        <v>2425</v>
      </c>
      <c r="C11" s="210" t="s">
        <v>2418</v>
      </c>
      <c r="D11" s="211" t="s">
        <v>2426</v>
      </c>
      <c r="E11" s="209" t="s">
        <v>2424</v>
      </c>
      <c r="F11" s="207">
        <v>679703.6428931671</v>
      </c>
      <c r="G11" s="204">
        <f t="shared" ref="G11:G29" si="1">+F11*1.21</f>
        <v>822441.40790073213</v>
      </c>
      <c r="H11" s="197">
        <f t="shared" si="0"/>
        <v>657953.12632058572</v>
      </c>
      <c r="J11" s="36"/>
      <c r="K11" s="36"/>
    </row>
    <row r="12" spans="1:11" ht="15.6">
      <c r="A12" s="205" t="s">
        <v>2427</v>
      </c>
      <c r="B12" s="210" t="s">
        <v>2428</v>
      </c>
      <c r="C12" s="210" t="s">
        <v>2418</v>
      </c>
      <c r="D12" s="212" t="s">
        <v>2429</v>
      </c>
      <c r="E12" s="213" t="s">
        <v>2420</v>
      </c>
      <c r="F12" s="207">
        <v>619321.33420248283</v>
      </c>
      <c r="G12" s="204">
        <f t="shared" si="1"/>
        <v>749378.81438500423</v>
      </c>
      <c r="H12" s="197">
        <f t="shared" si="0"/>
        <v>599503.05150800338</v>
      </c>
      <c r="J12" s="36"/>
    </row>
    <row r="13" spans="1:11" ht="15.6">
      <c r="A13" s="205" t="s">
        <v>2430</v>
      </c>
      <c r="B13" s="210" t="s">
        <v>2431</v>
      </c>
      <c r="C13" s="210" t="s">
        <v>2418</v>
      </c>
      <c r="D13" s="212" t="s">
        <v>2429</v>
      </c>
      <c r="E13" s="213" t="s">
        <v>2420</v>
      </c>
      <c r="F13" s="207">
        <v>619321.33420248283</v>
      </c>
      <c r="G13" s="204">
        <f t="shared" si="1"/>
        <v>749378.81438500423</v>
      </c>
      <c r="H13" s="197">
        <f t="shared" si="0"/>
        <v>599503.05150800338</v>
      </c>
      <c r="J13" s="36"/>
      <c r="K13" s="36"/>
    </row>
    <row r="14" spans="1:11" ht="15.6">
      <c r="A14" s="214" t="s">
        <v>2432</v>
      </c>
      <c r="B14" s="215" t="s">
        <v>2433</v>
      </c>
      <c r="C14" s="210" t="s">
        <v>2418</v>
      </c>
      <c r="D14" s="212" t="s">
        <v>2434</v>
      </c>
      <c r="E14" s="213" t="s">
        <v>2424</v>
      </c>
      <c r="F14" s="207">
        <v>666089.71723400243</v>
      </c>
      <c r="G14" s="204">
        <f t="shared" si="1"/>
        <v>805968.55785314296</v>
      </c>
      <c r="H14" s="197">
        <f t="shared" si="0"/>
        <v>644774.84628251439</v>
      </c>
      <c r="J14" s="36"/>
    </row>
    <row r="15" spans="1:11" ht="15.6">
      <c r="A15" s="205" t="s">
        <v>2435</v>
      </c>
      <c r="B15" s="210" t="s">
        <v>2422</v>
      </c>
      <c r="C15" s="210" t="s">
        <v>2418</v>
      </c>
      <c r="D15" s="212" t="s">
        <v>2429</v>
      </c>
      <c r="E15" s="213" t="s">
        <v>2420</v>
      </c>
      <c r="F15" s="207">
        <v>619321.33420248283</v>
      </c>
      <c r="G15" s="204">
        <f>+F15*1.21</f>
        <v>749378.81438500423</v>
      </c>
      <c r="H15" s="197">
        <f t="shared" si="0"/>
        <v>599503.05150800338</v>
      </c>
      <c r="J15" s="36"/>
      <c r="K15" s="36"/>
    </row>
    <row r="16" spans="1:11" ht="15.6">
      <c r="A16" s="208" t="s">
        <v>2436</v>
      </c>
      <c r="B16" s="209" t="s">
        <v>1006</v>
      </c>
      <c r="C16" s="209" t="s">
        <v>2437</v>
      </c>
      <c r="D16" s="211" t="s">
        <v>2438</v>
      </c>
      <c r="E16" s="209" t="s">
        <v>2439</v>
      </c>
      <c r="F16" s="207">
        <v>143972.32026767527</v>
      </c>
      <c r="G16" s="204">
        <f t="shared" si="1"/>
        <v>174206.50752388706</v>
      </c>
      <c r="H16" s="197">
        <f t="shared" si="0"/>
        <v>139365.20601910967</v>
      </c>
      <c r="J16" s="36"/>
    </row>
    <row r="17" spans="1:11" ht="15.6">
      <c r="A17" s="208" t="s">
        <v>2440</v>
      </c>
      <c r="B17" s="209" t="s">
        <v>2422</v>
      </c>
      <c r="C17" s="209" t="s">
        <v>2437</v>
      </c>
      <c r="D17" s="211" t="s">
        <v>2441</v>
      </c>
      <c r="E17" s="209" t="s">
        <v>2442</v>
      </c>
      <c r="F17" s="207">
        <v>154394.79521302754</v>
      </c>
      <c r="G17" s="204">
        <f t="shared" si="1"/>
        <v>186817.7022077633</v>
      </c>
      <c r="H17" s="197">
        <f t="shared" si="0"/>
        <v>149454.16176621066</v>
      </c>
      <c r="J17" s="36"/>
    </row>
    <row r="18" spans="1:11" ht="15.6">
      <c r="A18" s="208" t="s">
        <v>2443</v>
      </c>
      <c r="B18" s="216" t="s">
        <v>2444</v>
      </c>
      <c r="C18" s="209" t="s">
        <v>2445</v>
      </c>
      <c r="D18" s="211" t="s">
        <v>2446</v>
      </c>
      <c r="E18" s="209" t="s">
        <v>2424</v>
      </c>
      <c r="F18" s="207">
        <v>304531.49684358103</v>
      </c>
      <c r="G18" s="204">
        <f t="shared" si="1"/>
        <v>368483.11118073302</v>
      </c>
      <c r="H18" s="197">
        <f t="shared" si="0"/>
        <v>294786.48894458642</v>
      </c>
      <c r="J18" s="36"/>
      <c r="K18" s="36"/>
    </row>
    <row r="19" spans="1:11" ht="15.6">
      <c r="A19" s="208" t="s">
        <v>2443</v>
      </c>
      <c r="B19" s="216" t="s">
        <v>2447</v>
      </c>
      <c r="C19" s="209" t="s">
        <v>2445</v>
      </c>
      <c r="D19" s="211" t="s">
        <v>2448</v>
      </c>
      <c r="E19" s="209" t="s">
        <v>2424</v>
      </c>
      <c r="F19" s="207">
        <v>197295.7953809684</v>
      </c>
      <c r="G19" s="204">
        <f t="shared" si="1"/>
        <v>238727.91241097177</v>
      </c>
      <c r="H19" s="197">
        <f t="shared" si="0"/>
        <v>190982.32992877741</v>
      </c>
      <c r="J19" s="36"/>
    </row>
    <row r="20" spans="1:11" ht="15.6">
      <c r="A20" s="208" t="s">
        <v>2449</v>
      </c>
      <c r="B20" s="216" t="s">
        <v>2450</v>
      </c>
      <c r="C20" s="210" t="s">
        <v>2418</v>
      </c>
      <c r="D20" s="211" t="s">
        <v>2451</v>
      </c>
      <c r="E20" s="209" t="s">
        <v>2424</v>
      </c>
      <c r="F20" s="207">
        <v>738815.85614844179</v>
      </c>
      <c r="G20" s="204">
        <f t="shared" si="1"/>
        <v>893967.18593961454</v>
      </c>
      <c r="H20" s="197">
        <f t="shared" si="0"/>
        <v>715173.74875169166</v>
      </c>
      <c r="J20" s="36"/>
      <c r="K20" s="36"/>
    </row>
    <row r="21" spans="1:11" ht="15.6">
      <c r="A21" s="214" t="s">
        <v>2452</v>
      </c>
      <c r="B21" s="199" t="s">
        <v>2417</v>
      </c>
      <c r="C21" s="210" t="s">
        <v>2418</v>
      </c>
      <c r="D21" s="217" t="s">
        <v>2453</v>
      </c>
      <c r="E21" s="202" t="s">
        <v>2420</v>
      </c>
      <c r="F21" s="207">
        <v>623889.50158008933</v>
      </c>
      <c r="G21" s="204">
        <f t="shared" si="1"/>
        <v>754906.29691190808</v>
      </c>
      <c r="H21" s="197">
        <f t="shared" si="0"/>
        <v>603925.03752952651</v>
      </c>
      <c r="J21" s="36"/>
    </row>
    <row r="22" spans="1:11" ht="15.6">
      <c r="A22" s="208" t="s">
        <v>2454</v>
      </c>
      <c r="B22" s="216" t="s">
        <v>2447</v>
      </c>
      <c r="C22" s="209" t="s">
        <v>2445</v>
      </c>
      <c r="D22" s="211" t="s">
        <v>2455</v>
      </c>
      <c r="E22" s="209" t="s">
        <v>2424</v>
      </c>
      <c r="F22" s="207">
        <v>197295.7953809684</v>
      </c>
      <c r="G22" s="204">
        <f t="shared" si="1"/>
        <v>238727.91241097177</v>
      </c>
      <c r="H22" s="197">
        <f t="shared" si="0"/>
        <v>190982.32992877741</v>
      </c>
      <c r="J22" s="36"/>
      <c r="K22" s="36"/>
    </row>
    <row r="23" spans="1:11" ht="15.6">
      <c r="A23" s="218" t="s">
        <v>2456</v>
      </c>
      <c r="B23" s="215" t="s">
        <v>2433</v>
      </c>
      <c r="C23" s="210" t="s">
        <v>2418</v>
      </c>
      <c r="D23" s="212" t="s">
        <v>2434</v>
      </c>
      <c r="E23" s="213" t="s">
        <v>2424</v>
      </c>
      <c r="F23" s="207">
        <v>666089.71723400243</v>
      </c>
      <c r="G23" s="204">
        <f t="shared" si="1"/>
        <v>805968.55785314296</v>
      </c>
      <c r="H23" s="197">
        <f t="shared" si="0"/>
        <v>644774.84628251439</v>
      </c>
      <c r="J23" s="36"/>
    </row>
    <row r="24" spans="1:11" ht="18.75" customHeight="1">
      <c r="A24" s="218" t="s">
        <v>2457</v>
      </c>
      <c r="B24" s="215" t="s">
        <v>2458</v>
      </c>
      <c r="C24" s="210" t="s">
        <v>2418</v>
      </c>
      <c r="D24" s="212" t="s">
        <v>2429</v>
      </c>
      <c r="E24" s="213" t="s">
        <v>2420</v>
      </c>
      <c r="F24" s="207">
        <v>619321.33420248283</v>
      </c>
      <c r="G24" s="204">
        <f t="shared" si="1"/>
        <v>749378.81438500423</v>
      </c>
      <c r="H24" s="197">
        <f t="shared" si="0"/>
        <v>599503.05150800338</v>
      </c>
      <c r="J24" s="36"/>
      <c r="K24" s="36"/>
    </row>
    <row r="25" spans="1:11" ht="15.75" customHeight="1">
      <c r="A25" s="218" t="s">
        <v>2459</v>
      </c>
      <c r="B25" s="215" t="s">
        <v>2433</v>
      </c>
      <c r="C25" s="210" t="s">
        <v>2418</v>
      </c>
      <c r="D25" s="212" t="s">
        <v>2434</v>
      </c>
      <c r="E25" s="213" t="s">
        <v>2424</v>
      </c>
      <c r="F25" s="207">
        <v>666089.71723400243</v>
      </c>
      <c r="G25" s="204">
        <f t="shared" si="1"/>
        <v>805968.55785314296</v>
      </c>
      <c r="H25" s="197">
        <f t="shared" si="0"/>
        <v>644774.84628251439</v>
      </c>
      <c r="J25" s="36"/>
    </row>
    <row r="26" spans="1:11" ht="15.75" customHeight="1">
      <c r="A26" s="218" t="s">
        <v>2460</v>
      </c>
      <c r="B26" s="215" t="s">
        <v>2433</v>
      </c>
      <c r="C26" s="210" t="s">
        <v>2418</v>
      </c>
      <c r="D26" s="212" t="s">
        <v>2434</v>
      </c>
      <c r="E26" s="213" t="s">
        <v>2424</v>
      </c>
      <c r="F26" s="207">
        <v>666089.71723400243</v>
      </c>
      <c r="G26" s="204">
        <f t="shared" si="1"/>
        <v>805968.55785314296</v>
      </c>
      <c r="H26" s="197">
        <f t="shared" si="0"/>
        <v>644774.84628251439</v>
      </c>
      <c r="J26" s="36"/>
      <c r="K26" s="36"/>
    </row>
    <row r="27" spans="1:11" ht="15.75" customHeight="1">
      <c r="A27" s="218" t="s">
        <v>2461</v>
      </c>
      <c r="B27" s="215" t="s">
        <v>2433</v>
      </c>
      <c r="C27" s="210" t="s">
        <v>2418</v>
      </c>
      <c r="D27" s="212" t="s">
        <v>2434</v>
      </c>
      <c r="E27" s="213" t="s">
        <v>2424</v>
      </c>
      <c r="F27" s="207">
        <v>666089.71723400243</v>
      </c>
      <c r="G27" s="204">
        <f t="shared" si="1"/>
        <v>805968.55785314296</v>
      </c>
      <c r="H27" s="197">
        <f t="shared" si="0"/>
        <v>644774.84628251439</v>
      </c>
      <c r="J27" s="36"/>
    </row>
    <row r="28" spans="1:11" ht="15.75" customHeight="1">
      <c r="A28" s="218" t="s">
        <v>2235</v>
      </c>
      <c r="B28" s="210" t="s">
        <v>2462</v>
      </c>
      <c r="C28" s="210" t="s">
        <v>2418</v>
      </c>
      <c r="D28" s="212" t="s">
        <v>2423</v>
      </c>
      <c r="E28" s="213" t="s">
        <v>2424</v>
      </c>
      <c r="F28" s="207">
        <v>751237.77158859058</v>
      </c>
      <c r="G28" s="204">
        <f t="shared" si="1"/>
        <v>908997.70362219459</v>
      </c>
      <c r="H28" s="197">
        <f t="shared" si="0"/>
        <v>727198.16289775574</v>
      </c>
      <c r="J28" s="36"/>
      <c r="K28" s="36"/>
    </row>
    <row r="29" spans="1:11" ht="15.75" customHeight="1">
      <c r="A29" s="218" t="s">
        <v>2463</v>
      </c>
      <c r="B29" s="210" t="s">
        <v>2464</v>
      </c>
      <c r="C29" s="210" t="s">
        <v>2418</v>
      </c>
      <c r="D29" s="212" t="s">
        <v>2423</v>
      </c>
      <c r="E29" s="213" t="s">
        <v>2424</v>
      </c>
      <c r="F29" s="207">
        <v>751237.77158859058</v>
      </c>
      <c r="G29" s="204">
        <f t="shared" si="1"/>
        <v>908997.70362219459</v>
      </c>
      <c r="H29" s="197">
        <f t="shared" si="0"/>
        <v>727198.16289775574</v>
      </c>
      <c r="J29" s="36"/>
    </row>
    <row r="30" spans="1:11" ht="15.75" customHeight="1">
      <c r="A30" s="219" t="s">
        <v>405</v>
      </c>
      <c r="B30" s="220"/>
      <c r="C30" s="220"/>
      <c r="D30" s="220"/>
      <c r="E30" s="221"/>
      <c r="F30" s="222"/>
      <c r="G30" s="223"/>
      <c r="H30" s="197"/>
      <c r="J30" s="36"/>
      <c r="K30" s="36"/>
    </row>
    <row r="31" spans="1:11" ht="15.75" customHeight="1">
      <c r="A31" s="208" t="s">
        <v>2465</v>
      </c>
      <c r="B31" s="209" t="s">
        <v>2422</v>
      </c>
      <c r="C31" s="209" t="s">
        <v>2437</v>
      </c>
      <c r="D31" s="211" t="s">
        <v>2466</v>
      </c>
      <c r="E31" s="209" t="s">
        <v>2420</v>
      </c>
      <c r="F31" s="207">
        <v>148648.30818034118</v>
      </c>
      <c r="G31" s="204">
        <f t="shared" ref="G31:G39" si="2">+F31*1.21</f>
        <v>179864.45289821282</v>
      </c>
      <c r="H31" s="197">
        <f t="shared" ref="H31:H39" si="3">G31*0.8</f>
        <v>143891.56231857027</v>
      </c>
      <c r="J31" s="36"/>
    </row>
    <row r="32" spans="1:11" ht="15.75" customHeight="1">
      <c r="A32" s="208" t="s">
        <v>2467</v>
      </c>
      <c r="B32" s="209" t="s">
        <v>2422</v>
      </c>
      <c r="C32" s="209" t="s">
        <v>2418</v>
      </c>
      <c r="D32" s="211" t="s">
        <v>2468</v>
      </c>
      <c r="E32" s="209" t="s">
        <v>2420</v>
      </c>
      <c r="F32" s="207">
        <v>609168.98265791347</v>
      </c>
      <c r="G32" s="204">
        <f t="shared" si="2"/>
        <v>737094.46901607525</v>
      </c>
      <c r="H32" s="197">
        <f t="shared" si="3"/>
        <v>589675.57521286025</v>
      </c>
      <c r="J32" s="36"/>
    </row>
    <row r="33" spans="1:11" ht="15.75" customHeight="1">
      <c r="A33" s="208" t="s">
        <v>2469</v>
      </c>
      <c r="B33" s="209" t="s">
        <v>2470</v>
      </c>
      <c r="C33" s="209" t="s">
        <v>2437</v>
      </c>
      <c r="D33" s="211" t="s">
        <v>2471</v>
      </c>
      <c r="E33" s="209" t="s">
        <v>2424</v>
      </c>
      <c r="F33" s="207">
        <v>148241.10696196771</v>
      </c>
      <c r="G33" s="204">
        <f t="shared" si="2"/>
        <v>179371.73942398094</v>
      </c>
      <c r="H33" s="197">
        <f t="shared" si="3"/>
        <v>143497.39153918475</v>
      </c>
      <c r="J33" s="36"/>
      <c r="K33" s="36"/>
    </row>
    <row r="34" spans="1:11" ht="15.75" customHeight="1">
      <c r="A34" s="208" t="s">
        <v>2472</v>
      </c>
      <c r="B34" s="216" t="s">
        <v>2473</v>
      </c>
      <c r="C34" s="209" t="s">
        <v>2437</v>
      </c>
      <c r="D34" s="211" t="s">
        <v>2474</v>
      </c>
      <c r="E34" s="209" t="s">
        <v>2424</v>
      </c>
      <c r="F34" s="207">
        <v>146319.26568569816</v>
      </c>
      <c r="G34" s="204">
        <f t="shared" si="2"/>
        <v>177046.31147969476</v>
      </c>
      <c r="H34" s="197">
        <f t="shared" si="3"/>
        <v>141637.04918375582</v>
      </c>
      <c r="J34" s="36"/>
    </row>
    <row r="35" spans="1:11" ht="15.75" customHeight="1">
      <c r="A35" s="208" t="s">
        <v>2475</v>
      </c>
      <c r="B35" s="216" t="s">
        <v>2476</v>
      </c>
      <c r="C35" s="209" t="s">
        <v>2437</v>
      </c>
      <c r="D35" s="211" t="s">
        <v>2477</v>
      </c>
      <c r="E35" s="209" t="s">
        <v>2424</v>
      </c>
      <c r="F35" s="207">
        <v>215778.57407924908</v>
      </c>
      <c r="G35" s="204">
        <f t="shared" si="2"/>
        <v>261092.07463589139</v>
      </c>
      <c r="H35" s="197">
        <f t="shared" si="3"/>
        <v>208873.65970871312</v>
      </c>
      <c r="J35" s="36"/>
    </row>
    <row r="36" spans="1:11" ht="15.75" customHeight="1">
      <c r="A36" s="218" t="s">
        <v>2475</v>
      </c>
      <c r="B36" s="210" t="s">
        <v>2478</v>
      </c>
      <c r="C36" s="210" t="s">
        <v>2418</v>
      </c>
      <c r="D36" s="212" t="s">
        <v>2479</v>
      </c>
      <c r="E36" s="213" t="s">
        <v>2424</v>
      </c>
      <c r="F36" s="207">
        <v>694129.66495666804</v>
      </c>
      <c r="G36" s="204">
        <f t="shared" si="2"/>
        <v>839896.89459756832</v>
      </c>
      <c r="H36" s="197">
        <f t="shared" si="3"/>
        <v>671917.51567805465</v>
      </c>
      <c r="J36" s="36"/>
      <c r="K36" s="36"/>
    </row>
    <row r="37" spans="1:11" ht="15.75" customHeight="1">
      <c r="A37" s="218" t="s">
        <v>2475</v>
      </c>
      <c r="B37" s="210" t="s">
        <v>2447</v>
      </c>
      <c r="C37" s="210" t="s">
        <v>2418</v>
      </c>
      <c r="D37" s="212" t="s">
        <v>2480</v>
      </c>
      <c r="E37" s="213" t="s">
        <v>2424</v>
      </c>
      <c r="F37" s="207">
        <v>683474.46962775139</v>
      </c>
      <c r="G37" s="204">
        <f t="shared" si="2"/>
        <v>827004.10824957921</v>
      </c>
      <c r="H37" s="197">
        <f t="shared" si="3"/>
        <v>661603.28659966344</v>
      </c>
      <c r="J37" s="36"/>
    </row>
    <row r="38" spans="1:11" ht="15.75" customHeight="1">
      <c r="A38" s="208" t="s">
        <v>2481</v>
      </c>
      <c r="B38" s="209" t="s">
        <v>2450</v>
      </c>
      <c r="C38" s="210" t="s">
        <v>2418</v>
      </c>
      <c r="D38" s="211" t="s">
        <v>2468</v>
      </c>
      <c r="E38" s="209" t="s">
        <v>2420</v>
      </c>
      <c r="F38" s="207">
        <v>609168.98265791347</v>
      </c>
      <c r="G38" s="204">
        <f t="shared" si="2"/>
        <v>737094.46901607525</v>
      </c>
      <c r="H38" s="197">
        <f t="shared" si="3"/>
        <v>589675.57521286025</v>
      </c>
      <c r="J38" s="36"/>
      <c r="K38" s="36"/>
    </row>
    <row r="39" spans="1:11" ht="15.75" customHeight="1">
      <c r="A39" s="208" t="s">
        <v>2482</v>
      </c>
      <c r="B39" s="216" t="s">
        <v>746</v>
      </c>
      <c r="C39" s="209" t="s">
        <v>2437</v>
      </c>
      <c r="D39" s="211" t="s">
        <v>2466</v>
      </c>
      <c r="E39" s="209" t="s">
        <v>2420</v>
      </c>
      <c r="F39" s="207">
        <v>148648.30818034118</v>
      </c>
      <c r="G39" s="204">
        <f t="shared" si="2"/>
        <v>179864.45289821282</v>
      </c>
      <c r="H39" s="197">
        <f t="shared" si="3"/>
        <v>143891.56231857027</v>
      </c>
      <c r="J39" s="36"/>
    </row>
    <row r="40" spans="1:11" ht="15.75" customHeight="1">
      <c r="A40" s="193" t="s">
        <v>467</v>
      </c>
      <c r="B40" s="224"/>
      <c r="C40" s="224"/>
      <c r="D40" s="224"/>
      <c r="E40" s="225"/>
      <c r="F40" s="226"/>
      <c r="G40" s="227"/>
      <c r="H40" s="197"/>
      <c r="J40" s="36"/>
      <c r="K40" s="36"/>
    </row>
    <row r="41" spans="1:11" ht="15.75" customHeight="1">
      <c r="A41" s="208" t="s">
        <v>2483</v>
      </c>
      <c r="B41" s="209" t="s">
        <v>2425</v>
      </c>
      <c r="C41" s="210" t="s">
        <v>2418</v>
      </c>
      <c r="D41" s="211" t="s">
        <v>2426</v>
      </c>
      <c r="E41" s="209" t="s">
        <v>2424</v>
      </c>
      <c r="F41" s="207">
        <v>679703.6428931671</v>
      </c>
      <c r="G41" s="204">
        <f>+F41*1.21</f>
        <v>822441.40790073213</v>
      </c>
      <c r="H41" s="197">
        <f>G41*0.8</f>
        <v>657953.12632058572</v>
      </c>
      <c r="J41" s="36"/>
    </row>
    <row r="42" spans="1:11" ht="15.75" customHeight="1">
      <c r="A42" s="193" t="s">
        <v>527</v>
      </c>
      <c r="B42" s="224"/>
      <c r="C42" s="224"/>
      <c r="D42" s="224"/>
      <c r="E42" s="225"/>
      <c r="F42" s="226"/>
      <c r="G42" s="227"/>
      <c r="H42" s="197"/>
      <c r="J42" s="36"/>
      <c r="K42" s="36"/>
    </row>
    <row r="43" spans="1:11" ht="15.75" customHeight="1">
      <c r="A43" s="208">
        <v>128</v>
      </c>
      <c r="B43" s="209" t="s">
        <v>2044</v>
      </c>
      <c r="C43" s="209" t="s">
        <v>2437</v>
      </c>
      <c r="D43" s="211" t="s">
        <v>2484</v>
      </c>
      <c r="E43" s="209" t="s">
        <v>2424</v>
      </c>
      <c r="F43" s="207">
        <v>117598.03183713651</v>
      </c>
      <c r="G43" s="204">
        <f t="shared" ref="G43:G65" si="4">+F43*1.21</f>
        <v>142293.61852293517</v>
      </c>
      <c r="H43" s="197">
        <f t="shared" ref="H43:H106" si="5">G43*0.8</f>
        <v>113834.89481834814</v>
      </c>
      <c r="J43" s="36"/>
    </row>
    <row r="44" spans="1:11" ht="15.75" customHeight="1">
      <c r="A44" s="208" t="s">
        <v>2485</v>
      </c>
      <c r="B44" s="209" t="s">
        <v>2486</v>
      </c>
      <c r="C44" s="209" t="s">
        <v>2437</v>
      </c>
      <c r="D44" s="211" t="s">
        <v>2487</v>
      </c>
      <c r="E44" s="209" t="s">
        <v>2439</v>
      </c>
      <c r="F44" s="207">
        <v>118866.58818279697</v>
      </c>
      <c r="G44" s="204">
        <f t="shared" si="4"/>
        <v>143828.57170118432</v>
      </c>
      <c r="H44" s="197">
        <f t="shared" si="5"/>
        <v>115062.85736094747</v>
      </c>
      <c r="J44" s="36"/>
      <c r="K44" s="36"/>
    </row>
    <row r="45" spans="1:11" ht="15.75" customHeight="1">
      <c r="A45" s="208" t="s">
        <v>2488</v>
      </c>
      <c r="B45" s="216" t="s">
        <v>2489</v>
      </c>
      <c r="C45" s="209" t="s">
        <v>2437</v>
      </c>
      <c r="D45" s="211" t="s">
        <v>2487</v>
      </c>
      <c r="E45" s="209" t="s">
        <v>2439</v>
      </c>
      <c r="F45" s="207">
        <v>118866.58818279697</v>
      </c>
      <c r="G45" s="204">
        <f t="shared" si="4"/>
        <v>143828.57170118432</v>
      </c>
      <c r="H45" s="197">
        <f t="shared" si="5"/>
        <v>115062.85736094747</v>
      </c>
      <c r="J45" s="36"/>
    </row>
    <row r="46" spans="1:11" ht="15.75" customHeight="1">
      <c r="A46" s="208" t="s">
        <v>2490</v>
      </c>
      <c r="B46" s="209" t="s">
        <v>1041</v>
      </c>
      <c r="C46" s="209" t="s">
        <v>2437</v>
      </c>
      <c r="D46" s="211" t="s">
        <v>2491</v>
      </c>
      <c r="E46" s="209" t="s">
        <v>2492</v>
      </c>
      <c r="F46" s="207">
        <v>180061.24084626924</v>
      </c>
      <c r="G46" s="204">
        <f t="shared" si="4"/>
        <v>217874.10142398576</v>
      </c>
      <c r="H46" s="197">
        <f t="shared" si="5"/>
        <v>174299.28113918862</v>
      </c>
      <c r="J46" s="36"/>
      <c r="K46" s="36"/>
    </row>
    <row r="47" spans="1:11" ht="15.75" customHeight="1">
      <c r="A47" s="208" t="s">
        <v>2493</v>
      </c>
      <c r="B47" s="216" t="s">
        <v>2473</v>
      </c>
      <c r="C47" s="209" t="s">
        <v>2437</v>
      </c>
      <c r="D47" s="211" t="s">
        <v>2494</v>
      </c>
      <c r="E47" s="209" t="s">
        <v>2424</v>
      </c>
      <c r="F47" s="207">
        <v>181338.14965235017</v>
      </c>
      <c r="G47" s="204">
        <f t="shared" si="4"/>
        <v>219419.1610793437</v>
      </c>
      <c r="H47" s="197">
        <f t="shared" si="5"/>
        <v>175535.32886347498</v>
      </c>
      <c r="J47" s="36"/>
    </row>
    <row r="48" spans="1:11" ht="15.75" customHeight="1">
      <c r="A48" s="208" t="s">
        <v>2493</v>
      </c>
      <c r="B48" s="216" t="s">
        <v>2495</v>
      </c>
      <c r="C48" s="209" t="s">
        <v>2437</v>
      </c>
      <c r="D48" s="211" t="s">
        <v>2477</v>
      </c>
      <c r="E48" s="209" t="s">
        <v>2424</v>
      </c>
      <c r="F48" s="207">
        <v>215778.57407924908</v>
      </c>
      <c r="G48" s="204">
        <f t="shared" si="4"/>
        <v>261092.07463589139</v>
      </c>
      <c r="H48" s="197">
        <f t="shared" si="5"/>
        <v>208873.65970871312</v>
      </c>
      <c r="J48" s="36"/>
      <c r="K48" s="36"/>
    </row>
    <row r="49" spans="1:11" ht="15.75" customHeight="1">
      <c r="A49" s="218" t="s">
        <v>2493</v>
      </c>
      <c r="B49" s="210" t="s">
        <v>2478</v>
      </c>
      <c r="C49" s="210" t="s">
        <v>2418</v>
      </c>
      <c r="D49" s="212" t="s">
        <v>2479</v>
      </c>
      <c r="E49" s="213" t="s">
        <v>2424</v>
      </c>
      <c r="F49" s="207">
        <v>694129.66495666804</v>
      </c>
      <c r="G49" s="204">
        <f t="shared" si="4"/>
        <v>839896.89459756832</v>
      </c>
      <c r="H49" s="197">
        <f t="shared" si="5"/>
        <v>671917.51567805465</v>
      </c>
      <c r="J49" s="36"/>
    </row>
    <row r="50" spans="1:11" ht="15.75" customHeight="1">
      <c r="A50" s="218" t="s">
        <v>2493</v>
      </c>
      <c r="B50" s="210" t="s">
        <v>2447</v>
      </c>
      <c r="C50" s="210" t="s">
        <v>2418</v>
      </c>
      <c r="D50" s="212" t="s">
        <v>2480</v>
      </c>
      <c r="E50" s="213" t="s">
        <v>2424</v>
      </c>
      <c r="F50" s="207">
        <v>683474.46962775139</v>
      </c>
      <c r="G50" s="204">
        <f t="shared" si="4"/>
        <v>827004.10824957921</v>
      </c>
      <c r="H50" s="197">
        <f t="shared" si="5"/>
        <v>661603.28659966344</v>
      </c>
      <c r="J50" s="36"/>
      <c r="K50" s="36"/>
    </row>
    <row r="51" spans="1:11" ht="15.75" customHeight="1">
      <c r="A51" s="208" t="s">
        <v>2496</v>
      </c>
      <c r="B51" s="216" t="s">
        <v>2489</v>
      </c>
      <c r="C51" s="209" t="s">
        <v>2437</v>
      </c>
      <c r="D51" s="211" t="s">
        <v>2487</v>
      </c>
      <c r="E51" s="209" t="s">
        <v>2439</v>
      </c>
      <c r="F51" s="207">
        <v>118866.58818279697</v>
      </c>
      <c r="G51" s="204">
        <f t="shared" si="4"/>
        <v>143828.57170118432</v>
      </c>
      <c r="H51" s="197">
        <f t="shared" si="5"/>
        <v>115062.85736094747</v>
      </c>
      <c r="J51" s="36"/>
    </row>
    <row r="52" spans="1:11" ht="33" customHeight="1">
      <c r="A52" s="208" t="s">
        <v>2496</v>
      </c>
      <c r="B52" s="209" t="s">
        <v>2497</v>
      </c>
      <c r="C52" s="209" t="s">
        <v>2437</v>
      </c>
      <c r="D52" s="211" t="s">
        <v>2498</v>
      </c>
      <c r="E52" s="209" t="s">
        <v>2442</v>
      </c>
      <c r="F52" s="207">
        <v>97666.696061695868</v>
      </c>
      <c r="G52" s="204">
        <f t="shared" si="4"/>
        <v>118176.702234652</v>
      </c>
      <c r="H52" s="197">
        <f t="shared" si="5"/>
        <v>94541.361787721602</v>
      </c>
      <c r="J52" s="36"/>
      <c r="K52" s="36"/>
    </row>
    <row r="53" spans="1:11" ht="15.75" customHeight="1">
      <c r="A53" s="208" t="s">
        <v>2496</v>
      </c>
      <c r="B53" s="209" t="s">
        <v>2495</v>
      </c>
      <c r="C53" s="209" t="s">
        <v>2437</v>
      </c>
      <c r="D53" s="211" t="s">
        <v>2499</v>
      </c>
      <c r="E53" s="209" t="s">
        <v>2500</v>
      </c>
      <c r="F53" s="207">
        <v>102550.03086478073</v>
      </c>
      <c r="G53" s="204">
        <f t="shared" si="4"/>
        <v>124085.53734638468</v>
      </c>
      <c r="H53" s="197">
        <f t="shared" si="5"/>
        <v>99268.429877107745</v>
      </c>
      <c r="J53" s="36"/>
    </row>
    <row r="54" spans="1:11" ht="15.75" customHeight="1">
      <c r="A54" s="208" t="s">
        <v>2501</v>
      </c>
      <c r="B54" s="209" t="s">
        <v>2502</v>
      </c>
      <c r="C54" s="209" t="s">
        <v>2437</v>
      </c>
      <c r="D54" s="211" t="s">
        <v>2503</v>
      </c>
      <c r="E54" s="209" t="s">
        <v>2424</v>
      </c>
      <c r="F54" s="207">
        <v>175214.04945543845</v>
      </c>
      <c r="G54" s="204">
        <f t="shared" si="4"/>
        <v>212008.99984108051</v>
      </c>
      <c r="H54" s="197">
        <f t="shared" si="5"/>
        <v>169607.19987286441</v>
      </c>
      <c r="J54" s="36"/>
      <c r="K54" s="36"/>
    </row>
    <row r="55" spans="1:11" ht="15.75" customHeight="1">
      <c r="A55" s="208" t="s">
        <v>2504</v>
      </c>
      <c r="B55" s="216" t="s">
        <v>2505</v>
      </c>
      <c r="C55" s="210" t="s">
        <v>2418</v>
      </c>
      <c r="D55" s="211" t="s">
        <v>2506</v>
      </c>
      <c r="E55" s="209" t="s">
        <v>2424</v>
      </c>
      <c r="F55" s="207">
        <v>637027.22447932768</v>
      </c>
      <c r="G55" s="204">
        <f t="shared" si="4"/>
        <v>770802.94161998644</v>
      </c>
      <c r="H55" s="197">
        <f t="shared" si="5"/>
        <v>616642.35329598922</v>
      </c>
      <c r="J55" s="36"/>
    </row>
    <row r="56" spans="1:11" ht="15.75" customHeight="1">
      <c r="A56" s="208" t="s">
        <v>2507</v>
      </c>
      <c r="B56" s="216" t="s">
        <v>767</v>
      </c>
      <c r="C56" s="209" t="s">
        <v>2437</v>
      </c>
      <c r="D56" s="211" t="s">
        <v>2508</v>
      </c>
      <c r="E56" s="209" t="s">
        <v>2509</v>
      </c>
      <c r="F56" s="207">
        <v>140680.48018469047</v>
      </c>
      <c r="G56" s="204">
        <f t="shared" si="4"/>
        <v>170223.38102347546</v>
      </c>
      <c r="H56" s="197">
        <f t="shared" si="5"/>
        <v>136178.70481878039</v>
      </c>
      <c r="J56" s="36"/>
      <c r="K56" s="36"/>
    </row>
    <row r="57" spans="1:11" ht="15.75" customHeight="1">
      <c r="A57" s="208" t="s">
        <v>2510</v>
      </c>
      <c r="B57" s="216" t="s">
        <v>2502</v>
      </c>
      <c r="C57" s="209" t="s">
        <v>2437</v>
      </c>
      <c r="D57" s="211" t="s">
        <v>2503</v>
      </c>
      <c r="E57" s="209" t="s">
        <v>2424</v>
      </c>
      <c r="F57" s="207">
        <v>175214.04945543845</v>
      </c>
      <c r="G57" s="204">
        <f t="shared" si="4"/>
        <v>212008.99984108051</v>
      </c>
      <c r="H57" s="197">
        <f t="shared" si="5"/>
        <v>169607.19987286441</v>
      </c>
      <c r="J57" s="36"/>
    </row>
    <row r="58" spans="1:11" ht="15.75" customHeight="1">
      <c r="A58" s="208" t="s">
        <v>2511</v>
      </c>
      <c r="B58" s="216" t="s">
        <v>2505</v>
      </c>
      <c r="C58" s="210" t="s">
        <v>2418</v>
      </c>
      <c r="D58" s="211" t="s">
        <v>2506</v>
      </c>
      <c r="E58" s="209" t="s">
        <v>2424</v>
      </c>
      <c r="F58" s="207">
        <v>637027.22447932768</v>
      </c>
      <c r="G58" s="204">
        <f t="shared" si="4"/>
        <v>770802.94161998644</v>
      </c>
      <c r="H58" s="197">
        <f t="shared" si="5"/>
        <v>616642.35329598922</v>
      </c>
      <c r="J58" s="36"/>
      <c r="K58" s="36"/>
    </row>
    <row r="59" spans="1:11" ht="15.75" customHeight="1">
      <c r="A59" s="208" t="s">
        <v>2512</v>
      </c>
      <c r="B59" s="209" t="s">
        <v>2513</v>
      </c>
      <c r="C59" s="209" t="s">
        <v>2445</v>
      </c>
      <c r="D59" s="211" t="s">
        <v>2514</v>
      </c>
      <c r="E59" s="209" t="s">
        <v>2424</v>
      </c>
      <c r="F59" s="207">
        <v>214451.95150105271</v>
      </c>
      <c r="G59" s="204">
        <f t="shared" si="4"/>
        <v>259486.86131627377</v>
      </c>
      <c r="H59" s="197">
        <f t="shared" si="5"/>
        <v>207589.48905301903</v>
      </c>
      <c r="J59" s="36"/>
    </row>
    <row r="60" spans="1:11" ht="15.75" customHeight="1">
      <c r="A60" s="208" t="s">
        <v>2515</v>
      </c>
      <c r="B60" s="209" t="s">
        <v>144</v>
      </c>
      <c r="C60" s="209" t="s">
        <v>2437</v>
      </c>
      <c r="D60" s="211" t="s">
        <v>2491</v>
      </c>
      <c r="E60" s="209" t="s">
        <v>2424</v>
      </c>
      <c r="F60" s="207">
        <v>180061.24084626924</v>
      </c>
      <c r="G60" s="204">
        <f t="shared" si="4"/>
        <v>217874.10142398576</v>
      </c>
      <c r="H60" s="197">
        <f t="shared" si="5"/>
        <v>174299.28113918862</v>
      </c>
      <c r="J60" s="36"/>
      <c r="K60" s="36"/>
    </row>
    <row r="61" spans="1:11" ht="15.75" customHeight="1">
      <c r="A61" s="208" t="s">
        <v>2516</v>
      </c>
      <c r="B61" s="209" t="s">
        <v>1897</v>
      </c>
      <c r="C61" s="209" t="s">
        <v>2437</v>
      </c>
      <c r="D61" s="211" t="s">
        <v>2491</v>
      </c>
      <c r="E61" s="209" t="s">
        <v>2424</v>
      </c>
      <c r="F61" s="207">
        <v>180061.24084626924</v>
      </c>
      <c r="G61" s="204">
        <f t="shared" si="4"/>
        <v>217874.10142398576</v>
      </c>
      <c r="H61" s="197">
        <f t="shared" si="5"/>
        <v>174299.28113918862</v>
      </c>
      <c r="J61" s="36"/>
    </row>
    <row r="62" spans="1:11" ht="15.75" customHeight="1">
      <c r="A62" s="208" t="s">
        <v>2517</v>
      </c>
      <c r="B62" s="216" t="s">
        <v>2518</v>
      </c>
      <c r="C62" s="209" t="s">
        <v>2437</v>
      </c>
      <c r="D62" s="211" t="s">
        <v>2487</v>
      </c>
      <c r="E62" s="209" t="s">
        <v>2439</v>
      </c>
      <c r="F62" s="207">
        <v>118866.58818279697</v>
      </c>
      <c r="G62" s="204">
        <f t="shared" si="4"/>
        <v>143828.57170118432</v>
      </c>
      <c r="H62" s="197">
        <f t="shared" si="5"/>
        <v>115062.85736094747</v>
      </c>
      <c r="J62" s="36"/>
      <c r="K62" s="36"/>
    </row>
    <row r="63" spans="1:11" ht="15.75" customHeight="1">
      <c r="A63" s="208" t="s">
        <v>2517</v>
      </c>
      <c r="B63" s="216" t="s">
        <v>2497</v>
      </c>
      <c r="C63" s="209" t="s">
        <v>2437</v>
      </c>
      <c r="D63" s="211" t="s">
        <v>2498</v>
      </c>
      <c r="E63" s="209" t="s">
        <v>2442</v>
      </c>
      <c r="F63" s="207">
        <v>97666.696061695868</v>
      </c>
      <c r="G63" s="204">
        <f t="shared" si="4"/>
        <v>118176.702234652</v>
      </c>
      <c r="H63" s="197">
        <f t="shared" si="5"/>
        <v>94541.361787721602</v>
      </c>
      <c r="J63" s="36"/>
    </row>
    <row r="64" spans="1:11" ht="15.75" customHeight="1">
      <c r="A64" s="208" t="s">
        <v>2517</v>
      </c>
      <c r="B64" s="216" t="s">
        <v>2495</v>
      </c>
      <c r="C64" s="209" t="s">
        <v>2437</v>
      </c>
      <c r="D64" s="211" t="s">
        <v>2499</v>
      </c>
      <c r="E64" s="209" t="s">
        <v>2500</v>
      </c>
      <c r="F64" s="207">
        <v>102550.03086478073</v>
      </c>
      <c r="G64" s="204">
        <f t="shared" si="4"/>
        <v>124085.53734638468</v>
      </c>
      <c r="H64" s="197">
        <f t="shared" si="5"/>
        <v>99268.429877107745</v>
      </c>
      <c r="J64" s="36"/>
      <c r="K64" s="36"/>
    </row>
    <row r="65" spans="1:11" ht="15.75" customHeight="1">
      <c r="A65" s="208" t="s">
        <v>2519</v>
      </c>
      <c r="B65" s="216" t="s">
        <v>2495</v>
      </c>
      <c r="C65" s="209" t="s">
        <v>2437</v>
      </c>
      <c r="D65" s="211" t="s">
        <v>2520</v>
      </c>
      <c r="E65" s="209" t="s">
        <v>2424</v>
      </c>
      <c r="F65" s="207">
        <v>131624.83796506954</v>
      </c>
      <c r="G65" s="204">
        <f t="shared" si="4"/>
        <v>159266.05393773413</v>
      </c>
      <c r="H65" s="197">
        <f t="shared" si="5"/>
        <v>127412.84315018731</v>
      </c>
      <c r="J65" s="36"/>
    </row>
    <row r="66" spans="1:11" ht="15.75" customHeight="1">
      <c r="A66" s="193" t="s">
        <v>702</v>
      </c>
      <c r="B66" s="225"/>
      <c r="C66" s="225"/>
      <c r="D66" s="225"/>
      <c r="E66" s="225"/>
      <c r="F66" s="226"/>
      <c r="G66" s="227"/>
      <c r="H66" s="197"/>
      <c r="J66" s="36"/>
      <c r="K66" s="36"/>
    </row>
    <row r="67" spans="1:11" ht="15.75" customHeight="1">
      <c r="A67" s="208" t="s">
        <v>2521</v>
      </c>
      <c r="B67" s="209" t="s">
        <v>647</v>
      </c>
      <c r="C67" s="209" t="s">
        <v>2437</v>
      </c>
      <c r="D67" s="211" t="s">
        <v>2522</v>
      </c>
      <c r="E67" s="209" t="s">
        <v>2424</v>
      </c>
      <c r="F67" s="207">
        <v>147382.01170857041</v>
      </c>
      <c r="G67" s="204">
        <f>+F67*1.21</f>
        <v>178332.23416737019</v>
      </c>
      <c r="H67" s="197">
        <f t="shared" si="5"/>
        <v>142665.78733389615</v>
      </c>
      <c r="J67" s="36"/>
    </row>
    <row r="68" spans="1:11" ht="15.75" customHeight="1">
      <c r="A68" s="208" t="s">
        <v>2523</v>
      </c>
      <c r="B68" s="209" t="s">
        <v>2524</v>
      </c>
      <c r="C68" s="209" t="s">
        <v>2445</v>
      </c>
      <c r="D68" s="211" t="s">
        <v>2525</v>
      </c>
      <c r="E68" s="209" t="s">
        <v>2424</v>
      </c>
      <c r="F68" s="207">
        <v>311919.52103045152</v>
      </c>
      <c r="G68" s="204">
        <f t="shared" ref="G68:G85" si="6">+F68*1.21</f>
        <v>377422.62044684635</v>
      </c>
      <c r="H68" s="197">
        <f t="shared" si="5"/>
        <v>301938.09635747707</v>
      </c>
      <c r="J68" s="36"/>
      <c r="K68" s="36"/>
    </row>
    <row r="69" spans="1:11" ht="15.75" customHeight="1">
      <c r="A69" s="208" t="s">
        <v>2526</v>
      </c>
      <c r="B69" s="209" t="s">
        <v>2527</v>
      </c>
      <c r="C69" s="209" t="s">
        <v>2437</v>
      </c>
      <c r="D69" s="211" t="s">
        <v>2528</v>
      </c>
      <c r="E69" s="209" t="s">
        <v>2424</v>
      </c>
      <c r="F69" s="207">
        <v>142930.41916162602</v>
      </c>
      <c r="G69" s="204">
        <f t="shared" si="6"/>
        <v>172945.80718556748</v>
      </c>
      <c r="H69" s="197">
        <f t="shared" si="5"/>
        <v>138356.645748454</v>
      </c>
      <c r="J69" s="36"/>
    </row>
    <row r="70" spans="1:11" ht="15.75" customHeight="1">
      <c r="A70" s="208" t="s">
        <v>2526</v>
      </c>
      <c r="B70" s="209" t="s">
        <v>2495</v>
      </c>
      <c r="C70" s="209" t="s">
        <v>2437</v>
      </c>
      <c r="D70" s="211" t="s">
        <v>2529</v>
      </c>
      <c r="E70" s="209" t="s">
        <v>2424</v>
      </c>
      <c r="F70" s="207">
        <v>143849.68771300284</v>
      </c>
      <c r="G70" s="204">
        <f t="shared" si="6"/>
        <v>174058.12213273344</v>
      </c>
      <c r="H70" s="197">
        <f t="shared" si="5"/>
        <v>139246.49770618675</v>
      </c>
      <c r="J70" s="36"/>
      <c r="K70" s="36"/>
    </row>
    <row r="71" spans="1:11" ht="15.75" customHeight="1">
      <c r="A71" s="208" t="s">
        <v>2530</v>
      </c>
      <c r="B71" s="216" t="s">
        <v>2531</v>
      </c>
      <c r="C71" s="210" t="s">
        <v>2418</v>
      </c>
      <c r="D71" s="211" t="s">
        <v>2532</v>
      </c>
      <c r="E71" s="209" t="s">
        <v>2424</v>
      </c>
      <c r="F71" s="207">
        <v>722722.91153153079</v>
      </c>
      <c r="G71" s="204">
        <f t="shared" si="6"/>
        <v>874494.72295315226</v>
      </c>
      <c r="H71" s="197">
        <f t="shared" si="5"/>
        <v>699595.7783625219</v>
      </c>
      <c r="J71" s="36"/>
    </row>
    <row r="72" spans="1:11" ht="15.75" customHeight="1">
      <c r="A72" s="228" t="s">
        <v>2530</v>
      </c>
      <c r="B72" s="199" t="s">
        <v>1097</v>
      </c>
      <c r="C72" s="210" t="s">
        <v>2418</v>
      </c>
      <c r="D72" s="217" t="s">
        <v>2533</v>
      </c>
      <c r="E72" s="202" t="s">
        <v>2534</v>
      </c>
      <c r="F72" s="207">
        <v>862229.31046113942</v>
      </c>
      <c r="G72" s="204">
        <f t="shared" si="6"/>
        <v>1043297.4656579787</v>
      </c>
      <c r="H72" s="197">
        <f t="shared" si="5"/>
        <v>834637.972526383</v>
      </c>
      <c r="J72" s="36"/>
      <c r="K72" s="36"/>
    </row>
    <row r="73" spans="1:11" ht="15.75" customHeight="1">
      <c r="A73" s="208" t="s">
        <v>2535</v>
      </c>
      <c r="B73" s="216" t="s">
        <v>2425</v>
      </c>
      <c r="C73" s="209" t="s">
        <v>2445</v>
      </c>
      <c r="D73" s="211" t="s">
        <v>2536</v>
      </c>
      <c r="E73" s="209" t="s">
        <v>2424</v>
      </c>
      <c r="F73" s="207">
        <v>304531.49684358103</v>
      </c>
      <c r="G73" s="204">
        <f t="shared" si="6"/>
        <v>368483.11118073302</v>
      </c>
      <c r="H73" s="197">
        <f t="shared" si="5"/>
        <v>294786.48894458642</v>
      </c>
      <c r="J73" s="36"/>
    </row>
    <row r="74" spans="1:11" ht="30.75" customHeight="1">
      <c r="A74" s="208" t="s">
        <v>2535</v>
      </c>
      <c r="B74" s="216" t="s">
        <v>2502</v>
      </c>
      <c r="C74" s="209" t="s">
        <v>2437</v>
      </c>
      <c r="D74" s="211" t="s">
        <v>2522</v>
      </c>
      <c r="E74" s="209" t="s">
        <v>2424</v>
      </c>
      <c r="F74" s="207">
        <v>147382.01170857041</v>
      </c>
      <c r="G74" s="204">
        <f t="shared" si="6"/>
        <v>178332.23416737019</v>
      </c>
      <c r="H74" s="197">
        <f t="shared" si="5"/>
        <v>142665.78733389615</v>
      </c>
      <c r="J74" s="36"/>
      <c r="K74" s="36"/>
    </row>
    <row r="75" spans="1:11" ht="15.75" customHeight="1">
      <c r="A75" s="208" t="s">
        <v>2537</v>
      </c>
      <c r="B75" s="216" t="s">
        <v>2538</v>
      </c>
      <c r="C75" s="209" t="s">
        <v>2437</v>
      </c>
      <c r="D75" s="211" t="s">
        <v>2539</v>
      </c>
      <c r="E75" s="209" t="s">
        <v>2424</v>
      </c>
      <c r="F75" s="207">
        <v>133608.989446547</v>
      </c>
      <c r="G75" s="204">
        <f t="shared" si="6"/>
        <v>161666.87723032187</v>
      </c>
      <c r="H75" s="197">
        <f t="shared" si="5"/>
        <v>129333.5017842575</v>
      </c>
      <c r="J75" s="36"/>
    </row>
    <row r="76" spans="1:11" ht="15.75" customHeight="1">
      <c r="A76" s="208" t="s">
        <v>2540</v>
      </c>
      <c r="B76" s="216" t="s">
        <v>2524</v>
      </c>
      <c r="C76" s="209" t="s">
        <v>2445</v>
      </c>
      <c r="D76" s="211" t="s">
        <v>2536</v>
      </c>
      <c r="E76" s="209" t="s">
        <v>2424</v>
      </c>
      <c r="F76" s="207">
        <v>304531.49684358103</v>
      </c>
      <c r="G76" s="204">
        <f t="shared" si="6"/>
        <v>368483.11118073302</v>
      </c>
      <c r="H76" s="197">
        <f t="shared" si="5"/>
        <v>294786.48894458642</v>
      </c>
      <c r="J76" s="36"/>
      <c r="K76" s="36"/>
    </row>
    <row r="77" spans="1:11" ht="15.75" customHeight="1">
      <c r="A77" s="208" t="s">
        <v>2541</v>
      </c>
      <c r="B77" s="216" t="s">
        <v>2450</v>
      </c>
      <c r="C77" s="209" t="s">
        <v>2445</v>
      </c>
      <c r="D77" s="211" t="s">
        <v>2542</v>
      </c>
      <c r="E77" s="209" t="s">
        <v>2424</v>
      </c>
      <c r="F77" s="207">
        <v>325966.96628160001</v>
      </c>
      <c r="G77" s="204">
        <f t="shared" si="6"/>
        <v>394420.02920073597</v>
      </c>
      <c r="H77" s="197">
        <f t="shared" si="5"/>
        <v>315536.02336058882</v>
      </c>
      <c r="J77" s="36"/>
    </row>
    <row r="78" spans="1:11" ht="15.75" customHeight="1">
      <c r="A78" s="208" t="s">
        <v>806</v>
      </c>
      <c r="B78" s="209" t="s">
        <v>2543</v>
      </c>
      <c r="C78" s="209" t="s">
        <v>2437</v>
      </c>
      <c r="D78" s="211" t="s">
        <v>2539</v>
      </c>
      <c r="E78" s="209" t="s">
        <v>2424</v>
      </c>
      <c r="F78" s="207">
        <v>133608.989446547</v>
      </c>
      <c r="G78" s="204">
        <f t="shared" si="6"/>
        <v>161666.87723032187</v>
      </c>
      <c r="H78" s="197">
        <f t="shared" si="5"/>
        <v>129333.5017842575</v>
      </c>
      <c r="J78" s="36"/>
    </row>
    <row r="79" spans="1:11" ht="15.75" customHeight="1">
      <c r="A79" s="208" t="s">
        <v>2544</v>
      </c>
      <c r="B79" s="209" t="s">
        <v>2545</v>
      </c>
      <c r="C79" s="209" t="s">
        <v>2437</v>
      </c>
      <c r="D79" s="211" t="s">
        <v>2529</v>
      </c>
      <c r="E79" s="209" t="s">
        <v>2424</v>
      </c>
      <c r="F79" s="207">
        <v>143849.68771300284</v>
      </c>
      <c r="G79" s="204">
        <f t="shared" si="6"/>
        <v>174058.12213273344</v>
      </c>
      <c r="H79" s="197">
        <f t="shared" si="5"/>
        <v>139246.49770618675</v>
      </c>
      <c r="J79" s="36"/>
      <c r="K79" s="36"/>
    </row>
    <row r="80" spans="1:11" ht="15.75" customHeight="1">
      <c r="A80" s="229" t="s">
        <v>2546</v>
      </c>
      <c r="B80" s="199" t="s">
        <v>2547</v>
      </c>
      <c r="C80" s="210" t="s">
        <v>2418</v>
      </c>
      <c r="D80" s="217" t="s">
        <v>2533</v>
      </c>
      <c r="E80" s="202" t="s">
        <v>2534</v>
      </c>
      <c r="F80" s="207">
        <v>862229.31046113942</v>
      </c>
      <c r="G80" s="204">
        <f>+F80*1.21</f>
        <v>1043297.4656579787</v>
      </c>
      <c r="H80" s="197">
        <f t="shared" si="5"/>
        <v>834637.972526383</v>
      </c>
      <c r="J80" s="36"/>
    </row>
    <row r="81" spans="1:11" ht="15.75" customHeight="1">
      <c r="A81" s="208" t="s">
        <v>2546</v>
      </c>
      <c r="B81" s="209" t="s">
        <v>2548</v>
      </c>
      <c r="C81" s="210" t="s">
        <v>2418</v>
      </c>
      <c r="D81" s="211" t="s">
        <v>2532</v>
      </c>
      <c r="E81" s="209" t="s">
        <v>2424</v>
      </c>
      <c r="F81" s="207">
        <v>722722.91153153079</v>
      </c>
      <c r="G81" s="204">
        <f t="shared" si="6"/>
        <v>874494.72295315226</v>
      </c>
      <c r="H81" s="197">
        <f t="shared" si="5"/>
        <v>699595.7783625219</v>
      </c>
      <c r="J81" s="36"/>
      <c r="K81" s="36"/>
    </row>
    <row r="82" spans="1:11" ht="15.75" customHeight="1">
      <c r="A82" s="208" t="s">
        <v>2549</v>
      </c>
      <c r="B82" s="216" t="s">
        <v>2550</v>
      </c>
      <c r="C82" s="209" t="s">
        <v>2437</v>
      </c>
      <c r="D82" s="211" t="s">
        <v>2551</v>
      </c>
      <c r="E82" s="209" t="s">
        <v>2424</v>
      </c>
      <c r="F82" s="207">
        <v>155521.43054265113</v>
      </c>
      <c r="G82" s="204">
        <f t="shared" si="6"/>
        <v>188180.93095660786</v>
      </c>
      <c r="H82" s="197">
        <f t="shared" si="5"/>
        <v>150544.7447652863</v>
      </c>
      <c r="J82" s="36"/>
    </row>
    <row r="83" spans="1:11" ht="15.75" customHeight="1">
      <c r="A83" s="208" t="s">
        <v>2552</v>
      </c>
      <c r="B83" s="216" t="s">
        <v>2553</v>
      </c>
      <c r="C83" s="209" t="s">
        <v>2437</v>
      </c>
      <c r="D83" s="211" t="s">
        <v>2554</v>
      </c>
      <c r="E83" s="209" t="s">
        <v>2424</v>
      </c>
      <c r="F83" s="207">
        <v>145417.46682935877</v>
      </c>
      <c r="G83" s="204">
        <f t="shared" si="6"/>
        <v>175955.13486352412</v>
      </c>
      <c r="H83" s="197">
        <f t="shared" si="5"/>
        <v>140764.10789081929</v>
      </c>
      <c r="J83" s="36"/>
      <c r="K83" s="36"/>
    </row>
    <row r="84" spans="1:11" ht="15.75" customHeight="1">
      <c r="A84" s="208" t="s">
        <v>2555</v>
      </c>
      <c r="B84" s="216" t="s">
        <v>2556</v>
      </c>
      <c r="C84" s="209" t="s">
        <v>2437</v>
      </c>
      <c r="D84" s="211" t="s">
        <v>2557</v>
      </c>
      <c r="E84" s="209" t="s">
        <v>2424</v>
      </c>
      <c r="F84" s="207">
        <v>303419.07506663614</v>
      </c>
      <c r="G84" s="204">
        <f t="shared" si="6"/>
        <v>367137.08083062974</v>
      </c>
      <c r="H84" s="197">
        <f t="shared" si="5"/>
        <v>293709.66466450383</v>
      </c>
      <c r="J84" s="36"/>
    </row>
    <row r="85" spans="1:11" ht="15.75" customHeight="1">
      <c r="A85" s="208" t="s">
        <v>2555</v>
      </c>
      <c r="B85" s="216" t="s">
        <v>2558</v>
      </c>
      <c r="C85" s="210" t="s">
        <v>2418</v>
      </c>
      <c r="D85" s="211" t="s">
        <v>2559</v>
      </c>
      <c r="E85" s="209" t="s">
        <v>2424</v>
      </c>
      <c r="F85" s="207">
        <v>817331.75141638529</v>
      </c>
      <c r="G85" s="204">
        <f t="shared" si="6"/>
        <v>988971.41921382619</v>
      </c>
      <c r="H85" s="197">
        <f t="shared" si="5"/>
        <v>791177.13537106104</v>
      </c>
      <c r="J85" s="36"/>
      <c r="K85" s="36"/>
    </row>
    <row r="86" spans="1:11" ht="15.75" customHeight="1">
      <c r="A86" s="193" t="s">
        <v>1004</v>
      </c>
      <c r="B86" s="224"/>
      <c r="C86" s="224"/>
      <c r="D86" s="224"/>
      <c r="E86" s="225"/>
      <c r="F86" s="226"/>
      <c r="G86" s="227"/>
      <c r="H86" s="197"/>
      <c r="J86" s="36"/>
    </row>
    <row r="87" spans="1:11" ht="15.75" customHeight="1">
      <c r="A87" s="208" t="s">
        <v>2560</v>
      </c>
      <c r="B87" s="209" t="s">
        <v>2422</v>
      </c>
      <c r="C87" s="209" t="s">
        <v>2437</v>
      </c>
      <c r="D87" s="211" t="s">
        <v>2561</v>
      </c>
      <c r="E87" s="209" t="s">
        <v>2420</v>
      </c>
      <c r="F87" s="207">
        <v>173325.84915638671</v>
      </c>
      <c r="G87" s="204">
        <f>+F87*1.21</f>
        <v>209724.27747922792</v>
      </c>
      <c r="H87" s="197">
        <f t="shared" si="5"/>
        <v>167779.42198338234</v>
      </c>
      <c r="J87" s="36"/>
      <c r="K87" s="36"/>
    </row>
    <row r="88" spans="1:11" ht="15.75" customHeight="1">
      <c r="A88" s="193" t="s">
        <v>1090</v>
      </c>
      <c r="B88" s="194"/>
      <c r="C88" s="194"/>
      <c r="D88" s="194"/>
      <c r="E88" s="194"/>
      <c r="F88" s="222"/>
      <c r="G88" s="223"/>
      <c r="H88" s="197"/>
      <c r="J88" s="36"/>
    </row>
    <row r="89" spans="1:11" ht="15.75" customHeight="1">
      <c r="A89" s="208" t="s">
        <v>2562</v>
      </c>
      <c r="B89" s="209" t="s">
        <v>2502</v>
      </c>
      <c r="C89" s="210" t="s">
        <v>2418</v>
      </c>
      <c r="D89" s="211" t="s">
        <v>2563</v>
      </c>
      <c r="E89" s="209" t="s">
        <v>2424</v>
      </c>
      <c r="F89" s="207">
        <v>774734.45063708816</v>
      </c>
      <c r="G89" s="204">
        <f>+F89*1.21</f>
        <v>937428.68527087662</v>
      </c>
      <c r="H89" s="197">
        <f t="shared" si="5"/>
        <v>749942.94821670139</v>
      </c>
      <c r="J89" s="36"/>
      <c r="K89" s="36"/>
    </row>
    <row r="90" spans="1:11" ht="15.75" customHeight="1">
      <c r="A90" s="193" t="s">
        <v>1125</v>
      </c>
      <c r="B90" s="194"/>
      <c r="C90" s="194"/>
      <c r="D90" s="194"/>
      <c r="E90" s="194"/>
      <c r="F90" s="222"/>
      <c r="G90" s="223"/>
      <c r="H90" s="197"/>
      <c r="J90" s="36"/>
    </row>
    <row r="91" spans="1:11" ht="15.75" customHeight="1">
      <c r="A91" s="208" t="s">
        <v>2564</v>
      </c>
      <c r="B91" s="216" t="s">
        <v>2565</v>
      </c>
      <c r="C91" s="209" t="s">
        <v>2445</v>
      </c>
      <c r="D91" s="211" t="s">
        <v>2566</v>
      </c>
      <c r="E91" s="209" t="s">
        <v>2420</v>
      </c>
      <c r="F91" s="207">
        <v>188327.80468183351</v>
      </c>
      <c r="G91" s="204">
        <f>+F91*1.21</f>
        <v>227876.64366501855</v>
      </c>
      <c r="H91" s="197">
        <f t="shared" si="5"/>
        <v>182301.31493201485</v>
      </c>
      <c r="J91" s="36"/>
      <c r="K91" s="36"/>
    </row>
    <row r="92" spans="1:11" ht="15.75" customHeight="1">
      <c r="A92" s="193" t="s">
        <v>1190</v>
      </c>
      <c r="B92" s="225"/>
      <c r="C92" s="225"/>
      <c r="D92" s="225"/>
      <c r="E92" s="225"/>
      <c r="F92" s="226"/>
      <c r="G92" s="227"/>
      <c r="H92" s="197"/>
      <c r="J92" s="36"/>
    </row>
    <row r="93" spans="1:11" ht="15.75" customHeight="1">
      <c r="A93" s="208" t="s">
        <v>2567</v>
      </c>
      <c r="B93" s="216" t="s">
        <v>2538</v>
      </c>
      <c r="C93" s="210" t="s">
        <v>2418</v>
      </c>
      <c r="D93" s="211" t="s">
        <v>2568</v>
      </c>
      <c r="E93" s="209" t="s">
        <v>2424</v>
      </c>
      <c r="F93" s="207">
        <v>830300.21883363521</v>
      </c>
      <c r="G93" s="204">
        <f>+F93*1.21</f>
        <v>1004663.2647886985</v>
      </c>
      <c r="H93" s="197">
        <f t="shared" si="5"/>
        <v>803730.61183095886</v>
      </c>
      <c r="J93" s="36"/>
      <c r="K93" s="36"/>
    </row>
    <row r="94" spans="1:11" ht="15.75" customHeight="1">
      <c r="A94" s="208" t="s">
        <v>2567</v>
      </c>
      <c r="B94" s="216" t="s">
        <v>2569</v>
      </c>
      <c r="C94" s="210" t="s">
        <v>2418</v>
      </c>
      <c r="D94" s="211" t="s">
        <v>2570</v>
      </c>
      <c r="E94" s="209" t="s">
        <v>2424</v>
      </c>
      <c r="F94" s="207">
        <v>1140076.7432122943</v>
      </c>
      <c r="G94" s="204">
        <f>+F94*1.21</f>
        <v>1379492.8592868762</v>
      </c>
      <c r="H94" s="197">
        <f t="shared" si="5"/>
        <v>1103594.2874295011</v>
      </c>
      <c r="J94" s="36"/>
    </row>
    <row r="95" spans="1:11" ht="15.75" customHeight="1">
      <c r="A95" s="193" t="s">
        <v>1299</v>
      </c>
      <c r="B95" s="224"/>
      <c r="C95" s="224"/>
      <c r="D95" s="224"/>
      <c r="E95" s="225"/>
      <c r="F95" s="226"/>
      <c r="G95" s="227"/>
      <c r="H95" s="197"/>
      <c r="J95" s="36"/>
      <c r="K95" s="36"/>
    </row>
    <row r="96" spans="1:11" ht="15.75" customHeight="1">
      <c r="A96" s="230" t="s">
        <v>2571</v>
      </c>
      <c r="B96" s="199" t="s">
        <v>2572</v>
      </c>
      <c r="C96" s="209" t="s">
        <v>2445</v>
      </c>
      <c r="D96" s="217" t="s">
        <v>2573</v>
      </c>
      <c r="E96" s="202" t="s">
        <v>2424</v>
      </c>
      <c r="F96" s="231">
        <v>379708.05275088374</v>
      </c>
      <c r="G96" s="204">
        <f>+F96*1.21</f>
        <v>459446.74382856931</v>
      </c>
      <c r="H96" s="197">
        <f t="shared" si="5"/>
        <v>367557.39506285544</v>
      </c>
      <c r="J96" s="36"/>
    </row>
    <row r="97" spans="1:11" ht="15.75" customHeight="1">
      <c r="A97" s="208" t="s">
        <v>2574</v>
      </c>
      <c r="B97" s="216" t="s">
        <v>2575</v>
      </c>
      <c r="C97" s="209" t="s">
        <v>2445</v>
      </c>
      <c r="D97" s="211" t="s">
        <v>2576</v>
      </c>
      <c r="E97" s="209" t="s">
        <v>2424</v>
      </c>
      <c r="F97" s="207">
        <v>340783.64656712749</v>
      </c>
      <c r="G97" s="204">
        <f>+F97*1.21</f>
        <v>412348.21234622423</v>
      </c>
      <c r="H97" s="197">
        <f t="shared" si="5"/>
        <v>329878.5698769794</v>
      </c>
      <c r="J97" s="36"/>
      <c r="K97" s="36"/>
    </row>
    <row r="98" spans="1:11" ht="15.75" customHeight="1">
      <c r="A98" s="232" t="s">
        <v>2577</v>
      </c>
      <c r="B98" s="199" t="s">
        <v>2575</v>
      </c>
      <c r="C98" s="200" t="s">
        <v>2578</v>
      </c>
      <c r="D98" s="201" t="s">
        <v>2579</v>
      </c>
      <c r="E98" s="202" t="s">
        <v>2424</v>
      </c>
      <c r="F98" s="231">
        <v>280493.23874179204</v>
      </c>
      <c r="G98" s="233">
        <f>+F98*1.21</f>
        <v>339396.81887756835</v>
      </c>
      <c r="H98" s="197">
        <f t="shared" si="5"/>
        <v>271517.45510205469</v>
      </c>
      <c r="J98" s="36"/>
    </row>
    <row r="99" spans="1:11" ht="15.75" customHeight="1">
      <c r="A99" s="193" t="s">
        <v>1397</v>
      </c>
      <c r="B99" s="224"/>
      <c r="C99" s="224"/>
      <c r="D99" s="224"/>
      <c r="E99" s="225"/>
      <c r="F99" s="226"/>
      <c r="G99" s="227"/>
      <c r="H99" s="197"/>
      <c r="J99" s="36"/>
      <c r="K99" s="36"/>
    </row>
    <row r="100" spans="1:11" ht="15.75" customHeight="1">
      <c r="A100" s="208">
        <v>106</v>
      </c>
      <c r="B100" s="209" t="s">
        <v>1231</v>
      </c>
      <c r="C100" s="209" t="s">
        <v>2437</v>
      </c>
      <c r="D100" s="211" t="s">
        <v>2580</v>
      </c>
      <c r="E100" s="234" t="s">
        <v>2581</v>
      </c>
      <c r="F100" s="207">
        <v>131057.3889578938</v>
      </c>
      <c r="G100" s="204">
        <f>+F100*1.21</f>
        <v>158579.44063905149</v>
      </c>
      <c r="H100" s="197">
        <f t="shared" si="5"/>
        <v>126863.5525112412</v>
      </c>
      <c r="J100" s="36"/>
    </row>
    <row r="101" spans="1:11" ht="15.75" customHeight="1">
      <c r="A101" s="208">
        <v>205</v>
      </c>
      <c r="B101" s="216" t="s">
        <v>958</v>
      </c>
      <c r="C101" s="209" t="s">
        <v>2437</v>
      </c>
      <c r="D101" s="211" t="s">
        <v>2471</v>
      </c>
      <c r="E101" s="209" t="s">
        <v>2424</v>
      </c>
      <c r="F101" s="207">
        <v>148241.10696196771</v>
      </c>
      <c r="G101" s="204">
        <f t="shared" ref="G101:G116" si="7">+F101*1.21</f>
        <v>179371.73942398094</v>
      </c>
      <c r="H101" s="197">
        <f t="shared" si="5"/>
        <v>143497.39153918475</v>
      </c>
      <c r="J101" s="36"/>
      <c r="K101" s="36"/>
    </row>
    <row r="102" spans="1:11" ht="15.75" customHeight="1">
      <c r="A102" s="208">
        <v>205</v>
      </c>
      <c r="B102" s="216" t="s">
        <v>2473</v>
      </c>
      <c r="C102" s="209" t="s">
        <v>2437</v>
      </c>
      <c r="D102" s="211" t="s">
        <v>2474</v>
      </c>
      <c r="E102" s="209" t="s">
        <v>2424</v>
      </c>
      <c r="F102" s="207">
        <v>146319.26568569816</v>
      </c>
      <c r="G102" s="204">
        <f t="shared" si="7"/>
        <v>177046.31147969476</v>
      </c>
      <c r="H102" s="197">
        <f t="shared" si="5"/>
        <v>141637.04918375582</v>
      </c>
      <c r="J102" s="36"/>
    </row>
    <row r="103" spans="1:11" ht="15.75" customHeight="1">
      <c r="A103" s="208">
        <v>206</v>
      </c>
      <c r="B103" s="216" t="s">
        <v>2476</v>
      </c>
      <c r="C103" s="209" t="s">
        <v>2437</v>
      </c>
      <c r="D103" s="211" t="s">
        <v>2582</v>
      </c>
      <c r="E103" s="209" t="s">
        <v>2424</v>
      </c>
      <c r="F103" s="207">
        <v>190929.36802144119</v>
      </c>
      <c r="G103" s="204">
        <f t="shared" si="7"/>
        <v>231024.53530594383</v>
      </c>
      <c r="H103" s="197">
        <f t="shared" si="5"/>
        <v>184819.62824475509</v>
      </c>
      <c r="J103" s="36"/>
      <c r="K103" s="36"/>
    </row>
    <row r="104" spans="1:11" ht="15.75" customHeight="1">
      <c r="A104" s="208">
        <v>206</v>
      </c>
      <c r="B104" s="216" t="s">
        <v>2476</v>
      </c>
      <c r="C104" s="210" t="s">
        <v>2418</v>
      </c>
      <c r="D104" s="211" t="s">
        <v>2583</v>
      </c>
      <c r="E104" s="234" t="s">
        <v>2420</v>
      </c>
      <c r="F104" s="207">
        <v>522255.80076444591</v>
      </c>
      <c r="G104" s="204">
        <f t="shared" si="7"/>
        <v>631929.51892497949</v>
      </c>
      <c r="H104" s="197">
        <f t="shared" si="5"/>
        <v>505543.61513998359</v>
      </c>
      <c r="J104" s="36"/>
    </row>
    <row r="105" spans="1:11" ht="15.75" customHeight="1">
      <c r="A105" s="208">
        <v>306</v>
      </c>
      <c r="B105" s="209" t="s">
        <v>2584</v>
      </c>
      <c r="C105" s="209" t="s">
        <v>2437</v>
      </c>
      <c r="D105" s="211" t="s">
        <v>2585</v>
      </c>
      <c r="E105" s="209" t="s">
        <v>2424</v>
      </c>
      <c r="F105" s="207">
        <v>158694.44411077898</v>
      </c>
      <c r="G105" s="204">
        <f t="shared" si="7"/>
        <v>192020.27737404255</v>
      </c>
      <c r="H105" s="197">
        <f t="shared" si="5"/>
        <v>153616.22189923405</v>
      </c>
      <c r="J105" s="36"/>
      <c r="K105" s="36"/>
    </row>
    <row r="106" spans="1:11" ht="15.75" customHeight="1">
      <c r="A106" s="208">
        <v>404</v>
      </c>
      <c r="B106" s="216" t="s">
        <v>537</v>
      </c>
      <c r="C106" s="209" t="s">
        <v>2437</v>
      </c>
      <c r="D106" s="211" t="s">
        <v>2586</v>
      </c>
      <c r="E106" s="234" t="s">
        <v>2587</v>
      </c>
      <c r="F106" s="207">
        <v>138552.46101586259</v>
      </c>
      <c r="G106" s="204">
        <f>+F106*1.21</f>
        <v>167648.47782919373</v>
      </c>
      <c r="H106" s="197">
        <f t="shared" si="5"/>
        <v>134118.78226335498</v>
      </c>
      <c r="J106" s="36"/>
    </row>
    <row r="107" spans="1:11" ht="15.75" customHeight="1">
      <c r="A107" s="208">
        <v>405</v>
      </c>
      <c r="B107" s="235" t="s">
        <v>1097</v>
      </c>
      <c r="C107" s="235" t="s">
        <v>2437</v>
      </c>
      <c r="D107" s="236" t="s">
        <v>2588</v>
      </c>
      <c r="E107" s="209" t="s">
        <v>2424</v>
      </c>
      <c r="F107" s="207">
        <v>183557.57561998314</v>
      </c>
      <c r="G107" s="204">
        <f t="shared" si="7"/>
        <v>222104.66650017959</v>
      </c>
      <c r="H107" s="197">
        <f t="shared" ref="H107:H170" si="8">G107*0.8</f>
        <v>177683.73320014367</v>
      </c>
      <c r="J107" s="36"/>
      <c r="K107" s="36"/>
    </row>
    <row r="108" spans="1:11" ht="15.75" customHeight="1">
      <c r="A108" s="208">
        <v>504</v>
      </c>
      <c r="B108" s="216" t="s">
        <v>2589</v>
      </c>
      <c r="C108" s="209" t="s">
        <v>2437</v>
      </c>
      <c r="D108" s="211" t="s">
        <v>2590</v>
      </c>
      <c r="E108" s="234" t="s">
        <v>2587</v>
      </c>
      <c r="F108" s="207">
        <v>138552.46101586259</v>
      </c>
      <c r="G108" s="204">
        <f t="shared" si="7"/>
        <v>167648.47782919373</v>
      </c>
      <c r="H108" s="197">
        <f t="shared" si="8"/>
        <v>134118.78226335498</v>
      </c>
      <c r="J108" s="36"/>
    </row>
    <row r="109" spans="1:11" ht="15.75" customHeight="1">
      <c r="A109" s="208" t="s">
        <v>2591</v>
      </c>
      <c r="B109" s="216" t="s">
        <v>2592</v>
      </c>
      <c r="C109" s="209" t="s">
        <v>2437</v>
      </c>
      <c r="D109" s="211" t="s">
        <v>2593</v>
      </c>
      <c r="E109" s="234" t="s">
        <v>2420</v>
      </c>
      <c r="F109" s="207">
        <v>148532.93490259856</v>
      </c>
      <c r="G109" s="204">
        <f t="shared" si="7"/>
        <v>179724.85123214425</v>
      </c>
      <c r="H109" s="197">
        <f t="shared" si="8"/>
        <v>143779.8809857154</v>
      </c>
      <c r="J109" s="36"/>
      <c r="K109" s="36"/>
    </row>
    <row r="110" spans="1:11" ht="15.75" customHeight="1">
      <c r="A110" s="208" t="s">
        <v>2594</v>
      </c>
      <c r="B110" s="216" t="s">
        <v>2595</v>
      </c>
      <c r="C110" s="209" t="s">
        <v>2437</v>
      </c>
      <c r="D110" s="211" t="s">
        <v>2596</v>
      </c>
      <c r="E110" s="234" t="s">
        <v>2420</v>
      </c>
      <c r="F110" s="207">
        <v>132254.62187877798</v>
      </c>
      <c r="G110" s="204">
        <f t="shared" si="7"/>
        <v>160028.09247332136</v>
      </c>
      <c r="H110" s="197">
        <f t="shared" si="8"/>
        <v>128022.4739786571</v>
      </c>
      <c r="J110" s="36"/>
    </row>
    <row r="111" spans="1:11" ht="15.75" customHeight="1">
      <c r="A111" s="208">
        <v>505</v>
      </c>
      <c r="B111" s="216" t="s">
        <v>1195</v>
      </c>
      <c r="C111" s="209" t="s">
        <v>2437</v>
      </c>
      <c r="D111" s="211" t="s">
        <v>2596</v>
      </c>
      <c r="E111" s="234" t="s">
        <v>2420</v>
      </c>
      <c r="F111" s="207">
        <v>132254.62187877798</v>
      </c>
      <c r="G111" s="204">
        <f t="shared" si="7"/>
        <v>160028.09247332136</v>
      </c>
      <c r="H111" s="197">
        <f t="shared" si="8"/>
        <v>128022.4739786571</v>
      </c>
      <c r="J111" s="36"/>
    </row>
    <row r="112" spans="1:11" ht="15.75" customHeight="1">
      <c r="A112" s="208" t="s">
        <v>2597</v>
      </c>
      <c r="B112" s="216" t="s">
        <v>2538</v>
      </c>
      <c r="C112" s="209" t="s">
        <v>2437</v>
      </c>
      <c r="D112" s="211" t="s">
        <v>2477</v>
      </c>
      <c r="E112" s="209" t="s">
        <v>2424</v>
      </c>
      <c r="F112" s="207">
        <v>215778.57407924908</v>
      </c>
      <c r="G112" s="204">
        <f t="shared" si="7"/>
        <v>261092.07463589139</v>
      </c>
      <c r="H112" s="197">
        <f t="shared" si="8"/>
        <v>208873.65970871312</v>
      </c>
      <c r="J112" s="36"/>
      <c r="K112" s="36"/>
    </row>
    <row r="113" spans="1:11" ht="15.75" customHeight="1">
      <c r="A113" s="218" t="s">
        <v>2597</v>
      </c>
      <c r="B113" s="210" t="s">
        <v>2478</v>
      </c>
      <c r="C113" s="210" t="s">
        <v>2418</v>
      </c>
      <c r="D113" s="212" t="s">
        <v>2479</v>
      </c>
      <c r="E113" s="213" t="s">
        <v>2424</v>
      </c>
      <c r="F113" s="207">
        <v>694129.66495666804</v>
      </c>
      <c r="G113" s="204">
        <f t="shared" si="7"/>
        <v>839896.89459756832</v>
      </c>
      <c r="H113" s="197">
        <f t="shared" si="8"/>
        <v>671917.51567805465</v>
      </c>
      <c r="J113" s="36"/>
    </row>
    <row r="114" spans="1:11" ht="15.75" customHeight="1">
      <c r="A114" s="218" t="s">
        <v>2597</v>
      </c>
      <c r="B114" s="210" t="s">
        <v>2447</v>
      </c>
      <c r="C114" s="210" t="s">
        <v>2418</v>
      </c>
      <c r="D114" s="212" t="s">
        <v>2480</v>
      </c>
      <c r="E114" s="213" t="s">
        <v>2424</v>
      </c>
      <c r="F114" s="207">
        <v>683474.46962775139</v>
      </c>
      <c r="G114" s="204">
        <f t="shared" si="7"/>
        <v>827004.10824957921</v>
      </c>
      <c r="H114" s="197">
        <f t="shared" si="8"/>
        <v>661603.28659966344</v>
      </c>
      <c r="J114" s="36"/>
    </row>
    <row r="115" spans="1:11" ht="15.75" customHeight="1">
      <c r="A115" s="208" t="s">
        <v>2598</v>
      </c>
      <c r="B115" s="237" t="s">
        <v>2422</v>
      </c>
      <c r="C115" s="209" t="s">
        <v>2437</v>
      </c>
      <c r="D115" s="211" t="s">
        <v>2466</v>
      </c>
      <c r="E115" s="234" t="s">
        <v>2420</v>
      </c>
      <c r="F115" s="207">
        <v>148648.30818034118</v>
      </c>
      <c r="G115" s="204">
        <f t="shared" si="7"/>
        <v>179864.45289821282</v>
      </c>
      <c r="H115" s="197">
        <f t="shared" si="8"/>
        <v>143891.56231857027</v>
      </c>
      <c r="J115" s="36"/>
      <c r="K115" s="36"/>
    </row>
    <row r="116" spans="1:11" ht="15.75" customHeight="1">
      <c r="A116" s="208" t="s">
        <v>2598</v>
      </c>
      <c r="B116" s="216" t="s">
        <v>2422</v>
      </c>
      <c r="C116" s="210" t="s">
        <v>2418</v>
      </c>
      <c r="D116" s="211" t="s">
        <v>2468</v>
      </c>
      <c r="E116" s="234" t="s">
        <v>2420</v>
      </c>
      <c r="F116" s="207">
        <v>609168.98265791347</v>
      </c>
      <c r="G116" s="204">
        <f t="shared" si="7"/>
        <v>737094.46901607525</v>
      </c>
      <c r="H116" s="197">
        <f t="shared" si="8"/>
        <v>589675.57521286025</v>
      </c>
      <c r="J116" s="36"/>
    </row>
    <row r="117" spans="1:11" ht="15.75" customHeight="1">
      <c r="A117" s="193" t="s">
        <v>1495</v>
      </c>
      <c r="B117" s="224"/>
      <c r="C117" s="224"/>
      <c r="D117" s="224"/>
      <c r="E117" s="225"/>
      <c r="F117" s="226"/>
      <c r="G117" s="227"/>
      <c r="H117" s="197"/>
      <c r="J117" s="36"/>
    </row>
    <row r="118" spans="1:11" ht="15.75" customHeight="1">
      <c r="A118" s="208" t="s">
        <v>2599</v>
      </c>
      <c r="B118" s="216" t="s">
        <v>2600</v>
      </c>
      <c r="C118" s="209" t="s">
        <v>2437</v>
      </c>
      <c r="D118" s="211" t="s">
        <v>2601</v>
      </c>
      <c r="E118" s="209" t="s">
        <v>2602</v>
      </c>
      <c r="F118" s="207">
        <v>150874.2289027205</v>
      </c>
      <c r="G118" s="204">
        <f t="shared" ref="G118:G152" si="9">+F118*1.21</f>
        <v>182557.8169722918</v>
      </c>
      <c r="H118" s="197">
        <f t="shared" si="8"/>
        <v>146046.25357783344</v>
      </c>
      <c r="J118" s="36"/>
      <c r="K118" s="36"/>
    </row>
    <row r="119" spans="1:11" ht="15.75" customHeight="1">
      <c r="A119" s="208" t="s">
        <v>2603</v>
      </c>
      <c r="B119" s="209" t="s">
        <v>2604</v>
      </c>
      <c r="C119" s="209" t="s">
        <v>2437</v>
      </c>
      <c r="D119" s="211" t="s">
        <v>2605</v>
      </c>
      <c r="E119" s="209" t="s">
        <v>2424</v>
      </c>
      <c r="F119" s="207">
        <v>151351.89693857075</v>
      </c>
      <c r="G119" s="204">
        <f t="shared" si="9"/>
        <v>183135.7952956706</v>
      </c>
      <c r="H119" s="197">
        <f t="shared" si="8"/>
        <v>146508.63623653649</v>
      </c>
      <c r="J119" s="36"/>
    </row>
    <row r="120" spans="1:11" ht="15.75" customHeight="1">
      <c r="A120" s="208" t="s">
        <v>2606</v>
      </c>
      <c r="B120" s="209" t="s">
        <v>2607</v>
      </c>
      <c r="C120" s="209" t="s">
        <v>2437</v>
      </c>
      <c r="D120" s="211" t="s">
        <v>2608</v>
      </c>
      <c r="E120" s="209" t="s">
        <v>2424</v>
      </c>
      <c r="F120" s="207">
        <v>148572.16486308433</v>
      </c>
      <c r="G120" s="204">
        <f t="shared" si="9"/>
        <v>179772.31948433202</v>
      </c>
      <c r="H120" s="197">
        <f t="shared" si="8"/>
        <v>143817.85558746563</v>
      </c>
      <c r="J120" s="36"/>
    </row>
    <row r="121" spans="1:11" ht="15.75" customHeight="1">
      <c r="A121" s="208" t="s">
        <v>2609</v>
      </c>
      <c r="B121" s="216" t="s">
        <v>2610</v>
      </c>
      <c r="C121" s="209" t="s">
        <v>2437</v>
      </c>
      <c r="D121" s="211" t="s">
        <v>2611</v>
      </c>
      <c r="E121" s="209" t="s">
        <v>2424</v>
      </c>
      <c r="F121" s="207">
        <v>169444.89258862397</v>
      </c>
      <c r="G121" s="204">
        <f t="shared" si="9"/>
        <v>205028.320032235</v>
      </c>
      <c r="H121" s="197">
        <f t="shared" si="8"/>
        <v>164022.65602578802</v>
      </c>
      <c r="J121" s="36"/>
      <c r="K121" s="36"/>
    </row>
    <row r="122" spans="1:11" ht="15.75" customHeight="1">
      <c r="A122" s="208" t="s">
        <v>2609</v>
      </c>
      <c r="B122" s="216" t="s">
        <v>2604</v>
      </c>
      <c r="C122" s="209" t="s">
        <v>2437</v>
      </c>
      <c r="D122" s="211" t="s">
        <v>2605</v>
      </c>
      <c r="E122" s="209" t="s">
        <v>2424</v>
      </c>
      <c r="F122" s="207">
        <v>151351.89693857075</v>
      </c>
      <c r="G122" s="204">
        <f t="shared" si="9"/>
        <v>183135.7952956706</v>
      </c>
      <c r="H122" s="197">
        <f t="shared" si="8"/>
        <v>146508.63623653649</v>
      </c>
      <c r="J122" s="36"/>
    </row>
    <row r="123" spans="1:11" ht="15.75" customHeight="1">
      <c r="A123" s="208" t="s">
        <v>2612</v>
      </c>
      <c r="B123" s="216" t="s">
        <v>2553</v>
      </c>
      <c r="C123" s="209" t="s">
        <v>2437</v>
      </c>
      <c r="D123" s="211" t="s">
        <v>2613</v>
      </c>
      <c r="E123" s="234" t="s">
        <v>2602</v>
      </c>
      <c r="F123" s="207">
        <v>127259.98142080531</v>
      </c>
      <c r="G123" s="204">
        <f t="shared" si="9"/>
        <v>153984.57751917443</v>
      </c>
      <c r="H123" s="197">
        <f t="shared" si="8"/>
        <v>123187.66201533955</v>
      </c>
      <c r="J123" s="36"/>
      <c r="K123" s="36"/>
    </row>
    <row r="124" spans="1:11" ht="15.75" customHeight="1">
      <c r="A124" s="208" t="s">
        <v>2614</v>
      </c>
      <c r="B124" s="216" t="s">
        <v>2486</v>
      </c>
      <c r="C124" s="209" t="s">
        <v>2437</v>
      </c>
      <c r="D124" s="211" t="s">
        <v>2615</v>
      </c>
      <c r="E124" s="209" t="s">
        <v>2424</v>
      </c>
      <c r="F124" s="207">
        <v>157339.52396436804</v>
      </c>
      <c r="G124" s="204">
        <f t="shared" si="9"/>
        <v>190380.82399688533</v>
      </c>
      <c r="H124" s="197">
        <f t="shared" si="8"/>
        <v>152304.65919750827</v>
      </c>
      <c r="J124" s="36"/>
    </row>
    <row r="125" spans="1:11" ht="15.75" customHeight="1">
      <c r="A125" s="208" t="s">
        <v>2616</v>
      </c>
      <c r="B125" s="209" t="s">
        <v>2497</v>
      </c>
      <c r="C125" s="209" t="s">
        <v>2437</v>
      </c>
      <c r="D125" s="211" t="s">
        <v>2608</v>
      </c>
      <c r="E125" s="209" t="s">
        <v>2424</v>
      </c>
      <c r="F125" s="207">
        <v>148572.16486308433</v>
      </c>
      <c r="G125" s="204">
        <f t="shared" si="9"/>
        <v>179772.31948433202</v>
      </c>
      <c r="H125" s="197">
        <f t="shared" si="8"/>
        <v>143817.85558746563</v>
      </c>
      <c r="J125" s="36"/>
    </row>
    <row r="126" spans="1:11" ht="15.75" customHeight="1">
      <c r="A126" s="208" t="s">
        <v>2616</v>
      </c>
      <c r="B126" s="209" t="s">
        <v>2497</v>
      </c>
      <c r="C126" s="209" t="s">
        <v>2418</v>
      </c>
      <c r="D126" s="211" t="s">
        <v>2617</v>
      </c>
      <c r="E126" s="209" t="s">
        <v>2424</v>
      </c>
      <c r="F126" s="207">
        <v>643895.98376056785</v>
      </c>
      <c r="G126" s="204">
        <f t="shared" si="9"/>
        <v>779114.14035028708</v>
      </c>
      <c r="H126" s="197">
        <f t="shared" si="8"/>
        <v>623291.31228022964</v>
      </c>
      <c r="J126" s="36"/>
      <c r="K126" s="36"/>
    </row>
    <row r="127" spans="1:11" ht="15.75" customHeight="1">
      <c r="A127" s="214" t="s">
        <v>2618</v>
      </c>
      <c r="B127" s="238" t="s">
        <v>2572</v>
      </c>
      <c r="C127" s="200" t="s">
        <v>2418</v>
      </c>
      <c r="D127" s="217" t="s">
        <v>2619</v>
      </c>
      <c r="E127" s="202" t="s">
        <v>2424</v>
      </c>
      <c r="F127" s="207">
        <v>676441.08980049938</v>
      </c>
      <c r="G127" s="204">
        <f t="shared" si="9"/>
        <v>818493.71865860419</v>
      </c>
      <c r="H127" s="197">
        <f t="shared" si="8"/>
        <v>654794.97492688335</v>
      </c>
      <c r="J127" s="36"/>
    </row>
    <row r="128" spans="1:11" ht="15.75" customHeight="1">
      <c r="A128" s="208" t="s">
        <v>2620</v>
      </c>
      <c r="B128" s="216" t="s">
        <v>2621</v>
      </c>
      <c r="C128" s="209" t="s">
        <v>2437</v>
      </c>
      <c r="D128" s="211" t="s">
        <v>2622</v>
      </c>
      <c r="E128" s="209" t="s">
        <v>2424</v>
      </c>
      <c r="F128" s="207">
        <v>143306.88788084561</v>
      </c>
      <c r="G128" s="204">
        <f t="shared" si="9"/>
        <v>173401.33433582317</v>
      </c>
      <c r="H128" s="197">
        <f t="shared" si="8"/>
        <v>138721.06746865853</v>
      </c>
      <c r="J128" s="36"/>
    </row>
    <row r="129" spans="1:11" ht="15.75" customHeight="1">
      <c r="A129" s="208" t="s">
        <v>2620</v>
      </c>
      <c r="B129" s="216" t="s">
        <v>2623</v>
      </c>
      <c r="C129" s="209" t="s">
        <v>2437</v>
      </c>
      <c r="D129" s="211" t="s">
        <v>2624</v>
      </c>
      <c r="E129" s="209" t="s">
        <v>2424</v>
      </c>
      <c r="F129" s="207">
        <v>159307.16397221052</v>
      </c>
      <c r="G129" s="204">
        <f t="shared" si="9"/>
        <v>192761.66840637472</v>
      </c>
      <c r="H129" s="197">
        <f t="shared" si="8"/>
        <v>154209.33472509979</v>
      </c>
      <c r="J129" s="36"/>
      <c r="K129" s="36"/>
    </row>
    <row r="130" spans="1:11" ht="15.75" customHeight="1">
      <c r="A130" s="208" t="s">
        <v>2625</v>
      </c>
      <c r="B130" s="216" t="s">
        <v>2623</v>
      </c>
      <c r="C130" s="209" t="s">
        <v>2437</v>
      </c>
      <c r="D130" s="211" t="s">
        <v>2626</v>
      </c>
      <c r="E130" s="209" t="s">
        <v>2424</v>
      </c>
      <c r="F130" s="207">
        <v>156043.03816494782</v>
      </c>
      <c r="G130" s="204">
        <f t="shared" si="9"/>
        <v>188812.07617958685</v>
      </c>
      <c r="H130" s="197">
        <f t="shared" si="8"/>
        <v>151049.66094366947</v>
      </c>
      <c r="J130" s="36"/>
    </row>
    <row r="131" spans="1:11" ht="15.75" customHeight="1">
      <c r="A131" s="208" t="s">
        <v>2625</v>
      </c>
      <c r="B131" s="216" t="s">
        <v>2627</v>
      </c>
      <c r="C131" s="209" t="s">
        <v>2418</v>
      </c>
      <c r="D131" s="211" t="s">
        <v>2628</v>
      </c>
      <c r="E131" s="234" t="s">
        <v>2420</v>
      </c>
      <c r="F131" s="207">
        <v>690193.80077022698</v>
      </c>
      <c r="G131" s="204">
        <f t="shared" si="9"/>
        <v>835134.49893197464</v>
      </c>
      <c r="H131" s="197">
        <f t="shared" si="8"/>
        <v>668107.59914557973</v>
      </c>
      <c r="J131" s="36"/>
      <c r="K131" s="36"/>
    </row>
    <row r="132" spans="1:11" ht="15.75" customHeight="1">
      <c r="A132" s="208" t="s">
        <v>2629</v>
      </c>
      <c r="B132" s="216" t="s">
        <v>2464</v>
      </c>
      <c r="C132" s="209" t="s">
        <v>2418</v>
      </c>
      <c r="D132" s="211" t="s">
        <v>2630</v>
      </c>
      <c r="E132" s="234" t="s">
        <v>2420</v>
      </c>
      <c r="F132" s="207">
        <v>659190.43540884892</v>
      </c>
      <c r="G132" s="204">
        <f t="shared" si="9"/>
        <v>797620.42684470722</v>
      </c>
      <c r="H132" s="197">
        <f t="shared" si="8"/>
        <v>638096.3414757658</v>
      </c>
      <c r="J132" s="36"/>
    </row>
    <row r="133" spans="1:11" ht="15.75" customHeight="1">
      <c r="A133" s="208" t="s">
        <v>2625</v>
      </c>
      <c r="B133" s="209" t="s">
        <v>2575</v>
      </c>
      <c r="C133" s="209" t="s">
        <v>2437</v>
      </c>
      <c r="D133" s="236" t="s">
        <v>2631</v>
      </c>
      <c r="E133" s="234" t="s">
        <v>2420</v>
      </c>
      <c r="F133" s="207">
        <v>168253.65200607851</v>
      </c>
      <c r="G133" s="204">
        <f t="shared" si="9"/>
        <v>203586.918927355</v>
      </c>
      <c r="H133" s="197">
        <f t="shared" si="8"/>
        <v>162869.535141884</v>
      </c>
    </row>
    <row r="134" spans="1:11" ht="15.75" customHeight="1">
      <c r="A134" s="208" t="s">
        <v>2632</v>
      </c>
      <c r="B134" s="209" t="s">
        <v>2547</v>
      </c>
      <c r="C134" s="209" t="s">
        <v>2437</v>
      </c>
      <c r="D134" s="211" t="s">
        <v>2633</v>
      </c>
      <c r="E134" s="209" t="s">
        <v>2424</v>
      </c>
      <c r="F134" s="207">
        <v>160317.23470380911</v>
      </c>
      <c r="G134" s="204">
        <f t="shared" si="9"/>
        <v>193983.85399160901</v>
      </c>
      <c r="H134" s="197">
        <f t="shared" si="8"/>
        <v>155187.08319328722</v>
      </c>
    </row>
    <row r="135" spans="1:11" ht="15.75" customHeight="1">
      <c r="A135" s="208" t="s">
        <v>2632</v>
      </c>
      <c r="B135" s="209" t="s">
        <v>2634</v>
      </c>
      <c r="C135" s="209" t="s">
        <v>2437</v>
      </c>
      <c r="D135" s="211" t="s">
        <v>2635</v>
      </c>
      <c r="E135" s="209" t="s">
        <v>2424</v>
      </c>
      <c r="F135" s="207">
        <v>158481.72259301602</v>
      </c>
      <c r="G135" s="204">
        <f t="shared" si="9"/>
        <v>191762.88433754939</v>
      </c>
      <c r="H135" s="197">
        <f t="shared" si="8"/>
        <v>153410.30747003952</v>
      </c>
    </row>
    <row r="136" spans="1:11" ht="15.75" customHeight="1">
      <c r="A136" s="239" t="s">
        <v>2636</v>
      </c>
      <c r="B136" s="200" t="s">
        <v>52</v>
      </c>
      <c r="C136" s="200" t="s">
        <v>2578</v>
      </c>
      <c r="D136" s="217" t="s">
        <v>2637</v>
      </c>
      <c r="E136" s="202" t="s">
        <v>2420</v>
      </c>
      <c r="F136" s="207">
        <v>304934.79551417741</v>
      </c>
      <c r="G136" s="204">
        <f t="shared" si="9"/>
        <v>368971.10257215466</v>
      </c>
      <c r="H136" s="197">
        <f t="shared" si="8"/>
        <v>295176.88205772376</v>
      </c>
    </row>
    <row r="137" spans="1:11" ht="15.75" customHeight="1">
      <c r="A137" s="240" t="s">
        <v>2638</v>
      </c>
      <c r="B137" s="216" t="s">
        <v>2464</v>
      </c>
      <c r="C137" s="209" t="s">
        <v>2418</v>
      </c>
      <c r="D137" s="211" t="s">
        <v>2630</v>
      </c>
      <c r="E137" s="234" t="s">
        <v>2420</v>
      </c>
      <c r="F137" s="207">
        <v>659190.43540884892</v>
      </c>
      <c r="G137" s="204">
        <f t="shared" si="9"/>
        <v>797620.42684470722</v>
      </c>
      <c r="H137" s="197">
        <f t="shared" si="8"/>
        <v>638096.3414757658</v>
      </c>
    </row>
    <row r="138" spans="1:11" ht="15.75" customHeight="1">
      <c r="A138" s="240" t="s">
        <v>2638</v>
      </c>
      <c r="B138" s="216" t="s">
        <v>2623</v>
      </c>
      <c r="C138" s="209" t="s">
        <v>2437</v>
      </c>
      <c r="D138" s="211" t="s">
        <v>2639</v>
      </c>
      <c r="E138" s="209" t="s">
        <v>2424</v>
      </c>
      <c r="F138" s="207">
        <v>145648.92359622518</v>
      </c>
      <c r="G138" s="204">
        <f t="shared" si="9"/>
        <v>176235.19755143247</v>
      </c>
      <c r="H138" s="197">
        <f t="shared" si="8"/>
        <v>140988.15804114597</v>
      </c>
    </row>
    <row r="139" spans="1:11" ht="15.6">
      <c r="A139" s="240" t="s">
        <v>2638</v>
      </c>
      <c r="B139" s="216" t="s">
        <v>2627</v>
      </c>
      <c r="C139" s="209" t="s">
        <v>2418</v>
      </c>
      <c r="D139" s="211" t="s">
        <v>2628</v>
      </c>
      <c r="E139" s="234" t="s">
        <v>2420</v>
      </c>
      <c r="F139" s="207">
        <v>690193.80077022698</v>
      </c>
      <c r="G139" s="204">
        <f t="shared" si="9"/>
        <v>835134.49893197464</v>
      </c>
      <c r="H139" s="197">
        <f t="shared" si="8"/>
        <v>668107.59914557973</v>
      </c>
    </row>
    <row r="140" spans="1:11" ht="15.6">
      <c r="A140" s="232" t="s">
        <v>2640</v>
      </c>
      <c r="B140" s="199" t="s">
        <v>2431</v>
      </c>
      <c r="C140" s="200" t="s">
        <v>2578</v>
      </c>
      <c r="D140" s="201" t="s">
        <v>2579</v>
      </c>
      <c r="E140" s="202" t="s">
        <v>2424</v>
      </c>
      <c r="F140" s="231">
        <v>280493.23874179204</v>
      </c>
      <c r="G140" s="233">
        <f>+F140*1.21</f>
        <v>339396.81887756835</v>
      </c>
      <c r="H140" s="197">
        <f t="shared" si="8"/>
        <v>271517.45510205469</v>
      </c>
    </row>
    <row r="141" spans="1:11" ht="15.6">
      <c r="A141" s="208" t="s">
        <v>2641</v>
      </c>
      <c r="B141" s="241" t="s">
        <v>2425</v>
      </c>
      <c r="C141" s="209" t="s">
        <v>2418</v>
      </c>
      <c r="D141" s="211" t="s">
        <v>2642</v>
      </c>
      <c r="E141" s="209" t="s">
        <v>2424</v>
      </c>
      <c r="F141" s="207">
        <v>610247.6729724441</v>
      </c>
      <c r="G141" s="204">
        <f t="shared" si="9"/>
        <v>738399.68429665733</v>
      </c>
      <c r="H141" s="197">
        <f t="shared" si="8"/>
        <v>590719.74743732589</v>
      </c>
    </row>
    <row r="142" spans="1:11" ht="15.6">
      <c r="A142" s="208" t="s">
        <v>2641</v>
      </c>
      <c r="B142" s="209" t="s">
        <v>2425</v>
      </c>
      <c r="C142" s="209" t="s">
        <v>2445</v>
      </c>
      <c r="D142" s="211" t="s">
        <v>2643</v>
      </c>
      <c r="E142" s="209" t="s">
        <v>2424</v>
      </c>
      <c r="F142" s="207">
        <v>219888.64215694903</v>
      </c>
      <c r="G142" s="204">
        <f t="shared" si="9"/>
        <v>266065.25700990832</v>
      </c>
      <c r="H142" s="197">
        <f t="shared" si="8"/>
        <v>212852.20560792668</v>
      </c>
    </row>
    <row r="143" spans="1:11" ht="15.6">
      <c r="A143" s="239" t="s">
        <v>2644</v>
      </c>
      <c r="B143" s="210" t="s">
        <v>2645</v>
      </c>
      <c r="C143" s="210" t="s">
        <v>2418</v>
      </c>
      <c r="D143" s="212" t="s">
        <v>2646</v>
      </c>
      <c r="E143" s="213" t="s">
        <v>2424</v>
      </c>
      <c r="F143" s="207">
        <v>717998.71303129185</v>
      </c>
      <c r="G143" s="204">
        <f t="shared" si="9"/>
        <v>868778.44276786316</v>
      </c>
      <c r="H143" s="197">
        <f t="shared" si="8"/>
        <v>695022.75421429053</v>
      </c>
    </row>
    <row r="144" spans="1:11" ht="15.6">
      <c r="A144" s="208" t="s">
        <v>2647</v>
      </c>
      <c r="B144" s="209" t="s">
        <v>2569</v>
      </c>
      <c r="C144" s="209" t="s">
        <v>2445</v>
      </c>
      <c r="D144" s="211" t="s">
        <v>2648</v>
      </c>
      <c r="E144" s="209" t="s">
        <v>2424</v>
      </c>
      <c r="F144" s="207">
        <v>261259.36175527712</v>
      </c>
      <c r="G144" s="204">
        <f t="shared" si="9"/>
        <v>316123.8277238853</v>
      </c>
      <c r="H144" s="197">
        <f t="shared" si="8"/>
        <v>252899.06217910827</v>
      </c>
    </row>
    <row r="145" spans="1:8" ht="15.6">
      <c r="A145" s="228" t="s">
        <v>2649</v>
      </c>
      <c r="B145" s="210" t="s">
        <v>811</v>
      </c>
      <c r="C145" s="210" t="s">
        <v>2445</v>
      </c>
      <c r="D145" s="212" t="s">
        <v>2637</v>
      </c>
      <c r="E145" s="213" t="s">
        <v>2420</v>
      </c>
      <c r="F145" s="207">
        <v>304934.79551417741</v>
      </c>
      <c r="G145" s="204">
        <f>+F145*1.21</f>
        <v>368971.10257215466</v>
      </c>
      <c r="H145" s="197">
        <f t="shared" si="8"/>
        <v>295176.88205772376</v>
      </c>
    </row>
    <row r="146" spans="1:8" ht="15.6">
      <c r="A146" s="214" t="s">
        <v>2650</v>
      </c>
      <c r="B146" s="210" t="s">
        <v>2572</v>
      </c>
      <c r="C146" s="210" t="s">
        <v>2418</v>
      </c>
      <c r="D146" s="212" t="s">
        <v>2619</v>
      </c>
      <c r="E146" s="213" t="s">
        <v>2424</v>
      </c>
      <c r="F146" s="207">
        <v>676441.08980049938</v>
      </c>
      <c r="G146" s="204">
        <f>+F146*1.21</f>
        <v>818493.71865860419</v>
      </c>
      <c r="H146" s="197">
        <f t="shared" si="8"/>
        <v>654794.97492688335</v>
      </c>
    </row>
    <row r="147" spans="1:8" ht="15.6">
      <c r="A147" s="208" t="s">
        <v>2651</v>
      </c>
      <c r="B147" s="209" t="s">
        <v>2425</v>
      </c>
      <c r="C147" s="209" t="s">
        <v>2445</v>
      </c>
      <c r="D147" s="211" t="s">
        <v>2643</v>
      </c>
      <c r="E147" s="209" t="s">
        <v>2424</v>
      </c>
      <c r="F147" s="207">
        <v>219888.64215694903</v>
      </c>
      <c r="G147" s="204">
        <f t="shared" si="9"/>
        <v>266065.25700990832</v>
      </c>
      <c r="H147" s="197">
        <f t="shared" si="8"/>
        <v>212852.20560792668</v>
      </c>
    </row>
    <row r="148" spans="1:8" ht="15.6">
      <c r="A148" s="208" t="s">
        <v>2651</v>
      </c>
      <c r="B148" s="237" t="s">
        <v>2425</v>
      </c>
      <c r="C148" s="235" t="s">
        <v>2418</v>
      </c>
      <c r="D148" s="236" t="s">
        <v>2642</v>
      </c>
      <c r="E148" s="209" t="s">
        <v>2424</v>
      </c>
      <c r="F148" s="207">
        <v>610247.6729724441</v>
      </c>
      <c r="G148" s="204">
        <f t="shared" si="9"/>
        <v>738399.68429665733</v>
      </c>
      <c r="H148" s="197">
        <f t="shared" si="8"/>
        <v>590719.74743732589</v>
      </c>
    </row>
    <row r="149" spans="1:8" ht="15.6">
      <c r="A149" s="208" t="s">
        <v>2652</v>
      </c>
      <c r="B149" s="237" t="s">
        <v>2425</v>
      </c>
      <c r="C149" s="235" t="s">
        <v>2418</v>
      </c>
      <c r="D149" s="236" t="s">
        <v>2630</v>
      </c>
      <c r="E149" s="234" t="s">
        <v>2420</v>
      </c>
      <c r="F149" s="207">
        <v>659190.43540884892</v>
      </c>
      <c r="G149" s="204">
        <f t="shared" si="9"/>
        <v>797620.42684470722</v>
      </c>
      <c r="H149" s="197">
        <f t="shared" si="8"/>
        <v>638096.3414757658</v>
      </c>
    </row>
    <row r="150" spans="1:8" ht="15.6">
      <c r="A150" s="208" t="s">
        <v>2653</v>
      </c>
      <c r="B150" s="216" t="s">
        <v>2654</v>
      </c>
      <c r="C150" s="209" t="s">
        <v>2437</v>
      </c>
      <c r="D150" s="211" t="s">
        <v>2655</v>
      </c>
      <c r="E150" s="209" t="s">
        <v>2424</v>
      </c>
      <c r="F150" s="207">
        <v>137301.60674705519</v>
      </c>
      <c r="G150" s="204">
        <f t="shared" si="9"/>
        <v>166134.94416393677</v>
      </c>
      <c r="H150" s="197">
        <f t="shared" si="8"/>
        <v>132907.95533114942</v>
      </c>
    </row>
    <row r="151" spans="1:8" ht="15.6">
      <c r="A151" s="208" t="s">
        <v>2653</v>
      </c>
      <c r="B151" s="216" t="s">
        <v>2656</v>
      </c>
      <c r="C151" s="209" t="s">
        <v>2418</v>
      </c>
      <c r="D151" s="211" t="s">
        <v>2657</v>
      </c>
      <c r="E151" s="209" t="s">
        <v>2424</v>
      </c>
      <c r="F151" s="207">
        <v>695696.66978477105</v>
      </c>
      <c r="G151" s="204">
        <f t="shared" si="9"/>
        <v>841792.97043957293</v>
      </c>
      <c r="H151" s="197">
        <f t="shared" si="8"/>
        <v>673434.37635165837</v>
      </c>
    </row>
    <row r="152" spans="1:8" ht="15.6">
      <c r="A152" s="208" t="s">
        <v>2658</v>
      </c>
      <c r="B152" s="216" t="s">
        <v>2623</v>
      </c>
      <c r="C152" s="209" t="s">
        <v>2437</v>
      </c>
      <c r="D152" s="211" t="s">
        <v>2659</v>
      </c>
      <c r="E152" s="234" t="s">
        <v>2420</v>
      </c>
      <c r="F152" s="207">
        <v>166870.52329089388</v>
      </c>
      <c r="G152" s="204">
        <f t="shared" si="9"/>
        <v>201913.33318198158</v>
      </c>
      <c r="H152" s="197">
        <f t="shared" si="8"/>
        <v>161530.66654558526</v>
      </c>
    </row>
    <row r="153" spans="1:8" ht="21">
      <c r="A153" s="193" t="s">
        <v>1716</v>
      </c>
      <c r="B153" s="224"/>
      <c r="C153" s="224"/>
      <c r="D153" s="224"/>
      <c r="E153" s="225"/>
      <c r="F153" s="226"/>
      <c r="G153" s="227"/>
      <c r="H153" s="197"/>
    </row>
    <row r="154" spans="1:8" ht="15.6">
      <c r="A154" s="208" t="s">
        <v>2660</v>
      </c>
      <c r="B154" s="216" t="s">
        <v>2502</v>
      </c>
      <c r="C154" s="209" t="s">
        <v>2437</v>
      </c>
      <c r="D154" s="211" t="s">
        <v>2661</v>
      </c>
      <c r="E154" s="209" t="s">
        <v>2424</v>
      </c>
      <c r="F154" s="207">
        <v>180942.53349440172</v>
      </c>
      <c r="G154" s="204">
        <f>+F154*1.21</f>
        <v>218940.46552822608</v>
      </c>
      <c r="H154" s="197">
        <f t="shared" si="8"/>
        <v>175152.37242258087</v>
      </c>
    </row>
    <row r="155" spans="1:8" ht="21">
      <c r="A155" s="193" t="s">
        <v>1739</v>
      </c>
      <c r="B155" s="224"/>
      <c r="C155" s="224"/>
      <c r="D155" s="224"/>
      <c r="E155" s="225"/>
      <c r="F155" s="226"/>
      <c r="G155" s="227"/>
      <c r="H155" s="197"/>
    </row>
    <row r="156" spans="1:8" ht="15.6">
      <c r="A156" s="208" t="s">
        <v>2662</v>
      </c>
      <c r="B156" s="216" t="s">
        <v>2431</v>
      </c>
      <c r="C156" s="209" t="s">
        <v>2445</v>
      </c>
      <c r="D156" s="211" t="s">
        <v>2663</v>
      </c>
      <c r="E156" s="209" t="s">
        <v>2424</v>
      </c>
      <c r="F156" s="207">
        <v>316698.18583230791</v>
      </c>
      <c r="G156" s="204">
        <f>+F156*1.21</f>
        <v>383204.80485709256</v>
      </c>
      <c r="H156" s="197">
        <f t="shared" si="8"/>
        <v>306563.84388567408</v>
      </c>
    </row>
    <row r="157" spans="1:8" ht="15.6">
      <c r="A157" s="218" t="s">
        <v>2371</v>
      </c>
      <c r="B157" s="215" t="s">
        <v>2575</v>
      </c>
      <c r="C157" s="210" t="s">
        <v>2418</v>
      </c>
      <c r="D157" s="212" t="s">
        <v>2664</v>
      </c>
      <c r="E157" s="213" t="s">
        <v>2420</v>
      </c>
      <c r="F157" s="207">
        <v>713196.86992622353</v>
      </c>
      <c r="G157" s="204">
        <f>+F157*1.21</f>
        <v>862968.21261073044</v>
      </c>
      <c r="H157" s="197">
        <f t="shared" si="8"/>
        <v>690374.57008858444</v>
      </c>
    </row>
    <row r="158" spans="1:8" ht="15.6">
      <c r="A158" s="208" t="s">
        <v>2665</v>
      </c>
      <c r="B158" s="216" t="s">
        <v>2666</v>
      </c>
      <c r="C158" s="209" t="s">
        <v>2418</v>
      </c>
      <c r="D158" s="211" t="s">
        <v>2667</v>
      </c>
      <c r="E158" s="234" t="s">
        <v>2420</v>
      </c>
      <c r="F158" s="207">
        <v>529553.76580253406</v>
      </c>
      <c r="G158" s="204">
        <f>+F158*1.21</f>
        <v>640760.05662106618</v>
      </c>
      <c r="H158" s="197">
        <f t="shared" si="8"/>
        <v>512608.04529685294</v>
      </c>
    </row>
    <row r="159" spans="1:8" ht="15.6">
      <c r="A159" s="208" t="s">
        <v>2665</v>
      </c>
      <c r="B159" s="216" t="s">
        <v>2668</v>
      </c>
      <c r="C159" s="209" t="s">
        <v>2418</v>
      </c>
      <c r="D159" s="211" t="s">
        <v>2669</v>
      </c>
      <c r="E159" s="234" t="s">
        <v>2420</v>
      </c>
      <c r="F159" s="207">
        <v>789259.68768844893</v>
      </c>
      <c r="G159" s="204">
        <f>+F159*1.21</f>
        <v>955004.2221030232</v>
      </c>
      <c r="H159" s="197">
        <f t="shared" si="8"/>
        <v>764003.37768241856</v>
      </c>
    </row>
    <row r="160" spans="1:8" ht="21">
      <c r="A160" s="193" t="s">
        <v>1864</v>
      </c>
      <c r="B160" s="224"/>
      <c r="C160" s="224"/>
      <c r="D160" s="224"/>
      <c r="E160" s="225"/>
      <c r="F160" s="226"/>
      <c r="G160" s="227"/>
      <c r="H160" s="197"/>
    </row>
    <row r="161" spans="1:8" ht="15.6">
      <c r="A161" s="208">
        <v>1500</v>
      </c>
      <c r="B161" s="216" t="s">
        <v>2670</v>
      </c>
      <c r="C161" s="209" t="s">
        <v>2437</v>
      </c>
      <c r="D161" s="211" t="s">
        <v>2671</v>
      </c>
      <c r="E161" s="209" t="s">
        <v>2424</v>
      </c>
      <c r="F161" s="207">
        <v>147790.19799310659</v>
      </c>
      <c r="G161" s="204">
        <f t="shared" ref="G161:G172" si="10">+F161*1.21</f>
        <v>178826.13957165898</v>
      </c>
      <c r="H161" s="197">
        <f t="shared" si="8"/>
        <v>143060.91165732717</v>
      </c>
    </row>
    <row r="162" spans="1:8" ht="15.6">
      <c r="A162" s="208" t="s">
        <v>2672</v>
      </c>
      <c r="B162" s="216" t="s">
        <v>2673</v>
      </c>
      <c r="C162" s="209" t="s">
        <v>2418</v>
      </c>
      <c r="D162" s="211" t="s">
        <v>2674</v>
      </c>
      <c r="E162" s="209" t="s">
        <v>2424</v>
      </c>
      <c r="F162" s="207">
        <v>932280.66438704717</v>
      </c>
      <c r="G162" s="204">
        <f t="shared" si="10"/>
        <v>1128059.6039083269</v>
      </c>
      <c r="H162" s="197">
        <f t="shared" si="8"/>
        <v>902447.68312666158</v>
      </c>
    </row>
    <row r="163" spans="1:8" ht="15.6">
      <c r="A163" s="208" t="s">
        <v>2675</v>
      </c>
      <c r="B163" s="216" t="s">
        <v>2505</v>
      </c>
      <c r="C163" s="209" t="s">
        <v>2418</v>
      </c>
      <c r="D163" s="211" t="s">
        <v>2676</v>
      </c>
      <c r="E163" s="209" t="s">
        <v>2424</v>
      </c>
      <c r="F163" s="207">
        <v>585530.10584994848</v>
      </c>
      <c r="G163" s="204">
        <f t="shared" si="10"/>
        <v>708491.42807843769</v>
      </c>
      <c r="H163" s="197">
        <f t="shared" si="8"/>
        <v>566793.1424627502</v>
      </c>
    </row>
    <row r="164" spans="1:8" ht="15.6">
      <c r="A164" s="208" t="s">
        <v>2677</v>
      </c>
      <c r="B164" s="209" t="s">
        <v>2431</v>
      </c>
      <c r="C164" s="209" t="s">
        <v>2418</v>
      </c>
      <c r="D164" s="211" t="s">
        <v>2678</v>
      </c>
      <c r="E164" s="234" t="s">
        <v>2420</v>
      </c>
      <c r="F164" s="207">
        <v>781024.13329642755</v>
      </c>
      <c r="G164" s="204">
        <f t="shared" si="10"/>
        <v>945039.20128867729</v>
      </c>
      <c r="H164" s="197">
        <f t="shared" si="8"/>
        <v>756031.36103094183</v>
      </c>
    </row>
    <row r="165" spans="1:8" ht="15.6">
      <c r="A165" s="208" t="s">
        <v>2679</v>
      </c>
      <c r="B165" s="209" t="s">
        <v>2680</v>
      </c>
      <c r="C165" s="209" t="s">
        <v>2418</v>
      </c>
      <c r="D165" s="211" t="s">
        <v>2681</v>
      </c>
      <c r="E165" s="209" t="s">
        <v>2424</v>
      </c>
      <c r="F165" s="207">
        <v>584707.571252411</v>
      </c>
      <c r="G165" s="204">
        <f t="shared" si="10"/>
        <v>707496.16121541732</v>
      </c>
      <c r="H165" s="197">
        <f t="shared" si="8"/>
        <v>565996.9289723339</v>
      </c>
    </row>
    <row r="166" spans="1:8" ht="15.6">
      <c r="A166" s="208" t="s">
        <v>2679</v>
      </c>
      <c r="B166" s="216" t="s">
        <v>2682</v>
      </c>
      <c r="C166" s="209" t="s">
        <v>2437</v>
      </c>
      <c r="D166" s="211" t="s">
        <v>2683</v>
      </c>
      <c r="E166" s="209" t="s">
        <v>2424</v>
      </c>
      <c r="F166" s="207">
        <v>123617.01787307078</v>
      </c>
      <c r="G166" s="204">
        <f t="shared" si="10"/>
        <v>149576.59162641564</v>
      </c>
      <c r="H166" s="197">
        <f t="shared" si="8"/>
        <v>119661.27330113252</v>
      </c>
    </row>
    <row r="167" spans="1:8" ht="15.6">
      <c r="A167" s="208" t="s">
        <v>2684</v>
      </c>
      <c r="B167" s="216" t="s">
        <v>2431</v>
      </c>
      <c r="C167" s="209" t="s">
        <v>2418</v>
      </c>
      <c r="D167" s="211" t="s">
        <v>2678</v>
      </c>
      <c r="E167" s="234" t="s">
        <v>2420</v>
      </c>
      <c r="F167" s="207">
        <v>781024.13329642755</v>
      </c>
      <c r="G167" s="204">
        <f t="shared" si="10"/>
        <v>945039.20128867729</v>
      </c>
      <c r="H167" s="197">
        <f t="shared" si="8"/>
        <v>756031.36103094183</v>
      </c>
    </row>
    <row r="168" spans="1:8" ht="15.6">
      <c r="A168" s="208" t="s">
        <v>2685</v>
      </c>
      <c r="B168" s="216" t="s">
        <v>2505</v>
      </c>
      <c r="C168" s="209" t="s">
        <v>2418</v>
      </c>
      <c r="D168" s="211" t="s">
        <v>2676</v>
      </c>
      <c r="E168" s="209" t="s">
        <v>2424</v>
      </c>
      <c r="F168" s="207">
        <v>585530.10584994848</v>
      </c>
      <c r="G168" s="204">
        <f t="shared" si="10"/>
        <v>708491.42807843769</v>
      </c>
      <c r="H168" s="197">
        <f t="shared" si="8"/>
        <v>566793.1424627502</v>
      </c>
    </row>
    <row r="169" spans="1:8" ht="15.6">
      <c r="A169" s="208" t="s">
        <v>2686</v>
      </c>
      <c r="B169" s="216" t="s">
        <v>2505</v>
      </c>
      <c r="C169" s="209" t="s">
        <v>2418</v>
      </c>
      <c r="D169" s="211" t="s">
        <v>2676</v>
      </c>
      <c r="E169" s="209" t="s">
        <v>2424</v>
      </c>
      <c r="F169" s="207">
        <v>585530.10584994848</v>
      </c>
      <c r="G169" s="204">
        <f t="shared" si="10"/>
        <v>708491.42807843769</v>
      </c>
      <c r="H169" s="197">
        <f t="shared" si="8"/>
        <v>566793.1424627502</v>
      </c>
    </row>
    <row r="170" spans="1:8" ht="15.6">
      <c r="A170" s="208" t="s">
        <v>2687</v>
      </c>
      <c r="B170" s="216" t="s">
        <v>2497</v>
      </c>
      <c r="C170" s="209" t="s">
        <v>2437</v>
      </c>
      <c r="D170" s="211" t="s">
        <v>2529</v>
      </c>
      <c r="E170" s="209" t="s">
        <v>2424</v>
      </c>
      <c r="F170" s="207">
        <v>143849.68771300284</v>
      </c>
      <c r="G170" s="204">
        <f t="shared" si="10"/>
        <v>174058.12213273344</v>
      </c>
      <c r="H170" s="197">
        <f t="shared" si="8"/>
        <v>139246.49770618675</v>
      </c>
    </row>
    <row r="171" spans="1:8" ht="15.6">
      <c r="A171" s="208" t="s">
        <v>2688</v>
      </c>
      <c r="B171" s="216" t="s">
        <v>2447</v>
      </c>
      <c r="C171" s="209" t="s">
        <v>2418</v>
      </c>
      <c r="D171" s="211" t="s">
        <v>2678</v>
      </c>
      <c r="E171" s="234" t="s">
        <v>2420</v>
      </c>
      <c r="F171" s="207">
        <v>781024.13329642755</v>
      </c>
      <c r="G171" s="204">
        <f t="shared" si="10"/>
        <v>945039.20128867729</v>
      </c>
      <c r="H171" s="197">
        <f t="shared" ref="H171:H172" si="11">G171*0.8</f>
        <v>756031.36103094183</v>
      </c>
    </row>
    <row r="172" spans="1:8" ht="15.6">
      <c r="A172" s="208" t="s">
        <v>2689</v>
      </c>
      <c r="B172" s="216" t="s">
        <v>2690</v>
      </c>
      <c r="C172" s="209" t="s">
        <v>2445</v>
      </c>
      <c r="D172" s="211" t="s">
        <v>2691</v>
      </c>
      <c r="E172" s="234" t="s">
        <v>2420</v>
      </c>
      <c r="F172" s="207">
        <v>310279.58750048972</v>
      </c>
      <c r="G172" s="204">
        <f t="shared" si="10"/>
        <v>375438.30087559257</v>
      </c>
      <c r="H172" s="197">
        <f t="shared" si="11"/>
        <v>300350.64070047409</v>
      </c>
    </row>
    <row r="173" spans="1:8" ht="15.6">
      <c r="A173" s="39" t="s">
        <v>2689</v>
      </c>
      <c r="B173" s="42" t="s">
        <v>2690</v>
      </c>
      <c r="C173" s="40" t="s">
        <v>2445</v>
      </c>
      <c r="D173" s="41" t="s">
        <v>2691</v>
      </c>
      <c r="E173" s="43" t="s">
        <v>2420</v>
      </c>
      <c r="F173" s="38">
        <v>83526.135705564506</v>
      </c>
      <c r="G173" s="37">
        <f t="shared" ref="G162:G173" si="12">+F173*1.21</f>
        <v>101066.62420373305</v>
      </c>
    </row>
  </sheetData>
  <mergeCells count="3">
    <mergeCell ref="A5:E5"/>
    <mergeCell ref="A3:E4"/>
    <mergeCell ref="F5:G5"/>
  </mergeCells>
  <pageMargins left="0" right="0" top="0" bottom="0" header="0.511811023622047" footer="0.511811023622047"/>
  <pageSetup paperSize="3" fitToHeight="0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58ED5"/>
  </sheetPr>
  <dimension ref="A1:R4207"/>
  <sheetViews>
    <sheetView showGridLines="0" zoomScaleNormal="100" workbookViewId="0">
      <selection activeCell="R5" sqref="R5"/>
    </sheetView>
  </sheetViews>
  <sheetFormatPr baseColWidth="10" defaultColWidth="11.44140625" defaultRowHeight="14.4"/>
  <cols>
    <col min="1" max="1" width="30.109375" style="45" customWidth="1"/>
    <col min="2" max="2" width="6.109375" style="46" customWidth="1"/>
    <col min="3" max="3" width="8.109375" style="47" customWidth="1"/>
    <col min="4" max="4" width="16.109375" style="48" customWidth="1"/>
    <col min="5" max="5" width="9.5546875" style="49" customWidth="1"/>
    <col min="6" max="6" width="11.88671875" style="47" customWidth="1"/>
    <col min="7" max="7" width="5.5546875" style="47" customWidth="1"/>
    <col min="8" max="11" width="6" style="46" customWidth="1"/>
    <col min="12" max="12" width="11.88671875" style="46" customWidth="1"/>
    <col min="13" max="13" width="6" style="46" customWidth="1"/>
    <col min="14" max="14" width="10" style="46" customWidth="1"/>
    <col min="15" max="15" width="11.44140625" style="47"/>
    <col min="16" max="16" width="11.33203125" style="50" bestFit="1" customWidth="1"/>
    <col min="17" max="17" width="11.33203125" style="51" bestFit="1" customWidth="1"/>
    <col min="18" max="18" width="18.109375" style="51" bestFit="1" customWidth="1"/>
    <col min="19" max="16384" width="11.44140625" style="51"/>
  </cols>
  <sheetData>
    <row r="1" spans="1:18" s="47" customFormat="1" ht="19.5" customHeight="1">
      <c r="A1" s="242"/>
      <c r="B1" s="242"/>
      <c r="C1" s="242"/>
      <c r="D1" s="242"/>
      <c r="E1" s="242"/>
      <c r="F1" s="242" t="s">
        <v>16979</v>
      </c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3"/>
    </row>
    <row r="2" spans="1:18" s="47" customFormat="1" ht="19.5" customHeight="1">
      <c r="A2" s="244"/>
      <c r="B2" s="245"/>
      <c r="C2" s="246" t="s">
        <v>2875</v>
      </c>
      <c r="D2" s="245"/>
      <c r="E2" s="246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7"/>
      <c r="R2" s="243"/>
    </row>
    <row r="3" spans="1:18" s="47" customFormat="1" ht="19.5" customHeight="1">
      <c r="A3" s="248" t="s">
        <v>2876</v>
      </c>
      <c r="B3" s="249" t="s">
        <v>2877</v>
      </c>
      <c r="C3" s="250" t="s">
        <v>13</v>
      </c>
      <c r="D3" s="248" t="s">
        <v>2878</v>
      </c>
      <c r="E3" s="251" t="s">
        <v>2879</v>
      </c>
      <c r="F3" s="248" t="s">
        <v>2880</v>
      </c>
      <c r="G3" s="248" t="s">
        <v>2881</v>
      </c>
      <c r="H3" s="252" t="s">
        <v>2882</v>
      </c>
      <c r="I3" s="253" t="s">
        <v>2883</v>
      </c>
      <c r="J3" s="254" t="s">
        <v>2884</v>
      </c>
      <c r="K3" s="255" t="s">
        <v>2885</v>
      </c>
      <c r="L3" s="250" t="s">
        <v>2886</v>
      </c>
      <c r="M3" s="250" t="s">
        <v>2194</v>
      </c>
      <c r="N3" s="250" t="s">
        <v>2887</v>
      </c>
      <c r="O3" s="256"/>
      <c r="P3" s="257" t="s">
        <v>2888</v>
      </c>
      <c r="Q3" s="258" t="s">
        <v>2888</v>
      </c>
      <c r="R3" s="259" t="s">
        <v>16980</v>
      </c>
    </row>
    <row r="4" spans="1:18" s="47" customFormat="1" ht="19.5" customHeight="1">
      <c r="A4" s="260" t="s">
        <v>2876</v>
      </c>
      <c r="B4" s="261" t="s">
        <v>2889</v>
      </c>
      <c r="C4" s="262" t="s">
        <v>2890</v>
      </c>
      <c r="D4" s="260" t="s">
        <v>2891</v>
      </c>
      <c r="E4" s="260" t="s">
        <v>2892</v>
      </c>
      <c r="F4" s="260" t="s">
        <v>2893</v>
      </c>
      <c r="G4" s="260" t="s">
        <v>2881</v>
      </c>
      <c r="H4" s="263" t="s">
        <v>2894</v>
      </c>
      <c r="I4" s="263" t="s">
        <v>2895</v>
      </c>
      <c r="J4" s="262" t="s">
        <v>2896</v>
      </c>
      <c r="K4" s="264" t="s">
        <v>2894</v>
      </c>
      <c r="L4" s="262" t="s">
        <v>2894</v>
      </c>
      <c r="M4" s="262" t="s">
        <v>2894</v>
      </c>
      <c r="N4" s="265" t="s">
        <v>2897</v>
      </c>
      <c r="O4" s="264" t="s">
        <v>2898</v>
      </c>
      <c r="P4" s="266" t="s">
        <v>2899</v>
      </c>
      <c r="Q4" s="267" t="s">
        <v>2900</v>
      </c>
      <c r="R4" s="259"/>
    </row>
    <row r="5" spans="1:18" s="47" customFormat="1" ht="19.5" customHeight="1">
      <c r="A5" s="268" t="s">
        <v>2901</v>
      </c>
      <c r="B5" s="269"/>
      <c r="C5" s="270"/>
      <c r="D5" s="271"/>
      <c r="E5" s="272"/>
      <c r="F5" s="271"/>
      <c r="G5" s="273"/>
      <c r="H5" s="274"/>
      <c r="I5" s="274"/>
      <c r="J5" s="274"/>
      <c r="K5" s="274"/>
      <c r="L5" s="274"/>
      <c r="M5" s="274"/>
      <c r="N5" s="274"/>
      <c r="O5" s="274"/>
      <c r="P5" s="274"/>
      <c r="Q5" s="275"/>
      <c r="R5" s="197"/>
    </row>
    <row r="6" spans="1:18" s="47" customFormat="1" ht="19.5" customHeight="1">
      <c r="A6" s="276" t="s">
        <v>2902</v>
      </c>
      <c r="B6" s="277"/>
      <c r="C6" s="278"/>
      <c r="D6" s="279"/>
      <c r="E6" s="280"/>
      <c r="F6" s="279"/>
      <c r="G6" s="281"/>
      <c r="H6" s="282"/>
      <c r="I6" s="282"/>
      <c r="J6" s="282"/>
      <c r="K6" s="282"/>
      <c r="L6" s="282"/>
      <c r="M6" s="282"/>
      <c r="N6" s="282"/>
      <c r="O6" s="282"/>
      <c r="P6" s="283"/>
      <c r="Q6" s="284"/>
      <c r="R6" s="197"/>
    </row>
    <row r="7" spans="1:18" s="47" customFormat="1" ht="19.5" customHeight="1">
      <c r="A7" s="285" t="s">
        <v>2903</v>
      </c>
      <c r="B7" s="286" t="s">
        <v>2904</v>
      </c>
      <c r="C7" s="287" t="s">
        <v>2627</v>
      </c>
      <c r="D7" s="288" t="s">
        <v>2905</v>
      </c>
      <c r="E7" s="288" t="s">
        <v>2906</v>
      </c>
      <c r="F7" s="289" t="s">
        <v>2907</v>
      </c>
      <c r="G7" s="288"/>
      <c r="H7" s="287">
        <v>282</v>
      </c>
      <c r="I7" s="287">
        <v>23</v>
      </c>
      <c r="J7" s="287">
        <v>21</v>
      </c>
      <c r="K7" s="287">
        <v>47</v>
      </c>
      <c r="L7" s="287">
        <v>64</v>
      </c>
      <c r="M7" s="287"/>
      <c r="N7" s="287">
        <v>4</v>
      </c>
      <c r="O7" s="290" t="s">
        <v>2908</v>
      </c>
      <c r="P7" s="291">
        <v>65307.450221562482</v>
      </c>
      <c r="Q7" s="292">
        <f>+P7*1.21</f>
        <v>79022.014768090594</v>
      </c>
      <c r="R7" s="197">
        <f>Q7*0.8*2</f>
        <v>126435.22362894495</v>
      </c>
    </row>
    <row r="8" spans="1:18" s="47" customFormat="1" ht="19.5" customHeight="1">
      <c r="A8" s="285" t="s">
        <v>2903</v>
      </c>
      <c r="B8" s="286" t="s">
        <v>2904</v>
      </c>
      <c r="C8" s="287" t="s">
        <v>2627</v>
      </c>
      <c r="D8" s="288" t="s">
        <v>2909</v>
      </c>
      <c r="E8" s="288" t="s">
        <v>2910</v>
      </c>
      <c r="F8" s="289" t="s">
        <v>2911</v>
      </c>
      <c r="G8" s="288"/>
      <c r="H8" s="287">
        <v>260</v>
      </c>
      <c r="I8" s="287">
        <v>9</v>
      </c>
      <c r="J8" s="287">
        <v>8</v>
      </c>
      <c r="K8" s="287">
        <v>48</v>
      </c>
      <c r="L8" s="287">
        <v>64</v>
      </c>
      <c r="M8" s="287"/>
      <c r="N8" s="287">
        <v>4</v>
      </c>
      <c r="O8" s="290" t="s">
        <v>2912</v>
      </c>
      <c r="P8" s="291">
        <v>53125.631906462113</v>
      </c>
      <c r="Q8" s="292">
        <f t="shared" ref="Q8:Q10" si="0">+P8*1.21</f>
        <v>64282.014606819153</v>
      </c>
      <c r="R8" s="197">
        <f t="shared" ref="R8:R71" si="1">Q8*0.8*2</f>
        <v>102851.22337091065</v>
      </c>
    </row>
    <row r="9" spans="1:18" s="47" customFormat="1" ht="19.5" customHeight="1">
      <c r="A9" s="285" t="s">
        <v>2913</v>
      </c>
      <c r="B9" s="286" t="s">
        <v>2914</v>
      </c>
      <c r="C9" s="287" t="s">
        <v>2627</v>
      </c>
      <c r="D9" s="288" t="s">
        <v>2905</v>
      </c>
      <c r="E9" s="288" t="s">
        <v>2906</v>
      </c>
      <c r="F9" s="289" t="s">
        <v>2907</v>
      </c>
      <c r="G9" s="288"/>
      <c r="H9" s="287">
        <v>282</v>
      </c>
      <c r="I9" s="287">
        <v>23</v>
      </c>
      <c r="J9" s="287">
        <v>21</v>
      </c>
      <c r="K9" s="287">
        <v>47</v>
      </c>
      <c r="L9" s="287">
        <v>64</v>
      </c>
      <c r="M9" s="287"/>
      <c r="N9" s="287">
        <v>4</v>
      </c>
      <c r="O9" s="290" t="s">
        <v>2908</v>
      </c>
      <c r="P9" s="291">
        <v>65307.450221562482</v>
      </c>
      <c r="Q9" s="292">
        <f t="shared" si="0"/>
        <v>79022.014768090594</v>
      </c>
      <c r="R9" s="197">
        <f t="shared" si="1"/>
        <v>126435.22362894495</v>
      </c>
    </row>
    <row r="10" spans="1:18" s="47" customFormat="1" ht="19.5" customHeight="1">
      <c r="A10" s="285" t="s">
        <v>2913</v>
      </c>
      <c r="B10" s="286" t="s">
        <v>2914</v>
      </c>
      <c r="C10" s="287" t="s">
        <v>2627</v>
      </c>
      <c r="D10" s="288" t="s">
        <v>2909</v>
      </c>
      <c r="E10" s="288" t="s">
        <v>2910</v>
      </c>
      <c r="F10" s="289" t="s">
        <v>2911</v>
      </c>
      <c r="G10" s="288"/>
      <c r="H10" s="287">
        <v>260</v>
      </c>
      <c r="I10" s="287">
        <v>9</v>
      </c>
      <c r="J10" s="287">
        <v>8</v>
      </c>
      <c r="K10" s="287">
        <v>48</v>
      </c>
      <c r="L10" s="287">
        <v>64</v>
      </c>
      <c r="M10" s="287"/>
      <c r="N10" s="287">
        <v>4</v>
      </c>
      <c r="O10" s="290" t="s">
        <v>2912</v>
      </c>
      <c r="P10" s="291">
        <v>53125.631906462113</v>
      </c>
      <c r="Q10" s="292">
        <f t="shared" si="0"/>
        <v>64282.014606819153</v>
      </c>
      <c r="R10" s="197">
        <f t="shared" si="1"/>
        <v>102851.22337091065</v>
      </c>
    </row>
    <row r="11" spans="1:18" ht="19.5" customHeight="1">
      <c r="A11" s="276" t="s">
        <v>2915</v>
      </c>
      <c r="B11" s="277"/>
      <c r="C11" s="278"/>
      <c r="D11" s="279"/>
      <c r="E11" s="280"/>
      <c r="F11" s="279"/>
      <c r="G11" s="281"/>
      <c r="H11" s="282"/>
      <c r="I11" s="282"/>
      <c r="J11" s="282"/>
      <c r="K11" s="282"/>
      <c r="L11" s="282"/>
      <c r="M11" s="282"/>
      <c r="N11" s="282"/>
      <c r="O11" s="282"/>
      <c r="P11" s="283"/>
      <c r="Q11" s="284"/>
      <c r="R11" s="197"/>
    </row>
    <row r="12" spans="1:18" ht="19.5" customHeight="1">
      <c r="A12" s="285" t="s">
        <v>2916</v>
      </c>
      <c r="B12" s="286" t="s">
        <v>2917</v>
      </c>
      <c r="C12" s="287" t="s">
        <v>26</v>
      </c>
      <c r="D12" s="288" t="s">
        <v>2905</v>
      </c>
      <c r="E12" s="288" t="s">
        <v>2906</v>
      </c>
      <c r="F12" s="289" t="s">
        <v>2918</v>
      </c>
      <c r="G12" s="288"/>
      <c r="H12" s="287">
        <v>262</v>
      </c>
      <c r="I12" s="287">
        <v>21</v>
      </c>
      <c r="J12" s="287">
        <v>19</v>
      </c>
      <c r="K12" s="287">
        <v>45</v>
      </c>
      <c r="L12" s="293">
        <v>64.5</v>
      </c>
      <c r="M12" s="287"/>
      <c r="N12" s="287">
        <v>4</v>
      </c>
      <c r="O12" s="290" t="s">
        <v>2919</v>
      </c>
      <c r="P12" s="291">
        <v>75297.297886784334</v>
      </c>
      <c r="Q12" s="292">
        <f t="shared" ref="Q12:Q13" si="2">+P12*1.21</f>
        <v>91109.730443009044</v>
      </c>
      <c r="R12" s="197">
        <f t="shared" si="1"/>
        <v>145775.56870881448</v>
      </c>
    </row>
    <row r="13" spans="1:18" ht="19.5" customHeight="1">
      <c r="A13" s="285" t="s">
        <v>2920</v>
      </c>
      <c r="B13" s="286" t="s">
        <v>2917</v>
      </c>
      <c r="C13" s="287" t="s">
        <v>2921</v>
      </c>
      <c r="D13" s="288" t="s">
        <v>2905</v>
      </c>
      <c r="E13" s="288" t="s">
        <v>2906</v>
      </c>
      <c r="F13" s="289" t="s">
        <v>2918</v>
      </c>
      <c r="G13" s="288"/>
      <c r="H13" s="287">
        <v>262</v>
      </c>
      <c r="I13" s="287">
        <v>21</v>
      </c>
      <c r="J13" s="287">
        <v>19</v>
      </c>
      <c r="K13" s="287">
        <v>45</v>
      </c>
      <c r="L13" s="293">
        <v>64.5</v>
      </c>
      <c r="M13" s="287"/>
      <c r="N13" s="287">
        <v>4</v>
      </c>
      <c r="O13" s="290" t="s">
        <v>2919</v>
      </c>
      <c r="P13" s="291">
        <v>75297.297886784334</v>
      </c>
      <c r="Q13" s="292">
        <f t="shared" si="2"/>
        <v>91109.730443009044</v>
      </c>
      <c r="R13" s="197">
        <f t="shared" si="1"/>
        <v>145775.56870881448</v>
      </c>
    </row>
    <row r="14" spans="1:18" ht="19.5" customHeight="1">
      <c r="A14" s="276" t="s">
        <v>2922</v>
      </c>
      <c r="B14" s="277"/>
      <c r="C14" s="278"/>
      <c r="D14" s="279"/>
      <c r="E14" s="280"/>
      <c r="F14" s="279"/>
      <c r="G14" s="281"/>
      <c r="H14" s="282"/>
      <c r="I14" s="282"/>
      <c r="J14" s="282"/>
      <c r="K14" s="282"/>
      <c r="L14" s="282"/>
      <c r="M14" s="282"/>
      <c r="N14" s="282"/>
      <c r="O14" s="282"/>
      <c r="P14" s="283"/>
      <c r="Q14" s="284"/>
      <c r="R14" s="197"/>
    </row>
    <row r="15" spans="1:18" ht="19.5" customHeight="1">
      <c r="A15" s="285" t="s">
        <v>2923</v>
      </c>
      <c r="B15" s="286" t="s">
        <v>2924</v>
      </c>
      <c r="C15" s="287" t="s">
        <v>1097</v>
      </c>
      <c r="D15" s="288" t="s">
        <v>2905</v>
      </c>
      <c r="E15" s="288" t="s">
        <v>2906</v>
      </c>
      <c r="F15" s="289" t="s">
        <v>2925</v>
      </c>
      <c r="G15" s="288"/>
      <c r="H15" s="287">
        <v>282</v>
      </c>
      <c r="I15" s="287">
        <v>23</v>
      </c>
      <c r="J15" s="287">
        <v>21</v>
      </c>
      <c r="K15" s="293">
        <v>47.1</v>
      </c>
      <c r="L15" s="293">
        <v>70.2</v>
      </c>
      <c r="M15" s="287"/>
      <c r="N15" s="287">
        <v>5</v>
      </c>
      <c r="O15" s="290" t="s">
        <v>2926</v>
      </c>
      <c r="P15" s="291">
        <v>90514.722065459588</v>
      </c>
      <c r="Q15" s="292">
        <f>+P15*1.21</f>
        <v>109522.8136992061</v>
      </c>
      <c r="R15" s="197">
        <f t="shared" si="1"/>
        <v>175236.50191872977</v>
      </c>
    </row>
    <row r="16" spans="1:18" ht="19.5" customHeight="1">
      <c r="A16" s="52"/>
      <c r="B16" s="53"/>
      <c r="C16" s="54"/>
      <c r="D16" s="53"/>
      <c r="E16" s="53"/>
      <c r="F16" s="294"/>
      <c r="G16" s="53"/>
      <c r="H16" s="54"/>
      <c r="I16" s="54"/>
      <c r="J16" s="54"/>
      <c r="K16" s="54"/>
      <c r="L16" s="54"/>
      <c r="M16" s="54"/>
      <c r="N16" s="54"/>
      <c r="O16" s="54"/>
      <c r="P16" s="295"/>
      <c r="Q16" s="295"/>
      <c r="R16" s="197"/>
    </row>
    <row r="17" spans="1:18" ht="19.5" customHeight="1">
      <c r="A17" s="296" t="s">
        <v>1982</v>
      </c>
      <c r="B17" s="297"/>
      <c r="C17" s="298"/>
      <c r="D17" s="299"/>
      <c r="E17" s="300"/>
      <c r="F17" s="299"/>
      <c r="G17" s="301"/>
      <c r="H17" s="302"/>
      <c r="I17" s="302"/>
      <c r="J17" s="302"/>
      <c r="K17" s="302"/>
      <c r="L17" s="302"/>
      <c r="M17" s="302"/>
      <c r="N17" s="302"/>
      <c r="O17" s="302"/>
      <c r="P17" s="302"/>
      <c r="Q17" s="303"/>
      <c r="R17" s="197"/>
    </row>
    <row r="18" spans="1:18" ht="19.5" customHeight="1">
      <c r="A18" s="276" t="s">
        <v>2927</v>
      </c>
      <c r="B18" s="277"/>
      <c r="C18" s="278"/>
      <c r="D18" s="279"/>
      <c r="E18" s="280"/>
      <c r="F18" s="279"/>
      <c r="G18" s="281"/>
      <c r="H18" s="282"/>
      <c r="I18" s="282"/>
      <c r="J18" s="282"/>
      <c r="K18" s="282"/>
      <c r="L18" s="282"/>
      <c r="M18" s="282"/>
      <c r="N18" s="282"/>
      <c r="O18" s="282"/>
      <c r="P18" s="283"/>
      <c r="Q18" s="284"/>
      <c r="R18" s="197"/>
    </row>
    <row r="19" spans="1:18" ht="19.5" customHeight="1">
      <c r="A19" s="285" t="s">
        <v>2928</v>
      </c>
      <c r="B19" s="286" t="s">
        <v>2929</v>
      </c>
      <c r="C19" s="287" t="s">
        <v>1240</v>
      </c>
      <c r="D19" s="288" t="s">
        <v>2905</v>
      </c>
      <c r="E19" s="288" t="s">
        <v>2910</v>
      </c>
      <c r="F19" s="289" t="s">
        <v>2930</v>
      </c>
      <c r="G19" s="288"/>
      <c r="H19" s="287" t="s">
        <v>2931</v>
      </c>
      <c r="I19" s="287">
        <v>38</v>
      </c>
      <c r="J19" s="287" t="s">
        <v>2932</v>
      </c>
      <c r="K19" s="293" t="s">
        <v>2933</v>
      </c>
      <c r="L19" s="293" t="s">
        <v>2934</v>
      </c>
      <c r="M19" s="287"/>
      <c r="N19" s="287" t="s">
        <v>2935</v>
      </c>
      <c r="O19" s="290" t="s">
        <v>43</v>
      </c>
      <c r="P19" s="291">
        <v>166843.39565307469</v>
      </c>
      <c r="Q19" s="292">
        <f>+P19*1.21</f>
        <v>201880.50874022036</v>
      </c>
      <c r="R19" s="197">
        <f t="shared" si="1"/>
        <v>323008.81398435263</v>
      </c>
    </row>
    <row r="20" spans="1:18" ht="19.5" customHeight="1">
      <c r="A20" s="52"/>
      <c r="B20" s="53"/>
      <c r="C20" s="54"/>
      <c r="D20" s="53"/>
      <c r="E20" s="53"/>
      <c r="F20" s="294"/>
      <c r="G20" s="53"/>
      <c r="H20" s="54"/>
      <c r="I20" s="54"/>
      <c r="J20" s="54"/>
      <c r="K20" s="54"/>
      <c r="L20" s="54"/>
      <c r="M20" s="54"/>
      <c r="N20" s="54"/>
      <c r="O20" s="54"/>
      <c r="P20" s="295"/>
      <c r="Q20" s="295"/>
      <c r="R20" s="197"/>
    </row>
    <row r="21" spans="1:18" s="47" customFormat="1" ht="19.5" customHeight="1">
      <c r="A21" s="296" t="s">
        <v>18</v>
      </c>
      <c r="B21" s="297"/>
      <c r="C21" s="298"/>
      <c r="D21" s="299"/>
      <c r="E21" s="300"/>
      <c r="F21" s="299"/>
      <c r="G21" s="301"/>
      <c r="H21" s="302"/>
      <c r="I21" s="302"/>
      <c r="J21" s="302"/>
      <c r="K21" s="302"/>
      <c r="L21" s="302"/>
      <c r="M21" s="302"/>
      <c r="N21" s="302"/>
      <c r="O21" s="302"/>
      <c r="P21" s="302"/>
      <c r="Q21" s="303"/>
      <c r="R21" s="197"/>
    </row>
    <row r="22" spans="1:18" s="47" customFormat="1" ht="19.5" customHeight="1">
      <c r="A22" s="304">
        <v>33</v>
      </c>
      <c r="B22" s="277"/>
      <c r="C22" s="278"/>
      <c r="D22" s="279"/>
      <c r="E22" s="280"/>
      <c r="F22" s="279"/>
      <c r="G22" s="281"/>
      <c r="H22" s="282"/>
      <c r="I22" s="282"/>
      <c r="J22" s="282"/>
      <c r="K22" s="282"/>
      <c r="L22" s="282"/>
      <c r="M22" s="282"/>
      <c r="N22" s="282"/>
      <c r="O22" s="282"/>
      <c r="P22" s="283"/>
      <c r="Q22" s="284"/>
      <c r="R22" s="197"/>
    </row>
    <row r="23" spans="1:18" ht="19.5" customHeight="1">
      <c r="A23" s="285" t="s">
        <v>2936</v>
      </c>
      <c r="B23" s="286" t="s">
        <v>2937</v>
      </c>
      <c r="C23" s="287" t="s">
        <v>2938</v>
      </c>
      <c r="D23" s="288" t="s">
        <v>2905</v>
      </c>
      <c r="E23" s="288" t="s">
        <v>2910</v>
      </c>
      <c r="F23" s="289" t="s">
        <v>2939</v>
      </c>
      <c r="G23" s="288"/>
      <c r="H23" s="287">
        <v>239</v>
      </c>
      <c r="I23" s="293">
        <v>12.6</v>
      </c>
      <c r="J23" s="287">
        <v>9</v>
      </c>
      <c r="K23" s="293">
        <v>45.7</v>
      </c>
      <c r="L23" s="293">
        <v>58.5</v>
      </c>
      <c r="M23" s="287"/>
      <c r="N23" s="287">
        <v>4</v>
      </c>
      <c r="O23" s="287" t="s">
        <v>2940</v>
      </c>
      <c r="P23" s="291">
        <v>69911.090543761631</v>
      </c>
      <c r="Q23" s="292">
        <f>+P23*1.21</f>
        <v>84592.419557951565</v>
      </c>
      <c r="R23" s="197">
        <f t="shared" si="1"/>
        <v>135347.8712927225</v>
      </c>
    </row>
    <row r="24" spans="1:18" ht="19.5" customHeight="1">
      <c r="A24" s="304">
        <v>145</v>
      </c>
      <c r="B24" s="277"/>
      <c r="C24" s="278"/>
      <c r="D24" s="279"/>
      <c r="E24" s="280"/>
      <c r="F24" s="279"/>
      <c r="G24" s="281"/>
      <c r="H24" s="282"/>
      <c r="I24" s="282"/>
      <c r="J24" s="282"/>
      <c r="K24" s="282"/>
      <c r="L24" s="282"/>
      <c r="M24" s="282"/>
      <c r="N24" s="282"/>
      <c r="O24" s="282"/>
      <c r="P24" s="283"/>
      <c r="Q24" s="284"/>
      <c r="R24" s="197"/>
    </row>
    <row r="25" spans="1:18" ht="19.5" customHeight="1">
      <c r="A25" s="285" t="s">
        <v>2941</v>
      </c>
      <c r="B25" s="286" t="s">
        <v>2937</v>
      </c>
      <c r="C25" s="287" t="s">
        <v>1006</v>
      </c>
      <c r="D25" s="288" t="s">
        <v>2905</v>
      </c>
      <c r="E25" s="288" t="s">
        <v>2910</v>
      </c>
      <c r="F25" s="289" t="s">
        <v>2942</v>
      </c>
      <c r="G25" s="288"/>
      <c r="H25" s="287">
        <v>257</v>
      </c>
      <c r="I25" s="287">
        <v>12</v>
      </c>
      <c r="J25" s="293">
        <v>10.199999999999999</v>
      </c>
      <c r="K25" s="293">
        <v>40.5</v>
      </c>
      <c r="L25" s="287">
        <v>59</v>
      </c>
      <c r="M25" s="287"/>
      <c r="N25" s="287">
        <v>4</v>
      </c>
      <c r="O25" s="287" t="s">
        <v>2943</v>
      </c>
      <c r="P25" s="291">
        <v>55438.306836625059</v>
      </c>
      <c r="Q25" s="292">
        <f t="shared" ref="Q25:Q31" si="3">+P25*1.21</f>
        <v>67080.351272316315</v>
      </c>
      <c r="R25" s="197">
        <f t="shared" si="1"/>
        <v>107328.56203570611</v>
      </c>
    </row>
    <row r="26" spans="1:18" ht="19.5" customHeight="1">
      <c r="A26" s="285" t="s">
        <v>2944</v>
      </c>
      <c r="B26" s="286" t="s">
        <v>2937</v>
      </c>
      <c r="C26" s="287" t="s">
        <v>1006</v>
      </c>
      <c r="D26" s="288" t="s">
        <v>2905</v>
      </c>
      <c r="E26" s="288" t="s">
        <v>2906</v>
      </c>
      <c r="F26" s="289" t="s">
        <v>2945</v>
      </c>
      <c r="G26" s="288"/>
      <c r="H26" s="287">
        <v>257</v>
      </c>
      <c r="I26" s="287">
        <v>20</v>
      </c>
      <c r="J26" s="287">
        <v>18</v>
      </c>
      <c r="K26" s="293">
        <v>40.5</v>
      </c>
      <c r="L26" s="287">
        <v>59</v>
      </c>
      <c r="M26" s="287"/>
      <c r="N26" s="287">
        <v>4</v>
      </c>
      <c r="O26" s="287" t="s">
        <v>2946</v>
      </c>
      <c r="P26" s="291">
        <v>46945.640704913189</v>
      </c>
      <c r="Q26" s="292">
        <f t="shared" si="3"/>
        <v>56804.225252944954</v>
      </c>
      <c r="R26" s="197">
        <f t="shared" si="1"/>
        <v>90886.760404711938</v>
      </c>
    </row>
    <row r="27" spans="1:18" ht="19.5" customHeight="1">
      <c r="A27" s="285" t="s">
        <v>2916</v>
      </c>
      <c r="B27" s="286" t="s">
        <v>2947</v>
      </c>
      <c r="C27" s="287" t="s">
        <v>2558</v>
      </c>
      <c r="D27" s="288" t="s">
        <v>2909</v>
      </c>
      <c r="E27" s="288" t="s">
        <v>2910</v>
      </c>
      <c r="F27" s="289" t="s">
        <v>2948</v>
      </c>
      <c r="G27" s="288"/>
      <c r="H27" s="287">
        <v>240</v>
      </c>
      <c r="I27" s="287">
        <v>11</v>
      </c>
      <c r="J27" s="293">
        <v>9.1999999999999993</v>
      </c>
      <c r="K27" s="287">
        <v>40</v>
      </c>
      <c r="L27" s="287">
        <v>59</v>
      </c>
      <c r="M27" s="287"/>
      <c r="N27" s="287">
        <v>4</v>
      </c>
      <c r="O27" s="287" t="s">
        <v>2949</v>
      </c>
      <c r="P27" s="291">
        <v>43349.279092680859</v>
      </c>
      <c r="Q27" s="292">
        <f t="shared" si="3"/>
        <v>52452.627702143836</v>
      </c>
      <c r="R27" s="197">
        <f t="shared" si="1"/>
        <v>83924.204323430138</v>
      </c>
    </row>
    <row r="28" spans="1:18" ht="19.5" customHeight="1">
      <c r="A28" s="285" t="s">
        <v>2950</v>
      </c>
      <c r="B28" s="286" t="s">
        <v>2937</v>
      </c>
      <c r="C28" s="287" t="s">
        <v>1638</v>
      </c>
      <c r="D28" s="288" t="s">
        <v>2905</v>
      </c>
      <c r="E28" s="288" t="s">
        <v>2910</v>
      </c>
      <c r="F28" s="289" t="s">
        <v>2942</v>
      </c>
      <c r="G28" s="288"/>
      <c r="H28" s="287">
        <v>257</v>
      </c>
      <c r="I28" s="287">
        <v>12</v>
      </c>
      <c r="J28" s="293">
        <v>10.199999999999999</v>
      </c>
      <c r="K28" s="293">
        <v>40.5</v>
      </c>
      <c r="L28" s="287">
        <v>59</v>
      </c>
      <c r="M28" s="287"/>
      <c r="N28" s="287">
        <v>4</v>
      </c>
      <c r="O28" s="287" t="s">
        <v>2943</v>
      </c>
      <c r="P28" s="291">
        <v>55438.306836625059</v>
      </c>
      <c r="Q28" s="292">
        <f t="shared" si="3"/>
        <v>67080.351272316315</v>
      </c>
      <c r="R28" s="197">
        <f t="shared" si="1"/>
        <v>107328.56203570611</v>
      </c>
    </row>
    <row r="29" spans="1:18" ht="19.5" customHeight="1">
      <c r="A29" s="285" t="s">
        <v>2951</v>
      </c>
      <c r="B29" s="286" t="s">
        <v>2937</v>
      </c>
      <c r="C29" s="287" t="s">
        <v>2634</v>
      </c>
      <c r="D29" s="288" t="s">
        <v>2905</v>
      </c>
      <c r="E29" s="288" t="s">
        <v>2906</v>
      </c>
      <c r="F29" s="289" t="s">
        <v>2945</v>
      </c>
      <c r="G29" s="288"/>
      <c r="H29" s="287">
        <v>257</v>
      </c>
      <c r="I29" s="287">
        <v>20</v>
      </c>
      <c r="J29" s="287">
        <v>18</v>
      </c>
      <c r="K29" s="293">
        <v>40.5</v>
      </c>
      <c r="L29" s="287">
        <v>59</v>
      </c>
      <c r="M29" s="287"/>
      <c r="N29" s="287">
        <v>4</v>
      </c>
      <c r="O29" s="287" t="s">
        <v>2946</v>
      </c>
      <c r="P29" s="291">
        <v>46945.640704913189</v>
      </c>
      <c r="Q29" s="292">
        <f t="shared" si="3"/>
        <v>56804.225252944954</v>
      </c>
      <c r="R29" s="197">
        <f t="shared" si="1"/>
        <v>90886.760404711938</v>
      </c>
    </row>
    <row r="30" spans="1:18" ht="19.5" customHeight="1">
      <c r="A30" s="285" t="s">
        <v>2952</v>
      </c>
      <c r="B30" s="286" t="s">
        <v>2947</v>
      </c>
      <c r="C30" s="287" t="s">
        <v>2558</v>
      </c>
      <c r="D30" s="288" t="s">
        <v>2909</v>
      </c>
      <c r="E30" s="288" t="s">
        <v>2910</v>
      </c>
      <c r="F30" s="289" t="s">
        <v>2948</v>
      </c>
      <c r="G30" s="288"/>
      <c r="H30" s="287">
        <v>240</v>
      </c>
      <c r="I30" s="287">
        <v>11</v>
      </c>
      <c r="J30" s="293">
        <v>9.1999999999999993</v>
      </c>
      <c r="K30" s="287">
        <v>40</v>
      </c>
      <c r="L30" s="287">
        <v>59</v>
      </c>
      <c r="M30" s="287"/>
      <c r="N30" s="287">
        <v>4</v>
      </c>
      <c r="O30" s="287" t="s">
        <v>2949</v>
      </c>
      <c r="P30" s="291">
        <v>43349.279092680859</v>
      </c>
      <c r="Q30" s="292">
        <f t="shared" si="3"/>
        <v>52452.627702143836</v>
      </c>
      <c r="R30" s="197">
        <f t="shared" si="1"/>
        <v>83924.204323430138</v>
      </c>
    </row>
    <row r="31" spans="1:18" ht="19.5" customHeight="1">
      <c r="A31" s="285" t="s">
        <v>2952</v>
      </c>
      <c r="B31" s="286" t="s">
        <v>2947</v>
      </c>
      <c r="C31" s="287" t="s">
        <v>2558</v>
      </c>
      <c r="D31" s="288" t="s">
        <v>2909</v>
      </c>
      <c r="E31" s="288" t="s">
        <v>2910</v>
      </c>
      <c r="F31" s="289" t="s">
        <v>2953</v>
      </c>
      <c r="G31" s="305"/>
      <c r="H31" s="287">
        <v>240</v>
      </c>
      <c r="I31" s="287">
        <v>11</v>
      </c>
      <c r="J31" s="293">
        <v>9.1999999999999993</v>
      </c>
      <c r="K31" s="287">
        <v>40</v>
      </c>
      <c r="L31" s="287">
        <v>59</v>
      </c>
      <c r="M31" s="287"/>
      <c r="N31" s="287">
        <v>4</v>
      </c>
      <c r="O31" s="287" t="s">
        <v>2954</v>
      </c>
      <c r="P31" s="291">
        <v>60936.496266184273</v>
      </c>
      <c r="Q31" s="292">
        <f t="shared" si="3"/>
        <v>73733.160482082967</v>
      </c>
      <c r="R31" s="197">
        <f t="shared" si="1"/>
        <v>117973.05677133275</v>
      </c>
    </row>
    <row r="32" spans="1:18" ht="19.5" customHeight="1">
      <c r="A32" s="304">
        <v>146</v>
      </c>
      <c r="B32" s="277"/>
      <c r="C32" s="278"/>
      <c r="D32" s="279"/>
      <c r="E32" s="280"/>
      <c r="F32" s="279"/>
      <c r="G32" s="281"/>
      <c r="H32" s="282"/>
      <c r="I32" s="282"/>
      <c r="J32" s="282"/>
      <c r="K32" s="282"/>
      <c r="L32" s="282"/>
      <c r="M32" s="282"/>
      <c r="N32" s="282"/>
      <c r="O32" s="282"/>
      <c r="P32" s="283"/>
      <c r="Q32" s="284"/>
      <c r="R32" s="197"/>
    </row>
    <row r="33" spans="1:18" ht="19.5" customHeight="1">
      <c r="A33" s="285" t="s">
        <v>2916</v>
      </c>
      <c r="B33" s="286" t="s">
        <v>2937</v>
      </c>
      <c r="C33" s="287" t="s">
        <v>2558</v>
      </c>
      <c r="D33" s="288" t="s">
        <v>2909</v>
      </c>
      <c r="E33" s="288" t="s">
        <v>2910</v>
      </c>
      <c r="F33" s="289" t="s">
        <v>2948</v>
      </c>
      <c r="G33" s="288"/>
      <c r="H33" s="287">
        <v>240</v>
      </c>
      <c r="I33" s="287">
        <v>11</v>
      </c>
      <c r="J33" s="293">
        <v>9.1999999999999993</v>
      </c>
      <c r="K33" s="287">
        <v>40</v>
      </c>
      <c r="L33" s="287">
        <v>59</v>
      </c>
      <c r="M33" s="287"/>
      <c r="N33" s="287">
        <v>4</v>
      </c>
      <c r="O33" s="287" t="s">
        <v>2949</v>
      </c>
      <c r="P33" s="291">
        <v>43349.279092680859</v>
      </c>
      <c r="Q33" s="292">
        <f t="shared" ref="Q33:Q37" si="4">+P33*1.21</f>
        <v>52452.627702143836</v>
      </c>
      <c r="R33" s="197">
        <f t="shared" si="1"/>
        <v>83924.204323430138</v>
      </c>
    </row>
    <row r="34" spans="1:18" ht="19.5" customHeight="1">
      <c r="A34" s="285" t="s">
        <v>2916</v>
      </c>
      <c r="B34" s="286" t="s">
        <v>2937</v>
      </c>
      <c r="C34" s="287" t="s">
        <v>2558</v>
      </c>
      <c r="D34" s="288" t="s">
        <v>2909</v>
      </c>
      <c r="E34" s="288" t="s">
        <v>2910</v>
      </c>
      <c r="F34" s="289" t="s">
        <v>2953</v>
      </c>
      <c r="G34" s="305"/>
      <c r="H34" s="287">
        <v>240</v>
      </c>
      <c r="I34" s="287">
        <v>11</v>
      </c>
      <c r="J34" s="293">
        <v>9.1999999999999993</v>
      </c>
      <c r="K34" s="287">
        <v>40</v>
      </c>
      <c r="L34" s="287">
        <v>59</v>
      </c>
      <c r="M34" s="287"/>
      <c r="N34" s="287">
        <v>4</v>
      </c>
      <c r="O34" s="287" t="s">
        <v>2954</v>
      </c>
      <c r="P34" s="291">
        <v>60936.496266184273</v>
      </c>
      <c r="Q34" s="292">
        <f t="shared" si="4"/>
        <v>73733.160482082967</v>
      </c>
      <c r="R34" s="197">
        <f t="shared" si="1"/>
        <v>117973.05677133275</v>
      </c>
    </row>
    <row r="35" spans="1:18" ht="19.5" customHeight="1">
      <c r="A35" s="285" t="s">
        <v>2950</v>
      </c>
      <c r="B35" s="286" t="s">
        <v>2937</v>
      </c>
      <c r="C35" s="287" t="s">
        <v>1638</v>
      </c>
      <c r="D35" s="288" t="s">
        <v>2905</v>
      </c>
      <c r="E35" s="288" t="s">
        <v>2906</v>
      </c>
      <c r="F35" s="289" t="s">
        <v>2945</v>
      </c>
      <c r="G35" s="288"/>
      <c r="H35" s="287">
        <v>257</v>
      </c>
      <c r="I35" s="287">
        <v>20</v>
      </c>
      <c r="J35" s="287">
        <v>18</v>
      </c>
      <c r="K35" s="293">
        <v>40.5</v>
      </c>
      <c r="L35" s="287">
        <v>59</v>
      </c>
      <c r="M35" s="287"/>
      <c r="N35" s="287">
        <v>4</v>
      </c>
      <c r="O35" s="287" t="s">
        <v>2946</v>
      </c>
      <c r="P35" s="291">
        <v>46945.640704913189</v>
      </c>
      <c r="Q35" s="292">
        <f t="shared" si="4"/>
        <v>56804.225252944954</v>
      </c>
      <c r="R35" s="197">
        <f t="shared" si="1"/>
        <v>90886.760404711938</v>
      </c>
    </row>
    <row r="36" spans="1:18" ht="19.5" customHeight="1">
      <c r="A36" s="285" t="s">
        <v>2951</v>
      </c>
      <c r="B36" s="286" t="s">
        <v>2937</v>
      </c>
      <c r="C36" s="287" t="s">
        <v>2634</v>
      </c>
      <c r="D36" s="288" t="s">
        <v>2905</v>
      </c>
      <c r="E36" s="288" t="s">
        <v>2910</v>
      </c>
      <c r="F36" s="289" t="s">
        <v>2942</v>
      </c>
      <c r="G36" s="288"/>
      <c r="H36" s="287">
        <v>257</v>
      </c>
      <c r="I36" s="287">
        <v>12</v>
      </c>
      <c r="J36" s="293">
        <v>10.199999999999999</v>
      </c>
      <c r="K36" s="293">
        <v>40.5</v>
      </c>
      <c r="L36" s="287">
        <v>59</v>
      </c>
      <c r="M36" s="287"/>
      <c r="N36" s="287">
        <v>4</v>
      </c>
      <c r="O36" s="287" t="s">
        <v>2943</v>
      </c>
      <c r="P36" s="291">
        <v>55438.306836625059</v>
      </c>
      <c r="Q36" s="292">
        <f t="shared" si="4"/>
        <v>67080.351272316315</v>
      </c>
      <c r="R36" s="197">
        <f t="shared" si="1"/>
        <v>107328.56203570611</v>
      </c>
    </row>
    <row r="37" spans="1:18" ht="19.5" customHeight="1">
      <c r="A37" s="285" t="s">
        <v>2952</v>
      </c>
      <c r="B37" s="286" t="s">
        <v>2947</v>
      </c>
      <c r="C37" s="287" t="s">
        <v>955</v>
      </c>
      <c r="D37" s="288" t="s">
        <v>2905</v>
      </c>
      <c r="E37" s="288" t="s">
        <v>2906</v>
      </c>
      <c r="F37" s="289" t="s">
        <v>2945</v>
      </c>
      <c r="G37" s="288"/>
      <c r="H37" s="287">
        <v>257</v>
      </c>
      <c r="I37" s="287">
        <v>20</v>
      </c>
      <c r="J37" s="287">
        <v>18</v>
      </c>
      <c r="K37" s="293">
        <v>40.5</v>
      </c>
      <c r="L37" s="287">
        <v>59</v>
      </c>
      <c r="M37" s="287"/>
      <c r="N37" s="287">
        <v>4</v>
      </c>
      <c r="O37" s="287" t="s">
        <v>2946</v>
      </c>
      <c r="P37" s="291">
        <v>46945.640704913189</v>
      </c>
      <c r="Q37" s="292">
        <f t="shared" si="4"/>
        <v>56804.225252944954</v>
      </c>
      <c r="R37" s="197">
        <f t="shared" si="1"/>
        <v>90886.760404711938</v>
      </c>
    </row>
    <row r="38" spans="1:18" ht="19.5" customHeight="1">
      <c r="A38" s="304">
        <v>147</v>
      </c>
      <c r="B38" s="277"/>
      <c r="C38" s="278"/>
      <c r="D38" s="279"/>
      <c r="E38" s="280"/>
      <c r="F38" s="279"/>
      <c r="G38" s="281"/>
      <c r="H38" s="282"/>
      <c r="I38" s="282"/>
      <c r="J38" s="282"/>
      <c r="K38" s="282"/>
      <c r="L38" s="282"/>
      <c r="M38" s="282"/>
      <c r="N38" s="282"/>
      <c r="O38" s="282"/>
      <c r="P38" s="283"/>
      <c r="Q38" s="284"/>
      <c r="R38" s="197"/>
    </row>
    <row r="39" spans="1:18" ht="19.5" customHeight="1">
      <c r="A39" s="285" t="s">
        <v>2951</v>
      </c>
      <c r="B39" s="286" t="s">
        <v>2937</v>
      </c>
      <c r="C39" s="287" t="s">
        <v>2829</v>
      </c>
      <c r="D39" s="288" t="s">
        <v>2905</v>
      </c>
      <c r="E39" s="288" t="s">
        <v>2910</v>
      </c>
      <c r="F39" s="289" t="s">
        <v>2955</v>
      </c>
      <c r="G39" s="288"/>
      <c r="H39" s="287">
        <v>281</v>
      </c>
      <c r="I39" s="287">
        <v>15</v>
      </c>
      <c r="J39" s="293">
        <v>13.2</v>
      </c>
      <c r="K39" s="293">
        <v>44.7</v>
      </c>
      <c r="L39" s="287">
        <v>59</v>
      </c>
      <c r="M39" s="287"/>
      <c r="N39" s="287">
        <v>5</v>
      </c>
      <c r="O39" s="287" t="s">
        <v>2956</v>
      </c>
      <c r="P39" s="291">
        <v>87738.639415401805</v>
      </c>
      <c r="Q39" s="292">
        <f>+P39*1.21</f>
        <v>106163.75369263618</v>
      </c>
      <c r="R39" s="197">
        <f t="shared" si="1"/>
        <v>169862.00590821789</v>
      </c>
    </row>
    <row r="40" spans="1:18" ht="19.5" customHeight="1">
      <c r="A40" s="304">
        <v>155</v>
      </c>
      <c r="B40" s="277"/>
      <c r="C40" s="278"/>
      <c r="D40" s="279"/>
      <c r="E40" s="280"/>
      <c r="F40" s="279"/>
      <c r="G40" s="281"/>
      <c r="H40" s="282"/>
      <c r="I40" s="282"/>
      <c r="J40" s="282"/>
      <c r="K40" s="282"/>
      <c r="L40" s="282"/>
      <c r="M40" s="282"/>
      <c r="N40" s="282"/>
      <c r="O40" s="282"/>
      <c r="P40" s="283"/>
      <c r="Q40" s="284"/>
      <c r="R40" s="197"/>
    </row>
    <row r="41" spans="1:18" ht="19.5" customHeight="1">
      <c r="A41" s="285" t="s">
        <v>2957</v>
      </c>
      <c r="B41" s="286" t="s">
        <v>2947</v>
      </c>
      <c r="C41" s="287" t="s">
        <v>724</v>
      </c>
      <c r="D41" s="288" t="s">
        <v>2905</v>
      </c>
      <c r="E41" s="288" t="s">
        <v>2906</v>
      </c>
      <c r="F41" s="289" t="s">
        <v>2945</v>
      </c>
      <c r="G41" s="288"/>
      <c r="H41" s="287">
        <v>257</v>
      </c>
      <c r="I41" s="287">
        <v>20</v>
      </c>
      <c r="J41" s="287">
        <v>18</v>
      </c>
      <c r="K41" s="293">
        <v>40.5</v>
      </c>
      <c r="L41" s="287">
        <v>59</v>
      </c>
      <c r="M41" s="287"/>
      <c r="N41" s="287">
        <v>4</v>
      </c>
      <c r="O41" s="287" t="s">
        <v>2946</v>
      </c>
      <c r="P41" s="291">
        <v>46945.640704913189</v>
      </c>
      <c r="Q41" s="292">
        <f t="shared" ref="Q41:Q51" si="5">+P41*1.21</f>
        <v>56804.225252944954</v>
      </c>
      <c r="R41" s="197">
        <f t="shared" si="1"/>
        <v>90886.760404711938</v>
      </c>
    </row>
    <row r="42" spans="1:18" ht="19.5" customHeight="1">
      <c r="A42" s="285" t="s">
        <v>2958</v>
      </c>
      <c r="B42" s="286" t="s">
        <v>2947</v>
      </c>
      <c r="C42" s="287" t="s">
        <v>2959</v>
      </c>
      <c r="D42" s="288" t="s">
        <v>2905</v>
      </c>
      <c r="E42" s="288" t="s">
        <v>2906</v>
      </c>
      <c r="F42" s="289" t="s">
        <v>2945</v>
      </c>
      <c r="G42" s="288"/>
      <c r="H42" s="287">
        <v>257</v>
      </c>
      <c r="I42" s="287">
        <v>20</v>
      </c>
      <c r="J42" s="287">
        <v>18</v>
      </c>
      <c r="K42" s="293">
        <v>40.5</v>
      </c>
      <c r="L42" s="287">
        <v>59</v>
      </c>
      <c r="M42" s="287"/>
      <c r="N42" s="287">
        <v>4</v>
      </c>
      <c r="O42" s="287" t="s">
        <v>2946</v>
      </c>
      <c r="P42" s="291">
        <v>46945.640704913189</v>
      </c>
      <c r="Q42" s="292">
        <f t="shared" si="5"/>
        <v>56804.225252944954</v>
      </c>
      <c r="R42" s="197">
        <f t="shared" si="1"/>
        <v>90886.760404711938</v>
      </c>
    </row>
    <row r="43" spans="1:18" ht="19.5" customHeight="1">
      <c r="A43" s="285" t="s">
        <v>2958</v>
      </c>
      <c r="B43" s="286" t="s">
        <v>2947</v>
      </c>
      <c r="C43" s="287" t="s">
        <v>2959</v>
      </c>
      <c r="D43" s="288" t="s">
        <v>2909</v>
      </c>
      <c r="E43" s="288" t="s">
        <v>2910</v>
      </c>
      <c r="F43" s="289" t="s">
        <v>2948</v>
      </c>
      <c r="G43" s="288"/>
      <c r="H43" s="287">
        <v>240</v>
      </c>
      <c r="I43" s="287">
        <v>11</v>
      </c>
      <c r="J43" s="293">
        <v>9.1999999999999993</v>
      </c>
      <c r="K43" s="287">
        <v>40</v>
      </c>
      <c r="L43" s="287">
        <v>59</v>
      </c>
      <c r="M43" s="287"/>
      <c r="N43" s="287">
        <v>4</v>
      </c>
      <c r="O43" s="287" t="s">
        <v>2949</v>
      </c>
      <c r="P43" s="291">
        <v>43349.279092680859</v>
      </c>
      <c r="Q43" s="292">
        <f t="shared" si="5"/>
        <v>52452.627702143836</v>
      </c>
      <c r="R43" s="197">
        <f t="shared" si="1"/>
        <v>83924.204323430138</v>
      </c>
    </row>
    <row r="44" spans="1:18" ht="19.5" customHeight="1">
      <c r="A44" s="285" t="s">
        <v>2950</v>
      </c>
      <c r="B44" s="286" t="s">
        <v>2947</v>
      </c>
      <c r="C44" s="287" t="s">
        <v>1897</v>
      </c>
      <c r="D44" s="288" t="s">
        <v>2905</v>
      </c>
      <c r="E44" s="288" t="s">
        <v>2910</v>
      </c>
      <c r="F44" s="289" t="s">
        <v>2942</v>
      </c>
      <c r="G44" s="288"/>
      <c r="H44" s="287">
        <v>257</v>
      </c>
      <c r="I44" s="287">
        <v>12</v>
      </c>
      <c r="J44" s="293">
        <v>10.199999999999999</v>
      </c>
      <c r="K44" s="293">
        <v>40.5</v>
      </c>
      <c r="L44" s="287">
        <v>59</v>
      </c>
      <c r="M44" s="287"/>
      <c r="N44" s="287">
        <v>4</v>
      </c>
      <c r="O44" s="287" t="s">
        <v>2943</v>
      </c>
      <c r="P44" s="291">
        <v>55438.306836625059</v>
      </c>
      <c r="Q44" s="292">
        <f t="shared" si="5"/>
        <v>67080.351272316315</v>
      </c>
      <c r="R44" s="197">
        <f t="shared" si="1"/>
        <v>107328.56203570611</v>
      </c>
    </row>
    <row r="45" spans="1:18" ht="19.5" customHeight="1">
      <c r="A45" s="285" t="s">
        <v>2950</v>
      </c>
      <c r="B45" s="286" t="s">
        <v>2947</v>
      </c>
      <c r="C45" s="287" t="s">
        <v>1897</v>
      </c>
      <c r="D45" s="288" t="s">
        <v>2909</v>
      </c>
      <c r="E45" s="288" t="s">
        <v>2910</v>
      </c>
      <c r="F45" s="289" t="s">
        <v>2948</v>
      </c>
      <c r="G45" s="288"/>
      <c r="H45" s="287">
        <v>240</v>
      </c>
      <c r="I45" s="287">
        <v>11</v>
      </c>
      <c r="J45" s="293">
        <v>9.1999999999999993</v>
      </c>
      <c r="K45" s="287">
        <v>40</v>
      </c>
      <c r="L45" s="287">
        <v>59</v>
      </c>
      <c r="M45" s="287"/>
      <c r="N45" s="287">
        <v>4</v>
      </c>
      <c r="O45" s="287" t="s">
        <v>2949</v>
      </c>
      <c r="P45" s="291">
        <v>43349.279092680859</v>
      </c>
      <c r="Q45" s="292">
        <f t="shared" si="5"/>
        <v>52452.627702143836</v>
      </c>
      <c r="R45" s="197">
        <f t="shared" si="1"/>
        <v>83924.204323430138</v>
      </c>
    </row>
    <row r="46" spans="1:18" ht="19.5" customHeight="1">
      <c r="A46" s="285" t="s">
        <v>2960</v>
      </c>
      <c r="B46" s="286" t="s">
        <v>2947</v>
      </c>
      <c r="C46" s="287" t="s">
        <v>1357</v>
      </c>
      <c r="D46" s="288" t="s">
        <v>2905</v>
      </c>
      <c r="E46" s="288" t="s">
        <v>2906</v>
      </c>
      <c r="F46" s="289" t="s">
        <v>2961</v>
      </c>
      <c r="G46" s="288"/>
      <c r="H46" s="287">
        <v>284</v>
      </c>
      <c r="I46" s="287">
        <v>22</v>
      </c>
      <c r="J46" s="293">
        <v>20.2</v>
      </c>
      <c r="K46" s="293">
        <v>43.6</v>
      </c>
      <c r="L46" s="287">
        <v>59</v>
      </c>
      <c r="M46" s="287"/>
      <c r="N46" s="287">
        <v>4</v>
      </c>
      <c r="O46" s="287" t="s">
        <v>2962</v>
      </c>
      <c r="P46" s="291">
        <v>80572.612315900493</v>
      </c>
      <c r="Q46" s="292">
        <f t="shared" si="5"/>
        <v>97492.860902239598</v>
      </c>
      <c r="R46" s="197">
        <f t="shared" si="1"/>
        <v>155988.57744358337</v>
      </c>
    </row>
    <row r="47" spans="1:18" ht="19.5" customHeight="1">
      <c r="A47" s="285" t="s">
        <v>2960</v>
      </c>
      <c r="B47" s="286" t="s">
        <v>2947</v>
      </c>
      <c r="C47" s="287" t="s">
        <v>1357</v>
      </c>
      <c r="D47" s="288" t="s">
        <v>2909</v>
      </c>
      <c r="E47" s="288" t="s">
        <v>2910</v>
      </c>
      <c r="F47" s="289" t="s">
        <v>2948</v>
      </c>
      <c r="G47" s="288"/>
      <c r="H47" s="287">
        <v>240</v>
      </c>
      <c r="I47" s="287">
        <v>11</v>
      </c>
      <c r="J47" s="293">
        <v>9.1999999999999993</v>
      </c>
      <c r="K47" s="287">
        <v>40</v>
      </c>
      <c r="L47" s="287">
        <v>59</v>
      </c>
      <c r="M47" s="287"/>
      <c r="N47" s="287">
        <v>4</v>
      </c>
      <c r="O47" s="287" t="s">
        <v>2949</v>
      </c>
      <c r="P47" s="291">
        <v>43349.279092680859</v>
      </c>
      <c r="Q47" s="292">
        <f t="shared" si="5"/>
        <v>52452.627702143836</v>
      </c>
      <c r="R47" s="197">
        <f t="shared" si="1"/>
        <v>83924.204323430138</v>
      </c>
    </row>
    <row r="48" spans="1:18" ht="19.5" customHeight="1">
      <c r="A48" s="285" t="s">
        <v>2963</v>
      </c>
      <c r="B48" s="286" t="s">
        <v>2947</v>
      </c>
      <c r="C48" s="287" t="s">
        <v>26</v>
      </c>
      <c r="D48" s="288" t="s">
        <v>2905</v>
      </c>
      <c r="E48" s="288" t="s">
        <v>2906</v>
      </c>
      <c r="F48" s="289" t="s">
        <v>2961</v>
      </c>
      <c r="G48" s="288"/>
      <c r="H48" s="287">
        <v>284</v>
      </c>
      <c r="I48" s="287">
        <v>22</v>
      </c>
      <c r="J48" s="293">
        <v>20.2</v>
      </c>
      <c r="K48" s="293">
        <v>43.6</v>
      </c>
      <c r="L48" s="287">
        <v>59</v>
      </c>
      <c r="M48" s="287"/>
      <c r="N48" s="287">
        <v>4</v>
      </c>
      <c r="O48" s="287" t="s">
        <v>2962</v>
      </c>
      <c r="P48" s="291">
        <v>80572.612315900493</v>
      </c>
      <c r="Q48" s="292">
        <f t="shared" si="5"/>
        <v>97492.860902239598</v>
      </c>
      <c r="R48" s="197">
        <f t="shared" si="1"/>
        <v>155988.57744358337</v>
      </c>
    </row>
    <row r="49" spans="1:18" ht="19.5" customHeight="1">
      <c r="A49" s="285" t="s">
        <v>2963</v>
      </c>
      <c r="B49" s="286" t="s">
        <v>2947</v>
      </c>
      <c r="C49" s="287" t="s">
        <v>26</v>
      </c>
      <c r="D49" s="288" t="s">
        <v>2909</v>
      </c>
      <c r="E49" s="288" t="s">
        <v>2910</v>
      </c>
      <c r="F49" s="289" t="s">
        <v>2948</v>
      </c>
      <c r="G49" s="288"/>
      <c r="H49" s="287">
        <v>240</v>
      </c>
      <c r="I49" s="287">
        <v>11</v>
      </c>
      <c r="J49" s="293">
        <v>9.1999999999999993</v>
      </c>
      <c r="K49" s="287">
        <v>40</v>
      </c>
      <c r="L49" s="287">
        <v>59</v>
      </c>
      <c r="M49" s="287"/>
      <c r="N49" s="287">
        <v>4</v>
      </c>
      <c r="O49" s="287" t="s">
        <v>2949</v>
      </c>
      <c r="P49" s="291">
        <v>43349.279092680859</v>
      </c>
      <c r="Q49" s="292">
        <f t="shared" si="5"/>
        <v>52452.627702143836</v>
      </c>
      <c r="R49" s="197">
        <f t="shared" si="1"/>
        <v>83924.204323430138</v>
      </c>
    </row>
    <row r="50" spans="1:18" ht="19.5" customHeight="1">
      <c r="A50" s="285" t="s">
        <v>2964</v>
      </c>
      <c r="B50" s="286" t="s">
        <v>2947</v>
      </c>
      <c r="C50" s="287" t="s">
        <v>26</v>
      </c>
      <c r="D50" s="288" t="s">
        <v>2905</v>
      </c>
      <c r="E50" s="288" t="s">
        <v>2906</v>
      </c>
      <c r="F50" s="289" t="s">
        <v>2961</v>
      </c>
      <c r="G50" s="288"/>
      <c r="H50" s="287">
        <v>284</v>
      </c>
      <c r="I50" s="287">
        <v>22</v>
      </c>
      <c r="J50" s="293">
        <v>20.2</v>
      </c>
      <c r="K50" s="293">
        <v>43.6</v>
      </c>
      <c r="L50" s="287">
        <v>59</v>
      </c>
      <c r="M50" s="287"/>
      <c r="N50" s="287">
        <v>4</v>
      </c>
      <c r="O50" s="287" t="s">
        <v>2962</v>
      </c>
      <c r="P50" s="291">
        <v>80572.612315900493</v>
      </c>
      <c r="Q50" s="292">
        <f t="shared" si="5"/>
        <v>97492.860902239598</v>
      </c>
      <c r="R50" s="197">
        <f t="shared" si="1"/>
        <v>155988.57744358337</v>
      </c>
    </row>
    <row r="51" spans="1:18" ht="19.5" customHeight="1">
      <c r="A51" s="285" t="s">
        <v>2964</v>
      </c>
      <c r="B51" s="286" t="s">
        <v>2947</v>
      </c>
      <c r="C51" s="287" t="s">
        <v>26</v>
      </c>
      <c r="D51" s="288" t="s">
        <v>2909</v>
      </c>
      <c r="E51" s="288" t="s">
        <v>2910</v>
      </c>
      <c r="F51" s="289" t="s">
        <v>2948</v>
      </c>
      <c r="G51" s="288"/>
      <c r="H51" s="287">
        <v>240</v>
      </c>
      <c r="I51" s="287">
        <v>11</v>
      </c>
      <c r="J51" s="293">
        <v>9.1999999999999993</v>
      </c>
      <c r="K51" s="287">
        <v>40</v>
      </c>
      <c r="L51" s="287">
        <v>59</v>
      </c>
      <c r="M51" s="287"/>
      <c r="N51" s="287">
        <v>4</v>
      </c>
      <c r="O51" s="287" t="s">
        <v>2949</v>
      </c>
      <c r="P51" s="291">
        <v>43349.279092680859</v>
      </c>
      <c r="Q51" s="292">
        <f t="shared" si="5"/>
        <v>52452.627702143836</v>
      </c>
      <c r="R51" s="197">
        <f t="shared" si="1"/>
        <v>83924.204323430138</v>
      </c>
    </row>
    <row r="52" spans="1:18" ht="19.5" customHeight="1">
      <c r="A52" s="304">
        <v>156</v>
      </c>
      <c r="B52" s="277"/>
      <c r="C52" s="278"/>
      <c r="D52" s="279"/>
      <c r="E52" s="280"/>
      <c r="F52" s="279"/>
      <c r="G52" s="281"/>
      <c r="H52" s="282"/>
      <c r="I52" s="282"/>
      <c r="J52" s="282"/>
      <c r="K52" s="282"/>
      <c r="L52" s="282"/>
      <c r="M52" s="282"/>
      <c r="N52" s="282"/>
      <c r="O52" s="282"/>
      <c r="P52" s="283"/>
      <c r="Q52" s="284"/>
      <c r="R52" s="197">
        <f t="shared" si="1"/>
        <v>0</v>
      </c>
    </row>
    <row r="53" spans="1:18" ht="19.5" customHeight="1">
      <c r="A53" s="285" t="s">
        <v>2965</v>
      </c>
      <c r="B53" s="286" t="s">
        <v>2937</v>
      </c>
      <c r="C53" s="287" t="s">
        <v>2815</v>
      </c>
      <c r="D53" s="288" t="s">
        <v>2909</v>
      </c>
      <c r="E53" s="288" t="s">
        <v>2910</v>
      </c>
      <c r="F53" s="289" t="s">
        <v>2966</v>
      </c>
      <c r="G53" s="288"/>
      <c r="H53" s="287">
        <v>251</v>
      </c>
      <c r="I53" s="287">
        <v>10</v>
      </c>
      <c r="J53" s="287">
        <v>9</v>
      </c>
      <c r="K53" s="293">
        <v>50.5</v>
      </c>
      <c r="L53" s="287">
        <v>59</v>
      </c>
      <c r="M53" s="287"/>
      <c r="N53" s="287">
        <v>5</v>
      </c>
      <c r="O53" s="287" t="s">
        <v>2967</v>
      </c>
      <c r="P53" s="291">
        <v>56394.901562244406</v>
      </c>
      <c r="Q53" s="292">
        <f t="shared" ref="Q53:Q55" si="6">+P53*1.21</f>
        <v>68237.83089031573</v>
      </c>
      <c r="R53" s="197">
        <f t="shared" si="1"/>
        <v>109180.52942450518</v>
      </c>
    </row>
    <row r="54" spans="1:18" ht="19.5" customHeight="1">
      <c r="A54" s="285" t="s">
        <v>2968</v>
      </c>
      <c r="B54" s="286" t="s">
        <v>2937</v>
      </c>
      <c r="C54" s="287" t="s">
        <v>2848</v>
      </c>
      <c r="D54" s="288" t="s">
        <v>2909</v>
      </c>
      <c r="E54" s="288" t="s">
        <v>2910</v>
      </c>
      <c r="F54" s="289" t="s">
        <v>2966</v>
      </c>
      <c r="G54" s="288"/>
      <c r="H54" s="287">
        <v>251</v>
      </c>
      <c r="I54" s="287">
        <v>10</v>
      </c>
      <c r="J54" s="287">
        <v>9</v>
      </c>
      <c r="K54" s="293">
        <v>50.5</v>
      </c>
      <c r="L54" s="287">
        <v>59</v>
      </c>
      <c r="M54" s="287"/>
      <c r="N54" s="287">
        <v>5</v>
      </c>
      <c r="O54" s="287" t="s">
        <v>2967</v>
      </c>
      <c r="P54" s="291">
        <v>56394.901562244406</v>
      </c>
      <c r="Q54" s="292">
        <f t="shared" si="6"/>
        <v>68237.83089031573</v>
      </c>
      <c r="R54" s="197">
        <f t="shared" si="1"/>
        <v>109180.52942450518</v>
      </c>
    </row>
    <row r="55" spans="1:18" ht="19.5" customHeight="1">
      <c r="A55" s="285" t="s">
        <v>2969</v>
      </c>
      <c r="B55" s="286" t="s">
        <v>2937</v>
      </c>
      <c r="C55" s="287" t="s">
        <v>933</v>
      </c>
      <c r="D55" s="288" t="s">
        <v>2909</v>
      </c>
      <c r="E55" s="288" t="s">
        <v>2910</v>
      </c>
      <c r="F55" s="289" t="s">
        <v>2966</v>
      </c>
      <c r="G55" s="288"/>
      <c r="H55" s="287">
        <v>251</v>
      </c>
      <c r="I55" s="287">
        <v>10</v>
      </c>
      <c r="J55" s="287">
        <v>9</v>
      </c>
      <c r="K55" s="293">
        <v>50.5</v>
      </c>
      <c r="L55" s="287">
        <v>59</v>
      </c>
      <c r="M55" s="287"/>
      <c r="N55" s="287">
        <v>5</v>
      </c>
      <c r="O55" s="287" t="s">
        <v>2967</v>
      </c>
      <c r="P55" s="291">
        <v>56394.901562244406</v>
      </c>
      <c r="Q55" s="292">
        <f t="shared" si="6"/>
        <v>68237.83089031573</v>
      </c>
      <c r="R55" s="197">
        <f t="shared" si="1"/>
        <v>109180.52942450518</v>
      </c>
    </row>
    <row r="56" spans="1:18" ht="19.5" customHeight="1">
      <c r="A56" s="304">
        <v>164</v>
      </c>
      <c r="B56" s="277"/>
      <c r="C56" s="278"/>
      <c r="D56" s="279"/>
      <c r="E56" s="280"/>
      <c r="F56" s="279"/>
      <c r="G56" s="281"/>
      <c r="H56" s="282"/>
      <c r="I56" s="282"/>
      <c r="J56" s="282"/>
      <c r="K56" s="282"/>
      <c r="L56" s="282"/>
      <c r="M56" s="282"/>
      <c r="N56" s="282"/>
      <c r="O56" s="282"/>
      <c r="P56" s="283"/>
      <c r="Q56" s="284"/>
      <c r="R56" s="197">
        <f t="shared" si="1"/>
        <v>0</v>
      </c>
    </row>
    <row r="57" spans="1:18" ht="19.5" customHeight="1">
      <c r="A57" s="285" t="s">
        <v>2965</v>
      </c>
      <c r="B57" s="286" t="s">
        <v>2947</v>
      </c>
      <c r="C57" s="287" t="s">
        <v>144</v>
      </c>
      <c r="D57" s="288" t="s">
        <v>2905</v>
      </c>
      <c r="E57" s="288" t="s">
        <v>2906</v>
      </c>
      <c r="F57" s="289" t="s">
        <v>2970</v>
      </c>
      <c r="G57" s="288"/>
      <c r="H57" s="287">
        <v>281</v>
      </c>
      <c r="I57" s="287">
        <v>26</v>
      </c>
      <c r="J57" s="293">
        <v>24.2</v>
      </c>
      <c r="K57" s="293">
        <v>43.5</v>
      </c>
      <c r="L57" s="287">
        <v>59</v>
      </c>
      <c r="M57" s="287"/>
      <c r="N57" s="287">
        <v>5</v>
      </c>
      <c r="O57" s="287" t="s">
        <v>2971</v>
      </c>
      <c r="P57" s="291">
        <v>104238.04545177467</v>
      </c>
      <c r="Q57" s="292">
        <f t="shared" ref="Q57:Q66" si="7">+P57*1.21</f>
        <v>126128.03499664734</v>
      </c>
      <c r="R57" s="197">
        <f t="shared" si="1"/>
        <v>201804.85599463576</v>
      </c>
    </row>
    <row r="58" spans="1:18" ht="19.5" customHeight="1">
      <c r="A58" s="285" t="s">
        <v>2965</v>
      </c>
      <c r="B58" s="286" t="s">
        <v>2947</v>
      </c>
      <c r="C58" s="287" t="s">
        <v>144</v>
      </c>
      <c r="D58" s="288" t="s">
        <v>2909</v>
      </c>
      <c r="E58" s="288" t="s">
        <v>2910</v>
      </c>
      <c r="F58" s="289" t="s">
        <v>2966</v>
      </c>
      <c r="G58" s="288"/>
      <c r="H58" s="293">
        <v>251.5</v>
      </c>
      <c r="I58" s="287">
        <v>10</v>
      </c>
      <c r="J58" s="287">
        <v>9</v>
      </c>
      <c r="K58" s="293">
        <v>50.5</v>
      </c>
      <c r="L58" s="287">
        <v>59</v>
      </c>
      <c r="M58" s="287"/>
      <c r="N58" s="287">
        <v>5</v>
      </c>
      <c r="O58" s="287" t="s">
        <v>2967</v>
      </c>
      <c r="P58" s="291">
        <v>56394.901562244406</v>
      </c>
      <c r="Q58" s="292">
        <f t="shared" si="7"/>
        <v>68237.83089031573</v>
      </c>
      <c r="R58" s="197">
        <f t="shared" si="1"/>
        <v>109180.52942450518</v>
      </c>
    </row>
    <row r="59" spans="1:18" ht="19.5" customHeight="1">
      <c r="A59" s="285" t="s">
        <v>2972</v>
      </c>
      <c r="B59" s="286" t="s">
        <v>2947</v>
      </c>
      <c r="C59" s="287" t="s">
        <v>935</v>
      </c>
      <c r="D59" s="288" t="s">
        <v>2909</v>
      </c>
      <c r="E59" s="288" t="s">
        <v>2910</v>
      </c>
      <c r="F59" s="289" t="s">
        <v>2973</v>
      </c>
      <c r="G59" s="288"/>
      <c r="H59" s="287">
        <v>251</v>
      </c>
      <c r="I59" s="287">
        <v>10</v>
      </c>
      <c r="J59" s="287">
        <v>9</v>
      </c>
      <c r="K59" s="293">
        <v>50.5</v>
      </c>
      <c r="L59" s="287">
        <v>59</v>
      </c>
      <c r="M59" s="287"/>
      <c r="N59" s="287">
        <v>4</v>
      </c>
      <c r="O59" s="287" t="s">
        <v>2974</v>
      </c>
      <c r="P59" s="291">
        <v>61161.773542488387</v>
      </c>
      <c r="Q59" s="292">
        <f t="shared" si="7"/>
        <v>74005.745986410941</v>
      </c>
      <c r="R59" s="197">
        <f t="shared" si="1"/>
        <v>118409.19357825752</v>
      </c>
    </row>
    <row r="60" spans="1:18" ht="19.5" customHeight="1">
      <c r="A60" s="285" t="s">
        <v>2975</v>
      </c>
      <c r="B60" s="286" t="s">
        <v>2976</v>
      </c>
      <c r="C60" s="287" t="s">
        <v>981</v>
      </c>
      <c r="D60" s="288" t="s">
        <v>2905</v>
      </c>
      <c r="E60" s="288" t="s">
        <v>2906</v>
      </c>
      <c r="F60" s="289" t="s">
        <v>2970</v>
      </c>
      <c r="G60" s="288"/>
      <c r="H60" s="287">
        <v>281</v>
      </c>
      <c r="I60" s="287">
        <v>26</v>
      </c>
      <c r="J60" s="293">
        <v>24.2</v>
      </c>
      <c r="K60" s="293">
        <v>43.5</v>
      </c>
      <c r="L60" s="287">
        <v>59</v>
      </c>
      <c r="M60" s="287"/>
      <c r="N60" s="287">
        <v>5</v>
      </c>
      <c r="O60" s="287" t="s">
        <v>2971</v>
      </c>
      <c r="P60" s="291">
        <v>104238.04545177467</v>
      </c>
      <c r="Q60" s="292">
        <f t="shared" si="7"/>
        <v>126128.03499664734</v>
      </c>
      <c r="R60" s="197">
        <f t="shared" si="1"/>
        <v>201804.85599463576</v>
      </c>
    </row>
    <row r="61" spans="1:18" ht="19.5" customHeight="1">
      <c r="A61" s="285" t="s">
        <v>2975</v>
      </c>
      <c r="B61" s="286" t="s">
        <v>2976</v>
      </c>
      <c r="C61" s="287" t="s">
        <v>981</v>
      </c>
      <c r="D61" s="288" t="s">
        <v>2909</v>
      </c>
      <c r="E61" s="288" t="s">
        <v>2910</v>
      </c>
      <c r="F61" s="289" t="s">
        <v>2966</v>
      </c>
      <c r="G61" s="288"/>
      <c r="H61" s="293">
        <v>251.5</v>
      </c>
      <c r="I61" s="287">
        <v>10</v>
      </c>
      <c r="J61" s="287">
        <v>9</v>
      </c>
      <c r="K61" s="293">
        <v>50.5</v>
      </c>
      <c r="L61" s="287">
        <v>59</v>
      </c>
      <c r="M61" s="287"/>
      <c r="N61" s="287">
        <v>5</v>
      </c>
      <c r="O61" s="287" t="s">
        <v>2967</v>
      </c>
      <c r="P61" s="291">
        <v>56394.901562244406</v>
      </c>
      <c r="Q61" s="292">
        <f t="shared" si="7"/>
        <v>68237.83089031573</v>
      </c>
      <c r="R61" s="197">
        <f t="shared" si="1"/>
        <v>109180.52942450518</v>
      </c>
    </row>
    <row r="62" spans="1:18" ht="19.5" customHeight="1">
      <c r="A62" s="285" t="s">
        <v>2977</v>
      </c>
      <c r="B62" s="286" t="s">
        <v>2947</v>
      </c>
      <c r="C62" s="287" t="s">
        <v>2545</v>
      </c>
      <c r="D62" s="288" t="s">
        <v>2905</v>
      </c>
      <c r="E62" s="288" t="s">
        <v>2906</v>
      </c>
      <c r="F62" s="289" t="s">
        <v>2970</v>
      </c>
      <c r="G62" s="288"/>
      <c r="H62" s="287">
        <v>281</v>
      </c>
      <c r="I62" s="287">
        <v>26</v>
      </c>
      <c r="J62" s="293">
        <v>24.2</v>
      </c>
      <c r="K62" s="293">
        <v>43.5</v>
      </c>
      <c r="L62" s="287">
        <v>59</v>
      </c>
      <c r="M62" s="287"/>
      <c r="N62" s="287">
        <v>5</v>
      </c>
      <c r="O62" s="287" t="s">
        <v>2971</v>
      </c>
      <c r="P62" s="291">
        <v>104238.04545177467</v>
      </c>
      <c r="Q62" s="292">
        <f t="shared" si="7"/>
        <v>126128.03499664734</v>
      </c>
      <c r="R62" s="197">
        <f t="shared" si="1"/>
        <v>201804.85599463576</v>
      </c>
    </row>
    <row r="63" spans="1:18" ht="19.5" customHeight="1">
      <c r="A63" s="285" t="s">
        <v>2977</v>
      </c>
      <c r="B63" s="286" t="s">
        <v>2947</v>
      </c>
      <c r="C63" s="287" t="s">
        <v>2545</v>
      </c>
      <c r="D63" s="288" t="s">
        <v>2909</v>
      </c>
      <c r="E63" s="288" t="s">
        <v>2910</v>
      </c>
      <c r="F63" s="289" t="s">
        <v>2966</v>
      </c>
      <c r="G63" s="288"/>
      <c r="H63" s="293">
        <v>251.5</v>
      </c>
      <c r="I63" s="287">
        <v>10</v>
      </c>
      <c r="J63" s="287">
        <v>9</v>
      </c>
      <c r="K63" s="293">
        <v>50.5</v>
      </c>
      <c r="L63" s="287">
        <v>59</v>
      </c>
      <c r="M63" s="287"/>
      <c r="N63" s="287">
        <v>5</v>
      </c>
      <c r="O63" s="287" t="s">
        <v>2967</v>
      </c>
      <c r="P63" s="291">
        <v>56394.901562244406</v>
      </c>
      <c r="Q63" s="292">
        <f t="shared" si="7"/>
        <v>68237.83089031573</v>
      </c>
      <c r="R63" s="197">
        <f t="shared" si="1"/>
        <v>109180.52942450518</v>
      </c>
    </row>
    <row r="64" spans="1:18" ht="19.5" customHeight="1">
      <c r="A64" s="285" t="s">
        <v>2978</v>
      </c>
      <c r="B64" s="286" t="s">
        <v>2947</v>
      </c>
      <c r="C64" s="287" t="s">
        <v>2545</v>
      </c>
      <c r="D64" s="288" t="s">
        <v>2905</v>
      </c>
      <c r="E64" s="288" t="s">
        <v>2906</v>
      </c>
      <c r="F64" s="289" t="s">
        <v>2970</v>
      </c>
      <c r="G64" s="288"/>
      <c r="H64" s="287">
        <v>281</v>
      </c>
      <c r="I64" s="287">
        <v>26</v>
      </c>
      <c r="J64" s="293">
        <v>24.2</v>
      </c>
      <c r="K64" s="293">
        <v>43.5</v>
      </c>
      <c r="L64" s="287">
        <v>59</v>
      </c>
      <c r="M64" s="287"/>
      <c r="N64" s="287">
        <v>5</v>
      </c>
      <c r="O64" s="287" t="s">
        <v>2971</v>
      </c>
      <c r="P64" s="291">
        <v>104238.04545177467</v>
      </c>
      <c r="Q64" s="292">
        <f t="shared" si="7"/>
        <v>126128.03499664734</v>
      </c>
      <c r="R64" s="197">
        <f t="shared" si="1"/>
        <v>201804.85599463576</v>
      </c>
    </row>
    <row r="65" spans="1:18" ht="19.5" customHeight="1">
      <c r="A65" s="285" t="s">
        <v>2978</v>
      </c>
      <c r="B65" s="286" t="s">
        <v>2947</v>
      </c>
      <c r="C65" s="287" t="s">
        <v>2545</v>
      </c>
      <c r="D65" s="288" t="s">
        <v>2909</v>
      </c>
      <c r="E65" s="288" t="s">
        <v>2910</v>
      </c>
      <c r="F65" s="289" t="s">
        <v>2966</v>
      </c>
      <c r="G65" s="288"/>
      <c r="H65" s="293">
        <v>251.5</v>
      </c>
      <c r="I65" s="287">
        <v>10</v>
      </c>
      <c r="J65" s="287">
        <v>9</v>
      </c>
      <c r="K65" s="293">
        <v>50.5</v>
      </c>
      <c r="L65" s="287">
        <v>59</v>
      </c>
      <c r="M65" s="287"/>
      <c r="N65" s="287">
        <v>5</v>
      </c>
      <c r="O65" s="287" t="s">
        <v>2967</v>
      </c>
      <c r="P65" s="291">
        <v>56394.901562244406</v>
      </c>
      <c r="Q65" s="292">
        <f t="shared" si="7"/>
        <v>68237.83089031573</v>
      </c>
      <c r="R65" s="197">
        <f t="shared" si="1"/>
        <v>109180.52942450518</v>
      </c>
    </row>
    <row r="66" spans="1:18" ht="19.5" customHeight="1">
      <c r="A66" s="285" t="s">
        <v>2979</v>
      </c>
      <c r="B66" s="286" t="s">
        <v>2947</v>
      </c>
      <c r="C66" s="287" t="s">
        <v>1006</v>
      </c>
      <c r="D66" s="288" t="s">
        <v>2905</v>
      </c>
      <c r="E66" s="288" t="s">
        <v>2906</v>
      </c>
      <c r="F66" s="289" t="s">
        <v>2970</v>
      </c>
      <c r="G66" s="288"/>
      <c r="H66" s="287">
        <v>281</v>
      </c>
      <c r="I66" s="287">
        <v>26</v>
      </c>
      <c r="J66" s="293">
        <v>24.2</v>
      </c>
      <c r="K66" s="293">
        <v>43.5</v>
      </c>
      <c r="L66" s="287">
        <v>59</v>
      </c>
      <c r="M66" s="287"/>
      <c r="N66" s="287">
        <v>5</v>
      </c>
      <c r="O66" s="287" t="s">
        <v>2971</v>
      </c>
      <c r="P66" s="291">
        <v>104238.04545177467</v>
      </c>
      <c r="Q66" s="292">
        <f t="shared" si="7"/>
        <v>126128.03499664734</v>
      </c>
      <c r="R66" s="197">
        <f t="shared" si="1"/>
        <v>201804.85599463576</v>
      </c>
    </row>
    <row r="67" spans="1:18" ht="19.5" customHeight="1">
      <c r="A67" s="304">
        <v>166</v>
      </c>
      <c r="B67" s="277"/>
      <c r="C67" s="278"/>
      <c r="D67" s="279"/>
      <c r="E67" s="280"/>
      <c r="F67" s="279"/>
      <c r="G67" s="281"/>
      <c r="H67" s="282"/>
      <c r="I67" s="282"/>
      <c r="J67" s="282"/>
      <c r="K67" s="282"/>
      <c r="L67" s="282"/>
      <c r="M67" s="282"/>
      <c r="N67" s="282"/>
      <c r="O67" s="282"/>
      <c r="P67" s="283"/>
      <c r="Q67" s="284"/>
      <c r="R67" s="197">
        <f t="shared" si="1"/>
        <v>0</v>
      </c>
    </row>
    <row r="68" spans="1:18" ht="19.5" customHeight="1">
      <c r="A68" s="285" t="s">
        <v>2980</v>
      </c>
      <c r="B68" s="286" t="s">
        <v>2937</v>
      </c>
      <c r="C68" s="287" t="s">
        <v>185</v>
      </c>
      <c r="D68" s="288" t="s">
        <v>2905</v>
      </c>
      <c r="E68" s="288" t="s">
        <v>2906</v>
      </c>
      <c r="F68" s="289" t="s">
        <v>2981</v>
      </c>
      <c r="G68" s="288"/>
      <c r="H68" s="287">
        <v>281</v>
      </c>
      <c r="I68" s="287">
        <v>26</v>
      </c>
      <c r="J68" s="293">
        <v>24.2</v>
      </c>
      <c r="K68" s="293">
        <v>47.5</v>
      </c>
      <c r="L68" s="287">
        <v>59</v>
      </c>
      <c r="M68" s="287"/>
      <c r="N68" s="287">
        <v>10</v>
      </c>
      <c r="O68" s="287" t="s">
        <v>2982</v>
      </c>
      <c r="P68" s="291">
        <v>77403.694424297937</v>
      </c>
      <c r="Q68" s="292">
        <f t="shared" ref="Q68:Q70" si="8">+P68*1.21</f>
        <v>93658.470253400505</v>
      </c>
      <c r="R68" s="197">
        <f t="shared" si="1"/>
        <v>149853.5524054408</v>
      </c>
    </row>
    <row r="69" spans="1:18" ht="19.5" customHeight="1">
      <c r="A69" s="285" t="s">
        <v>2980</v>
      </c>
      <c r="B69" s="286" t="s">
        <v>2937</v>
      </c>
      <c r="C69" s="287" t="s">
        <v>185</v>
      </c>
      <c r="D69" s="288" t="s">
        <v>2905</v>
      </c>
      <c r="E69" s="288" t="s">
        <v>2906</v>
      </c>
      <c r="F69" s="289" t="s">
        <v>2983</v>
      </c>
      <c r="G69" s="288"/>
      <c r="H69" s="287">
        <v>310</v>
      </c>
      <c r="I69" s="287">
        <v>28</v>
      </c>
      <c r="J69" s="287">
        <v>26</v>
      </c>
      <c r="K69" s="287">
        <v>48</v>
      </c>
      <c r="L69" s="287">
        <v>59</v>
      </c>
      <c r="M69" s="287"/>
      <c r="N69" s="287">
        <v>10</v>
      </c>
      <c r="O69" s="287" t="s">
        <v>2984</v>
      </c>
      <c r="P69" s="291">
        <v>104410.61376649438</v>
      </c>
      <c r="Q69" s="292">
        <f t="shared" si="8"/>
        <v>126336.8426574582</v>
      </c>
      <c r="R69" s="197">
        <f t="shared" si="1"/>
        <v>202138.94825193312</v>
      </c>
    </row>
    <row r="70" spans="1:18" ht="19.5" customHeight="1">
      <c r="A70" s="285" t="s">
        <v>2980</v>
      </c>
      <c r="B70" s="286" t="s">
        <v>2937</v>
      </c>
      <c r="C70" s="287" t="s">
        <v>185</v>
      </c>
      <c r="D70" s="288" t="s">
        <v>2909</v>
      </c>
      <c r="E70" s="288" t="s">
        <v>2910</v>
      </c>
      <c r="F70" s="289" t="s">
        <v>2985</v>
      </c>
      <c r="G70" s="288"/>
      <c r="H70" s="287">
        <v>276</v>
      </c>
      <c r="I70" s="287">
        <v>10</v>
      </c>
      <c r="J70" s="287">
        <v>9</v>
      </c>
      <c r="K70" s="287">
        <v>52</v>
      </c>
      <c r="L70" s="287">
        <v>59</v>
      </c>
      <c r="M70" s="287"/>
      <c r="N70" s="287">
        <v>5</v>
      </c>
      <c r="O70" s="287" t="s">
        <v>2986</v>
      </c>
      <c r="P70" s="291">
        <v>53207.683170313081</v>
      </c>
      <c r="Q70" s="292">
        <f t="shared" si="8"/>
        <v>64381.296636078827</v>
      </c>
      <c r="R70" s="197">
        <f t="shared" si="1"/>
        <v>103010.07461772613</v>
      </c>
    </row>
    <row r="71" spans="1:18" ht="19.5" customHeight="1">
      <c r="A71" s="304" t="s">
        <v>2702</v>
      </c>
      <c r="B71" s="277"/>
      <c r="C71" s="278"/>
      <c r="D71" s="279"/>
      <c r="E71" s="280"/>
      <c r="F71" s="279"/>
      <c r="G71" s="281"/>
      <c r="H71" s="282"/>
      <c r="I71" s="282"/>
      <c r="J71" s="282"/>
      <c r="K71" s="282"/>
      <c r="L71" s="282"/>
      <c r="M71" s="282"/>
      <c r="N71" s="282"/>
      <c r="O71" s="282"/>
      <c r="P71" s="283"/>
      <c r="Q71" s="284"/>
      <c r="R71" s="197">
        <f t="shared" si="1"/>
        <v>0</v>
      </c>
    </row>
    <row r="72" spans="1:18" ht="19.5" customHeight="1">
      <c r="A72" s="285" t="s">
        <v>2987</v>
      </c>
      <c r="B72" s="286" t="s">
        <v>2988</v>
      </c>
      <c r="C72" s="287" t="s">
        <v>2989</v>
      </c>
      <c r="D72" s="288" t="s">
        <v>2905</v>
      </c>
      <c r="E72" s="288" t="s">
        <v>2906</v>
      </c>
      <c r="F72" s="289" t="s">
        <v>2990</v>
      </c>
      <c r="G72" s="288"/>
      <c r="H72" s="287">
        <v>257</v>
      </c>
      <c r="I72" s="287">
        <v>22</v>
      </c>
      <c r="J72" s="287">
        <v>20</v>
      </c>
      <c r="K72" s="293">
        <v>40.5</v>
      </c>
      <c r="L72" s="287">
        <v>59</v>
      </c>
      <c r="M72" s="287"/>
      <c r="N72" s="287">
        <v>4</v>
      </c>
      <c r="O72" s="287" t="s">
        <v>2991</v>
      </c>
      <c r="P72" s="291">
        <v>69938.345538165173</v>
      </c>
      <c r="Q72" s="292">
        <f>+P72*1.21</f>
        <v>84625.398101179861</v>
      </c>
      <c r="R72" s="197">
        <f t="shared" ref="R72:R135" si="9">Q72*0.8*2</f>
        <v>135400.63696188779</v>
      </c>
    </row>
    <row r="73" spans="1:18" ht="19.5" customHeight="1">
      <c r="A73" s="304" t="s">
        <v>2703</v>
      </c>
      <c r="B73" s="277"/>
      <c r="C73" s="278"/>
      <c r="D73" s="279"/>
      <c r="E73" s="280"/>
      <c r="F73" s="279"/>
      <c r="G73" s="281"/>
      <c r="H73" s="282"/>
      <c r="I73" s="282"/>
      <c r="J73" s="282"/>
      <c r="K73" s="282"/>
      <c r="L73" s="282"/>
      <c r="M73" s="282"/>
      <c r="N73" s="282"/>
      <c r="O73" s="282"/>
      <c r="P73" s="283"/>
      <c r="Q73" s="284"/>
      <c r="R73" s="197">
        <f t="shared" si="9"/>
        <v>0</v>
      </c>
    </row>
    <row r="74" spans="1:18" ht="19.5" customHeight="1">
      <c r="A74" s="285" t="s">
        <v>2952</v>
      </c>
      <c r="B74" s="286" t="s">
        <v>2992</v>
      </c>
      <c r="C74" s="287" t="s">
        <v>2993</v>
      </c>
      <c r="D74" s="288" t="s">
        <v>2905</v>
      </c>
      <c r="E74" s="288" t="s">
        <v>2906</v>
      </c>
      <c r="F74" s="289" t="s">
        <v>2994</v>
      </c>
      <c r="G74" s="288"/>
      <c r="H74" s="287">
        <v>284</v>
      </c>
      <c r="I74" s="287">
        <v>22</v>
      </c>
      <c r="J74" s="293">
        <v>20.2</v>
      </c>
      <c r="K74" s="293">
        <v>39.4</v>
      </c>
      <c r="L74" s="287">
        <v>59</v>
      </c>
      <c r="M74" s="287"/>
      <c r="N74" s="287">
        <v>5</v>
      </c>
      <c r="O74" s="287" t="s">
        <v>2995</v>
      </c>
      <c r="P74" s="291">
        <v>75401.477560823681</v>
      </c>
      <c r="Q74" s="292">
        <f t="shared" ref="Q74:Q76" si="10">+P74*1.21</f>
        <v>91235.78784859665</v>
      </c>
      <c r="R74" s="197">
        <f t="shared" si="9"/>
        <v>145977.26055775463</v>
      </c>
    </row>
    <row r="75" spans="1:18" ht="19.5" customHeight="1">
      <c r="A75" s="285" t="s">
        <v>2952</v>
      </c>
      <c r="B75" s="286" t="s">
        <v>2992</v>
      </c>
      <c r="C75" s="287" t="s">
        <v>2993</v>
      </c>
      <c r="D75" s="288" t="s">
        <v>2909</v>
      </c>
      <c r="E75" s="288" t="s">
        <v>2910</v>
      </c>
      <c r="F75" s="289" t="s">
        <v>2996</v>
      </c>
      <c r="G75" s="288"/>
      <c r="H75" s="287">
        <v>240</v>
      </c>
      <c r="I75" s="287">
        <v>11</v>
      </c>
      <c r="J75" s="293">
        <v>9.1999999999999993</v>
      </c>
      <c r="K75" s="287">
        <v>40</v>
      </c>
      <c r="L75" s="287">
        <v>59</v>
      </c>
      <c r="M75" s="287"/>
      <c r="N75" s="287">
        <v>5</v>
      </c>
      <c r="O75" s="287" t="s">
        <v>2997</v>
      </c>
      <c r="P75" s="291">
        <v>59912.158296984868</v>
      </c>
      <c r="Q75" s="292">
        <f t="shared" si="10"/>
        <v>72493.711539351687</v>
      </c>
      <c r="R75" s="197">
        <f t="shared" si="9"/>
        <v>115989.9384629627</v>
      </c>
    </row>
    <row r="76" spans="1:18" ht="19.5" customHeight="1">
      <c r="A76" s="285" t="s">
        <v>2979</v>
      </c>
      <c r="B76" s="286" t="s">
        <v>2998</v>
      </c>
      <c r="C76" s="287" t="s">
        <v>2558</v>
      </c>
      <c r="D76" s="288" t="s">
        <v>2909</v>
      </c>
      <c r="E76" s="288" t="s">
        <v>2910</v>
      </c>
      <c r="F76" s="289" t="s">
        <v>2996</v>
      </c>
      <c r="G76" s="288"/>
      <c r="H76" s="287">
        <v>240</v>
      </c>
      <c r="I76" s="287">
        <v>11</v>
      </c>
      <c r="J76" s="293">
        <v>9.1999999999999993</v>
      </c>
      <c r="K76" s="287">
        <v>40</v>
      </c>
      <c r="L76" s="287">
        <v>59</v>
      </c>
      <c r="M76" s="287"/>
      <c r="N76" s="287">
        <v>5</v>
      </c>
      <c r="O76" s="287" t="s">
        <v>2997</v>
      </c>
      <c r="P76" s="291">
        <v>59912.158296984868</v>
      </c>
      <c r="Q76" s="292">
        <f t="shared" si="10"/>
        <v>72493.711539351687</v>
      </c>
      <c r="R76" s="197">
        <f t="shared" si="9"/>
        <v>115989.9384629627</v>
      </c>
    </row>
    <row r="77" spans="1:18" ht="19.5" customHeight="1">
      <c r="A77" s="52"/>
      <c r="B77" s="53"/>
      <c r="C77" s="54"/>
      <c r="D77" s="53"/>
      <c r="E77" s="53"/>
      <c r="F77" s="294"/>
      <c r="G77" s="53"/>
      <c r="H77" s="54"/>
      <c r="I77" s="54"/>
      <c r="J77" s="54"/>
      <c r="K77" s="54"/>
      <c r="L77" s="54"/>
      <c r="M77" s="54"/>
      <c r="N77" s="54"/>
      <c r="O77" s="54"/>
      <c r="P77" s="295"/>
      <c r="Q77" s="295"/>
      <c r="R77" s="197">
        <f t="shared" si="9"/>
        <v>0</v>
      </c>
    </row>
    <row r="78" spans="1:18" ht="19.5" customHeight="1">
      <c r="A78" s="296" t="s">
        <v>2999</v>
      </c>
      <c r="B78" s="297"/>
      <c r="C78" s="298"/>
      <c r="D78" s="299"/>
      <c r="E78" s="300"/>
      <c r="F78" s="299"/>
      <c r="G78" s="301"/>
      <c r="H78" s="302"/>
      <c r="I78" s="302"/>
      <c r="J78" s="302"/>
      <c r="K78" s="302"/>
      <c r="L78" s="302"/>
      <c r="M78" s="302"/>
      <c r="N78" s="302"/>
      <c r="O78" s="302"/>
      <c r="P78" s="302"/>
      <c r="Q78" s="303"/>
      <c r="R78" s="197">
        <f t="shared" si="9"/>
        <v>0</v>
      </c>
    </row>
    <row r="79" spans="1:18" ht="19.5" customHeight="1">
      <c r="A79" s="304" t="s">
        <v>3000</v>
      </c>
      <c r="B79" s="277"/>
      <c r="C79" s="278"/>
      <c r="D79" s="279"/>
      <c r="E79" s="280"/>
      <c r="F79" s="279"/>
      <c r="G79" s="281"/>
      <c r="H79" s="282"/>
      <c r="I79" s="282"/>
      <c r="J79" s="282"/>
      <c r="K79" s="282"/>
      <c r="L79" s="282"/>
      <c r="M79" s="282"/>
      <c r="N79" s="282"/>
      <c r="O79" s="282"/>
      <c r="P79" s="283"/>
      <c r="Q79" s="284"/>
      <c r="R79" s="197">
        <f t="shared" si="9"/>
        <v>0</v>
      </c>
    </row>
    <row r="80" spans="1:18" ht="19.5" customHeight="1">
      <c r="A80" s="306" t="s">
        <v>3001</v>
      </c>
      <c r="B80" s="307" t="s">
        <v>3002</v>
      </c>
      <c r="C80" s="308" t="s">
        <v>3003</v>
      </c>
      <c r="D80" s="290" t="s">
        <v>2905</v>
      </c>
      <c r="E80" s="290" t="s">
        <v>2910</v>
      </c>
      <c r="F80" s="309" t="s">
        <v>3004</v>
      </c>
      <c r="G80" s="290"/>
      <c r="H80" s="308" t="s">
        <v>3005</v>
      </c>
      <c r="I80" s="308" t="s">
        <v>3006</v>
      </c>
      <c r="J80" s="308" t="s">
        <v>3007</v>
      </c>
      <c r="K80" s="308" t="s">
        <v>3008</v>
      </c>
      <c r="L80" s="308" t="s">
        <v>3009</v>
      </c>
      <c r="M80" s="308"/>
      <c r="N80" s="308" t="s">
        <v>3010</v>
      </c>
      <c r="O80" s="308" t="s">
        <v>3011</v>
      </c>
      <c r="P80" s="291">
        <v>46143.953952049953</v>
      </c>
      <c r="Q80" s="292">
        <f>+P80*1.21</f>
        <v>55834.184281980444</v>
      </c>
      <c r="R80" s="197">
        <f t="shared" si="9"/>
        <v>89334.694851168722</v>
      </c>
    </row>
    <row r="81" spans="1:18" ht="19.5" customHeight="1">
      <c r="A81" s="52"/>
      <c r="B81" s="53"/>
      <c r="C81" s="54"/>
      <c r="D81" s="53"/>
      <c r="E81" s="53"/>
      <c r="F81" s="294"/>
      <c r="G81" s="53"/>
      <c r="H81" s="54"/>
      <c r="I81" s="54"/>
      <c r="J81" s="54"/>
      <c r="K81" s="54"/>
      <c r="L81" s="54"/>
      <c r="M81" s="54"/>
      <c r="N81" s="54"/>
      <c r="O81" s="54"/>
      <c r="P81" s="295"/>
      <c r="Q81" s="295"/>
      <c r="R81" s="197">
        <f t="shared" si="9"/>
        <v>0</v>
      </c>
    </row>
    <row r="82" spans="1:18" ht="19.5" customHeight="1">
      <c r="A82" s="296" t="s">
        <v>50</v>
      </c>
      <c r="B82" s="297"/>
      <c r="C82" s="298"/>
      <c r="D82" s="299"/>
      <c r="E82" s="300"/>
      <c r="F82" s="299"/>
      <c r="G82" s="301"/>
      <c r="H82" s="302"/>
      <c r="I82" s="302"/>
      <c r="J82" s="302"/>
      <c r="K82" s="302"/>
      <c r="L82" s="302"/>
      <c r="M82" s="302"/>
      <c r="N82" s="302"/>
      <c r="O82" s="302"/>
      <c r="P82" s="302"/>
      <c r="Q82" s="303"/>
      <c r="R82" s="197">
        <f t="shared" si="9"/>
        <v>0</v>
      </c>
    </row>
    <row r="83" spans="1:18" ht="19.5" customHeight="1">
      <c r="A83" s="304">
        <v>80</v>
      </c>
      <c r="B83" s="277"/>
      <c r="C83" s="278"/>
      <c r="D83" s="279"/>
      <c r="E83" s="280"/>
      <c r="F83" s="279"/>
      <c r="G83" s="281"/>
      <c r="H83" s="282"/>
      <c r="I83" s="282"/>
      <c r="J83" s="282"/>
      <c r="K83" s="282"/>
      <c r="L83" s="282"/>
      <c r="M83" s="282"/>
      <c r="N83" s="282"/>
      <c r="O83" s="282"/>
      <c r="P83" s="283"/>
      <c r="Q83" s="284"/>
      <c r="R83" s="197">
        <f t="shared" si="9"/>
        <v>0</v>
      </c>
    </row>
    <row r="84" spans="1:18" ht="19.5" customHeight="1">
      <c r="A84" s="285" t="s">
        <v>3012</v>
      </c>
      <c r="B84" s="286" t="s">
        <v>3013</v>
      </c>
      <c r="C84" s="287" t="s">
        <v>3014</v>
      </c>
      <c r="D84" s="288" t="s">
        <v>2905</v>
      </c>
      <c r="E84" s="288" t="s">
        <v>2910</v>
      </c>
      <c r="F84" s="289" t="s">
        <v>3015</v>
      </c>
      <c r="G84" s="288"/>
      <c r="H84" s="287">
        <v>239</v>
      </c>
      <c r="I84" s="287">
        <v>12</v>
      </c>
      <c r="J84" s="293">
        <v>10.5</v>
      </c>
      <c r="K84" s="293">
        <v>30.5</v>
      </c>
      <c r="L84" s="287">
        <v>65</v>
      </c>
      <c r="M84" s="287"/>
      <c r="N84" s="287">
        <v>4</v>
      </c>
      <c r="O84" s="287" t="s">
        <v>3016</v>
      </c>
      <c r="P84" s="291">
        <v>28769.572970884106</v>
      </c>
      <c r="Q84" s="292">
        <f t="shared" ref="Q84:Q95" si="11">+P84*1.21</f>
        <v>34811.183294769769</v>
      </c>
      <c r="R84" s="197">
        <f t="shared" si="9"/>
        <v>55697.893271631634</v>
      </c>
    </row>
    <row r="85" spans="1:18" ht="19.5" customHeight="1">
      <c r="A85" s="285" t="s">
        <v>3012</v>
      </c>
      <c r="B85" s="286" t="s">
        <v>3013</v>
      </c>
      <c r="C85" s="287" t="s">
        <v>3014</v>
      </c>
      <c r="D85" s="288" t="s">
        <v>2905</v>
      </c>
      <c r="E85" s="288" t="s">
        <v>2910</v>
      </c>
      <c r="F85" s="289" t="s">
        <v>3017</v>
      </c>
      <c r="G85" s="288"/>
      <c r="H85" s="287">
        <v>256</v>
      </c>
      <c r="I85" s="287">
        <v>13</v>
      </c>
      <c r="J85" s="287">
        <v>11</v>
      </c>
      <c r="K85" s="293">
        <v>56.2</v>
      </c>
      <c r="L85" s="287">
        <v>68</v>
      </c>
      <c r="M85" s="287"/>
      <c r="N85" s="287">
        <v>4</v>
      </c>
      <c r="O85" s="287" t="s">
        <v>3018</v>
      </c>
      <c r="P85" s="291">
        <v>58422.916669655438</v>
      </c>
      <c r="Q85" s="292">
        <f t="shared" si="11"/>
        <v>70691.729170283084</v>
      </c>
      <c r="R85" s="197">
        <f t="shared" si="9"/>
        <v>113106.76667245294</v>
      </c>
    </row>
    <row r="86" spans="1:18" ht="19.5" customHeight="1">
      <c r="A86" s="285" t="s">
        <v>3012</v>
      </c>
      <c r="B86" s="286" t="s">
        <v>3013</v>
      </c>
      <c r="C86" s="287" t="s">
        <v>3014</v>
      </c>
      <c r="D86" s="288" t="s">
        <v>2905</v>
      </c>
      <c r="E86" s="288" t="s">
        <v>2906</v>
      </c>
      <c r="F86" s="289" t="s">
        <v>3019</v>
      </c>
      <c r="G86" s="288"/>
      <c r="H86" s="287">
        <v>280</v>
      </c>
      <c r="I86" s="287">
        <v>22</v>
      </c>
      <c r="J86" s="287">
        <v>20</v>
      </c>
      <c r="K86" s="293">
        <v>56.5</v>
      </c>
      <c r="L86" s="287">
        <v>68</v>
      </c>
      <c r="M86" s="287"/>
      <c r="N86" s="287">
        <v>4</v>
      </c>
      <c r="O86" s="287" t="s">
        <v>3020</v>
      </c>
      <c r="P86" s="291">
        <v>85300.201743042984</v>
      </c>
      <c r="Q86" s="292">
        <f t="shared" si="11"/>
        <v>103213.24410908201</v>
      </c>
      <c r="R86" s="197">
        <f t="shared" si="9"/>
        <v>165141.19057453121</v>
      </c>
    </row>
    <row r="87" spans="1:18" ht="19.5" customHeight="1">
      <c r="A87" s="285" t="s">
        <v>3012</v>
      </c>
      <c r="B87" s="286" t="s">
        <v>3013</v>
      </c>
      <c r="C87" s="287" t="s">
        <v>3014</v>
      </c>
      <c r="D87" s="288" t="s">
        <v>2909</v>
      </c>
      <c r="E87" s="288" t="s">
        <v>3021</v>
      </c>
      <c r="F87" s="289" t="s">
        <v>3022</v>
      </c>
      <c r="G87" s="288" t="s">
        <v>3023</v>
      </c>
      <c r="H87" s="287" t="s">
        <v>3024</v>
      </c>
      <c r="I87" s="287" t="s">
        <v>3025</v>
      </c>
      <c r="J87" s="287" t="s">
        <v>3026</v>
      </c>
      <c r="K87" s="287" t="s">
        <v>3027</v>
      </c>
      <c r="L87" s="293" t="s">
        <v>3028</v>
      </c>
      <c r="M87" s="287" t="s">
        <v>3029</v>
      </c>
      <c r="N87" s="287" t="s">
        <v>3010</v>
      </c>
      <c r="O87" s="287" t="s">
        <v>3030</v>
      </c>
      <c r="P87" s="291">
        <v>75466.593124629522</v>
      </c>
      <c r="Q87" s="292">
        <f t="shared" si="11"/>
        <v>91314.577680801725</v>
      </c>
      <c r="R87" s="197">
        <f t="shared" si="9"/>
        <v>146103.32428928275</v>
      </c>
    </row>
    <row r="88" spans="1:18" ht="19.5" customHeight="1">
      <c r="A88" s="285" t="s">
        <v>3031</v>
      </c>
      <c r="B88" s="286" t="s">
        <v>3032</v>
      </c>
      <c r="C88" s="287" t="s">
        <v>3014</v>
      </c>
      <c r="D88" s="288" t="s">
        <v>2905</v>
      </c>
      <c r="E88" s="288" t="s">
        <v>2910</v>
      </c>
      <c r="F88" s="289" t="s">
        <v>3015</v>
      </c>
      <c r="G88" s="288"/>
      <c r="H88" s="287">
        <v>239</v>
      </c>
      <c r="I88" s="287">
        <v>12</v>
      </c>
      <c r="J88" s="293">
        <v>10.5</v>
      </c>
      <c r="K88" s="293">
        <v>30.5</v>
      </c>
      <c r="L88" s="287">
        <v>65</v>
      </c>
      <c r="M88" s="287"/>
      <c r="N88" s="287">
        <v>4</v>
      </c>
      <c r="O88" s="287" t="s">
        <v>3016</v>
      </c>
      <c r="P88" s="291">
        <v>28769.572970884106</v>
      </c>
      <c r="Q88" s="292">
        <f t="shared" si="11"/>
        <v>34811.183294769769</v>
      </c>
      <c r="R88" s="197">
        <f t="shared" si="9"/>
        <v>55697.893271631634</v>
      </c>
    </row>
    <row r="89" spans="1:18" ht="19.5" customHeight="1">
      <c r="A89" s="285" t="s">
        <v>3031</v>
      </c>
      <c r="B89" s="286" t="s">
        <v>3032</v>
      </c>
      <c r="C89" s="287" t="s">
        <v>3014</v>
      </c>
      <c r="D89" s="288" t="s">
        <v>2905</v>
      </c>
      <c r="E89" s="288" t="s">
        <v>2910</v>
      </c>
      <c r="F89" s="289" t="s">
        <v>3017</v>
      </c>
      <c r="G89" s="288"/>
      <c r="H89" s="287">
        <v>256</v>
      </c>
      <c r="I89" s="287">
        <v>13</v>
      </c>
      <c r="J89" s="287">
        <v>11</v>
      </c>
      <c r="K89" s="293">
        <v>56.2</v>
      </c>
      <c r="L89" s="287">
        <v>68</v>
      </c>
      <c r="M89" s="287"/>
      <c r="N89" s="287">
        <v>4</v>
      </c>
      <c r="O89" s="287" t="s">
        <v>3018</v>
      </c>
      <c r="P89" s="291">
        <v>58422.916669655438</v>
      </c>
      <c r="Q89" s="292">
        <f t="shared" si="11"/>
        <v>70691.729170283084</v>
      </c>
      <c r="R89" s="197">
        <f t="shared" si="9"/>
        <v>113106.76667245294</v>
      </c>
    </row>
    <row r="90" spans="1:18" ht="19.5" customHeight="1">
      <c r="A90" s="285" t="s">
        <v>3031</v>
      </c>
      <c r="B90" s="286" t="s">
        <v>3032</v>
      </c>
      <c r="C90" s="287" t="s">
        <v>3014</v>
      </c>
      <c r="D90" s="288" t="s">
        <v>2905</v>
      </c>
      <c r="E90" s="288" t="s">
        <v>2906</v>
      </c>
      <c r="F90" s="289" t="s">
        <v>3019</v>
      </c>
      <c r="G90" s="288"/>
      <c r="H90" s="287">
        <v>280</v>
      </c>
      <c r="I90" s="287">
        <v>22</v>
      </c>
      <c r="J90" s="287">
        <v>20</v>
      </c>
      <c r="K90" s="293">
        <v>56.5</v>
      </c>
      <c r="L90" s="287">
        <v>68</v>
      </c>
      <c r="M90" s="287"/>
      <c r="N90" s="287">
        <v>4</v>
      </c>
      <c r="O90" s="287" t="s">
        <v>3020</v>
      </c>
      <c r="P90" s="291">
        <v>85300.201743042984</v>
      </c>
      <c r="Q90" s="292">
        <f t="shared" si="11"/>
        <v>103213.24410908201</v>
      </c>
      <c r="R90" s="197">
        <f t="shared" si="9"/>
        <v>165141.19057453121</v>
      </c>
    </row>
    <row r="91" spans="1:18" ht="19.5" customHeight="1">
      <c r="A91" s="285" t="s">
        <v>3031</v>
      </c>
      <c r="B91" s="286" t="s">
        <v>3032</v>
      </c>
      <c r="C91" s="287" t="s">
        <v>3014</v>
      </c>
      <c r="D91" s="288" t="s">
        <v>2909</v>
      </c>
      <c r="E91" s="288" t="s">
        <v>3021</v>
      </c>
      <c r="F91" s="289" t="s">
        <v>3022</v>
      </c>
      <c r="G91" s="288" t="s">
        <v>3023</v>
      </c>
      <c r="H91" s="287" t="s">
        <v>3024</v>
      </c>
      <c r="I91" s="287" t="s">
        <v>3025</v>
      </c>
      <c r="J91" s="287" t="s">
        <v>3026</v>
      </c>
      <c r="K91" s="287" t="s">
        <v>3027</v>
      </c>
      <c r="L91" s="293" t="s">
        <v>3028</v>
      </c>
      <c r="M91" s="287" t="s">
        <v>3029</v>
      </c>
      <c r="N91" s="287" t="s">
        <v>3010</v>
      </c>
      <c r="O91" s="287" t="s">
        <v>3030</v>
      </c>
      <c r="P91" s="291">
        <v>75466.593124629522</v>
      </c>
      <c r="Q91" s="292">
        <f t="shared" si="11"/>
        <v>91314.577680801725</v>
      </c>
      <c r="R91" s="197">
        <f t="shared" si="9"/>
        <v>146103.32428928275</v>
      </c>
    </row>
    <row r="92" spans="1:18" ht="19.5" customHeight="1">
      <c r="A92" s="285" t="s">
        <v>3033</v>
      </c>
      <c r="B92" s="286" t="s">
        <v>3034</v>
      </c>
      <c r="C92" s="287" t="s">
        <v>3014</v>
      </c>
      <c r="D92" s="288" t="s">
        <v>2905</v>
      </c>
      <c r="E92" s="288" t="s">
        <v>2910</v>
      </c>
      <c r="F92" s="289" t="s">
        <v>3015</v>
      </c>
      <c r="G92" s="288"/>
      <c r="H92" s="287">
        <v>239</v>
      </c>
      <c r="I92" s="287">
        <v>12</v>
      </c>
      <c r="J92" s="293">
        <v>10.5</v>
      </c>
      <c r="K92" s="293">
        <v>30.5</v>
      </c>
      <c r="L92" s="287">
        <v>65</v>
      </c>
      <c r="M92" s="287"/>
      <c r="N92" s="287">
        <v>4</v>
      </c>
      <c r="O92" s="287" t="s">
        <v>3016</v>
      </c>
      <c r="P92" s="291">
        <v>28769.572970884106</v>
      </c>
      <c r="Q92" s="292">
        <f t="shared" si="11"/>
        <v>34811.183294769769</v>
      </c>
      <c r="R92" s="197">
        <f t="shared" si="9"/>
        <v>55697.893271631634</v>
      </c>
    </row>
    <row r="93" spans="1:18" s="45" customFormat="1" ht="19.5" customHeight="1">
      <c r="A93" s="285" t="s">
        <v>3033</v>
      </c>
      <c r="B93" s="286" t="s">
        <v>3034</v>
      </c>
      <c r="C93" s="287" t="s">
        <v>3014</v>
      </c>
      <c r="D93" s="288" t="s">
        <v>2905</v>
      </c>
      <c r="E93" s="288" t="s">
        <v>2906</v>
      </c>
      <c r="F93" s="289" t="s">
        <v>3035</v>
      </c>
      <c r="G93" s="288"/>
      <c r="H93" s="287">
        <v>256</v>
      </c>
      <c r="I93" s="287">
        <v>22</v>
      </c>
      <c r="J93" s="287">
        <v>20</v>
      </c>
      <c r="K93" s="293">
        <v>56.2</v>
      </c>
      <c r="L93" s="287">
        <v>68</v>
      </c>
      <c r="M93" s="287"/>
      <c r="N93" s="287">
        <v>4</v>
      </c>
      <c r="O93" s="287" t="s">
        <v>3036</v>
      </c>
      <c r="P93" s="291">
        <v>111882.68853320583</v>
      </c>
      <c r="Q93" s="292">
        <f t="shared" si="11"/>
        <v>135378.05312517905</v>
      </c>
      <c r="R93" s="197">
        <f t="shared" si="9"/>
        <v>216604.88500028651</v>
      </c>
    </row>
    <row r="94" spans="1:18" ht="19.5" customHeight="1">
      <c r="A94" s="285" t="s">
        <v>3033</v>
      </c>
      <c r="B94" s="286" t="s">
        <v>3034</v>
      </c>
      <c r="C94" s="287" t="s">
        <v>3014</v>
      </c>
      <c r="D94" s="288" t="s">
        <v>2905</v>
      </c>
      <c r="E94" s="288" t="s">
        <v>2906</v>
      </c>
      <c r="F94" s="289" t="s">
        <v>3019</v>
      </c>
      <c r="G94" s="288"/>
      <c r="H94" s="287">
        <v>280</v>
      </c>
      <c r="I94" s="287">
        <v>22</v>
      </c>
      <c r="J94" s="287">
        <v>20</v>
      </c>
      <c r="K94" s="293">
        <v>56.5</v>
      </c>
      <c r="L94" s="287">
        <v>68</v>
      </c>
      <c r="M94" s="287"/>
      <c r="N94" s="287">
        <v>4</v>
      </c>
      <c r="O94" s="287" t="s">
        <v>3020</v>
      </c>
      <c r="P94" s="291">
        <v>85300.201743042984</v>
      </c>
      <c r="Q94" s="292">
        <f t="shared" si="11"/>
        <v>103213.24410908201</v>
      </c>
      <c r="R94" s="197">
        <f t="shared" si="9"/>
        <v>165141.19057453121</v>
      </c>
    </row>
    <row r="95" spans="1:18" ht="19.5" customHeight="1">
      <c r="A95" s="285" t="s">
        <v>3033</v>
      </c>
      <c r="B95" s="286" t="s">
        <v>3034</v>
      </c>
      <c r="C95" s="287" t="s">
        <v>3014</v>
      </c>
      <c r="D95" s="288" t="s">
        <v>2909</v>
      </c>
      <c r="E95" s="288" t="s">
        <v>3021</v>
      </c>
      <c r="F95" s="289" t="s">
        <v>3022</v>
      </c>
      <c r="G95" s="288" t="s">
        <v>3023</v>
      </c>
      <c r="H95" s="287" t="s">
        <v>3024</v>
      </c>
      <c r="I95" s="287" t="s">
        <v>3025</v>
      </c>
      <c r="J95" s="287" t="s">
        <v>3026</v>
      </c>
      <c r="K95" s="287" t="s">
        <v>3027</v>
      </c>
      <c r="L95" s="293" t="s">
        <v>3028</v>
      </c>
      <c r="M95" s="287" t="s">
        <v>3029</v>
      </c>
      <c r="N95" s="287" t="s">
        <v>3010</v>
      </c>
      <c r="O95" s="287" t="s">
        <v>3030</v>
      </c>
      <c r="P95" s="291">
        <v>75466.593124629522</v>
      </c>
      <c r="Q95" s="292">
        <f t="shared" si="11"/>
        <v>91314.577680801725</v>
      </c>
      <c r="R95" s="197">
        <f t="shared" si="9"/>
        <v>146103.32428928275</v>
      </c>
    </row>
    <row r="96" spans="1:18" ht="19.5" customHeight="1">
      <c r="A96" s="304">
        <v>100</v>
      </c>
      <c r="B96" s="277"/>
      <c r="C96" s="278"/>
      <c r="D96" s="279"/>
      <c r="E96" s="280"/>
      <c r="F96" s="279"/>
      <c r="G96" s="281"/>
      <c r="H96" s="282"/>
      <c r="I96" s="282"/>
      <c r="J96" s="282"/>
      <c r="K96" s="282"/>
      <c r="L96" s="282"/>
      <c r="M96" s="282"/>
      <c r="N96" s="282"/>
      <c r="O96" s="282"/>
      <c r="P96" s="282"/>
      <c r="Q96" s="284"/>
      <c r="R96" s="197">
        <f t="shared" si="9"/>
        <v>0</v>
      </c>
    </row>
    <row r="97" spans="1:18" ht="19.5" customHeight="1">
      <c r="A97" s="310" t="s">
        <v>3033</v>
      </c>
      <c r="B97" s="311" t="s">
        <v>3034</v>
      </c>
      <c r="C97" s="287" t="s">
        <v>1127</v>
      </c>
      <c r="D97" s="288" t="s">
        <v>2905</v>
      </c>
      <c r="E97" s="288" t="s">
        <v>2906</v>
      </c>
      <c r="F97" s="289" t="s">
        <v>3037</v>
      </c>
      <c r="G97" s="288"/>
      <c r="H97" s="287">
        <v>288</v>
      </c>
      <c r="I97" s="293">
        <v>24.9</v>
      </c>
      <c r="J97" s="287">
        <v>23</v>
      </c>
      <c r="K97" s="293">
        <v>46.2</v>
      </c>
      <c r="L97" s="287">
        <v>68</v>
      </c>
      <c r="M97" s="287"/>
      <c r="N97" s="287">
        <v>9</v>
      </c>
      <c r="O97" s="287" t="s">
        <v>3038</v>
      </c>
      <c r="P97" s="291">
        <v>102472.1727022906</v>
      </c>
      <c r="Q97" s="292">
        <f t="shared" ref="Q97:Q98" si="12">+P97*1.21</f>
        <v>123991.32896977162</v>
      </c>
      <c r="R97" s="197">
        <f t="shared" si="9"/>
        <v>198386.12635163462</v>
      </c>
    </row>
    <row r="98" spans="1:18" ht="19.5" customHeight="1">
      <c r="A98" s="310" t="s">
        <v>3033</v>
      </c>
      <c r="B98" s="311" t="s">
        <v>3034</v>
      </c>
      <c r="C98" s="287" t="s">
        <v>1127</v>
      </c>
      <c r="D98" s="288" t="s">
        <v>2909</v>
      </c>
      <c r="E98" s="288" t="s">
        <v>2910</v>
      </c>
      <c r="F98" s="289" t="s">
        <v>3039</v>
      </c>
      <c r="G98" s="312"/>
      <c r="H98" s="287">
        <v>245</v>
      </c>
      <c r="I98" s="287">
        <v>10</v>
      </c>
      <c r="J98" s="287">
        <v>8</v>
      </c>
      <c r="K98" s="293">
        <v>59.2</v>
      </c>
      <c r="L98" s="287">
        <v>68</v>
      </c>
      <c r="M98" s="287"/>
      <c r="N98" s="287">
        <v>5</v>
      </c>
      <c r="O98" s="287" t="s">
        <v>3040</v>
      </c>
      <c r="P98" s="291">
        <v>45655.205084981731</v>
      </c>
      <c r="Q98" s="292">
        <f t="shared" si="12"/>
        <v>55242.798152827891</v>
      </c>
      <c r="R98" s="197">
        <f t="shared" si="9"/>
        <v>88388.477044524625</v>
      </c>
    </row>
    <row r="99" spans="1:18" ht="19.5" customHeight="1">
      <c r="A99" s="304" t="s">
        <v>51</v>
      </c>
      <c r="B99" s="277"/>
      <c r="C99" s="278"/>
      <c r="D99" s="279"/>
      <c r="E99" s="280"/>
      <c r="F99" s="279"/>
      <c r="G99" s="281"/>
      <c r="H99" s="282"/>
      <c r="I99" s="282"/>
      <c r="J99" s="282"/>
      <c r="K99" s="282"/>
      <c r="L99" s="282"/>
      <c r="M99" s="282"/>
      <c r="N99" s="282"/>
      <c r="O99" s="282"/>
      <c r="P99" s="282"/>
      <c r="Q99" s="284"/>
      <c r="R99" s="197">
        <f t="shared" si="9"/>
        <v>0</v>
      </c>
    </row>
    <row r="100" spans="1:18" ht="19.5" customHeight="1">
      <c r="A100" s="285" t="s">
        <v>3041</v>
      </c>
      <c r="B100" s="286" t="s">
        <v>3042</v>
      </c>
      <c r="C100" s="287" t="s">
        <v>3043</v>
      </c>
      <c r="D100" s="288" t="s">
        <v>2905</v>
      </c>
      <c r="E100" s="288" t="s">
        <v>2906</v>
      </c>
      <c r="F100" s="289" t="s">
        <v>3044</v>
      </c>
      <c r="G100" s="288"/>
      <c r="H100" s="287">
        <v>288</v>
      </c>
      <c r="I100" s="287">
        <v>25</v>
      </c>
      <c r="J100" s="287">
        <v>22</v>
      </c>
      <c r="K100" s="293">
        <v>34.200000000000003</v>
      </c>
      <c r="L100" s="287">
        <v>65</v>
      </c>
      <c r="M100" s="287"/>
      <c r="N100" s="287">
        <v>5</v>
      </c>
      <c r="O100" s="287" t="s">
        <v>3045</v>
      </c>
      <c r="P100" s="291">
        <v>94701.988516117068</v>
      </c>
      <c r="Q100" s="292">
        <f t="shared" ref="Q100:Q112" si="13">+P100*1.21</f>
        <v>114589.40610450164</v>
      </c>
      <c r="R100" s="197">
        <f t="shared" si="9"/>
        <v>183343.04976720264</v>
      </c>
    </row>
    <row r="101" spans="1:18" ht="19.5" customHeight="1">
      <c r="A101" s="285" t="s">
        <v>3041</v>
      </c>
      <c r="B101" s="286" t="s">
        <v>3042</v>
      </c>
      <c r="C101" s="287" t="s">
        <v>3043</v>
      </c>
      <c r="D101" s="288" t="s">
        <v>2909</v>
      </c>
      <c r="E101" s="288" t="s">
        <v>2910</v>
      </c>
      <c r="F101" s="289" t="s">
        <v>3046</v>
      </c>
      <c r="G101" s="288"/>
      <c r="H101" s="287">
        <v>232</v>
      </c>
      <c r="I101" s="287">
        <v>9</v>
      </c>
      <c r="J101" s="287">
        <v>7</v>
      </c>
      <c r="K101" s="287">
        <v>39</v>
      </c>
      <c r="L101" s="287">
        <v>65</v>
      </c>
      <c r="M101" s="287"/>
      <c r="N101" s="287">
        <v>5</v>
      </c>
      <c r="O101" s="287" t="s">
        <v>3047</v>
      </c>
      <c r="P101" s="291">
        <v>34805.262756904536</v>
      </c>
      <c r="Q101" s="292">
        <f t="shared" si="13"/>
        <v>42114.36793585449</v>
      </c>
      <c r="R101" s="197">
        <f t="shared" si="9"/>
        <v>67382.988697367182</v>
      </c>
    </row>
    <row r="102" spans="1:18" ht="19.5" customHeight="1">
      <c r="A102" s="285" t="s">
        <v>3048</v>
      </c>
      <c r="B102" s="286" t="s">
        <v>3042</v>
      </c>
      <c r="C102" s="287" t="s">
        <v>3043</v>
      </c>
      <c r="D102" s="288" t="s">
        <v>2909</v>
      </c>
      <c r="E102" s="288" t="s">
        <v>2910</v>
      </c>
      <c r="F102" s="289" t="s">
        <v>3046</v>
      </c>
      <c r="G102" s="288"/>
      <c r="H102" s="287">
        <v>232</v>
      </c>
      <c r="I102" s="287">
        <v>9</v>
      </c>
      <c r="J102" s="287">
        <v>7</v>
      </c>
      <c r="K102" s="287">
        <v>39</v>
      </c>
      <c r="L102" s="287">
        <v>65</v>
      </c>
      <c r="M102" s="287"/>
      <c r="N102" s="287">
        <v>5</v>
      </c>
      <c r="O102" s="287" t="s">
        <v>3047</v>
      </c>
      <c r="P102" s="291">
        <v>34805.262756904536</v>
      </c>
      <c r="Q102" s="292">
        <f t="shared" si="13"/>
        <v>42114.36793585449</v>
      </c>
      <c r="R102" s="197">
        <f t="shared" si="9"/>
        <v>67382.988697367182</v>
      </c>
    </row>
    <row r="103" spans="1:18" ht="19.5" customHeight="1">
      <c r="A103" s="285" t="s">
        <v>3049</v>
      </c>
      <c r="B103" s="286" t="s">
        <v>3050</v>
      </c>
      <c r="C103" s="287" t="s">
        <v>3051</v>
      </c>
      <c r="D103" s="288" t="s">
        <v>2905</v>
      </c>
      <c r="E103" s="288" t="s">
        <v>2906</v>
      </c>
      <c r="F103" s="289" t="s">
        <v>3052</v>
      </c>
      <c r="G103" s="288"/>
      <c r="H103" s="287">
        <v>256</v>
      </c>
      <c r="I103" s="287">
        <v>22</v>
      </c>
      <c r="J103" s="287">
        <v>19</v>
      </c>
      <c r="K103" s="293">
        <v>36.5</v>
      </c>
      <c r="L103" s="287">
        <v>65</v>
      </c>
      <c r="M103" s="287"/>
      <c r="N103" s="287">
        <v>5</v>
      </c>
      <c r="O103" s="287" t="s">
        <v>3053</v>
      </c>
      <c r="P103" s="291">
        <v>57357.327031464178</v>
      </c>
      <c r="Q103" s="292">
        <f t="shared" si="13"/>
        <v>69402.365708071651</v>
      </c>
      <c r="R103" s="197">
        <f t="shared" si="9"/>
        <v>111043.78513291465</v>
      </c>
    </row>
    <row r="104" spans="1:18" ht="19.5" customHeight="1">
      <c r="A104" s="285" t="s">
        <v>3049</v>
      </c>
      <c r="B104" s="286" t="s">
        <v>3050</v>
      </c>
      <c r="C104" s="287" t="s">
        <v>3051</v>
      </c>
      <c r="D104" s="288" t="s">
        <v>2909</v>
      </c>
      <c r="E104" s="288" t="s">
        <v>2910</v>
      </c>
      <c r="F104" s="289" t="s">
        <v>3046</v>
      </c>
      <c r="G104" s="288"/>
      <c r="H104" s="287">
        <v>232</v>
      </c>
      <c r="I104" s="287">
        <v>9</v>
      </c>
      <c r="J104" s="287">
        <v>7</v>
      </c>
      <c r="K104" s="287">
        <v>39</v>
      </c>
      <c r="L104" s="287">
        <v>65</v>
      </c>
      <c r="M104" s="287"/>
      <c r="N104" s="287">
        <v>5</v>
      </c>
      <c r="O104" s="287" t="s">
        <v>3047</v>
      </c>
      <c r="P104" s="291">
        <v>34805.262756904536</v>
      </c>
      <c r="Q104" s="292">
        <f t="shared" si="13"/>
        <v>42114.36793585449</v>
      </c>
      <c r="R104" s="197">
        <f t="shared" si="9"/>
        <v>67382.988697367182</v>
      </c>
    </row>
    <row r="105" spans="1:18" ht="19.5" customHeight="1">
      <c r="A105" s="285" t="s">
        <v>3054</v>
      </c>
      <c r="B105" s="286" t="s">
        <v>3055</v>
      </c>
      <c r="C105" s="287" t="s">
        <v>969</v>
      </c>
      <c r="D105" s="288" t="s">
        <v>2905</v>
      </c>
      <c r="E105" s="288" t="s">
        <v>2906</v>
      </c>
      <c r="F105" s="289" t="s">
        <v>3044</v>
      </c>
      <c r="G105" s="288"/>
      <c r="H105" s="287">
        <v>288</v>
      </c>
      <c r="I105" s="287">
        <v>25</v>
      </c>
      <c r="J105" s="287">
        <v>22</v>
      </c>
      <c r="K105" s="293">
        <v>34.200000000000003</v>
      </c>
      <c r="L105" s="287">
        <v>65</v>
      </c>
      <c r="M105" s="287"/>
      <c r="N105" s="287">
        <v>5</v>
      </c>
      <c r="O105" s="287" t="s">
        <v>3045</v>
      </c>
      <c r="P105" s="291">
        <v>94701.988516117068</v>
      </c>
      <c r="Q105" s="292">
        <f t="shared" si="13"/>
        <v>114589.40610450164</v>
      </c>
      <c r="R105" s="197">
        <f t="shared" si="9"/>
        <v>183343.04976720264</v>
      </c>
    </row>
    <row r="106" spans="1:18" ht="19.5" customHeight="1">
      <c r="A106" s="285" t="s">
        <v>3054</v>
      </c>
      <c r="B106" s="286" t="s">
        <v>3055</v>
      </c>
      <c r="C106" s="287" t="s">
        <v>969</v>
      </c>
      <c r="D106" s="288" t="s">
        <v>2909</v>
      </c>
      <c r="E106" s="288" t="s">
        <v>2910</v>
      </c>
      <c r="F106" s="289" t="s">
        <v>3046</v>
      </c>
      <c r="G106" s="288"/>
      <c r="H106" s="287">
        <v>232</v>
      </c>
      <c r="I106" s="287">
        <v>9</v>
      </c>
      <c r="J106" s="287">
        <v>7</v>
      </c>
      <c r="K106" s="287">
        <v>39</v>
      </c>
      <c r="L106" s="287">
        <v>65</v>
      </c>
      <c r="M106" s="287"/>
      <c r="N106" s="287">
        <v>5</v>
      </c>
      <c r="O106" s="287" t="s">
        <v>3047</v>
      </c>
      <c r="P106" s="291">
        <v>34805.262756904536</v>
      </c>
      <c r="Q106" s="292">
        <f t="shared" si="13"/>
        <v>42114.36793585449</v>
      </c>
      <c r="R106" s="197">
        <f t="shared" si="9"/>
        <v>67382.988697367182</v>
      </c>
    </row>
    <row r="107" spans="1:18" ht="19.5" customHeight="1">
      <c r="A107" s="285" t="s">
        <v>3054</v>
      </c>
      <c r="B107" s="286" t="s">
        <v>3056</v>
      </c>
      <c r="C107" s="287" t="s">
        <v>438</v>
      </c>
      <c r="D107" s="288" t="s">
        <v>2905</v>
      </c>
      <c r="E107" s="288" t="s">
        <v>2906</v>
      </c>
      <c r="F107" s="289" t="s">
        <v>3044</v>
      </c>
      <c r="G107" s="288"/>
      <c r="H107" s="287">
        <v>288</v>
      </c>
      <c r="I107" s="287">
        <v>25</v>
      </c>
      <c r="J107" s="287">
        <v>22</v>
      </c>
      <c r="K107" s="293">
        <v>34.200000000000003</v>
      </c>
      <c r="L107" s="287">
        <v>65</v>
      </c>
      <c r="M107" s="287"/>
      <c r="N107" s="287">
        <v>5</v>
      </c>
      <c r="O107" s="287" t="s">
        <v>3045</v>
      </c>
      <c r="P107" s="291">
        <v>94701.988516117068</v>
      </c>
      <c r="Q107" s="292">
        <f t="shared" si="13"/>
        <v>114589.40610450164</v>
      </c>
      <c r="R107" s="197">
        <f t="shared" si="9"/>
        <v>183343.04976720264</v>
      </c>
    </row>
    <row r="108" spans="1:18" ht="19.5" customHeight="1">
      <c r="A108" s="285" t="s">
        <v>3054</v>
      </c>
      <c r="B108" s="286" t="s">
        <v>3056</v>
      </c>
      <c r="C108" s="287" t="s">
        <v>438</v>
      </c>
      <c r="D108" s="288" t="s">
        <v>2909</v>
      </c>
      <c r="E108" s="288" t="s">
        <v>2910</v>
      </c>
      <c r="F108" s="289" t="s">
        <v>3046</v>
      </c>
      <c r="G108" s="288"/>
      <c r="H108" s="287">
        <v>232</v>
      </c>
      <c r="I108" s="287">
        <v>9</v>
      </c>
      <c r="J108" s="287">
        <v>7</v>
      </c>
      <c r="K108" s="287">
        <v>39</v>
      </c>
      <c r="L108" s="287">
        <v>65</v>
      </c>
      <c r="M108" s="287"/>
      <c r="N108" s="287">
        <v>5</v>
      </c>
      <c r="O108" s="287" t="s">
        <v>3047</v>
      </c>
      <c r="P108" s="291">
        <v>34805.262756904536</v>
      </c>
      <c r="Q108" s="292">
        <f t="shared" si="13"/>
        <v>42114.36793585449</v>
      </c>
      <c r="R108" s="197">
        <f t="shared" si="9"/>
        <v>67382.988697367182</v>
      </c>
    </row>
    <row r="109" spans="1:18" ht="19.5" customHeight="1">
      <c r="A109" s="285" t="s">
        <v>3057</v>
      </c>
      <c r="B109" s="286" t="s">
        <v>3058</v>
      </c>
      <c r="C109" s="287" t="s">
        <v>3059</v>
      </c>
      <c r="D109" s="288" t="s">
        <v>2905</v>
      </c>
      <c r="E109" s="288" t="s">
        <v>2906</v>
      </c>
      <c r="F109" s="289" t="s">
        <v>3044</v>
      </c>
      <c r="G109" s="288"/>
      <c r="H109" s="287">
        <v>288</v>
      </c>
      <c r="I109" s="287">
        <v>25</v>
      </c>
      <c r="J109" s="287">
        <v>22</v>
      </c>
      <c r="K109" s="293">
        <v>34.200000000000003</v>
      </c>
      <c r="L109" s="287">
        <v>65</v>
      </c>
      <c r="M109" s="287"/>
      <c r="N109" s="287">
        <v>5</v>
      </c>
      <c r="O109" s="287" t="s">
        <v>3045</v>
      </c>
      <c r="P109" s="291">
        <v>94701.988516117068</v>
      </c>
      <c r="Q109" s="292">
        <f t="shared" si="13"/>
        <v>114589.40610450164</v>
      </c>
      <c r="R109" s="197">
        <f t="shared" si="9"/>
        <v>183343.04976720264</v>
      </c>
    </row>
    <row r="110" spans="1:18" ht="19.5" customHeight="1">
      <c r="A110" s="285" t="s">
        <v>3057</v>
      </c>
      <c r="B110" s="286" t="s">
        <v>3058</v>
      </c>
      <c r="C110" s="287" t="s">
        <v>3059</v>
      </c>
      <c r="D110" s="288" t="s">
        <v>2909</v>
      </c>
      <c r="E110" s="288" t="s">
        <v>2910</v>
      </c>
      <c r="F110" s="289" t="s">
        <v>3046</v>
      </c>
      <c r="G110" s="288"/>
      <c r="H110" s="287">
        <v>232</v>
      </c>
      <c r="I110" s="287">
        <v>9</v>
      </c>
      <c r="J110" s="287">
        <v>7</v>
      </c>
      <c r="K110" s="287">
        <v>39</v>
      </c>
      <c r="L110" s="287">
        <v>65</v>
      </c>
      <c r="M110" s="287"/>
      <c r="N110" s="287">
        <v>5</v>
      </c>
      <c r="O110" s="287" t="s">
        <v>3047</v>
      </c>
      <c r="P110" s="291">
        <v>34805.262756904536</v>
      </c>
      <c r="Q110" s="292">
        <f t="shared" si="13"/>
        <v>42114.36793585449</v>
      </c>
      <c r="R110" s="197">
        <f t="shared" si="9"/>
        <v>67382.988697367182</v>
      </c>
    </row>
    <row r="111" spans="1:18" ht="19.5" customHeight="1">
      <c r="A111" s="285" t="s">
        <v>3060</v>
      </c>
      <c r="B111" s="286" t="s">
        <v>3056</v>
      </c>
      <c r="C111" s="287" t="s">
        <v>369</v>
      </c>
      <c r="D111" s="288" t="s">
        <v>2905</v>
      </c>
      <c r="E111" s="288" t="s">
        <v>2906</v>
      </c>
      <c r="F111" s="289" t="s">
        <v>3061</v>
      </c>
      <c r="G111" s="288"/>
      <c r="H111" s="287">
        <v>312</v>
      </c>
      <c r="I111" s="287">
        <v>25</v>
      </c>
      <c r="J111" s="287">
        <v>23</v>
      </c>
      <c r="K111" s="287">
        <v>34</v>
      </c>
      <c r="L111" s="287">
        <v>65</v>
      </c>
      <c r="M111" s="287"/>
      <c r="N111" s="287">
        <v>5</v>
      </c>
      <c r="O111" s="287" t="s">
        <v>3062</v>
      </c>
      <c r="P111" s="291">
        <v>98337.212557588515</v>
      </c>
      <c r="Q111" s="292">
        <f t="shared" si="13"/>
        <v>118988.0271946821</v>
      </c>
      <c r="R111" s="197">
        <f t="shared" si="9"/>
        <v>190380.84351149137</v>
      </c>
    </row>
    <row r="112" spans="1:18" ht="19.5" customHeight="1">
      <c r="A112" s="285" t="s">
        <v>3060</v>
      </c>
      <c r="B112" s="286" t="s">
        <v>3056</v>
      </c>
      <c r="C112" s="287" t="s">
        <v>369</v>
      </c>
      <c r="D112" s="288" t="s">
        <v>2909</v>
      </c>
      <c r="E112" s="288" t="s">
        <v>2910</v>
      </c>
      <c r="F112" s="289" t="s">
        <v>3046</v>
      </c>
      <c r="G112" s="288"/>
      <c r="H112" s="287">
        <v>232</v>
      </c>
      <c r="I112" s="287">
        <v>9</v>
      </c>
      <c r="J112" s="287">
        <v>7</v>
      </c>
      <c r="K112" s="287">
        <v>39</v>
      </c>
      <c r="L112" s="287">
        <v>65</v>
      </c>
      <c r="M112" s="287"/>
      <c r="N112" s="287">
        <v>5</v>
      </c>
      <c r="O112" s="287" t="s">
        <v>3047</v>
      </c>
      <c r="P112" s="291">
        <v>34805.262756904536</v>
      </c>
      <c r="Q112" s="292">
        <f t="shared" si="13"/>
        <v>42114.36793585449</v>
      </c>
      <c r="R112" s="197">
        <f t="shared" si="9"/>
        <v>67382.988697367182</v>
      </c>
    </row>
    <row r="113" spans="1:18" ht="19.5" customHeight="1">
      <c r="A113" s="304" t="s">
        <v>55</v>
      </c>
      <c r="B113" s="277"/>
      <c r="C113" s="278"/>
      <c r="D113" s="279"/>
      <c r="E113" s="280"/>
      <c r="F113" s="279"/>
      <c r="G113" s="281"/>
      <c r="H113" s="282"/>
      <c r="I113" s="282"/>
      <c r="J113" s="282"/>
      <c r="K113" s="282"/>
      <c r="L113" s="282"/>
      <c r="M113" s="282"/>
      <c r="N113" s="282"/>
      <c r="O113" s="282"/>
      <c r="P113" s="282"/>
      <c r="Q113" s="284"/>
      <c r="R113" s="197">
        <f t="shared" si="9"/>
        <v>0</v>
      </c>
    </row>
    <row r="114" spans="1:18" ht="19.5" customHeight="1">
      <c r="A114" s="285" t="s">
        <v>3063</v>
      </c>
      <c r="B114" s="286" t="s">
        <v>3056</v>
      </c>
      <c r="C114" s="287" t="s">
        <v>3043</v>
      </c>
      <c r="D114" s="288" t="s">
        <v>2905</v>
      </c>
      <c r="E114" s="288" t="s">
        <v>2906</v>
      </c>
      <c r="F114" s="289" t="s">
        <v>3064</v>
      </c>
      <c r="G114" s="288"/>
      <c r="H114" s="287">
        <v>288</v>
      </c>
      <c r="I114" s="287">
        <v>25</v>
      </c>
      <c r="J114" s="287">
        <v>22</v>
      </c>
      <c r="K114" s="287">
        <v>50</v>
      </c>
      <c r="L114" s="287">
        <v>65</v>
      </c>
      <c r="M114" s="287"/>
      <c r="N114" s="287">
        <v>5</v>
      </c>
      <c r="O114" s="287" t="s">
        <v>3065</v>
      </c>
      <c r="P114" s="291">
        <v>112197.91499379804</v>
      </c>
      <c r="Q114" s="292">
        <f t="shared" ref="Q114:Q160" si="14">+P114*1.21</f>
        <v>135759.47714249563</v>
      </c>
      <c r="R114" s="197">
        <f t="shared" si="9"/>
        <v>217215.16342799301</v>
      </c>
    </row>
    <row r="115" spans="1:18" ht="19.5" customHeight="1">
      <c r="A115" s="285" t="s">
        <v>3063</v>
      </c>
      <c r="B115" s="286" t="s">
        <v>3056</v>
      </c>
      <c r="C115" s="287" t="s">
        <v>3043</v>
      </c>
      <c r="D115" s="288" t="s">
        <v>2909</v>
      </c>
      <c r="E115" s="288" t="s">
        <v>2910</v>
      </c>
      <c r="F115" s="289" t="s">
        <v>3066</v>
      </c>
      <c r="G115" s="312"/>
      <c r="H115" s="287" t="s">
        <v>3067</v>
      </c>
      <c r="I115" s="287" t="s">
        <v>3006</v>
      </c>
      <c r="J115" s="287" t="s">
        <v>3007</v>
      </c>
      <c r="K115" s="287" t="s">
        <v>3068</v>
      </c>
      <c r="L115" s="287" t="s">
        <v>3069</v>
      </c>
      <c r="M115" s="287"/>
      <c r="N115" s="287" t="s">
        <v>3070</v>
      </c>
      <c r="O115" s="287" t="s">
        <v>3071</v>
      </c>
      <c r="P115" s="291">
        <v>67540.50833399361</v>
      </c>
      <c r="Q115" s="292">
        <f t="shared" si="14"/>
        <v>81724.015084132261</v>
      </c>
      <c r="R115" s="197">
        <f t="shared" si="9"/>
        <v>130758.42413461162</v>
      </c>
    </row>
    <row r="116" spans="1:18" ht="19.5" customHeight="1">
      <c r="A116" s="285" t="s">
        <v>3054</v>
      </c>
      <c r="B116" s="286" t="s">
        <v>3072</v>
      </c>
      <c r="C116" s="287" t="s">
        <v>2417</v>
      </c>
      <c r="D116" s="288" t="s">
        <v>2905</v>
      </c>
      <c r="E116" s="288" t="s">
        <v>2906</v>
      </c>
      <c r="F116" s="289" t="s">
        <v>3064</v>
      </c>
      <c r="G116" s="288"/>
      <c r="H116" s="287">
        <v>288</v>
      </c>
      <c r="I116" s="287">
        <v>25</v>
      </c>
      <c r="J116" s="287">
        <v>22</v>
      </c>
      <c r="K116" s="287">
        <v>50</v>
      </c>
      <c r="L116" s="287">
        <v>65</v>
      </c>
      <c r="M116" s="287"/>
      <c r="N116" s="287">
        <v>5</v>
      </c>
      <c r="O116" s="287" t="s">
        <v>3065</v>
      </c>
      <c r="P116" s="291">
        <v>112197.91499379804</v>
      </c>
      <c r="Q116" s="292">
        <f t="shared" si="14"/>
        <v>135759.47714249563</v>
      </c>
      <c r="R116" s="197">
        <f t="shared" si="9"/>
        <v>217215.16342799301</v>
      </c>
    </row>
    <row r="117" spans="1:18" ht="19.5" customHeight="1">
      <c r="A117" s="285" t="s">
        <v>3054</v>
      </c>
      <c r="B117" s="286" t="s">
        <v>3072</v>
      </c>
      <c r="C117" s="287" t="s">
        <v>2417</v>
      </c>
      <c r="D117" s="288" t="s">
        <v>2909</v>
      </c>
      <c r="E117" s="288" t="s">
        <v>2910</v>
      </c>
      <c r="F117" s="289" t="s">
        <v>3073</v>
      </c>
      <c r="G117" s="288"/>
      <c r="H117" s="287">
        <v>256</v>
      </c>
      <c r="I117" s="287">
        <v>10</v>
      </c>
      <c r="J117" s="287">
        <v>8</v>
      </c>
      <c r="K117" s="293">
        <v>51.6</v>
      </c>
      <c r="L117" s="287">
        <v>65</v>
      </c>
      <c r="M117" s="287"/>
      <c r="N117" s="287">
        <v>5</v>
      </c>
      <c r="O117" s="287" t="s">
        <v>3074</v>
      </c>
      <c r="P117" s="291">
        <v>84075.029877456269</v>
      </c>
      <c r="Q117" s="292">
        <f t="shared" si="14"/>
        <v>101730.78615172209</v>
      </c>
      <c r="R117" s="197">
        <f t="shared" si="9"/>
        <v>162769.25784275535</v>
      </c>
    </row>
    <row r="118" spans="1:18" ht="19.5" customHeight="1">
      <c r="A118" s="285" t="s">
        <v>3054</v>
      </c>
      <c r="B118" s="286" t="s">
        <v>3072</v>
      </c>
      <c r="C118" s="287" t="s">
        <v>2417</v>
      </c>
      <c r="D118" s="288" t="s">
        <v>2909</v>
      </c>
      <c r="E118" s="288" t="s">
        <v>2910</v>
      </c>
      <c r="F118" s="289" t="s">
        <v>3066</v>
      </c>
      <c r="G118" s="312"/>
      <c r="H118" s="287" t="s">
        <v>3067</v>
      </c>
      <c r="I118" s="287" t="s">
        <v>3006</v>
      </c>
      <c r="J118" s="287" t="s">
        <v>3007</v>
      </c>
      <c r="K118" s="287" t="s">
        <v>3068</v>
      </c>
      <c r="L118" s="287" t="s">
        <v>3069</v>
      </c>
      <c r="M118" s="287"/>
      <c r="N118" s="287" t="s">
        <v>3070</v>
      </c>
      <c r="O118" s="287" t="s">
        <v>3071</v>
      </c>
      <c r="P118" s="291">
        <v>67540.50833399361</v>
      </c>
      <c r="Q118" s="292">
        <f t="shared" si="14"/>
        <v>81724.015084132261</v>
      </c>
      <c r="R118" s="197">
        <f t="shared" si="9"/>
        <v>130758.42413461162</v>
      </c>
    </row>
    <row r="119" spans="1:18" ht="19.5" customHeight="1">
      <c r="A119" s="285" t="s">
        <v>3057</v>
      </c>
      <c r="B119" s="286" t="s">
        <v>3056</v>
      </c>
      <c r="C119" s="287" t="s">
        <v>1325</v>
      </c>
      <c r="D119" s="288" t="s">
        <v>2905</v>
      </c>
      <c r="E119" s="288" t="s">
        <v>2906</v>
      </c>
      <c r="F119" s="289" t="s">
        <v>3064</v>
      </c>
      <c r="G119" s="288"/>
      <c r="H119" s="287">
        <v>288</v>
      </c>
      <c r="I119" s="287">
        <v>25</v>
      </c>
      <c r="J119" s="287">
        <v>22</v>
      </c>
      <c r="K119" s="287">
        <v>50</v>
      </c>
      <c r="L119" s="287">
        <v>65</v>
      </c>
      <c r="M119" s="287"/>
      <c r="N119" s="287">
        <v>5</v>
      </c>
      <c r="O119" s="287" t="s">
        <v>3065</v>
      </c>
      <c r="P119" s="291">
        <v>112197.91499379804</v>
      </c>
      <c r="Q119" s="292">
        <f t="shared" si="14"/>
        <v>135759.47714249563</v>
      </c>
      <c r="R119" s="197">
        <f t="shared" si="9"/>
        <v>217215.16342799301</v>
      </c>
    </row>
    <row r="120" spans="1:18" ht="19.5" customHeight="1">
      <c r="A120" s="285" t="s">
        <v>3057</v>
      </c>
      <c r="B120" s="286" t="s">
        <v>3056</v>
      </c>
      <c r="C120" s="287" t="s">
        <v>1325</v>
      </c>
      <c r="D120" s="288" t="s">
        <v>2909</v>
      </c>
      <c r="E120" s="288" t="s">
        <v>2910</v>
      </c>
      <c r="F120" s="289" t="s">
        <v>3066</v>
      </c>
      <c r="G120" s="312"/>
      <c r="H120" s="287" t="s">
        <v>3067</v>
      </c>
      <c r="I120" s="287" t="s">
        <v>3006</v>
      </c>
      <c r="J120" s="287" t="s">
        <v>3007</v>
      </c>
      <c r="K120" s="287" t="s">
        <v>3068</v>
      </c>
      <c r="L120" s="287" t="s">
        <v>3069</v>
      </c>
      <c r="M120" s="287"/>
      <c r="N120" s="287" t="s">
        <v>3070</v>
      </c>
      <c r="O120" s="287" t="s">
        <v>3071</v>
      </c>
      <c r="P120" s="291">
        <v>67540.50833399361</v>
      </c>
      <c r="Q120" s="292">
        <f t="shared" si="14"/>
        <v>81724.015084132261</v>
      </c>
      <c r="R120" s="197">
        <f t="shared" si="9"/>
        <v>130758.42413461162</v>
      </c>
    </row>
    <row r="121" spans="1:18" ht="19.5" customHeight="1">
      <c r="A121" s="285" t="s">
        <v>3075</v>
      </c>
      <c r="B121" s="286" t="s">
        <v>3076</v>
      </c>
      <c r="C121" s="287" t="s">
        <v>3077</v>
      </c>
      <c r="D121" s="288" t="s">
        <v>2905</v>
      </c>
      <c r="E121" s="288" t="s">
        <v>2906</v>
      </c>
      <c r="F121" s="289" t="s">
        <v>3078</v>
      </c>
      <c r="G121" s="312"/>
      <c r="H121" s="287">
        <v>280</v>
      </c>
      <c r="I121" s="287">
        <v>22</v>
      </c>
      <c r="J121" s="287">
        <v>19</v>
      </c>
      <c r="K121" s="293">
        <v>49.9</v>
      </c>
      <c r="L121" s="287">
        <v>65</v>
      </c>
      <c r="M121" s="287"/>
      <c r="N121" s="287">
        <v>5</v>
      </c>
      <c r="O121" s="287" t="s">
        <v>3079</v>
      </c>
      <c r="P121" s="291">
        <v>94594.331710866085</v>
      </c>
      <c r="Q121" s="292">
        <f t="shared" si="14"/>
        <v>114459.14137014796</v>
      </c>
      <c r="R121" s="197">
        <f t="shared" si="9"/>
        <v>183134.62619223676</v>
      </c>
    </row>
    <row r="122" spans="1:18" ht="19.5" customHeight="1">
      <c r="A122" s="285" t="s">
        <v>3075</v>
      </c>
      <c r="B122" s="286" t="s">
        <v>3076</v>
      </c>
      <c r="C122" s="287" t="s">
        <v>3077</v>
      </c>
      <c r="D122" s="288" t="s">
        <v>2905</v>
      </c>
      <c r="E122" s="288" t="s">
        <v>2906</v>
      </c>
      <c r="F122" s="289" t="s">
        <v>3064</v>
      </c>
      <c r="G122" s="288"/>
      <c r="H122" s="287">
        <v>288</v>
      </c>
      <c r="I122" s="287">
        <v>25</v>
      </c>
      <c r="J122" s="287">
        <v>22</v>
      </c>
      <c r="K122" s="287">
        <v>50</v>
      </c>
      <c r="L122" s="287">
        <v>65</v>
      </c>
      <c r="M122" s="287"/>
      <c r="N122" s="287">
        <v>5</v>
      </c>
      <c r="O122" s="287" t="s">
        <v>3065</v>
      </c>
      <c r="P122" s="291">
        <v>112197.91499379804</v>
      </c>
      <c r="Q122" s="292">
        <f t="shared" si="14"/>
        <v>135759.47714249563</v>
      </c>
      <c r="R122" s="197">
        <f t="shared" si="9"/>
        <v>217215.16342799301</v>
      </c>
    </row>
    <row r="123" spans="1:18" ht="19.5" customHeight="1">
      <c r="A123" s="285" t="s">
        <v>3075</v>
      </c>
      <c r="B123" s="286" t="s">
        <v>3076</v>
      </c>
      <c r="C123" s="287" t="s">
        <v>3077</v>
      </c>
      <c r="D123" s="288" t="s">
        <v>2909</v>
      </c>
      <c r="E123" s="288" t="s">
        <v>2910</v>
      </c>
      <c r="F123" s="289" t="s">
        <v>3046</v>
      </c>
      <c r="G123" s="288"/>
      <c r="H123" s="287">
        <v>232</v>
      </c>
      <c r="I123" s="287">
        <v>9</v>
      </c>
      <c r="J123" s="287">
        <v>7</v>
      </c>
      <c r="K123" s="287">
        <v>39</v>
      </c>
      <c r="L123" s="287">
        <v>65</v>
      </c>
      <c r="M123" s="287"/>
      <c r="N123" s="287">
        <v>5</v>
      </c>
      <c r="O123" s="287" t="s">
        <v>3047</v>
      </c>
      <c r="P123" s="291">
        <v>34805.262756904536</v>
      </c>
      <c r="Q123" s="292">
        <f t="shared" si="14"/>
        <v>42114.36793585449</v>
      </c>
      <c r="R123" s="197">
        <f t="shared" si="9"/>
        <v>67382.988697367182</v>
      </c>
    </row>
    <row r="124" spans="1:18" ht="19.5" customHeight="1">
      <c r="A124" s="285" t="s">
        <v>3075</v>
      </c>
      <c r="B124" s="286" t="s">
        <v>3076</v>
      </c>
      <c r="C124" s="287" t="s">
        <v>3077</v>
      </c>
      <c r="D124" s="288" t="s">
        <v>2909</v>
      </c>
      <c r="E124" s="288" t="s">
        <v>2910</v>
      </c>
      <c r="F124" s="289" t="s">
        <v>3073</v>
      </c>
      <c r="G124" s="288"/>
      <c r="H124" s="287">
        <v>256</v>
      </c>
      <c r="I124" s="287">
        <v>10</v>
      </c>
      <c r="J124" s="287">
        <v>8</v>
      </c>
      <c r="K124" s="293">
        <v>51.6</v>
      </c>
      <c r="L124" s="287">
        <v>65</v>
      </c>
      <c r="M124" s="287"/>
      <c r="N124" s="287">
        <v>5</v>
      </c>
      <c r="O124" s="287" t="s">
        <v>3074</v>
      </c>
      <c r="P124" s="291">
        <v>84075.029877456269</v>
      </c>
      <c r="Q124" s="292">
        <f t="shared" si="14"/>
        <v>101730.78615172209</v>
      </c>
      <c r="R124" s="197">
        <f t="shared" si="9"/>
        <v>162769.25784275535</v>
      </c>
    </row>
    <row r="125" spans="1:18" ht="19.5" customHeight="1">
      <c r="A125" s="285" t="s">
        <v>3075</v>
      </c>
      <c r="B125" s="286" t="s">
        <v>3080</v>
      </c>
      <c r="C125" s="287" t="s">
        <v>3081</v>
      </c>
      <c r="D125" s="288" t="s">
        <v>2905</v>
      </c>
      <c r="E125" s="288" t="s">
        <v>2906</v>
      </c>
      <c r="F125" s="289" t="s">
        <v>3064</v>
      </c>
      <c r="G125" s="288"/>
      <c r="H125" s="287">
        <v>288</v>
      </c>
      <c r="I125" s="287">
        <v>25</v>
      </c>
      <c r="J125" s="287">
        <v>22</v>
      </c>
      <c r="K125" s="287">
        <v>50</v>
      </c>
      <c r="L125" s="287">
        <v>65</v>
      </c>
      <c r="M125" s="287"/>
      <c r="N125" s="287">
        <v>5</v>
      </c>
      <c r="O125" s="287" t="s">
        <v>3065</v>
      </c>
      <c r="P125" s="291">
        <v>112197.91499379804</v>
      </c>
      <c r="Q125" s="292">
        <f t="shared" si="14"/>
        <v>135759.47714249563</v>
      </c>
      <c r="R125" s="197">
        <f t="shared" si="9"/>
        <v>217215.16342799301</v>
      </c>
    </row>
    <row r="126" spans="1:18" ht="19.5" customHeight="1">
      <c r="A126" s="285" t="s">
        <v>3082</v>
      </c>
      <c r="B126" s="286" t="s">
        <v>3083</v>
      </c>
      <c r="C126" s="287" t="s">
        <v>73</v>
      </c>
      <c r="D126" s="288" t="s">
        <v>2905</v>
      </c>
      <c r="E126" s="288" t="s">
        <v>2906</v>
      </c>
      <c r="F126" s="289" t="s">
        <v>3052</v>
      </c>
      <c r="G126" s="288"/>
      <c r="H126" s="287">
        <v>256</v>
      </c>
      <c r="I126" s="287">
        <v>22</v>
      </c>
      <c r="J126" s="287">
        <v>19</v>
      </c>
      <c r="K126" s="293">
        <v>36.5</v>
      </c>
      <c r="L126" s="287">
        <v>65</v>
      </c>
      <c r="M126" s="287"/>
      <c r="N126" s="287">
        <v>5</v>
      </c>
      <c r="O126" s="287" t="s">
        <v>3053</v>
      </c>
      <c r="P126" s="291">
        <v>57357.327031464178</v>
      </c>
      <c r="Q126" s="292">
        <f t="shared" si="14"/>
        <v>69402.365708071651</v>
      </c>
      <c r="R126" s="197">
        <f t="shared" si="9"/>
        <v>111043.78513291465</v>
      </c>
    </row>
    <row r="127" spans="1:18" ht="19.5" customHeight="1">
      <c r="A127" s="285" t="s">
        <v>3082</v>
      </c>
      <c r="B127" s="286" t="s">
        <v>3083</v>
      </c>
      <c r="C127" s="287" t="s">
        <v>73</v>
      </c>
      <c r="D127" s="288" t="s">
        <v>2909</v>
      </c>
      <c r="E127" s="288" t="s">
        <v>2910</v>
      </c>
      <c r="F127" s="289" t="s">
        <v>3046</v>
      </c>
      <c r="G127" s="288"/>
      <c r="H127" s="287">
        <v>232</v>
      </c>
      <c r="I127" s="287">
        <v>9</v>
      </c>
      <c r="J127" s="287">
        <v>7</v>
      </c>
      <c r="K127" s="287">
        <v>39</v>
      </c>
      <c r="L127" s="287">
        <v>65</v>
      </c>
      <c r="M127" s="287"/>
      <c r="N127" s="287">
        <v>5</v>
      </c>
      <c r="O127" s="287" t="s">
        <v>3047</v>
      </c>
      <c r="P127" s="291">
        <v>34805.262756904536</v>
      </c>
      <c r="Q127" s="292">
        <f t="shared" si="14"/>
        <v>42114.36793585449</v>
      </c>
      <c r="R127" s="197">
        <f t="shared" si="9"/>
        <v>67382.988697367182</v>
      </c>
    </row>
    <row r="128" spans="1:18" ht="19.5" customHeight="1">
      <c r="A128" s="285" t="s">
        <v>3082</v>
      </c>
      <c r="B128" s="286" t="s">
        <v>3083</v>
      </c>
      <c r="C128" s="287" t="s">
        <v>73</v>
      </c>
      <c r="D128" s="288" t="s">
        <v>2909</v>
      </c>
      <c r="E128" s="288" t="s">
        <v>2910</v>
      </c>
      <c r="F128" s="289" t="s">
        <v>3084</v>
      </c>
      <c r="G128" s="288"/>
      <c r="H128" s="287">
        <v>239</v>
      </c>
      <c r="I128" s="287">
        <v>9</v>
      </c>
      <c r="J128" s="293">
        <v>7.5</v>
      </c>
      <c r="K128" s="293">
        <v>33.5</v>
      </c>
      <c r="L128" s="287">
        <v>65</v>
      </c>
      <c r="M128" s="287"/>
      <c r="N128" s="287">
        <v>5</v>
      </c>
      <c r="O128" s="287" t="s">
        <v>3085</v>
      </c>
      <c r="P128" s="291">
        <v>53589.380271804243</v>
      </c>
      <c r="Q128" s="292">
        <f t="shared" si="14"/>
        <v>64843.150128883135</v>
      </c>
      <c r="R128" s="197">
        <f t="shared" si="9"/>
        <v>103749.04020621302</v>
      </c>
    </row>
    <row r="129" spans="1:18" ht="19.5" customHeight="1">
      <c r="A129" s="285" t="s">
        <v>3086</v>
      </c>
      <c r="B129" s="286" t="s">
        <v>3087</v>
      </c>
      <c r="C129" s="287" t="s">
        <v>2845</v>
      </c>
      <c r="D129" s="288" t="s">
        <v>2905</v>
      </c>
      <c r="E129" s="288" t="s">
        <v>2906</v>
      </c>
      <c r="F129" s="289" t="s">
        <v>3052</v>
      </c>
      <c r="G129" s="288"/>
      <c r="H129" s="287">
        <v>256</v>
      </c>
      <c r="I129" s="287">
        <v>22</v>
      </c>
      <c r="J129" s="287">
        <v>19</v>
      </c>
      <c r="K129" s="293">
        <v>36.5</v>
      </c>
      <c r="L129" s="287">
        <v>65</v>
      </c>
      <c r="M129" s="287"/>
      <c r="N129" s="287">
        <v>5</v>
      </c>
      <c r="O129" s="287" t="s">
        <v>3053</v>
      </c>
      <c r="P129" s="291">
        <v>57357.327031464178</v>
      </c>
      <c r="Q129" s="292">
        <f t="shared" si="14"/>
        <v>69402.365708071651</v>
      </c>
      <c r="R129" s="197">
        <f t="shared" si="9"/>
        <v>111043.78513291465</v>
      </c>
    </row>
    <row r="130" spans="1:18" ht="19.5" customHeight="1">
      <c r="A130" s="285" t="s">
        <v>3086</v>
      </c>
      <c r="B130" s="286" t="s">
        <v>3087</v>
      </c>
      <c r="C130" s="287" t="s">
        <v>2845</v>
      </c>
      <c r="D130" s="288" t="s">
        <v>2909</v>
      </c>
      <c r="E130" s="288" t="s">
        <v>2910</v>
      </c>
      <c r="F130" s="289" t="s">
        <v>3046</v>
      </c>
      <c r="G130" s="288"/>
      <c r="H130" s="287">
        <v>232</v>
      </c>
      <c r="I130" s="287">
        <v>9</v>
      </c>
      <c r="J130" s="287">
        <v>7</v>
      </c>
      <c r="K130" s="287">
        <v>39</v>
      </c>
      <c r="L130" s="287">
        <v>65</v>
      </c>
      <c r="M130" s="287"/>
      <c r="N130" s="287">
        <v>5</v>
      </c>
      <c r="O130" s="287" t="s">
        <v>3047</v>
      </c>
      <c r="P130" s="291">
        <v>34805.262756904536</v>
      </c>
      <c r="Q130" s="292">
        <f t="shared" si="14"/>
        <v>42114.36793585449</v>
      </c>
      <c r="R130" s="197">
        <f t="shared" si="9"/>
        <v>67382.988697367182</v>
      </c>
    </row>
    <row r="131" spans="1:18" ht="19.5" customHeight="1">
      <c r="A131" s="285" t="s">
        <v>3086</v>
      </c>
      <c r="B131" s="286" t="s">
        <v>3087</v>
      </c>
      <c r="C131" s="287" t="s">
        <v>2845</v>
      </c>
      <c r="D131" s="288" t="s">
        <v>2909</v>
      </c>
      <c r="E131" s="288" t="s">
        <v>2910</v>
      </c>
      <c r="F131" s="289" t="s">
        <v>3084</v>
      </c>
      <c r="G131" s="288"/>
      <c r="H131" s="287">
        <v>239</v>
      </c>
      <c r="I131" s="287">
        <v>9</v>
      </c>
      <c r="J131" s="293">
        <v>7.5</v>
      </c>
      <c r="K131" s="293">
        <v>33.5</v>
      </c>
      <c r="L131" s="287">
        <v>65</v>
      </c>
      <c r="M131" s="287"/>
      <c r="N131" s="287">
        <v>5</v>
      </c>
      <c r="O131" s="287" t="s">
        <v>3085</v>
      </c>
      <c r="P131" s="291">
        <v>53589.380271804243</v>
      </c>
      <c r="Q131" s="292">
        <f t="shared" si="14"/>
        <v>64843.150128883135</v>
      </c>
      <c r="R131" s="197">
        <f t="shared" si="9"/>
        <v>103749.04020621302</v>
      </c>
    </row>
    <row r="132" spans="1:18" ht="19.5" customHeight="1">
      <c r="A132" s="285" t="s">
        <v>3088</v>
      </c>
      <c r="B132" s="286" t="s">
        <v>3089</v>
      </c>
      <c r="C132" s="287" t="s">
        <v>3081</v>
      </c>
      <c r="D132" s="288" t="s">
        <v>2905</v>
      </c>
      <c r="E132" s="288" t="s">
        <v>2906</v>
      </c>
      <c r="F132" s="289" t="s">
        <v>3064</v>
      </c>
      <c r="G132" s="288"/>
      <c r="H132" s="287">
        <v>288</v>
      </c>
      <c r="I132" s="287">
        <v>25</v>
      </c>
      <c r="J132" s="287">
        <v>22</v>
      </c>
      <c r="K132" s="287">
        <v>50</v>
      </c>
      <c r="L132" s="287">
        <v>65</v>
      </c>
      <c r="M132" s="287"/>
      <c r="N132" s="287">
        <v>5</v>
      </c>
      <c r="O132" s="287" t="s">
        <v>3065</v>
      </c>
      <c r="P132" s="291">
        <v>112197.91499379804</v>
      </c>
      <c r="Q132" s="292">
        <f t="shared" si="14"/>
        <v>135759.47714249563</v>
      </c>
      <c r="R132" s="197">
        <f t="shared" si="9"/>
        <v>217215.16342799301</v>
      </c>
    </row>
    <row r="133" spans="1:18" ht="19.5" customHeight="1">
      <c r="A133" s="285" t="s">
        <v>3088</v>
      </c>
      <c r="B133" s="286" t="s">
        <v>3089</v>
      </c>
      <c r="C133" s="287" t="s">
        <v>3081</v>
      </c>
      <c r="D133" s="288" t="s">
        <v>2909</v>
      </c>
      <c r="E133" s="288" t="s">
        <v>2910</v>
      </c>
      <c r="F133" s="289" t="s">
        <v>3073</v>
      </c>
      <c r="G133" s="288"/>
      <c r="H133" s="287">
        <v>256</v>
      </c>
      <c r="I133" s="287">
        <v>10</v>
      </c>
      <c r="J133" s="287">
        <v>8</v>
      </c>
      <c r="K133" s="293">
        <v>51.6</v>
      </c>
      <c r="L133" s="287">
        <v>65</v>
      </c>
      <c r="M133" s="287"/>
      <c r="N133" s="287">
        <v>5</v>
      </c>
      <c r="O133" s="287" t="s">
        <v>3074</v>
      </c>
      <c r="P133" s="291">
        <v>84075.029877456269</v>
      </c>
      <c r="Q133" s="292">
        <f t="shared" si="14"/>
        <v>101730.78615172209</v>
      </c>
      <c r="R133" s="197">
        <f t="shared" si="9"/>
        <v>162769.25784275535</v>
      </c>
    </row>
    <row r="134" spans="1:18" ht="19.5" customHeight="1">
      <c r="A134" s="285" t="s">
        <v>3088</v>
      </c>
      <c r="B134" s="286" t="s">
        <v>3089</v>
      </c>
      <c r="C134" s="287" t="s">
        <v>3081</v>
      </c>
      <c r="D134" s="288" t="s">
        <v>2909</v>
      </c>
      <c r="E134" s="288" t="s">
        <v>2910</v>
      </c>
      <c r="F134" s="289" t="s">
        <v>3066</v>
      </c>
      <c r="G134" s="312"/>
      <c r="H134" s="287" t="s">
        <v>3067</v>
      </c>
      <c r="I134" s="287" t="s">
        <v>3006</v>
      </c>
      <c r="J134" s="287" t="s">
        <v>3007</v>
      </c>
      <c r="K134" s="287" t="s">
        <v>3068</v>
      </c>
      <c r="L134" s="287" t="s">
        <v>3069</v>
      </c>
      <c r="M134" s="287"/>
      <c r="N134" s="287" t="s">
        <v>3070</v>
      </c>
      <c r="O134" s="287" t="s">
        <v>3071</v>
      </c>
      <c r="P134" s="291">
        <v>67540.50833399361</v>
      </c>
      <c r="Q134" s="292">
        <f t="shared" si="14"/>
        <v>81724.015084132261</v>
      </c>
      <c r="R134" s="197">
        <f t="shared" si="9"/>
        <v>130758.42413461162</v>
      </c>
    </row>
    <row r="135" spans="1:18" ht="19.5" customHeight="1">
      <c r="A135" s="285" t="s">
        <v>3090</v>
      </c>
      <c r="B135" s="286" t="s">
        <v>3091</v>
      </c>
      <c r="C135" s="287" t="s">
        <v>3092</v>
      </c>
      <c r="D135" s="288" t="s">
        <v>2905</v>
      </c>
      <c r="E135" s="288" t="s">
        <v>2906</v>
      </c>
      <c r="F135" s="289" t="s">
        <v>3093</v>
      </c>
      <c r="G135" s="288"/>
      <c r="H135" s="287">
        <v>312</v>
      </c>
      <c r="I135" s="287">
        <v>25</v>
      </c>
      <c r="J135" s="287">
        <v>22</v>
      </c>
      <c r="K135" s="293">
        <v>49.6</v>
      </c>
      <c r="L135" s="287">
        <v>65</v>
      </c>
      <c r="M135" s="287"/>
      <c r="N135" s="287" t="s">
        <v>3007</v>
      </c>
      <c r="O135" s="287" t="s">
        <v>3094</v>
      </c>
      <c r="P135" s="291">
        <v>136608.21503505137</v>
      </c>
      <c r="Q135" s="292">
        <f t="shared" si="14"/>
        <v>165295.94019241215</v>
      </c>
      <c r="R135" s="197">
        <f t="shared" si="9"/>
        <v>264473.50430785946</v>
      </c>
    </row>
    <row r="136" spans="1:18" ht="19.5" customHeight="1">
      <c r="A136" s="285" t="s">
        <v>3090</v>
      </c>
      <c r="B136" s="286" t="s">
        <v>3091</v>
      </c>
      <c r="C136" s="287" t="s">
        <v>3092</v>
      </c>
      <c r="D136" s="288" t="s">
        <v>2909</v>
      </c>
      <c r="E136" s="288" t="s">
        <v>2910</v>
      </c>
      <c r="F136" s="289" t="s">
        <v>3066</v>
      </c>
      <c r="G136" s="312"/>
      <c r="H136" s="287" t="s">
        <v>3067</v>
      </c>
      <c r="I136" s="287" t="s">
        <v>3006</v>
      </c>
      <c r="J136" s="287" t="s">
        <v>3007</v>
      </c>
      <c r="K136" s="287" t="s">
        <v>3068</v>
      </c>
      <c r="L136" s="287" t="s">
        <v>3069</v>
      </c>
      <c r="M136" s="287"/>
      <c r="N136" s="287" t="s">
        <v>3070</v>
      </c>
      <c r="O136" s="287" t="s">
        <v>3071</v>
      </c>
      <c r="P136" s="291">
        <v>67540.50833399361</v>
      </c>
      <c r="Q136" s="292">
        <f t="shared" si="14"/>
        <v>81724.015084132261</v>
      </c>
      <c r="R136" s="197">
        <f t="shared" ref="R136:R199" si="15">Q136*0.8*2</f>
        <v>130758.42413461162</v>
      </c>
    </row>
    <row r="137" spans="1:18" ht="19.5" customHeight="1">
      <c r="A137" s="285" t="s">
        <v>3012</v>
      </c>
      <c r="B137" s="286" t="s">
        <v>3095</v>
      </c>
      <c r="C137" s="287" t="s">
        <v>2845</v>
      </c>
      <c r="D137" s="288" t="s">
        <v>2905</v>
      </c>
      <c r="E137" s="288" t="s">
        <v>2906</v>
      </c>
      <c r="F137" s="289" t="s">
        <v>3052</v>
      </c>
      <c r="G137" s="288"/>
      <c r="H137" s="287">
        <v>256</v>
      </c>
      <c r="I137" s="287">
        <v>22</v>
      </c>
      <c r="J137" s="287">
        <v>19</v>
      </c>
      <c r="K137" s="293">
        <v>36.5</v>
      </c>
      <c r="L137" s="287">
        <v>65</v>
      </c>
      <c r="M137" s="287"/>
      <c r="N137" s="287">
        <v>5</v>
      </c>
      <c r="O137" s="287" t="s">
        <v>3053</v>
      </c>
      <c r="P137" s="291">
        <v>57357.327031464178</v>
      </c>
      <c r="Q137" s="292">
        <f t="shared" si="14"/>
        <v>69402.365708071651</v>
      </c>
      <c r="R137" s="197">
        <f t="shared" si="15"/>
        <v>111043.78513291465</v>
      </c>
    </row>
    <row r="138" spans="1:18" ht="19.5" customHeight="1">
      <c r="A138" s="285" t="s">
        <v>3012</v>
      </c>
      <c r="B138" s="286" t="s">
        <v>3095</v>
      </c>
      <c r="C138" s="287" t="s">
        <v>2845</v>
      </c>
      <c r="D138" s="288" t="s">
        <v>2909</v>
      </c>
      <c r="E138" s="288" t="s">
        <v>2910</v>
      </c>
      <c r="F138" s="289" t="s">
        <v>3046</v>
      </c>
      <c r="G138" s="288"/>
      <c r="H138" s="287">
        <v>232</v>
      </c>
      <c r="I138" s="287">
        <v>9</v>
      </c>
      <c r="J138" s="287">
        <v>7</v>
      </c>
      <c r="K138" s="287">
        <v>39</v>
      </c>
      <c r="L138" s="287">
        <v>65</v>
      </c>
      <c r="M138" s="287"/>
      <c r="N138" s="287">
        <v>5</v>
      </c>
      <c r="O138" s="287" t="s">
        <v>3047</v>
      </c>
      <c r="P138" s="291">
        <v>34805.262756904536</v>
      </c>
      <c r="Q138" s="292">
        <f t="shared" si="14"/>
        <v>42114.36793585449</v>
      </c>
      <c r="R138" s="197">
        <f t="shared" si="15"/>
        <v>67382.988697367182</v>
      </c>
    </row>
    <row r="139" spans="1:18" ht="19.5" customHeight="1">
      <c r="A139" s="285" t="s">
        <v>3012</v>
      </c>
      <c r="B139" s="286" t="s">
        <v>3095</v>
      </c>
      <c r="C139" s="287" t="s">
        <v>2845</v>
      </c>
      <c r="D139" s="288" t="s">
        <v>2909</v>
      </c>
      <c r="E139" s="288" t="s">
        <v>2910</v>
      </c>
      <c r="F139" s="289" t="s">
        <v>3084</v>
      </c>
      <c r="G139" s="288"/>
      <c r="H139" s="287">
        <v>239</v>
      </c>
      <c r="I139" s="287">
        <v>9</v>
      </c>
      <c r="J139" s="293">
        <v>7.5</v>
      </c>
      <c r="K139" s="293">
        <v>33.5</v>
      </c>
      <c r="L139" s="287">
        <v>65</v>
      </c>
      <c r="M139" s="287"/>
      <c r="N139" s="287">
        <v>5</v>
      </c>
      <c r="O139" s="287" t="s">
        <v>3085</v>
      </c>
      <c r="P139" s="291">
        <v>53589.380271804243</v>
      </c>
      <c r="Q139" s="292">
        <f t="shared" si="14"/>
        <v>64843.150128883135</v>
      </c>
      <c r="R139" s="197">
        <f t="shared" si="15"/>
        <v>103749.04020621302</v>
      </c>
    </row>
    <row r="140" spans="1:18" ht="19.5" customHeight="1">
      <c r="A140" s="285" t="s">
        <v>3012</v>
      </c>
      <c r="B140" s="286" t="s">
        <v>3096</v>
      </c>
      <c r="C140" s="287" t="s">
        <v>3097</v>
      </c>
      <c r="D140" s="288" t="s">
        <v>2905</v>
      </c>
      <c r="E140" s="288" t="s">
        <v>2906</v>
      </c>
      <c r="F140" s="289" t="s">
        <v>3078</v>
      </c>
      <c r="G140" s="312"/>
      <c r="H140" s="287">
        <v>280</v>
      </c>
      <c r="I140" s="287">
        <v>22</v>
      </c>
      <c r="J140" s="287">
        <v>19</v>
      </c>
      <c r="K140" s="293">
        <v>49.9</v>
      </c>
      <c r="L140" s="287">
        <v>65</v>
      </c>
      <c r="M140" s="287"/>
      <c r="N140" s="287">
        <v>5</v>
      </c>
      <c r="O140" s="287" t="s">
        <v>3079</v>
      </c>
      <c r="P140" s="291">
        <v>94594.331710866085</v>
      </c>
      <c r="Q140" s="292">
        <f t="shared" si="14"/>
        <v>114459.14137014796</v>
      </c>
      <c r="R140" s="197">
        <f t="shared" si="15"/>
        <v>183134.62619223676</v>
      </c>
    </row>
    <row r="141" spans="1:18" ht="19.5" customHeight="1">
      <c r="A141" s="285" t="s">
        <v>3098</v>
      </c>
      <c r="B141" s="286" t="s">
        <v>3099</v>
      </c>
      <c r="C141" s="287" t="s">
        <v>2803</v>
      </c>
      <c r="D141" s="288" t="s">
        <v>2905</v>
      </c>
      <c r="E141" s="288" t="s">
        <v>2906</v>
      </c>
      <c r="F141" s="289" t="s">
        <v>3093</v>
      </c>
      <c r="G141" s="288"/>
      <c r="H141" s="287">
        <v>312</v>
      </c>
      <c r="I141" s="287">
        <v>25</v>
      </c>
      <c r="J141" s="287">
        <v>22</v>
      </c>
      <c r="K141" s="293">
        <v>49.6</v>
      </c>
      <c r="L141" s="287">
        <v>65</v>
      </c>
      <c r="M141" s="287"/>
      <c r="N141" s="287" t="s">
        <v>3007</v>
      </c>
      <c r="O141" s="287" t="s">
        <v>3094</v>
      </c>
      <c r="P141" s="291">
        <v>136608.21503505137</v>
      </c>
      <c r="Q141" s="292">
        <f t="shared" si="14"/>
        <v>165295.94019241215</v>
      </c>
      <c r="R141" s="197">
        <f t="shared" si="15"/>
        <v>264473.50430785946</v>
      </c>
    </row>
    <row r="142" spans="1:18" ht="19.5" customHeight="1">
      <c r="A142" s="285" t="s">
        <v>3098</v>
      </c>
      <c r="B142" s="286" t="s">
        <v>3099</v>
      </c>
      <c r="C142" s="287" t="s">
        <v>2803</v>
      </c>
      <c r="D142" s="288" t="s">
        <v>2905</v>
      </c>
      <c r="E142" s="288" t="s">
        <v>2906</v>
      </c>
      <c r="F142" s="289" t="s">
        <v>3064</v>
      </c>
      <c r="G142" s="288"/>
      <c r="H142" s="287">
        <v>288</v>
      </c>
      <c r="I142" s="287">
        <v>25</v>
      </c>
      <c r="J142" s="287">
        <v>22</v>
      </c>
      <c r="K142" s="287">
        <v>50</v>
      </c>
      <c r="L142" s="287">
        <v>65</v>
      </c>
      <c r="M142" s="287"/>
      <c r="N142" s="287">
        <v>5</v>
      </c>
      <c r="O142" s="287" t="s">
        <v>3065</v>
      </c>
      <c r="P142" s="291">
        <v>112197.91499379804</v>
      </c>
      <c r="Q142" s="292">
        <f t="shared" si="14"/>
        <v>135759.47714249563</v>
      </c>
      <c r="R142" s="197">
        <f t="shared" si="15"/>
        <v>217215.16342799301</v>
      </c>
    </row>
    <row r="143" spans="1:18" ht="19.5" customHeight="1">
      <c r="A143" s="285" t="s">
        <v>3098</v>
      </c>
      <c r="B143" s="286" t="s">
        <v>3099</v>
      </c>
      <c r="C143" s="287" t="s">
        <v>2803</v>
      </c>
      <c r="D143" s="288" t="s">
        <v>2909</v>
      </c>
      <c r="E143" s="288" t="s">
        <v>2910</v>
      </c>
      <c r="F143" s="289" t="s">
        <v>3073</v>
      </c>
      <c r="G143" s="288"/>
      <c r="H143" s="287">
        <v>256</v>
      </c>
      <c r="I143" s="287">
        <v>10</v>
      </c>
      <c r="J143" s="287">
        <v>8</v>
      </c>
      <c r="K143" s="293">
        <v>51.6</v>
      </c>
      <c r="L143" s="287">
        <v>65</v>
      </c>
      <c r="M143" s="287"/>
      <c r="N143" s="287">
        <v>5</v>
      </c>
      <c r="O143" s="287" t="s">
        <v>3074</v>
      </c>
      <c r="P143" s="291">
        <v>84075.029877456269</v>
      </c>
      <c r="Q143" s="292">
        <f t="shared" si="14"/>
        <v>101730.78615172209</v>
      </c>
      <c r="R143" s="197">
        <f t="shared" si="15"/>
        <v>162769.25784275535</v>
      </c>
    </row>
    <row r="144" spans="1:18" ht="19.5" customHeight="1">
      <c r="A144" s="285" t="s">
        <v>3098</v>
      </c>
      <c r="B144" s="286" t="s">
        <v>3099</v>
      </c>
      <c r="C144" s="287" t="s">
        <v>2803</v>
      </c>
      <c r="D144" s="288" t="s">
        <v>2909</v>
      </c>
      <c r="E144" s="288" t="s">
        <v>2910</v>
      </c>
      <c r="F144" s="289" t="s">
        <v>3066</v>
      </c>
      <c r="G144" s="312"/>
      <c r="H144" s="287" t="s">
        <v>3067</v>
      </c>
      <c r="I144" s="287" t="s">
        <v>3006</v>
      </c>
      <c r="J144" s="287" t="s">
        <v>3007</v>
      </c>
      <c r="K144" s="287" t="s">
        <v>3068</v>
      </c>
      <c r="L144" s="287" t="s">
        <v>3069</v>
      </c>
      <c r="M144" s="287"/>
      <c r="N144" s="287" t="s">
        <v>3070</v>
      </c>
      <c r="O144" s="287" t="s">
        <v>3071</v>
      </c>
      <c r="P144" s="291">
        <v>67540.50833399361</v>
      </c>
      <c r="Q144" s="292">
        <f t="shared" si="14"/>
        <v>81724.015084132261</v>
      </c>
      <c r="R144" s="197">
        <f t="shared" si="15"/>
        <v>130758.42413461162</v>
      </c>
    </row>
    <row r="145" spans="1:18" ht="19.5" customHeight="1">
      <c r="A145" s="285" t="s">
        <v>3098</v>
      </c>
      <c r="B145" s="286" t="s">
        <v>3099</v>
      </c>
      <c r="C145" s="287" t="s">
        <v>2803</v>
      </c>
      <c r="D145" s="288" t="s">
        <v>2909</v>
      </c>
      <c r="E145" s="288" t="s">
        <v>2910</v>
      </c>
      <c r="F145" s="289" t="s">
        <v>3100</v>
      </c>
      <c r="G145" s="288"/>
      <c r="H145" s="287">
        <v>282</v>
      </c>
      <c r="I145" s="287">
        <v>12</v>
      </c>
      <c r="J145" s="287">
        <v>10</v>
      </c>
      <c r="K145" s="293">
        <v>48.2</v>
      </c>
      <c r="L145" s="287">
        <v>65</v>
      </c>
      <c r="M145" s="287"/>
      <c r="N145" s="287">
        <v>9</v>
      </c>
      <c r="O145" s="287" t="s">
        <v>3101</v>
      </c>
      <c r="P145" s="291">
        <v>88842.191922034937</v>
      </c>
      <c r="Q145" s="292">
        <f t="shared" si="14"/>
        <v>107499.05222566226</v>
      </c>
      <c r="R145" s="197">
        <f t="shared" si="15"/>
        <v>171998.48356105963</v>
      </c>
    </row>
    <row r="146" spans="1:18" ht="19.5" customHeight="1">
      <c r="A146" s="285" t="s">
        <v>3102</v>
      </c>
      <c r="B146" s="286" t="s">
        <v>3103</v>
      </c>
      <c r="C146" s="287" t="s">
        <v>3104</v>
      </c>
      <c r="D146" s="288" t="s">
        <v>2905</v>
      </c>
      <c r="E146" s="288" t="s">
        <v>2906</v>
      </c>
      <c r="F146" s="289" t="s">
        <v>3064</v>
      </c>
      <c r="G146" s="288"/>
      <c r="H146" s="287">
        <v>288</v>
      </c>
      <c r="I146" s="287">
        <v>25</v>
      </c>
      <c r="J146" s="287">
        <v>22</v>
      </c>
      <c r="K146" s="287">
        <v>50</v>
      </c>
      <c r="L146" s="287">
        <v>65</v>
      </c>
      <c r="M146" s="287"/>
      <c r="N146" s="287">
        <v>5</v>
      </c>
      <c r="O146" s="287" t="s">
        <v>3065</v>
      </c>
      <c r="P146" s="291">
        <v>112197.91499379804</v>
      </c>
      <c r="Q146" s="292">
        <f t="shared" si="14"/>
        <v>135759.47714249563</v>
      </c>
      <c r="R146" s="197">
        <f t="shared" si="15"/>
        <v>217215.16342799301</v>
      </c>
    </row>
    <row r="147" spans="1:18" ht="19.5" customHeight="1">
      <c r="A147" s="285" t="s">
        <v>3102</v>
      </c>
      <c r="B147" s="286" t="s">
        <v>3103</v>
      </c>
      <c r="C147" s="287" t="s">
        <v>3104</v>
      </c>
      <c r="D147" s="288" t="s">
        <v>2905</v>
      </c>
      <c r="E147" s="288" t="s">
        <v>2906</v>
      </c>
      <c r="F147" s="289" t="s">
        <v>3078</v>
      </c>
      <c r="G147" s="312"/>
      <c r="H147" s="287">
        <v>280</v>
      </c>
      <c r="I147" s="287">
        <v>22</v>
      </c>
      <c r="J147" s="287">
        <v>19</v>
      </c>
      <c r="K147" s="293">
        <v>49.9</v>
      </c>
      <c r="L147" s="287">
        <v>65</v>
      </c>
      <c r="M147" s="287"/>
      <c r="N147" s="287">
        <v>5</v>
      </c>
      <c r="O147" s="287" t="s">
        <v>3079</v>
      </c>
      <c r="P147" s="291">
        <v>94594.331710866085</v>
      </c>
      <c r="Q147" s="292">
        <f t="shared" si="14"/>
        <v>114459.14137014796</v>
      </c>
      <c r="R147" s="197">
        <f t="shared" si="15"/>
        <v>183134.62619223676</v>
      </c>
    </row>
    <row r="148" spans="1:18" ht="19.5" customHeight="1">
      <c r="A148" s="285" t="s">
        <v>3102</v>
      </c>
      <c r="B148" s="286" t="s">
        <v>3103</v>
      </c>
      <c r="C148" s="287" t="s">
        <v>3104</v>
      </c>
      <c r="D148" s="288" t="s">
        <v>2909</v>
      </c>
      <c r="E148" s="288" t="s">
        <v>2910</v>
      </c>
      <c r="F148" s="289" t="s">
        <v>3100</v>
      </c>
      <c r="G148" s="288"/>
      <c r="H148" s="287">
        <v>282</v>
      </c>
      <c r="I148" s="287">
        <v>12</v>
      </c>
      <c r="J148" s="287">
        <v>10</v>
      </c>
      <c r="K148" s="293">
        <v>48.2</v>
      </c>
      <c r="L148" s="287">
        <v>65</v>
      </c>
      <c r="M148" s="287"/>
      <c r="N148" s="287">
        <v>9</v>
      </c>
      <c r="O148" s="287" t="s">
        <v>3101</v>
      </c>
      <c r="P148" s="291">
        <v>88842.191922034937</v>
      </c>
      <c r="Q148" s="292">
        <f t="shared" si="14"/>
        <v>107499.05222566226</v>
      </c>
      <c r="R148" s="197">
        <f t="shared" si="15"/>
        <v>171998.48356105963</v>
      </c>
    </row>
    <row r="149" spans="1:18" ht="19.5" customHeight="1">
      <c r="A149" s="285" t="s">
        <v>3102</v>
      </c>
      <c r="B149" s="286" t="s">
        <v>3105</v>
      </c>
      <c r="C149" s="287" t="s">
        <v>3081</v>
      </c>
      <c r="D149" s="288" t="s">
        <v>2905</v>
      </c>
      <c r="E149" s="288" t="s">
        <v>2906</v>
      </c>
      <c r="F149" s="289" t="s">
        <v>3064</v>
      </c>
      <c r="G149" s="288"/>
      <c r="H149" s="287">
        <v>288</v>
      </c>
      <c r="I149" s="287">
        <v>25</v>
      </c>
      <c r="J149" s="287">
        <v>22</v>
      </c>
      <c r="K149" s="287">
        <v>50</v>
      </c>
      <c r="L149" s="287">
        <v>65</v>
      </c>
      <c r="M149" s="287"/>
      <c r="N149" s="287">
        <v>5</v>
      </c>
      <c r="O149" s="287" t="s">
        <v>3065</v>
      </c>
      <c r="P149" s="291">
        <v>112197.91499379804</v>
      </c>
      <c r="Q149" s="292">
        <f t="shared" si="14"/>
        <v>135759.47714249563</v>
      </c>
      <c r="R149" s="197">
        <f t="shared" si="15"/>
        <v>217215.16342799301</v>
      </c>
    </row>
    <row r="150" spans="1:18" ht="19.5" customHeight="1">
      <c r="A150" s="285" t="s">
        <v>3102</v>
      </c>
      <c r="B150" s="286" t="s">
        <v>3105</v>
      </c>
      <c r="C150" s="287" t="s">
        <v>3081</v>
      </c>
      <c r="D150" s="288" t="s">
        <v>2909</v>
      </c>
      <c r="E150" s="288" t="s">
        <v>2910</v>
      </c>
      <c r="F150" s="289" t="s">
        <v>3073</v>
      </c>
      <c r="G150" s="288"/>
      <c r="H150" s="287">
        <v>256</v>
      </c>
      <c r="I150" s="287">
        <v>10</v>
      </c>
      <c r="J150" s="287">
        <v>8</v>
      </c>
      <c r="K150" s="293">
        <v>51.6</v>
      </c>
      <c r="L150" s="287">
        <v>65</v>
      </c>
      <c r="M150" s="287"/>
      <c r="N150" s="287">
        <v>5</v>
      </c>
      <c r="O150" s="287" t="s">
        <v>3074</v>
      </c>
      <c r="P150" s="291">
        <v>84075.029877456269</v>
      </c>
      <c r="Q150" s="292">
        <f t="shared" si="14"/>
        <v>101730.78615172209</v>
      </c>
      <c r="R150" s="197">
        <f t="shared" si="15"/>
        <v>162769.25784275535</v>
      </c>
    </row>
    <row r="151" spans="1:18" ht="19.5" customHeight="1">
      <c r="A151" s="285" t="s">
        <v>3102</v>
      </c>
      <c r="B151" s="286" t="s">
        <v>3105</v>
      </c>
      <c r="C151" s="287" t="s">
        <v>3081</v>
      </c>
      <c r="D151" s="288" t="s">
        <v>2909</v>
      </c>
      <c r="E151" s="288" t="s">
        <v>2910</v>
      </c>
      <c r="F151" s="289" t="s">
        <v>3066</v>
      </c>
      <c r="G151" s="312"/>
      <c r="H151" s="287" t="s">
        <v>3067</v>
      </c>
      <c r="I151" s="287" t="s">
        <v>3006</v>
      </c>
      <c r="J151" s="287" t="s">
        <v>3007</v>
      </c>
      <c r="K151" s="287" t="s">
        <v>3068</v>
      </c>
      <c r="L151" s="287" t="s">
        <v>3069</v>
      </c>
      <c r="M151" s="287"/>
      <c r="N151" s="287" t="s">
        <v>3070</v>
      </c>
      <c r="O151" s="287" t="s">
        <v>3071</v>
      </c>
      <c r="P151" s="291">
        <v>67540.50833399361</v>
      </c>
      <c r="Q151" s="292">
        <f t="shared" si="14"/>
        <v>81724.015084132261</v>
      </c>
      <c r="R151" s="197">
        <f t="shared" si="15"/>
        <v>130758.42413461162</v>
      </c>
    </row>
    <row r="152" spans="1:18" ht="19.5" customHeight="1">
      <c r="A152" s="285" t="s">
        <v>3106</v>
      </c>
      <c r="B152" s="286" t="s">
        <v>3107</v>
      </c>
      <c r="C152" s="287" t="s">
        <v>3043</v>
      </c>
      <c r="D152" s="288" t="s">
        <v>2905</v>
      </c>
      <c r="E152" s="288" t="s">
        <v>2906</v>
      </c>
      <c r="F152" s="289" t="s">
        <v>3093</v>
      </c>
      <c r="G152" s="288"/>
      <c r="H152" s="287">
        <v>312</v>
      </c>
      <c r="I152" s="287">
        <v>25</v>
      </c>
      <c r="J152" s="287">
        <v>22</v>
      </c>
      <c r="K152" s="293">
        <v>49.6</v>
      </c>
      <c r="L152" s="287">
        <v>65</v>
      </c>
      <c r="M152" s="287"/>
      <c r="N152" s="287" t="s">
        <v>3007</v>
      </c>
      <c r="O152" s="287" t="s">
        <v>3094</v>
      </c>
      <c r="P152" s="291">
        <v>136608.21503505137</v>
      </c>
      <c r="Q152" s="292">
        <f t="shared" si="14"/>
        <v>165295.94019241215</v>
      </c>
      <c r="R152" s="197">
        <f t="shared" si="15"/>
        <v>264473.50430785946</v>
      </c>
    </row>
    <row r="153" spans="1:18" ht="19.5" customHeight="1">
      <c r="A153" s="285" t="s">
        <v>3106</v>
      </c>
      <c r="B153" s="286" t="s">
        <v>3107</v>
      </c>
      <c r="C153" s="287" t="s">
        <v>3043</v>
      </c>
      <c r="D153" s="288" t="s">
        <v>2909</v>
      </c>
      <c r="E153" s="288" t="s">
        <v>2910</v>
      </c>
      <c r="F153" s="289" t="s">
        <v>3066</v>
      </c>
      <c r="G153" s="312"/>
      <c r="H153" s="287" t="s">
        <v>3067</v>
      </c>
      <c r="I153" s="287" t="s">
        <v>3006</v>
      </c>
      <c r="J153" s="287" t="s">
        <v>3007</v>
      </c>
      <c r="K153" s="287" t="s">
        <v>3068</v>
      </c>
      <c r="L153" s="287" t="s">
        <v>3069</v>
      </c>
      <c r="M153" s="287"/>
      <c r="N153" s="287" t="s">
        <v>3070</v>
      </c>
      <c r="O153" s="287" t="s">
        <v>3071</v>
      </c>
      <c r="P153" s="291">
        <v>67540.50833399361</v>
      </c>
      <c r="Q153" s="292">
        <f t="shared" si="14"/>
        <v>81724.015084132261</v>
      </c>
      <c r="R153" s="197">
        <f t="shared" si="15"/>
        <v>130758.42413461162</v>
      </c>
    </row>
    <row r="154" spans="1:18" ht="19.5" customHeight="1">
      <c r="A154" s="285" t="s">
        <v>3108</v>
      </c>
      <c r="B154" s="286" t="s">
        <v>3109</v>
      </c>
      <c r="C154" s="287" t="s">
        <v>3110</v>
      </c>
      <c r="D154" s="288" t="s">
        <v>2905</v>
      </c>
      <c r="E154" s="288" t="s">
        <v>2906</v>
      </c>
      <c r="F154" s="289" t="s">
        <v>3093</v>
      </c>
      <c r="G154" s="288"/>
      <c r="H154" s="287">
        <v>312</v>
      </c>
      <c r="I154" s="287">
        <v>25</v>
      </c>
      <c r="J154" s="287">
        <v>22</v>
      </c>
      <c r="K154" s="293">
        <v>49.6</v>
      </c>
      <c r="L154" s="287">
        <v>65</v>
      </c>
      <c r="M154" s="287"/>
      <c r="N154" s="287" t="s">
        <v>3007</v>
      </c>
      <c r="O154" s="287" t="s">
        <v>3094</v>
      </c>
      <c r="P154" s="291">
        <v>136608.21503505137</v>
      </c>
      <c r="Q154" s="292">
        <f t="shared" si="14"/>
        <v>165295.94019241215</v>
      </c>
      <c r="R154" s="197">
        <f t="shared" si="15"/>
        <v>264473.50430785946</v>
      </c>
    </row>
    <row r="155" spans="1:18" ht="19.5" customHeight="1">
      <c r="A155" s="285" t="s">
        <v>3108</v>
      </c>
      <c r="B155" s="286" t="s">
        <v>3109</v>
      </c>
      <c r="C155" s="287" t="s">
        <v>3110</v>
      </c>
      <c r="D155" s="288" t="s">
        <v>2909</v>
      </c>
      <c r="E155" s="288" t="s">
        <v>2910</v>
      </c>
      <c r="F155" s="289" t="s">
        <v>3100</v>
      </c>
      <c r="G155" s="288"/>
      <c r="H155" s="287">
        <v>282</v>
      </c>
      <c r="I155" s="287">
        <v>12</v>
      </c>
      <c r="J155" s="287">
        <v>10</v>
      </c>
      <c r="K155" s="293">
        <v>48.2</v>
      </c>
      <c r="L155" s="287">
        <v>65</v>
      </c>
      <c r="M155" s="287"/>
      <c r="N155" s="287">
        <v>9</v>
      </c>
      <c r="O155" s="287" t="s">
        <v>3101</v>
      </c>
      <c r="P155" s="291">
        <v>88842.191922034937</v>
      </c>
      <c r="Q155" s="292">
        <f t="shared" si="14"/>
        <v>107499.05222566226</v>
      </c>
      <c r="R155" s="197">
        <f t="shared" si="15"/>
        <v>171998.48356105963</v>
      </c>
    </row>
    <row r="156" spans="1:18" ht="19.5" customHeight="1">
      <c r="A156" s="285" t="s">
        <v>3108</v>
      </c>
      <c r="B156" s="286" t="s">
        <v>3111</v>
      </c>
      <c r="C156" s="287" t="s">
        <v>3112</v>
      </c>
      <c r="D156" s="288" t="s">
        <v>2905</v>
      </c>
      <c r="E156" s="288" t="s">
        <v>2906</v>
      </c>
      <c r="F156" s="289" t="s">
        <v>3093</v>
      </c>
      <c r="G156" s="288"/>
      <c r="H156" s="287">
        <v>312</v>
      </c>
      <c r="I156" s="287">
        <v>25</v>
      </c>
      <c r="J156" s="287">
        <v>22</v>
      </c>
      <c r="K156" s="293">
        <v>49.6</v>
      </c>
      <c r="L156" s="287">
        <v>65</v>
      </c>
      <c r="M156" s="287"/>
      <c r="N156" s="287" t="s">
        <v>3007</v>
      </c>
      <c r="O156" s="287" t="s">
        <v>3094</v>
      </c>
      <c r="P156" s="291">
        <v>136608.21503505137</v>
      </c>
      <c r="Q156" s="292">
        <f t="shared" si="14"/>
        <v>165295.94019241215</v>
      </c>
      <c r="R156" s="197">
        <f t="shared" si="15"/>
        <v>264473.50430785946</v>
      </c>
    </row>
    <row r="157" spans="1:18" ht="19.5" customHeight="1">
      <c r="A157" s="285" t="s">
        <v>3108</v>
      </c>
      <c r="B157" s="286" t="s">
        <v>3111</v>
      </c>
      <c r="C157" s="287" t="s">
        <v>3112</v>
      </c>
      <c r="D157" s="288" t="s">
        <v>2909</v>
      </c>
      <c r="E157" s="288" t="s">
        <v>2910</v>
      </c>
      <c r="F157" s="289" t="s">
        <v>3066</v>
      </c>
      <c r="G157" s="312"/>
      <c r="H157" s="287" t="s">
        <v>3067</v>
      </c>
      <c r="I157" s="287" t="s">
        <v>3006</v>
      </c>
      <c r="J157" s="287" t="s">
        <v>3007</v>
      </c>
      <c r="K157" s="287" t="s">
        <v>3068</v>
      </c>
      <c r="L157" s="287" t="s">
        <v>3069</v>
      </c>
      <c r="M157" s="287"/>
      <c r="N157" s="287" t="s">
        <v>3070</v>
      </c>
      <c r="O157" s="287" t="s">
        <v>3071</v>
      </c>
      <c r="P157" s="291">
        <v>67540.50833399361</v>
      </c>
      <c r="Q157" s="292">
        <f t="shared" si="14"/>
        <v>81724.015084132261</v>
      </c>
      <c r="R157" s="197">
        <f t="shared" si="15"/>
        <v>130758.42413461162</v>
      </c>
    </row>
    <row r="158" spans="1:18" ht="19.5" customHeight="1">
      <c r="A158" s="285" t="s">
        <v>3113</v>
      </c>
      <c r="B158" s="286" t="s">
        <v>3114</v>
      </c>
      <c r="C158" s="287" t="s">
        <v>2732</v>
      </c>
      <c r="D158" s="288" t="s">
        <v>2905</v>
      </c>
      <c r="E158" s="288" t="s">
        <v>2906</v>
      </c>
      <c r="F158" s="289" t="s">
        <v>3115</v>
      </c>
      <c r="G158" s="288"/>
      <c r="H158" s="287" t="s">
        <v>3116</v>
      </c>
      <c r="I158" s="287" t="s">
        <v>3117</v>
      </c>
      <c r="J158" s="287" t="s">
        <v>3118</v>
      </c>
      <c r="K158" s="287" t="s">
        <v>3119</v>
      </c>
      <c r="L158" s="287" t="s">
        <v>3069</v>
      </c>
      <c r="M158" s="287"/>
      <c r="N158" s="287" t="s">
        <v>3070</v>
      </c>
      <c r="O158" s="287" t="s">
        <v>3120</v>
      </c>
      <c r="P158" s="291">
        <v>141654.21297998657</v>
      </c>
      <c r="Q158" s="292">
        <f t="shared" si="14"/>
        <v>171401.59770578373</v>
      </c>
      <c r="R158" s="197">
        <f t="shared" si="15"/>
        <v>274242.556329254</v>
      </c>
    </row>
    <row r="159" spans="1:18" ht="19.5" customHeight="1">
      <c r="A159" s="285" t="s">
        <v>3113</v>
      </c>
      <c r="B159" s="286" t="s">
        <v>3114</v>
      </c>
      <c r="C159" s="287" t="s">
        <v>3121</v>
      </c>
      <c r="D159" s="288" t="s">
        <v>2909</v>
      </c>
      <c r="E159" s="288" t="s">
        <v>2910</v>
      </c>
      <c r="F159" s="289" t="s">
        <v>3122</v>
      </c>
      <c r="G159" s="312"/>
      <c r="H159" s="287" t="s">
        <v>3123</v>
      </c>
      <c r="I159" s="287">
        <v>12</v>
      </c>
      <c r="J159" s="287">
        <v>10</v>
      </c>
      <c r="K159" s="293">
        <v>48.3</v>
      </c>
      <c r="L159" s="287">
        <v>65</v>
      </c>
      <c r="M159" s="287"/>
      <c r="N159" s="287">
        <v>9</v>
      </c>
      <c r="O159" s="287" t="s">
        <v>3124</v>
      </c>
      <c r="P159" s="291">
        <v>71984.243935203005</v>
      </c>
      <c r="Q159" s="292">
        <f t="shared" si="14"/>
        <v>87100.93516159564</v>
      </c>
      <c r="R159" s="197">
        <f t="shared" si="15"/>
        <v>139361.49625855303</v>
      </c>
    </row>
    <row r="160" spans="1:18" ht="19.5" customHeight="1">
      <c r="A160" s="285" t="s">
        <v>3113</v>
      </c>
      <c r="B160" s="286" t="s">
        <v>3114</v>
      </c>
      <c r="C160" s="287" t="s">
        <v>2732</v>
      </c>
      <c r="D160" s="288" t="s">
        <v>2909</v>
      </c>
      <c r="E160" s="288" t="s">
        <v>2906</v>
      </c>
      <c r="F160" s="289" t="s">
        <v>3125</v>
      </c>
      <c r="G160" s="312"/>
      <c r="H160" s="287">
        <v>310</v>
      </c>
      <c r="I160" s="287">
        <v>22</v>
      </c>
      <c r="J160" s="287">
        <v>20</v>
      </c>
      <c r="K160" s="293">
        <v>48.5</v>
      </c>
      <c r="L160" s="287">
        <v>65</v>
      </c>
      <c r="M160" s="287"/>
      <c r="N160" s="287">
        <v>9</v>
      </c>
      <c r="O160" s="287" t="s">
        <v>3126</v>
      </c>
      <c r="P160" s="291">
        <v>96851.874805865868</v>
      </c>
      <c r="Q160" s="292">
        <f t="shared" si="14"/>
        <v>117190.76851509769</v>
      </c>
      <c r="R160" s="197">
        <f t="shared" si="15"/>
        <v>187505.22962415632</v>
      </c>
    </row>
    <row r="161" spans="1:18" ht="19.5" customHeight="1">
      <c r="A161" s="304" t="s">
        <v>64</v>
      </c>
      <c r="B161" s="277"/>
      <c r="C161" s="278"/>
      <c r="D161" s="279"/>
      <c r="E161" s="280"/>
      <c r="F161" s="279"/>
      <c r="G161" s="281"/>
      <c r="H161" s="282"/>
      <c r="I161" s="282"/>
      <c r="J161" s="282"/>
      <c r="K161" s="282"/>
      <c r="L161" s="282"/>
      <c r="M161" s="282"/>
      <c r="N161" s="282"/>
      <c r="O161" s="282"/>
      <c r="P161" s="282"/>
      <c r="Q161" s="284"/>
      <c r="R161" s="197">
        <f t="shared" si="15"/>
        <v>0</v>
      </c>
    </row>
    <row r="162" spans="1:18" ht="19.5" customHeight="1">
      <c r="A162" s="285" t="s">
        <v>3082</v>
      </c>
      <c r="B162" s="286" t="s">
        <v>3127</v>
      </c>
      <c r="C162" s="287" t="s">
        <v>2545</v>
      </c>
      <c r="D162" s="288" t="s">
        <v>2905</v>
      </c>
      <c r="E162" s="288" t="s">
        <v>2910</v>
      </c>
      <c r="F162" s="289" t="s">
        <v>3128</v>
      </c>
      <c r="G162" s="288"/>
      <c r="H162" s="287">
        <v>280</v>
      </c>
      <c r="I162" s="287" t="s">
        <v>3129</v>
      </c>
      <c r="J162" s="287" t="s">
        <v>3130</v>
      </c>
      <c r="K162" s="293" t="s">
        <v>3131</v>
      </c>
      <c r="L162" s="287">
        <v>68</v>
      </c>
      <c r="M162" s="287"/>
      <c r="N162" s="287">
        <v>5</v>
      </c>
      <c r="O162" s="287" t="s">
        <v>3132</v>
      </c>
      <c r="P162" s="291">
        <v>57170.868935378538</v>
      </c>
      <c r="Q162" s="292">
        <f t="shared" ref="Q162:Q192" si="16">+P162*1.21</f>
        <v>69176.751411808029</v>
      </c>
      <c r="R162" s="197">
        <f t="shared" si="15"/>
        <v>110682.80225889286</v>
      </c>
    </row>
    <row r="163" spans="1:18" ht="19.5" customHeight="1">
      <c r="A163" s="285" t="s">
        <v>3082</v>
      </c>
      <c r="B163" s="286" t="s">
        <v>3127</v>
      </c>
      <c r="C163" s="287" t="s">
        <v>2545</v>
      </c>
      <c r="D163" s="288" t="s">
        <v>2905</v>
      </c>
      <c r="E163" s="288" t="s">
        <v>2910</v>
      </c>
      <c r="F163" s="289" t="s">
        <v>3133</v>
      </c>
      <c r="G163" s="312"/>
      <c r="H163" s="287">
        <v>288</v>
      </c>
      <c r="I163" s="287">
        <v>15</v>
      </c>
      <c r="J163" s="287">
        <v>13</v>
      </c>
      <c r="K163" s="293">
        <v>46.2</v>
      </c>
      <c r="L163" s="287">
        <v>68</v>
      </c>
      <c r="M163" s="287"/>
      <c r="N163" s="287">
        <v>5</v>
      </c>
      <c r="O163" s="287" t="s">
        <v>3134</v>
      </c>
      <c r="P163" s="291">
        <v>63633.401270957249</v>
      </c>
      <c r="Q163" s="292">
        <f t="shared" si="16"/>
        <v>76996.415537858265</v>
      </c>
      <c r="R163" s="197">
        <f t="shared" si="15"/>
        <v>123194.26486057322</v>
      </c>
    </row>
    <row r="164" spans="1:18" ht="19.5" customHeight="1">
      <c r="A164" s="285" t="s">
        <v>3082</v>
      </c>
      <c r="B164" s="286" t="s">
        <v>3127</v>
      </c>
      <c r="C164" s="287" t="s">
        <v>2545</v>
      </c>
      <c r="D164" s="288" t="s">
        <v>2909</v>
      </c>
      <c r="E164" s="288" t="s">
        <v>2910</v>
      </c>
      <c r="F164" s="289" t="s">
        <v>3135</v>
      </c>
      <c r="G164" s="312"/>
      <c r="H164" s="287">
        <v>245</v>
      </c>
      <c r="I164" s="287">
        <v>10</v>
      </c>
      <c r="J164" s="287">
        <v>8</v>
      </c>
      <c r="K164" s="287">
        <v>48</v>
      </c>
      <c r="L164" s="287">
        <v>68</v>
      </c>
      <c r="M164" s="287"/>
      <c r="N164" s="287">
        <v>5</v>
      </c>
      <c r="O164" s="287" t="s">
        <v>3136</v>
      </c>
      <c r="P164" s="291">
        <v>45025.549236084953</v>
      </c>
      <c r="Q164" s="292">
        <f t="shared" si="16"/>
        <v>54480.914575662791</v>
      </c>
      <c r="R164" s="197">
        <f t="shared" si="15"/>
        <v>87169.463321060466</v>
      </c>
    </row>
    <row r="165" spans="1:18" ht="19.5" customHeight="1">
      <c r="A165" s="285" t="s">
        <v>3082</v>
      </c>
      <c r="B165" s="286" t="s">
        <v>3137</v>
      </c>
      <c r="C165" s="287" t="s">
        <v>2921</v>
      </c>
      <c r="D165" s="288" t="s">
        <v>2905</v>
      </c>
      <c r="E165" s="288" t="s">
        <v>2906</v>
      </c>
      <c r="F165" s="289" t="s">
        <v>3037</v>
      </c>
      <c r="G165" s="288"/>
      <c r="H165" s="287">
        <v>288</v>
      </c>
      <c r="I165" s="293">
        <v>24.9</v>
      </c>
      <c r="J165" s="287">
        <v>23</v>
      </c>
      <c r="K165" s="293">
        <v>46.2</v>
      </c>
      <c r="L165" s="287">
        <v>68</v>
      </c>
      <c r="M165" s="287"/>
      <c r="N165" s="287">
        <v>9</v>
      </c>
      <c r="O165" s="287" t="s">
        <v>3038</v>
      </c>
      <c r="P165" s="291">
        <v>102472.1727022906</v>
      </c>
      <c r="Q165" s="292">
        <f t="shared" si="16"/>
        <v>123991.32896977162</v>
      </c>
      <c r="R165" s="197">
        <f t="shared" si="15"/>
        <v>198386.12635163462</v>
      </c>
    </row>
    <row r="166" spans="1:18" ht="19.5" customHeight="1">
      <c r="A166" s="285" t="s">
        <v>3082</v>
      </c>
      <c r="B166" s="286" t="s">
        <v>3137</v>
      </c>
      <c r="C166" s="287" t="s">
        <v>2921</v>
      </c>
      <c r="D166" s="288" t="s">
        <v>2909</v>
      </c>
      <c r="E166" s="288" t="s">
        <v>2910</v>
      </c>
      <c r="F166" s="289" t="s">
        <v>3135</v>
      </c>
      <c r="G166" s="312"/>
      <c r="H166" s="287">
        <v>245</v>
      </c>
      <c r="I166" s="287">
        <v>10</v>
      </c>
      <c r="J166" s="287">
        <v>8</v>
      </c>
      <c r="K166" s="287">
        <v>48</v>
      </c>
      <c r="L166" s="287">
        <v>68</v>
      </c>
      <c r="M166" s="287"/>
      <c r="N166" s="287">
        <v>5</v>
      </c>
      <c r="O166" s="287" t="s">
        <v>3136</v>
      </c>
      <c r="P166" s="291">
        <v>45025.549236084953</v>
      </c>
      <c r="Q166" s="292">
        <f t="shared" si="16"/>
        <v>54480.914575662791</v>
      </c>
      <c r="R166" s="197">
        <f t="shared" si="15"/>
        <v>87169.463321060466</v>
      </c>
    </row>
    <row r="167" spans="1:18" ht="19.5" customHeight="1">
      <c r="A167" s="285" t="s">
        <v>3086</v>
      </c>
      <c r="B167" s="286" t="s">
        <v>3138</v>
      </c>
      <c r="C167" s="287" t="s">
        <v>73</v>
      </c>
      <c r="D167" s="288" t="s">
        <v>2905</v>
      </c>
      <c r="E167" s="288" t="s">
        <v>2910</v>
      </c>
      <c r="F167" s="289" t="s">
        <v>3133</v>
      </c>
      <c r="G167" s="312"/>
      <c r="H167" s="287">
        <v>288</v>
      </c>
      <c r="I167" s="287">
        <v>15</v>
      </c>
      <c r="J167" s="287">
        <v>13</v>
      </c>
      <c r="K167" s="293">
        <v>46.2</v>
      </c>
      <c r="L167" s="287">
        <v>68</v>
      </c>
      <c r="M167" s="287"/>
      <c r="N167" s="287">
        <v>5</v>
      </c>
      <c r="O167" s="287" t="s">
        <v>3134</v>
      </c>
      <c r="P167" s="291">
        <v>63633.401270957249</v>
      </c>
      <c r="Q167" s="292">
        <f t="shared" si="16"/>
        <v>76996.415537858265</v>
      </c>
      <c r="R167" s="197">
        <f t="shared" si="15"/>
        <v>123194.26486057322</v>
      </c>
    </row>
    <row r="168" spans="1:18" ht="19.5" customHeight="1">
      <c r="A168" s="285" t="s">
        <v>3086</v>
      </c>
      <c r="B168" s="286" t="s">
        <v>3138</v>
      </c>
      <c r="C168" s="287" t="s">
        <v>73</v>
      </c>
      <c r="D168" s="288" t="s">
        <v>2905</v>
      </c>
      <c r="E168" s="288" t="s">
        <v>2906</v>
      </c>
      <c r="F168" s="289" t="s">
        <v>3037</v>
      </c>
      <c r="G168" s="288"/>
      <c r="H168" s="287">
        <v>288</v>
      </c>
      <c r="I168" s="293">
        <v>24.9</v>
      </c>
      <c r="J168" s="287">
        <v>23</v>
      </c>
      <c r="K168" s="293">
        <v>46.2</v>
      </c>
      <c r="L168" s="287">
        <v>68</v>
      </c>
      <c r="M168" s="287"/>
      <c r="N168" s="287">
        <v>9</v>
      </c>
      <c r="O168" s="287" t="s">
        <v>3038</v>
      </c>
      <c r="P168" s="291">
        <v>102472.1727022906</v>
      </c>
      <c r="Q168" s="292">
        <f t="shared" si="16"/>
        <v>123991.32896977162</v>
      </c>
      <c r="R168" s="197">
        <f t="shared" si="15"/>
        <v>198386.12635163462</v>
      </c>
    </row>
    <row r="169" spans="1:18" ht="19.5" customHeight="1">
      <c r="A169" s="285" t="s">
        <v>3086</v>
      </c>
      <c r="B169" s="286" t="s">
        <v>3138</v>
      </c>
      <c r="C169" s="287" t="s">
        <v>73</v>
      </c>
      <c r="D169" s="288" t="s">
        <v>2909</v>
      </c>
      <c r="E169" s="288" t="s">
        <v>2910</v>
      </c>
      <c r="F169" s="289" t="s">
        <v>3135</v>
      </c>
      <c r="G169" s="312"/>
      <c r="H169" s="287">
        <v>245</v>
      </c>
      <c r="I169" s="287">
        <v>10</v>
      </c>
      <c r="J169" s="287">
        <v>8</v>
      </c>
      <c r="K169" s="287">
        <v>48</v>
      </c>
      <c r="L169" s="287">
        <v>68</v>
      </c>
      <c r="M169" s="287"/>
      <c r="N169" s="287">
        <v>5</v>
      </c>
      <c r="O169" s="287" t="s">
        <v>3136</v>
      </c>
      <c r="P169" s="291">
        <v>45025.549236084953</v>
      </c>
      <c r="Q169" s="292">
        <f t="shared" si="16"/>
        <v>54480.914575662791</v>
      </c>
      <c r="R169" s="197">
        <f t="shared" si="15"/>
        <v>87169.463321060466</v>
      </c>
    </row>
    <row r="170" spans="1:18" ht="19.5" customHeight="1">
      <c r="A170" s="285" t="s">
        <v>3086</v>
      </c>
      <c r="B170" s="286" t="s">
        <v>3139</v>
      </c>
      <c r="C170" s="287" t="s">
        <v>1349</v>
      </c>
      <c r="D170" s="288" t="s">
        <v>2905</v>
      </c>
      <c r="E170" s="288" t="s">
        <v>2906</v>
      </c>
      <c r="F170" s="289" t="s">
        <v>3037</v>
      </c>
      <c r="G170" s="288"/>
      <c r="H170" s="287">
        <v>288</v>
      </c>
      <c r="I170" s="293">
        <v>24.9</v>
      </c>
      <c r="J170" s="287">
        <v>23</v>
      </c>
      <c r="K170" s="293">
        <v>46.2</v>
      </c>
      <c r="L170" s="287">
        <v>68</v>
      </c>
      <c r="M170" s="287"/>
      <c r="N170" s="287">
        <v>9</v>
      </c>
      <c r="O170" s="287" t="s">
        <v>3038</v>
      </c>
      <c r="P170" s="291">
        <v>102472.1727022906</v>
      </c>
      <c r="Q170" s="292">
        <f t="shared" si="16"/>
        <v>123991.32896977162</v>
      </c>
      <c r="R170" s="197">
        <f t="shared" si="15"/>
        <v>198386.12635163462</v>
      </c>
    </row>
    <row r="171" spans="1:18" ht="19.5" customHeight="1">
      <c r="A171" s="285" t="s">
        <v>3086</v>
      </c>
      <c r="B171" s="286" t="s">
        <v>3139</v>
      </c>
      <c r="C171" s="287" t="s">
        <v>1349</v>
      </c>
      <c r="D171" s="288" t="s">
        <v>2909</v>
      </c>
      <c r="E171" s="288" t="s">
        <v>2910</v>
      </c>
      <c r="F171" s="289" t="s">
        <v>3140</v>
      </c>
      <c r="G171" s="312"/>
      <c r="H171" s="287" t="s">
        <v>3141</v>
      </c>
      <c r="I171" s="287" t="s">
        <v>2830</v>
      </c>
      <c r="J171" s="287" t="s">
        <v>3006</v>
      </c>
      <c r="K171" s="293" t="s">
        <v>3142</v>
      </c>
      <c r="L171" s="287" t="s">
        <v>3143</v>
      </c>
      <c r="M171" s="287"/>
      <c r="N171" s="287" t="s">
        <v>3070</v>
      </c>
      <c r="O171" s="287" t="s">
        <v>3144</v>
      </c>
      <c r="P171" s="291">
        <v>78512.251322062424</v>
      </c>
      <c r="Q171" s="292">
        <f t="shared" si="16"/>
        <v>94999.824099695528</v>
      </c>
      <c r="R171" s="197">
        <f t="shared" si="15"/>
        <v>151999.71855951284</v>
      </c>
    </row>
    <row r="172" spans="1:18" ht="19.5" customHeight="1">
      <c r="A172" s="285" t="s">
        <v>3090</v>
      </c>
      <c r="B172" s="286" t="s">
        <v>3145</v>
      </c>
      <c r="C172" s="287" t="s">
        <v>1325</v>
      </c>
      <c r="D172" s="288" t="s">
        <v>2905</v>
      </c>
      <c r="E172" s="288" t="s">
        <v>2906</v>
      </c>
      <c r="F172" s="289" t="s">
        <v>3146</v>
      </c>
      <c r="G172" s="288"/>
      <c r="H172" s="287" t="s">
        <v>3147</v>
      </c>
      <c r="I172" s="287" t="s">
        <v>3117</v>
      </c>
      <c r="J172" s="287" t="s">
        <v>3148</v>
      </c>
      <c r="K172" s="293" t="s">
        <v>3149</v>
      </c>
      <c r="L172" s="287" t="s">
        <v>3143</v>
      </c>
      <c r="M172" s="287"/>
      <c r="N172" s="287" t="s">
        <v>3070</v>
      </c>
      <c r="O172" s="287" t="s">
        <v>3150</v>
      </c>
      <c r="P172" s="291">
        <v>164925.95240864452</v>
      </c>
      <c r="Q172" s="292">
        <f t="shared" si="16"/>
        <v>199560.40241445985</v>
      </c>
      <c r="R172" s="197">
        <f t="shared" si="15"/>
        <v>319296.64386313577</v>
      </c>
    </row>
    <row r="173" spans="1:18" ht="19.5" customHeight="1">
      <c r="A173" s="285" t="s">
        <v>3012</v>
      </c>
      <c r="B173" s="286" t="s">
        <v>3151</v>
      </c>
      <c r="C173" s="287" t="s">
        <v>73</v>
      </c>
      <c r="D173" s="288" t="s">
        <v>2905</v>
      </c>
      <c r="E173" s="288" t="s">
        <v>2906</v>
      </c>
      <c r="F173" s="289" t="s">
        <v>3037</v>
      </c>
      <c r="G173" s="288"/>
      <c r="H173" s="287">
        <v>288</v>
      </c>
      <c r="I173" s="293">
        <v>24.9</v>
      </c>
      <c r="J173" s="287">
        <v>23</v>
      </c>
      <c r="K173" s="293">
        <v>46.2</v>
      </c>
      <c r="L173" s="287">
        <v>68</v>
      </c>
      <c r="M173" s="287"/>
      <c r="N173" s="287">
        <v>9</v>
      </c>
      <c r="O173" s="287" t="s">
        <v>3038</v>
      </c>
      <c r="P173" s="291">
        <v>102472.1727022906</v>
      </c>
      <c r="Q173" s="292">
        <f t="shared" si="16"/>
        <v>123991.32896977162</v>
      </c>
      <c r="R173" s="197">
        <f t="shared" si="15"/>
        <v>198386.12635163462</v>
      </c>
    </row>
    <row r="174" spans="1:18" ht="19.5" customHeight="1">
      <c r="A174" s="285" t="s">
        <v>3012</v>
      </c>
      <c r="B174" s="286" t="s">
        <v>3151</v>
      </c>
      <c r="C174" s="287" t="s">
        <v>73</v>
      </c>
      <c r="D174" s="288" t="s">
        <v>2909</v>
      </c>
      <c r="E174" s="288" t="s">
        <v>2910</v>
      </c>
      <c r="F174" s="289" t="s">
        <v>3135</v>
      </c>
      <c r="G174" s="312"/>
      <c r="H174" s="287">
        <v>245</v>
      </c>
      <c r="I174" s="287">
        <v>10</v>
      </c>
      <c r="J174" s="287">
        <v>8</v>
      </c>
      <c r="K174" s="287">
        <v>48</v>
      </c>
      <c r="L174" s="287">
        <v>68</v>
      </c>
      <c r="M174" s="287"/>
      <c r="N174" s="287">
        <v>5</v>
      </c>
      <c r="O174" s="287" t="s">
        <v>3136</v>
      </c>
      <c r="P174" s="291">
        <v>45025.549236084953</v>
      </c>
      <c r="Q174" s="292">
        <f t="shared" si="16"/>
        <v>54480.914575662791</v>
      </c>
      <c r="R174" s="197">
        <f t="shared" si="15"/>
        <v>87169.463321060466</v>
      </c>
    </row>
    <row r="175" spans="1:18" ht="19.5" customHeight="1">
      <c r="A175" s="285" t="s">
        <v>3012</v>
      </c>
      <c r="B175" s="286" t="s">
        <v>3152</v>
      </c>
      <c r="C175" s="287" t="s">
        <v>3153</v>
      </c>
      <c r="D175" s="288" t="s">
        <v>2905</v>
      </c>
      <c r="E175" s="288" t="s">
        <v>2906</v>
      </c>
      <c r="F175" s="289" t="s">
        <v>3037</v>
      </c>
      <c r="G175" s="288"/>
      <c r="H175" s="287">
        <v>288</v>
      </c>
      <c r="I175" s="293">
        <v>24.9</v>
      </c>
      <c r="J175" s="287">
        <v>23</v>
      </c>
      <c r="K175" s="293">
        <v>46.2</v>
      </c>
      <c r="L175" s="287">
        <v>68</v>
      </c>
      <c r="M175" s="287"/>
      <c r="N175" s="287">
        <v>9</v>
      </c>
      <c r="O175" s="287" t="s">
        <v>3038</v>
      </c>
      <c r="P175" s="291">
        <v>102472.1727022906</v>
      </c>
      <c r="Q175" s="292">
        <f t="shared" si="16"/>
        <v>123991.32896977162</v>
      </c>
      <c r="R175" s="197">
        <f t="shared" si="15"/>
        <v>198386.12635163462</v>
      </c>
    </row>
    <row r="176" spans="1:18" ht="19.5" customHeight="1">
      <c r="A176" s="285" t="s">
        <v>3012</v>
      </c>
      <c r="B176" s="286" t="s">
        <v>3152</v>
      </c>
      <c r="C176" s="287" t="s">
        <v>3153</v>
      </c>
      <c r="D176" s="288" t="s">
        <v>2909</v>
      </c>
      <c r="E176" s="288" t="s">
        <v>2910</v>
      </c>
      <c r="F176" s="289" t="s">
        <v>3140</v>
      </c>
      <c r="G176" s="312"/>
      <c r="H176" s="287" t="s">
        <v>3141</v>
      </c>
      <c r="I176" s="287" t="s">
        <v>2830</v>
      </c>
      <c r="J176" s="287" t="s">
        <v>3006</v>
      </c>
      <c r="K176" s="293" t="s">
        <v>3142</v>
      </c>
      <c r="L176" s="287" t="s">
        <v>3143</v>
      </c>
      <c r="M176" s="287"/>
      <c r="N176" s="287" t="s">
        <v>3070</v>
      </c>
      <c r="O176" s="287" t="s">
        <v>3144</v>
      </c>
      <c r="P176" s="291">
        <v>78512.251322062424</v>
      </c>
      <c r="Q176" s="292">
        <f t="shared" si="16"/>
        <v>94999.824099695528</v>
      </c>
      <c r="R176" s="197">
        <f t="shared" si="15"/>
        <v>151999.71855951284</v>
      </c>
    </row>
    <row r="177" spans="1:18" ht="19.5" customHeight="1">
      <c r="A177" s="285" t="s">
        <v>3102</v>
      </c>
      <c r="B177" s="286" t="s">
        <v>3154</v>
      </c>
      <c r="C177" s="287" t="s">
        <v>3155</v>
      </c>
      <c r="D177" s="288" t="s">
        <v>2905</v>
      </c>
      <c r="E177" s="288" t="s">
        <v>2906</v>
      </c>
      <c r="F177" s="289" t="s">
        <v>3146</v>
      </c>
      <c r="G177" s="288"/>
      <c r="H177" s="287" t="s">
        <v>3147</v>
      </c>
      <c r="I177" s="287" t="s">
        <v>3117</v>
      </c>
      <c r="J177" s="287" t="s">
        <v>3148</v>
      </c>
      <c r="K177" s="293" t="s">
        <v>3149</v>
      </c>
      <c r="L177" s="287" t="s">
        <v>3143</v>
      </c>
      <c r="M177" s="287"/>
      <c r="N177" s="287" t="s">
        <v>3070</v>
      </c>
      <c r="O177" s="287" t="s">
        <v>3150</v>
      </c>
      <c r="P177" s="291">
        <v>164925.95240864452</v>
      </c>
      <c r="Q177" s="292">
        <f t="shared" si="16"/>
        <v>199560.40241445985</v>
      </c>
      <c r="R177" s="197">
        <f t="shared" si="15"/>
        <v>319296.64386313577</v>
      </c>
    </row>
    <row r="178" spans="1:18" ht="19.5" customHeight="1">
      <c r="A178" s="285" t="s">
        <v>3108</v>
      </c>
      <c r="B178" s="286" t="s">
        <v>3156</v>
      </c>
      <c r="C178" s="287" t="s">
        <v>3121</v>
      </c>
      <c r="D178" s="288" t="s">
        <v>2905</v>
      </c>
      <c r="E178" s="288" t="s">
        <v>2906</v>
      </c>
      <c r="F178" s="289" t="s">
        <v>3146</v>
      </c>
      <c r="G178" s="288"/>
      <c r="H178" s="287" t="s">
        <v>3147</v>
      </c>
      <c r="I178" s="287" t="s">
        <v>3117</v>
      </c>
      <c r="J178" s="287" t="s">
        <v>3148</v>
      </c>
      <c r="K178" s="293" t="s">
        <v>3149</v>
      </c>
      <c r="L178" s="287" t="s">
        <v>3143</v>
      </c>
      <c r="M178" s="287"/>
      <c r="N178" s="287" t="s">
        <v>3070</v>
      </c>
      <c r="O178" s="287" t="s">
        <v>3150</v>
      </c>
      <c r="P178" s="291">
        <v>164925.95240864452</v>
      </c>
      <c r="Q178" s="292">
        <f t="shared" si="16"/>
        <v>199560.40241445985</v>
      </c>
      <c r="R178" s="197">
        <f t="shared" si="15"/>
        <v>319296.64386313577</v>
      </c>
    </row>
    <row r="179" spans="1:18" ht="19.5" customHeight="1">
      <c r="A179" s="285" t="s">
        <v>3108</v>
      </c>
      <c r="B179" s="286" t="s">
        <v>3156</v>
      </c>
      <c r="C179" s="287" t="s">
        <v>3121</v>
      </c>
      <c r="D179" s="288" t="s">
        <v>2909</v>
      </c>
      <c r="E179" s="288" t="s">
        <v>2910</v>
      </c>
      <c r="F179" s="289" t="s">
        <v>3140</v>
      </c>
      <c r="G179" s="312"/>
      <c r="H179" s="287" t="s">
        <v>3141</v>
      </c>
      <c r="I179" s="287" t="s">
        <v>2830</v>
      </c>
      <c r="J179" s="287" t="s">
        <v>3006</v>
      </c>
      <c r="K179" s="293" t="s">
        <v>3142</v>
      </c>
      <c r="L179" s="287" t="s">
        <v>3143</v>
      </c>
      <c r="M179" s="287"/>
      <c r="N179" s="287" t="s">
        <v>3070</v>
      </c>
      <c r="O179" s="287" t="s">
        <v>3144</v>
      </c>
      <c r="P179" s="291">
        <v>78512.251322062424</v>
      </c>
      <c r="Q179" s="292">
        <f t="shared" si="16"/>
        <v>94999.824099695528</v>
      </c>
      <c r="R179" s="197">
        <f t="shared" si="15"/>
        <v>151999.71855951284</v>
      </c>
    </row>
    <row r="180" spans="1:18" ht="19.5" customHeight="1">
      <c r="A180" s="285" t="s">
        <v>3108</v>
      </c>
      <c r="B180" s="286" t="s">
        <v>3157</v>
      </c>
      <c r="C180" s="287" t="s">
        <v>3158</v>
      </c>
      <c r="D180" s="288" t="s">
        <v>2905</v>
      </c>
      <c r="E180" s="288" t="s">
        <v>2906</v>
      </c>
      <c r="F180" s="289" t="s">
        <v>3146</v>
      </c>
      <c r="G180" s="288"/>
      <c r="H180" s="287" t="s">
        <v>3147</v>
      </c>
      <c r="I180" s="287" t="s">
        <v>3117</v>
      </c>
      <c r="J180" s="287" t="s">
        <v>3148</v>
      </c>
      <c r="K180" s="293" t="s">
        <v>3149</v>
      </c>
      <c r="L180" s="287" t="s">
        <v>3143</v>
      </c>
      <c r="M180" s="287"/>
      <c r="N180" s="287" t="s">
        <v>3070</v>
      </c>
      <c r="O180" s="287" t="s">
        <v>3150</v>
      </c>
      <c r="P180" s="291">
        <v>164925.95240864452</v>
      </c>
      <c r="Q180" s="292">
        <f t="shared" si="16"/>
        <v>199560.40241445985</v>
      </c>
      <c r="R180" s="197">
        <f t="shared" si="15"/>
        <v>319296.64386313577</v>
      </c>
    </row>
    <row r="181" spans="1:18" ht="19.5" customHeight="1">
      <c r="A181" s="285" t="s">
        <v>3159</v>
      </c>
      <c r="B181" s="286" t="s">
        <v>3160</v>
      </c>
      <c r="C181" s="287" t="s">
        <v>3161</v>
      </c>
      <c r="D181" s="288" t="s">
        <v>2905</v>
      </c>
      <c r="E181" s="288" t="s">
        <v>2906</v>
      </c>
      <c r="F181" s="289" t="s">
        <v>3146</v>
      </c>
      <c r="G181" s="288"/>
      <c r="H181" s="287" t="s">
        <v>3147</v>
      </c>
      <c r="I181" s="287" t="s">
        <v>3117</v>
      </c>
      <c r="J181" s="287" t="s">
        <v>3148</v>
      </c>
      <c r="K181" s="293" t="s">
        <v>3149</v>
      </c>
      <c r="L181" s="287" t="s">
        <v>3143</v>
      </c>
      <c r="M181" s="287"/>
      <c r="N181" s="287" t="s">
        <v>3070</v>
      </c>
      <c r="O181" s="287" t="s">
        <v>3150</v>
      </c>
      <c r="P181" s="291">
        <v>164925.95240864452</v>
      </c>
      <c r="Q181" s="292">
        <f t="shared" si="16"/>
        <v>199560.40241445985</v>
      </c>
      <c r="R181" s="197">
        <f t="shared" si="15"/>
        <v>319296.64386313577</v>
      </c>
    </row>
    <row r="182" spans="1:18" ht="19.5" customHeight="1">
      <c r="A182" s="285" t="s">
        <v>3162</v>
      </c>
      <c r="B182" s="286" t="s">
        <v>3163</v>
      </c>
      <c r="C182" s="287" t="s">
        <v>1376</v>
      </c>
      <c r="D182" s="288" t="s">
        <v>2905</v>
      </c>
      <c r="E182" s="288" t="s">
        <v>2906</v>
      </c>
      <c r="F182" s="289" t="s">
        <v>3037</v>
      </c>
      <c r="G182" s="288"/>
      <c r="H182" s="287">
        <v>288</v>
      </c>
      <c r="I182" s="293">
        <v>24.9</v>
      </c>
      <c r="J182" s="287">
        <v>23</v>
      </c>
      <c r="K182" s="293">
        <v>46.2</v>
      </c>
      <c r="L182" s="287">
        <v>68</v>
      </c>
      <c r="M182" s="287"/>
      <c r="N182" s="287">
        <v>9</v>
      </c>
      <c r="O182" s="287" t="s">
        <v>3038</v>
      </c>
      <c r="P182" s="291">
        <v>102472.1727022906</v>
      </c>
      <c r="Q182" s="292">
        <f t="shared" si="16"/>
        <v>123991.32896977162</v>
      </c>
      <c r="R182" s="197">
        <f t="shared" si="15"/>
        <v>198386.12635163462</v>
      </c>
    </row>
    <row r="183" spans="1:18" ht="19.5" customHeight="1">
      <c r="A183" s="285" t="s">
        <v>3164</v>
      </c>
      <c r="B183" s="286" t="s">
        <v>3165</v>
      </c>
      <c r="C183" s="287" t="s">
        <v>837</v>
      </c>
      <c r="D183" s="288" t="s">
        <v>2905</v>
      </c>
      <c r="E183" s="288" t="s">
        <v>2906</v>
      </c>
      <c r="F183" s="289" t="s">
        <v>3166</v>
      </c>
      <c r="G183" s="288"/>
      <c r="H183" s="287">
        <v>312</v>
      </c>
      <c r="I183" s="287">
        <v>25</v>
      </c>
      <c r="J183" s="287">
        <v>23</v>
      </c>
      <c r="K183" s="287">
        <v>47</v>
      </c>
      <c r="L183" s="287">
        <v>68</v>
      </c>
      <c r="M183" s="287"/>
      <c r="N183" s="287">
        <v>10</v>
      </c>
      <c r="O183" s="287" t="s">
        <v>3167</v>
      </c>
      <c r="P183" s="291">
        <v>108376.69815008026</v>
      </c>
      <c r="Q183" s="292">
        <f t="shared" si="16"/>
        <v>131135.80476159713</v>
      </c>
      <c r="R183" s="197">
        <f t="shared" si="15"/>
        <v>209817.28761855542</v>
      </c>
    </row>
    <row r="184" spans="1:18" ht="19.5" customHeight="1">
      <c r="A184" s="285" t="s">
        <v>3164</v>
      </c>
      <c r="B184" s="286" t="s">
        <v>3165</v>
      </c>
      <c r="C184" s="287" t="s">
        <v>837</v>
      </c>
      <c r="D184" s="288" t="s">
        <v>2909</v>
      </c>
      <c r="E184" s="288" t="s">
        <v>2910</v>
      </c>
      <c r="F184" s="289" t="s">
        <v>3140</v>
      </c>
      <c r="G184" s="312"/>
      <c r="H184" s="287" t="s">
        <v>3141</v>
      </c>
      <c r="I184" s="287" t="s">
        <v>2830</v>
      </c>
      <c r="J184" s="287" t="s">
        <v>3006</v>
      </c>
      <c r="K184" s="293" t="s">
        <v>3142</v>
      </c>
      <c r="L184" s="287" t="s">
        <v>3143</v>
      </c>
      <c r="M184" s="287"/>
      <c r="N184" s="287" t="s">
        <v>3070</v>
      </c>
      <c r="O184" s="287" t="s">
        <v>3144</v>
      </c>
      <c r="P184" s="291">
        <v>78512.251322062424</v>
      </c>
      <c r="Q184" s="292">
        <f t="shared" si="16"/>
        <v>94999.824099695528</v>
      </c>
      <c r="R184" s="197">
        <f t="shared" si="15"/>
        <v>151999.71855951284</v>
      </c>
    </row>
    <row r="185" spans="1:18" ht="19.5" customHeight="1">
      <c r="A185" s="285" t="s">
        <v>3033</v>
      </c>
      <c r="B185" s="286" t="s">
        <v>3168</v>
      </c>
      <c r="C185" s="287" t="s">
        <v>3169</v>
      </c>
      <c r="D185" s="288" t="s">
        <v>2905</v>
      </c>
      <c r="E185" s="288" t="s">
        <v>2906</v>
      </c>
      <c r="F185" s="289" t="s">
        <v>3037</v>
      </c>
      <c r="G185" s="288"/>
      <c r="H185" s="287">
        <v>288</v>
      </c>
      <c r="I185" s="293">
        <v>24.9</v>
      </c>
      <c r="J185" s="287">
        <v>23</v>
      </c>
      <c r="K185" s="293">
        <v>46.2</v>
      </c>
      <c r="L185" s="287">
        <v>68</v>
      </c>
      <c r="M185" s="287"/>
      <c r="N185" s="287">
        <v>9</v>
      </c>
      <c r="O185" s="287" t="s">
        <v>3038</v>
      </c>
      <c r="P185" s="291">
        <v>102472.1727022906</v>
      </c>
      <c r="Q185" s="292">
        <f t="shared" si="16"/>
        <v>123991.32896977162</v>
      </c>
      <c r="R185" s="197">
        <f t="shared" si="15"/>
        <v>198386.12635163462</v>
      </c>
    </row>
    <row r="186" spans="1:18" ht="19.5" customHeight="1">
      <c r="A186" s="285" t="s">
        <v>3033</v>
      </c>
      <c r="B186" s="286" t="s">
        <v>3168</v>
      </c>
      <c r="C186" s="287" t="s">
        <v>3169</v>
      </c>
      <c r="D186" s="288" t="s">
        <v>2909</v>
      </c>
      <c r="E186" s="288" t="s">
        <v>2910</v>
      </c>
      <c r="F186" s="289" t="s">
        <v>3135</v>
      </c>
      <c r="G186" s="312"/>
      <c r="H186" s="287">
        <v>245</v>
      </c>
      <c r="I186" s="287">
        <v>10</v>
      </c>
      <c r="J186" s="287">
        <v>8</v>
      </c>
      <c r="K186" s="287">
        <v>48</v>
      </c>
      <c r="L186" s="287">
        <v>68</v>
      </c>
      <c r="M186" s="287"/>
      <c r="N186" s="287">
        <v>5</v>
      </c>
      <c r="O186" s="287" t="s">
        <v>3136</v>
      </c>
      <c r="P186" s="291">
        <v>45025.549236084953</v>
      </c>
      <c r="Q186" s="292">
        <f t="shared" si="16"/>
        <v>54480.914575662791</v>
      </c>
      <c r="R186" s="197">
        <f t="shared" si="15"/>
        <v>87169.463321060466</v>
      </c>
    </row>
    <row r="187" spans="1:18" ht="19.5" customHeight="1">
      <c r="A187" s="285" t="s">
        <v>3170</v>
      </c>
      <c r="B187" s="286" t="s">
        <v>3171</v>
      </c>
      <c r="C187" s="287" t="s">
        <v>3110</v>
      </c>
      <c r="D187" s="288" t="s">
        <v>2905</v>
      </c>
      <c r="E187" s="288" t="s">
        <v>2906</v>
      </c>
      <c r="F187" s="289" t="s">
        <v>3172</v>
      </c>
      <c r="G187" s="312"/>
      <c r="H187" s="287">
        <v>314</v>
      </c>
      <c r="I187" s="287">
        <v>30</v>
      </c>
      <c r="J187" s="287">
        <v>28</v>
      </c>
      <c r="K187" s="287">
        <v>59</v>
      </c>
      <c r="L187" s="287">
        <v>68</v>
      </c>
      <c r="M187" s="287"/>
      <c r="N187" s="287">
        <v>10</v>
      </c>
      <c r="O187" s="287" t="s">
        <v>3173</v>
      </c>
      <c r="P187" s="291">
        <v>123414.92950578126</v>
      </c>
      <c r="Q187" s="292">
        <f t="shared" si="16"/>
        <v>149332.06470199532</v>
      </c>
      <c r="R187" s="197">
        <f t="shared" si="15"/>
        <v>238931.30352319253</v>
      </c>
    </row>
    <row r="188" spans="1:18" ht="19.5" customHeight="1">
      <c r="A188" s="285" t="s">
        <v>3170</v>
      </c>
      <c r="B188" s="286" t="s">
        <v>3174</v>
      </c>
      <c r="C188" s="287" t="s">
        <v>3121</v>
      </c>
      <c r="D188" s="288" t="s">
        <v>2905</v>
      </c>
      <c r="E188" s="288" t="s">
        <v>2906</v>
      </c>
      <c r="F188" s="289" t="s">
        <v>3166</v>
      </c>
      <c r="G188" s="288"/>
      <c r="H188" s="287">
        <v>312</v>
      </c>
      <c r="I188" s="287">
        <v>25</v>
      </c>
      <c r="J188" s="287">
        <v>23</v>
      </c>
      <c r="K188" s="287">
        <v>47</v>
      </c>
      <c r="L188" s="287">
        <v>68</v>
      </c>
      <c r="M188" s="287"/>
      <c r="N188" s="287">
        <v>10</v>
      </c>
      <c r="O188" s="287" t="s">
        <v>3167</v>
      </c>
      <c r="P188" s="291">
        <v>108376.69815008026</v>
      </c>
      <c r="Q188" s="292">
        <f t="shared" si="16"/>
        <v>131135.80476159713</v>
      </c>
      <c r="R188" s="197">
        <f t="shared" si="15"/>
        <v>209817.28761855542</v>
      </c>
    </row>
    <row r="189" spans="1:18" ht="19.5" customHeight="1">
      <c r="A189" s="285" t="s">
        <v>3175</v>
      </c>
      <c r="B189" s="286" t="s">
        <v>3176</v>
      </c>
      <c r="C189" s="287" t="s">
        <v>837</v>
      </c>
      <c r="D189" s="288" t="s">
        <v>2905</v>
      </c>
      <c r="E189" s="288" t="s">
        <v>2906</v>
      </c>
      <c r="F189" s="289" t="s">
        <v>3166</v>
      </c>
      <c r="G189" s="288"/>
      <c r="H189" s="287">
        <v>312</v>
      </c>
      <c r="I189" s="287">
        <v>25</v>
      </c>
      <c r="J189" s="287">
        <v>23</v>
      </c>
      <c r="K189" s="287">
        <v>47</v>
      </c>
      <c r="L189" s="287">
        <v>68</v>
      </c>
      <c r="M189" s="287"/>
      <c r="N189" s="287">
        <v>10</v>
      </c>
      <c r="O189" s="287" t="s">
        <v>3167</v>
      </c>
      <c r="P189" s="291">
        <v>108376.69815008026</v>
      </c>
      <c r="Q189" s="292">
        <f t="shared" si="16"/>
        <v>131135.80476159713</v>
      </c>
      <c r="R189" s="197">
        <f t="shared" si="15"/>
        <v>209817.28761855542</v>
      </c>
    </row>
    <row r="190" spans="1:18" ht="19.5" customHeight="1">
      <c r="A190" s="285" t="s">
        <v>3175</v>
      </c>
      <c r="B190" s="286" t="s">
        <v>3176</v>
      </c>
      <c r="C190" s="287" t="s">
        <v>837</v>
      </c>
      <c r="D190" s="288" t="s">
        <v>2909</v>
      </c>
      <c r="E190" s="288" t="s">
        <v>2910</v>
      </c>
      <c r="F190" s="289" t="s">
        <v>3140</v>
      </c>
      <c r="G190" s="312"/>
      <c r="H190" s="287" t="s">
        <v>3141</v>
      </c>
      <c r="I190" s="287" t="s">
        <v>2830</v>
      </c>
      <c r="J190" s="287" t="s">
        <v>3006</v>
      </c>
      <c r="K190" s="293" t="s">
        <v>3142</v>
      </c>
      <c r="L190" s="287" t="s">
        <v>3143</v>
      </c>
      <c r="M190" s="287"/>
      <c r="N190" s="287" t="s">
        <v>3070</v>
      </c>
      <c r="O190" s="287" t="s">
        <v>3144</v>
      </c>
      <c r="P190" s="291">
        <v>78512.251322062424</v>
      </c>
      <c r="Q190" s="292">
        <f t="shared" si="16"/>
        <v>94999.824099695528</v>
      </c>
      <c r="R190" s="197">
        <f t="shared" si="15"/>
        <v>151999.71855951284</v>
      </c>
    </row>
    <row r="191" spans="1:18" ht="19.5" customHeight="1">
      <c r="A191" s="285" t="s">
        <v>3113</v>
      </c>
      <c r="B191" s="286" t="s">
        <v>3177</v>
      </c>
      <c r="C191" s="287" t="s">
        <v>3178</v>
      </c>
      <c r="D191" s="288" t="s">
        <v>2905</v>
      </c>
      <c r="E191" s="288" t="s">
        <v>2906</v>
      </c>
      <c r="F191" s="289" t="s">
        <v>3146</v>
      </c>
      <c r="G191" s="288"/>
      <c r="H191" s="287" t="s">
        <v>3147</v>
      </c>
      <c r="I191" s="287" t="s">
        <v>3117</v>
      </c>
      <c r="J191" s="287" t="s">
        <v>3148</v>
      </c>
      <c r="K191" s="293" t="s">
        <v>3149</v>
      </c>
      <c r="L191" s="287" t="s">
        <v>3143</v>
      </c>
      <c r="M191" s="287"/>
      <c r="N191" s="287" t="s">
        <v>3070</v>
      </c>
      <c r="O191" s="287" t="s">
        <v>3150</v>
      </c>
      <c r="P191" s="291">
        <v>164925.95240864452</v>
      </c>
      <c r="Q191" s="292">
        <f t="shared" si="16"/>
        <v>199560.40241445985</v>
      </c>
      <c r="R191" s="197">
        <f t="shared" si="15"/>
        <v>319296.64386313577</v>
      </c>
    </row>
    <row r="192" spans="1:18" ht="19.5" customHeight="1">
      <c r="A192" s="285" t="s">
        <v>3113</v>
      </c>
      <c r="B192" s="286" t="s">
        <v>3177</v>
      </c>
      <c r="C192" s="287" t="s">
        <v>3178</v>
      </c>
      <c r="D192" s="288" t="s">
        <v>2909</v>
      </c>
      <c r="E192" s="288" t="s">
        <v>2910</v>
      </c>
      <c r="F192" s="289" t="s">
        <v>3140</v>
      </c>
      <c r="G192" s="312"/>
      <c r="H192" s="287" t="s">
        <v>3141</v>
      </c>
      <c r="I192" s="287" t="s">
        <v>2830</v>
      </c>
      <c r="J192" s="287" t="s">
        <v>3006</v>
      </c>
      <c r="K192" s="293" t="s">
        <v>3142</v>
      </c>
      <c r="L192" s="287" t="s">
        <v>3143</v>
      </c>
      <c r="M192" s="287"/>
      <c r="N192" s="287" t="s">
        <v>3070</v>
      </c>
      <c r="O192" s="287" t="s">
        <v>3144</v>
      </c>
      <c r="P192" s="291">
        <v>78512.251322062424</v>
      </c>
      <c r="Q192" s="292">
        <f t="shared" si="16"/>
        <v>94999.824099695528</v>
      </c>
      <c r="R192" s="197">
        <f t="shared" si="15"/>
        <v>151999.71855951284</v>
      </c>
    </row>
    <row r="193" spans="1:18" ht="19.5" customHeight="1">
      <c r="A193" s="304" t="s">
        <v>78</v>
      </c>
      <c r="B193" s="277"/>
      <c r="C193" s="278"/>
      <c r="D193" s="279"/>
      <c r="E193" s="280"/>
      <c r="F193" s="279"/>
      <c r="G193" s="281"/>
      <c r="H193" s="282"/>
      <c r="I193" s="282"/>
      <c r="J193" s="282"/>
      <c r="K193" s="282"/>
      <c r="L193" s="282"/>
      <c r="M193" s="282"/>
      <c r="N193" s="282"/>
      <c r="O193" s="282"/>
      <c r="P193" s="282"/>
      <c r="Q193" s="284"/>
      <c r="R193" s="197">
        <f t="shared" si="15"/>
        <v>0</v>
      </c>
    </row>
    <row r="194" spans="1:18" ht="19.5" customHeight="1">
      <c r="A194" s="285" t="s">
        <v>3088</v>
      </c>
      <c r="B194" s="286" t="s">
        <v>3179</v>
      </c>
      <c r="C194" s="287" t="s">
        <v>3180</v>
      </c>
      <c r="D194" s="288" t="s">
        <v>2905</v>
      </c>
      <c r="E194" s="288" t="s">
        <v>2906</v>
      </c>
      <c r="F194" s="289" t="s">
        <v>3146</v>
      </c>
      <c r="G194" s="288"/>
      <c r="H194" s="287" t="s">
        <v>3147</v>
      </c>
      <c r="I194" s="287" t="s">
        <v>3117</v>
      </c>
      <c r="J194" s="287" t="s">
        <v>3148</v>
      </c>
      <c r="K194" s="293" t="s">
        <v>3149</v>
      </c>
      <c r="L194" s="287" t="s">
        <v>3143</v>
      </c>
      <c r="M194" s="287"/>
      <c r="N194" s="287" t="s">
        <v>3070</v>
      </c>
      <c r="O194" s="287" t="s">
        <v>3150</v>
      </c>
      <c r="P194" s="291">
        <v>164925.95240864452</v>
      </c>
      <c r="Q194" s="292">
        <f t="shared" ref="Q194:Q199" si="17">+P194*1.21</f>
        <v>199560.40241445985</v>
      </c>
      <c r="R194" s="197">
        <f t="shared" si="15"/>
        <v>319296.64386313577</v>
      </c>
    </row>
    <row r="195" spans="1:18" ht="19.5" customHeight="1">
      <c r="A195" s="285" t="s">
        <v>3102</v>
      </c>
      <c r="B195" s="286" t="s">
        <v>3181</v>
      </c>
      <c r="C195" s="287" t="s">
        <v>3180</v>
      </c>
      <c r="D195" s="288" t="s">
        <v>2905</v>
      </c>
      <c r="E195" s="288" t="s">
        <v>2906</v>
      </c>
      <c r="F195" s="289" t="s">
        <v>3146</v>
      </c>
      <c r="G195" s="288"/>
      <c r="H195" s="287" t="s">
        <v>3147</v>
      </c>
      <c r="I195" s="287" t="s">
        <v>3117</v>
      </c>
      <c r="J195" s="287" t="s">
        <v>3148</v>
      </c>
      <c r="K195" s="293" t="s">
        <v>3149</v>
      </c>
      <c r="L195" s="287" t="s">
        <v>3143</v>
      </c>
      <c r="M195" s="287"/>
      <c r="N195" s="287" t="s">
        <v>3070</v>
      </c>
      <c r="O195" s="287" t="s">
        <v>3150</v>
      </c>
      <c r="P195" s="291">
        <v>164925.95240864452</v>
      </c>
      <c r="Q195" s="292">
        <f t="shared" si="17"/>
        <v>199560.40241445985</v>
      </c>
      <c r="R195" s="197">
        <f t="shared" si="15"/>
        <v>319296.64386313577</v>
      </c>
    </row>
    <row r="196" spans="1:18" ht="19.5" customHeight="1">
      <c r="A196" s="285" t="s">
        <v>3108</v>
      </c>
      <c r="B196" s="286" t="s">
        <v>3182</v>
      </c>
      <c r="C196" s="287" t="s">
        <v>2706</v>
      </c>
      <c r="D196" s="288" t="s">
        <v>2905</v>
      </c>
      <c r="E196" s="288" t="s">
        <v>2906</v>
      </c>
      <c r="F196" s="289" t="s">
        <v>3146</v>
      </c>
      <c r="G196" s="288"/>
      <c r="H196" s="287" t="s">
        <v>3147</v>
      </c>
      <c r="I196" s="287" t="s">
        <v>3117</v>
      </c>
      <c r="J196" s="287" t="s">
        <v>3148</v>
      </c>
      <c r="K196" s="293" t="s">
        <v>3149</v>
      </c>
      <c r="L196" s="287" t="s">
        <v>3143</v>
      </c>
      <c r="M196" s="287"/>
      <c r="N196" s="287" t="s">
        <v>3070</v>
      </c>
      <c r="O196" s="287" t="s">
        <v>3150</v>
      </c>
      <c r="P196" s="291">
        <v>164925.95240864452</v>
      </c>
      <c r="Q196" s="292">
        <f t="shared" si="17"/>
        <v>199560.40241445985</v>
      </c>
      <c r="R196" s="197">
        <f t="shared" si="15"/>
        <v>319296.64386313577</v>
      </c>
    </row>
    <row r="197" spans="1:18" ht="19.5" customHeight="1">
      <c r="A197" s="285" t="s">
        <v>3108</v>
      </c>
      <c r="B197" s="286" t="s">
        <v>3183</v>
      </c>
      <c r="C197" s="287" t="s">
        <v>438</v>
      </c>
      <c r="D197" s="288" t="s">
        <v>2905</v>
      </c>
      <c r="E197" s="288" t="s">
        <v>2906</v>
      </c>
      <c r="F197" s="289" t="s">
        <v>3146</v>
      </c>
      <c r="G197" s="288"/>
      <c r="H197" s="287" t="s">
        <v>3147</v>
      </c>
      <c r="I197" s="287" t="s">
        <v>3117</v>
      </c>
      <c r="J197" s="287" t="s">
        <v>3148</v>
      </c>
      <c r="K197" s="293" t="s">
        <v>3149</v>
      </c>
      <c r="L197" s="287" t="s">
        <v>3143</v>
      </c>
      <c r="M197" s="287"/>
      <c r="N197" s="287" t="s">
        <v>3070</v>
      </c>
      <c r="O197" s="287" t="s">
        <v>3150</v>
      </c>
      <c r="P197" s="291">
        <v>164925.95240864452</v>
      </c>
      <c r="Q197" s="292">
        <f t="shared" si="17"/>
        <v>199560.40241445985</v>
      </c>
      <c r="R197" s="197">
        <f t="shared" si="15"/>
        <v>319296.64386313577</v>
      </c>
    </row>
    <row r="198" spans="1:18" ht="19.5" customHeight="1">
      <c r="A198" s="285" t="s">
        <v>3184</v>
      </c>
      <c r="B198" s="286" t="s">
        <v>3185</v>
      </c>
      <c r="C198" s="287" t="s">
        <v>3186</v>
      </c>
      <c r="D198" s="288" t="s">
        <v>2905</v>
      </c>
      <c r="E198" s="288" t="s">
        <v>2906</v>
      </c>
      <c r="F198" s="289" t="s">
        <v>3146</v>
      </c>
      <c r="G198" s="288"/>
      <c r="H198" s="287" t="s">
        <v>3147</v>
      </c>
      <c r="I198" s="287" t="s">
        <v>3117</v>
      </c>
      <c r="J198" s="287" t="s">
        <v>3148</v>
      </c>
      <c r="K198" s="293" t="s">
        <v>3149</v>
      </c>
      <c r="L198" s="287" t="s">
        <v>3143</v>
      </c>
      <c r="M198" s="287"/>
      <c r="N198" s="287" t="s">
        <v>3070</v>
      </c>
      <c r="O198" s="287" t="s">
        <v>3150</v>
      </c>
      <c r="P198" s="291">
        <v>164925.95240864452</v>
      </c>
      <c r="Q198" s="292">
        <f t="shared" si="17"/>
        <v>199560.40241445985</v>
      </c>
      <c r="R198" s="197">
        <f t="shared" si="15"/>
        <v>319296.64386313577</v>
      </c>
    </row>
    <row r="199" spans="1:18" ht="19.5" customHeight="1">
      <c r="A199" s="285" t="s">
        <v>3113</v>
      </c>
      <c r="B199" s="286" t="s">
        <v>3187</v>
      </c>
      <c r="C199" s="287" t="s">
        <v>1797</v>
      </c>
      <c r="D199" s="288" t="s">
        <v>2905</v>
      </c>
      <c r="E199" s="288" t="s">
        <v>2906</v>
      </c>
      <c r="F199" s="289" t="s">
        <v>3146</v>
      </c>
      <c r="G199" s="288"/>
      <c r="H199" s="287" t="s">
        <v>3147</v>
      </c>
      <c r="I199" s="287" t="s">
        <v>3117</v>
      </c>
      <c r="J199" s="287" t="s">
        <v>3148</v>
      </c>
      <c r="K199" s="293" t="s">
        <v>3149</v>
      </c>
      <c r="L199" s="287" t="s">
        <v>3143</v>
      </c>
      <c r="M199" s="287"/>
      <c r="N199" s="287" t="s">
        <v>3070</v>
      </c>
      <c r="O199" s="287" t="s">
        <v>3150</v>
      </c>
      <c r="P199" s="291">
        <v>164925.95240864452</v>
      </c>
      <c r="Q199" s="292">
        <f t="shared" si="17"/>
        <v>199560.40241445985</v>
      </c>
      <c r="R199" s="197">
        <f t="shared" si="15"/>
        <v>319296.64386313577</v>
      </c>
    </row>
    <row r="200" spans="1:18" ht="19.5" customHeight="1">
      <c r="A200" s="304" t="s">
        <v>80</v>
      </c>
      <c r="B200" s="277"/>
      <c r="C200" s="278"/>
      <c r="D200" s="279"/>
      <c r="E200" s="280"/>
      <c r="F200" s="279"/>
      <c r="G200" s="281"/>
      <c r="H200" s="282"/>
      <c r="I200" s="282"/>
      <c r="J200" s="282"/>
      <c r="K200" s="282"/>
      <c r="L200" s="282"/>
      <c r="M200" s="282"/>
      <c r="N200" s="282"/>
      <c r="O200" s="282"/>
      <c r="P200" s="282"/>
      <c r="Q200" s="284"/>
      <c r="R200" s="197">
        <f t="shared" ref="R200:R263" si="18">Q200*0.8*2</f>
        <v>0</v>
      </c>
    </row>
    <row r="201" spans="1:18" ht="19.5" customHeight="1">
      <c r="A201" s="285" t="s">
        <v>3188</v>
      </c>
      <c r="B201" s="286" t="s">
        <v>3189</v>
      </c>
      <c r="C201" s="287" t="s">
        <v>2921</v>
      </c>
      <c r="D201" s="288" t="s">
        <v>2905</v>
      </c>
      <c r="E201" s="288" t="s">
        <v>2906</v>
      </c>
      <c r="F201" s="289" t="s">
        <v>3037</v>
      </c>
      <c r="G201" s="288"/>
      <c r="H201" s="287">
        <v>288</v>
      </c>
      <c r="I201" s="293">
        <v>24.9</v>
      </c>
      <c r="J201" s="287">
        <v>23</v>
      </c>
      <c r="K201" s="293">
        <v>46.2</v>
      </c>
      <c r="L201" s="287">
        <v>68</v>
      </c>
      <c r="M201" s="287"/>
      <c r="N201" s="287">
        <v>9</v>
      </c>
      <c r="O201" s="287" t="s">
        <v>3038</v>
      </c>
      <c r="P201" s="291">
        <v>102472.1727022906</v>
      </c>
      <c r="Q201" s="292">
        <f t="shared" ref="Q201:Q229" si="19">+P201*1.21</f>
        <v>123991.32896977162</v>
      </c>
      <c r="R201" s="197">
        <f t="shared" si="18"/>
        <v>198386.12635163462</v>
      </c>
    </row>
    <row r="202" spans="1:18" ht="19.5" customHeight="1">
      <c r="A202" s="285" t="s">
        <v>3188</v>
      </c>
      <c r="B202" s="286" t="s">
        <v>3189</v>
      </c>
      <c r="C202" s="287" t="s">
        <v>2921</v>
      </c>
      <c r="D202" s="288" t="s">
        <v>2909</v>
      </c>
      <c r="E202" s="288" t="s">
        <v>2910</v>
      </c>
      <c r="F202" s="289" t="s">
        <v>3190</v>
      </c>
      <c r="G202" s="312"/>
      <c r="H202" s="287">
        <v>245</v>
      </c>
      <c r="I202" s="287">
        <v>10</v>
      </c>
      <c r="J202" s="287">
        <v>8</v>
      </c>
      <c r="K202" s="287">
        <v>54</v>
      </c>
      <c r="L202" s="287">
        <v>68</v>
      </c>
      <c r="M202" s="287"/>
      <c r="N202" s="287">
        <v>5</v>
      </c>
      <c r="O202" s="287" t="s">
        <v>3191</v>
      </c>
      <c r="P202" s="291">
        <v>64486.343960305538</v>
      </c>
      <c r="Q202" s="292">
        <f t="shared" si="19"/>
        <v>78028.476191969705</v>
      </c>
      <c r="R202" s="197">
        <f t="shared" si="18"/>
        <v>124845.56190715154</v>
      </c>
    </row>
    <row r="203" spans="1:18" ht="19.5" customHeight="1">
      <c r="A203" s="285" t="s">
        <v>3188</v>
      </c>
      <c r="B203" s="286" t="s">
        <v>3189</v>
      </c>
      <c r="C203" s="287" t="s">
        <v>2921</v>
      </c>
      <c r="D203" s="288" t="s">
        <v>2909</v>
      </c>
      <c r="E203" s="288" t="s">
        <v>2910</v>
      </c>
      <c r="F203" s="289" t="s">
        <v>3192</v>
      </c>
      <c r="G203" s="288"/>
      <c r="H203" s="287">
        <v>245</v>
      </c>
      <c r="I203" s="287">
        <v>10</v>
      </c>
      <c r="J203" s="287">
        <v>8</v>
      </c>
      <c r="K203" s="287">
        <v>64</v>
      </c>
      <c r="L203" s="287">
        <v>68</v>
      </c>
      <c r="M203" s="287"/>
      <c r="N203" s="287">
        <v>5</v>
      </c>
      <c r="O203" s="287" t="s">
        <v>3193</v>
      </c>
      <c r="P203" s="291">
        <v>62110.634457149936</v>
      </c>
      <c r="Q203" s="292">
        <f t="shared" si="19"/>
        <v>75153.86769315142</v>
      </c>
      <c r="R203" s="197">
        <f t="shared" si="18"/>
        <v>120246.18830904228</v>
      </c>
    </row>
    <row r="204" spans="1:18" ht="19.5" customHeight="1">
      <c r="A204" s="285" t="s">
        <v>3188</v>
      </c>
      <c r="B204" s="286" t="s">
        <v>3194</v>
      </c>
      <c r="C204" s="287" t="s">
        <v>3195</v>
      </c>
      <c r="D204" s="288" t="s">
        <v>2905</v>
      </c>
      <c r="E204" s="288" t="s">
        <v>2906</v>
      </c>
      <c r="F204" s="289" t="s">
        <v>3037</v>
      </c>
      <c r="G204" s="288"/>
      <c r="H204" s="287">
        <v>288</v>
      </c>
      <c r="I204" s="293">
        <v>24.9</v>
      </c>
      <c r="J204" s="287">
        <v>23</v>
      </c>
      <c r="K204" s="293">
        <v>46.2</v>
      </c>
      <c r="L204" s="287">
        <v>68</v>
      </c>
      <c r="M204" s="287"/>
      <c r="N204" s="287">
        <v>9</v>
      </c>
      <c r="O204" s="287" t="s">
        <v>3038</v>
      </c>
      <c r="P204" s="291">
        <v>102472.1727022906</v>
      </c>
      <c r="Q204" s="292">
        <f t="shared" si="19"/>
        <v>123991.32896977162</v>
      </c>
      <c r="R204" s="197">
        <f t="shared" si="18"/>
        <v>198386.12635163462</v>
      </c>
    </row>
    <row r="205" spans="1:18" ht="19.5" customHeight="1">
      <c r="A205" s="285" t="s">
        <v>3188</v>
      </c>
      <c r="B205" s="286" t="s">
        <v>3194</v>
      </c>
      <c r="C205" s="287" t="s">
        <v>3195</v>
      </c>
      <c r="D205" s="288" t="s">
        <v>2909</v>
      </c>
      <c r="E205" s="288" t="s">
        <v>2910</v>
      </c>
      <c r="F205" s="289" t="s">
        <v>3190</v>
      </c>
      <c r="G205" s="312"/>
      <c r="H205" s="287">
        <v>245</v>
      </c>
      <c r="I205" s="287">
        <v>10</v>
      </c>
      <c r="J205" s="287">
        <v>8</v>
      </c>
      <c r="K205" s="287">
        <v>54</v>
      </c>
      <c r="L205" s="287">
        <v>68</v>
      </c>
      <c r="M205" s="287"/>
      <c r="N205" s="287">
        <v>5</v>
      </c>
      <c r="O205" s="287" t="s">
        <v>3191</v>
      </c>
      <c r="P205" s="291">
        <v>64486.343960305538</v>
      </c>
      <c r="Q205" s="292">
        <f t="shared" si="19"/>
        <v>78028.476191969705</v>
      </c>
      <c r="R205" s="197">
        <f t="shared" si="18"/>
        <v>124845.56190715154</v>
      </c>
    </row>
    <row r="206" spans="1:18" ht="19.5" customHeight="1">
      <c r="A206" s="285" t="s">
        <v>3188</v>
      </c>
      <c r="B206" s="286" t="s">
        <v>3194</v>
      </c>
      <c r="C206" s="287" t="s">
        <v>3195</v>
      </c>
      <c r="D206" s="288" t="s">
        <v>2909</v>
      </c>
      <c r="E206" s="288" t="s">
        <v>2910</v>
      </c>
      <c r="F206" s="289" t="s">
        <v>3192</v>
      </c>
      <c r="G206" s="288"/>
      <c r="H206" s="287">
        <v>245</v>
      </c>
      <c r="I206" s="287">
        <v>10</v>
      </c>
      <c r="J206" s="287">
        <v>8</v>
      </c>
      <c r="K206" s="287">
        <v>64</v>
      </c>
      <c r="L206" s="287">
        <v>68</v>
      </c>
      <c r="M206" s="287"/>
      <c r="N206" s="287">
        <v>5</v>
      </c>
      <c r="O206" s="287" t="s">
        <v>3193</v>
      </c>
      <c r="P206" s="291">
        <v>62110.634457149936</v>
      </c>
      <c r="Q206" s="292">
        <f t="shared" si="19"/>
        <v>75153.86769315142</v>
      </c>
      <c r="R206" s="197">
        <f t="shared" si="18"/>
        <v>120246.18830904228</v>
      </c>
    </row>
    <row r="207" spans="1:18" ht="19.5" customHeight="1">
      <c r="A207" s="285" t="s">
        <v>3188</v>
      </c>
      <c r="B207" s="286" t="s">
        <v>3196</v>
      </c>
      <c r="C207" s="287" t="s">
        <v>3197</v>
      </c>
      <c r="D207" s="288" t="s">
        <v>2909</v>
      </c>
      <c r="E207" s="288" t="s">
        <v>2910</v>
      </c>
      <c r="F207" s="289" t="s">
        <v>3198</v>
      </c>
      <c r="G207" s="288"/>
      <c r="H207" s="287">
        <v>301.8</v>
      </c>
      <c r="I207" s="293">
        <v>12</v>
      </c>
      <c r="J207" s="287">
        <v>10</v>
      </c>
      <c r="K207" s="293">
        <v>49.5</v>
      </c>
      <c r="L207" s="287">
        <v>68</v>
      </c>
      <c r="M207" s="287"/>
      <c r="N207" s="287">
        <v>5</v>
      </c>
      <c r="O207" s="287" t="s">
        <v>3199</v>
      </c>
      <c r="P207" s="291">
        <v>72659.518099761277</v>
      </c>
      <c r="Q207" s="292">
        <f t="shared" si="19"/>
        <v>87918.01690071114</v>
      </c>
      <c r="R207" s="197">
        <f t="shared" si="18"/>
        <v>140668.82704113782</v>
      </c>
    </row>
    <row r="208" spans="1:18" ht="19.5" customHeight="1">
      <c r="A208" s="285" t="s">
        <v>3162</v>
      </c>
      <c r="B208" s="286" t="s">
        <v>3163</v>
      </c>
      <c r="C208" s="287" t="s">
        <v>2921</v>
      </c>
      <c r="D208" s="288" t="s">
        <v>2905</v>
      </c>
      <c r="E208" s="288" t="s">
        <v>2906</v>
      </c>
      <c r="F208" s="289" t="s">
        <v>3037</v>
      </c>
      <c r="G208" s="288"/>
      <c r="H208" s="287">
        <v>288</v>
      </c>
      <c r="I208" s="293">
        <v>24.9</v>
      </c>
      <c r="J208" s="287">
        <v>23</v>
      </c>
      <c r="K208" s="293">
        <v>46.2</v>
      </c>
      <c r="L208" s="287">
        <v>68</v>
      </c>
      <c r="M208" s="287"/>
      <c r="N208" s="287">
        <v>9</v>
      </c>
      <c r="O208" s="287" t="s">
        <v>3038</v>
      </c>
      <c r="P208" s="291">
        <v>102472.1727022906</v>
      </c>
      <c r="Q208" s="292">
        <f t="shared" si="19"/>
        <v>123991.32896977162</v>
      </c>
      <c r="R208" s="197">
        <f t="shared" si="18"/>
        <v>198386.12635163462</v>
      </c>
    </row>
    <row r="209" spans="1:18" ht="19.5" customHeight="1">
      <c r="A209" s="285" t="s">
        <v>3162</v>
      </c>
      <c r="B209" s="286" t="s">
        <v>3163</v>
      </c>
      <c r="C209" s="287" t="s">
        <v>2921</v>
      </c>
      <c r="D209" s="288" t="s">
        <v>2909</v>
      </c>
      <c r="E209" s="288" t="s">
        <v>2910</v>
      </c>
      <c r="F209" s="289" t="s">
        <v>3190</v>
      </c>
      <c r="G209" s="312"/>
      <c r="H209" s="287">
        <v>245</v>
      </c>
      <c r="I209" s="287">
        <v>10</v>
      </c>
      <c r="J209" s="287">
        <v>8</v>
      </c>
      <c r="K209" s="287">
        <v>54</v>
      </c>
      <c r="L209" s="287">
        <v>68</v>
      </c>
      <c r="M209" s="287"/>
      <c r="N209" s="287">
        <v>5</v>
      </c>
      <c r="O209" s="287" t="s">
        <v>3191</v>
      </c>
      <c r="P209" s="291">
        <v>64486.343960305538</v>
      </c>
      <c r="Q209" s="292">
        <f t="shared" si="19"/>
        <v>78028.476191969705</v>
      </c>
      <c r="R209" s="197">
        <f t="shared" si="18"/>
        <v>124845.56190715154</v>
      </c>
    </row>
    <row r="210" spans="1:18" ht="19.5" customHeight="1">
      <c r="A210" s="285" t="s">
        <v>3162</v>
      </c>
      <c r="B210" s="286" t="s">
        <v>3163</v>
      </c>
      <c r="C210" s="287" t="s">
        <v>2921</v>
      </c>
      <c r="D210" s="288" t="s">
        <v>2909</v>
      </c>
      <c r="E210" s="288" t="s">
        <v>2910</v>
      </c>
      <c r="F210" s="289" t="s">
        <v>3192</v>
      </c>
      <c r="G210" s="288"/>
      <c r="H210" s="287">
        <v>245</v>
      </c>
      <c r="I210" s="287">
        <v>10</v>
      </c>
      <c r="J210" s="287">
        <v>8</v>
      </c>
      <c r="K210" s="287">
        <v>64</v>
      </c>
      <c r="L210" s="287">
        <v>68</v>
      </c>
      <c r="M210" s="287"/>
      <c r="N210" s="287">
        <v>5</v>
      </c>
      <c r="O210" s="287" t="s">
        <v>3193</v>
      </c>
      <c r="P210" s="291">
        <v>62110.634457149936</v>
      </c>
      <c r="Q210" s="292">
        <f t="shared" si="19"/>
        <v>75153.86769315142</v>
      </c>
      <c r="R210" s="197">
        <f t="shared" si="18"/>
        <v>120246.18830904228</v>
      </c>
    </row>
    <row r="211" spans="1:18" ht="19.5" customHeight="1">
      <c r="A211" s="285" t="s">
        <v>3164</v>
      </c>
      <c r="B211" s="286" t="s">
        <v>3200</v>
      </c>
      <c r="C211" s="287" t="s">
        <v>3201</v>
      </c>
      <c r="D211" s="288" t="s">
        <v>2905</v>
      </c>
      <c r="E211" s="288" t="s">
        <v>2906</v>
      </c>
      <c r="F211" s="289" t="s">
        <v>3037</v>
      </c>
      <c r="G211" s="288"/>
      <c r="H211" s="287">
        <v>288</v>
      </c>
      <c r="I211" s="293">
        <v>24.9</v>
      </c>
      <c r="J211" s="287">
        <v>23</v>
      </c>
      <c r="K211" s="293">
        <v>46.2</v>
      </c>
      <c r="L211" s="287">
        <v>68</v>
      </c>
      <c r="M211" s="287"/>
      <c r="N211" s="287">
        <v>9</v>
      </c>
      <c r="O211" s="287" t="s">
        <v>3038</v>
      </c>
      <c r="P211" s="291">
        <v>102472.1727022906</v>
      </c>
      <c r="Q211" s="292">
        <f t="shared" si="19"/>
        <v>123991.32896977162</v>
      </c>
      <c r="R211" s="197">
        <f t="shared" si="18"/>
        <v>198386.12635163462</v>
      </c>
    </row>
    <row r="212" spans="1:18" ht="19.5" customHeight="1">
      <c r="A212" s="285" t="s">
        <v>3164</v>
      </c>
      <c r="B212" s="286" t="s">
        <v>3200</v>
      </c>
      <c r="C212" s="287" t="s">
        <v>3201</v>
      </c>
      <c r="D212" s="288" t="s">
        <v>2909</v>
      </c>
      <c r="E212" s="288" t="s">
        <v>2910</v>
      </c>
      <c r="F212" s="289" t="s">
        <v>3190</v>
      </c>
      <c r="G212" s="312"/>
      <c r="H212" s="287">
        <v>245</v>
      </c>
      <c r="I212" s="287">
        <v>10</v>
      </c>
      <c r="J212" s="287">
        <v>8</v>
      </c>
      <c r="K212" s="287">
        <v>54</v>
      </c>
      <c r="L212" s="287">
        <v>68</v>
      </c>
      <c r="M212" s="287"/>
      <c r="N212" s="287">
        <v>5</v>
      </c>
      <c r="O212" s="287" t="s">
        <v>3191</v>
      </c>
      <c r="P212" s="291">
        <v>64486.343960305538</v>
      </c>
      <c r="Q212" s="292">
        <f t="shared" si="19"/>
        <v>78028.476191969705</v>
      </c>
      <c r="R212" s="197">
        <f t="shared" si="18"/>
        <v>124845.56190715154</v>
      </c>
    </row>
    <row r="213" spans="1:18" ht="19.5" customHeight="1">
      <c r="A213" s="285" t="s">
        <v>3164</v>
      </c>
      <c r="B213" s="286" t="s">
        <v>3200</v>
      </c>
      <c r="C213" s="287" t="s">
        <v>3201</v>
      </c>
      <c r="D213" s="288" t="s">
        <v>2909</v>
      </c>
      <c r="E213" s="288" t="s">
        <v>2910</v>
      </c>
      <c r="F213" s="289" t="s">
        <v>3192</v>
      </c>
      <c r="G213" s="288"/>
      <c r="H213" s="287">
        <v>245</v>
      </c>
      <c r="I213" s="287">
        <v>10</v>
      </c>
      <c r="J213" s="287">
        <v>8</v>
      </c>
      <c r="K213" s="287">
        <v>64</v>
      </c>
      <c r="L213" s="287">
        <v>68</v>
      </c>
      <c r="M213" s="287"/>
      <c r="N213" s="287">
        <v>5</v>
      </c>
      <c r="O213" s="287" t="s">
        <v>3193</v>
      </c>
      <c r="P213" s="291">
        <v>62110.634457149936</v>
      </c>
      <c r="Q213" s="292">
        <f t="shared" si="19"/>
        <v>75153.86769315142</v>
      </c>
      <c r="R213" s="197">
        <f t="shared" si="18"/>
        <v>120246.18830904228</v>
      </c>
    </row>
    <row r="214" spans="1:18" ht="19.5" customHeight="1">
      <c r="A214" s="285" t="s">
        <v>3202</v>
      </c>
      <c r="B214" s="286" t="s">
        <v>3203</v>
      </c>
      <c r="C214" s="287" t="s">
        <v>966</v>
      </c>
      <c r="D214" s="288" t="s">
        <v>2905</v>
      </c>
      <c r="E214" s="288" t="s">
        <v>2906</v>
      </c>
      <c r="F214" s="289" t="s">
        <v>3172</v>
      </c>
      <c r="G214" s="312"/>
      <c r="H214" s="287">
        <v>314</v>
      </c>
      <c r="I214" s="287">
        <v>30</v>
      </c>
      <c r="J214" s="287">
        <v>28</v>
      </c>
      <c r="K214" s="287">
        <v>59</v>
      </c>
      <c r="L214" s="287">
        <v>68</v>
      </c>
      <c r="M214" s="287"/>
      <c r="N214" s="287">
        <v>10</v>
      </c>
      <c r="O214" s="287" t="s">
        <v>3173</v>
      </c>
      <c r="P214" s="291">
        <v>123414.92950578126</v>
      </c>
      <c r="Q214" s="292">
        <f t="shared" si="19"/>
        <v>149332.06470199532</v>
      </c>
      <c r="R214" s="197">
        <f t="shared" si="18"/>
        <v>238931.30352319253</v>
      </c>
    </row>
    <row r="215" spans="1:18" ht="19.5" customHeight="1">
      <c r="A215" s="285" t="s">
        <v>3202</v>
      </c>
      <c r="B215" s="286" t="s">
        <v>3203</v>
      </c>
      <c r="C215" s="287" t="s">
        <v>966</v>
      </c>
      <c r="D215" s="288" t="s">
        <v>2909</v>
      </c>
      <c r="E215" s="288" t="s">
        <v>2910</v>
      </c>
      <c r="F215" s="289" t="s">
        <v>3190</v>
      </c>
      <c r="G215" s="312"/>
      <c r="H215" s="287">
        <v>245</v>
      </c>
      <c r="I215" s="287">
        <v>10</v>
      </c>
      <c r="J215" s="287">
        <v>8</v>
      </c>
      <c r="K215" s="287">
        <v>54</v>
      </c>
      <c r="L215" s="287">
        <v>68</v>
      </c>
      <c r="M215" s="287"/>
      <c r="N215" s="287">
        <v>5</v>
      </c>
      <c r="O215" s="287" t="s">
        <v>3191</v>
      </c>
      <c r="P215" s="291">
        <v>64486.343960305538</v>
      </c>
      <c r="Q215" s="292">
        <f t="shared" si="19"/>
        <v>78028.476191969705</v>
      </c>
      <c r="R215" s="197">
        <f t="shared" si="18"/>
        <v>124845.56190715154</v>
      </c>
    </row>
    <row r="216" spans="1:18" ht="19.5" customHeight="1">
      <c r="A216" s="285" t="s">
        <v>3202</v>
      </c>
      <c r="B216" s="286" t="s">
        <v>3203</v>
      </c>
      <c r="C216" s="287" t="s">
        <v>966</v>
      </c>
      <c r="D216" s="288" t="s">
        <v>2909</v>
      </c>
      <c r="E216" s="288" t="s">
        <v>2910</v>
      </c>
      <c r="F216" s="289" t="s">
        <v>3192</v>
      </c>
      <c r="G216" s="288"/>
      <c r="H216" s="287">
        <v>245</v>
      </c>
      <c r="I216" s="287">
        <v>10</v>
      </c>
      <c r="J216" s="287">
        <v>8</v>
      </c>
      <c r="K216" s="287">
        <v>64</v>
      </c>
      <c r="L216" s="287">
        <v>68</v>
      </c>
      <c r="M216" s="287"/>
      <c r="N216" s="287">
        <v>5</v>
      </c>
      <c r="O216" s="287" t="s">
        <v>3193</v>
      </c>
      <c r="P216" s="291">
        <v>62110.634457149936</v>
      </c>
      <c r="Q216" s="292">
        <f t="shared" si="19"/>
        <v>75153.86769315142</v>
      </c>
      <c r="R216" s="197">
        <f t="shared" si="18"/>
        <v>120246.18830904228</v>
      </c>
    </row>
    <row r="217" spans="1:18" ht="19.5" customHeight="1">
      <c r="A217" s="285" t="s">
        <v>3204</v>
      </c>
      <c r="B217" s="286" t="s">
        <v>3205</v>
      </c>
      <c r="C217" s="287" t="s">
        <v>3104</v>
      </c>
      <c r="D217" s="288" t="s">
        <v>2905</v>
      </c>
      <c r="E217" s="288" t="s">
        <v>2906</v>
      </c>
      <c r="F217" s="289" t="s">
        <v>3206</v>
      </c>
      <c r="G217" s="312"/>
      <c r="H217" s="287">
        <v>321</v>
      </c>
      <c r="I217" s="287">
        <v>30</v>
      </c>
      <c r="J217" s="287">
        <v>28</v>
      </c>
      <c r="K217" s="293">
        <v>59.7</v>
      </c>
      <c r="L217" s="287">
        <v>68</v>
      </c>
      <c r="M217" s="287"/>
      <c r="N217" s="287">
        <v>5</v>
      </c>
      <c r="O217" s="287" t="s">
        <v>3207</v>
      </c>
      <c r="P217" s="291">
        <v>153975.60335738349</v>
      </c>
      <c r="Q217" s="292">
        <f t="shared" si="19"/>
        <v>186310.48006243401</v>
      </c>
      <c r="R217" s="197">
        <f t="shared" si="18"/>
        <v>298096.76809989446</v>
      </c>
    </row>
    <row r="218" spans="1:18" ht="19.5" customHeight="1">
      <c r="A218" s="285" t="s">
        <v>3208</v>
      </c>
      <c r="B218" s="286" t="s">
        <v>3034</v>
      </c>
      <c r="C218" s="287" t="s">
        <v>1006</v>
      </c>
      <c r="D218" s="288" t="s">
        <v>2905</v>
      </c>
      <c r="E218" s="288" t="s">
        <v>2906</v>
      </c>
      <c r="F218" s="289" t="s">
        <v>3037</v>
      </c>
      <c r="G218" s="288"/>
      <c r="H218" s="287">
        <v>288</v>
      </c>
      <c r="I218" s="293">
        <v>24.9</v>
      </c>
      <c r="J218" s="287">
        <v>23</v>
      </c>
      <c r="K218" s="293">
        <v>46.2</v>
      </c>
      <c r="L218" s="287">
        <v>68</v>
      </c>
      <c r="M218" s="287"/>
      <c r="N218" s="287">
        <v>9</v>
      </c>
      <c r="O218" s="287" t="s">
        <v>3038</v>
      </c>
      <c r="P218" s="291">
        <v>102472.1727022906</v>
      </c>
      <c r="Q218" s="292">
        <f t="shared" si="19"/>
        <v>123991.32896977162</v>
      </c>
      <c r="R218" s="197">
        <f t="shared" si="18"/>
        <v>198386.12635163462</v>
      </c>
    </row>
    <row r="219" spans="1:18" ht="19.5" customHeight="1">
      <c r="A219" s="285" t="s">
        <v>3209</v>
      </c>
      <c r="B219" s="286" t="s">
        <v>3210</v>
      </c>
      <c r="C219" s="287" t="s">
        <v>2921</v>
      </c>
      <c r="D219" s="288" t="s">
        <v>2905</v>
      </c>
      <c r="E219" s="288" t="s">
        <v>2906</v>
      </c>
      <c r="F219" s="289" t="s">
        <v>3172</v>
      </c>
      <c r="G219" s="312"/>
      <c r="H219" s="287">
        <v>314</v>
      </c>
      <c r="I219" s="287">
        <v>30</v>
      </c>
      <c r="J219" s="287">
        <v>28</v>
      </c>
      <c r="K219" s="287">
        <v>59</v>
      </c>
      <c r="L219" s="287">
        <v>68</v>
      </c>
      <c r="M219" s="287"/>
      <c r="N219" s="287">
        <v>10</v>
      </c>
      <c r="O219" s="287" t="s">
        <v>3173</v>
      </c>
      <c r="P219" s="291">
        <v>123414.92950578126</v>
      </c>
      <c r="Q219" s="292">
        <f t="shared" si="19"/>
        <v>149332.06470199532</v>
      </c>
      <c r="R219" s="197">
        <f t="shared" si="18"/>
        <v>238931.30352319253</v>
      </c>
    </row>
    <row r="220" spans="1:18" ht="19.5" customHeight="1">
      <c r="A220" s="285" t="s">
        <v>3209</v>
      </c>
      <c r="B220" s="286" t="s">
        <v>3210</v>
      </c>
      <c r="C220" s="287" t="s">
        <v>2921</v>
      </c>
      <c r="D220" s="288" t="s">
        <v>2909</v>
      </c>
      <c r="E220" s="288" t="s">
        <v>2910</v>
      </c>
      <c r="F220" s="289" t="s">
        <v>3190</v>
      </c>
      <c r="G220" s="312"/>
      <c r="H220" s="287">
        <v>245</v>
      </c>
      <c r="I220" s="287">
        <v>10</v>
      </c>
      <c r="J220" s="287">
        <v>8</v>
      </c>
      <c r="K220" s="287">
        <v>54</v>
      </c>
      <c r="L220" s="287">
        <v>68</v>
      </c>
      <c r="M220" s="287"/>
      <c r="N220" s="287">
        <v>5</v>
      </c>
      <c r="O220" s="287" t="s">
        <v>3191</v>
      </c>
      <c r="P220" s="291">
        <v>64486.343960305538</v>
      </c>
      <c r="Q220" s="292">
        <f t="shared" si="19"/>
        <v>78028.476191969705</v>
      </c>
      <c r="R220" s="197">
        <f t="shared" si="18"/>
        <v>124845.56190715154</v>
      </c>
    </row>
    <row r="221" spans="1:18" ht="19.5" customHeight="1">
      <c r="A221" s="285" t="s">
        <v>3209</v>
      </c>
      <c r="B221" s="286" t="s">
        <v>3210</v>
      </c>
      <c r="C221" s="287" t="s">
        <v>2921</v>
      </c>
      <c r="D221" s="288" t="s">
        <v>2909</v>
      </c>
      <c r="E221" s="288" t="s">
        <v>2910</v>
      </c>
      <c r="F221" s="289" t="s">
        <v>3192</v>
      </c>
      <c r="G221" s="288"/>
      <c r="H221" s="287">
        <v>245</v>
      </c>
      <c r="I221" s="287">
        <v>10</v>
      </c>
      <c r="J221" s="287">
        <v>8</v>
      </c>
      <c r="K221" s="287">
        <v>64</v>
      </c>
      <c r="L221" s="287">
        <v>68</v>
      </c>
      <c r="M221" s="287"/>
      <c r="N221" s="287">
        <v>5</v>
      </c>
      <c r="O221" s="287" t="s">
        <v>3193</v>
      </c>
      <c r="P221" s="291">
        <v>62110.634457149936</v>
      </c>
      <c r="Q221" s="292">
        <f t="shared" si="19"/>
        <v>75153.86769315142</v>
      </c>
      <c r="R221" s="197">
        <f t="shared" si="18"/>
        <v>120246.18830904228</v>
      </c>
    </row>
    <row r="222" spans="1:18" ht="19.5" customHeight="1">
      <c r="A222" s="285" t="s">
        <v>3211</v>
      </c>
      <c r="B222" s="286" t="s">
        <v>3212</v>
      </c>
      <c r="C222" s="287" t="s">
        <v>3197</v>
      </c>
      <c r="D222" s="288" t="s">
        <v>2909</v>
      </c>
      <c r="E222" s="288" t="s">
        <v>2910</v>
      </c>
      <c r="F222" s="289" t="s">
        <v>3198</v>
      </c>
      <c r="G222" s="288"/>
      <c r="H222" s="287">
        <v>301.8</v>
      </c>
      <c r="I222" s="293">
        <v>12</v>
      </c>
      <c r="J222" s="287">
        <v>10</v>
      </c>
      <c r="K222" s="293">
        <v>49.5</v>
      </c>
      <c r="L222" s="287">
        <v>68</v>
      </c>
      <c r="M222" s="287"/>
      <c r="N222" s="287">
        <v>5</v>
      </c>
      <c r="O222" s="287" t="s">
        <v>3199</v>
      </c>
      <c r="P222" s="291">
        <v>72659.518099761277</v>
      </c>
      <c r="Q222" s="292">
        <f t="shared" si="19"/>
        <v>87918.01690071114</v>
      </c>
      <c r="R222" s="197">
        <f t="shared" si="18"/>
        <v>140668.82704113782</v>
      </c>
    </row>
    <row r="223" spans="1:18" ht="19.5" customHeight="1">
      <c r="A223" s="285" t="s">
        <v>3170</v>
      </c>
      <c r="B223" s="286" t="s">
        <v>3174</v>
      </c>
      <c r="C223" s="287" t="s">
        <v>3197</v>
      </c>
      <c r="D223" s="288" t="s">
        <v>2909</v>
      </c>
      <c r="E223" s="288" t="s">
        <v>2910</v>
      </c>
      <c r="F223" s="289" t="s">
        <v>3198</v>
      </c>
      <c r="G223" s="288"/>
      <c r="H223" s="287">
        <v>301.8</v>
      </c>
      <c r="I223" s="293">
        <v>12</v>
      </c>
      <c r="J223" s="287">
        <v>10</v>
      </c>
      <c r="K223" s="293">
        <v>49.5</v>
      </c>
      <c r="L223" s="287">
        <v>68</v>
      </c>
      <c r="M223" s="287"/>
      <c r="N223" s="287">
        <v>5</v>
      </c>
      <c r="O223" s="287" t="s">
        <v>3199</v>
      </c>
      <c r="P223" s="291">
        <v>72659.518099761277</v>
      </c>
      <c r="Q223" s="292">
        <f t="shared" si="19"/>
        <v>87918.01690071114</v>
      </c>
      <c r="R223" s="197">
        <f t="shared" si="18"/>
        <v>140668.82704113782</v>
      </c>
    </row>
    <row r="224" spans="1:18" s="30" customFormat="1" ht="19.5" customHeight="1">
      <c r="A224" s="285" t="s">
        <v>3175</v>
      </c>
      <c r="B224" s="286" t="s">
        <v>3213</v>
      </c>
      <c r="C224" s="287" t="s">
        <v>2786</v>
      </c>
      <c r="D224" s="288" t="s">
        <v>2909</v>
      </c>
      <c r="E224" s="288" t="s">
        <v>2910</v>
      </c>
      <c r="F224" s="289" t="s">
        <v>3190</v>
      </c>
      <c r="G224" s="312"/>
      <c r="H224" s="287">
        <v>245</v>
      </c>
      <c r="I224" s="287">
        <v>10</v>
      </c>
      <c r="J224" s="287">
        <v>8</v>
      </c>
      <c r="K224" s="287">
        <v>54</v>
      </c>
      <c r="L224" s="287">
        <v>68</v>
      </c>
      <c r="M224" s="287"/>
      <c r="N224" s="287">
        <v>5</v>
      </c>
      <c r="O224" s="287" t="s">
        <v>3191</v>
      </c>
      <c r="P224" s="291">
        <v>64486.343960305538</v>
      </c>
      <c r="Q224" s="292">
        <f t="shared" si="19"/>
        <v>78028.476191969705</v>
      </c>
      <c r="R224" s="197">
        <f t="shared" si="18"/>
        <v>124845.56190715154</v>
      </c>
    </row>
    <row r="225" spans="1:18" s="30" customFormat="1" ht="19.5" customHeight="1">
      <c r="A225" s="285" t="s">
        <v>3175</v>
      </c>
      <c r="B225" s="286" t="s">
        <v>3213</v>
      </c>
      <c r="C225" s="287" t="s">
        <v>2786</v>
      </c>
      <c r="D225" s="288" t="s">
        <v>2909</v>
      </c>
      <c r="E225" s="288" t="s">
        <v>2910</v>
      </c>
      <c r="F225" s="289" t="s">
        <v>3214</v>
      </c>
      <c r="G225" s="312"/>
      <c r="H225" s="287">
        <v>255</v>
      </c>
      <c r="I225" s="287">
        <v>10</v>
      </c>
      <c r="J225" s="287">
        <v>8</v>
      </c>
      <c r="K225" s="293">
        <v>53.7</v>
      </c>
      <c r="L225" s="287">
        <v>68</v>
      </c>
      <c r="M225" s="287"/>
      <c r="N225" s="287">
        <v>5</v>
      </c>
      <c r="O225" s="287" t="s">
        <v>3215</v>
      </c>
      <c r="P225" s="291">
        <v>58438.195097108342</v>
      </c>
      <c r="Q225" s="292">
        <f t="shared" si="19"/>
        <v>70710.216067501096</v>
      </c>
      <c r="R225" s="197">
        <f t="shared" si="18"/>
        <v>113136.34570800175</v>
      </c>
    </row>
    <row r="226" spans="1:18" s="30" customFormat="1" ht="19.5" customHeight="1">
      <c r="A226" s="285" t="s">
        <v>3175</v>
      </c>
      <c r="B226" s="286" t="s">
        <v>3213</v>
      </c>
      <c r="C226" s="287" t="s">
        <v>2786</v>
      </c>
      <c r="D226" s="288" t="s">
        <v>2909</v>
      </c>
      <c r="E226" s="288" t="s">
        <v>2910</v>
      </c>
      <c r="F226" s="289" t="s">
        <v>3192</v>
      </c>
      <c r="G226" s="288"/>
      <c r="H226" s="287">
        <v>245</v>
      </c>
      <c r="I226" s="287">
        <v>10</v>
      </c>
      <c r="J226" s="287">
        <v>8</v>
      </c>
      <c r="K226" s="287">
        <v>64</v>
      </c>
      <c r="L226" s="287">
        <v>68</v>
      </c>
      <c r="M226" s="287"/>
      <c r="N226" s="287">
        <v>5</v>
      </c>
      <c r="O226" s="287" t="s">
        <v>3193</v>
      </c>
      <c r="P226" s="291">
        <v>62110.634457149936</v>
      </c>
      <c r="Q226" s="292">
        <f t="shared" si="19"/>
        <v>75153.86769315142</v>
      </c>
      <c r="R226" s="197">
        <f t="shared" si="18"/>
        <v>120246.18830904228</v>
      </c>
    </row>
    <row r="227" spans="1:18" s="30" customFormat="1" ht="19.5" customHeight="1">
      <c r="A227" s="285" t="s">
        <v>3113</v>
      </c>
      <c r="B227" s="286" t="s">
        <v>3177</v>
      </c>
      <c r="C227" s="287" t="s">
        <v>3216</v>
      </c>
      <c r="D227" s="288" t="s">
        <v>2909</v>
      </c>
      <c r="E227" s="288" t="s">
        <v>2910</v>
      </c>
      <c r="F227" s="289" t="s">
        <v>3198</v>
      </c>
      <c r="G227" s="288"/>
      <c r="H227" s="287">
        <v>301.8</v>
      </c>
      <c r="I227" s="293">
        <v>12</v>
      </c>
      <c r="J227" s="287">
        <v>10</v>
      </c>
      <c r="K227" s="293">
        <v>49.5</v>
      </c>
      <c r="L227" s="287">
        <v>68</v>
      </c>
      <c r="M227" s="287"/>
      <c r="N227" s="287">
        <v>5</v>
      </c>
      <c r="O227" s="287" t="s">
        <v>3199</v>
      </c>
      <c r="P227" s="291">
        <v>72659.518099761277</v>
      </c>
      <c r="Q227" s="292">
        <f t="shared" si="19"/>
        <v>87918.01690071114</v>
      </c>
      <c r="R227" s="197">
        <f t="shared" si="18"/>
        <v>140668.82704113782</v>
      </c>
    </row>
    <row r="228" spans="1:18" ht="19.5" customHeight="1">
      <c r="A228" s="285" t="s">
        <v>3217</v>
      </c>
      <c r="B228" s="286" t="s">
        <v>3218</v>
      </c>
      <c r="C228" s="287" t="s">
        <v>2853</v>
      </c>
      <c r="D228" s="288" t="s">
        <v>2905</v>
      </c>
      <c r="E228" s="288" t="s">
        <v>2906</v>
      </c>
      <c r="F228" s="289" t="s">
        <v>3037</v>
      </c>
      <c r="G228" s="288"/>
      <c r="H228" s="287">
        <v>288</v>
      </c>
      <c r="I228" s="293">
        <v>24.9</v>
      </c>
      <c r="J228" s="287">
        <v>23</v>
      </c>
      <c r="K228" s="293">
        <v>46.2</v>
      </c>
      <c r="L228" s="287">
        <v>68</v>
      </c>
      <c r="M228" s="287"/>
      <c r="N228" s="287">
        <v>9</v>
      </c>
      <c r="O228" s="287" t="s">
        <v>3038</v>
      </c>
      <c r="P228" s="291">
        <v>102472.1727022906</v>
      </c>
      <c r="Q228" s="292">
        <f t="shared" si="19"/>
        <v>123991.32896977162</v>
      </c>
      <c r="R228" s="197">
        <f t="shared" si="18"/>
        <v>198386.12635163462</v>
      </c>
    </row>
    <row r="229" spans="1:18" ht="19.5" customHeight="1">
      <c r="A229" s="285" t="s">
        <v>3217</v>
      </c>
      <c r="B229" s="286" t="s">
        <v>3219</v>
      </c>
      <c r="C229" s="287" t="s">
        <v>3197</v>
      </c>
      <c r="D229" s="288" t="s">
        <v>2909</v>
      </c>
      <c r="E229" s="288" t="s">
        <v>2910</v>
      </c>
      <c r="F229" s="289" t="s">
        <v>3198</v>
      </c>
      <c r="G229" s="288"/>
      <c r="H229" s="287">
        <v>301.8</v>
      </c>
      <c r="I229" s="293">
        <v>12</v>
      </c>
      <c r="J229" s="287">
        <v>10</v>
      </c>
      <c r="K229" s="293">
        <v>49.5</v>
      </c>
      <c r="L229" s="287">
        <v>68</v>
      </c>
      <c r="M229" s="287"/>
      <c r="N229" s="287">
        <v>5</v>
      </c>
      <c r="O229" s="287" t="s">
        <v>3199</v>
      </c>
      <c r="P229" s="291">
        <v>72659.518099761277</v>
      </c>
      <c r="Q229" s="292">
        <f t="shared" si="19"/>
        <v>87918.01690071114</v>
      </c>
      <c r="R229" s="197">
        <f t="shared" si="18"/>
        <v>140668.82704113782</v>
      </c>
    </row>
    <row r="230" spans="1:18" ht="19.5" customHeight="1">
      <c r="A230" s="304" t="s">
        <v>3220</v>
      </c>
      <c r="B230" s="277"/>
      <c r="C230" s="278"/>
      <c r="D230" s="279"/>
      <c r="E230" s="280"/>
      <c r="F230" s="279"/>
      <c r="G230" s="281"/>
      <c r="H230" s="282"/>
      <c r="I230" s="282"/>
      <c r="J230" s="282"/>
      <c r="K230" s="282"/>
      <c r="L230" s="282"/>
      <c r="M230" s="282"/>
      <c r="N230" s="282"/>
      <c r="O230" s="282"/>
      <c r="P230" s="282"/>
      <c r="Q230" s="284"/>
      <c r="R230" s="197">
        <f t="shared" si="18"/>
        <v>0</v>
      </c>
    </row>
    <row r="231" spans="1:18" ht="19.5" customHeight="1">
      <c r="A231" s="285" t="s">
        <v>3217</v>
      </c>
      <c r="B231" s="286" t="s">
        <v>3221</v>
      </c>
      <c r="C231" s="287" t="s">
        <v>65</v>
      </c>
      <c r="D231" s="288" t="s">
        <v>2905</v>
      </c>
      <c r="E231" s="288" t="s">
        <v>2906</v>
      </c>
      <c r="F231" s="289" t="s">
        <v>3172</v>
      </c>
      <c r="G231" s="312"/>
      <c r="H231" s="287">
        <v>314</v>
      </c>
      <c r="I231" s="287">
        <v>30</v>
      </c>
      <c r="J231" s="287">
        <v>28</v>
      </c>
      <c r="K231" s="287">
        <v>59</v>
      </c>
      <c r="L231" s="287">
        <v>68</v>
      </c>
      <c r="M231" s="287"/>
      <c r="N231" s="287">
        <v>10</v>
      </c>
      <c r="O231" s="287" t="s">
        <v>3173</v>
      </c>
      <c r="P231" s="291">
        <v>123414.92950578126</v>
      </c>
      <c r="Q231" s="292">
        <f t="shared" ref="Q231:Q232" si="20">+P231*1.21</f>
        <v>149332.06470199532</v>
      </c>
      <c r="R231" s="197">
        <f t="shared" si="18"/>
        <v>238931.30352319253</v>
      </c>
    </row>
    <row r="232" spans="1:18" ht="19.5" customHeight="1">
      <c r="A232" s="285" t="s">
        <v>3217</v>
      </c>
      <c r="B232" s="286" t="s">
        <v>3222</v>
      </c>
      <c r="C232" s="287" t="s">
        <v>966</v>
      </c>
      <c r="D232" s="288" t="s">
        <v>2905</v>
      </c>
      <c r="E232" s="288" t="s">
        <v>2906</v>
      </c>
      <c r="F232" s="289" t="s">
        <v>3037</v>
      </c>
      <c r="G232" s="288"/>
      <c r="H232" s="287">
        <v>288</v>
      </c>
      <c r="I232" s="293">
        <v>24.9</v>
      </c>
      <c r="J232" s="287">
        <v>23</v>
      </c>
      <c r="K232" s="293">
        <v>46.2</v>
      </c>
      <c r="L232" s="287">
        <v>68</v>
      </c>
      <c r="M232" s="287"/>
      <c r="N232" s="287">
        <v>9</v>
      </c>
      <c r="O232" s="287" t="s">
        <v>3038</v>
      </c>
      <c r="P232" s="291">
        <v>102472.1727022906</v>
      </c>
      <c r="Q232" s="292">
        <f t="shared" si="20"/>
        <v>123991.32896977162</v>
      </c>
      <c r="R232" s="197">
        <f t="shared" si="18"/>
        <v>198386.12635163462</v>
      </c>
    </row>
    <row r="233" spans="1:18" ht="19.5" customHeight="1">
      <c r="A233" s="304" t="s">
        <v>3223</v>
      </c>
      <c r="B233" s="277"/>
      <c r="C233" s="278"/>
      <c r="D233" s="279"/>
      <c r="E233" s="280"/>
      <c r="F233" s="279"/>
      <c r="G233" s="281"/>
      <c r="H233" s="282"/>
      <c r="I233" s="282"/>
      <c r="J233" s="282"/>
      <c r="K233" s="282"/>
      <c r="L233" s="282"/>
      <c r="M233" s="282"/>
      <c r="N233" s="282"/>
      <c r="O233" s="282"/>
      <c r="P233" s="282"/>
      <c r="Q233" s="284"/>
      <c r="R233" s="197">
        <f t="shared" si="18"/>
        <v>0</v>
      </c>
    </row>
    <row r="234" spans="1:18" ht="19.5" customHeight="1">
      <c r="A234" s="285" t="s">
        <v>3108</v>
      </c>
      <c r="B234" s="286" t="s">
        <v>3157</v>
      </c>
      <c r="C234" s="287" t="s">
        <v>2458</v>
      </c>
      <c r="D234" s="288" t="s">
        <v>2905</v>
      </c>
      <c r="E234" s="288" t="s">
        <v>2906</v>
      </c>
      <c r="F234" s="289" t="s">
        <v>3146</v>
      </c>
      <c r="G234" s="288"/>
      <c r="H234" s="287" t="s">
        <v>3147</v>
      </c>
      <c r="I234" s="287" t="s">
        <v>3117</v>
      </c>
      <c r="J234" s="287" t="s">
        <v>3148</v>
      </c>
      <c r="K234" s="293" t="s">
        <v>3149</v>
      </c>
      <c r="L234" s="287" t="s">
        <v>3143</v>
      </c>
      <c r="M234" s="287"/>
      <c r="N234" s="287" t="s">
        <v>3070</v>
      </c>
      <c r="O234" s="287" t="s">
        <v>3150</v>
      </c>
      <c r="P234" s="291">
        <v>164925.95240864452</v>
      </c>
      <c r="Q234" s="292">
        <f t="shared" ref="Q234:Q242" si="21">+P234*1.21</f>
        <v>199560.40241445985</v>
      </c>
      <c r="R234" s="197">
        <f t="shared" si="18"/>
        <v>319296.64386313577</v>
      </c>
    </row>
    <row r="235" spans="1:18" ht="19.5" customHeight="1">
      <c r="A235" s="285" t="s">
        <v>3164</v>
      </c>
      <c r="B235" s="286" t="s">
        <v>3224</v>
      </c>
      <c r="C235" s="287" t="s">
        <v>2786</v>
      </c>
      <c r="D235" s="288" t="s">
        <v>2905</v>
      </c>
      <c r="E235" s="288" t="s">
        <v>2906</v>
      </c>
      <c r="F235" s="289" t="s">
        <v>3172</v>
      </c>
      <c r="G235" s="312"/>
      <c r="H235" s="287">
        <v>314</v>
      </c>
      <c r="I235" s="287">
        <v>30</v>
      </c>
      <c r="J235" s="287">
        <v>28</v>
      </c>
      <c r="K235" s="287">
        <v>59</v>
      </c>
      <c r="L235" s="287">
        <v>68</v>
      </c>
      <c r="M235" s="287"/>
      <c r="N235" s="287">
        <v>10</v>
      </c>
      <c r="O235" s="287" t="s">
        <v>3173</v>
      </c>
      <c r="P235" s="291">
        <v>123414.92950578126</v>
      </c>
      <c r="Q235" s="292">
        <f t="shared" si="21"/>
        <v>149332.06470199532</v>
      </c>
      <c r="R235" s="197">
        <f t="shared" si="18"/>
        <v>238931.30352319253</v>
      </c>
    </row>
    <row r="236" spans="1:18" ht="19.5" customHeight="1">
      <c r="A236" s="285" t="s">
        <v>3225</v>
      </c>
      <c r="B236" s="286" t="s">
        <v>3226</v>
      </c>
      <c r="C236" s="287" t="s">
        <v>1062</v>
      </c>
      <c r="D236" s="288" t="s">
        <v>2905</v>
      </c>
      <c r="E236" s="288" t="s">
        <v>2906</v>
      </c>
      <c r="F236" s="289" t="s">
        <v>3172</v>
      </c>
      <c r="G236" s="312"/>
      <c r="H236" s="287">
        <v>314</v>
      </c>
      <c r="I236" s="287">
        <v>30</v>
      </c>
      <c r="J236" s="287">
        <v>28</v>
      </c>
      <c r="K236" s="287">
        <v>59</v>
      </c>
      <c r="L236" s="287">
        <v>68</v>
      </c>
      <c r="M236" s="287"/>
      <c r="N236" s="287">
        <v>10</v>
      </c>
      <c r="O236" s="287" t="s">
        <v>3173</v>
      </c>
      <c r="P236" s="291">
        <v>123414.92950578126</v>
      </c>
      <c r="Q236" s="292">
        <f t="shared" si="21"/>
        <v>149332.06470199532</v>
      </c>
      <c r="R236" s="197">
        <f t="shared" si="18"/>
        <v>238931.30352319253</v>
      </c>
    </row>
    <row r="237" spans="1:18" ht="19.5" customHeight="1">
      <c r="A237" s="285" t="s">
        <v>3202</v>
      </c>
      <c r="B237" s="286" t="s">
        <v>3203</v>
      </c>
      <c r="C237" s="287" t="s">
        <v>1349</v>
      </c>
      <c r="D237" s="288" t="s">
        <v>2905</v>
      </c>
      <c r="E237" s="288" t="s">
        <v>2906</v>
      </c>
      <c r="F237" s="289" t="s">
        <v>3172</v>
      </c>
      <c r="G237" s="312"/>
      <c r="H237" s="287">
        <v>314</v>
      </c>
      <c r="I237" s="287">
        <v>30</v>
      </c>
      <c r="J237" s="287">
        <v>28</v>
      </c>
      <c r="K237" s="287">
        <v>59</v>
      </c>
      <c r="L237" s="287">
        <v>68</v>
      </c>
      <c r="M237" s="287"/>
      <c r="N237" s="287">
        <v>10</v>
      </c>
      <c r="O237" s="287" t="s">
        <v>3173</v>
      </c>
      <c r="P237" s="291">
        <v>123414.92950578126</v>
      </c>
      <c r="Q237" s="292">
        <f t="shared" si="21"/>
        <v>149332.06470199532</v>
      </c>
      <c r="R237" s="197">
        <f t="shared" si="18"/>
        <v>238931.30352319253</v>
      </c>
    </row>
    <row r="238" spans="1:18" ht="19.5" customHeight="1">
      <c r="A238" s="285" t="s">
        <v>3204</v>
      </c>
      <c r="B238" s="286" t="s">
        <v>3205</v>
      </c>
      <c r="C238" s="287" t="s">
        <v>3227</v>
      </c>
      <c r="D238" s="288" t="s">
        <v>2905</v>
      </c>
      <c r="E238" s="288" t="s">
        <v>2906</v>
      </c>
      <c r="F238" s="289" t="s">
        <v>3206</v>
      </c>
      <c r="G238" s="312"/>
      <c r="H238" s="287">
        <v>321</v>
      </c>
      <c r="I238" s="287">
        <v>30</v>
      </c>
      <c r="J238" s="287">
        <v>28</v>
      </c>
      <c r="K238" s="293">
        <v>59.7</v>
      </c>
      <c r="L238" s="287">
        <v>68</v>
      </c>
      <c r="M238" s="287"/>
      <c r="N238" s="287">
        <v>5</v>
      </c>
      <c r="O238" s="287" t="s">
        <v>3207</v>
      </c>
      <c r="P238" s="291">
        <v>153975.60335738349</v>
      </c>
      <c r="Q238" s="292">
        <f t="shared" si="21"/>
        <v>186310.48006243401</v>
      </c>
      <c r="R238" s="197">
        <f t="shared" si="18"/>
        <v>298096.76809989446</v>
      </c>
    </row>
    <row r="239" spans="1:18" ht="19.5" customHeight="1">
      <c r="A239" s="285" t="s">
        <v>3170</v>
      </c>
      <c r="B239" s="286" t="s">
        <v>3171</v>
      </c>
      <c r="C239" s="287" t="s">
        <v>3228</v>
      </c>
      <c r="D239" s="288" t="s">
        <v>2905</v>
      </c>
      <c r="E239" s="288" t="s">
        <v>2906</v>
      </c>
      <c r="F239" s="289" t="s">
        <v>3206</v>
      </c>
      <c r="G239" s="312"/>
      <c r="H239" s="287">
        <v>321</v>
      </c>
      <c r="I239" s="287">
        <v>30</v>
      </c>
      <c r="J239" s="287">
        <v>28</v>
      </c>
      <c r="K239" s="293">
        <v>59.7</v>
      </c>
      <c r="L239" s="287">
        <v>68</v>
      </c>
      <c r="M239" s="287"/>
      <c r="N239" s="287">
        <v>5</v>
      </c>
      <c r="O239" s="287" t="s">
        <v>3207</v>
      </c>
      <c r="P239" s="291">
        <v>153975.60335738349</v>
      </c>
      <c r="Q239" s="292">
        <f t="shared" si="21"/>
        <v>186310.48006243401</v>
      </c>
      <c r="R239" s="197">
        <f t="shared" si="18"/>
        <v>298096.76809989446</v>
      </c>
    </row>
    <row r="240" spans="1:18" ht="19.5" customHeight="1">
      <c r="A240" s="285" t="s">
        <v>3229</v>
      </c>
      <c r="B240" s="286" t="s">
        <v>3177</v>
      </c>
      <c r="C240" s="287" t="s">
        <v>3230</v>
      </c>
      <c r="D240" s="288" t="s">
        <v>2905</v>
      </c>
      <c r="E240" s="288" t="s">
        <v>2906</v>
      </c>
      <c r="F240" s="289" t="s">
        <v>3206</v>
      </c>
      <c r="G240" s="312"/>
      <c r="H240" s="287">
        <v>321</v>
      </c>
      <c r="I240" s="287">
        <v>30</v>
      </c>
      <c r="J240" s="287">
        <v>28</v>
      </c>
      <c r="K240" s="293">
        <v>59.7</v>
      </c>
      <c r="L240" s="287">
        <v>68</v>
      </c>
      <c r="M240" s="287"/>
      <c r="N240" s="287">
        <v>5</v>
      </c>
      <c r="O240" s="287" t="s">
        <v>3207</v>
      </c>
      <c r="P240" s="291">
        <v>153975.60335738349</v>
      </c>
      <c r="Q240" s="292">
        <f t="shared" si="21"/>
        <v>186310.48006243401</v>
      </c>
      <c r="R240" s="197">
        <f t="shared" si="18"/>
        <v>298096.76809989446</v>
      </c>
    </row>
    <row r="241" spans="1:18" ht="19.5" customHeight="1">
      <c r="A241" s="285" t="s">
        <v>3113</v>
      </c>
      <c r="B241" s="286" t="s">
        <v>3177</v>
      </c>
      <c r="C241" s="287" t="s">
        <v>3227</v>
      </c>
      <c r="D241" s="288" t="s">
        <v>2905</v>
      </c>
      <c r="E241" s="288" t="s">
        <v>2906</v>
      </c>
      <c r="F241" s="289" t="s">
        <v>3206</v>
      </c>
      <c r="G241" s="312"/>
      <c r="H241" s="287">
        <v>321</v>
      </c>
      <c r="I241" s="287">
        <v>30</v>
      </c>
      <c r="J241" s="287">
        <v>28</v>
      </c>
      <c r="K241" s="293">
        <v>59.7</v>
      </c>
      <c r="L241" s="287">
        <v>68</v>
      </c>
      <c r="M241" s="287"/>
      <c r="N241" s="287">
        <v>5</v>
      </c>
      <c r="O241" s="287" t="s">
        <v>3207</v>
      </c>
      <c r="P241" s="291">
        <v>153975.60335738349</v>
      </c>
      <c r="Q241" s="292">
        <f t="shared" si="21"/>
        <v>186310.48006243401</v>
      </c>
      <c r="R241" s="197">
        <f t="shared" si="18"/>
        <v>298096.76809989446</v>
      </c>
    </row>
    <row r="242" spans="1:18" ht="19.5" customHeight="1">
      <c r="A242" s="285" t="s">
        <v>3231</v>
      </c>
      <c r="B242" s="286" t="s">
        <v>3232</v>
      </c>
      <c r="C242" s="287" t="s">
        <v>3233</v>
      </c>
      <c r="D242" s="288" t="s">
        <v>2905</v>
      </c>
      <c r="E242" s="288" t="s">
        <v>2906</v>
      </c>
      <c r="F242" s="289" t="s">
        <v>3206</v>
      </c>
      <c r="G242" s="312"/>
      <c r="H242" s="287">
        <v>321</v>
      </c>
      <c r="I242" s="287">
        <v>30</v>
      </c>
      <c r="J242" s="287">
        <v>28</v>
      </c>
      <c r="K242" s="293">
        <v>59.7</v>
      </c>
      <c r="L242" s="287">
        <v>68</v>
      </c>
      <c r="M242" s="287"/>
      <c r="N242" s="287">
        <v>5</v>
      </c>
      <c r="O242" s="287" t="s">
        <v>3207</v>
      </c>
      <c r="P242" s="291">
        <v>153975.60335738349</v>
      </c>
      <c r="Q242" s="292">
        <f t="shared" si="21"/>
        <v>186310.48006243401</v>
      </c>
      <c r="R242" s="197">
        <f t="shared" si="18"/>
        <v>298096.76809989446</v>
      </c>
    </row>
    <row r="243" spans="1:18" ht="19.5" customHeight="1">
      <c r="A243" s="304" t="s">
        <v>3234</v>
      </c>
      <c r="B243" s="277"/>
      <c r="C243" s="278"/>
      <c r="D243" s="279"/>
      <c r="E243" s="280"/>
      <c r="F243" s="279"/>
      <c r="G243" s="281"/>
      <c r="H243" s="282"/>
      <c r="I243" s="282"/>
      <c r="J243" s="282"/>
      <c r="K243" s="282"/>
      <c r="L243" s="282"/>
      <c r="M243" s="282"/>
      <c r="N243" s="282"/>
      <c r="O243" s="282"/>
      <c r="P243" s="282"/>
      <c r="Q243" s="284"/>
      <c r="R243" s="197">
        <f t="shared" si="18"/>
        <v>0</v>
      </c>
    </row>
    <row r="244" spans="1:18" ht="19.5" customHeight="1">
      <c r="A244" s="285" t="s">
        <v>3041</v>
      </c>
      <c r="B244" s="286" t="s">
        <v>3056</v>
      </c>
      <c r="C244" s="287" t="s">
        <v>3235</v>
      </c>
      <c r="D244" s="288" t="s">
        <v>2905</v>
      </c>
      <c r="E244" s="288" t="s">
        <v>2906</v>
      </c>
      <c r="F244" s="289" t="s">
        <v>3093</v>
      </c>
      <c r="G244" s="288"/>
      <c r="H244" s="287">
        <v>312</v>
      </c>
      <c r="I244" s="287">
        <v>25</v>
      </c>
      <c r="J244" s="287">
        <v>22</v>
      </c>
      <c r="K244" s="293">
        <v>49.6</v>
      </c>
      <c r="L244" s="287">
        <v>65</v>
      </c>
      <c r="M244" s="287"/>
      <c r="N244" s="287" t="s">
        <v>3007</v>
      </c>
      <c r="O244" s="287" t="s">
        <v>3094</v>
      </c>
      <c r="P244" s="291">
        <v>136608.21503505137</v>
      </c>
      <c r="Q244" s="292">
        <f t="shared" ref="Q244:Q251" si="22">+P244*1.21</f>
        <v>165295.94019241215</v>
      </c>
      <c r="R244" s="197">
        <f t="shared" si="18"/>
        <v>264473.50430785946</v>
      </c>
    </row>
    <row r="245" spans="1:18" ht="19.5" customHeight="1">
      <c r="A245" s="285" t="s">
        <v>3041</v>
      </c>
      <c r="B245" s="286" t="s">
        <v>3056</v>
      </c>
      <c r="C245" s="287" t="s">
        <v>3235</v>
      </c>
      <c r="D245" s="288" t="s">
        <v>2909</v>
      </c>
      <c r="E245" s="288" t="s">
        <v>2910</v>
      </c>
      <c r="F245" s="289" t="s">
        <v>3066</v>
      </c>
      <c r="G245" s="312"/>
      <c r="H245" s="287" t="s">
        <v>3067</v>
      </c>
      <c r="I245" s="287" t="s">
        <v>3006</v>
      </c>
      <c r="J245" s="287" t="s">
        <v>3007</v>
      </c>
      <c r="K245" s="287" t="s">
        <v>3068</v>
      </c>
      <c r="L245" s="287" t="s">
        <v>3069</v>
      </c>
      <c r="M245" s="287"/>
      <c r="N245" s="287" t="s">
        <v>3070</v>
      </c>
      <c r="O245" s="287" t="s">
        <v>3071</v>
      </c>
      <c r="P245" s="291">
        <v>67540.50833399361</v>
      </c>
      <c r="Q245" s="292">
        <f t="shared" si="22"/>
        <v>81724.015084132261</v>
      </c>
      <c r="R245" s="197">
        <f t="shared" si="18"/>
        <v>130758.42413461162</v>
      </c>
    </row>
    <row r="246" spans="1:18" ht="19.5" customHeight="1">
      <c r="A246" s="306" t="s">
        <v>3054</v>
      </c>
      <c r="B246" s="307" t="s">
        <v>3056</v>
      </c>
      <c r="C246" s="308" t="s">
        <v>438</v>
      </c>
      <c r="D246" s="288" t="s">
        <v>2905</v>
      </c>
      <c r="E246" s="288" t="s">
        <v>2906</v>
      </c>
      <c r="F246" s="289" t="s">
        <v>3093</v>
      </c>
      <c r="G246" s="288"/>
      <c r="H246" s="287">
        <v>312</v>
      </c>
      <c r="I246" s="287">
        <v>25</v>
      </c>
      <c r="J246" s="287">
        <v>22</v>
      </c>
      <c r="K246" s="293">
        <v>49.6</v>
      </c>
      <c r="L246" s="287">
        <v>65</v>
      </c>
      <c r="M246" s="287"/>
      <c r="N246" s="287" t="s">
        <v>3007</v>
      </c>
      <c r="O246" s="287" t="s">
        <v>3094</v>
      </c>
      <c r="P246" s="291">
        <v>136608.21503505137</v>
      </c>
      <c r="Q246" s="292">
        <f t="shared" si="22"/>
        <v>165295.94019241215</v>
      </c>
      <c r="R246" s="197">
        <f t="shared" si="18"/>
        <v>264473.50430785946</v>
      </c>
    </row>
    <row r="247" spans="1:18" ht="19.5" customHeight="1">
      <c r="A247" s="306" t="s">
        <v>3054</v>
      </c>
      <c r="B247" s="307" t="s">
        <v>3056</v>
      </c>
      <c r="C247" s="308" t="s">
        <v>438</v>
      </c>
      <c r="D247" s="290" t="s">
        <v>2905</v>
      </c>
      <c r="E247" s="290" t="s">
        <v>2906</v>
      </c>
      <c r="F247" s="309" t="s">
        <v>3064</v>
      </c>
      <c r="G247" s="290"/>
      <c r="H247" s="308">
        <v>288</v>
      </c>
      <c r="I247" s="308">
        <v>25</v>
      </c>
      <c r="J247" s="308">
        <v>22</v>
      </c>
      <c r="K247" s="308">
        <v>50</v>
      </c>
      <c r="L247" s="308">
        <v>65</v>
      </c>
      <c r="M247" s="308"/>
      <c r="N247" s="308">
        <v>5</v>
      </c>
      <c r="O247" s="308" t="s">
        <v>3065</v>
      </c>
      <c r="P247" s="291">
        <v>112197.91499379804</v>
      </c>
      <c r="Q247" s="292">
        <f t="shared" si="22"/>
        <v>135759.47714249563</v>
      </c>
      <c r="R247" s="197">
        <f t="shared" si="18"/>
        <v>217215.16342799301</v>
      </c>
    </row>
    <row r="248" spans="1:18" ht="19.5" customHeight="1">
      <c r="A248" s="306" t="s">
        <v>3054</v>
      </c>
      <c r="B248" s="307" t="s">
        <v>3056</v>
      </c>
      <c r="C248" s="308" t="s">
        <v>438</v>
      </c>
      <c r="D248" s="288" t="s">
        <v>2909</v>
      </c>
      <c r="E248" s="288" t="s">
        <v>2910</v>
      </c>
      <c r="F248" s="289" t="s">
        <v>3066</v>
      </c>
      <c r="G248" s="312"/>
      <c r="H248" s="287" t="s">
        <v>3067</v>
      </c>
      <c r="I248" s="287" t="s">
        <v>3006</v>
      </c>
      <c r="J248" s="287" t="s">
        <v>3007</v>
      </c>
      <c r="K248" s="287" t="s">
        <v>3068</v>
      </c>
      <c r="L248" s="287" t="s">
        <v>3069</v>
      </c>
      <c r="M248" s="287"/>
      <c r="N248" s="287" t="s">
        <v>3070</v>
      </c>
      <c r="O248" s="287" t="s">
        <v>3071</v>
      </c>
      <c r="P248" s="291">
        <v>67540.50833399361</v>
      </c>
      <c r="Q248" s="292">
        <f t="shared" si="22"/>
        <v>81724.015084132261</v>
      </c>
      <c r="R248" s="197">
        <f t="shared" si="18"/>
        <v>130758.42413461162</v>
      </c>
    </row>
    <row r="249" spans="1:18" ht="19.5" customHeight="1">
      <c r="A249" s="306" t="s">
        <v>3063</v>
      </c>
      <c r="B249" s="307" t="s">
        <v>3056</v>
      </c>
      <c r="C249" s="308" t="s">
        <v>3043</v>
      </c>
      <c r="D249" s="290" t="s">
        <v>2905</v>
      </c>
      <c r="E249" s="290" t="s">
        <v>2906</v>
      </c>
      <c r="F249" s="309" t="s">
        <v>3064</v>
      </c>
      <c r="G249" s="290"/>
      <c r="H249" s="308">
        <v>288</v>
      </c>
      <c r="I249" s="308">
        <v>25</v>
      </c>
      <c r="J249" s="308">
        <v>22</v>
      </c>
      <c r="K249" s="308">
        <v>50</v>
      </c>
      <c r="L249" s="308">
        <v>65</v>
      </c>
      <c r="M249" s="308"/>
      <c r="N249" s="308">
        <v>5</v>
      </c>
      <c r="O249" s="308" t="s">
        <v>3065</v>
      </c>
      <c r="P249" s="291">
        <v>112197.91499379804</v>
      </c>
      <c r="Q249" s="292">
        <f t="shared" si="22"/>
        <v>135759.47714249563</v>
      </c>
      <c r="R249" s="197">
        <f t="shared" si="18"/>
        <v>217215.16342799301</v>
      </c>
    </row>
    <row r="250" spans="1:18" ht="19.5" customHeight="1">
      <c r="A250" s="306" t="s">
        <v>3106</v>
      </c>
      <c r="B250" s="307" t="s">
        <v>3236</v>
      </c>
      <c r="C250" s="287" t="s">
        <v>3235</v>
      </c>
      <c r="D250" s="288" t="s">
        <v>2905</v>
      </c>
      <c r="E250" s="288" t="s">
        <v>2906</v>
      </c>
      <c r="F250" s="289" t="s">
        <v>3093</v>
      </c>
      <c r="G250" s="288"/>
      <c r="H250" s="287">
        <v>312</v>
      </c>
      <c r="I250" s="287">
        <v>25</v>
      </c>
      <c r="J250" s="287">
        <v>22</v>
      </c>
      <c r="K250" s="293">
        <v>49.6</v>
      </c>
      <c r="L250" s="287">
        <v>65</v>
      </c>
      <c r="M250" s="287"/>
      <c r="N250" s="287" t="s">
        <v>3007</v>
      </c>
      <c r="O250" s="287" t="s">
        <v>3094</v>
      </c>
      <c r="P250" s="291">
        <v>136608.21503505137</v>
      </c>
      <c r="Q250" s="292">
        <f t="shared" si="22"/>
        <v>165295.94019241215</v>
      </c>
      <c r="R250" s="197">
        <f t="shared" si="18"/>
        <v>264473.50430785946</v>
      </c>
    </row>
    <row r="251" spans="1:18" ht="19.5" customHeight="1">
      <c r="A251" s="306" t="s">
        <v>3106</v>
      </c>
      <c r="B251" s="307" t="s">
        <v>3236</v>
      </c>
      <c r="C251" s="287" t="s">
        <v>3235</v>
      </c>
      <c r="D251" s="288" t="s">
        <v>2909</v>
      </c>
      <c r="E251" s="288" t="s">
        <v>2910</v>
      </c>
      <c r="F251" s="289" t="s">
        <v>3066</v>
      </c>
      <c r="G251" s="312"/>
      <c r="H251" s="287" t="s">
        <v>3067</v>
      </c>
      <c r="I251" s="287" t="s">
        <v>3006</v>
      </c>
      <c r="J251" s="287" t="s">
        <v>3007</v>
      </c>
      <c r="K251" s="287" t="s">
        <v>3068</v>
      </c>
      <c r="L251" s="287" t="s">
        <v>3069</v>
      </c>
      <c r="M251" s="287"/>
      <c r="N251" s="287" t="s">
        <v>3070</v>
      </c>
      <c r="O251" s="287" t="s">
        <v>3071</v>
      </c>
      <c r="P251" s="291">
        <v>67540.50833399361</v>
      </c>
      <c r="Q251" s="292">
        <f t="shared" si="22"/>
        <v>81724.015084132261</v>
      </c>
      <c r="R251" s="197">
        <f t="shared" si="18"/>
        <v>130758.42413461162</v>
      </c>
    </row>
    <row r="252" spans="1:18" ht="19.5" customHeight="1">
      <c r="A252" s="304" t="s">
        <v>93</v>
      </c>
      <c r="B252" s="277"/>
      <c r="C252" s="278"/>
      <c r="D252" s="279"/>
      <c r="E252" s="280"/>
      <c r="F252" s="279"/>
      <c r="G252" s="281"/>
      <c r="H252" s="282"/>
      <c r="I252" s="282"/>
      <c r="J252" s="282"/>
      <c r="K252" s="282"/>
      <c r="L252" s="282"/>
      <c r="M252" s="282"/>
      <c r="N252" s="282"/>
      <c r="O252" s="282"/>
      <c r="P252" s="282"/>
      <c r="Q252" s="284"/>
      <c r="R252" s="197">
        <f t="shared" si="18"/>
        <v>0</v>
      </c>
    </row>
    <row r="253" spans="1:18" ht="19.5" customHeight="1">
      <c r="A253" s="306" t="s">
        <v>3054</v>
      </c>
      <c r="B253" s="307" t="s">
        <v>3056</v>
      </c>
      <c r="C253" s="287" t="s">
        <v>1325</v>
      </c>
      <c r="D253" s="288" t="s">
        <v>2905</v>
      </c>
      <c r="E253" s="288" t="s">
        <v>2906</v>
      </c>
      <c r="F253" s="289" t="s">
        <v>3093</v>
      </c>
      <c r="G253" s="288"/>
      <c r="H253" s="287">
        <v>312</v>
      </c>
      <c r="I253" s="287">
        <v>25</v>
      </c>
      <c r="J253" s="287">
        <v>22</v>
      </c>
      <c r="K253" s="293">
        <v>49.6</v>
      </c>
      <c r="L253" s="287">
        <v>65</v>
      </c>
      <c r="M253" s="287"/>
      <c r="N253" s="287" t="s">
        <v>3007</v>
      </c>
      <c r="O253" s="287" t="s">
        <v>3094</v>
      </c>
      <c r="P253" s="291">
        <v>136608.21503505137</v>
      </c>
      <c r="Q253" s="292">
        <f t="shared" ref="Q253:Q261" si="23">+P253*1.21</f>
        <v>165295.94019241215</v>
      </c>
      <c r="R253" s="197">
        <f t="shared" si="18"/>
        <v>264473.50430785946</v>
      </c>
    </row>
    <row r="254" spans="1:18" ht="19.5" customHeight="1">
      <c r="A254" s="306" t="s">
        <v>3063</v>
      </c>
      <c r="B254" s="307" t="s">
        <v>3056</v>
      </c>
      <c r="C254" s="287" t="s">
        <v>3235</v>
      </c>
      <c r="D254" s="288" t="s">
        <v>2905</v>
      </c>
      <c r="E254" s="288" t="s">
        <v>2906</v>
      </c>
      <c r="F254" s="289" t="s">
        <v>3093</v>
      </c>
      <c r="G254" s="288"/>
      <c r="H254" s="287">
        <v>312</v>
      </c>
      <c r="I254" s="287">
        <v>25</v>
      </c>
      <c r="J254" s="287">
        <v>22</v>
      </c>
      <c r="K254" s="293">
        <v>49.6</v>
      </c>
      <c r="L254" s="287">
        <v>65</v>
      </c>
      <c r="M254" s="287"/>
      <c r="N254" s="287" t="s">
        <v>3007</v>
      </c>
      <c r="O254" s="287" t="s">
        <v>3094</v>
      </c>
      <c r="P254" s="291">
        <v>136608.21503505137</v>
      </c>
      <c r="Q254" s="292">
        <f t="shared" si="23"/>
        <v>165295.94019241215</v>
      </c>
      <c r="R254" s="197">
        <f t="shared" si="18"/>
        <v>264473.50430785946</v>
      </c>
    </row>
    <row r="255" spans="1:18" ht="19.5" customHeight="1">
      <c r="A255" s="306" t="s">
        <v>3102</v>
      </c>
      <c r="B255" s="307" t="s">
        <v>3237</v>
      </c>
      <c r="C255" s="287" t="s">
        <v>3186</v>
      </c>
      <c r="D255" s="288" t="s">
        <v>2905</v>
      </c>
      <c r="E255" s="288" t="s">
        <v>2906</v>
      </c>
      <c r="F255" s="289" t="s">
        <v>3093</v>
      </c>
      <c r="G255" s="288"/>
      <c r="H255" s="287">
        <v>312</v>
      </c>
      <c r="I255" s="287">
        <v>25</v>
      </c>
      <c r="J255" s="287">
        <v>22</v>
      </c>
      <c r="K255" s="293">
        <v>49.6</v>
      </c>
      <c r="L255" s="287">
        <v>65</v>
      </c>
      <c r="M255" s="287"/>
      <c r="N255" s="287" t="s">
        <v>3007</v>
      </c>
      <c r="O255" s="287" t="s">
        <v>3094</v>
      </c>
      <c r="P255" s="291">
        <v>136608.21503505137</v>
      </c>
      <c r="Q255" s="292">
        <f t="shared" si="23"/>
        <v>165295.94019241215</v>
      </c>
      <c r="R255" s="197">
        <f t="shared" si="18"/>
        <v>264473.50430785946</v>
      </c>
    </row>
    <row r="256" spans="1:18" ht="19.5" customHeight="1">
      <c r="A256" s="285" t="s">
        <v>3108</v>
      </c>
      <c r="B256" s="286" t="s">
        <v>3238</v>
      </c>
      <c r="C256" s="308" t="s">
        <v>3239</v>
      </c>
      <c r="D256" s="288" t="s">
        <v>2905</v>
      </c>
      <c r="E256" s="288" t="s">
        <v>2906</v>
      </c>
      <c r="F256" s="289" t="s">
        <v>3093</v>
      </c>
      <c r="G256" s="288"/>
      <c r="H256" s="287">
        <v>312</v>
      </c>
      <c r="I256" s="287">
        <v>25</v>
      </c>
      <c r="J256" s="287">
        <v>22</v>
      </c>
      <c r="K256" s="293">
        <v>49.6</v>
      </c>
      <c r="L256" s="287">
        <v>65</v>
      </c>
      <c r="M256" s="287"/>
      <c r="N256" s="287" t="s">
        <v>3007</v>
      </c>
      <c r="O256" s="287" t="s">
        <v>3094</v>
      </c>
      <c r="P256" s="291">
        <v>136608.21503505137</v>
      </c>
      <c r="Q256" s="292">
        <f t="shared" si="23"/>
        <v>165295.94019241215</v>
      </c>
      <c r="R256" s="197">
        <f t="shared" si="18"/>
        <v>264473.50430785946</v>
      </c>
    </row>
    <row r="257" spans="1:18" ht="19.5" customHeight="1">
      <c r="A257" s="285" t="s">
        <v>3108</v>
      </c>
      <c r="B257" s="286" t="s">
        <v>3238</v>
      </c>
      <c r="C257" s="308" t="s">
        <v>3239</v>
      </c>
      <c r="D257" s="288" t="s">
        <v>2909</v>
      </c>
      <c r="E257" s="288" t="s">
        <v>2910</v>
      </c>
      <c r="F257" s="289" t="s">
        <v>3100</v>
      </c>
      <c r="G257" s="288"/>
      <c r="H257" s="287">
        <v>282</v>
      </c>
      <c r="I257" s="287">
        <v>12</v>
      </c>
      <c r="J257" s="287">
        <v>10</v>
      </c>
      <c r="K257" s="293">
        <v>48.2</v>
      </c>
      <c r="L257" s="287">
        <v>65</v>
      </c>
      <c r="M257" s="287"/>
      <c r="N257" s="287">
        <v>9</v>
      </c>
      <c r="O257" s="287" t="s">
        <v>3101</v>
      </c>
      <c r="P257" s="291">
        <v>88842.191922034937</v>
      </c>
      <c r="Q257" s="292">
        <f t="shared" si="23"/>
        <v>107499.05222566226</v>
      </c>
      <c r="R257" s="197">
        <f t="shared" si="18"/>
        <v>171998.48356105963</v>
      </c>
    </row>
    <row r="258" spans="1:18" ht="19.5" customHeight="1">
      <c r="A258" s="285" t="s">
        <v>3108</v>
      </c>
      <c r="B258" s="286" t="s">
        <v>3240</v>
      </c>
      <c r="C258" s="308" t="s">
        <v>1325</v>
      </c>
      <c r="D258" s="288" t="s">
        <v>2905</v>
      </c>
      <c r="E258" s="288" t="s">
        <v>2906</v>
      </c>
      <c r="F258" s="289" t="s">
        <v>3093</v>
      </c>
      <c r="G258" s="288"/>
      <c r="H258" s="287">
        <v>312</v>
      </c>
      <c r="I258" s="287">
        <v>25</v>
      </c>
      <c r="J258" s="287">
        <v>22</v>
      </c>
      <c r="K258" s="293">
        <v>49.6</v>
      </c>
      <c r="L258" s="287">
        <v>65</v>
      </c>
      <c r="M258" s="287"/>
      <c r="N258" s="287" t="s">
        <v>3007</v>
      </c>
      <c r="O258" s="287" t="s">
        <v>3094</v>
      </c>
      <c r="P258" s="291">
        <v>136608.21503505137</v>
      </c>
      <c r="Q258" s="292">
        <f t="shared" si="23"/>
        <v>165295.94019241215</v>
      </c>
      <c r="R258" s="197">
        <f t="shared" si="18"/>
        <v>264473.50430785946</v>
      </c>
    </row>
    <row r="259" spans="1:18" ht="19.5" customHeight="1">
      <c r="A259" s="285" t="s">
        <v>3108</v>
      </c>
      <c r="B259" s="286" t="s">
        <v>3240</v>
      </c>
      <c r="C259" s="308" t="s">
        <v>1325</v>
      </c>
      <c r="D259" s="288" t="s">
        <v>2909</v>
      </c>
      <c r="E259" s="288" t="s">
        <v>2910</v>
      </c>
      <c r="F259" s="289" t="s">
        <v>3100</v>
      </c>
      <c r="G259" s="288"/>
      <c r="H259" s="287">
        <v>282</v>
      </c>
      <c r="I259" s="287">
        <v>12</v>
      </c>
      <c r="J259" s="287">
        <v>10</v>
      </c>
      <c r="K259" s="293">
        <v>48.2</v>
      </c>
      <c r="L259" s="287">
        <v>65</v>
      </c>
      <c r="M259" s="287"/>
      <c r="N259" s="287">
        <v>9</v>
      </c>
      <c r="O259" s="287" t="s">
        <v>3101</v>
      </c>
      <c r="P259" s="291">
        <v>88842.191922034937</v>
      </c>
      <c r="Q259" s="292">
        <f t="shared" si="23"/>
        <v>107499.05222566226</v>
      </c>
      <c r="R259" s="197">
        <f t="shared" si="18"/>
        <v>171998.48356105963</v>
      </c>
    </row>
    <row r="260" spans="1:18" ht="19.5" customHeight="1">
      <c r="A260" s="285" t="s">
        <v>3241</v>
      </c>
      <c r="B260" s="286" t="s">
        <v>3242</v>
      </c>
      <c r="C260" s="287" t="s">
        <v>369</v>
      </c>
      <c r="D260" s="288" t="s">
        <v>2905</v>
      </c>
      <c r="E260" s="288" t="s">
        <v>2906</v>
      </c>
      <c r="F260" s="289" t="s">
        <v>3146</v>
      </c>
      <c r="G260" s="288"/>
      <c r="H260" s="287" t="s">
        <v>3147</v>
      </c>
      <c r="I260" s="287" t="s">
        <v>3117</v>
      </c>
      <c r="J260" s="287" t="s">
        <v>3148</v>
      </c>
      <c r="K260" s="293" t="s">
        <v>3149</v>
      </c>
      <c r="L260" s="287" t="s">
        <v>3143</v>
      </c>
      <c r="M260" s="287"/>
      <c r="N260" s="287" t="s">
        <v>3070</v>
      </c>
      <c r="O260" s="287" t="s">
        <v>3150</v>
      </c>
      <c r="P260" s="291">
        <v>164925.95240864452</v>
      </c>
      <c r="Q260" s="292">
        <f t="shared" si="23"/>
        <v>199560.40241445985</v>
      </c>
      <c r="R260" s="197">
        <f t="shared" si="18"/>
        <v>319296.64386313577</v>
      </c>
    </row>
    <row r="261" spans="1:18" ht="19.5" customHeight="1">
      <c r="A261" s="306" t="s">
        <v>3106</v>
      </c>
      <c r="B261" s="307" t="s">
        <v>3236</v>
      </c>
      <c r="C261" s="287" t="s">
        <v>3235</v>
      </c>
      <c r="D261" s="288" t="s">
        <v>2905</v>
      </c>
      <c r="E261" s="288" t="s">
        <v>2906</v>
      </c>
      <c r="F261" s="289" t="s">
        <v>3093</v>
      </c>
      <c r="G261" s="288"/>
      <c r="H261" s="287">
        <v>312</v>
      </c>
      <c r="I261" s="287">
        <v>25</v>
      </c>
      <c r="J261" s="287">
        <v>22</v>
      </c>
      <c r="K261" s="293">
        <v>49.6</v>
      </c>
      <c r="L261" s="287">
        <v>65</v>
      </c>
      <c r="M261" s="287"/>
      <c r="N261" s="287" t="s">
        <v>3007</v>
      </c>
      <c r="O261" s="287" t="s">
        <v>3094</v>
      </c>
      <c r="P261" s="291">
        <v>136608.21503505137</v>
      </c>
      <c r="Q261" s="292">
        <f t="shared" si="23"/>
        <v>165295.94019241215</v>
      </c>
      <c r="R261" s="197">
        <f t="shared" si="18"/>
        <v>264473.50430785946</v>
      </c>
    </row>
    <row r="262" spans="1:18" ht="19.5" customHeight="1">
      <c r="A262" s="304" t="s">
        <v>95</v>
      </c>
      <c r="B262" s="277"/>
      <c r="C262" s="278"/>
      <c r="D262" s="279"/>
      <c r="E262" s="280"/>
      <c r="F262" s="279"/>
      <c r="G262" s="281"/>
      <c r="H262" s="282"/>
      <c r="I262" s="282"/>
      <c r="J262" s="282"/>
      <c r="K262" s="282"/>
      <c r="L262" s="282"/>
      <c r="M262" s="282"/>
      <c r="N262" s="282"/>
      <c r="O262" s="282"/>
      <c r="P262" s="282"/>
      <c r="Q262" s="284"/>
      <c r="R262" s="197">
        <f t="shared" si="18"/>
        <v>0</v>
      </c>
    </row>
    <row r="263" spans="1:18" ht="19.5" customHeight="1">
      <c r="A263" s="285" t="s">
        <v>3108</v>
      </c>
      <c r="B263" s="286" t="s">
        <v>3243</v>
      </c>
      <c r="C263" s="287" t="s">
        <v>3161</v>
      </c>
      <c r="D263" s="288" t="s">
        <v>2905</v>
      </c>
      <c r="E263" s="288" t="s">
        <v>2906</v>
      </c>
      <c r="F263" s="289" t="s">
        <v>3146</v>
      </c>
      <c r="G263" s="288"/>
      <c r="H263" s="287" t="s">
        <v>3147</v>
      </c>
      <c r="I263" s="287" t="s">
        <v>3117</v>
      </c>
      <c r="J263" s="287" t="s">
        <v>3148</v>
      </c>
      <c r="K263" s="293" t="s">
        <v>3149</v>
      </c>
      <c r="L263" s="287" t="s">
        <v>3143</v>
      </c>
      <c r="M263" s="287"/>
      <c r="N263" s="287" t="s">
        <v>3070</v>
      </c>
      <c r="O263" s="287" t="s">
        <v>3150</v>
      </c>
      <c r="P263" s="291">
        <v>164925.95240864452</v>
      </c>
      <c r="Q263" s="292">
        <f t="shared" ref="Q263:Q266" si="24">+P263*1.21</f>
        <v>199560.40241445985</v>
      </c>
      <c r="R263" s="197">
        <f t="shared" si="18"/>
        <v>319296.64386313577</v>
      </c>
    </row>
    <row r="264" spans="1:18" ht="19.5" customHeight="1">
      <c r="A264" s="285" t="s">
        <v>3244</v>
      </c>
      <c r="B264" s="286" t="s">
        <v>3183</v>
      </c>
      <c r="C264" s="287" t="s">
        <v>438</v>
      </c>
      <c r="D264" s="288" t="s">
        <v>2905</v>
      </c>
      <c r="E264" s="288" t="s">
        <v>2906</v>
      </c>
      <c r="F264" s="289" t="s">
        <v>3146</v>
      </c>
      <c r="G264" s="288"/>
      <c r="H264" s="287" t="s">
        <v>3147</v>
      </c>
      <c r="I264" s="287" t="s">
        <v>3117</v>
      </c>
      <c r="J264" s="287" t="s">
        <v>3148</v>
      </c>
      <c r="K264" s="293" t="s">
        <v>3149</v>
      </c>
      <c r="L264" s="287" t="s">
        <v>3143</v>
      </c>
      <c r="M264" s="287"/>
      <c r="N264" s="287" t="s">
        <v>3070</v>
      </c>
      <c r="O264" s="287" t="s">
        <v>3150</v>
      </c>
      <c r="P264" s="291">
        <v>164925.95240864452</v>
      </c>
      <c r="Q264" s="292">
        <f t="shared" si="24"/>
        <v>199560.40241445985</v>
      </c>
      <c r="R264" s="197">
        <f t="shared" ref="R264:R327" si="25">Q264*0.8*2</f>
        <v>319296.64386313577</v>
      </c>
    </row>
    <row r="265" spans="1:18" ht="19.5" customHeight="1">
      <c r="A265" s="285" t="s">
        <v>3102</v>
      </c>
      <c r="B265" s="286" t="s">
        <v>3245</v>
      </c>
      <c r="C265" s="287" t="s">
        <v>3186</v>
      </c>
      <c r="D265" s="288" t="s">
        <v>2905</v>
      </c>
      <c r="E265" s="288" t="s">
        <v>2906</v>
      </c>
      <c r="F265" s="289" t="s">
        <v>3146</v>
      </c>
      <c r="G265" s="288"/>
      <c r="H265" s="287" t="s">
        <v>3147</v>
      </c>
      <c r="I265" s="287" t="s">
        <v>3117</v>
      </c>
      <c r="J265" s="287" t="s">
        <v>3148</v>
      </c>
      <c r="K265" s="293" t="s">
        <v>3149</v>
      </c>
      <c r="L265" s="287" t="s">
        <v>3143</v>
      </c>
      <c r="M265" s="287"/>
      <c r="N265" s="287" t="s">
        <v>3070</v>
      </c>
      <c r="O265" s="287" t="s">
        <v>3150</v>
      </c>
      <c r="P265" s="291">
        <v>164925.95240864452</v>
      </c>
      <c r="Q265" s="292">
        <f t="shared" si="24"/>
        <v>199560.40241445985</v>
      </c>
      <c r="R265" s="197">
        <f t="shared" si="25"/>
        <v>319296.64386313577</v>
      </c>
    </row>
    <row r="266" spans="1:18" ht="19.5" customHeight="1">
      <c r="A266" s="285" t="s">
        <v>3170</v>
      </c>
      <c r="B266" s="286" t="s">
        <v>3246</v>
      </c>
      <c r="C266" s="287" t="s">
        <v>3161</v>
      </c>
      <c r="D266" s="288" t="s">
        <v>2905</v>
      </c>
      <c r="E266" s="288" t="s">
        <v>2906</v>
      </c>
      <c r="F266" s="289" t="s">
        <v>3146</v>
      </c>
      <c r="G266" s="288"/>
      <c r="H266" s="287" t="s">
        <v>3147</v>
      </c>
      <c r="I266" s="287" t="s">
        <v>3117</v>
      </c>
      <c r="J266" s="287" t="s">
        <v>3148</v>
      </c>
      <c r="K266" s="293" t="s">
        <v>3149</v>
      </c>
      <c r="L266" s="287" t="s">
        <v>3143</v>
      </c>
      <c r="M266" s="287"/>
      <c r="N266" s="287" t="s">
        <v>3070</v>
      </c>
      <c r="O266" s="287" t="s">
        <v>3150</v>
      </c>
      <c r="P266" s="291">
        <v>164925.95240864452</v>
      </c>
      <c r="Q266" s="292">
        <f t="shared" si="24"/>
        <v>199560.40241445985</v>
      </c>
      <c r="R266" s="197">
        <f t="shared" si="25"/>
        <v>319296.64386313577</v>
      </c>
    </row>
    <row r="267" spans="1:18" ht="19.5" customHeight="1">
      <c r="A267" s="304" t="s">
        <v>97</v>
      </c>
      <c r="B267" s="277"/>
      <c r="C267" s="278"/>
      <c r="D267" s="279"/>
      <c r="E267" s="280"/>
      <c r="F267" s="279"/>
      <c r="G267" s="281"/>
      <c r="H267" s="282"/>
      <c r="I267" s="282"/>
      <c r="J267" s="282"/>
      <c r="K267" s="282"/>
      <c r="L267" s="282"/>
      <c r="M267" s="282"/>
      <c r="N267" s="282"/>
      <c r="O267" s="282"/>
      <c r="P267" s="282"/>
      <c r="Q267" s="284"/>
      <c r="R267" s="197">
        <f t="shared" si="25"/>
        <v>0</v>
      </c>
    </row>
    <row r="268" spans="1:18" ht="19.5" customHeight="1">
      <c r="A268" s="285" t="s">
        <v>3247</v>
      </c>
      <c r="B268" s="286" t="s">
        <v>3248</v>
      </c>
      <c r="C268" s="287" t="s">
        <v>969</v>
      </c>
      <c r="D268" s="288" t="s">
        <v>2905</v>
      </c>
      <c r="E268" s="288" t="s">
        <v>2906</v>
      </c>
      <c r="F268" s="289" t="s">
        <v>3249</v>
      </c>
      <c r="G268" s="312"/>
      <c r="H268" s="287">
        <v>350</v>
      </c>
      <c r="I268" s="287">
        <v>34</v>
      </c>
      <c r="J268" s="287">
        <v>32</v>
      </c>
      <c r="K268" s="293">
        <v>68.8</v>
      </c>
      <c r="L268" s="287">
        <v>85</v>
      </c>
      <c r="M268" s="287"/>
      <c r="N268" s="287">
        <v>5</v>
      </c>
      <c r="O268" s="287" t="s">
        <v>3250</v>
      </c>
      <c r="P268" s="291">
        <v>209894.42855929513</v>
      </c>
      <c r="Q268" s="292">
        <f t="shared" ref="Q268:Q275" si="26">+P268*1.21</f>
        <v>253972.25855674711</v>
      </c>
      <c r="R268" s="197">
        <f t="shared" si="25"/>
        <v>406355.61369079538</v>
      </c>
    </row>
    <row r="269" spans="1:18" ht="19.5" customHeight="1">
      <c r="A269" s="285" t="s">
        <v>3251</v>
      </c>
      <c r="B269" s="286" t="s">
        <v>3248</v>
      </c>
      <c r="C269" s="287" t="s">
        <v>969</v>
      </c>
      <c r="D269" s="288" t="s">
        <v>2905</v>
      </c>
      <c r="E269" s="288" t="s">
        <v>2906</v>
      </c>
      <c r="F269" s="289" t="s">
        <v>3252</v>
      </c>
      <c r="G269" s="312"/>
      <c r="H269" s="287">
        <v>350</v>
      </c>
      <c r="I269" s="287">
        <v>34</v>
      </c>
      <c r="J269" s="287">
        <v>32</v>
      </c>
      <c r="K269" s="293">
        <v>68.8</v>
      </c>
      <c r="L269" s="287">
        <v>85</v>
      </c>
      <c r="M269" s="287"/>
      <c r="N269" s="287">
        <v>5</v>
      </c>
      <c r="O269" s="287" t="s">
        <v>3253</v>
      </c>
      <c r="P269" s="291">
        <v>209894.42855929513</v>
      </c>
      <c r="Q269" s="292">
        <f t="shared" si="26"/>
        <v>253972.25855674711</v>
      </c>
      <c r="R269" s="197">
        <f t="shared" si="25"/>
        <v>406355.61369079538</v>
      </c>
    </row>
    <row r="270" spans="1:18" ht="19.5" customHeight="1">
      <c r="A270" s="285" t="s">
        <v>3254</v>
      </c>
      <c r="B270" s="286" t="s">
        <v>3255</v>
      </c>
      <c r="C270" s="287" t="s">
        <v>3155</v>
      </c>
      <c r="D270" s="288" t="s">
        <v>2905</v>
      </c>
      <c r="E270" s="288" t="s">
        <v>2906</v>
      </c>
      <c r="F270" s="289" t="s">
        <v>3249</v>
      </c>
      <c r="G270" s="312"/>
      <c r="H270" s="287">
        <v>350</v>
      </c>
      <c r="I270" s="287">
        <v>34</v>
      </c>
      <c r="J270" s="287">
        <v>32</v>
      </c>
      <c r="K270" s="293">
        <v>68.8</v>
      </c>
      <c r="L270" s="287">
        <v>85</v>
      </c>
      <c r="M270" s="287"/>
      <c r="N270" s="287">
        <v>5</v>
      </c>
      <c r="O270" s="287" t="s">
        <v>3250</v>
      </c>
      <c r="P270" s="291">
        <v>209894.42855929513</v>
      </c>
      <c r="Q270" s="292">
        <f t="shared" si="26"/>
        <v>253972.25855674711</v>
      </c>
      <c r="R270" s="197">
        <f t="shared" si="25"/>
        <v>406355.61369079538</v>
      </c>
    </row>
    <row r="271" spans="1:18" ht="19.5" customHeight="1">
      <c r="A271" s="285" t="s">
        <v>3256</v>
      </c>
      <c r="B271" s="286" t="s">
        <v>3255</v>
      </c>
      <c r="C271" s="287" t="s">
        <v>3155</v>
      </c>
      <c r="D271" s="288" t="s">
        <v>2905</v>
      </c>
      <c r="E271" s="288" t="s">
        <v>2906</v>
      </c>
      <c r="F271" s="289" t="s">
        <v>3252</v>
      </c>
      <c r="G271" s="312"/>
      <c r="H271" s="287">
        <v>350</v>
      </c>
      <c r="I271" s="287">
        <v>34</v>
      </c>
      <c r="J271" s="287">
        <v>32</v>
      </c>
      <c r="K271" s="293">
        <v>68.8</v>
      </c>
      <c r="L271" s="287">
        <v>85</v>
      </c>
      <c r="M271" s="287"/>
      <c r="N271" s="287">
        <v>5</v>
      </c>
      <c r="O271" s="287" t="s">
        <v>3253</v>
      </c>
      <c r="P271" s="291">
        <v>209894.42855929513</v>
      </c>
      <c r="Q271" s="292">
        <f t="shared" si="26"/>
        <v>253972.25855674711</v>
      </c>
      <c r="R271" s="197">
        <f t="shared" si="25"/>
        <v>406355.61369079538</v>
      </c>
    </row>
    <row r="272" spans="1:18" ht="19.5" customHeight="1">
      <c r="A272" s="285" t="s">
        <v>3257</v>
      </c>
      <c r="B272" s="286" t="s">
        <v>3258</v>
      </c>
      <c r="C272" s="287" t="s">
        <v>1603</v>
      </c>
      <c r="D272" s="288" t="s">
        <v>2905</v>
      </c>
      <c r="E272" s="288" t="s">
        <v>2906</v>
      </c>
      <c r="F272" s="289" t="s">
        <v>3249</v>
      </c>
      <c r="G272" s="312"/>
      <c r="H272" s="287">
        <v>350</v>
      </c>
      <c r="I272" s="287">
        <v>34</v>
      </c>
      <c r="J272" s="287">
        <v>32</v>
      </c>
      <c r="K272" s="293">
        <v>68.8</v>
      </c>
      <c r="L272" s="287">
        <v>85</v>
      </c>
      <c r="M272" s="287"/>
      <c r="N272" s="287">
        <v>5</v>
      </c>
      <c r="O272" s="287" t="s">
        <v>3250</v>
      </c>
      <c r="P272" s="291">
        <v>209894.42855929513</v>
      </c>
      <c r="Q272" s="292">
        <f t="shared" si="26"/>
        <v>253972.25855674711</v>
      </c>
      <c r="R272" s="197">
        <f t="shared" si="25"/>
        <v>406355.61369079538</v>
      </c>
    </row>
    <row r="273" spans="1:18" ht="19.5" customHeight="1">
      <c r="A273" s="285" t="s">
        <v>3259</v>
      </c>
      <c r="B273" s="286" t="s">
        <v>3258</v>
      </c>
      <c r="C273" s="287" t="s">
        <v>1603</v>
      </c>
      <c r="D273" s="288" t="s">
        <v>2905</v>
      </c>
      <c r="E273" s="288" t="s">
        <v>2906</v>
      </c>
      <c r="F273" s="289" t="s">
        <v>3252</v>
      </c>
      <c r="G273" s="312"/>
      <c r="H273" s="287">
        <v>350</v>
      </c>
      <c r="I273" s="287">
        <v>34</v>
      </c>
      <c r="J273" s="287">
        <v>32</v>
      </c>
      <c r="K273" s="293">
        <v>68.8</v>
      </c>
      <c r="L273" s="287">
        <v>85</v>
      </c>
      <c r="M273" s="287"/>
      <c r="N273" s="287">
        <v>5</v>
      </c>
      <c r="O273" s="287" t="s">
        <v>3253</v>
      </c>
      <c r="P273" s="291">
        <v>209894.42855929513</v>
      </c>
      <c r="Q273" s="292">
        <f t="shared" si="26"/>
        <v>253972.25855674711</v>
      </c>
      <c r="R273" s="197">
        <f t="shared" si="25"/>
        <v>406355.61369079538</v>
      </c>
    </row>
    <row r="274" spans="1:18" ht="19.5" customHeight="1">
      <c r="A274" s="285" t="s">
        <v>3260</v>
      </c>
      <c r="B274" s="286" t="s">
        <v>3261</v>
      </c>
      <c r="C274" s="287" t="s">
        <v>2732</v>
      </c>
      <c r="D274" s="288" t="s">
        <v>2905</v>
      </c>
      <c r="E274" s="288" t="s">
        <v>2906</v>
      </c>
      <c r="F274" s="289" t="s">
        <v>3249</v>
      </c>
      <c r="G274" s="312"/>
      <c r="H274" s="287">
        <v>350</v>
      </c>
      <c r="I274" s="287">
        <v>34</v>
      </c>
      <c r="J274" s="287">
        <v>32</v>
      </c>
      <c r="K274" s="293">
        <v>68.8</v>
      </c>
      <c r="L274" s="287">
        <v>85</v>
      </c>
      <c r="M274" s="287"/>
      <c r="N274" s="287">
        <v>5</v>
      </c>
      <c r="O274" s="287" t="s">
        <v>3250</v>
      </c>
      <c r="P274" s="291">
        <v>209894.42855929513</v>
      </c>
      <c r="Q274" s="292">
        <f t="shared" si="26"/>
        <v>253972.25855674711</v>
      </c>
      <c r="R274" s="197">
        <f t="shared" si="25"/>
        <v>406355.61369079538</v>
      </c>
    </row>
    <row r="275" spans="1:18" ht="19.5" customHeight="1">
      <c r="A275" s="285" t="s">
        <v>3262</v>
      </c>
      <c r="B275" s="286" t="s">
        <v>3261</v>
      </c>
      <c r="C275" s="287" t="s">
        <v>2732</v>
      </c>
      <c r="D275" s="288" t="s">
        <v>2905</v>
      </c>
      <c r="E275" s="288" t="s">
        <v>2906</v>
      </c>
      <c r="F275" s="289" t="s">
        <v>3252</v>
      </c>
      <c r="G275" s="312"/>
      <c r="H275" s="287">
        <v>350</v>
      </c>
      <c r="I275" s="287">
        <v>34</v>
      </c>
      <c r="J275" s="287">
        <v>32</v>
      </c>
      <c r="K275" s="293">
        <v>68.8</v>
      </c>
      <c r="L275" s="287">
        <v>85</v>
      </c>
      <c r="M275" s="287"/>
      <c r="N275" s="287">
        <v>5</v>
      </c>
      <c r="O275" s="287" t="s">
        <v>3253</v>
      </c>
      <c r="P275" s="291">
        <v>209894.42855929513</v>
      </c>
      <c r="Q275" s="292">
        <f t="shared" si="26"/>
        <v>253972.25855674711</v>
      </c>
      <c r="R275" s="197">
        <f t="shared" si="25"/>
        <v>406355.61369079538</v>
      </c>
    </row>
    <row r="276" spans="1:18" ht="19.5" customHeight="1">
      <c r="A276" s="304" t="s">
        <v>3263</v>
      </c>
      <c r="B276" s="277"/>
      <c r="C276" s="278"/>
      <c r="D276" s="279"/>
      <c r="E276" s="280"/>
      <c r="F276" s="279"/>
      <c r="G276" s="281"/>
      <c r="H276" s="282"/>
      <c r="I276" s="282"/>
      <c r="J276" s="282"/>
      <c r="K276" s="282"/>
      <c r="L276" s="282"/>
      <c r="M276" s="282"/>
      <c r="N276" s="282"/>
      <c r="O276" s="282"/>
      <c r="P276" s="282"/>
      <c r="Q276" s="284"/>
      <c r="R276" s="197">
        <f t="shared" si="25"/>
        <v>0</v>
      </c>
    </row>
    <row r="277" spans="1:18" ht="19.5" customHeight="1">
      <c r="A277" s="285" t="s">
        <v>3264</v>
      </c>
      <c r="B277" s="286" t="s">
        <v>3265</v>
      </c>
      <c r="C277" s="287" t="s">
        <v>1573</v>
      </c>
      <c r="D277" s="288" t="s">
        <v>2909</v>
      </c>
      <c r="E277" s="288" t="s">
        <v>2906</v>
      </c>
      <c r="F277" s="289" t="s">
        <v>3125</v>
      </c>
      <c r="G277" s="312"/>
      <c r="H277" s="287">
        <v>310</v>
      </c>
      <c r="I277" s="287">
        <v>22</v>
      </c>
      <c r="J277" s="287">
        <v>20</v>
      </c>
      <c r="K277" s="293">
        <v>48.5</v>
      </c>
      <c r="L277" s="287">
        <v>65</v>
      </c>
      <c r="M277" s="287"/>
      <c r="N277" s="287">
        <v>9</v>
      </c>
      <c r="O277" s="287" t="s">
        <v>3126</v>
      </c>
      <c r="P277" s="291">
        <v>96851.874805865868</v>
      </c>
      <c r="Q277" s="292">
        <f>+P277*1.21</f>
        <v>117190.76851509769</v>
      </c>
      <c r="R277" s="197">
        <f t="shared" si="25"/>
        <v>187505.22962415632</v>
      </c>
    </row>
    <row r="278" spans="1:18" ht="19.5" customHeight="1">
      <c r="A278" s="304" t="s">
        <v>3266</v>
      </c>
      <c r="B278" s="277"/>
      <c r="C278" s="278"/>
      <c r="D278" s="279"/>
      <c r="E278" s="280"/>
      <c r="F278" s="279"/>
      <c r="G278" s="281"/>
      <c r="H278" s="282"/>
      <c r="I278" s="282"/>
      <c r="J278" s="282"/>
      <c r="K278" s="282"/>
      <c r="L278" s="282"/>
      <c r="M278" s="282"/>
      <c r="N278" s="282"/>
      <c r="O278" s="282"/>
      <c r="P278" s="282"/>
      <c r="Q278" s="284"/>
      <c r="R278" s="197">
        <f t="shared" si="25"/>
        <v>0</v>
      </c>
    </row>
    <row r="279" spans="1:18" ht="19.5" customHeight="1">
      <c r="A279" s="285" t="s">
        <v>3217</v>
      </c>
      <c r="B279" s="286" t="s">
        <v>3261</v>
      </c>
      <c r="C279" s="287" t="s">
        <v>3178</v>
      </c>
      <c r="D279" s="290" t="s">
        <v>2909</v>
      </c>
      <c r="E279" s="290" t="s">
        <v>2910</v>
      </c>
      <c r="F279" s="309" t="s">
        <v>3192</v>
      </c>
      <c r="G279" s="290"/>
      <c r="H279" s="308">
        <v>245</v>
      </c>
      <c r="I279" s="308">
        <v>10</v>
      </c>
      <c r="J279" s="308">
        <v>8</v>
      </c>
      <c r="K279" s="308">
        <v>64</v>
      </c>
      <c r="L279" s="308">
        <v>68</v>
      </c>
      <c r="M279" s="308"/>
      <c r="N279" s="308">
        <v>5</v>
      </c>
      <c r="O279" s="308" t="s">
        <v>3193</v>
      </c>
      <c r="P279" s="291">
        <v>62110.634457149936</v>
      </c>
      <c r="Q279" s="292">
        <f>+P279*1.21</f>
        <v>75153.86769315142</v>
      </c>
      <c r="R279" s="197">
        <f t="shared" si="25"/>
        <v>120246.18830904228</v>
      </c>
    </row>
    <row r="280" spans="1:18" ht="19.5" customHeight="1">
      <c r="A280" s="304" t="s">
        <v>3267</v>
      </c>
      <c r="B280" s="277"/>
      <c r="C280" s="278"/>
      <c r="D280" s="279"/>
      <c r="E280" s="280"/>
      <c r="F280" s="279"/>
      <c r="G280" s="281"/>
      <c r="H280" s="282"/>
      <c r="I280" s="282"/>
      <c r="J280" s="282"/>
      <c r="K280" s="282"/>
      <c r="L280" s="282"/>
      <c r="M280" s="282"/>
      <c r="N280" s="282"/>
      <c r="O280" s="282"/>
      <c r="P280" s="282"/>
      <c r="Q280" s="284"/>
      <c r="R280" s="197">
        <f t="shared" si="25"/>
        <v>0</v>
      </c>
    </row>
    <row r="281" spans="1:18" ht="19.5" customHeight="1">
      <c r="A281" s="285" t="s">
        <v>3086</v>
      </c>
      <c r="B281" s="286" t="s">
        <v>3268</v>
      </c>
      <c r="C281" s="287" t="s">
        <v>1849</v>
      </c>
      <c r="D281" s="288" t="s">
        <v>2905</v>
      </c>
      <c r="E281" s="288" t="s">
        <v>2906</v>
      </c>
      <c r="F281" s="289" t="s">
        <v>3061</v>
      </c>
      <c r="G281" s="288"/>
      <c r="H281" s="287">
        <v>312</v>
      </c>
      <c r="I281" s="287">
        <v>25</v>
      </c>
      <c r="J281" s="287">
        <v>23</v>
      </c>
      <c r="K281" s="293">
        <v>34.5</v>
      </c>
      <c r="L281" s="287">
        <v>65</v>
      </c>
      <c r="M281" s="287"/>
      <c r="N281" s="287">
        <v>5</v>
      </c>
      <c r="O281" s="287" t="s">
        <v>3062</v>
      </c>
      <c r="P281" s="291">
        <v>98337.212557588515</v>
      </c>
      <c r="Q281" s="292">
        <f t="shared" ref="Q281:Q284" si="27">+P281*1.21</f>
        <v>118988.0271946821</v>
      </c>
      <c r="R281" s="197">
        <f t="shared" si="25"/>
        <v>190380.84351149137</v>
      </c>
    </row>
    <row r="282" spans="1:18" ht="19.5" customHeight="1">
      <c r="A282" s="313" t="s">
        <v>3108</v>
      </c>
      <c r="B282" s="307" t="s">
        <v>3269</v>
      </c>
      <c r="C282" s="308" t="s">
        <v>3081</v>
      </c>
      <c r="D282" s="288" t="s">
        <v>2905</v>
      </c>
      <c r="E282" s="288" t="s">
        <v>2906</v>
      </c>
      <c r="F282" s="289" t="s">
        <v>3115</v>
      </c>
      <c r="G282" s="288"/>
      <c r="H282" s="287" t="s">
        <v>3116</v>
      </c>
      <c r="I282" s="287" t="s">
        <v>3117</v>
      </c>
      <c r="J282" s="287" t="s">
        <v>3118</v>
      </c>
      <c r="K282" s="287" t="s">
        <v>3119</v>
      </c>
      <c r="L282" s="287" t="s">
        <v>3069</v>
      </c>
      <c r="M282" s="287"/>
      <c r="N282" s="287" t="s">
        <v>3070</v>
      </c>
      <c r="O282" s="287" t="s">
        <v>3120</v>
      </c>
      <c r="P282" s="291">
        <v>141654.21297998657</v>
      </c>
      <c r="Q282" s="292">
        <f t="shared" si="27"/>
        <v>171401.59770578373</v>
      </c>
      <c r="R282" s="197">
        <f t="shared" si="25"/>
        <v>274242.556329254</v>
      </c>
    </row>
    <row r="283" spans="1:18" ht="19.5" customHeight="1">
      <c r="A283" s="285" t="s">
        <v>3108</v>
      </c>
      <c r="B283" s="286" t="s">
        <v>3270</v>
      </c>
      <c r="C283" s="290" t="s">
        <v>369</v>
      </c>
      <c r="D283" s="288" t="s">
        <v>2905</v>
      </c>
      <c r="E283" s="288" t="s">
        <v>2906</v>
      </c>
      <c r="F283" s="289" t="s">
        <v>3271</v>
      </c>
      <c r="G283" s="288"/>
      <c r="H283" s="287" t="s">
        <v>3272</v>
      </c>
      <c r="I283" s="287" t="s">
        <v>3117</v>
      </c>
      <c r="J283" s="287" t="s">
        <v>3118</v>
      </c>
      <c r="K283" s="287" t="s">
        <v>3273</v>
      </c>
      <c r="L283" s="287" t="s">
        <v>3069</v>
      </c>
      <c r="M283" s="287"/>
      <c r="N283" s="287" t="s">
        <v>3007</v>
      </c>
      <c r="O283" s="287" t="s">
        <v>3274</v>
      </c>
      <c r="P283" s="291">
        <v>135440.22963746288</v>
      </c>
      <c r="Q283" s="292">
        <f t="shared" si="27"/>
        <v>163882.67786133007</v>
      </c>
      <c r="R283" s="197">
        <f t="shared" si="25"/>
        <v>262212.28457812814</v>
      </c>
    </row>
    <row r="284" spans="1:18" ht="19.5" customHeight="1">
      <c r="A284" s="285" t="s">
        <v>3108</v>
      </c>
      <c r="B284" s="286" t="s">
        <v>3270</v>
      </c>
      <c r="C284" s="290" t="s">
        <v>369</v>
      </c>
      <c r="D284" s="288" t="s">
        <v>2909</v>
      </c>
      <c r="E284" s="288" t="s">
        <v>2906</v>
      </c>
      <c r="F284" s="289" t="s">
        <v>3125</v>
      </c>
      <c r="G284" s="312"/>
      <c r="H284" s="287">
        <v>310</v>
      </c>
      <c r="I284" s="287">
        <v>22</v>
      </c>
      <c r="J284" s="287">
        <v>20</v>
      </c>
      <c r="K284" s="293">
        <v>48.5</v>
      </c>
      <c r="L284" s="287">
        <v>65</v>
      </c>
      <c r="M284" s="287"/>
      <c r="N284" s="287">
        <v>9</v>
      </c>
      <c r="O284" s="287" t="s">
        <v>3126</v>
      </c>
      <c r="P284" s="291">
        <v>96851.874805865868</v>
      </c>
      <c r="Q284" s="292">
        <f t="shared" si="27"/>
        <v>117190.76851509769</v>
      </c>
      <c r="R284" s="197">
        <f t="shared" si="25"/>
        <v>187505.22962415632</v>
      </c>
    </row>
    <row r="285" spans="1:18" ht="19.5" customHeight="1">
      <c r="A285" s="304" t="s">
        <v>3275</v>
      </c>
      <c r="B285" s="277"/>
      <c r="C285" s="278"/>
      <c r="D285" s="279"/>
      <c r="E285" s="280"/>
      <c r="F285" s="279"/>
      <c r="G285" s="281"/>
      <c r="H285" s="282"/>
      <c r="I285" s="282"/>
      <c r="J285" s="282"/>
      <c r="K285" s="282"/>
      <c r="L285" s="282"/>
      <c r="M285" s="282"/>
      <c r="N285" s="282"/>
      <c r="O285" s="282"/>
      <c r="P285" s="282"/>
      <c r="Q285" s="284"/>
      <c r="R285" s="197">
        <f t="shared" si="25"/>
        <v>0</v>
      </c>
    </row>
    <row r="286" spans="1:18" ht="19.5" customHeight="1">
      <c r="A286" s="285" t="s">
        <v>3086</v>
      </c>
      <c r="B286" s="286" t="s">
        <v>3276</v>
      </c>
      <c r="C286" s="287" t="s">
        <v>120</v>
      </c>
      <c r="D286" s="288" t="s">
        <v>2905</v>
      </c>
      <c r="E286" s="288" t="s">
        <v>2906</v>
      </c>
      <c r="F286" s="289" t="s">
        <v>3061</v>
      </c>
      <c r="G286" s="288"/>
      <c r="H286" s="287">
        <v>312</v>
      </c>
      <c r="I286" s="287">
        <v>25</v>
      </c>
      <c r="J286" s="287">
        <v>23</v>
      </c>
      <c r="K286" s="293">
        <v>34.5</v>
      </c>
      <c r="L286" s="287">
        <v>65</v>
      </c>
      <c r="M286" s="287"/>
      <c r="N286" s="287">
        <v>5</v>
      </c>
      <c r="O286" s="287" t="s">
        <v>3062</v>
      </c>
      <c r="P286" s="291">
        <v>98337.212557588515</v>
      </c>
      <c r="Q286" s="292">
        <f t="shared" ref="Q286:Q296" si="28">+P286*1.21</f>
        <v>118988.0271946821</v>
      </c>
      <c r="R286" s="197">
        <f t="shared" si="25"/>
        <v>190380.84351149137</v>
      </c>
    </row>
    <row r="287" spans="1:18" ht="19.5" customHeight="1">
      <c r="A287" s="285" t="s">
        <v>3086</v>
      </c>
      <c r="B287" s="286" t="s">
        <v>3277</v>
      </c>
      <c r="C287" s="287" t="s">
        <v>120</v>
      </c>
      <c r="D287" s="288" t="s">
        <v>2909</v>
      </c>
      <c r="E287" s="288" t="s">
        <v>2910</v>
      </c>
      <c r="F287" s="289" t="s">
        <v>3046</v>
      </c>
      <c r="G287" s="288"/>
      <c r="H287" s="287">
        <v>232</v>
      </c>
      <c r="I287" s="287">
        <v>9</v>
      </c>
      <c r="J287" s="287">
        <v>7</v>
      </c>
      <c r="K287" s="287">
        <v>39</v>
      </c>
      <c r="L287" s="287">
        <v>65</v>
      </c>
      <c r="M287" s="287"/>
      <c r="N287" s="287">
        <v>5</v>
      </c>
      <c r="O287" s="287" t="s">
        <v>3047</v>
      </c>
      <c r="P287" s="291">
        <v>34805.262756904536</v>
      </c>
      <c r="Q287" s="292">
        <f t="shared" si="28"/>
        <v>42114.36793585449</v>
      </c>
      <c r="R287" s="197">
        <f t="shared" si="25"/>
        <v>67382.988697367182</v>
      </c>
    </row>
    <row r="288" spans="1:18" ht="19.5" customHeight="1">
      <c r="A288" s="285" t="s">
        <v>3086</v>
      </c>
      <c r="B288" s="286" t="s">
        <v>3277</v>
      </c>
      <c r="C288" s="287" t="s">
        <v>120</v>
      </c>
      <c r="D288" s="288" t="s">
        <v>2909</v>
      </c>
      <c r="E288" s="288" t="s">
        <v>2910</v>
      </c>
      <c r="F288" s="289" t="s">
        <v>3084</v>
      </c>
      <c r="G288" s="288"/>
      <c r="H288" s="287">
        <v>239</v>
      </c>
      <c r="I288" s="287">
        <v>9</v>
      </c>
      <c r="J288" s="293">
        <v>7.5</v>
      </c>
      <c r="K288" s="293">
        <v>33.5</v>
      </c>
      <c r="L288" s="287">
        <v>65</v>
      </c>
      <c r="M288" s="287"/>
      <c r="N288" s="287">
        <v>5</v>
      </c>
      <c r="O288" s="287" t="s">
        <v>3085</v>
      </c>
      <c r="P288" s="291">
        <v>53589.380271804243</v>
      </c>
      <c r="Q288" s="292">
        <f t="shared" si="28"/>
        <v>64843.150128883135</v>
      </c>
      <c r="R288" s="197">
        <f t="shared" si="25"/>
        <v>103749.04020621302</v>
      </c>
    </row>
    <row r="289" spans="1:18" ht="19.5" customHeight="1">
      <c r="A289" s="285" t="s">
        <v>3088</v>
      </c>
      <c r="B289" s="286" t="s">
        <v>3278</v>
      </c>
      <c r="C289" s="308" t="s">
        <v>2989</v>
      </c>
      <c r="D289" s="288" t="s">
        <v>2905</v>
      </c>
      <c r="E289" s="288" t="s">
        <v>2906</v>
      </c>
      <c r="F289" s="289" t="s">
        <v>3093</v>
      </c>
      <c r="G289" s="288"/>
      <c r="H289" s="287">
        <v>312</v>
      </c>
      <c r="I289" s="287">
        <v>25</v>
      </c>
      <c r="J289" s="287">
        <v>22</v>
      </c>
      <c r="K289" s="293">
        <v>49.6</v>
      </c>
      <c r="L289" s="287">
        <v>65</v>
      </c>
      <c r="M289" s="287"/>
      <c r="N289" s="287" t="s">
        <v>3007</v>
      </c>
      <c r="O289" s="287" t="s">
        <v>3094</v>
      </c>
      <c r="P289" s="291">
        <v>136608.21503505137</v>
      </c>
      <c r="Q289" s="292">
        <f t="shared" si="28"/>
        <v>165295.94019241215</v>
      </c>
      <c r="R289" s="197">
        <f t="shared" si="25"/>
        <v>264473.50430785946</v>
      </c>
    </row>
    <row r="290" spans="1:18" ht="19.5" customHeight="1">
      <c r="A290" s="285" t="s">
        <v>3108</v>
      </c>
      <c r="B290" s="286" t="s">
        <v>3279</v>
      </c>
      <c r="C290" s="308" t="s">
        <v>3280</v>
      </c>
      <c r="D290" s="288" t="s">
        <v>2905</v>
      </c>
      <c r="E290" s="288" t="s">
        <v>2906</v>
      </c>
      <c r="F290" s="289" t="s">
        <v>3093</v>
      </c>
      <c r="G290" s="288"/>
      <c r="H290" s="287">
        <v>312</v>
      </c>
      <c r="I290" s="287">
        <v>25</v>
      </c>
      <c r="J290" s="287">
        <v>22</v>
      </c>
      <c r="K290" s="293">
        <v>49.6</v>
      </c>
      <c r="L290" s="287">
        <v>65</v>
      </c>
      <c r="M290" s="287"/>
      <c r="N290" s="287" t="s">
        <v>3007</v>
      </c>
      <c r="O290" s="287" t="s">
        <v>3094</v>
      </c>
      <c r="P290" s="291">
        <v>136608.21503505137</v>
      </c>
      <c r="Q290" s="292">
        <f t="shared" si="28"/>
        <v>165295.94019241215</v>
      </c>
      <c r="R290" s="197">
        <f t="shared" si="25"/>
        <v>264473.50430785946</v>
      </c>
    </row>
    <row r="291" spans="1:18" ht="19.5" customHeight="1">
      <c r="A291" s="285" t="s">
        <v>3108</v>
      </c>
      <c r="B291" s="286" t="s">
        <v>3281</v>
      </c>
      <c r="C291" s="287" t="s">
        <v>438</v>
      </c>
      <c r="D291" s="288" t="s">
        <v>2909</v>
      </c>
      <c r="E291" s="288" t="s">
        <v>2906</v>
      </c>
      <c r="F291" s="289" t="s">
        <v>3125</v>
      </c>
      <c r="G291" s="312"/>
      <c r="H291" s="287">
        <v>310</v>
      </c>
      <c r="I291" s="287">
        <v>22</v>
      </c>
      <c r="J291" s="287">
        <v>20</v>
      </c>
      <c r="K291" s="293">
        <v>48.5</v>
      </c>
      <c r="L291" s="287">
        <v>65</v>
      </c>
      <c r="M291" s="287"/>
      <c r="N291" s="287">
        <v>9</v>
      </c>
      <c r="O291" s="287" t="s">
        <v>3126</v>
      </c>
      <c r="P291" s="291">
        <v>96851.874805865868</v>
      </c>
      <c r="Q291" s="292">
        <f t="shared" si="28"/>
        <v>117190.76851509769</v>
      </c>
      <c r="R291" s="197">
        <f t="shared" si="25"/>
        <v>187505.22962415632</v>
      </c>
    </row>
    <row r="292" spans="1:18" ht="19.5" customHeight="1">
      <c r="A292" s="306" t="s">
        <v>3264</v>
      </c>
      <c r="B292" s="307" t="s">
        <v>3282</v>
      </c>
      <c r="C292" s="308" t="s">
        <v>3051</v>
      </c>
      <c r="D292" s="288" t="s">
        <v>2905</v>
      </c>
      <c r="E292" s="288" t="s">
        <v>2906</v>
      </c>
      <c r="F292" s="289" t="s">
        <v>3044</v>
      </c>
      <c r="G292" s="288"/>
      <c r="H292" s="287">
        <v>288</v>
      </c>
      <c r="I292" s="287">
        <v>25</v>
      </c>
      <c r="J292" s="287">
        <v>22</v>
      </c>
      <c r="K292" s="293">
        <v>34.200000000000003</v>
      </c>
      <c r="L292" s="287">
        <v>65</v>
      </c>
      <c r="M292" s="287"/>
      <c r="N292" s="287">
        <v>5</v>
      </c>
      <c r="O292" s="287" t="s">
        <v>3045</v>
      </c>
      <c r="P292" s="291">
        <v>94701.988516117068</v>
      </c>
      <c r="Q292" s="292">
        <f t="shared" si="28"/>
        <v>114589.40610450164</v>
      </c>
      <c r="R292" s="197">
        <f t="shared" si="25"/>
        <v>183343.04976720264</v>
      </c>
    </row>
    <row r="293" spans="1:18" ht="19.5" customHeight="1">
      <c r="A293" s="306" t="s">
        <v>3264</v>
      </c>
      <c r="B293" s="286" t="s">
        <v>3281</v>
      </c>
      <c r="C293" s="287" t="s">
        <v>1573</v>
      </c>
      <c r="D293" s="288" t="s">
        <v>2909</v>
      </c>
      <c r="E293" s="288" t="s">
        <v>2906</v>
      </c>
      <c r="F293" s="289" t="s">
        <v>3125</v>
      </c>
      <c r="G293" s="312"/>
      <c r="H293" s="287">
        <v>310</v>
      </c>
      <c r="I293" s="287">
        <v>22</v>
      </c>
      <c r="J293" s="287">
        <v>20</v>
      </c>
      <c r="K293" s="293">
        <v>48.5</v>
      </c>
      <c r="L293" s="287">
        <v>65</v>
      </c>
      <c r="M293" s="287"/>
      <c r="N293" s="287">
        <v>9</v>
      </c>
      <c r="O293" s="287" t="s">
        <v>3126</v>
      </c>
      <c r="P293" s="291">
        <v>96851.874805865868</v>
      </c>
      <c r="Q293" s="292">
        <f t="shared" si="28"/>
        <v>117190.76851509769</v>
      </c>
      <c r="R293" s="197">
        <f t="shared" si="25"/>
        <v>187505.22962415632</v>
      </c>
    </row>
    <row r="294" spans="1:18" ht="19.5" customHeight="1">
      <c r="A294" s="306" t="s">
        <v>3113</v>
      </c>
      <c r="B294" s="307" t="s">
        <v>3283</v>
      </c>
      <c r="C294" s="308" t="s">
        <v>3284</v>
      </c>
      <c r="D294" s="288" t="s">
        <v>2905</v>
      </c>
      <c r="E294" s="288" t="s">
        <v>2906</v>
      </c>
      <c r="F294" s="289" t="s">
        <v>3061</v>
      </c>
      <c r="G294" s="288"/>
      <c r="H294" s="287">
        <v>312</v>
      </c>
      <c r="I294" s="287">
        <v>25</v>
      </c>
      <c r="J294" s="287">
        <v>23</v>
      </c>
      <c r="K294" s="293">
        <v>34.5</v>
      </c>
      <c r="L294" s="287">
        <v>65</v>
      </c>
      <c r="M294" s="287"/>
      <c r="N294" s="287">
        <v>5</v>
      </c>
      <c r="O294" s="287" t="s">
        <v>3062</v>
      </c>
      <c r="P294" s="291">
        <v>98337.212557588515</v>
      </c>
      <c r="Q294" s="292">
        <f t="shared" si="28"/>
        <v>118988.0271946821</v>
      </c>
      <c r="R294" s="197">
        <f t="shared" si="25"/>
        <v>190380.84351149137</v>
      </c>
    </row>
    <row r="295" spans="1:18" ht="19.5" customHeight="1">
      <c r="A295" s="306" t="s">
        <v>3113</v>
      </c>
      <c r="B295" s="307" t="s">
        <v>3283</v>
      </c>
      <c r="C295" s="308" t="s">
        <v>3284</v>
      </c>
      <c r="D295" s="288" t="s">
        <v>2909</v>
      </c>
      <c r="E295" s="288" t="s">
        <v>2910</v>
      </c>
      <c r="F295" s="289" t="s">
        <v>3046</v>
      </c>
      <c r="G295" s="288"/>
      <c r="H295" s="287">
        <v>232</v>
      </c>
      <c r="I295" s="287">
        <v>9</v>
      </c>
      <c r="J295" s="287">
        <v>7</v>
      </c>
      <c r="K295" s="287">
        <v>39</v>
      </c>
      <c r="L295" s="287">
        <v>65</v>
      </c>
      <c r="M295" s="287"/>
      <c r="N295" s="287">
        <v>5</v>
      </c>
      <c r="O295" s="287" t="s">
        <v>3047</v>
      </c>
      <c r="P295" s="291">
        <v>34805.262756904536</v>
      </c>
      <c r="Q295" s="292">
        <f t="shared" si="28"/>
        <v>42114.36793585449</v>
      </c>
      <c r="R295" s="197">
        <f t="shared" si="25"/>
        <v>67382.988697367182</v>
      </c>
    </row>
    <row r="296" spans="1:18" ht="19.5" customHeight="1">
      <c r="A296" s="285" t="s">
        <v>3113</v>
      </c>
      <c r="B296" s="286" t="s">
        <v>3285</v>
      </c>
      <c r="C296" s="308" t="s">
        <v>809</v>
      </c>
      <c r="D296" s="288" t="s">
        <v>2905</v>
      </c>
      <c r="E296" s="288" t="s">
        <v>2906</v>
      </c>
      <c r="F296" s="289" t="s">
        <v>3093</v>
      </c>
      <c r="G296" s="288"/>
      <c r="H296" s="287">
        <v>312</v>
      </c>
      <c r="I296" s="287">
        <v>25</v>
      </c>
      <c r="J296" s="287">
        <v>22</v>
      </c>
      <c r="K296" s="293">
        <v>49.6</v>
      </c>
      <c r="L296" s="287">
        <v>65</v>
      </c>
      <c r="M296" s="287"/>
      <c r="N296" s="287" t="s">
        <v>3007</v>
      </c>
      <c r="O296" s="287" t="s">
        <v>3094</v>
      </c>
      <c r="P296" s="291">
        <v>136608.21503505137</v>
      </c>
      <c r="Q296" s="292">
        <f t="shared" si="28"/>
        <v>165295.94019241215</v>
      </c>
      <c r="R296" s="197">
        <f t="shared" si="25"/>
        <v>264473.50430785946</v>
      </c>
    </row>
    <row r="297" spans="1:18" ht="19.5" customHeight="1">
      <c r="A297" s="52"/>
      <c r="B297" s="53"/>
      <c r="C297" s="54"/>
      <c r="D297" s="53"/>
      <c r="E297" s="53"/>
      <c r="F297" s="294"/>
      <c r="G297" s="53"/>
      <c r="H297" s="54"/>
      <c r="I297" s="54"/>
      <c r="J297" s="54"/>
      <c r="K297" s="54"/>
      <c r="L297" s="54"/>
      <c r="M297" s="54"/>
      <c r="N297" s="54"/>
      <c r="O297" s="54"/>
      <c r="P297" s="295"/>
      <c r="Q297" s="295"/>
      <c r="R297" s="197">
        <f t="shared" si="25"/>
        <v>0</v>
      </c>
    </row>
    <row r="298" spans="1:18" ht="19.5" customHeight="1">
      <c r="A298" s="296" t="s">
        <v>102</v>
      </c>
      <c r="B298" s="297"/>
      <c r="C298" s="298"/>
      <c r="D298" s="299"/>
      <c r="E298" s="300"/>
      <c r="F298" s="299"/>
      <c r="G298" s="301"/>
      <c r="H298" s="302"/>
      <c r="I298" s="302"/>
      <c r="J298" s="302"/>
      <c r="K298" s="302"/>
      <c r="L298" s="302"/>
      <c r="M298" s="302"/>
      <c r="N298" s="302"/>
      <c r="O298" s="302"/>
      <c r="P298" s="302"/>
      <c r="Q298" s="303"/>
      <c r="R298" s="197">
        <f t="shared" si="25"/>
        <v>0</v>
      </c>
    </row>
    <row r="299" spans="1:18" ht="19.5" customHeight="1">
      <c r="A299" s="304">
        <v>116</v>
      </c>
      <c r="B299" s="277"/>
      <c r="C299" s="278"/>
      <c r="D299" s="279"/>
      <c r="E299" s="280"/>
      <c r="F299" s="279"/>
      <c r="G299" s="281"/>
      <c r="H299" s="282"/>
      <c r="I299" s="282"/>
      <c r="J299" s="282"/>
      <c r="K299" s="282"/>
      <c r="L299" s="282"/>
      <c r="M299" s="282"/>
      <c r="N299" s="282"/>
      <c r="O299" s="282"/>
      <c r="P299" s="282"/>
      <c r="Q299" s="284"/>
      <c r="R299" s="197">
        <f t="shared" si="25"/>
        <v>0</v>
      </c>
    </row>
    <row r="300" spans="1:18" ht="19.5" customHeight="1">
      <c r="A300" s="306" t="s">
        <v>3286</v>
      </c>
      <c r="B300" s="307" t="s">
        <v>3287</v>
      </c>
      <c r="C300" s="308" t="s">
        <v>2732</v>
      </c>
      <c r="D300" s="290" t="s">
        <v>2905</v>
      </c>
      <c r="E300" s="290" t="s">
        <v>2906</v>
      </c>
      <c r="F300" s="309" t="s">
        <v>3288</v>
      </c>
      <c r="G300" s="290"/>
      <c r="H300" s="308">
        <v>284</v>
      </c>
      <c r="I300" s="308">
        <v>22</v>
      </c>
      <c r="J300" s="314">
        <v>20.399999999999999</v>
      </c>
      <c r="K300" s="308">
        <v>73</v>
      </c>
      <c r="L300" s="308">
        <v>79</v>
      </c>
      <c r="M300" s="308"/>
      <c r="N300" s="308">
        <v>5</v>
      </c>
      <c r="O300" s="308" t="s">
        <v>3289</v>
      </c>
      <c r="P300" s="291">
        <v>81784.094459346612</v>
      </c>
      <c r="Q300" s="292">
        <f t="shared" ref="Q300:Q301" si="29">+P300*1.21</f>
        <v>98958.754295809398</v>
      </c>
      <c r="R300" s="197">
        <f t="shared" si="25"/>
        <v>158334.00687329506</v>
      </c>
    </row>
    <row r="301" spans="1:18" ht="19.5" customHeight="1">
      <c r="A301" s="306" t="s">
        <v>3286</v>
      </c>
      <c r="B301" s="307" t="s">
        <v>3287</v>
      </c>
      <c r="C301" s="308" t="s">
        <v>2732</v>
      </c>
      <c r="D301" s="290" t="s">
        <v>2909</v>
      </c>
      <c r="E301" s="290" t="s">
        <v>2910</v>
      </c>
      <c r="F301" s="309" t="s">
        <v>3290</v>
      </c>
      <c r="G301" s="290"/>
      <c r="H301" s="308">
        <v>280</v>
      </c>
      <c r="I301" s="308">
        <v>10</v>
      </c>
      <c r="J301" s="314">
        <v>8.4</v>
      </c>
      <c r="K301" s="314">
        <v>65.599999999999994</v>
      </c>
      <c r="L301" s="308">
        <v>75</v>
      </c>
      <c r="M301" s="308"/>
      <c r="N301" s="308">
        <v>5</v>
      </c>
      <c r="O301" s="308" t="s">
        <v>3291</v>
      </c>
      <c r="P301" s="291">
        <v>79520.663728230516</v>
      </c>
      <c r="Q301" s="292">
        <f t="shared" si="29"/>
        <v>96220.00311115892</v>
      </c>
      <c r="R301" s="197">
        <f t="shared" si="25"/>
        <v>153952.00497785429</v>
      </c>
    </row>
    <row r="302" spans="1:18" ht="19.5" customHeight="1">
      <c r="A302" s="304">
        <v>118</v>
      </c>
      <c r="B302" s="277"/>
      <c r="C302" s="278"/>
      <c r="D302" s="279"/>
      <c r="E302" s="280"/>
      <c r="F302" s="279"/>
      <c r="G302" s="281"/>
      <c r="H302" s="282"/>
      <c r="I302" s="282"/>
      <c r="J302" s="282"/>
      <c r="K302" s="282"/>
      <c r="L302" s="282"/>
      <c r="M302" s="282"/>
      <c r="N302" s="282"/>
      <c r="O302" s="282"/>
      <c r="P302" s="282"/>
      <c r="Q302" s="284"/>
      <c r="R302" s="197">
        <f t="shared" si="25"/>
        <v>0</v>
      </c>
    </row>
    <row r="303" spans="1:18" ht="19.5" customHeight="1">
      <c r="A303" s="306" t="s">
        <v>2952</v>
      </c>
      <c r="B303" s="307" t="s">
        <v>3292</v>
      </c>
      <c r="C303" s="308" t="s">
        <v>3293</v>
      </c>
      <c r="D303" s="290" t="s">
        <v>2905</v>
      </c>
      <c r="E303" s="290" t="s">
        <v>2906</v>
      </c>
      <c r="F303" s="309" t="s">
        <v>3294</v>
      </c>
      <c r="G303" s="290"/>
      <c r="H303" s="308">
        <v>292</v>
      </c>
      <c r="I303" s="308">
        <v>22</v>
      </c>
      <c r="J303" s="314">
        <v>20.399999999999999</v>
      </c>
      <c r="K303" s="308">
        <v>73</v>
      </c>
      <c r="L303" s="308">
        <v>79</v>
      </c>
      <c r="M303" s="308"/>
      <c r="N303" s="308">
        <v>5</v>
      </c>
      <c r="O303" s="308" t="s">
        <v>3295</v>
      </c>
      <c r="P303" s="291">
        <v>99476.727304752814</v>
      </c>
      <c r="Q303" s="292">
        <f t="shared" ref="Q303:Q307" si="30">+P303*1.21</f>
        <v>120366.8400387509</v>
      </c>
      <c r="R303" s="197">
        <f t="shared" si="25"/>
        <v>192586.94406200145</v>
      </c>
    </row>
    <row r="304" spans="1:18" ht="19.5" customHeight="1">
      <c r="A304" s="306" t="s">
        <v>2952</v>
      </c>
      <c r="B304" s="307" t="s">
        <v>3292</v>
      </c>
      <c r="C304" s="308" t="s">
        <v>3293</v>
      </c>
      <c r="D304" s="290" t="s">
        <v>2909</v>
      </c>
      <c r="E304" s="290" t="s">
        <v>2910</v>
      </c>
      <c r="F304" s="309" t="s">
        <v>3296</v>
      </c>
      <c r="G304" s="290"/>
      <c r="H304" s="308">
        <v>296</v>
      </c>
      <c r="I304" s="314">
        <v>10.5</v>
      </c>
      <c r="J304" s="314">
        <v>8.9</v>
      </c>
      <c r="K304" s="314">
        <v>65.5</v>
      </c>
      <c r="L304" s="308">
        <v>75</v>
      </c>
      <c r="M304" s="308"/>
      <c r="N304" s="308">
        <v>5</v>
      </c>
      <c r="O304" s="308" t="s">
        <v>3297</v>
      </c>
      <c r="P304" s="291">
        <v>81304.037899459669</v>
      </c>
      <c r="Q304" s="292">
        <f t="shared" si="30"/>
        <v>98377.885858346199</v>
      </c>
      <c r="R304" s="197">
        <f t="shared" si="25"/>
        <v>157404.61737335392</v>
      </c>
    </row>
    <row r="305" spans="1:18" ht="19.5" customHeight="1">
      <c r="A305" s="306" t="s">
        <v>3298</v>
      </c>
      <c r="B305" s="307" t="s">
        <v>3299</v>
      </c>
      <c r="C305" s="308" t="s">
        <v>3239</v>
      </c>
      <c r="D305" s="290" t="s">
        <v>2905</v>
      </c>
      <c r="E305" s="290" t="s">
        <v>2906</v>
      </c>
      <c r="F305" s="309" t="s">
        <v>3294</v>
      </c>
      <c r="G305" s="290"/>
      <c r="H305" s="308">
        <v>292</v>
      </c>
      <c r="I305" s="308">
        <v>22</v>
      </c>
      <c r="J305" s="314">
        <v>20.399999999999999</v>
      </c>
      <c r="K305" s="308">
        <v>73</v>
      </c>
      <c r="L305" s="308">
        <v>79</v>
      </c>
      <c r="M305" s="308"/>
      <c r="N305" s="308">
        <v>5</v>
      </c>
      <c r="O305" s="308" t="s">
        <v>3295</v>
      </c>
      <c r="P305" s="291">
        <v>99476.727304752814</v>
      </c>
      <c r="Q305" s="292">
        <f t="shared" si="30"/>
        <v>120366.8400387509</v>
      </c>
      <c r="R305" s="197">
        <f t="shared" si="25"/>
        <v>192586.94406200145</v>
      </c>
    </row>
    <row r="306" spans="1:18" ht="19.5" customHeight="1">
      <c r="A306" s="306" t="s">
        <v>3298</v>
      </c>
      <c r="B306" s="307" t="s">
        <v>3299</v>
      </c>
      <c r="C306" s="308" t="s">
        <v>3239</v>
      </c>
      <c r="D306" s="290" t="s">
        <v>2909</v>
      </c>
      <c r="E306" s="290" t="s">
        <v>2910</v>
      </c>
      <c r="F306" s="309" t="s">
        <v>3296</v>
      </c>
      <c r="G306" s="290"/>
      <c r="H306" s="308">
        <v>296</v>
      </c>
      <c r="I306" s="314">
        <v>10.5</v>
      </c>
      <c r="J306" s="314">
        <v>8.9</v>
      </c>
      <c r="K306" s="314">
        <v>65.5</v>
      </c>
      <c r="L306" s="308">
        <v>75</v>
      </c>
      <c r="M306" s="308"/>
      <c r="N306" s="308">
        <v>5</v>
      </c>
      <c r="O306" s="308" t="s">
        <v>3297</v>
      </c>
      <c r="P306" s="291">
        <v>81304.037899459669</v>
      </c>
      <c r="Q306" s="292">
        <f t="shared" si="30"/>
        <v>98377.885858346199</v>
      </c>
      <c r="R306" s="197">
        <f t="shared" si="25"/>
        <v>157404.61737335392</v>
      </c>
    </row>
    <row r="307" spans="1:18" ht="19.5" customHeight="1">
      <c r="A307" s="306" t="s">
        <v>3298</v>
      </c>
      <c r="B307" s="307" t="s">
        <v>3299</v>
      </c>
      <c r="C307" s="308" t="s">
        <v>3239</v>
      </c>
      <c r="D307" s="290" t="s">
        <v>2909</v>
      </c>
      <c r="E307" s="290" t="s">
        <v>2906</v>
      </c>
      <c r="F307" s="309" t="s">
        <v>3300</v>
      </c>
      <c r="G307" s="315"/>
      <c r="H307" s="308">
        <v>300</v>
      </c>
      <c r="I307" s="308">
        <v>20</v>
      </c>
      <c r="J307" s="308">
        <v>18</v>
      </c>
      <c r="K307" s="314">
        <v>66.400000000000006</v>
      </c>
      <c r="L307" s="308">
        <v>75</v>
      </c>
      <c r="M307" s="308"/>
      <c r="N307" s="308">
        <v>5</v>
      </c>
      <c r="O307" s="308" t="s">
        <v>3301</v>
      </c>
      <c r="P307" s="291">
        <v>100208.69360944867</v>
      </c>
      <c r="Q307" s="292">
        <f t="shared" si="30"/>
        <v>121252.51926743289</v>
      </c>
      <c r="R307" s="197">
        <f t="shared" si="25"/>
        <v>194004.03082789262</v>
      </c>
    </row>
    <row r="308" spans="1:18" ht="19.5" customHeight="1">
      <c r="A308" s="304">
        <v>120</v>
      </c>
      <c r="B308" s="277"/>
      <c r="C308" s="278"/>
      <c r="D308" s="279"/>
      <c r="E308" s="280"/>
      <c r="F308" s="279"/>
      <c r="G308" s="281"/>
      <c r="H308" s="282"/>
      <c r="I308" s="282"/>
      <c r="J308" s="282"/>
      <c r="K308" s="282"/>
      <c r="L308" s="282"/>
      <c r="M308" s="282"/>
      <c r="N308" s="282"/>
      <c r="O308" s="282"/>
      <c r="P308" s="282"/>
      <c r="Q308" s="284"/>
      <c r="R308" s="197">
        <f t="shared" si="25"/>
        <v>0</v>
      </c>
    </row>
    <row r="309" spans="1:18" ht="19.5" customHeight="1">
      <c r="A309" s="306" t="s">
        <v>3298</v>
      </c>
      <c r="B309" s="307" t="s">
        <v>3302</v>
      </c>
      <c r="C309" s="308" t="s">
        <v>2741</v>
      </c>
      <c r="D309" s="290" t="s">
        <v>2905</v>
      </c>
      <c r="E309" s="290" t="s">
        <v>2906</v>
      </c>
      <c r="F309" s="309" t="s">
        <v>3294</v>
      </c>
      <c r="G309" s="290"/>
      <c r="H309" s="308">
        <v>292</v>
      </c>
      <c r="I309" s="308">
        <v>22</v>
      </c>
      <c r="J309" s="314">
        <v>20.399999999999999</v>
      </c>
      <c r="K309" s="308">
        <v>73</v>
      </c>
      <c r="L309" s="308">
        <v>79</v>
      </c>
      <c r="M309" s="308"/>
      <c r="N309" s="308">
        <v>5</v>
      </c>
      <c r="O309" s="308" t="s">
        <v>3295</v>
      </c>
      <c r="P309" s="291">
        <v>99476.727304752814</v>
      </c>
      <c r="Q309" s="292">
        <f t="shared" ref="Q309:Q314" si="31">+P309*1.21</f>
        <v>120366.8400387509</v>
      </c>
      <c r="R309" s="197">
        <f t="shared" si="25"/>
        <v>192586.94406200145</v>
      </c>
    </row>
    <row r="310" spans="1:18" ht="19.5" customHeight="1">
      <c r="A310" s="306" t="s">
        <v>3298</v>
      </c>
      <c r="B310" s="307" t="s">
        <v>3302</v>
      </c>
      <c r="C310" s="308" t="s">
        <v>2741</v>
      </c>
      <c r="D310" s="290" t="s">
        <v>2909</v>
      </c>
      <c r="E310" s="290" t="s">
        <v>2910</v>
      </c>
      <c r="F310" s="309" t="s">
        <v>3296</v>
      </c>
      <c r="G310" s="290"/>
      <c r="H310" s="308">
        <v>296</v>
      </c>
      <c r="I310" s="314">
        <v>10.5</v>
      </c>
      <c r="J310" s="314">
        <v>8.9</v>
      </c>
      <c r="K310" s="314">
        <v>65.5</v>
      </c>
      <c r="L310" s="308">
        <v>75</v>
      </c>
      <c r="M310" s="308"/>
      <c r="N310" s="308">
        <v>5</v>
      </c>
      <c r="O310" s="308" t="s">
        <v>3297</v>
      </c>
      <c r="P310" s="291">
        <v>81304.037899459669</v>
      </c>
      <c r="Q310" s="292">
        <f t="shared" si="31"/>
        <v>98377.885858346199</v>
      </c>
      <c r="R310" s="197">
        <f t="shared" si="25"/>
        <v>157404.61737335392</v>
      </c>
    </row>
    <row r="311" spans="1:18" ht="19.5" customHeight="1">
      <c r="A311" s="306" t="s">
        <v>3298</v>
      </c>
      <c r="B311" s="307" t="s">
        <v>3302</v>
      </c>
      <c r="C311" s="308" t="s">
        <v>2741</v>
      </c>
      <c r="D311" s="290" t="s">
        <v>2909</v>
      </c>
      <c r="E311" s="290" t="s">
        <v>2906</v>
      </c>
      <c r="F311" s="309" t="s">
        <v>3300</v>
      </c>
      <c r="G311" s="315"/>
      <c r="H311" s="308">
        <v>300</v>
      </c>
      <c r="I311" s="308">
        <v>20</v>
      </c>
      <c r="J311" s="308">
        <v>18</v>
      </c>
      <c r="K311" s="314">
        <v>66.400000000000006</v>
      </c>
      <c r="L311" s="308">
        <v>75</v>
      </c>
      <c r="M311" s="308"/>
      <c r="N311" s="308">
        <v>5</v>
      </c>
      <c r="O311" s="308" t="s">
        <v>3301</v>
      </c>
      <c r="P311" s="291">
        <v>100208.69360944867</v>
      </c>
      <c r="Q311" s="292">
        <f t="shared" si="31"/>
        <v>121252.51926743289</v>
      </c>
      <c r="R311" s="197">
        <f t="shared" si="25"/>
        <v>194004.03082789262</v>
      </c>
    </row>
    <row r="312" spans="1:18" ht="19.5" customHeight="1">
      <c r="A312" s="306" t="s">
        <v>3298</v>
      </c>
      <c r="B312" s="307" t="s">
        <v>3299</v>
      </c>
      <c r="C312" s="308" t="s">
        <v>3303</v>
      </c>
      <c r="D312" s="290" t="s">
        <v>2905</v>
      </c>
      <c r="E312" s="290" t="s">
        <v>2906</v>
      </c>
      <c r="F312" s="309" t="s">
        <v>3304</v>
      </c>
      <c r="G312" s="290"/>
      <c r="H312" s="308">
        <v>300</v>
      </c>
      <c r="I312" s="308">
        <v>24</v>
      </c>
      <c r="J312" s="308">
        <v>22</v>
      </c>
      <c r="K312" s="308">
        <v>74</v>
      </c>
      <c r="L312" s="314">
        <v>78.5</v>
      </c>
      <c r="M312" s="308"/>
      <c r="N312" s="308">
        <v>5</v>
      </c>
      <c r="O312" s="308" t="s">
        <v>3305</v>
      </c>
      <c r="P312" s="291">
        <v>156936.17845081139</v>
      </c>
      <c r="Q312" s="292">
        <f t="shared" si="31"/>
        <v>189892.77592548178</v>
      </c>
      <c r="R312" s="197">
        <f t="shared" si="25"/>
        <v>303828.44148077088</v>
      </c>
    </row>
    <row r="313" spans="1:18" ht="19.5" customHeight="1">
      <c r="A313" s="306" t="s">
        <v>3298</v>
      </c>
      <c r="B313" s="307" t="s">
        <v>3299</v>
      </c>
      <c r="C313" s="308" t="s">
        <v>3303</v>
      </c>
      <c r="D313" s="290" t="s">
        <v>2909</v>
      </c>
      <c r="E313" s="290" t="s">
        <v>2910</v>
      </c>
      <c r="F313" s="309" t="s">
        <v>3296</v>
      </c>
      <c r="G313" s="290"/>
      <c r="H313" s="308">
        <v>296</v>
      </c>
      <c r="I313" s="314">
        <v>10.5</v>
      </c>
      <c r="J313" s="314">
        <v>8.9</v>
      </c>
      <c r="K313" s="314">
        <v>65.5</v>
      </c>
      <c r="L313" s="308">
        <v>75</v>
      </c>
      <c r="M313" s="308"/>
      <c r="N313" s="308">
        <v>5</v>
      </c>
      <c r="O313" s="308" t="s">
        <v>3297</v>
      </c>
      <c r="P313" s="291">
        <v>81304.037899459669</v>
      </c>
      <c r="Q313" s="292">
        <f t="shared" si="31"/>
        <v>98377.885858346199</v>
      </c>
      <c r="R313" s="197">
        <f t="shared" si="25"/>
        <v>157404.61737335392</v>
      </c>
    </row>
    <row r="314" spans="1:18" ht="19.5" customHeight="1">
      <c r="A314" s="306" t="s">
        <v>3298</v>
      </c>
      <c r="B314" s="307" t="s">
        <v>3299</v>
      </c>
      <c r="C314" s="308" t="s">
        <v>3303</v>
      </c>
      <c r="D314" s="290" t="s">
        <v>2909</v>
      </c>
      <c r="E314" s="290" t="s">
        <v>2906</v>
      </c>
      <c r="F314" s="309" t="s">
        <v>3300</v>
      </c>
      <c r="G314" s="315"/>
      <c r="H314" s="308">
        <v>300</v>
      </c>
      <c r="I314" s="308">
        <v>20</v>
      </c>
      <c r="J314" s="308">
        <v>18</v>
      </c>
      <c r="K314" s="314">
        <v>66.400000000000006</v>
      </c>
      <c r="L314" s="308">
        <v>75</v>
      </c>
      <c r="M314" s="308"/>
      <c r="N314" s="308">
        <v>5</v>
      </c>
      <c r="O314" s="308" t="s">
        <v>3301</v>
      </c>
      <c r="P314" s="291">
        <v>100208.69360944867</v>
      </c>
      <c r="Q314" s="292">
        <f t="shared" si="31"/>
        <v>121252.51926743289</v>
      </c>
      <c r="R314" s="197">
        <f t="shared" si="25"/>
        <v>194004.03082789262</v>
      </c>
    </row>
    <row r="315" spans="1:18" ht="19.5" customHeight="1">
      <c r="A315" s="304">
        <v>125</v>
      </c>
      <c r="B315" s="277"/>
      <c r="C315" s="278"/>
      <c r="D315" s="279"/>
      <c r="E315" s="280"/>
      <c r="F315" s="279"/>
      <c r="G315" s="281"/>
      <c r="H315" s="282"/>
      <c r="I315" s="282"/>
      <c r="J315" s="282"/>
      <c r="K315" s="282"/>
      <c r="L315" s="282"/>
      <c r="M315" s="282"/>
      <c r="N315" s="282"/>
      <c r="O315" s="282"/>
      <c r="P315" s="282"/>
      <c r="Q315" s="284"/>
      <c r="R315" s="197">
        <f t="shared" si="25"/>
        <v>0</v>
      </c>
    </row>
    <row r="316" spans="1:18" ht="19.5" customHeight="1">
      <c r="A316" s="306" t="s">
        <v>2916</v>
      </c>
      <c r="B316" s="307" t="s">
        <v>3306</v>
      </c>
      <c r="C316" s="308" t="s">
        <v>3161</v>
      </c>
      <c r="D316" s="290" t="s">
        <v>2909</v>
      </c>
      <c r="E316" s="290" t="s">
        <v>2906</v>
      </c>
      <c r="F316" s="309" t="s">
        <v>3300</v>
      </c>
      <c r="G316" s="315"/>
      <c r="H316" s="308">
        <v>300</v>
      </c>
      <c r="I316" s="308">
        <v>20</v>
      </c>
      <c r="J316" s="308">
        <v>18</v>
      </c>
      <c r="K316" s="314">
        <v>66.400000000000006</v>
      </c>
      <c r="L316" s="308">
        <v>75</v>
      </c>
      <c r="M316" s="308"/>
      <c r="N316" s="308">
        <v>5</v>
      </c>
      <c r="O316" s="308" t="s">
        <v>3301</v>
      </c>
      <c r="P316" s="291">
        <v>100208.69360944867</v>
      </c>
      <c r="Q316" s="292">
        <f t="shared" ref="Q316:Q317" si="32">+P316*1.21</f>
        <v>121252.51926743289</v>
      </c>
      <c r="R316" s="197">
        <f t="shared" si="25"/>
        <v>194004.03082789262</v>
      </c>
    </row>
    <row r="317" spans="1:18" ht="19.5" customHeight="1">
      <c r="A317" s="306" t="s">
        <v>3307</v>
      </c>
      <c r="B317" s="307" t="s">
        <v>3308</v>
      </c>
      <c r="C317" s="308" t="s">
        <v>2707</v>
      </c>
      <c r="D317" s="290" t="s">
        <v>2905</v>
      </c>
      <c r="E317" s="290" t="s">
        <v>2906</v>
      </c>
      <c r="F317" s="309" t="s">
        <v>3304</v>
      </c>
      <c r="G317" s="290"/>
      <c r="H317" s="308">
        <v>300</v>
      </c>
      <c r="I317" s="308">
        <v>24</v>
      </c>
      <c r="J317" s="308">
        <v>22</v>
      </c>
      <c r="K317" s="308">
        <v>74</v>
      </c>
      <c r="L317" s="314">
        <v>78.5</v>
      </c>
      <c r="M317" s="308"/>
      <c r="N317" s="308">
        <v>5</v>
      </c>
      <c r="O317" s="308" t="s">
        <v>3305</v>
      </c>
      <c r="P317" s="291">
        <v>156936.17845081139</v>
      </c>
      <c r="Q317" s="292">
        <f t="shared" si="32"/>
        <v>189892.77592548178</v>
      </c>
      <c r="R317" s="197">
        <f t="shared" si="25"/>
        <v>303828.44148077088</v>
      </c>
    </row>
    <row r="318" spans="1:18" ht="19.5" customHeight="1">
      <c r="A318" s="304">
        <v>220</v>
      </c>
      <c r="B318" s="277"/>
      <c r="C318" s="278"/>
      <c r="D318" s="279"/>
      <c r="E318" s="280"/>
      <c r="F318" s="279"/>
      <c r="G318" s="281"/>
      <c r="H318" s="282"/>
      <c r="I318" s="282"/>
      <c r="J318" s="282"/>
      <c r="K318" s="282"/>
      <c r="L318" s="282"/>
      <c r="M318" s="282"/>
      <c r="N318" s="282"/>
      <c r="O318" s="282"/>
      <c r="P318" s="282"/>
      <c r="Q318" s="284"/>
      <c r="R318" s="197">
        <f t="shared" si="25"/>
        <v>0</v>
      </c>
    </row>
    <row r="319" spans="1:18" ht="19.5" customHeight="1">
      <c r="A319" s="306" t="s">
        <v>2952</v>
      </c>
      <c r="B319" s="307" t="s">
        <v>3306</v>
      </c>
      <c r="C319" s="308" t="s">
        <v>1325</v>
      </c>
      <c r="D319" s="290" t="s">
        <v>2909</v>
      </c>
      <c r="E319" s="290" t="s">
        <v>2906</v>
      </c>
      <c r="F319" s="309" t="s">
        <v>3300</v>
      </c>
      <c r="G319" s="315"/>
      <c r="H319" s="308">
        <v>300</v>
      </c>
      <c r="I319" s="308">
        <v>20</v>
      </c>
      <c r="J319" s="308">
        <v>18</v>
      </c>
      <c r="K319" s="314">
        <v>66.400000000000006</v>
      </c>
      <c r="L319" s="308">
        <v>75</v>
      </c>
      <c r="M319" s="308"/>
      <c r="N319" s="308">
        <v>5</v>
      </c>
      <c r="O319" s="308" t="s">
        <v>3301</v>
      </c>
      <c r="P319" s="291">
        <v>100208.69360944867</v>
      </c>
      <c r="Q319" s="292">
        <f>+P319*1.21</f>
        <v>121252.51926743289</v>
      </c>
      <c r="R319" s="197">
        <f t="shared" si="25"/>
        <v>194004.03082789262</v>
      </c>
    </row>
    <row r="320" spans="1:18" ht="19.5" customHeight="1">
      <c r="A320" s="304">
        <v>316</v>
      </c>
      <c r="B320" s="277"/>
      <c r="C320" s="278"/>
      <c r="D320" s="279"/>
      <c r="E320" s="280"/>
      <c r="F320" s="279"/>
      <c r="G320" s="281"/>
      <c r="H320" s="282"/>
      <c r="I320" s="282"/>
      <c r="J320" s="282"/>
      <c r="K320" s="282"/>
      <c r="L320" s="282"/>
      <c r="M320" s="282"/>
      <c r="N320" s="282"/>
      <c r="O320" s="282"/>
      <c r="P320" s="282"/>
      <c r="Q320" s="284"/>
      <c r="R320" s="197">
        <f t="shared" si="25"/>
        <v>0</v>
      </c>
    </row>
    <row r="321" spans="1:18" ht="19.5" customHeight="1">
      <c r="A321" s="306" t="s">
        <v>3075</v>
      </c>
      <c r="B321" s="307" t="s">
        <v>3309</v>
      </c>
      <c r="C321" s="308" t="s">
        <v>3310</v>
      </c>
      <c r="D321" s="290" t="s">
        <v>2905</v>
      </c>
      <c r="E321" s="290" t="s">
        <v>2910</v>
      </c>
      <c r="F321" s="309" t="s">
        <v>3311</v>
      </c>
      <c r="G321" s="290"/>
      <c r="H321" s="308">
        <v>260</v>
      </c>
      <c r="I321" s="314">
        <v>12.7</v>
      </c>
      <c r="J321" s="314">
        <v>11.7</v>
      </c>
      <c r="K321" s="314">
        <v>35.1</v>
      </c>
      <c r="L321" s="308">
        <v>66</v>
      </c>
      <c r="M321" s="308"/>
      <c r="N321" s="308">
        <v>4</v>
      </c>
      <c r="O321" s="308" t="s">
        <v>3312</v>
      </c>
      <c r="P321" s="291">
        <v>48140.476301582923</v>
      </c>
      <c r="Q321" s="292">
        <f t="shared" ref="Q321:Q324" si="33">+P321*1.21</f>
        <v>58249.976324915333</v>
      </c>
      <c r="R321" s="197">
        <f t="shared" si="25"/>
        <v>93199.962119864533</v>
      </c>
    </row>
    <row r="322" spans="1:18" ht="19.5" customHeight="1">
      <c r="A322" s="306" t="s">
        <v>3075</v>
      </c>
      <c r="B322" s="307" t="s">
        <v>3309</v>
      </c>
      <c r="C322" s="308" t="s">
        <v>3310</v>
      </c>
      <c r="D322" s="290" t="s">
        <v>2905</v>
      </c>
      <c r="E322" s="290" t="s">
        <v>2906</v>
      </c>
      <c r="F322" s="309" t="s">
        <v>3313</v>
      </c>
      <c r="G322" s="290"/>
      <c r="H322" s="308">
        <v>260</v>
      </c>
      <c r="I322" s="308">
        <v>22</v>
      </c>
      <c r="J322" s="314">
        <v>20.399999999999999</v>
      </c>
      <c r="K322" s="314">
        <v>35.1</v>
      </c>
      <c r="L322" s="308">
        <v>66</v>
      </c>
      <c r="M322" s="308"/>
      <c r="N322" s="308">
        <v>4</v>
      </c>
      <c r="O322" s="308" t="s">
        <v>3314</v>
      </c>
      <c r="P322" s="291">
        <v>53849.341016613507</v>
      </c>
      <c r="Q322" s="292">
        <f t="shared" si="33"/>
        <v>65157.702630102343</v>
      </c>
      <c r="R322" s="197">
        <f t="shared" si="25"/>
        <v>104252.32420816376</v>
      </c>
    </row>
    <row r="323" spans="1:18" ht="19.5" customHeight="1">
      <c r="A323" s="306" t="s">
        <v>3075</v>
      </c>
      <c r="B323" s="307" t="s">
        <v>3309</v>
      </c>
      <c r="C323" s="308" t="s">
        <v>2959</v>
      </c>
      <c r="D323" s="290" t="s">
        <v>2905</v>
      </c>
      <c r="E323" s="290" t="s">
        <v>2910</v>
      </c>
      <c r="F323" s="309" t="s">
        <v>3315</v>
      </c>
      <c r="G323" s="290"/>
      <c r="H323" s="308">
        <v>286</v>
      </c>
      <c r="I323" s="308">
        <v>12</v>
      </c>
      <c r="J323" s="314">
        <v>10.4</v>
      </c>
      <c r="K323" s="314">
        <v>51.5</v>
      </c>
      <c r="L323" s="308">
        <v>79</v>
      </c>
      <c r="M323" s="308"/>
      <c r="N323" s="308">
        <v>5</v>
      </c>
      <c r="O323" s="308" t="s">
        <v>3316</v>
      </c>
      <c r="P323" s="291">
        <v>62278.817095496677</v>
      </c>
      <c r="Q323" s="292">
        <f t="shared" si="33"/>
        <v>75357.368685550973</v>
      </c>
      <c r="R323" s="197">
        <f t="shared" si="25"/>
        <v>120571.78989688156</v>
      </c>
    </row>
    <row r="324" spans="1:18" ht="19.5" customHeight="1">
      <c r="A324" s="306" t="s">
        <v>3075</v>
      </c>
      <c r="B324" s="307" t="s">
        <v>3309</v>
      </c>
      <c r="C324" s="308" t="s">
        <v>2959</v>
      </c>
      <c r="D324" s="290" t="s">
        <v>2909</v>
      </c>
      <c r="E324" s="290" t="s">
        <v>2910</v>
      </c>
      <c r="F324" s="309" t="s">
        <v>3317</v>
      </c>
      <c r="G324" s="290"/>
      <c r="H324" s="308">
        <v>258</v>
      </c>
      <c r="I324" s="308">
        <v>10</v>
      </c>
      <c r="J324" s="308">
        <v>9</v>
      </c>
      <c r="K324" s="308">
        <v>60</v>
      </c>
      <c r="L324" s="308">
        <v>62</v>
      </c>
      <c r="M324" s="308"/>
      <c r="N324" s="308">
        <v>4</v>
      </c>
      <c r="O324" s="308" t="s">
        <v>3318</v>
      </c>
      <c r="P324" s="291">
        <v>56942.149687029567</v>
      </c>
      <c r="Q324" s="292">
        <f t="shared" si="33"/>
        <v>68900.001121305773</v>
      </c>
      <c r="R324" s="197">
        <f t="shared" si="25"/>
        <v>110240.00179408924</v>
      </c>
    </row>
    <row r="325" spans="1:18" ht="19.5" customHeight="1">
      <c r="A325" s="304">
        <v>318</v>
      </c>
      <c r="B325" s="277"/>
      <c r="C325" s="278"/>
      <c r="D325" s="279"/>
      <c r="E325" s="280"/>
      <c r="F325" s="279"/>
      <c r="G325" s="281"/>
      <c r="H325" s="282"/>
      <c r="I325" s="282"/>
      <c r="J325" s="282"/>
      <c r="K325" s="282"/>
      <c r="L325" s="282"/>
      <c r="M325" s="282"/>
      <c r="N325" s="282"/>
      <c r="O325" s="282"/>
      <c r="P325" s="282"/>
      <c r="Q325" s="284"/>
      <c r="R325" s="197">
        <f t="shared" si="25"/>
        <v>0</v>
      </c>
    </row>
    <row r="326" spans="1:18" ht="19.5" customHeight="1">
      <c r="A326" s="306" t="s">
        <v>3319</v>
      </c>
      <c r="B326" s="307" t="s">
        <v>3320</v>
      </c>
      <c r="C326" s="308" t="s">
        <v>2558</v>
      </c>
      <c r="D326" s="290" t="s">
        <v>2905</v>
      </c>
      <c r="E326" s="290" t="s">
        <v>2910</v>
      </c>
      <c r="F326" s="309" t="s">
        <v>3315</v>
      </c>
      <c r="G326" s="290"/>
      <c r="H326" s="308">
        <v>286</v>
      </c>
      <c r="I326" s="308">
        <v>12</v>
      </c>
      <c r="J326" s="314">
        <v>10.4</v>
      </c>
      <c r="K326" s="314">
        <v>51.5</v>
      </c>
      <c r="L326" s="308">
        <v>79</v>
      </c>
      <c r="M326" s="308"/>
      <c r="N326" s="308">
        <v>5</v>
      </c>
      <c r="O326" s="308" t="s">
        <v>3316</v>
      </c>
      <c r="P326" s="291">
        <v>62278.817095496677</v>
      </c>
      <c r="Q326" s="292">
        <f t="shared" ref="Q326:Q333" si="34">+P326*1.21</f>
        <v>75357.368685550973</v>
      </c>
      <c r="R326" s="197">
        <f t="shared" si="25"/>
        <v>120571.78989688156</v>
      </c>
    </row>
    <row r="327" spans="1:18" ht="19.5" customHeight="1">
      <c r="A327" s="306" t="s">
        <v>3321</v>
      </c>
      <c r="B327" s="307" t="s">
        <v>3322</v>
      </c>
      <c r="C327" s="308" t="s">
        <v>3323</v>
      </c>
      <c r="D327" s="290" t="s">
        <v>2909</v>
      </c>
      <c r="E327" s="290" t="s">
        <v>2910</v>
      </c>
      <c r="F327" s="309" t="s">
        <v>3317</v>
      </c>
      <c r="G327" s="290"/>
      <c r="H327" s="308">
        <v>258</v>
      </c>
      <c r="I327" s="308">
        <v>10</v>
      </c>
      <c r="J327" s="308">
        <v>9</v>
      </c>
      <c r="K327" s="308">
        <v>60</v>
      </c>
      <c r="L327" s="308">
        <v>62</v>
      </c>
      <c r="M327" s="308"/>
      <c r="N327" s="308">
        <v>4</v>
      </c>
      <c r="O327" s="308" t="s">
        <v>3318</v>
      </c>
      <c r="P327" s="291">
        <v>56942.149687029567</v>
      </c>
      <c r="Q327" s="292">
        <f t="shared" si="34"/>
        <v>68900.001121305773</v>
      </c>
      <c r="R327" s="197">
        <f t="shared" si="25"/>
        <v>110240.00179408924</v>
      </c>
    </row>
    <row r="328" spans="1:18" ht="19.5" customHeight="1">
      <c r="A328" s="306" t="s">
        <v>2916</v>
      </c>
      <c r="B328" s="307" t="s">
        <v>3324</v>
      </c>
      <c r="C328" s="308" t="s">
        <v>3325</v>
      </c>
      <c r="D328" s="290" t="s">
        <v>2905</v>
      </c>
      <c r="E328" s="290" t="s">
        <v>2910</v>
      </c>
      <c r="F328" s="309" t="s">
        <v>3315</v>
      </c>
      <c r="G328" s="290"/>
      <c r="H328" s="308">
        <v>286</v>
      </c>
      <c r="I328" s="308">
        <v>12</v>
      </c>
      <c r="J328" s="314">
        <v>10.4</v>
      </c>
      <c r="K328" s="314">
        <v>51.5</v>
      </c>
      <c r="L328" s="308">
        <v>79</v>
      </c>
      <c r="M328" s="308"/>
      <c r="N328" s="308">
        <v>5</v>
      </c>
      <c r="O328" s="308" t="s">
        <v>3316</v>
      </c>
      <c r="P328" s="291">
        <v>62278.817095496677</v>
      </c>
      <c r="Q328" s="292">
        <f t="shared" si="34"/>
        <v>75357.368685550973</v>
      </c>
      <c r="R328" s="197">
        <f t="shared" ref="R328:R391" si="35">Q328*0.8*2</f>
        <v>120571.78989688156</v>
      </c>
    </row>
    <row r="329" spans="1:18" ht="19.5" customHeight="1">
      <c r="A329" s="306" t="s">
        <v>3326</v>
      </c>
      <c r="B329" s="307" t="s">
        <v>3327</v>
      </c>
      <c r="C329" s="308" t="s">
        <v>3328</v>
      </c>
      <c r="D329" s="290" t="s">
        <v>2905</v>
      </c>
      <c r="E329" s="290" t="s">
        <v>2910</v>
      </c>
      <c r="F329" s="309" t="s">
        <v>3315</v>
      </c>
      <c r="G329" s="290"/>
      <c r="H329" s="308">
        <v>286</v>
      </c>
      <c r="I329" s="308">
        <v>12</v>
      </c>
      <c r="J329" s="314">
        <v>10.4</v>
      </c>
      <c r="K329" s="314">
        <v>51.5</v>
      </c>
      <c r="L329" s="308">
        <v>79</v>
      </c>
      <c r="M329" s="308"/>
      <c r="N329" s="308">
        <v>5</v>
      </c>
      <c r="O329" s="308" t="s">
        <v>3316</v>
      </c>
      <c r="P329" s="291">
        <v>62278.817095496677</v>
      </c>
      <c r="Q329" s="292">
        <f t="shared" si="34"/>
        <v>75357.368685550973</v>
      </c>
      <c r="R329" s="197">
        <f t="shared" si="35"/>
        <v>120571.78989688156</v>
      </c>
    </row>
    <row r="330" spans="1:18" ht="19.5" customHeight="1">
      <c r="A330" s="306" t="s">
        <v>3326</v>
      </c>
      <c r="B330" s="307" t="s">
        <v>3327</v>
      </c>
      <c r="C330" s="308" t="s">
        <v>3328</v>
      </c>
      <c r="D330" s="290" t="s">
        <v>2909</v>
      </c>
      <c r="E330" s="290" t="s">
        <v>2910</v>
      </c>
      <c r="F330" s="309" t="s">
        <v>3317</v>
      </c>
      <c r="G330" s="290"/>
      <c r="H330" s="308">
        <v>258</v>
      </c>
      <c r="I330" s="308">
        <v>10</v>
      </c>
      <c r="J330" s="308">
        <v>9</v>
      </c>
      <c r="K330" s="308">
        <v>60</v>
      </c>
      <c r="L330" s="308">
        <v>62</v>
      </c>
      <c r="M330" s="308"/>
      <c r="N330" s="308">
        <v>4</v>
      </c>
      <c r="O330" s="308" t="s">
        <v>3318</v>
      </c>
      <c r="P330" s="291">
        <v>56942.149687029567</v>
      </c>
      <c r="Q330" s="292">
        <f t="shared" si="34"/>
        <v>68900.001121305773</v>
      </c>
      <c r="R330" s="197">
        <f t="shared" si="35"/>
        <v>110240.00179408924</v>
      </c>
    </row>
    <row r="331" spans="1:18" ht="19.5" customHeight="1">
      <c r="A331" s="306" t="s">
        <v>2952</v>
      </c>
      <c r="B331" s="307" t="s">
        <v>3292</v>
      </c>
      <c r="C331" s="308" t="s">
        <v>2458</v>
      </c>
      <c r="D331" s="290" t="s">
        <v>2905</v>
      </c>
      <c r="E331" s="290" t="s">
        <v>2906</v>
      </c>
      <c r="F331" s="309" t="s">
        <v>3304</v>
      </c>
      <c r="G331" s="290"/>
      <c r="H331" s="308">
        <v>300</v>
      </c>
      <c r="I331" s="308">
        <v>24</v>
      </c>
      <c r="J331" s="308">
        <v>22</v>
      </c>
      <c r="K331" s="308">
        <v>74</v>
      </c>
      <c r="L331" s="314">
        <v>78.5</v>
      </c>
      <c r="M331" s="308"/>
      <c r="N331" s="308">
        <v>5</v>
      </c>
      <c r="O331" s="308" t="s">
        <v>3305</v>
      </c>
      <c r="P331" s="291">
        <v>156936.17845081139</v>
      </c>
      <c r="Q331" s="292">
        <f t="shared" si="34"/>
        <v>189892.77592548178</v>
      </c>
      <c r="R331" s="197">
        <f t="shared" si="35"/>
        <v>303828.44148077088</v>
      </c>
    </row>
    <row r="332" spans="1:18" ht="19.5" customHeight="1">
      <c r="A332" s="306" t="s">
        <v>2952</v>
      </c>
      <c r="B332" s="307" t="s">
        <v>3292</v>
      </c>
      <c r="C332" s="308" t="s">
        <v>2458</v>
      </c>
      <c r="D332" s="290" t="s">
        <v>2909</v>
      </c>
      <c r="E332" s="290" t="s">
        <v>2910</v>
      </c>
      <c r="F332" s="309" t="s">
        <v>3296</v>
      </c>
      <c r="G332" s="290"/>
      <c r="H332" s="308">
        <v>296</v>
      </c>
      <c r="I332" s="314">
        <v>10.5</v>
      </c>
      <c r="J332" s="314">
        <v>8.9</v>
      </c>
      <c r="K332" s="314">
        <v>65.5</v>
      </c>
      <c r="L332" s="308">
        <v>75</v>
      </c>
      <c r="M332" s="308"/>
      <c r="N332" s="308">
        <v>5</v>
      </c>
      <c r="O332" s="308" t="s">
        <v>3297</v>
      </c>
      <c r="P332" s="291">
        <v>81304.037899459669</v>
      </c>
      <c r="Q332" s="292">
        <f t="shared" si="34"/>
        <v>98377.885858346199</v>
      </c>
      <c r="R332" s="197">
        <f t="shared" si="35"/>
        <v>157404.61737335392</v>
      </c>
    </row>
    <row r="333" spans="1:18" ht="19.5" customHeight="1">
      <c r="A333" s="306" t="s">
        <v>2952</v>
      </c>
      <c r="B333" s="307" t="s">
        <v>3292</v>
      </c>
      <c r="C333" s="308" t="s">
        <v>2458</v>
      </c>
      <c r="D333" s="290" t="s">
        <v>2909</v>
      </c>
      <c r="E333" s="290" t="s">
        <v>2906</v>
      </c>
      <c r="F333" s="309" t="s">
        <v>3300</v>
      </c>
      <c r="G333" s="315"/>
      <c r="H333" s="308">
        <v>300</v>
      </c>
      <c r="I333" s="308">
        <v>20</v>
      </c>
      <c r="J333" s="308">
        <v>18</v>
      </c>
      <c r="K333" s="314">
        <v>66.400000000000006</v>
      </c>
      <c r="L333" s="308">
        <v>75</v>
      </c>
      <c r="M333" s="308"/>
      <c r="N333" s="308">
        <v>5</v>
      </c>
      <c r="O333" s="308" t="s">
        <v>3301</v>
      </c>
      <c r="P333" s="291">
        <v>100208.69360944867</v>
      </c>
      <c r="Q333" s="292">
        <f t="shared" si="34"/>
        <v>121252.51926743289</v>
      </c>
      <c r="R333" s="197">
        <f t="shared" si="35"/>
        <v>194004.03082789262</v>
      </c>
    </row>
    <row r="334" spans="1:18" ht="19.5" customHeight="1">
      <c r="A334" s="304">
        <v>320</v>
      </c>
      <c r="B334" s="277"/>
      <c r="C334" s="278"/>
      <c r="D334" s="279"/>
      <c r="E334" s="280"/>
      <c r="F334" s="279"/>
      <c r="G334" s="281"/>
      <c r="H334" s="282"/>
      <c r="I334" s="282"/>
      <c r="J334" s="282"/>
      <c r="K334" s="282"/>
      <c r="L334" s="282"/>
      <c r="M334" s="282"/>
      <c r="N334" s="282"/>
      <c r="O334" s="282"/>
      <c r="P334" s="282"/>
      <c r="Q334" s="284"/>
      <c r="R334" s="197">
        <f t="shared" si="35"/>
        <v>0</v>
      </c>
    </row>
    <row r="335" spans="1:18" ht="19.5" customHeight="1">
      <c r="A335" s="306" t="s">
        <v>3286</v>
      </c>
      <c r="B335" s="307" t="s">
        <v>3329</v>
      </c>
      <c r="C335" s="308" t="s">
        <v>585</v>
      </c>
      <c r="D335" s="290" t="s">
        <v>2909</v>
      </c>
      <c r="E335" s="290" t="s">
        <v>2906</v>
      </c>
      <c r="F335" s="309" t="s">
        <v>3300</v>
      </c>
      <c r="G335" s="315"/>
      <c r="H335" s="308">
        <v>300</v>
      </c>
      <c r="I335" s="308">
        <v>20</v>
      </c>
      <c r="J335" s="308">
        <v>18</v>
      </c>
      <c r="K335" s="314">
        <v>66.400000000000006</v>
      </c>
      <c r="L335" s="308">
        <v>75</v>
      </c>
      <c r="M335" s="308"/>
      <c r="N335" s="308">
        <v>5</v>
      </c>
      <c r="O335" s="308" t="s">
        <v>3301</v>
      </c>
      <c r="P335" s="291">
        <v>100208.69360944867</v>
      </c>
      <c r="Q335" s="292">
        <f t="shared" ref="Q335:Q347" si="36">+P335*1.21</f>
        <v>121252.51926743289</v>
      </c>
      <c r="R335" s="197">
        <f t="shared" si="35"/>
        <v>194004.03082789262</v>
      </c>
    </row>
    <row r="336" spans="1:18" ht="19.5" customHeight="1">
      <c r="A336" s="306" t="s">
        <v>3031</v>
      </c>
      <c r="B336" s="307" t="s">
        <v>3330</v>
      </c>
      <c r="C336" s="308" t="s">
        <v>2708</v>
      </c>
      <c r="D336" s="290" t="s">
        <v>2909</v>
      </c>
      <c r="E336" s="290" t="s">
        <v>2910</v>
      </c>
      <c r="F336" s="309" t="s">
        <v>3296</v>
      </c>
      <c r="G336" s="290"/>
      <c r="H336" s="308">
        <v>296</v>
      </c>
      <c r="I336" s="314">
        <v>10.5</v>
      </c>
      <c r="J336" s="314">
        <v>8.9</v>
      </c>
      <c r="K336" s="314">
        <v>65.5</v>
      </c>
      <c r="L336" s="308">
        <v>75</v>
      </c>
      <c r="M336" s="308"/>
      <c r="N336" s="308">
        <v>5</v>
      </c>
      <c r="O336" s="308" t="s">
        <v>3297</v>
      </c>
      <c r="P336" s="291">
        <v>81304.037899459669</v>
      </c>
      <c r="Q336" s="292">
        <f t="shared" si="36"/>
        <v>98377.885858346199</v>
      </c>
      <c r="R336" s="197">
        <f t="shared" si="35"/>
        <v>157404.61737335392</v>
      </c>
    </row>
    <row r="337" spans="1:18" ht="19.5" customHeight="1">
      <c r="A337" s="306" t="s">
        <v>3031</v>
      </c>
      <c r="B337" s="307" t="s">
        <v>3330</v>
      </c>
      <c r="C337" s="308" t="s">
        <v>2708</v>
      </c>
      <c r="D337" s="290" t="s">
        <v>2909</v>
      </c>
      <c r="E337" s="290" t="s">
        <v>2906</v>
      </c>
      <c r="F337" s="309" t="s">
        <v>3300</v>
      </c>
      <c r="G337" s="315"/>
      <c r="H337" s="308">
        <v>300</v>
      </c>
      <c r="I337" s="308">
        <v>20</v>
      </c>
      <c r="J337" s="308">
        <v>18</v>
      </c>
      <c r="K337" s="314">
        <v>66.400000000000006</v>
      </c>
      <c r="L337" s="308">
        <v>75</v>
      </c>
      <c r="M337" s="308"/>
      <c r="N337" s="308">
        <v>5</v>
      </c>
      <c r="O337" s="308" t="s">
        <v>3301</v>
      </c>
      <c r="P337" s="291">
        <v>100208.69360944867</v>
      </c>
      <c r="Q337" s="292">
        <f t="shared" si="36"/>
        <v>121252.51926743289</v>
      </c>
      <c r="R337" s="197">
        <f t="shared" si="35"/>
        <v>194004.03082789262</v>
      </c>
    </row>
    <row r="338" spans="1:18" ht="19.5" customHeight="1">
      <c r="A338" s="306" t="s">
        <v>3331</v>
      </c>
      <c r="B338" s="307" t="s">
        <v>3332</v>
      </c>
      <c r="C338" s="308" t="s">
        <v>3310</v>
      </c>
      <c r="D338" s="290" t="s">
        <v>2905</v>
      </c>
      <c r="E338" s="290" t="s">
        <v>2910</v>
      </c>
      <c r="F338" s="309" t="s">
        <v>3311</v>
      </c>
      <c r="G338" s="290"/>
      <c r="H338" s="308">
        <v>260</v>
      </c>
      <c r="I338" s="314">
        <v>12.7</v>
      </c>
      <c r="J338" s="314">
        <v>11.7</v>
      </c>
      <c r="K338" s="314">
        <v>35.1</v>
      </c>
      <c r="L338" s="308">
        <v>66</v>
      </c>
      <c r="M338" s="308"/>
      <c r="N338" s="308">
        <v>4</v>
      </c>
      <c r="O338" s="308" t="s">
        <v>3312</v>
      </c>
      <c r="P338" s="291">
        <v>48140.476301582923</v>
      </c>
      <c r="Q338" s="292">
        <f t="shared" si="36"/>
        <v>58249.976324915333</v>
      </c>
      <c r="R338" s="197">
        <f t="shared" si="35"/>
        <v>93199.962119864533</v>
      </c>
    </row>
    <row r="339" spans="1:18" ht="19.5" customHeight="1">
      <c r="A339" s="306" t="s">
        <v>3331</v>
      </c>
      <c r="B339" s="307" t="s">
        <v>3332</v>
      </c>
      <c r="C339" s="308" t="s">
        <v>3310</v>
      </c>
      <c r="D339" s="290" t="s">
        <v>2905</v>
      </c>
      <c r="E339" s="290" t="s">
        <v>2906</v>
      </c>
      <c r="F339" s="309" t="s">
        <v>3313</v>
      </c>
      <c r="G339" s="290"/>
      <c r="H339" s="308">
        <v>260</v>
      </c>
      <c r="I339" s="308">
        <v>22</v>
      </c>
      <c r="J339" s="314">
        <v>20.399999999999999</v>
      </c>
      <c r="K339" s="314">
        <v>35.1</v>
      </c>
      <c r="L339" s="308">
        <v>66</v>
      </c>
      <c r="M339" s="308"/>
      <c r="N339" s="308">
        <v>4</v>
      </c>
      <c r="O339" s="308" t="s">
        <v>3314</v>
      </c>
      <c r="P339" s="291">
        <v>53849.341016613507</v>
      </c>
      <c r="Q339" s="292">
        <f t="shared" si="36"/>
        <v>65157.702630102343</v>
      </c>
      <c r="R339" s="197">
        <f t="shared" si="35"/>
        <v>104252.32420816376</v>
      </c>
    </row>
    <row r="340" spans="1:18" ht="19.5" customHeight="1">
      <c r="A340" s="306" t="s">
        <v>3331</v>
      </c>
      <c r="B340" s="307" t="s">
        <v>3332</v>
      </c>
      <c r="C340" s="308" t="s">
        <v>3310</v>
      </c>
      <c r="D340" s="290" t="s">
        <v>2909</v>
      </c>
      <c r="E340" s="290" t="s">
        <v>2910</v>
      </c>
      <c r="F340" s="309" t="s">
        <v>3317</v>
      </c>
      <c r="G340" s="290"/>
      <c r="H340" s="308">
        <v>258</v>
      </c>
      <c r="I340" s="308">
        <v>10</v>
      </c>
      <c r="J340" s="308">
        <v>9</v>
      </c>
      <c r="K340" s="308">
        <v>60</v>
      </c>
      <c r="L340" s="308">
        <v>62</v>
      </c>
      <c r="M340" s="308"/>
      <c r="N340" s="308">
        <v>4</v>
      </c>
      <c r="O340" s="308" t="s">
        <v>3318</v>
      </c>
      <c r="P340" s="291">
        <v>56942.149687029567</v>
      </c>
      <c r="Q340" s="292">
        <f t="shared" si="36"/>
        <v>68900.001121305773</v>
      </c>
      <c r="R340" s="197">
        <f t="shared" si="35"/>
        <v>110240.00179408924</v>
      </c>
    </row>
    <row r="341" spans="1:18" ht="19.5" customHeight="1">
      <c r="A341" s="306" t="s">
        <v>3331</v>
      </c>
      <c r="B341" s="307" t="s">
        <v>3333</v>
      </c>
      <c r="C341" s="308" t="s">
        <v>953</v>
      </c>
      <c r="D341" s="290" t="s">
        <v>2909</v>
      </c>
      <c r="E341" s="290" t="s">
        <v>2906</v>
      </c>
      <c r="F341" s="309" t="s">
        <v>3334</v>
      </c>
      <c r="G341" s="290"/>
      <c r="H341" s="308">
        <v>276</v>
      </c>
      <c r="I341" s="308">
        <v>19</v>
      </c>
      <c r="J341" s="314">
        <v>17.399999999999999</v>
      </c>
      <c r="K341" s="314">
        <v>60.1</v>
      </c>
      <c r="L341" s="308">
        <v>75</v>
      </c>
      <c r="M341" s="308"/>
      <c r="N341" s="308">
        <v>5</v>
      </c>
      <c r="O341" s="308" t="s">
        <v>3335</v>
      </c>
      <c r="P341" s="291">
        <v>78267.213177201833</v>
      </c>
      <c r="Q341" s="292">
        <f t="shared" si="36"/>
        <v>94703.32794441421</v>
      </c>
      <c r="R341" s="197">
        <f t="shared" si="35"/>
        <v>151525.32471106274</v>
      </c>
    </row>
    <row r="342" spans="1:18" ht="19.5" customHeight="1">
      <c r="A342" s="306" t="s">
        <v>3298</v>
      </c>
      <c r="B342" s="307" t="s">
        <v>3302</v>
      </c>
      <c r="C342" s="308" t="s">
        <v>2815</v>
      </c>
      <c r="D342" s="290" t="s">
        <v>2909</v>
      </c>
      <c r="E342" s="290" t="s">
        <v>2906</v>
      </c>
      <c r="F342" s="309" t="s">
        <v>3334</v>
      </c>
      <c r="G342" s="290"/>
      <c r="H342" s="308">
        <v>276</v>
      </c>
      <c r="I342" s="308">
        <v>19</v>
      </c>
      <c r="J342" s="314">
        <v>17.399999999999999</v>
      </c>
      <c r="K342" s="314">
        <v>60.1</v>
      </c>
      <c r="L342" s="308">
        <v>75</v>
      </c>
      <c r="M342" s="308"/>
      <c r="N342" s="308">
        <v>5</v>
      </c>
      <c r="O342" s="308" t="s">
        <v>3335</v>
      </c>
      <c r="P342" s="291">
        <v>78267.213177201833</v>
      </c>
      <c r="Q342" s="292">
        <f t="shared" si="36"/>
        <v>94703.32794441421</v>
      </c>
      <c r="R342" s="197">
        <f t="shared" si="35"/>
        <v>151525.32471106274</v>
      </c>
    </row>
    <row r="343" spans="1:18" ht="19.5" customHeight="1">
      <c r="A343" s="306" t="s">
        <v>3298</v>
      </c>
      <c r="B343" s="307" t="s">
        <v>3299</v>
      </c>
      <c r="C343" s="308" t="s">
        <v>3293</v>
      </c>
      <c r="D343" s="290" t="s">
        <v>2909</v>
      </c>
      <c r="E343" s="290" t="s">
        <v>2910</v>
      </c>
      <c r="F343" s="309" t="s">
        <v>3296</v>
      </c>
      <c r="G343" s="290"/>
      <c r="H343" s="308">
        <v>296</v>
      </c>
      <c r="I343" s="314">
        <v>10.5</v>
      </c>
      <c r="J343" s="314">
        <v>8.9</v>
      </c>
      <c r="K343" s="314">
        <v>65.5</v>
      </c>
      <c r="L343" s="308">
        <v>75</v>
      </c>
      <c r="M343" s="308"/>
      <c r="N343" s="308">
        <v>5</v>
      </c>
      <c r="O343" s="308" t="s">
        <v>3297</v>
      </c>
      <c r="P343" s="291">
        <v>81304.037899459669</v>
      </c>
      <c r="Q343" s="292">
        <f t="shared" si="36"/>
        <v>98377.885858346199</v>
      </c>
      <c r="R343" s="197">
        <f t="shared" si="35"/>
        <v>157404.61737335392</v>
      </c>
    </row>
    <row r="344" spans="1:18" ht="19.5" customHeight="1">
      <c r="A344" s="306" t="s">
        <v>3298</v>
      </c>
      <c r="B344" s="307" t="s">
        <v>3299</v>
      </c>
      <c r="C344" s="308" t="s">
        <v>2673</v>
      </c>
      <c r="D344" s="290" t="s">
        <v>2909</v>
      </c>
      <c r="E344" s="290" t="s">
        <v>2906</v>
      </c>
      <c r="F344" s="309" t="s">
        <v>3300</v>
      </c>
      <c r="G344" s="315"/>
      <c r="H344" s="308">
        <v>300</v>
      </c>
      <c r="I344" s="308">
        <v>20</v>
      </c>
      <c r="J344" s="308">
        <v>18</v>
      </c>
      <c r="K344" s="314">
        <v>66.400000000000006</v>
      </c>
      <c r="L344" s="308">
        <v>75</v>
      </c>
      <c r="M344" s="308"/>
      <c r="N344" s="308">
        <v>5</v>
      </c>
      <c r="O344" s="308" t="s">
        <v>3301</v>
      </c>
      <c r="P344" s="291">
        <v>100208.69360944867</v>
      </c>
      <c r="Q344" s="292">
        <f t="shared" si="36"/>
        <v>121252.51926743289</v>
      </c>
      <c r="R344" s="197">
        <f t="shared" si="35"/>
        <v>194004.03082789262</v>
      </c>
    </row>
    <row r="345" spans="1:18" ht="19.5" customHeight="1">
      <c r="A345" s="306" t="s">
        <v>3298</v>
      </c>
      <c r="B345" s="307" t="s">
        <v>3336</v>
      </c>
      <c r="C345" s="308" t="s">
        <v>2708</v>
      </c>
      <c r="D345" s="290" t="s">
        <v>2909</v>
      </c>
      <c r="E345" s="290" t="s">
        <v>2910</v>
      </c>
      <c r="F345" s="309" t="s">
        <v>3296</v>
      </c>
      <c r="G345" s="290"/>
      <c r="H345" s="308">
        <v>296</v>
      </c>
      <c r="I345" s="314">
        <v>10.5</v>
      </c>
      <c r="J345" s="314">
        <v>8.9</v>
      </c>
      <c r="K345" s="314">
        <v>65.5</v>
      </c>
      <c r="L345" s="308">
        <v>75</v>
      </c>
      <c r="M345" s="308"/>
      <c r="N345" s="308">
        <v>5</v>
      </c>
      <c r="O345" s="308" t="s">
        <v>3297</v>
      </c>
      <c r="P345" s="291">
        <v>81304.037899459669</v>
      </c>
      <c r="Q345" s="292">
        <f t="shared" si="36"/>
        <v>98377.885858346199</v>
      </c>
      <c r="R345" s="197">
        <f t="shared" si="35"/>
        <v>157404.61737335392</v>
      </c>
    </row>
    <row r="346" spans="1:18" ht="19.5" customHeight="1">
      <c r="A346" s="306" t="s">
        <v>3298</v>
      </c>
      <c r="B346" s="307" t="s">
        <v>3336</v>
      </c>
      <c r="C346" s="308" t="s">
        <v>2708</v>
      </c>
      <c r="D346" s="290" t="s">
        <v>2909</v>
      </c>
      <c r="E346" s="290" t="s">
        <v>2906</v>
      </c>
      <c r="F346" s="309" t="s">
        <v>3300</v>
      </c>
      <c r="G346" s="315"/>
      <c r="H346" s="308">
        <v>300</v>
      </c>
      <c r="I346" s="308">
        <v>20</v>
      </c>
      <c r="J346" s="308">
        <v>18</v>
      </c>
      <c r="K346" s="314">
        <v>66.400000000000006</v>
      </c>
      <c r="L346" s="308">
        <v>75</v>
      </c>
      <c r="M346" s="308"/>
      <c r="N346" s="308">
        <v>5</v>
      </c>
      <c r="O346" s="308" t="s">
        <v>3301</v>
      </c>
      <c r="P346" s="291">
        <v>100208.69360944867</v>
      </c>
      <c r="Q346" s="292">
        <f t="shared" si="36"/>
        <v>121252.51926743289</v>
      </c>
      <c r="R346" s="197">
        <f t="shared" si="35"/>
        <v>194004.03082789262</v>
      </c>
    </row>
    <row r="347" spans="1:18" ht="19.5" customHeight="1">
      <c r="A347" s="306" t="s">
        <v>3337</v>
      </c>
      <c r="B347" s="307" t="s">
        <v>3338</v>
      </c>
      <c r="C347" s="308" t="s">
        <v>2780</v>
      </c>
      <c r="D347" s="290" t="s">
        <v>2909</v>
      </c>
      <c r="E347" s="290" t="s">
        <v>2906</v>
      </c>
      <c r="F347" s="309" t="s">
        <v>3334</v>
      </c>
      <c r="G347" s="290"/>
      <c r="H347" s="308">
        <v>276</v>
      </c>
      <c r="I347" s="308">
        <v>19</v>
      </c>
      <c r="J347" s="314">
        <v>17.399999999999999</v>
      </c>
      <c r="K347" s="314">
        <v>60.1</v>
      </c>
      <c r="L347" s="308">
        <v>75</v>
      </c>
      <c r="M347" s="308"/>
      <c r="N347" s="308">
        <v>5</v>
      </c>
      <c r="O347" s="308" t="s">
        <v>3335</v>
      </c>
      <c r="P347" s="291">
        <v>78267.213177201833</v>
      </c>
      <c r="Q347" s="292">
        <f t="shared" si="36"/>
        <v>94703.32794441421</v>
      </c>
      <c r="R347" s="197">
        <f t="shared" si="35"/>
        <v>151525.32471106274</v>
      </c>
    </row>
    <row r="348" spans="1:18" ht="19.5" customHeight="1">
      <c r="A348" s="304">
        <v>323</v>
      </c>
      <c r="B348" s="277"/>
      <c r="C348" s="278"/>
      <c r="D348" s="279"/>
      <c r="E348" s="280"/>
      <c r="F348" s="279"/>
      <c r="G348" s="281"/>
      <c r="H348" s="282"/>
      <c r="I348" s="282"/>
      <c r="J348" s="282"/>
      <c r="K348" s="282"/>
      <c r="L348" s="282"/>
      <c r="M348" s="282"/>
      <c r="N348" s="282"/>
      <c r="O348" s="282"/>
      <c r="P348" s="282"/>
      <c r="Q348" s="284"/>
      <c r="R348" s="197">
        <f t="shared" si="35"/>
        <v>0</v>
      </c>
    </row>
    <row r="349" spans="1:18" ht="19.5" customHeight="1">
      <c r="A349" s="306" t="s">
        <v>3339</v>
      </c>
      <c r="B349" s="307" t="s">
        <v>3340</v>
      </c>
      <c r="C349" s="308" t="s">
        <v>3341</v>
      </c>
      <c r="D349" s="290" t="s">
        <v>2905</v>
      </c>
      <c r="E349" s="290" t="s">
        <v>2906</v>
      </c>
      <c r="F349" s="309" t="s">
        <v>3313</v>
      </c>
      <c r="G349" s="290"/>
      <c r="H349" s="308">
        <v>260</v>
      </c>
      <c r="I349" s="308">
        <v>22</v>
      </c>
      <c r="J349" s="314">
        <v>20.399999999999999</v>
      </c>
      <c r="K349" s="314">
        <v>35.1</v>
      </c>
      <c r="L349" s="308">
        <v>66</v>
      </c>
      <c r="M349" s="308"/>
      <c r="N349" s="308">
        <v>4</v>
      </c>
      <c r="O349" s="308" t="s">
        <v>3314</v>
      </c>
      <c r="P349" s="291">
        <v>53849.341016613507</v>
      </c>
      <c r="Q349" s="292">
        <f t="shared" ref="Q349:Q354" si="37">+P349*1.21</f>
        <v>65157.702630102343</v>
      </c>
      <c r="R349" s="197">
        <f t="shared" si="35"/>
        <v>104252.32420816376</v>
      </c>
    </row>
    <row r="350" spans="1:18" ht="19.5" customHeight="1">
      <c r="A350" s="306" t="s">
        <v>3339</v>
      </c>
      <c r="B350" s="307" t="s">
        <v>3340</v>
      </c>
      <c r="C350" s="308" t="s">
        <v>3341</v>
      </c>
      <c r="D350" s="290" t="s">
        <v>2909</v>
      </c>
      <c r="E350" s="290" t="s">
        <v>2910</v>
      </c>
      <c r="F350" s="309" t="s">
        <v>3317</v>
      </c>
      <c r="G350" s="290"/>
      <c r="H350" s="308">
        <v>258</v>
      </c>
      <c r="I350" s="308">
        <v>10</v>
      </c>
      <c r="J350" s="308">
        <v>9</v>
      </c>
      <c r="K350" s="308">
        <v>60</v>
      </c>
      <c r="L350" s="308">
        <v>62</v>
      </c>
      <c r="M350" s="308"/>
      <c r="N350" s="308">
        <v>4</v>
      </c>
      <c r="O350" s="308" t="s">
        <v>3318</v>
      </c>
      <c r="P350" s="291">
        <v>56942.149687029567</v>
      </c>
      <c r="Q350" s="292">
        <f t="shared" si="37"/>
        <v>68900.001121305773</v>
      </c>
      <c r="R350" s="197">
        <f t="shared" si="35"/>
        <v>110240.00179408924</v>
      </c>
    </row>
    <row r="351" spans="1:18" ht="19.5" customHeight="1">
      <c r="A351" s="306" t="s">
        <v>3342</v>
      </c>
      <c r="B351" s="307" t="s">
        <v>3343</v>
      </c>
      <c r="C351" s="308" t="s">
        <v>933</v>
      </c>
      <c r="D351" s="290" t="s">
        <v>2909</v>
      </c>
      <c r="E351" s="290" t="s">
        <v>2906</v>
      </c>
      <c r="F351" s="309" t="s">
        <v>3334</v>
      </c>
      <c r="G351" s="290"/>
      <c r="H351" s="308">
        <v>276</v>
      </c>
      <c r="I351" s="308">
        <v>19</v>
      </c>
      <c r="J351" s="314">
        <v>17.399999999999999</v>
      </c>
      <c r="K351" s="314">
        <v>60.1</v>
      </c>
      <c r="L351" s="308">
        <v>75</v>
      </c>
      <c r="M351" s="308"/>
      <c r="N351" s="308">
        <v>5</v>
      </c>
      <c r="O351" s="308" t="s">
        <v>3335</v>
      </c>
      <c r="P351" s="291">
        <v>78267.213177201833</v>
      </c>
      <c r="Q351" s="292">
        <f t="shared" si="37"/>
        <v>94703.32794441421</v>
      </c>
      <c r="R351" s="197">
        <f t="shared" si="35"/>
        <v>151525.32471106274</v>
      </c>
    </row>
    <row r="352" spans="1:18" ht="19.5" customHeight="1">
      <c r="A352" s="306" t="s">
        <v>3342</v>
      </c>
      <c r="B352" s="307" t="s">
        <v>3308</v>
      </c>
      <c r="C352" s="308" t="s">
        <v>2803</v>
      </c>
      <c r="D352" s="290" t="s">
        <v>2905</v>
      </c>
      <c r="E352" s="290" t="s">
        <v>2906</v>
      </c>
      <c r="F352" s="309" t="s">
        <v>3304</v>
      </c>
      <c r="G352" s="290"/>
      <c r="H352" s="308">
        <v>300</v>
      </c>
      <c r="I352" s="308">
        <v>24</v>
      </c>
      <c r="J352" s="308">
        <v>22</v>
      </c>
      <c r="K352" s="308">
        <v>74</v>
      </c>
      <c r="L352" s="314">
        <v>78.5</v>
      </c>
      <c r="M352" s="308"/>
      <c r="N352" s="308">
        <v>5</v>
      </c>
      <c r="O352" s="308" t="s">
        <v>3305</v>
      </c>
      <c r="P352" s="291">
        <v>156936.17845081139</v>
      </c>
      <c r="Q352" s="292">
        <f t="shared" si="37"/>
        <v>189892.77592548178</v>
      </c>
      <c r="R352" s="197">
        <f t="shared" si="35"/>
        <v>303828.44148077088</v>
      </c>
    </row>
    <row r="353" spans="1:18" ht="19.5" customHeight="1">
      <c r="A353" s="306" t="s">
        <v>3342</v>
      </c>
      <c r="B353" s="307" t="s">
        <v>3308</v>
      </c>
      <c r="C353" s="308" t="s">
        <v>2803</v>
      </c>
      <c r="D353" s="290" t="s">
        <v>2909</v>
      </c>
      <c r="E353" s="290" t="s">
        <v>2910</v>
      </c>
      <c r="F353" s="309" t="s">
        <v>3296</v>
      </c>
      <c r="G353" s="290"/>
      <c r="H353" s="308">
        <v>296</v>
      </c>
      <c r="I353" s="314">
        <v>10.5</v>
      </c>
      <c r="J353" s="314">
        <v>8.9</v>
      </c>
      <c r="K353" s="314">
        <v>65.5</v>
      </c>
      <c r="L353" s="308">
        <v>75</v>
      </c>
      <c r="M353" s="308"/>
      <c r="N353" s="308">
        <v>5</v>
      </c>
      <c r="O353" s="308" t="s">
        <v>3297</v>
      </c>
      <c r="P353" s="291">
        <v>81304.037899459669</v>
      </c>
      <c r="Q353" s="292">
        <f t="shared" si="37"/>
        <v>98377.885858346199</v>
      </c>
      <c r="R353" s="197">
        <f t="shared" si="35"/>
        <v>157404.61737335392</v>
      </c>
    </row>
    <row r="354" spans="1:18" ht="19.5" customHeight="1">
      <c r="A354" s="306" t="s">
        <v>3342</v>
      </c>
      <c r="B354" s="307" t="s">
        <v>3308</v>
      </c>
      <c r="C354" s="308" t="s">
        <v>2803</v>
      </c>
      <c r="D354" s="290" t="s">
        <v>2909</v>
      </c>
      <c r="E354" s="290" t="s">
        <v>2906</v>
      </c>
      <c r="F354" s="309" t="s">
        <v>3300</v>
      </c>
      <c r="G354" s="315"/>
      <c r="H354" s="308">
        <v>300</v>
      </c>
      <c r="I354" s="308">
        <v>20</v>
      </c>
      <c r="J354" s="308">
        <v>18</v>
      </c>
      <c r="K354" s="314">
        <v>66.400000000000006</v>
      </c>
      <c r="L354" s="308">
        <v>75</v>
      </c>
      <c r="M354" s="308"/>
      <c r="N354" s="308">
        <v>5</v>
      </c>
      <c r="O354" s="308" t="s">
        <v>3301</v>
      </c>
      <c r="P354" s="291">
        <v>100208.69360944867</v>
      </c>
      <c r="Q354" s="292">
        <f t="shared" si="37"/>
        <v>121252.51926743289</v>
      </c>
      <c r="R354" s="197">
        <f t="shared" si="35"/>
        <v>194004.03082789262</v>
      </c>
    </row>
    <row r="355" spans="1:18" ht="19.5" customHeight="1">
      <c r="A355" s="304">
        <v>325</v>
      </c>
      <c r="B355" s="277"/>
      <c r="C355" s="278"/>
      <c r="D355" s="279"/>
      <c r="E355" s="280"/>
      <c r="F355" s="279"/>
      <c r="G355" s="281"/>
      <c r="H355" s="282"/>
      <c r="I355" s="282"/>
      <c r="J355" s="282"/>
      <c r="K355" s="282"/>
      <c r="L355" s="282"/>
      <c r="M355" s="282"/>
      <c r="N355" s="282"/>
      <c r="O355" s="282"/>
      <c r="P355" s="282"/>
      <c r="Q355" s="284"/>
      <c r="R355" s="197">
        <f t="shared" si="35"/>
        <v>0</v>
      </c>
    </row>
    <row r="356" spans="1:18" ht="19.5" customHeight="1">
      <c r="A356" s="306" t="s">
        <v>3342</v>
      </c>
      <c r="B356" s="307" t="s">
        <v>3340</v>
      </c>
      <c r="C356" s="308" t="s">
        <v>3344</v>
      </c>
      <c r="D356" s="290" t="s">
        <v>2905</v>
      </c>
      <c r="E356" s="290" t="s">
        <v>2910</v>
      </c>
      <c r="F356" s="309" t="s">
        <v>3311</v>
      </c>
      <c r="G356" s="290"/>
      <c r="H356" s="308">
        <v>260</v>
      </c>
      <c r="I356" s="314">
        <v>12.7</v>
      </c>
      <c r="J356" s="314">
        <v>11.7</v>
      </c>
      <c r="K356" s="314">
        <v>35.1</v>
      </c>
      <c r="L356" s="308">
        <v>66</v>
      </c>
      <c r="M356" s="308"/>
      <c r="N356" s="308">
        <v>4</v>
      </c>
      <c r="O356" s="308" t="s">
        <v>3312</v>
      </c>
      <c r="P356" s="291">
        <v>48140.476301582923</v>
      </c>
      <c r="Q356" s="292">
        <f t="shared" ref="Q356:Q362" si="38">+P356*1.21</f>
        <v>58249.976324915333</v>
      </c>
      <c r="R356" s="197">
        <f t="shared" si="35"/>
        <v>93199.962119864533</v>
      </c>
    </row>
    <row r="357" spans="1:18" ht="19.5" customHeight="1">
      <c r="A357" s="306" t="s">
        <v>3342</v>
      </c>
      <c r="B357" s="307" t="s">
        <v>3340</v>
      </c>
      <c r="C357" s="308" t="s">
        <v>3344</v>
      </c>
      <c r="D357" s="290" t="s">
        <v>2905</v>
      </c>
      <c r="E357" s="290" t="s">
        <v>2906</v>
      </c>
      <c r="F357" s="309" t="s">
        <v>3313</v>
      </c>
      <c r="G357" s="290"/>
      <c r="H357" s="308">
        <v>260</v>
      </c>
      <c r="I357" s="308">
        <v>22</v>
      </c>
      <c r="J357" s="314">
        <v>20.399999999999999</v>
      </c>
      <c r="K357" s="314">
        <v>35.1</v>
      </c>
      <c r="L357" s="308">
        <v>66</v>
      </c>
      <c r="M357" s="308"/>
      <c r="N357" s="308">
        <v>4</v>
      </c>
      <c r="O357" s="308" t="s">
        <v>3314</v>
      </c>
      <c r="P357" s="291">
        <v>53849.341016613507</v>
      </c>
      <c r="Q357" s="292">
        <f t="shared" si="38"/>
        <v>65157.702630102343</v>
      </c>
      <c r="R357" s="197">
        <f t="shared" si="35"/>
        <v>104252.32420816376</v>
      </c>
    </row>
    <row r="358" spans="1:18" ht="19.5" customHeight="1">
      <c r="A358" s="306" t="s">
        <v>3342</v>
      </c>
      <c r="B358" s="307" t="s">
        <v>3340</v>
      </c>
      <c r="C358" s="308" t="s">
        <v>3344</v>
      </c>
      <c r="D358" s="290" t="s">
        <v>2909</v>
      </c>
      <c r="E358" s="290" t="s">
        <v>2910</v>
      </c>
      <c r="F358" s="309" t="s">
        <v>3317</v>
      </c>
      <c r="G358" s="290"/>
      <c r="H358" s="308">
        <v>258</v>
      </c>
      <c r="I358" s="308">
        <v>10</v>
      </c>
      <c r="J358" s="308">
        <v>9</v>
      </c>
      <c r="K358" s="308">
        <v>60</v>
      </c>
      <c r="L358" s="308">
        <v>62</v>
      </c>
      <c r="M358" s="308"/>
      <c r="N358" s="308">
        <v>4</v>
      </c>
      <c r="O358" s="308" t="s">
        <v>3318</v>
      </c>
      <c r="P358" s="291">
        <v>56942.149687029567</v>
      </c>
      <c r="Q358" s="292">
        <f t="shared" si="38"/>
        <v>68900.001121305773</v>
      </c>
      <c r="R358" s="197">
        <f t="shared" si="35"/>
        <v>110240.00179408924</v>
      </c>
    </row>
    <row r="359" spans="1:18" ht="19.5" customHeight="1">
      <c r="A359" s="306" t="s">
        <v>3342</v>
      </c>
      <c r="B359" s="307" t="s">
        <v>3343</v>
      </c>
      <c r="C359" s="308" t="s">
        <v>2780</v>
      </c>
      <c r="D359" s="290" t="s">
        <v>2905</v>
      </c>
      <c r="E359" s="290" t="s">
        <v>2906</v>
      </c>
      <c r="F359" s="309" t="s">
        <v>3345</v>
      </c>
      <c r="G359" s="290"/>
      <c r="H359" s="308">
        <v>300</v>
      </c>
      <c r="I359" s="308">
        <v>22</v>
      </c>
      <c r="J359" s="314">
        <v>20.399999999999999</v>
      </c>
      <c r="K359" s="314">
        <v>51.5</v>
      </c>
      <c r="L359" s="308">
        <v>79</v>
      </c>
      <c r="M359" s="308"/>
      <c r="N359" s="308">
        <v>5</v>
      </c>
      <c r="O359" s="308" t="s">
        <v>3346</v>
      </c>
      <c r="P359" s="291">
        <v>86507.25079284246</v>
      </c>
      <c r="Q359" s="292">
        <f t="shared" si="38"/>
        <v>104673.77345933937</v>
      </c>
      <c r="R359" s="197">
        <f t="shared" si="35"/>
        <v>167478.037534943</v>
      </c>
    </row>
    <row r="360" spans="1:18" ht="19.5" customHeight="1">
      <c r="A360" s="306" t="s">
        <v>3342</v>
      </c>
      <c r="B360" s="307" t="s">
        <v>3308</v>
      </c>
      <c r="C360" s="308" t="s">
        <v>2741</v>
      </c>
      <c r="D360" s="290" t="s">
        <v>2905</v>
      </c>
      <c r="E360" s="290" t="s">
        <v>2906</v>
      </c>
      <c r="F360" s="309" t="s">
        <v>3304</v>
      </c>
      <c r="G360" s="290"/>
      <c r="H360" s="308">
        <v>300</v>
      </c>
      <c r="I360" s="308">
        <v>24</v>
      </c>
      <c r="J360" s="308">
        <v>22</v>
      </c>
      <c r="K360" s="308">
        <v>74</v>
      </c>
      <c r="L360" s="314">
        <v>78.5</v>
      </c>
      <c r="M360" s="308"/>
      <c r="N360" s="308">
        <v>5</v>
      </c>
      <c r="O360" s="308" t="s">
        <v>3305</v>
      </c>
      <c r="P360" s="291">
        <v>156936.17845081139</v>
      </c>
      <c r="Q360" s="292">
        <f t="shared" si="38"/>
        <v>189892.77592548178</v>
      </c>
      <c r="R360" s="197">
        <f t="shared" si="35"/>
        <v>303828.44148077088</v>
      </c>
    </row>
    <row r="361" spans="1:18" ht="19.5" customHeight="1">
      <c r="A361" s="306" t="s">
        <v>3342</v>
      </c>
      <c r="B361" s="307" t="s">
        <v>3308</v>
      </c>
      <c r="C361" s="308" t="s">
        <v>2741</v>
      </c>
      <c r="D361" s="290" t="s">
        <v>2909</v>
      </c>
      <c r="E361" s="290" t="s">
        <v>2910</v>
      </c>
      <c r="F361" s="309" t="s">
        <v>3296</v>
      </c>
      <c r="G361" s="290"/>
      <c r="H361" s="308">
        <v>296</v>
      </c>
      <c r="I361" s="314">
        <v>10.5</v>
      </c>
      <c r="J361" s="314">
        <v>8.9</v>
      </c>
      <c r="K361" s="314">
        <v>65.5</v>
      </c>
      <c r="L361" s="308">
        <v>75</v>
      </c>
      <c r="M361" s="308"/>
      <c r="N361" s="308">
        <v>5</v>
      </c>
      <c r="O361" s="308" t="s">
        <v>3297</v>
      </c>
      <c r="P361" s="291">
        <v>81304.037899459669</v>
      </c>
      <c r="Q361" s="292">
        <f t="shared" si="38"/>
        <v>98377.885858346199</v>
      </c>
      <c r="R361" s="197">
        <f t="shared" si="35"/>
        <v>157404.61737335392</v>
      </c>
    </row>
    <row r="362" spans="1:18" ht="19.5" customHeight="1">
      <c r="A362" s="306" t="s">
        <v>3342</v>
      </c>
      <c r="B362" s="307" t="s">
        <v>3308</v>
      </c>
      <c r="C362" s="308" t="s">
        <v>2741</v>
      </c>
      <c r="D362" s="290" t="s">
        <v>2909</v>
      </c>
      <c r="E362" s="290" t="s">
        <v>2906</v>
      </c>
      <c r="F362" s="309" t="s">
        <v>3300</v>
      </c>
      <c r="G362" s="315"/>
      <c r="H362" s="308">
        <v>300</v>
      </c>
      <c r="I362" s="308">
        <v>20</v>
      </c>
      <c r="J362" s="308">
        <v>18</v>
      </c>
      <c r="K362" s="314">
        <v>66.400000000000006</v>
      </c>
      <c r="L362" s="308">
        <v>75</v>
      </c>
      <c r="M362" s="308"/>
      <c r="N362" s="308">
        <v>5</v>
      </c>
      <c r="O362" s="308" t="s">
        <v>3301</v>
      </c>
      <c r="P362" s="291">
        <v>100208.69360944867</v>
      </c>
      <c r="Q362" s="292">
        <f t="shared" si="38"/>
        <v>121252.51926743289</v>
      </c>
      <c r="R362" s="197">
        <f t="shared" si="35"/>
        <v>194004.03082789262</v>
      </c>
    </row>
    <row r="363" spans="1:18" ht="19.5" customHeight="1">
      <c r="A363" s="304">
        <v>328</v>
      </c>
      <c r="B363" s="277"/>
      <c r="C363" s="278"/>
      <c r="D363" s="279"/>
      <c r="E363" s="280"/>
      <c r="F363" s="279"/>
      <c r="G363" s="281"/>
      <c r="H363" s="282"/>
      <c r="I363" s="282"/>
      <c r="J363" s="282"/>
      <c r="K363" s="282"/>
      <c r="L363" s="282"/>
      <c r="M363" s="282"/>
      <c r="N363" s="282"/>
      <c r="O363" s="282"/>
      <c r="P363" s="282"/>
      <c r="Q363" s="284"/>
      <c r="R363" s="197">
        <f t="shared" si="35"/>
        <v>0</v>
      </c>
    </row>
    <row r="364" spans="1:18" ht="19.5" customHeight="1">
      <c r="A364" s="306" t="s">
        <v>3347</v>
      </c>
      <c r="B364" s="307" t="s">
        <v>3348</v>
      </c>
      <c r="C364" s="308" t="s">
        <v>579</v>
      </c>
      <c r="D364" s="290" t="s">
        <v>2905</v>
      </c>
      <c r="E364" s="290" t="s">
        <v>2906</v>
      </c>
      <c r="F364" s="309" t="s">
        <v>3345</v>
      </c>
      <c r="G364" s="290"/>
      <c r="H364" s="308">
        <v>300</v>
      </c>
      <c r="I364" s="308">
        <v>22</v>
      </c>
      <c r="J364" s="314">
        <v>20.399999999999999</v>
      </c>
      <c r="K364" s="314">
        <v>51.5</v>
      </c>
      <c r="L364" s="308">
        <v>79</v>
      </c>
      <c r="M364" s="308"/>
      <c r="N364" s="308">
        <v>5</v>
      </c>
      <c r="O364" s="308" t="s">
        <v>3346</v>
      </c>
      <c r="P364" s="291">
        <v>86507.25079284246</v>
      </c>
      <c r="Q364" s="292">
        <f t="shared" ref="Q364:Q365" si="39">+P364*1.21</f>
        <v>104673.77345933937</v>
      </c>
      <c r="R364" s="197">
        <f t="shared" si="35"/>
        <v>167478.037534943</v>
      </c>
    </row>
    <row r="365" spans="1:18" ht="19.5" customHeight="1">
      <c r="A365" s="306" t="s">
        <v>3347</v>
      </c>
      <c r="B365" s="307" t="s">
        <v>3348</v>
      </c>
      <c r="C365" s="308" t="s">
        <v>579</v>
      </c>
      <c r="D365" s="290" t="s">
        <v>2909</v>
      </c>
      <c r="E365" s="290" t="s">
        <v>2906</v>
      </c>
      <c r="F365" s="309" t="s">
        <v>3334</v>
      </c>
      <c r="G365" s="290"/>
      <c r="H365" s="308">
        <v>276</v>
      </c>
      <c r="I365" s="308">
        <v>19</v>
      </c>
      <c r="J365" s="314">
        <v>17.399999999999999</v>
      </c>
      <c r="K365" s="314">
        <v>60.1</v>
      </c>
      <c r="L365" s="308">
        <v>75</v>
      </c>
      <c r="M365" s="308"/>
      <c r="N365" s="308">
        <v>5</v>
      </c>
      <c r="O365" s="308" t="s">
        <v>3335</v>
      </c>
      <c r="P365" s="291">
        <v>78267.213177201833</v>
      </c>
      <c r="Q365" s="292">
        <f t="shared" si="39"/>
        <v>94703.32794441421</v>
      </c>
      <c r="R365" s="197">
        <f t="shared" si="35"/>
        <v>151525.32471106274</v>
      </c>
    </row>
    <row r="366" spans="1:18" ht="19.5" customHeight="1">
      <c r="A366" s="304">
        <v>330</v>
      </c>
      <c r="B366" s="277"/>
      <c r="C366" s="278"/>
      <c r="D366" s="279"/>
      <c r="E366" s="280"/>
      <c r="F366" s="279"/>
      <c r="G366" s="281"/>
      <c r="H366" s="282"/>
      <c r="I366" s="282"/>
      <c r="J366" s="282"/>
      <c r="K366" s="282"/>
      <c r="L366" s="282"/>
      <c r="M366" s="282"/>
      <c r="N366" s="282"/>
      <c r="O366" s="282"/>
      <c r="P366" s="282"/>
      <c r="Q366" s="284"/>
      <c r="R366" s="197">
        <f t="shared" si="35"/>
        <v>0</v>
      </c>
    </row>
    <row r="367" spans="1:18" ht="19.5" customHeight="1">
      <c r="A367" s="306" t="s">
        <v>3307</v>
      </c>
      <c r="B367" s="307" t="s">
        <v>3349</v>
      </c>
      <c r="C367" s="308" t="s">
        <v>2780</v>
      </c>
      <c r="D367" s="290" t="s">
        <v>2905</v>
      </c>
      <c r="E367" s="290" t="s">
        <v>2906</v>
      </c>
      <c r="F367" s="309" t="s">
        <v>3350</v>
      </c>
      <c r="G367" s="290"/>
      <c r="H367" s="308" t="s">
        <v>3351</v>
      </c>
      <c r="I367" s="308" t="s">
        <v>3352</v>
      </c>
      <c r="J367" s="314" t="s">
        <v>3353</v>
      </c>
      <c r="K367" s="314" t="s">
        <v>3149</v>
      </c>
      <c r="L367" s="308" t="s">
        <v>3354</v>
      </c>
      <c r="M367" s="308"/>
      <c r="N367" s="308" t="s">
        <v>3070</v>
      </c>
      <c r="O367" s="308" t="s">
        <v>3355</v>
      </c>
      <c r="P367" s="291">
        <v>118859.55061425042</v>
      </c>
      <c r="Q367" s="292">
        <f t="shared" ref="Q367:Q375" si="40">+P367*1.21</f>
        <v>143820.05624324299</v>
      </c>
      <c r="R367" s="197">
        <f t="shared" si="35"/>
        <v>230112.0899891888</v>
      </c>
    </row>
    <row r="368" spans="1:18" ht="19.5" customHeight="1">
      <c r="A368" s="306" t="s">
        <v>3307</v>
      </c>
      <c r="B368" s="307" t="s">
        <v>3349</v>
      </c>
      <c r="C368" s="308" t="s">
        <v>2780</v>
      </c>
      <c r="D368" s="290" t="s">
        <v>2909</v>
      </c>
      <c r="E368" s="290" t="s">
        <v>2906</v>
      </c>
      <c r="F368" s="309" t="s">
        <v>3356</v>
      </c>
      <c r="G368" s="290"/>
      <c r="H368" s="308">
        <v>320</v>
      </c>
      <c r="I368" s="308">
        <v>22</v>
      </c>
      <c r="J368" s="314">
        <v>20.399999999999999</v>
      </c>
      <c r="K368" s="308">
        <v>60</v>
      </c>
      <c r="L368" s="308">
        <v>75</v>
      </c>
      <c r="M368" s="308"/>
      <c r="N368" s="308">
        <v>5</v>
      </c>
      <c r="O368" s="308" t="s">
        <v>3357</v>
      </c>
      <c r="P368" s="291">
        <v>125759.57228840332</v>
      </c>
      <c r="Q368" s="292">
        <f t="shared" si="40"/>
        <v>152169.082468968</v>
      </c>
      <c r="R368" s="197">
        <f t="shared" si="35"/>
        <v>243470.53195034881</v>
      </c>
    </row>
    <row r="369" spans="1:18" ht="19.5" customHeight="1">
      <c r="A369" s="306" t="s">
        <v>3307</v>
      </c>
      <c r="B369" s="307" t="s">
        <v>3308</v>
      </c>
      <c r="C369" s="308" t="s">
        <v>2859</v>
      </c>
      <c r="D369" s="290" t="s">
        <v>2905</v>
      </c>
      <c r="E369" s="290" t="s">
        <v>2906</v>
      </c>
      <c r="F369" s="309" t="s">
        <v>3350</v>
      </c>
      <c r="G369" s="290"/>
      <c r="H369" s="308" t="s">
        <v>3351</v>
      </c>
      <c r="I369" s="308" t="s">
        <v>3352</v>
      </c>
      <c r="J369" s="314" t="s">
        <v>3353</v>
      </c>
      <c r="K369" s="314" t="s">
        <v>3149</v>
      </c>
      <c r="L369" s="308" t="s">
        <v>3354</v>
      </c>
      <c r="M369" s="308"/>
      <c r="N369" s="308" t="s">
        <v>3070</v>
      </c>
      <c r="O369" s="308" t="s">
        <v>3355</v>
      </c>
      <c r="P369" s="291">
        <v>118859.55061425042</v>
      </c>
      <c r="Q369" s="292">
        <f t="shared" si="40"/>
        <v>143820.05624324299</v>
      </c>
      <c r="R369" s="197">
        <f t="shared" si="35"/>
        <v>230112.0899891888</v>
      </c>
    </row>
    <row r="370" spans="1:18" ht="19.5" customHeight="1">
      <c r="A370" s="306" t="s">
        <v>3307</v>
      </c>
      <c r="B370" s="307" t="s">
        <v>3308</v>
      </c>
      <c r="C370" s="308" t="s">
        <v>2859</v>
      </c>
      <c r="D370" s="290" t="s">
        <v>2909</v>
      </c>
      <c r="E370" s="290" t="s">
        <v>2906</v>
      </c>
      <c r="F370" s="309" t="s">
        <v>3356</v>
      </c>
      <c r="G370" s="290"/>
      <c r="H370" s="308">
        <v>320</v>
      </c>
      <c r="I370" s="308">
        <v>22</v>
      </c>
      <c r="J370" s="314">
        <v>20.399999999999999</v>
      </c>
      <c r="K370" s="308">
        <v>60</v>
      </c>
      <c r="L370" s="308">
        <v>75</v>
      </c>
      <c r="M370" s="308"/>
      <c r="N370" s="308">
        <v>5</v>
      </c>
      <c r="O370" s="308" t="s">
        <v>3357</v>
      </c>
      <c r="P370" s="291">
        <v>125759.57228840332</v>
      </c>
      <c r="Q370" s="292">
        <f t="shared" si="40"/>
        <v>152169.082468968</v>
      </c>
      <c r="R370" s="197">
        <f t="shared" si="35"/>
        <v>243470.53195034881</v>
      </c>
    </row>
    <row r="371" spans="1:18" ht="19.5" customHeight="1">
      <c r="A371" s="306" t="s">
        <v>3358</v>
      </c>
      <c r="B371" s="307" t="s">
        <v>3359</v>
      </c>
      <c r="C371" s="308" t="s">
        <v>2780</v>
      </c>
      <c r="D371" s="290" t="s">
        <v>2905</v>
      </c>
      <c r="E371" s="290" t="s">
        <v>2906</v>
      </c>
      <c r="F371" s="309" t="s">
        <v>3350</v>
      </c>
      <c r="G371" s="290"/>
      <c r="H371" s="308" t="s">
        <v>3351</v>
      </c>
      <c r="I371" s="308" t="s">
        <v>3352</v>
      </c>
      <c r="J371" s="314" t="s">
        <v>3353</v>
      </c>
      <c r="K371" s="314" t="s">
        <v>3149</v>
      </c>
      <c r="L371" s="308" t="s">
        <v>3354</v>
      </c>
      <c r="M371" s="308"/>
      <c r="N371" s="308" t="s">
        <v>3070</v>
      </c>
      <c r="O371" s="308" t="s">
        <v>3355</v>
      </c>
      <c r="P371" s="291">
        <v>118859.55061425042</v>
      </c>
      <c r="Q371" s="292">
        <f t="shared" si="40"/>
        <v>143820.05624324299</v>
      </c>
      <c r="R371" s="197">
        <f t="shared" si="35"/>
        <v>230112.0899891888</v>
      </c>
    </row>
    <row r="372" spans="1:18" ht="19.5" customHeight="1">
      <c r="A372" s="306" t="s">
        <v>3358</v>
      </c>
      <c r="B372" s="307" t="s">
        <v>3359</v>
      </c>
      <c r="C372" s="308" t="s">
        <v>2780</v>
      </c>
      <c r="D372" s="290" t="s">
        <v>2909</v>
      </c>
      <c r="E372" s="290" t="s">
        <v>2906</v>
      </c>
      <c r="F372" s="309" t="s">
        <v>3356</v>
      </c>
      <c r="G372" s="290"/>
      <c r="H372" s="308">
        <v>320</v>
      </c>
      <c r="I372" s="308">
        <v>22</v>
      </c>
      <c r="J372" s="314">
        <v>20.399999999999999</v>
      </c>
      <c r="K372" s="308">
        <v>60</v>
      </c>
      <c r="L372" s="308">
        <v>75</v>
      </c>
      <c r="M372" s="308"/>
      <c r="N372" s="308">
        <v>5</v>
      </c>
      <c r="O372" s="308" t="s">
        <v>3357</v>
      </c>
      <c r="P372" s="291">
        <v>125759.57228840332</v>
      </c>
      <c r="Q372" s="292">
        <f t="shared" si="40"/>
        <v>152169.082468968</v>
      </c>
      <c r="R372" s="197">
        <f t="shared" si="35"/>
        <v>243470.53195034881</v>
      </c>
    </row>
    <row r="373" spans="1:18" ht="19.5" customHeight="1">
      <c r="A373" s="306" t="s">
        <v>3358</v>
      </c>
      <c r="B373" s="307" t="s">
        <v>3360</v>
      </c>
      <c r="C373" s="308" t="s">
        <v>3104</v>
      </c>
      <c r="D373" s="290" t="s">
        <v>2905</v>
      </c>
      <c r="E373" s="290" t="s">
        <v>2906</v>
      </c>
      <c r="F373" s="309" t="s">
        <v>3350</v>
      </c>
      <c r="G373" s="290"/>
      <c r="H373" s="308" t="s">
        <v>3351</v>
      </c>
      <c r="I373" s="308" t="s">
        <v>3352</v>
      </c>
      <c r="J373" s="314" t="s">
        <v>3353</v>
      </c>
      <c r="K373" s="314" t="s">
        <v>3149</v>
      </c>
      <c r="L373" s="308" t="s">
        <v>3354</v>
      </c>
      <c r="M373" s="308"/>
      <c r="N373" s="308" t="s">
        <v>3070</v>
      </c>
      <c r="O373" s="308" t="s">
        <v>3355</v>
      </c>
      <c r="P373" s="291">
        <v>118859.55061425042</v>
      </c>
      <c r="Q373" s="292">
        <f t="shared" si="40"/>
        <v>143820.05624324299</v>
      </c>
      <c r="R373" s="197">
        <f t="shared" si="35"/>
        <v>230112.0899891888</v>
      </c>
    </row>
    <row r="374" spans="1:18" ht="19.5" customHeight="1">
      <c r="A374" s="306" t="s">
        <v>3358</v>
      </c>
      <c r="B374" s="307" t="s">
        <v>3360</v>
      </c>
      <c r="C374" s="308" t="s">
        <v>3104</v>
      </c>
      <c r="D374" s="290" t="s">
        <v>2909</v>
      </c>
      <c r="E374" s="290" t="s">
        <v>2906</v>
      </c>
      <c r="F374" s="309" t="s">
        <v>3356</v>
      </c>
      <c r="G374" s="290"/>
      <c r="H374" s="308">
        <v>320</v>
      </c>
      <c r="I374" s="308">
        <v>22</v>
      </c>
      <c r="J374" s="314">
        <v>20.399999999999999</v>
      </c>
      <c r="K374" s="308">
        <v>60</v>
      </c>
      <c r="L374" s="308">
        <v>75</v>
      </c>
      <c r="M374" s="308"/>
      <c r="N374" s="308">
        <v>5</v>
      </c>
      <c r="O374" s="308" t="s">
        <v>3357</v>
      </c>
      <c r="P374" s="291">
        <v>125759.57228840332</v>
      </c>
      <c r="Q374" s="292">
        <f t="shared" si="40"/>
        <v>152169.082468968</v>
      </c>
      <c r="R374" s="197">
        <f t="shared" si="35"/>
        <v>243470.53195034881</v>
      </c>
    </row>
    <row r="375" spans="1:18" ht="19.5" customHeight="1">
      <c r="A375" s="306" t="s">
        <v>3358</v>
      </c>
      <c r="B375" s="307" t="s">
        <v>3361</v>
      </c>
      <c r="C375" s="308" t="s">
        <v>3233</v>
      </c>
      <c r="D375" s="290" t="s">
        <v>2909</v>
      </c>
      <c r="E375" s="290" t="s">
        <v>2906</v>
      </c>
      <c r="F375" s="309" t="s">
        <v>3356</v>
      </c>
      <c r="G375" s="290"/>
      <c r="H375" s="308">
        <v>320</v>
      </c>
      <c r="I375" s="308">
        <v>22</v>
      </c>
      <c r="J375" s="314">
        <v>20.399999999999999</v>
      </c>
      <c r="K375" s="308">
        <v>60</v>
      </c>
      <c r="L375" s="308">
        <v>75</v>
      </c>
      <c r="M375" s="308"/>
      <c r="N375" s="308">
        <v>5</v>
      </c>
      <c r="O375" s="308" t="s">
        <v>3357</v>
      </c>
      <c r="P375" s="291">
        <v>125759.57228840332</v>
      </c>
      <c r="Q375" s="292">
        <f t="shared" si="40"/>
        <v>152169.082468968</v>
      </c>
      <c r="R375" s="197">
        <f t="shared" si="35"/>
        <v>243470.53195034881</v>
      </c>
    </row>
    <row r="376" spans="1:18" ht="19.5" customHeight="1">
      <c r="A376" s="304">
        <v>335</v>
      </c>
      <c r="B376" s="277"/>
      <c r="C376" s="278"/>
      <c r="D376" s="279"/>
      <c r="E376" s="280"/>
      <c r="F376" s="279"/>
      <c r="G376" s="281"/>
      <c r="H376" s="282"/>
      <c r="I376" s="282"/>
      <c r="J376" s="282"/>
      <c r="K376" s="282"/>
      <c r="L376" s="282"/>
      <c r="M376" s="282"/>
      <c r="N376" s="282"/>
      <c r="O376" s="282"/>
      <c r="P376" s="282"/>
      <c r="Q376" s="284"/>
      <c r="R376" s="197">
        <f t="shared" si="35"/>
        <v>0</v>
      </c>
    </row>
    <row r="377" spans="1:18" ht="19.5" customHeight="1">
      <c r="A377" s="306" t="s">
        <v>3362</v>
      </c>
      <c r="B377" s="307" t="s">
        <v>3308</v>
      </c>
      <c r="C377" s="308" t="s">
        <v>3363</v>
      </c>
      <c r="D377" s="290" t="s">
        <v>2909</v>
      </c>
      <c r="E377" s="290" t="s">
        <v>2906</v>
      </c>
      <c r="F377" s="309" t="s">
        <v>3356</v>
      </c>
      <c r="G377" s="290"/>
      <c r="H377" s="308">
        <v>320</v>
      </c>
      <c r="I377" s="308">
        <v>22</v>
      </c>
      <c r="J377" s="314">
        <v>20.399999999999999</v>
      </c>
      <c r="K377" s="308">
        <v>60</v>
      </c>
      <c r="L377" s="308">
        <v>75</v>
      </c>
      <c r="M377" s="308"/>
      <c r="N377" s="308">
        <v>5</v>
      </c>
      <c r="O377" s="308" t="s">
        <v>3357</v>
      </c>
      <c r="P377" s="291">
        <v>125759.57228840332</v>
      </c>
      <c r="Q377" s="292">
        <f t="shared" ref="Q377:Q378" si="41">+P377*1.21</f>
        <v>152169.082468968</v>
      </c>
      <c r="R377" s="197">
        <f t="shared" si="35"/>
        <v>243470.53195034881</v>
      </c>
    </row>
    <row r="378" spans="1:18" ht="19.5" customHeight="1">
      <c r="A378" s="306" t="s">
        <v>3364</v>
      </c>
      <c r="B378" s="307" t="s">
        <v>3365</v>
      </c>
      <c r="C378" s="308" t="s">
        <v>1337</v>
      </c>
      <c r="D378" s="290" t="s">
        <v>2909</v>
      </c>
      <c r="E378" s="290" t="s">
        <v>2906</v>
      </c>
      <c r="F378" s="309" t="s">
        <v>3356</v>
      </c>
      <c r="G378" s="290"/>
      <c r="H378" s="308">
        <v>320</v>
      </c>
      <c r="I378" s="308">
        <v>22</v>
      </c>
      <c r="J378" s="314">
        <v>20.399999999999999</v>
      </c>
      <c r="K378" s="308">
        <v>60</v>
      </c>
      <c r="L378" s="308">
        <v>75</v>
      </c>
      <c r="M378" s="308"/>
      <c r="N378" s="308">
        <v>5</v>
      </c>
      <c r="O378" s="308" t="s">
        <v>3357</v>
      </c>
      <c r="P378" s="291">
        <v>125759.57228840332</v>
      </c>
      <c r="Q378" s="292">
        <f t="shared" si="41"/>
        <v>152169.082468968</v>
      </c>
      <c r="R378" s="197">
        <f t="shared" si="35"/>
        <v>243470.53195034881</v>
      </c>
    </row>
    <row r="379" spans="1:18" ht="19.5" customHeight="1">
      <c r="A379" s="304">
        <v>428</v>
      </c>
      <c r="B379" s="277"/>
      <c r="C379" s="278"/>
      <c r="D379" s="279"/>
      <c r="E379" s="280"/>
      <c r="F379" s="279"/>
      <c r="G379" s="281"/>
      <c r="H379" s="282"/>
      <c r="I379" s="282"/>
      <c r="J379" s="282"/>
      <c r="K379" s="282"/>
      <c r="L379" s="282"/>
      <c r="M379" s="282"/>
      <c r="N379" s="282"/>
      <c r="O379" s="282"/>
      <c r="P379" s="282"/>
      <c r="Q379" s="284"/>
      <c r="R379" s="197">
        <f t="shared" si="35"/>
        <v>0</v>
      </c>
    </row>
    <row r="380" spans="1:18" ht="19.5" customHeight="1">
      <c r="A380" s="306" t="s">
        <v>2952</v>
      </c>
      <c r="B380" s="307" t="s">
        <v>3306</v>
      </c>
      <c r="C380" s="308" t="s">
        <v>306</v>
      </c>
      <c r="D380" s="290" t="s">
        <v>2909</v>
      </c>
      <c r="E380" s="290" t="s">
        <v>2906</v>
      </c>
      <c r="F380" s="309" t="s">
        <v>3300</v>
      </c>
      <c r="G380" s="290"/>
      <c r="H380" s="308">
        <v>300</v>
      </c>
      <c r="I380" s="308">
        <v>20</v>
      </c>
      <c r="J380" s="314">
        <v>18</v>
      </c>
      <c r="K380" s="308">
        <v>66.400000000000006</v>
      </c>
      <c r="L380" s="308">
        <v>75</v>
      </c>
      <c r="M380" s="308"/>
      <c r="N380" s="308">
        <v>5</v>
      </c>
      <c r="O380" s="308" t="s">
        <v>3301</v>
      </c>
      <c r="P380" s="291">
        <v>100208.69360944867</v>
      </c>
      <c r="Q380" s="292">
        <f>+P380*1.21</f>
        <v>121252.51926743289</v>
      </c>
      <c r="R380" s="197">
        <f t="shared" si="35"/>
        <v>194004.03082789262</v>
      </c>
    </row>
    <row r="381" spans="1:18" ht="19.5" customHeight="1">
      <c r="A381" s="304">
        <v>520</v>
      </c>
      <c r="B381" s="277"/>
      <c r="C381" s="278"/>
      <c r="D381" s="279"/>
      <c r="E381" s="280"/>
      <c r="F381" s="279"/>
      <c r="G381" s="281"/>
      <c r="H381" s="282"/>
      <c r="I381" s="282"/>
      <c r="J381" s="282"/>
      <c r="K381" s="282"/>
      <c r="L381" s="282"/>
      <c r="M381" s="282"/>
      <c r="N381" s="282"/>
      <c r="O381" s="282"/>
      <c r="P381" s="282"/>
      <c r="Q381" s="284"/>
      <c r="R381" s="197">
        <f t="shared" si="35"/>
        <v>0</v>
      </c>
    </row>
    <row r="382" spans="1:18" ht="19.5" customHeight="1">
      <c r="A382" s="306" t="s">
        <v>3331</v>
      </c>
      <c r="B382" s="307" t="s">
        <v>3332</v>
      </c>
      <c r="C382" s="308" t="s">
        <v>2755</v>
      </c>
      <c r="D382" s="290" t="s">
        <v>2905</v>
      </c>
      <c r="E382" s="290" t="s">
        <v>2910</v>
      </c>
      <c r="F382" s="309" t="s">
        <v>3366</v>
      </c>
      <c r="G382" s="290"/>
      <c r="H382" s="308">
        <v>302</v>
      </c>
      <c r="I382" s="308">
        <v>12</v>
      </c>
      <c r="J382" s="308">
        <v>11</v>
      </c>
      <c r="K382" s="314">
        <v>76.099999999999994</v>
      </c>
      <c r="L382" s="308">
        <v>79</v>
      </c>
      <c r="M382" s="308"/>
      <c r="N382" s="308">
        <v>5</v>
      </c>
      <c r="O382" s="308" t="s">
        <v>3367</v>
      </c>
      <c r="P382" s="291">
        <v>86769.034728389481</v>
      </c>
      <c r="Q382" s="292">
        <f>+P382*1.21</f>
        <v>104990.53202135128</v>
      </c>
      <c r="R382" s="197">
        <f t="shared" si="35"/>
        <v>167984.85123416205</v>
      </c>
    </row>
    <row r="383" spans="1:18" ht="19.5" customHeight="1">
      <c r="A383" s="304">
        <v>523</v>
      </c>
      <c r="B383" s="277"/>
      <c r="C383" s="278"/>
      <c r="D383" s="279"/>
      <c r="E383" s="280"/>
      <c r="F383" s="279"/>
      <c r="G383" s="281"/>
      <c r="H383" s="282"/>
      <c r="I383" s="282"/>
      <c r="J383" s="282"/>
      <c r="K383" s="282"/>
      <c r="L383" s="282"/>
      <c r="M383" s="282"/>
      <c r="N383" s="282"/>
      <c r="O383" s="282"/>
      <c r="P383" s="282"/>
      <c r="Q383" s="284"/>
      <c r="R383" s="197">
        <f t="shared" si="35"/>
        <v>0</v>
      </c>
    </row>
    <row r="384" spans="1:18" ht="19.5" customHeight="1">
      <c r="A384" s="306" t="s">
        <v>3342</v>
      </c>
      <c r="B384" s="307" t="s">
        <v>3343</v>
      </c>
      <c r="C384" s="308" t="s">
        <v>2921</v>
      </c>
      <c r="D384" s="290" t="s">
        <v>2909</v>
      </c>
      <c r="E384" s="290" t="s">
        <v>2910</v>
      </c>
      <c r="F384" s="309" t="s">
        <v>3368</v>
      </c>
      <c r="G384" s="290"/>
      <c r="H384" s="308">
        <v>298</v>
      </c>
      <c r="I384" s="308">
        <v>10</v>
      </c>
      <c r="J384" s="314">
        <v>8.4</v>
      </c>
      <c r="K384" s="308">
        <v>61</v>
      </c>
      <c r="L384" s="308">
        <v>75</v>
      </c>
      <c r="M384" s="308"/>
      <c r="N384" s="308">
        <v>5</v>
      </c>
      <c r="O384" s="308" t="s">
        <v>3369</v>
      </c>
      <c r="P384" s="291">
        <v>67346.283858574345</v>
      </c>
      <c r="Q384" s="292">
        <f>+P384*1.21</f>
        <v>81489.003468874958</v>
      </c>
      <c r="R384" s="197">
        <f t="shared" si="35"/>
        <v>130382.40555019994</v>
      </c>
    </row>
    <row r="385" spans="1:18" ht="19.5" customHeight="1">
      <c r="A385" s="304">
        <v>525</v>
      </c>
      <c r="B385" s="277"/>
      <c r="C385" s="278"/>
      <c r="D385" s="279"/>
      <c r="E385" s="280"/>
      <c r="F385" s="279"/>
      <c r="G385" s="281"/>
      <c r="H385" s="282"/>
      <c r="I385" s="282"/>
      <c r="J385" s="282"/>
      <c r="K385" s="282"/>
      <c r="L385" s="282"/>
      <c r="M385" s="282"/>
      <c r="N385" s="282"/>
      <c r="O385" s="282"/>
      <c r="P385" s="282"/>
      <c r="Q385" s="284"/>
      <c r="R385" s="197">
        <f t="shared" si="35"/>
        <v>0</v>
      </c>
    </row>
    <row r="386" spans="1:18" ht="19.5" customHeight="1">
      <c r="A386" s="306" t="s">
        <v>3342</v>
      </c>
      <c r="B386" s="307" t="s">
        <v>3343</v>
      </c>
      <c r="C386" s="308" t="s">
        <v>152</v>
      </c>
      <c r="D386" s="290" t="s">
        <v>2905</v>
      </c>
      <c r="E386" s="290" t="s">
        <v>2906</v>
      </c>
      <c r="F386" s="309" t="s">
        <v>3370</v>
      </c>
      <c r="G386" s="315"/>
      <c r="H386" s="308">
        <v>302</v>
      </c>
      <c r="I386" s="308">
        <v>22</v>
      </c>
      <c r="J386" s="314">
        <v>20.399999999999999</v>
      </c>
      <c r="K386" s="314">
        <v>76.099999999999994</v>
      </c>
      <c r="L386" s="308">
        <v>79</v>
      </c>
      <c r="M386" s="308"/>
      <c r="N386" s="308">
        <v>5</v>
      </c>
      <c r="O386" s="308" t="s">
        <v>3371</v>
      </c>
      <c r="P386" s="291">
        <v>75310.844033778965</v>
      </c>
      <c r="Q386" s="292">
        <f t="shared" ref="Q386:Q391" si="42">+P386*1.21</f>
        <v>91126.12128087254</v>
      </c>
      <c r="R386" s="197">
        <f t="shared" si="35"/>
        <v>145801.79404939606</v>
      </c>
    </row>
    <row r="387" spans="1:18" ht="19.5" customHeight="1">
      <c r="A387" s="306" t="s">
        <v>3342</v>
      </c>
      <c r="B387" s="307" t="s">
        <v>3343</v>
      </c>
      <c r="C387" s="308" t="s">
        <v>2959</v>
      </c>
      <c r="D387" s="290" t="s">
        <v>2905</v>
      </c>
      <c r="E387" s="290" t="s">
        <v>2910</v>
      </c>
      <c r="F387" s="309" t="s">
        <v>3366</v>
      </c>
      <c r="G387" s="290"/>
      <c r="H387" s="308">
        <v>302</v>
      </c>
      <c r="I387" s="308">
        <v>12</v>
      </c>
      <c r="J387" s="308">
        <v>11</v>
      </c>
      <c r="K387" s="314">
        <v>76.099999999999994</v>
      </c>
      <c r="L387" s="308">
        <v>79</v>
      </c>
      <c r="M387" s="308"/>
      <c r="N387" s="308">
        <v>5</v>
      </c>
      <c r="O387" s="308" t="s">
        <v>3367</v>
      </c>
      <c r="P387" s="291">
        <v>86769.034728389481</v>
      </c>
      <c r="Q387" s="292">
        <f t="shared" si="42"/>
        <v>104990.53202135128</v>
      </c>
      <c r="R387" s="197">
        <f t="shared" si="35"/>
        <v>167984.85123416205</v>
      </c>
    </row>
    <row r="388" spans="1:18" ht="19.5" customHeight="1">
      <c r="A388" s="306" t="s">
        <v>3342</v>
      </c>
      <c r="B388" s="307" t="s">
        <v>3343</v>
      </c>
      <c r="C388" s="308" t="s">
        <v>1349</v>
      </c>
      <c r="D388" s="290" t="s">
        <v>2905</v>
      </c>
      <c r="E388" s="290" t="s">
        <v>2906</v>
      </c>
      <c r="F388" s="309" t="s">
        <v>3372</v>
      </c>
      <c r="G388" s="290"/>
      <c r="H388" s="308" t="s">
        <v>3373</v>
      </c>
      <c r="I388" s="308" t="s">
        <v>3117</v>
      </c>
      <c r="J388" s="308" t="s">
        <v>3148</v>
      </c>
      <c r="K388" s="314" t="s">
        <v>3374</v>
      </c>
      <c r="L388" s="308" t="s">
        <v>3354</v>
      </c>
      <c r="M388" s="308"/>
      <c r="N388" s="308">
        <v>5</v>
      </c>
      <c r="O388" s="308" t="s">
        <v>3375</v>
      </c>
      <c r="P388" s="291">
        <v>102516.12323119298</v>
      </c>
      <c r="Q388" s="292">
        <f t="shared" si="42"/>
        <v>124044.50910974349</v>
      </c>
      <c r="R388" s="197">
        <f t="shared" si="35"/>
        <v>198471.21457558961</v>
      </c>
    </row>
    <row r="389" spans="1:18" ht="19.5" customHeight="1">
      <c r="A389" s="306" t="s">
        <v>3342</v>
      </c>
      <c r="B389" s="307" t="s">
        <v>3343</v>
      </c>
      <c r="C389" s="308" t="s">
        <v>1349</v>
      </c>
      <c r="D389" s="290" t="s">
        <v>2909</v>
      </c>
      <c r="E389" s="290" t="s">
        <v>2906</v>
      </c>
      <c r="F389" s="309" t="s">
        <v>3376</v>
      </c>
      <c r="G389" s="315"/>
      <c r="H389" s="308">
        <v>345</v>
      </c>
      <c r="I389" s="308">
        <v>24</v>
      </c>
      <c r="J389" s="314">
        <v>22.4</v>
      </c>
      <c r="K389" s="314">
        <v>78.8</v>
      </c>
      <c r="L389" s="308">
        <v>75</v>
      </c>
      <c r="M389" s="308"/>
      <c r="N389" s="308">
        <v>5</v>
      </c>
      <c r="O389" s="308" t="s">
        <v>3377</v>
      </c>
      <c r="P389" s="291">
        <v>165891.97624202236</v>
      </c>
      <c r="Q389" s="292">
        <f t="shared" si="42"/>
        <v>200729.29125284703</v>
      </c>
      <c r="R389" s="197">
        <f t="shared" si="35"/>
        <v>321166.86600455525</v>
      </c>
    </row>
    <row r="390" spans="1:18" ht="19.5" customHeight="1">
      <c r="A390" s="306" t="s">
        <v>3378</v>
      </c>
      <c r="B390" s="307" t="s">
        <v>3379</v>
      </c>
      <c r="C390" s="308" t="s">
        <v>579</v>
      </c>
      <c r="D390" s="290" t="s">
        <v>2909</v>
      </c>
      <c r="E390" s="290" t="s">
        <v>2910</v>
      </c>
      <c r="F390" s="309" t="s">
        <v>3368</v>
      </c>
      <c r="G390" s="290"/>
      <c r="H390" s="308">
        <v>298</v>
      </c>
      <c r="I390" s="308">
        <v>10</v>
      </c>
      <c r="J390" s="314">
        <v>8.4</v>
      </c>
      <c r="K390" s="308">
        <v>61</v>
      </c>
      <c r="L390" s="308">
        <v>75</v>
      </c>
      <c r="M390" s="308"/>
      <c r="N390" s="308">
        <v>5</v>
      </c>
      <c r="O390" s="308" t="s">
        <v>3369</v>
      </c>
      <c r="P390" s="291">
        <v>67346.283858574345</v>
      </c>
      <c r="Q390" s="292">
        <f t="shared" si="42"/>
        <v>81489.003468874958</v>
      </c>
      <c r="R390" s="197">
        <f t="shared" si="35"/>
        <v>130382.40555019994</v>
      </c>
    </row>
    <row r="391" spans="1:18" ht="19.5" customHeight="1">
      <c r="A391" s="306" t="s">
        <v>3358</v>
      </c>
      <c r="B391" s="307" t="s">
        <v>3380</v>
      </c>
      <c r="C391" s="308" t="s">
        <v>2725</v>
      </c>
      <c r="D391" s="290" t="s">
        <v>2905</v>
      </c>
      <c r="E391" s="290" t="s">
        <v>2906</v>
      </c>
      <c r="F391" s="309" t="s">
        <v>3372</v>
      </c>
      <c r="G391" s="290"/>
      <c r="H391" s="308" t="s">
        <v>3373</v>
      </c>
      <c r="I391" s="308" t="s">
        <v>3117</v>
      </c>
      <c r="J391" s="308" t="s">
        <v>3148</v>
      </c>
      <c r="K391" s="314" t="s">
        <v>3374</v>
      </c>
      <c r="L391" s="308" t="s">
        <v>3354</v>
      </c>
      <c r="M391" s="308"/>
      <c r="N391" s="308">
        <v>5</v>
      </c>
      <c r="O391" s="308" t="s">
        <v>3375</v>
      </c>
      <c r="P391" s="291">
        <v>102516.12323119298</v>
      </c>
      <c r="Q391" s="292">
        <f t="shared" si="42"/>
        <v>124044.50910974349</v>
      </c>
      <c r="R391" s="197">
        <f t="shared" si="35"/>
        <v>198471.21457558961</v>
      </c>
    </row>
    <row r="392" spans="1:18" ht="19.5" customHeight="1">
      <c r="A392" s="304">
        <v>528</v>
      </c>
      <c r="B392" s="277"/>
      <c r="C392" s="278"/>
      <c r="D392" s="279"/>
      <c r="E392" s="280"/>
      <c r="F392" s="279"/>
      <c r="G392" s="281"/>
      <c r="H392" s="282"/>
      <c r="I392" s="282"/>
      <c r="J392" s="282"/>
      <c r="K392" s="282"/>
      <c r="L392" s="282"/>
      <c r="M392" s="282"/>
      <c r="N392" s="282"/>
      <c r="O392" s="282"/>
      <c r="P392" s="282"/>
      <c r="Q392" s="284"/>
      <c r="R392" s="197">
        <f t="shared" ref="R392:R455" si="43">Q392*0.8*2</f>
        <v>0</v>
      </c>
    </row>
    <row r="393" spans="1:18" ht="19.5" customHeight="1">
      <c r="A393" s="306" t="s">
        <v>3342</v>
      </c>
      <c r="B393" s="307" t="s">
        <v>3343</v>
      </c>
      <c r="C393" s="308" t="s">
        <v>3381</v>
      </c>
      <c r="D393" s="290" t="s">
        <v>2909</v>
      </c>
      <c r="E393" s="290" t="s">
        <v>2906</v>
      </c>
      <c r="F393" s="309" t="s">
        <v>3382</v>
      </c>
      <c r="G393" s="290"/>
      <c r="H393" s="308">
        <v>298</v>
      </c>
      <c r="I393" s="308">
        <v>20</v>
      </c>
      <c r="J393" s="314">
        <v>18.399999999999999</v>
      </c>
      <c r="K393" s="308">
        <v>61</v>
      </c>
      <c r="L393" s="308">
        <v>75</v>
      </c>
      <c r="M393" s="308"/>
      <c r="N393" s="308">
        <v>5</v>
      </c>
      <c r="O393" s="308" t="s">
        <v>3383</v>
      </c>
      <c r="P393" s="291">
        <v>81879.465762392239</v>
      </c>
      <c r="Q393" s="292">
        <f t="shared" ref="Q393:Q394" si="44">+P393*1.21</f>
        <v>99074.153572494601</v>
      </c>
      <c r="R393" s="197">
        <f t="shared" si="43"/>
        <v>158518.64571599138</v>
      </c>
    </row>
    <row r="394" spans="1:18" ht="19.5" customHeight="1">
      <c r="A394" s="306" t="s">
        <v>3347</v>
      </c>
      <c r="B394" s="307" t="s">
        <v>3348</v>
      </c>
      <c r="C394" s="308" t="s">
        <v>579</v>
      </c>
      <c r="D394" s="290" t="s">
        <v>2909</v>
      </c>
      <c r="E394" s="290" t="s">
        <v>2906</v>
      </c>
      <c r="F394" s="309" t="s">
        <v>3382</v>
      </c>
      <c r="G394" s="290"/>
      <c r="H394" s="308">
        <v>298</v>
      </c>
      <c r="I394" s="308">
        <v>20</v>
      </c>
      <c r="J394" s="314">
        <v>18.399999999999999</v>
      </c>
      <c r="K394" s="308">
        <v>61</v>
      </c>
      <c r="L394" s="308">
        <v>75</v>
      </c>
      <c r="M394" s="308"/>
      <c r="N394" s="308">
        <v>5</v>
      </c>
      <c r="O394" s="308" t="s">
        <v>3383</v>
      </c>
      <c r="P394" s="291">
        <v>81879.465762392239</v>
      </c>
      <c r="Q394" s="292">
        <f t="shared" si="44"/>
        <v>99074.153572494601</v>
      </c>
      <c r="R394" s="197">
        <f t="shared" si="43"/>
        <v>158518.64571599138</v>
      </c>
    </row>
    <row r="395" spans="1:18" ht="19.5" customHeight="1">
      <c r="A395" s="304">
        <v>530</v>
      </c>
      <c r="B395" s="277"/>
      <c r="C395" s="278"/>
      <c r="D395" s="279"/>
      <c r="E395" s="280"/>
      <c r="F395" s="279"/>
      <c r="G395" s="281"/>
      <c r="H395" s="282"/>
      <c r="I395" s="282"/>
      <c r="J395" s="282"/>
      <c r="K395" s="282"/>
      <c r="L395" s="282"/>
      <c r="M395" s="282"/>
      <c r="N395" s="282"/>
      <c r="O395" s="282"/>
      <c r="P395" s="282"/>
      <c r="Q395" s="284"/>
      <c r="R395" s="197">
        <f t="shared" si="43"/>
        <v>0</v>
      </c>
    </row>
    <row r="396" spans="1:18" ht="19.5" customHeight="1">
      <c r="A396" s="306" t="s">
        <v>3307</v>
      </c>
      <c r="B396" s="307" t="s">
        <v>3349</v>
      </c>
      <c r="C396" s="308" t="s">
        <v>1041</v>
      </c>
      <c r="D396" s="290" t="s">
        <v>2905</v>
      </c>
      <c r="E396" s="290" t="s">
        <v>2906</v>
      </c>
      <c r="F396" s="309" t="s">
        <v>3372</v>
      </c>
      <c r="G396" s="290"/>
      <c r="H396" s="308" t="s">
        <v>3373</v>
      </c>
      <c r="I396" s="308" t="s">
        <v>3117</v>
      </c>
      <c r="J396" s="308" t="s">
        <v>3148</v>
      </c>
      <c r="K396" s="314" t="s">
        <v>3374</v>
      </c>
      <c r="L396" s="308" t="s">
        <v>3354</v>
      </c>
      <c r="M396" s="308"/>
      <c r="N396" s="308">
        <v>5</v>
      </c>
      <c r="O396" s="308" t="s">
        <v>3375</v>
      </c>
      <c r="P396" s="291">
        <v>102516.12323119298</v>
      </c>
      <c r="Q396" s="292">
        <f t="shared" ref="Q396:Q403" si="45">+P396*1.21</f>
        <v>124044.50910974349</v>
      </c>
      <c r="R396" s="197">
        <f t="shared" si="43"/>
        <v>198471.21457558961</v>
      </c>
    </row>
    <row r="397" spans="1:18" ht="19.5" customHeight="1">
      <c r="A397" s="306" t="s">
        <v>3307</v>
      </c>
      <c r="B397" s="307" t="s">
        <v>3349</v>
      </c>
      <c r="C397" s="308" t="s">
        <v>1041</v>
      </c>
      <c r="D397" s="290" t="s">
        <v>2909</v>
      </c>
      <c r="E397" s="290" t="s">
        <v>2906</v>
      </c>
      <c r="F397" s="309" t="s">
        <v>3376</v>
      </c>
      <c r="G397" s="315"/>
      <c r="H397" s="308">
        <v>345</v>
      </c>
      <c r="I397" s="308">
        <v>24</v>
      </c>
      <c r="J397" s="314">
        <v>22.4</v>
      </c>
      <c r="K397" s="314">
        <v>78.8</v>
      </c>
      <c r="L397" s="308">
        <v>75</v>
      </c>
      <c r="M397" s="308"/>
      <c r="N397" s="308">
        <v>5</v>
      </c>
      <c r="O397" s="308" t="s">
        <v>3377</v>
      </c>
      <c r="P397" s="291">
        <v>165891.97624202236</v>
      </c>
      <c r="Q397" s="292">
        <f t="shared" si="45"/>
        <v>200729.29125284703</v>
      </c>
      <c r="R397" s="197">
        <f t="shared" si="43"/>
        <v>321166.86600455525</v>
      </c>
    </row>
    <row r="398" spans="1:18" ht="19.5" customHeight="1">
      <c r="A398" s="306" t="s">
        <v>3307</v>
      </c>
      <c r="B398" s="307" t="s">
        <v>3308</v>
      </c>
      <c r="C398" s="308" t="s">
        <v>1167</v>
      </c>
      <c r="D398" s="290" t="s">
        <v>2905</v>
      </c>
      <c r="E398" s="290" t="s">
        <v>2906</v>
      </c>
      <c r="F398" s="309" t="s">
        <v>3372</v>
      </c>
      <c r="G398" s="290"/>
      <c r="H398" s="308" t="s">
        <v>3373</v>
      </c>
      <c r="I398" s="308" t="s">
        <v>3117</v>
      </c>
      <c r="J398" s="308" t="s">
        <v>3148</v>
      </c>
      <c r="K398" s="314" t="s">
        <v>3374</v>
      </c>
      <c r="L398" s="308" t="s">
        <v>3354</v>
      </c>
      <c r="M398" s="308"/>
      <c r="N398" s="308">
        <v>5</v>
      </c>
      <c r="O398" s="308" t="s">
        <v>3375</v>
      </c>
      <c r="P398" s="291">
        <v>102516.12323119298</v>
      </c>
      <c r="Q398" s="292">
        <f t="shared" si="45"/>
        <v>124044.50910974349</v>
      </c>
      <c r="R398" s="197">
        <f t="shared" si="43"/>
        <v>198471.21457558961</v>
      </c>
    </row>
    <row r="399" spans="1:18" ht="19.5" customHeight="1">
      <c r="A399" s="306" t="s">
        <v>3307</v>
      </c>
      <c r="B399" s="307" t="s">
        <v>3308</v>
      </c>
      <c r="C399" s="308" t="s">
        <v>1167</v>
      </c>
      <c r="D399" s="290" t="s">
        <v>2909</v>
      </c>
      <c r="E399" s="290" t="s">
        <v>2906</v>
      </c>
      <c r="F399" s="309" t="s">
        <v>3376</v>
      </c>
      <c r="G399" s="315"/>
      <c r="H399" s="308">
        <v>345</v>
      </c>
      <c r="I399" s="308">
        <v>24</v>
      </c>
      <c r="J399" s="314">
        <v>22.4</v>
      </c>
      <c r="K399" s="314">
        <v>78.8</v>
      </c>
      <c r="L399" s="308">
        <v>75</v>
      </c>
      <c r="M399" s="308"/>
      <c r="N399" s="308">
        <v>5</v>
      </c>
      <c r="O399" s="308" t="s">
        <v>3377</v>
      </c>
      <c r="P399" s="291">
        <v>165891.97624202236</v>
      </c>
      <c r="Q399" s="292">
        <f t="shared" si="45"/>
        <v>200729.29125284703</v>
      </c>
      <c r="R399" s="197">
        <f t="shared" si="43"/>
        <v>321166.86600455525</v>
      </c>
    </row>
    <row r="400" spans="1:18" ht="19.5" customHeight="1">
      <c r="A400" s="306" t="s">
        <v>3384</v>
      </c>
      <c r="B400" s="307" t="s">
        <v>3385</v>
      </c>
      <c r="C400" s="308" t="s">
        <v>3386</v>
      </c>
      <c r="D400" s="290" t="s">
        <v>2905</v>
      </c>
      <c r="E400" s="290" t="s">
        <v>2906</v>
      </c>
      <c r="F400" s="309" t="s">
        <v>3370</v>
      </c>
      <c r="G400" s="290"/>
      <c r="H400" s="308">
        <v>302</v>
      </c>
      <c r="I400" s="308">
        <v>22</v>
      </c>
      <c r="J400" s="314">
        <v>20.399999999999999</v>
      </c>
      <c r="K400" s="314">
        <v>76.099999999999994</v>
      </c>
      <c r="L400" s="308">
        <v>79</v>
      </c>
      <c r="M400" s="308"/>
      <c r="N400" s="308">
        <v>5</v>
      </c>
      <c r="O400" s="308" t="s">
        <v>3371</v>
      </c>
      <c r="P400" s="291">
        <v>75310.844033778965</v>
      </c>
      <c r="Q400" s="292">
        <f t="shared" si="45"/>
        <v>91126.12128087254</v>
      </c>
      <c r="R400" s="197">
        <f t="shared" si="43"/>
        <v>145801.79404939606</v>
      </c>
    </row>
    <row r="401" spans="1:18" ht="19.5" customHeight="1">
      <c r="A401" s="306" t="s">
        <v>3358</v>
      </c>
      <c r="B401" s="307" t="s">
        <v>3359</v>
      </c>
      <c r="C401" s="308" t="s">
        <v>1041</v>
      </c>
      <c r="D401" s="290" t="s">
        <v>2909</v>
      </c>
      <c r="E401" s="290" t="s">
        <v>2906</v>
      </c>
      <c r="F401" s="309" t="s">
        <v>3382</v>
      </c>
      <c r="G401" s="290"/>
      <c r="H401" s="308">
        <v>298</v>
      </c>
      <c r="I401" s="308">
        <v>20</v>
      </c>
      <c r="J401" s="314">
        <v>18.399999999999999</v>
      </c>
      <c r="K401" s="308">
        <v>61</v>
      </c>
      <c r="L401" s="308">
        <v>75</v>
      </c>
      <c r="M401" s="308"/>
      <c r="N401" s="308">
        <v>5</v>
      </c>
      <c r="O401" s="308" t="s">
        <v>3383</v>
      </c>
      <c r="P401" s="291">
        <v>81879.465762392239</v>
      </c>
      <c r="Q401" s="292">
        <f t="shared" si="45"/>
        <v>99074.153572494601</v>
      </c>
      <c r="R401" s="197">
        <f t="shared" si="43"/>
        <v>158518.64571599138</v>
      </c>
    </row>
    <row r="402" spans="1:18" ht="19.5" customHeight="1">
      <c r="A402" s="306" t="s">
        <v>3358</v>
      </c>
      <c r="B402" s="307" t="s">
        <v>3360</v>
      </c>
      <c r="C402" s="308" t="s">
        <v>2711</v>
      </c>
      <c r="D402" s="290" t="s">
        <v>2909</v>
      </c>
      <c r="E402" s="290" t="s">
        <v>2906</v>
      </c>
      <c r="F402" s="309" t="s">
        <v>3382</v>
      </c>
      <c r="G402" s="290"/>
      <c r="H402" s="308">
        <v>298</v>
      </c>
      <c r="I402" s="308">
        <v>20</v>
      </c>
      <c r="J402" s="314">
        <v>18.399999999999999</v>
      </c>
      <c r="K402" s="308">
        <v>61</v>
      </c>
      <c r="L402" s="308">
        <v>75</v>
      </c>
      <c r="M402" s="308"/>
      <c r="N402" s="308">
        <v>5</v>
      </c>
      <c r="O402" s="308" t="s">
        <v>3383</v>
      </c>
      <c r="P402" s="291">
        <v>81879.465762392239</v>
      </c>
      <c r="Q402" s="292">
        <f t="shared" si="45"/>
        <v>99074.153572494601</v>
      </c>
      <c r="R402" s="197">
        <f t="shared" si="43"/>
        <v>158518.64571599138</v>
      </c>
    </row>
    <row r="403" spans="1:18" ht="19.5" customHeight="1">
      <c r="A403" s="306" t="s">
        <v>3387</v>
      </c>
      <c r="B403" s="307" t="s">
        <v>3388</v>
      </c>
      <c r="C403" s="308" t="s">
        <v>3389</v>
      </c>
      <c r="D403" s="290" t="s">
        <v>2909</v>
      </c>
      <c r="E403" s="290" t="s">
        <v>2906</v>
      </c>
      <c r="F403" s="309" t="s">
        <v>3376</v>
      </c>
      <c r="G403" s="315"/>
      <c r="H403" s="308">
        <v>345</v>
      </c>
      <c r="I403" s="308">
        <v>24</v>
      </c>
      <c r="J403" s="314">
        <v>22.4</v>
      </c>
      <c r="K403" s="314">
        <v>78.8</v>
      </c>
      <c r="L403" s="308">
        <v>75</v>
      </c>
      <c r="M403" s="308"/>
      <c r="N403" s="308">
        <v>5</v>
      </c>
      <c r="O403" s="308" t="s">
        <v>3377</v>
      </c>
      <c r="P403" s="291">
        <v>165891.97624202236</v>
      </c>
      <c r="Q403" s="292">
        <f t="shared" si="45"/>
        <v>200729.29125284703</v>
      </c>
      <c r="R403" s="197">
        <f t="shared" si="43"/>
        <v>321166.86600455525</v>
      </c>
    </row>
    <row r="404" spans="1:18" ht="19.5" customHeight="1">
      <c r="A404" s="304">
        <v>540</v>
      </c>
      <c r="B404" s="277"/>
      <c r="C404" s="278"/>
      <c r="D404" s="279"/>
      <c r="E404" s="280"/>
      <c r="F404" s="279"/>
      <c r="G404" s="281"/>
      <c r="H404" s="282"/>
      <c r="I404" s="282"/>
      <c r="J404" s="282"/>
      <c r="K404" s="282"/>
      <c r="L404" s="282"/>
      <c r="M404" s="282"/>
      <c r="N404" s="282"/>
      <c r="O404" s="282"/>
      <c r="P404" s="282"/>
      <c r="Q404" s="284"/>
      <c r="R404" s="197">
        <f t="shared" si="43"/>
        <v>0</v>
      </c>
    </row>
    <row r="405" spans="1:18" ht="19.5" customHeight="1">
      <c r="A405" s="306" t="s">
        <v>3387</v>
      </c>
      <c r="B405" s="307" t="s">
        <v>3390</v>
      </c>
      <c r="C405" s="308" t="s">
        <v>2864</v>
      </c>
      <c r="D405" s="290" t="s">
        <v>2905</v>
      </c>
      <c r="E405" s="290" t="s">
        <v>2906</v>
      </c>
      <c r="F405" s="309" t="s">
        <v>3391</v>
      </c>
      <c r="G405" s="290"/>
      <c r="H405" s="308">
        <v>324</v>
      </c>
      <c r="I405" s="308">
        <v>30</v>
      </c>
      <c r="J405" s="314">
        <v>28.4</v>
      </c>
      <c r="K405" s="314">
        <v>77.099999999999994</v>
      </c>
      <c r="L405" s="308">
        <v>79</v>
      </c>
      <c r="M405" s="308"/>
      <c r="N405" s="308">
        <v>5</v>
      </c>
      <c r="O405" s="308" t="s">
        <v>3392</v>
      </c>
      <c r="P405" s="291">
        <v>121261.19707490901</v>
      </c>
      <c r="Q405" s="292">
        <f t="shared" ref="Q405:Q406" si="46">+P405*1.21</f>
        <v>146726.0484606399</v>
      </c>
      <c r="R405" s="197">
        <f t="shared" si="43"/>
        <v>234761.67753702385</v>
      </c>
    </row>
    <row r="406" spans="1:18" ht="19.5" customHeight="1">
      <c r="A406" s="306" t="s">
        <v>3387</v>
      </c>
      <c r="B406" s="307" t="s">
        <v>3390</v>
      </c>
      <c r="C406" s="308" t="s">
        <v>2864</v>
      </c>
      <c r="D406" s="290" t="s">
        <v>2909</v>
      </c>
      <c r="E406" s="290" t="s">
        <v>2906</v>
      </c>
      <c r="F406" s="309" t="s">
        <v>3382</v>
      </c>
      <c r="G406" s="290"/>
      <c r="H406" s="308">
        <v>298</v>
      </c>
      <c r="I406" s="308">
        <v>20</v>
      </c>
      <c r="J406" s="314">
        <v>18.399999999999999</v>
      </c>
      <c r="K406" s="308">
        <v>61</v>
      </c>
      <c r="L406" s="308">
        <v>75</v>
      </c>
      <c r="M406" s="308"/>
      <c r="N406" s="308">
        <v>5</v>
      </c>
      <c r="O406" s="308" t="s">
        <v>3383</v>
      </c>
      <c r="P406" s="291">
        <v>81879.465762392239</v>
      </c>
      <c r="Q406" s="292">
        <f t="shared" si="46"/>
        <v>99074.153572494601</v>
      </c>
      <c r="R406" s="197">
        <f t="shared" si="43"/>
        <v>158518.64571599138</v>
      </c>
    </row>
    <row r="407" spans="1:18" ht="19.5" customHeight="1">
      <c r="A407" s="304">
        <v>550</v>
      </c>
      <c r="B407" s="277"/>
      <c r="C407" s="278"/>
      <c r="D407" s="279"/>
      <c r="E407" s="280"/>
      <c r="F407" s="279"/>
      <c r="G407" s="281"/>
      <c r="H407" s="282"/>
      <c r="I407" s="282"/>
      <c r="J407" s="282"/>
      <c r="K407" s="282"/>
      <c r="L407" s="282"/>
      <c r="M407" s="282"/>
      <c r="N407" s="282"/>
      <c r="O407" s="282"/>
      <c r="P407" s="282"/>
      <c r="Q407" s="284"/>
      <c r="R407" s="197">
        <f t="shared" si="43"/>
        <v>0</v>
      </c>
    </row>
    <row r="408" spans="1:18" ht="19.5" customHeight="1">
      <c r="A408" s="306" t="s">
        <v>3387</v>
      </c>
      <c r="B408" s="307" t="s">
        <v>3388</v>
      </c>
      <c r="C408" s="308" t="s">
        <v>1062</v>
      </c>
      <c r="D408" s="290" t="s">
        <v>2909</v>
      </c>
      <c r="E408" s="290" t="s">
        <v>2906</v>
      </c>
      <c r="F408" s="309" t="s">
        <v>3376</v>
      </c>
      <c r="G408" s="315"/>
      <c r="H408" s="308">
        <v>345</v>
      </c>
      <c r="I408" s="308">
        <v>24</v>
      </c>
      <c r="J408" s="314">
        <v>22.4</v>
      </c>
      <c r="K408" s="314">
        <v>78.8</v>
      </c>
      <c r="L408" s="308">
        <v>75</v>
      </c>
      <c r="M408" s="308"/>
      <c r="N408" s="308">
        <v>5</v>
      </c>
      <c r="O408" s="308" t="s">
        <v>3377</v>
      </c>
      <c r="P408" s="291">
        <v>165891.97624202236</v>
      </c>
      <c r="Q408" s="292">
        <f t="shared" ref="Q408:Q409" si="47">+P408*1.21</f>
        <v>200729.29125284703</v>
      </c>
      <c r="R408" s="197">
        <f t="shared" si="43"/>
        <v>321166.86600455525</v>
      </c>
    </row>
    <row r="409" spans="1:18" ht="19.5" customHeight="1">
      <c r="A409" s="306" t="s">
        <v>3393</v>
      </c>
      <c r="B409" s="307" t="s">
        <v>3388</v>
      </c>
      <c r="C409" s="308" t="s">
        <v>1415</v>
      </c>
      <c r="D409" s="290" t="s">
        <v>2909</v>
      </c>
      <c r="E409" s="290" t="s">
        <v>2906</v>
      </c>
      <c r="F409" s="309" t="s">
        <v>3376</v>
      </c>
      <c r="G409" s="315"/>
      <c r="H409" s="308">
        <v>345</v>
      </c>
      <c r="I409" s="308">
        <v>24</v>
      </c>
      <c r="J409" s="314">
        <v>22.4</v>
      </c>
      <c r="K409" s="314">
        <v>78.8</v>
      </c>
      <c r="L409" s="308">
        <v>75</v>
      </c>
      <c r="M409" s="308"/>
      <c r="N409" s="308">
        <v>5</v>
      </c>
      <c r="O409" s="308" t="s">
        <v>3377</v>
      </c>
      <c r="P409" s="291">
        <v>165891.97624202236</v>
      </c>
      <c r="Q409" s="292">
        <f t="shared" si="47"/>
        <v>200729.29125284703</v>
      </c>
      <c r="R409" s="197">
        <f t="shared" si="43"/>
        <v>321166.86600455525</v>
      </c>
    </row>
    <row r="410" spans="1:18" ht="19.5" customHeight="1">
      <c r="A410" s="304">
        <v>635</v>
      </c>
      <c r="B410" s="277"/>
      <c r="C410" s="278"/>
      <c r="D410" s="279"/>
      <c r="E410" s="280"/>
      <c r="F410" s="279"/>
      <c r="G410" s="281"/>
      <c r="H410" s="282"/>
      <c r="I410" s="282"/>
      <c r="J410" s="282"/>
      <c r="K410" s="282"/>
      <c r="L410" s="282"/>
      <c r="M410" s="282"/>
      <c r="N410" s="282"/>
      <c r="O410" s="282"/>
      <c r="P410" s="282"/>
      <c r="Q410" s="284"/>
      <c r="R410" s="197">
        <f t="shared" si="43"/>
        <v>0</v>
      </c>
    </row>
    <row r="411" spans="1:18" ht="19.5" customHeight="1">
      <c r="A411" s="306" t="s">
        <v>3394</v>
      </c>
      <c r="B411" s="307" t="s">
        <v>3395</v>
      </c>
      <c r="C411" s="308" t="s">
        <v>3396</v>
      </c>
      <c r="D411" s="290" t="s">
        <v>2909</v>
      </c>
      <c r="E411" s="290" t="s">
        <v>2910</v>
      </c>
      <c r="F411" s="309" t="s">
        <v>3397</v>
      </c>
      <c r="G411" s="290"/>
      <c r="H411" s="308">
        <v>284</v>
      </c>
      <c r="I411" s="308">
        <v>10</v>
      </c>
      <c r="J411" s="308">
        <v>9</v>
      </c>
      <c r="K411" s="308">
        <v>61</v>
      </c>
      <c r="L411" s="308">
        <v>75</v>
      </c>
      <c r="M411" s="308"/>
      <c r="N411" s="308">
        <v>5</v>
      </c>
      <c r="O411" s="308" t="s">
        <v>3398</v>
      </c>
      <c r="P411" s="291">
        <v>63527.978958462802</v>
      </c>
      <c r="Q411" s="292">
        <f>+P411*1.21</f>
        <v>76868.854539739987</v>
      </c>
      <c r="R411" s="197">
        <f t="shared" si="43"/>
        <v>122990.16726358398</v>
      </c>
    </row>
    <row r="412" spans="1:18" ht="19.5" customHeight="1">
      <c r="A412" s="304">
        <v>640</v>
      </c>
      <c r="B412" s="277"/>
      <c r="C412" s="278"/>
      <c r="D412" s="279"/>
      <c r="E412" s="280"/>
      <c r="F412" s="279"/>
      <c r="G412" s="281"/>
      <c r="H412" s="282"/>
      <c r="I412" s="282"/>
      <c r="J412" s="282"/>
      <c r="K412" s="282"/>
      <c r="L412" s="282"/>
      <c r="M412" s="282"/>
      <c r="N412" s="282"/>
      <c r="O412" s="282"/>
      <c r="P412" s="282"/>
      <c r="Q412" s="284"/>
      <c r="R412" s="197">
        <f t="shared" si="43"/>
        <v>0</v>
      </c>
    </row>
    <row r="413" spans="1:18" ht="19.5" customHeight="1">
      <c r="A413" s="306" t="s">
        <v>3399</v>
      </c>
      <c r="B413" s="307" t="s">
        <v>3400</v>
      </c>
      <c r="C413" s="308" t="s">
        <v>3161</v>
      </c>
      <c r="D413" s="290" t="s">
        <v>2909</v>
      </c>
      <c r="E413" s="290" t="s">
        <v>2906</v>
      </c>
      <c r="F413" s="309" t="s">
        <v>3376</v>
      </c>
      <c r="G413" s="315"/>
      <c r="H413" s="308">
        <v>345</v>
      </c>
      <c r="I413" s="308">
        <v>24</v>
      </c>
      <c r="J413" s="314">
        <v>22.4</v>
      </c>
      <c r="K413" s="314">
        <v>78.8</v>
      </c>
      <c r="L413" s="308">
        <v>75</v>
      </c>
      <c r="M413" s="308"/>
      <c r="N413" s="308">
        <v>5</v>
      </c>
      <c r="O413" s="308" t="s">
        <v>3377</v>
      </c>
      <c r="P413" s="291">
        <v>165891.97624202236</v>
      </c>
      <c r="Q413" s="292">
        <f>+P413*1.21</f>
        <v>200729.29125284703</v>
      </c>
      <c r="R413" s="197">
        <f t="shared" si="43"/>
        <v>321166.86600455525</v>
      </c>
    </row>
    <row r="414" spans="1:18" ht="19.5" customHeight="1">
      <c r="A414" s="304">
        <v>650</v>
      </c>
      <c r="B414" s="277"/>
      <c r="C414" s="278"/>
      <c r="D414" s="279"/>
      <c r="E414" s="280"/>
      <c r="F414" s="279"/>
      <c r="G414" s="281"/>
      <c r="H414" s="282"/>
      <c r="I414" s="282"/>
      <c r="J414" s="282"/>
      <c r="K414" s="282"/>
      <c r="L414" s="282"/>
      <c r="M414" s="282"/>
      <c r="N414" s="282"/>
      <c r="O414" s="282"/>
      <c r="P414" s="282"/>
      <c r="Q414" s="284"/>
      <c r="R414" s="197">
        <f t="shared" si="43"/>
        <v>0</v>
      </c>
    </row>
    <row r="415" spans="1:18" ht="19.5" customHeight="1">
      <c r="A415" s="306" t="s">
        <v>3399</v>
      </c>
      <c r="B415" s="307" t="s">
        <v>3388</v>
      </c>
      <c r="C415" s="308" t="s">
        <v>1415</v>
      </c>
      <c r="D415" s="290" t="s">
        <v>2909</v>
      </c>
      <c r="E415" s="290" t="s">
        <v>2906</v>
      </c>
      <c r="F415" s="309" t="s">
        <v>3376</v>
      </c>
      <c r="G415" s="315"/>
      <c r="H415" s="308">
        <v>345</v>
      </c>
      <c r="I415" s="308">
        <v>24</v>
      </c>
      <c r="J415" s="314">
        <v>22.4</v>
      </c>
      <c r="K415" s="314">
        <v>78.8</v>
      </c>
      <c r="L415" s="308">
        <v>75</v>
      </c>
      <c r="M415" s="308"/>
      <c r="N415" s="308">
        <v>5</v>
      </c>
      <c r="O415" s="308" t="s">
        <v>3377</v>
      </c>
      <c r="P415" s="291">
        <v>165891.97624202236</v>
      </c>
      <c r="Q415" s="292">
        <f>+P415*1.21</f>
        <v>200729.29125284703</v>
      </c>
      <c r="R415" s="197">
        <f t="shared" si="43"/>
        <v>321166.86600455525</v>
      </c>
    </row>
    <row r="416" spans="1:18" ht="19.5" customHeight="1">
      <c r="A416" s="304">
        <v>740</v>
      </c>
      <c r="B416" s="277"/>
      <c r="C416" s="278"/>
      <c r="D416" s="279"/>
      <c r="E416" s="280"/>
      <c r="F416" s="279"/>
      <c r="G416" s="281"/>
      <c r="H416" s="282"/>
      <c r="I416" s="282"/>
      <c r="J416" s="282"/>
      <c r="K416" s="282"/>
      <c r="L416" s="282"/>
      <c r="M416" s="282"/>
      <c r="N416" s="282"/>
      <c r="O416" s="282"/>
      <c r="P416" s="282"/>
      <c r="Q416" s="284"/>
      <c r="R416" s="197">
        <f t="shared" si="43"/>
        <v>0</v>
      </c>
    </row>
    <row r="417" spans="1:18" ht="19.5" customHeight="1">
      <c r="A417" s="306" t="s">
        <v>3401</v>
      </c>
      <c r="B417" s="307" t="s">
        <v>3402</v>
      </c>
      <c r="C417" s="308" t="s">
        <v>1317</v>
      </c>
      <c r="D417" s="290" t="s">
        <v>2905</v>
      </c>
      <c r="E417" s="290" t="s">
        <v>2906</v>
      </c>
      <c r="F417" s="309" t="s">
        <v>3403</v>
      </c>
      <c r="G417" s="290"/>
      <c r="H417" s="314">
        <v>301.7</v>
      </c>
      <c r="I417" s="308">
        <v>28</v>
      </c>
      <c r="J417" s="314">
        <v>26.4</v>
      </c>
      <c r="K417" s="314">
        <v>76.7</v>
      </c>
      <c r="L417" s="308">
        <v>79</v>
      </c>
      <c r="M417" s="308"/>
      <c r="N417" s="308">
        <v>5</v>
      </c>
      <c r="O417" s="308" t="s">
        <v>3404</v>
      </c>
      <c r="P417" s="291">
        <v>99313.274103722753</v>
      </c>
      <c r="Q417" s="292">
        <f t="shared" ref="Q417:Q418" si="48">+P417*1.21</f>
        <v>120169.06166550453</v>
      </c>
      <c r="R417" s="197">
        <f t="shared" si="43"/>
        <v>192270.49866480727</v>
      </c>
    </row>
    <row r="418" spans="1:18" ht="19.5" customHeight="1">
      <c r="A418" s="306" t="s">
        <v>3387</v>
      </c>
      <c r="B418" s="307" t="s">
        <v>3390</v>
      </c>
      <c r="C418" s="308" t="s">
        <v>2558</v>
      </c>
      <c r="D418" s="290" t="s">
        <v>2905</v>
      </c>
      <c r="E418" s="290" t="s">
        <v>2906</v>
      </c>
      <c r="F418" s="309" t="s">
        <v>3391</v>
      </c>
      <c r="G418" s="290"/>
      <c r="H418" s="308">
        <v>324</v>
      </c>
      <c r="I418" s="308">
        <v>30</v>
      </c>
      <c r="J418" s="314">
        <v>28.4</v>
      </c>
      <c r="K418" s="314">
        <v>77.099999999999994</v>
      </c>
      <c r="L418" s="308">
        <v>79</v>
      </c>
      <c r="M418" s="308"/>
      <c r="N418" s="308">
        <v>5</v>
      </c>
      <c r="O418" s="308" t="s">
        <v>3392</v>
      </c>
      <c r="P418" s="291">
        <v>121261.19707490901</v>
      </c>
      <c r="Q418" s="292">
        <f t="shared" si="48"/>
        <v>146726.0484606399</v>
      </c>
      <c r="R418" s="197">
        <f t="shared" si="43"/>
        <v>234761.67753702385</v>
      </c>
    </row>
    <row r="419" spans="1:18" ht="19.5" customHeight="1">
      <c r="A419" s="304">
        <v>850</v>
      </c>
      <c r="B419" s="277"/>
      <c r="C419" s="278"/>
      <c r="D419" s="279"/>
      <c r="E419" s="280"/>
      <c r="F419" s="279"/>
      <c r="G419" s="281"/>
      <c r="H419" s="282"/>
      <c r="I419" s="282"/>
      <c r="J419" s="282"/>
      <c r="K419" s="282"/>
      <c r="L419" s="282"/>
      <c r="M419" s="282"/>
      <c r="N419" s="282"/>
      <c r="O419" s="282"/>
      <c r="P419" s="282"/>
      <c r="Q419" s="284"/>
      <c r="R419" s="197">
        <f t="shared" si="43"/>
        <v>0</v>
      </c>
    </row>
    <row r="420" spans="1:18" ht="19.5" customHeight="1">
      <c r="A420" s="306" t="s">
        <v>3405</v>
      </c>
      <c r="B420" s="307" t="s">
        <v>3406</v>
      </c>
      <c r="C420" s="308" t="s">
        <v>2993</v>
      </c>
      <c r="D420" s="290" t="s">
        <v>2905</v>
      </c>
      <c r="E420" s="290" t="s">
        <v>2906</v>
      </c>
      <c r="F420" s="309" t="s">
        <v>3391</v>
      </c>
      <c r="G420" s="290"/>
      <c r="H420" s="308">
        <v>324</v>
      </c>
      <c r="I420" s="308">
        <v>30</v>
      </c>
      <c r="J420" s="314">
        <v>28.4</v>
      </c>
      <c r="K420" s="314">
        <v>77.099999999999994</v>
      </c>
      <c r="L420" s="308">
        <v>79</v>
      </c>
      <c r="M420" s="308"/>
      <c r="N420" s="308">
        <v>5</v>
      </c>
      <c r="O420" s="308" t="s">
        <v>3392</v>
      </c>
      <c r="P420" s="291">
        <v>121261.19707490901</v>
      </c>
      <c r="Q420" s="292">
        <f>+P420*1.21</f>
        <v>146726.0484606399</v>
      </c>
      <c r="R420" s="197">
        <f t="shared" si="43"/>
        <v>234761.67753702385</v>
      </c>
    </row>
    <row r="421" spans="1:18" ht="19.5" customHeight="1">
      <c r="A421" s="304" t="s">
        <v>3407</v>
      </c>
      <c r="B421" s="277"/>
      <c r="C421" s="278"/>
      <c r="D421" s="279"/>
      <c r="E421" s="280"/>
      <c r="F421" s="279"/>
      <c r="G421" s="281"/>
      <c r="H421" s="282"/>
      <c r="I421" s="282"/>
      <c r="J421" s="282"/>
      <c r="K421" s="282"/>
      <c r="L421" s="282"/>
      <c r="M421" s="282"/>
      <c r="N421" s="282"/>
      <c r="O421" s="282"/>
      <c r="P421" s="282"/>
      <c r="Q421" s="284"/>
      <c r="R421" s="197">
        <f t="shared" si="43"/>
        <v>0</v>
      </c>
    </row>
    <row r="422" spans="1:18" ht="19.5" customHeight="1">
      <c r="A422" s="306" t="s">
        <v>3408</v>
      </c>
      <c r="B422" s="307" t="s">
        <v>3409</v>
      </c>
      <c r="C422" s="308" t="s">
        <v>3410</v>
      </c>
      <c r="D422" s="290" t="s">
        <v>2909</v>
      </c>
      <c r="E422" s="290" t="s">
        <v>2910</v>
      </c>
      <c r="F422" s="309" t="s">
        <v>3397</v>
      </c>
      <c r="G422" s="290"/>
      <c r="H422" s="308">
        <v>284</v>
      </c>
      <c r="I422" s="308">
        <v>10</v>
      </c>
      <c r="J422" s="308">
        <v>9</v>
      </c>
      <c r="K422" s="308">
        <v>61</v>
      </c>
      <c r="L422" s="308">
        <v>75</v>
      </c>
      <c r="M422" s="308"/>
      <c r="N422" s="308">
        <v>5</v>
      </c>
      <c r="O422" s="308" t="s">
        <v>3398</v>
      </c>
      <c r="P422" s="291">
        <v>63527.978958462802</v>
      </c>
      <c r="Q422" s="292">
        <f>+P422*1.21</f>
        <v>76868.854539739987</v>
      </c>
      <c r="R422" s="197">
        <f t="shared" si="43"/>
        <v>122990.16726358398</v>
      </c>
    </row>
    <row r="423" spans="1:18" ht="19.5" customHeight="1">
      <c r="A423" s="304" t="s">
        <v>2710</v>
      </c>
      <c r="B423" s="277"/>
      <c r="C423" s="278"/>
      <c r="D423" s="279"/>
      <c r="E423" s="280"/>
      <c r="F423" s="279"/>
      <c r="G423" s="281"/>
      <c r="H423" s="282"/>
      <c r="I423" s="282"/>
      <c r="J423" s="282"/>
      <c r="K423" s="282"/>
      <c r="L423" s="282"/>
      <c r="M423" s="282"/>
      <c r="N423" s="282"/>
      <c r="O423" s="282"/>
      <c r="P423" s="282"/>
      <c r="Q423" s="284"/>
      <c r="R423" s="197">
        <f t="shared" si="43"/>
        <v>0</v>
      </c>
    </row>
    <row r="424" spans="1:18" ht="19.5" customHeight="1">
      <c r="A424" s="306" t="s">
        <v>3307</v>
      </c>
      <c r="B424" s="307" t="s">
        <v>3411</v>
      </c>
      <c r="C424" s="308" t="s">
        <v>1062</v>
      </c>
      <c r="D424" s="290" t="s">
        <v>2909</v>
      </c>
      <c r="E424" s="290" t="s">
        <v>2906</v>
      </c>
      <c r="F424" s="309" t="s">
        <v>3356</v>
      </c>
      <c r="G424" s="290"/>
      <c r="H424" s="308">
        <v>320</v>
      </c>
      <c r="I424" s="308">
        <v>22</v>
      </c>
      <c r="J424" s="314">
        <v>20.399999999999999</v>
      </c>
      <c r="K424" s="314">
        <v>60</v>
      </c>
      <c r="L424" s="308">
        <v>75</v>
      </c>
      <c r="M424" s="308"/>
      <c r="N424" s="308">
        <v>5</v>
      </c>
      <c r="O424" s="308" t="s">
        <v>3357</v>
      </c>
      <c r="P424" s="291">
        <v>125759.57228840332</v>
      </c>
      <c r="Q424" s="292">
        <f>+P424*1.21</f>
        <v>152169.082468968</v>
      </c>
      <c r="R424" s="197">
        <f t="shared" si="43"/>
        <v>243470.53195034881</v>
      </c>
    </row>
    <row r="425" spans="1:18" ht="19.5" customHeight="1">
      <c r="A425" s="304" t="s">
        <v>159</v>
      </c>
      <c r="B425" s="277"/>
      <c r="C425" s="278"/>
      <c r="D425" s="279"/>
      <c r="E425" s="280"/>
      <c r="F425" s="279"/>
      <c r="G425" s="281"/>
      <c r="H425" s="282"/>
      <c r="I425" s="282"/>
      <c r="J425" s="282"/>
      <c r="K425" s="282"/>
      <c r="L425" s="282"/>
      <c r="M425" s="282"/>
      <c r="N425" s="282"/>
      <c r="O425" s="282"/>
      <c r="P425" s="282"/>
      <c r="Q425" s="284"/>
      <c r="R425" s="197">
        <f t="shared" si="43"/>
        <v>0</v>
      </c>
    </row>
    <row r="426" spans="1:18" ht="19.5" customHeight="1">
      <c r="A426" s="306" t="s">
        <v>3342</v>
      </c>
      <c r="B426" s="307" t="s">
        <v>3412</v>
      </c>
      <c r="C426" s="308" t="s">
        <v>2708</v>
      </c>
      <c r="D426" s="290" t="s">
        <v>2909</v>
      </c>
      <c r="E426" s="290" t="s">
        <v>2906</v>
      </c>
      <c r="F426" s="309" t="s">
        <v>3413</v>
      </c>
      <c r="G426" s="315"/>
      <c r="H426" s="308">
        <v>320</v>
      </c>
      <c r="I426" s="308">
        <v>22</v>
      </c>
      <c r="J426" s="314">
        <v>20.399999999999999</v>
      </c>
      <c r="K426" s="314">
        <v>79.7</v>
      </c>
      <c r="L426" s="308">
        <v>75</v>
      </c>
      <c r="M426" s="308"/>
      <c r="N426" s="308">
        <v>5</v>
      </c>
      <c r="O426" s="308" t="s">
        <v>3414</v>
      </c>
      <c r="P426" s="291">
        <v>113607.12053843438</v>
      </c>
      <c r="Q426" s="292">
        <f t="shared" ref="Q426:Q428" si="49">+P426*1.21</f>
        <v>137464.6158515056</v>
      </c>
      <c r="R426" s="197">
        <f t="shared" si="43"/>
        <v>219943.38536240897</v>
      </c>
    </row>
    <row r="427" spans="1:18" ht="19.5" customHeight="1">
      <c r="A427" s="306" t="s">
        <v>3307</v>
      </c>
      <c r="B427" s="307" t="s">
        <v>3349</v>
      </c>
      <c r="C427" s="308" t="s">
        <v>2803</v>
      </c>
      <c r="D427" s="290" t="s">
        <v>2909</v>
      </c>
      <c r="E427" s="290" t="s">
        <v>2906</v>
      </c>
      <c r="F427" s="309" t="s">
        <v>3413</v>
      </c>
      <c r="G427" s="315"/>
      <c r="H427" s="308">
        <v>320</v>
      </c>
      <c r="I427" s="308">
        <v>22</v>
      </c>
      <c r="J427" s="314">
        <v>20.399999999999999</v>
      </c>
      <c r="K427" s="314">
        <v>79.7</v>
      </c>
      <c r="L427" s="308">
        <v>75</v>
      </c>
      <c r="M427" s="308"/>
      <c r="N427" s="308">
        <v>5</v>
      </c>
      <c r="O427" s="308" t="s">
        <v>3414</v>
      </c>
      <c r="P427" s="291">
        <v>113607.12053843438</v>
      </c>
      <c r="Q427" s="292">
        <f t="shared" si="49"/>
        <v>137464.6158515056</v>
      </c>
      <c r="R427" s="197">
        <f t="shared" si="43"/>
        <v>219943.38536240897</v>
      </c>
    </row>
    <row r="428" spans="1:18" ht="19.5" customHeight="1">
      <c r="A428" s="306" t="s">
        <v>3358</v>
      </c>
      <c r="B428" s="307" t="s">
        <v>3359</v>
      </c>
      <c r="C428" s="308" t="s">
        <v>2803</v>
      </c>
      <c r="D428" s="290" t="s">
        <v>2909</v>
      </c>
      <c r="E428" s="290" t="s">
        <v>2906</v>
      </c>
      <c r="F428" s="309" t="s">
        <v>3413</v>
      </c>
      <c r="G428" s="315"/>
      <c r="H428" s="308">
        <v>320</v>
      </c>
      <c r="I428" s="308">
        <v>22</v>
      </c>
      <c r="J428" s="314">
        <v>20.399999999999999</v>
      </c>
      <c r="K428" s="314">
        <v>79.7</v>
      </c>
      <c r="L428" s="308">
        <v>75</v>
      </c>
      <c r="M428" s="308"/>
      <c r="N428" s="308">
        <v>5</v>
      </c>
      <c r="O428" s="308" t="s">
        <v>3414</v>
      </c>
      <c r="P428" s="291">
        <v>113607.12053843438</v>
      </c>
      <c r="Q428" s="292">
        <f t="shared" si="49"/>
        <v>137464.6158515056</v>
      </c>
      <c r="R428" s="197">
        <f t="shared" si="43"/>
        <v>219943.38536240897</v>
      </c>
    </row>
    <row r="429" spans="1:18" ht="19.5" customHeight="1">
      <c r="A429" s="304" t="s">
        <v>2712</v>
      </c>
      <c r="B429" s="277"/>
      <c r="C429" s="278"/>
      <c r="D429" s="279"/>
      <c r="E429" s="280"/>
      <c r="F429" s="279"/>
      <c r="G429" s="281"/>
      <c r="H429" s="282"/>
      <c r="I429" s="282"/>
      <c r="J429" s="282"/>
      <c r="K429" s="282"/>
      <c r="L429" s="282"/>
      <c r="M429" s="282"/>
      <c r="N429" s="282"/>
      <c r="O429" s="282"/>
      <c r="P429" s="282"/>
      <c r="Q429" s="284"/>
      <c r="R429" s="197">
        <f t="shared" si="43"/>
        <v>0</v>
      </c>
    </row>
    <row r="430" spans="1:18" ht="19.5" customHeight="1">
      <c r="A430" s="306" t="s">
        <v>3307</v>
      </c>
      <c r="B430" s="307" t="s">
        <v>3349</v>
      </c>
      <c r="C430" s="308" t="s">
        <v>3415</v>
      </c>
      <c r="D430" s="290" t="s">
        <v>2905</v>
      </c>
      <c r="E430" s="290" t="s">
        <v>2906</v>
      </c>
      <c r="F430" s="309" t="s">
        <v>3416</v>
      </c>
      <c r="G430" s="315"/>
      <c r="H430" s="308">
        <v>365</v>
      </c>
      <c r="I430" s="308">
        <v>36</v>
      </c>
      <c r="J430" s="314">
        <v>34.4</v>
      </c>
      <c r="K430" s="314">
        <v>62.5</v>
      </c>
      <c r="L430" s="308">
        <v>75</v>
      </c>
      <c r="M430" s="308"/>
      <c r="N430" s="308">
        <v>5</v>
      </c>
      <c r="O430" s="308" t="s">
        <v>3417</v>
      </c>
      <c r="P430" s="291">
        <v>215368.77599727092</v>
      </c>
      <c r="Q430" s="292">
        <f t="shared" ref="Q430:Q443" si="50">+P430*1.21</f>
        <v>260596.21895669779</v>
      </c>
      <c r="R430" s="197">
        <f t="shared" si="43"/>
        <v>416953.9503307165</v>
      </c>
    </row>
    <row r="431" spans="1:18" ht="19.5" customHeight="1">
      <c r="A431" s="306" t="s">
        <v>3307</v>
      </c>
      <c r="B431" s="307" t="s">
        <v>3308</v>
      </c>
      <c r="C431" s="308" t="s">
        <v>1590</v>
      </c>
      <c r="D431" s="290" t="s">
        <v>2905</v>
      </c>
      <c r="E431" s="290" t="s">
        <v>2906</v>
      </c>
      <c r="F431" s="309" t="s">
        <v>3416</v>
      </c>
      <c r="G431" s="315"/>
      <c r="H431" s="308">
        <v>365</v>
      </c>
      <c r="I431" s="308">
        <v>36</v>
      </c>
      <c r="J431" s="314">
        <v>34.4</v>
      </c>
      <c r="K431" s="314">
        <v>62.5</v>
      </c>
      <c r="L431" s="308">
        <v>75</v>
      </c>
      <c r="M431" s="308"/>
      <c r="N431" s="308">
        <v>5</v>
      </c>
      <c r="O431" s="308" t="s">
        <v>3417</v>
      </c>
      <c r="P431" s="291">
        <v>215368.77599727092</v>
      </c>
      <c r="Q431" s="292">
        <f t="shared" si="50"/>
        <v>260596.21895669779</v>
      </c>
      <c r="R431" s="197">
        <f t="shared" si="43"/>
        <v>416953.9503307165</v>
      </c>
    </row>
    <row r="432" spans="1:18" ht="19.5" customHeight="1">
      <c r="A432" s="306" t="s">
        <v>3358</v>
      </c>
      <c r="B432" s="307" t="s">
        <v>3359</v>
      </c>
      <c r="C432" s="308" t="s">
        <v>3418</v>
      </c>
      <c r="D432" s="290" t="s">
        <v>2905</v>
      </c>
      <c r="E432" s="290" t="s">
        <v>2906</v>
      </c>
      <c r="F432" s="309" t="s">
        <v>3419</v>
      </c>
      <c r="G432" s="290"/>
      <c r="H432" s="308">
        <v>332</v>
      </c>
      <c r="I432" s="308">
        <v>30</v>
      </c>
      <c r="J432" s="314">
        <v>28.4</v>
      </c>
      <c r="K432" s="314">
        <v>62.5</v>
      </c>
      <c r="L432" s="308">
        <v>75</v>
      </c>
      <c r="M432" s="308"/>
      <c r="N432" s="308">
        <v>5</v>
      </c>
      <c r="O432" s="308" t="s">
        <v>3420</v>
      </c>
      <c r="P432" s="291">
        <v>176804.25726187803</v>
      </c>
      <c r="Q432" s="292">
        <f t="shared" si="50"/>
        <v>213933.15128687239</v>
      </c>
      <c r="R432" s="197">
        <f t="shared" si="43"/>
        <v>342293.04205899587</v>
      </c>
    </row>
    <row r="433" spans="1:18" ht="19.5" customHeight="1">
      <c r="A433" s="306" t="s">
        <v>3358</v>
      </c>
      <c r="B433" s="307" t="s">
        <v>3359</v>
      </c>
      <c r="C433" s="308" t="s">
        <v>3418</v>
      </c>
      <c r="D433" s="290" t="s">
        <v>2909</v>
      </c>
      <c r="E433" s="290" t="s">
        <v>2906</v>
      </c>
      <c r="F433" s="309" t="s">
        <v>3376</v>
      </c>
      <c r="G433" s="315"/>
      <c r="H433" s="308">
        <v>345</v>
      </c>
      <c r="I433" s="308">
        <v>24</v>
      </c>
      <c r="J433" s="314">
        <v>22.4</v>
      </c>
      <c r="K433" s="314">
        <v>78.8</v>
      </c>
      <c r="L433" s="308">
        <v>75</v>
      </c>
      <c r="M433" s="308"/>
      <c r="N433" s="308">
        <v>5</v>
      </c>
      <c r="O433" s="308" t="s">
        <v>3377</v>
      </c>
      <c r="P433" s="291">
        <v>165891.97624202236</v>
      </c>
      <c r="Q433" s="292">
        <f t="shared" si="50"/>
        <v>200729.29125284703</v>
      </c>
      <c r="R433" s="197">
        <f t="shared" si="43"/>
        <v>321166.86600455525</v>
      </c>
    </row>
    <row r="434" spans="1:18" ht="19.5" customHeight="1">
      <c r="A434" s="306" t="s">
        <v>3358</v>
      </c>
      <c r="B434" s="307" t="s">
        <v>3360</v>
      </c>
      <c r="C434" s="308" t="s">
        <v>3421</v>
      </c>
      <c r="D434" s="290" t="s">
        <v>2905</v>
      </c>
      <c r="E434" s="290" t="s">
        <v>2906</v>
      </c>
      <c r="F434" s="309" t="s">
        <v>3419</v>
      </c>
      <c r="G434" s="290"/>
      <c r="H434" s="308">
        <v>332</v>
      </c>
      <c r="I434" s="308">
        <v>30</v>
      </c>
      <c r="J434" s="314">
        <v>28.4</v>
      </c>
      <c r="K434" s="314">
        <v>62.5</v>
      </c>
      <c r="L434" s="308">
        <v>75</v>
      </c>
      <c r="M434" s="308"/>
      <c r="N434" s="308">
        <v>5</v>
      </c>
      <c r="O434" s="308" t="s">
        <v>3420</v>
      </c>
      <c r="P434" s="291">
        <v>176804.25726187803</v>
      </c>
      <c r="Q434" s="292">
        <f t="shared" si="50"/>
        <v>213933.15128687239</v>
      </c>
      <c r="R434" s="197">
        <f t="shared" si="43"/>
        <v>342293.04205899587</v>
      </c>
    </row>
    <row r="435" spans="1:18" ht="19.5" customHeight="1">
      <c r="A435" s="306" t="s">
        <v>3358</v>
      </c>
      <c r="B435" s="307" t="s">
        <v>3360</v>
      </c>
      <c r="C435" s="308" t="s">
        <v>3421</v>
      </c>
      <c r="D435" s="290" t="s">
        <v>2909</v>
      </c>
      <c r="E435" s="290" t="s">
        <v>2906</v>
      </c>
      <c r="F435" s="309" t="s">
        <v>3376</v>
      </c>
      <c r="G435" s="315"/>
      <c r="H435" s="308">
        <v>345</v>
      </c>
      <c r="I435" s="308">
        <v>24</v>
      </c>
      <c r="J435" s="314">
        <v>22.4</v>
      </c>
      <c r="K435" s="314">
        <v>78.8</v>
      </c>
      <c r="L435" s="308">
        <v>75</v>
      </c>
      <c r="M435" s="308"/>
      <c r="N435" s="308">
        <v>5</v>
      </c>
      <c r="O435" s="308" t="s">
        <v>3377</v>
      </c>
      <c r="P435" s="291">
        <v>165891.97624202236</v>
      </c>
      <c r="Q435" s="292">
        <f t="shared" si="50"/>
        <v>200729.29125284703</v>
      </c>
      <c r="R435" s="197">
        <f t="shared" si="43"/>
        <v>321166.86600455525</v>
      </c>
    </row>
    <row r="436" spans="1:18" ht="19.5" customHeight="1">
      <c r="A436" s="306" t="s">
        <v>3422</v>
      </c>
      <c r="B436" s="307" t="s">
        <v>3380</v>
      </c>
      <c r="C436" s="308" t="s">
        <v>3423</v>
      </c>
      <c r="D436" s="290" t="s">
        <v>2909</v>
      </c>
      <c r="E436" s="290" t="s">
        <v>2906</v>
      </c>
      <c r="F436" s="309" t="s">
        <v>3376</v>
      </c>
      <c r="G436" s="315"/>
      <c r="H436" s="308">
        <v>345</v>
      </c>
      <c r="I436" s="308">
        <v>24</v>
      </c>
      <c r="J436" s="314">
        <v>22.4</v>
      </c>
      <c r="K436" s="314">
        <v>78.8</v>
      </c>
      <c r="L436" s="308">
        <v>75</v>
      </c>
      <c r="M436" s="308"/>
      <c r="N436" s="308">
        <v>5</v>
      </c>
      <c r="O436" s="308" t="s">
        <v>3377</v>
      </c>
      <c r="P436" s="291">
        <v>165891.97624202236</v>
      </c>
      <c r="Q436" s="292">
        <f t="shared" si="50"/>
        <v>200729.29125284703</v>
      </c>
      <c r="R436" s="197">
        <f t="shared" si="43"/>
        <v>321166.86600455525</v>
      </c>
    </row>
    <row r="437" spans="1:18" ht="19.5" customHeight="1">
      <c r="A437" s="306" t="s">
        <v>3387</v>
      </c>
      <c r="B437" s="307" t="s">
        <v>3390</v>
      </c>
      <c r="C437" s="308" t="s">
        <v>3077</v>
      </c>
      <c r="D437" s="290" t="s">
        <v>2905</v>
      </c>
      <c r="E437" s="290" t="s">
        <v>2906</v>
      </c>
      <c r="F437" s="309" t="s">
        <v>3419</v>
      </c>
      <c r="G437" s="290"/>
      <c r="H437" s="308">
        <v>332</v>
      </c>
      <c r="I437" s="308">
        <v>30</v>
      </c>
      <c r="J437" s="314">
        <v>28.4</v>
      </c>
      <c r="K437" s="314">
        <v>62.5</v>
      </c>
      <c r="L437" s="308">
        <v>75</v>
      </c>
      <c r="M437" s="308"/>
      <c r="N437" s="308">
        <v>5</v>
      </c>
      <c r="O437" s="308" t="s">
        <v>3420</v>
      </c>
      <c r="P437" s="291">
        <v>176804.25726187803</v>
      </c>
      <c r="Q437" s="292">
        <f t="shared" si="50"/>
        <v>213933.15128687239</v>
      </c>
      <c r="R437" s="197">
        <f t="shared" si="43"/>
        <v>342293.04205899587</v>
      </c>
    </row>
    <row r="438" spans="1:18" ht="19.5" customHeight="1">
      <c r="A438" s="306" t="s">
        <v>3387</v>
      </c>
      <c r="B438" s="307" t="s">
        <v>3390</v>
      </c>
      <c r="C438" s="308" t="s">
        <v>3077</v>
      </c>
      <c r="D438" s="290" t="s">
        <v>2909</v>
      </c>
      <c r="E438" s="290" t="s">
        <v>2910</v>
      </c>
      <c r="F438" s="309" t="s">
        <v>3424</v>
      </c>
      <c r="G438" s="315"/>
      <c r="H438" s="308">
        <v>324</v>
      </c>
      <c r="I438" s="308">
        <v>12</v>
      </c>
      <c r="J438" s="314">
        <v>10.4</v>
      </c>
      <c r="K438" s="308">
        <v>80</v>
      </c>
      <c r="L438" s="308">
        <v>75</v>
      </c>
      <c r="M438" s="308"/>
      <c r="N438" s="308">
        <v>5</v>
      </c>
      <c r="O438" s="308" t="s">
        <v>3425</v>
      </c>
      <c r="P438" s="291">
        <v>114984.6744358024</v>
      </c>
      <c r="Q438" s="292">
        <f t="shared" si="50"/>
        <v>139131.45606732089</v>
      </c>
      <c r="R438" s="197">
        <f t="shared" si="43"/>
        <v>222610.32970771345</v>
      </c>
    </row>
    <row r="439" spans="1:18" ht="19.5" customHeight="1">
      <c r="A439" s="306" t="s">
        <v>3426</v>
      </c>
      <c r="B439" s="307" t="s">
        <v>3427</v>
      </c>
      <c r="C439" s="308" t="s">
        <v>3428</v>
      </c>
      <c r="D439" s="290" t="s">
        <v>2905</v>
      </c>
      <c r="E439" s="290" t="s">
        <v>2906</v>
      </c>
      <c r="F439" s="309" t="s">
        <v>3416</v>
      </c>
      <c r="G439" s="315"/>
      <c r="H439" s="308">
        <v>365</v>
      </c>
      <c r="I439" s="308">
        <v>36</v>
      </c>
      <c r="J439" s="314">
        <v>34.4</v>
      </c>
      <c r="K439" s="314">
        <v>62.5</v>
      </c>
      <c r="L439" s="308">
        <v>75</v>
      </c>
      <c r="M439" s="308"/>
      <c r="N439" s="308">
        <v>5</v>
      </c>
      <c r="O439" s="308" t="s">
        <v>3417</v>
      </c>
      <c r="P439" s="291">
        <v>215368.77599727092</v>
      </c>
      <c r="Q439" s="292">
        <f t="shared" si="50"/>
        <v>260596.21895669779</v>
      </c>
      <c r="R439" s="197">
        <f t="shared" si="43"/>
        <v>416953.9503307165</v>
      </c>
    </row>
    <row r="440" spans="1:18" ht="19.5" customHeight="1">
      <c r="A440" s="306" t="s">
        <v>3426</v>
      </c>
      <c r="B440" s="307" t="s">
        <v>3427</v>
      </c>
      <c r="C440" s="308" t="s">
        <v>3428</v>
      </c>
      <c r="D440" s="290" t="s">
        <v>2909</v>
      </c>
      <c r="E440" s="290" t="s">
        <v>2906</v>
      </c>
      <c r="F440" s="309" t="s">
        <v>3376</v>
      </c>
      <c r="G440" s="315"/>
      <c r="H440" s="308">
        <v>345</v>
      </c>
      <c r="I440" s="308">
        <v>24</v>
      </c>
      <c r="J440" s="314">
        <v>22.4</v>
      </c>
      <c r="K440" s="314">
        <v>78.8</v>
      </c>
      <c r="L440" s="308">
        <v>75</v>
      </c>
      <c r="M440" s="308"/>
      <c r="N440" s="308">
        <v>5</v>
      </c>
      <c r="O440" s="308" t="s">
        <v>3377</v>
      </c>
      <c r="P440" s="291">
        <v>165891.97624202236</v>
      </c>
      <c r="Q440" s="292">
        <f t="shared" si="50"/>
        <v>200729.29125284703</v>
      </c>
      <c r="R440" s="197">
        <f t="shared" si="43"/>
        <v>321166.86600455525</v>
      </c>
    </row>
    <row r="441" spans="1:18" ht="19.5" customHeight="1">
      <c r="A441" s="306" t="s">
        <v>3399</v>
      </c>
      <c r="B441" s="307" t="s">
        <v>3388</v>
      </c>
      <c r="C441" s="308" t="s">
        <v>3284</v>
      </c>
      <c r="D441" s="290" t="s">
        <v>2905</v>
      </c>
      <c r="E441" s="290" t="s">
        <v>2906</v>
      </c>
      <c r="F441" s="309" t="s">
        <v>3429</v>
      </c>
      <c r="G441" s="315"/>
      <c r="H441" s="308">
        <v>356</v>
      </c>
      <c r="I441" s="308">
        <v>36</v>
      </c>
      <c r="J441" s="314">
        <v>34.4</v>
      </c>
      <c r="K441" s="314">
        <v>62.5</v>
      </c>
      <c r="L441" s="308">
        <v>75</v>
      </c>
      <c r="M441" s="308"/>
      <c r="N441" s="308">
        <v>5</v>
      </c>
      <c r="O441" s="308" t="s">
        <v>3430</v>
      </c>
      <c r="P441" s="291">
        <v>155051.47255691429</v>
      </c>
      <c r="Q441" s="292">
        <f t="shared" si="50"/>
        <v>187612.28179386628</v>
      </c>
      <c r="R441" s="197">
        <f t="shared" si="43"/>
        <v>300179.65087018604</v>
      </c>
    </row>
    <row r="442" spans="1:18" ht="19.5" customHeight="1">
      <c r="A442" s="306" t="s">
        <v>3399</v>
      </c>
      <c r="B442" s="307" t="s">
        <v>3388</v>
      </c>
      <c r="C442" s="308" t="s">
        <v>3431</v>
      </c>
      <c r="D442" s="290" t="s">
        <v>2905</v>
      </c>
      <c r="E442" s="290" t="s">
        <v>2906</v>
      </c>
      <c r="F442" s="309" t="s">
        <v>3416</v>
      </c>
      <c r="G442" s="315"/>
      <c r="H442" s="308">
        <v>365</v>
      </c>
      <c r="I442" s="308">
        <v>36</v>
      </c>
      <c r="J442" s="314">
        <v>34.4</v>
      </c>
      <c r="K442" s="314">
        <v>62.5</v>
      </c>
      <c r="L442" s="308">
        <v>75</v>
      </c>
      <c r="M442" s="308"/>
      <c r="N442" s="308">
        <v>5</v>
      </c>
      <c r="O442" s="308" t="s">
        <v>3417</v>
      </c>
      <c r="P442" s="291">
        <v>215368.77599727092</v>
      </c>
      <c r="Q442" s="292">
        <f t="shared" si="50"/>
        <v>260596.21895669779</v>
      </c>
      <c r="R442" s="197">
        <f t="shared" si="43"/>
        <v>416953.9503307165</v>
      </c>
    </row>
    <row r="443" spans="1:18" ht="19.5" customHeight="1">
      <c r="A443" s="306" t="s">
        <v>3399</v>
      </c>
      <c r="B443" s="307" t="s">
        <v>3388</v>
      </c>
      <c r="C443" s="308" t="s">
        <v>3431</v>
      </c>
      <c r="D443" s="290" t="s">
        <v>2909</v>
      </c>
      <c r="E443" s="290" t="s">
        <v>2906</v>
      </c>
      <c r="F443" s="309" t="s">
        <v>3376</v>
      </c>
      <c r="G443" s="315"/>
      <c r="H443" s="308">
        <v>345</v>
      </c>
      <c r="I443" s="308">
        <v>24</v>
      </c>
      <c r="J443" s="314">
        <v>22.4</v>
      </c>
      <c r="K443" s="314">
        <v>78.8</v>
      </c>
      <c r="L443" s="308">
        <v>75</v>
      </c>
      <c r="M443" s="308"/>
      <c r="N443" s="308">
        <v>5</v>
      </c>
      <c r="O443" s="308" t="s">
        <v>3377</v>
      </c>
      <c r="P443" s="291">
        <v>165891.97624202236</v>
      </c>
      <c r="Q443" s="292">
        <f t="shared" si="50"/>
        <v>200729.29125284703</v>
      </c>
      <c r="R443" s="197">
        <f t="shared" si="43"/>
        <v>321166.86600455525</v>
      </c>
    </row>
    <row r="444" spans="1:18" ht="19.5" customHeight="1">
      <c r="A444" s="304" t="s">
        <v>3432</v>
      </c>
      <c r="B444" s="277"/>
      <c r="C444" s="278"/>
      <c r="D444" s="279"/>
      <c r="E444" s="280"/>
      <c r="F444" s="279"/>
      <c r="G444" s="281"/>
      <c r="H444" s="282"/>
      <c r="I444" s="282"/>
      <c r="J444" s="282"/>
      <c r="K444" s="282"/>
      <c r="L444" s="282"/>
      <c r="M444" s="282"/>
      <c r="N444" s="282"/>
      <c r="O444" s="282"/>
      <c r="P444" s="282"/>
      <c r="Q444" s="284"/>
      <c r="R444" s="197">
        <f t="shared" si="43"/>
        <v>0</v>
      </c>
    </row>
    <row r="445" spans="1:18" ht="19.5" customHeight="1">
      <c r="A445" s="306" t="s">
        <v>3307</v>
      </c>
      <c r="B445" s="307" t="s">
        <v>3365</v>
      </c>
      <c r="C445" s="308" t="s">
        <v>3433</v>
      </c>
      <c r="D445" s="290" t="s">
        <v>2905</v>
      </c>
      <c r="E445" s="290" t="s">
        <v>2906</v>
      </c>
      <c r="F445" s="309" t="s">
        <v>3416</v>
      </c>
      <c r="G445" s="315"/>
      <c r="H445" s="308">
        <v>365</v>
      </c>
      <c r="I445" s="308">
        <v>36</v>
      </c>
      <c r="J445" s="314">
        <v>34.4</v>
      </c>
      <c r="K445" s="314">
        <v>62.5</v>
      </c>
      <c r="L445" s="308">
        <v>75</v>
      </c>
      <c r="M445" s="308"/>
      <c r="N445" s="308">
        <v>5</v>
      </c>
      <c r="O445" s="308" t="s">
        <v>3417</v>
      </c>
      <c r="P445" s="291">
        <v>215368.77599727092</v>
      </c>
      <c r="Q445" s="292">
        <f t="shared" ref="Q445:Q448" si="51">+P445*1.21</f>
        <v>260596.21895669779</v>
      </c>
      <c r="R445" s="197">
        <f t="shared" si="43"/>
        <v>416953.9503307165</v>
      </c>
    </row>
    <row r="446" spans="1:18" ht="19.5" customHeight="1">
      <c r="A446" s="306" t="s">
        <v>3307</v>
      </c>
      <c r="B446" s="307" t="s">
        <v>3365</v>
      </c>
      <c r="C446" s="308" t="s">
        <v>3433</v>
      </c>
      <c r="D446" s="290" t="s">
        <v>2909</v>
      </c>
      <c r="E446" s="290" t="s">
        <v>2906</v>
      </c>
      <c r="F446" s="309" t="s">
        <v>3376</v>
      </c>
      <c r="G446" s="315"/>
      <c r="H446" s="308">
        <v>345</v>
      </c>
      <c r="I446" s="308">
        <v>24</v>
      </c>
      <c r="J446" s="314">
        <v>22.4</v>
      </c>
      <c r="K446" s="314">
        <v>78.8</v>
      </c>
      <c r="L446" s="308">
        <v>75</v>
      </c>
      <c r="M446" s="308"/>
      <c r="N446" s="308">
        <v>5</v>
      </c>
      <c r="O446" s="308" t="s">
        <v>3377</v>
      </c>
      <c r="P446" s="291">
        <v>165891.97624202236</v>
      </c>
      <c r="Q446" s="292">
        <f t="shared" si="51"/>
        <v>200729.29125284703</v>
      </c>
      <c r="R446" s="197">
        <f t="shared" si="43"/>
        <v>321166.86600455525</v>
      </c>
    </row>
    <row r="447" spans="1:18" ht="19.5" customHeight="1">
      <c r="A447" s="306" t="s">
        <v>3358</v>
      </c>
      <c r="B447" s="307" t="s">
        <v>3380</v>
      </c>
      <c r="C447" s="308" t="s">
        <v>2725</v>
      </c>
      <c r="D447" s="290" t="s">
        <v>2905</v>
      </c>
      <c r="E447" s="290" t="s">
        <v>2906</v>
      </c>
      <c r="F447" s="309" t="s">
        <v>3416</v>
      </c>
      <c r="G447" s="315"/>
      <c r="H447" s="308">
        <v>365</v>
      </c>
      <c r="I447" s="308">
        <v>36</v>
      </c>
      <c r="J447" s="314">
        <v>34.4</v>
      </c>
      <c r="K447" s="314">
        <v>62.5</v>
      </c>
      <c r="L447" s="308">
        <v>75</v>
      </c>
      <c r="M447" s="308"/>
      <c r="N447" s="308">
        <v>5</v>
      </c>
      <c r="O447" s="308" t="s">
        <v>3417</v>
      </c>
      <c r="P447" s="291">
        <v>215368.77599727092</v>
      </c>
      <c r="Q447" s="292">
        <f t="shared" si="51"/>
        <v>260596.21895669779</v>
      </c>
      <c r="R447" s="197">
        <f t="shared" si="43"/>
        <v>416953.9503307165</v>
      </c>
    </row>
    <row r="448" spans="1:18" ht="19.5" customHeight="1">
      <c r="A448" s="306" t="s">
        <v>3393</v>
      </c>
      <c r="B448" s="307" t="s">
        <v>3427</v>
      </c>
      <c r="C448" s="308" t="s">
        <v>369</v>
      </c>
      <c r="D448" s="290" t="s">
        <v>2909</v>
      </c>
      <c r="E448" s="290" t="s">
        <v>2906</v>
      </c>
      <c r="F448" s="309" t="s">
        <v>3376</v>
      </c>
      <c r="G448" s="315"/>
      <c r="H448" s="308">
        <v>345</v>
      </c>
      <c r="I448" s="308">
        <v>24</v>
      </c>
      <c r="J448" s="314">
        <v>22.4</v>
      </c>
      <c r="K448" s="314">
        <v>78.8</v>
      </c>
      <c r="L448" s="308">
        <v>75</v>
      </c>
      <c r="M448" s="308"/>
      <c r="N448" s="308">
        <v>5</v>
      </c>
      <c r="O448" s="308" t="s">
        <v>3377</v>
      </c>
      <c r="P448" s="291">
        <v>165891.97624202236</v>
      </c>
      <c r="Q448" s="292">
        <f t="shared" si="51"/>
        <v>200729.29125284703</v>
      </c>
      <c r="R448" s="197">
        <f t="shared" si="43"/>
        <v>321166.86600455525</v>
      </c>
    </row>
    <row r="449" spans="1:18" ht="19.5" customHeight="1">
      <c r="A449" s="304" t="s">
        <v>3434</v>
      </c>
      <c r="B449" s="277"/>
      <c r="C449" s="278"/>
      <c r="D449" s="279"/>
      <c r="E449" s="280"/>
      <c r="F449" s="279"/>
      <c r="G449" s="281"/>
      <c r="H449" s="282"/>
      <c r="I449" s="282"/>
      <c r="J449" s="282"/>
      <c r="K449" s="282"/>
      <c r="L449" s="282"/>
      <c r="M449" s="282"/>
      <c r="N449" s="282"/>
      <c r="O449" s="282"/>
      <c r="P449" s="282"/>
      <c r="Q449" s="284"/>
      <c r="R449" s="197">
        <f t="shared" si="43"/>
        <v>0</v>
      </c>
    </row>
    <row r="450" spans="1:18" ht="19.5" customHeight="1">
      <c r="A450" s="306" t="s">
        <v>3326</v>
      </c>
      <c r="B450" s="307" t="s">
        <v>3327</v>
      </c>
      <c r="C450" s="308" t="s">
        <v>3435</v>
      </c>
      <c r="D450" s="290" t="s">
        <v>2905</v>
      </c>
      <c r="E450" s="290" t="s">
        <v>2910</v>
      </c>
      <c r="F450" s="309" t="s">
        <v>3315</v>
      </c>
      <c r="G450" s="290"/>
      <c r="H450" s="308">
        <v>286</v>
      </c>
      <c r="I450" s="308">
        <v>12</v>
      </c>
      <c r="J450" s="314">
        <v>10.4</v>
      </c>
      <c r="K450" s="314">
        <v>51.5</v>
      </c>
      <c r="L450" s="308">
        <v>79</v>
      </c>
      <c r="M450" s="308"/>
      <c r="N450" s="308">
        <v>5</v>
      </c>
      <c r="O450" s="308" t="s">
        <v>3316</v>
      </c>
      <c r="P450" s="291">
        <v>62278.817095496677</v>
      </c>
      <c r="Q450" s="292">
        <f>+P450*1.21</f>
        <v>75357.368685550973</v>
      </c>
      <c r="R450" s="197">
        <f t="shared" si="43"/>
        <v>120571.78989688156</v>
      </c>
    </row>
    <row r="451" spans="1:18" ht="19.5" customHeight="1">
      <c r="A451" s="304" t="s">
        <v>2713</v>
      </c>
      <c r="B451" s="277"/>
      <c r="C451" s="278"/>
      <c r="D451" s="279"/>
      <c r="E451" s="280"/>
      <c r="F451" s="279"/>
      <c r="G451" s="281"/>
      <c r="H451" s="282"/>
      <c r="I451" s="282"/>
      <c r="J451" s="282"/>
      <c r="K451" s="282"/>
      <c r="L451" s="282"/>
      <c r="M451" s="282"/>
      <c r="N451" s="282"/>
      <c r="O451" s="282"/>
      <c r="P451" s="282"/>
      <c r="Q451" s="284"/>
      <c r="R451" s="197">
        <f t="shared" si="43"/>
        <v>0</v>
      </c>
    </row>
    <row r="452" spans="1:18" ht="19.5" customHeight="1">
      <c r="A452" s="306" t="s">
        <v>3436</v>
      </c>
      <c r="B452" s="307" t="s">
        <v>3411</v>
      </c>
      <c r="C452" s="308" t="s">
        <v>1062</v>
      </c>
      <c r="D452" s="290" t="s">
        <v>2905</v>
      </c>
      <c r="E452" s="290" t="s">
        <v>2906</v>
      </c>
      <c r="F452" s="309" t="s">
        <v>3304</v>
      </c>
      <c r="G452" s="290"/>
      <c r="H452" s="308">
        <v>300</v>
      </c>
      <c r="I452" s="308">
        <v>24</v>
      </c>
      <c r="J452" s="308">
        <v>22</v>
      </c>
      <c r="K452" s="308">
        <v>74</v>
      </c>
      <c r="L452" s="314">
        <v>78.5</v>
      </c>
      <c r="M452" s="308"/>
      <c r="N452" s="308">
        <v>5</v>
      </c>
      <c r="O452" s="308" t="s">
        <v>3305</v>
      </c>
      <c r="P452" s="291">
        <v>156936.17845081139</v>
      </c>
      <c r="Q452" s="292">
        <f t="shared" ref="Q452:Q453" si="52">+P452*1.21</f>
        <v>189892.77592548178</v>
      </c>
      <c r="R452" s="197">
        <f t="shared" si="43"/>
        <v>303828.44148077088</v>
      </c>
    </row>
    <row r="453" spans="1:18" ht="19.5" customHeight="1">
      <c r="A453" s="306" t="s">
        <v>3307</v>
      </c>
      <c r="B453" s="307" t="s">
        <v>3349</v>
      </c>
      <c r="C453" s="308" t="s">
        <v>3437</v>
      </c>
      <c r="D453" s="290" t="s">
        <v>2905</v>
      </c>
      <c r="E453" s="290" t="s">
        <v>2906</v>
      </c>
      <c r="F453" s="309" t="s">
        <v>3350</v>
      </c>
      <c r="G453" s="290"/>
      <c r="H453" s="308" t="s">
        <v>3351</v>
      </c>
      <c r="I453" s="308" t="s">
        <v>3352</v>
      </c>
      <c r="J453" s="314" t="s">
        <v>3353</v>
      </c>
      <c r="K453" s="314" t="s">
        <v>3149</v>
      </c>
      <c r="L453" s="308" t="s">
        <v>3354</v>
      </c>
      <c r="M453" s="308"/>
      <c r="N453" s="308" t="s">
        <v>3070</v>
      </c>
      <c r="O453" s="308" t="s">
        <v>3355</v>
      </c>
      <c r="P453" s="291">
        <v>118859.55061425042</v>
      </c>
      <c r="Q453" s="292">
        <f t="shared" si="52"/>
        <v>143820.05624324299</v>
      </c>
      <c r="R453" s="197">
        <f t="shared" si="43"/>
        <v>230112.0899891888</v>
      </c>
    </row>
    <row r="454" spans="1:18" ht="19.5" customHeight="1">
      <c r="A454" s="52"/>
      <c r="B454" s="53"/>
      <c r="C454" s="54"/>
      <c r="D454" s="53"/>
      <c r="E454" s="53"/>
      <c r="F454" s="294"/>
      <c r="G454" s="53"/>
      <c r="H454" s="54"/>
      <c r="I454" s="54"/>
      <c r="J454" s="54"/>
      <c r="K454" s="54"/>
      <c r="L454" s="54"/>
      <c r="M454" s="54"/>
      <c r="N454" s="54"/>
      <c r="O454" s="54"/>
      <c r="P454" s="295"/>
      <c r="Q454" s="295"/>
      <c r="R454" s="197">
        <f t="shared" si="43"/>
        <v>0</v>
      </c>
    </row>
    <row r="455" spans="1:18" ht="19.5" customHeight="1">
      <c r="A455" s="296" t="s">
        <v>363</v>
      </c>
      <c r="B455" s="297"/>
      <c r="C455" s="298"/>
      <c r="D455" s="299"/>
      <c r="E455" s="300"/>
      <c r="F455" s="299"/>
      <c r="G455" s="301"/>
      <c r="H455" s="302"/>
      <c r="I455" s="302"/>
      <c r="J455" s="302"/>
      <c r="K455" s="302"/>
      <c r="L455" s="302"/>
      <c r="M455" s="302"/>
      <c r="N455" s="302"/>
      <c r="O455" s="302"/>
      <c r="P455" s="302"/>
      <c r="Q455" s="303"/>
      <c r="R455" s="197">
        <f t="shared" si="43"/>
        <v>0</v>
      </c>
    </row>
    <row r="456" spans="1:18" ht="19.5" customHeight="1">
      <c r="A456" s="304" t="s">
        <v>3438</v>
      </c>
      <c r="B456" s="277"/>
      <c r="C456" s="278"/>
      <c r="D456" s="279"/>
      <c r="E456" s="280"/>
      <c r="F456" s="279"/>
      <c r="G456" s="281"/>
      <c r="H456" s="282"/>
      <c r="I456" s="282"/>
      <c r="J456" s="282"/>
      <c r="K456" s="282"/>
      <c r="L456" s="282"/>
      <c r="M456" s="282"/>
      <c r="N456" s="282"/>
      <c r="O456" s="282"/>
      <c r="P456" s="282"/>
      <c r="Q456" s="284"/>
      <c r="R456" s="197">
        <f t="shared" ref="R456:R519" si="53">Q456*0.8*2</f>
        <v>0</v>
      </c>
    </row>
    <row r="457" spans="1:18" ht="19.5" customHeight="1">
      <c r="A457" s="306" t="s">
        <v>3439</v>
      </c>
      <c r="B457" s="307" t="s">
        <v>3440</v>
      </c>
      <c r="C457" s="308" t="s">
        <v>2417</v>
      </c>
      <c r="D457" s="290" t="s">
        <v>2905</v>
      </c>
      <c r="E457" s="290" t="s">
        <v>2906</v>
      </c>
      <c r="F457" s="309" t="s">
        <v>3441</v>
      </c>
      <c r="G457" s="290"/>
      <c r="H457" s="308" t="s">
        <v>3442</v>
      </c>
      <c r="I457" s="308" t="s">
        <v>3443</v>
      </c>
      <c r="J457" s="308" t="s">
        <v>3444</v>
      </c>
      <c r="K457" s="308" t="s">
        <v>3445</v>
      </c>
      <c r="L457" s="308" t="s">
        <v>3446</v>
      </c>
      <c r="M457" s="308"/>
      <c r="N457" s="308" t="s">
        <v>3010</v>
      </c>
      <c r="O457" s="290" t="s">
        <v>3447</v>
      </c>
      <c r="P457" s="291">
        <v>54519.724967145528</v>
      </c>
      <c r="Q457" s="292">
        <f t="shared" ref="Q457:Q458" si="54">+P457*1.21</f>
        <v>65968.867210246084</v>
      </c>
      <c r="R457" s="197">
        <f t="shared" si="53"/>
        <v>105550.18753639374</v>
      </c>
    </row>
    <row r="458" spans="1:18" ht="19.5" customHeight="1">
      <c r="A458" s="306" t="s">
        <v>3439</v>
      </c>
      <c r="B458" s="307" t="s">
        <v>3440</v>
      </c>
      <c r="C458" s="308" t="s">
        <v>2417</v>
      </c>
      <c r="D458" s="290" t="s">
        <v>2909</v>
      </c>
      <c r="E458" s="290" t="s">
        <v>3021</v>
      </c>
      <c r="F458" s="316" t="s">
        <v>3448</v>
      </c>
      <c r="G458" s="290"/>
      <c r="H458" s="308" t="s">
        <v>3449</v>
      </c>
      <c r="I458" s="308" t="s">
        <v>3450</v>
      </c>
      <c r="J458" s="308" t="s">
        <v>3451</v>
      </c>
      <c r="K458" s="308" t="s">
        <v>3452</v>
      </c>
      <c r="L458" s="308" t="s">
        <v>3453</v>
      </c>
      <c r="M458" s="308" t="s">
        <v>3454</v>
      </c>
      <c r="N458" s="308" t="s">
        <v>3010</v>
      </c>
      <c r="O458" s="290" t="s">
        <v>3455</v>
      </c>
      <c r="P458" s="291">
        <v>75453.616804747158</v>
      </c>
      <c r="Q458" s="292">
        <f t="shared" si="54"/>
        <v>91298.876333744061</v>
      </c>
      <c r="R458" s="197">
        <f t="shared" si="53"/>
        <v>146078.2021339905</v>
      </c>
    </row>
    <row r="459" spans="1:18" ht="19.5" customHeight="1">
      <c r="A459" s="304" t="s">
        <v>364</v>
      </c>
      <c r="B459" s="277"/>
      <c r="C459" s="278"/>
      <c r="D459" s="279"/>
      <c r="E459" s="280"/>
      <c r="F459" s="279"/>
      <c r="G459" s="281"/>
      <c r="H459" s="282"/>
      <c r="I459" s="282"/>
      <c r="J459" s="282"/>
      <c r="K459" s="282"/>
      <c r="L459" s="282"/>
      <c r="M459" s="282"/>
      <c r="N459" s="282"/>
      <c r="O459" s="282"/>
      <c r="P459" s="282"/>
      <c r="Q459" s="284"/>
      <c r="R459" s="197">
        <f t="shared" si="53"/>
        <v>0</v>
      </c>
    </row>
    <row r="460" spans="1:18" ht="19.5" customHeight="1">
      <c r="A460" s="306" t="s">
        <v>3456</v>
      </c>
      <c r="B460" s="307" t="s">
        <v>3457</v>
      </c>
      <c r="C460" s="308" t="s">
        <v>2417</v>
      </c>
      <c r="D460" s="290" t="s">
        <v>2905</v>
      </c>
      <c r="E460" s="290" t="s">
        <v>2910</v>
      </c>
      <c r="F460" s="316" t="s">
        <v>3458</v>
      </c>
      <c r="G460" s="290"/>
      <c r="H460" s="308" t="s">
        <v>3459</v>
      </c>
      <c r="I460" s="308" t="s">
        <v>2830</v>
      </c>
      <c r="J460" s="308" t="s">
        <v>3006</v>
      </c>
      <c r="K460" s="308" t="s">
        <v>3008</v>
      </c>
      <c r="L460" s="308" t="s">
        <v>3460</v>
      </c>
      <c r="M460" s="308"/>
      <c r="N460" s="308" t="s">
        <v>3010</v>
      </c>
      <c r="O460" s="290" t="s">
        <v>3461</v>
      </c>
      <c r="P460" s="291">
        <v>59448.06509088153</v>
      </c>
      <c r="Q460" s="292">
        <f t="shared" ref="Q460:Q462" si="55">+P460*1.21</f>
        <v>71932.158759966653</v>
      </c>
      <c r="R460" s="197">
        <f t="shared" si="53"/>
        <v>115091.45401594666</v>
      </c>
    </row>
    <row r="461" spans="1:18" ht="19.5" customHeight="1">
      <c r="A461" s="306" t="s">
        <v>3456</v>
      </c>
      <c r="B461" s="307" t="s">
        <v>3457</v>
      </c>
      <c r="C461" s="308" t="s">
        <v>2417</v>
      </c>
      <c r="D461" s="290" t="s">
        <v>2909</v>
      </c>
      <c r="E461" s="290" t="s">
        <v>3021</v>
      </c>
      <c r="F461" s="316" t="s">
        <v>3462</v>
      </c>
      <c r="G461" s="290"/>
      <c r="H461" s="317">
        <v>214</v>
      </c>
      <c r="I461" s="308" t="s">
        <v>3463</v>
      </c>
      <c r="J461" s="308" t="s">
        <v>3464</v>
      </c>
      <c r="K461" s="314">
        <v>58</v>
      </c>
      <c r="L461" s="308" t="s">
        <v>3465</v>
      </c>
      <c r="M461" s="308" t="s">
        <v>3466</v>
      </c>
      <c r="N461" s="308">
        <v>4</v>
      </c>
      <c r="O461" s="308" t="s">
        <v>3467</v>
      </c>
      <c r="P461" s="291">
        <v>47841.983430056476</v>
      </c>
      <c r="Q461" s="292">
        <f t="shared" si="55"/>
        <v>57888.799950368331</v>
      </c>
      <c r="R461" s="197">
        <f t="shared" si="53"/>
        <v>92622.079920589342</v>
      </c>
    </row>
    <row r="462" spans="1:18" ht="19.5" customHeight="1">
      <c r="A462" s="306" t="s">
        <v>3456</v>
      </c>
      <c r="B462" s="307" t="s">
        <v>3457</v>
      </c>
      <c r="C462" s="308" t="s">
        <v>3468</v>
      </c>
      <c r="D462" s="290" t="s">
        <v>2909</v>
      </c>
      <c r="E462" s="290" t="s">
        <v>3021</v>
      </c>
      <c r="F462" s="309" t="s">
        <v>3469</v>
      </c>
      <c r="G462" s="290" t="s">
        <v>3023</v>
      </c>
      <c r="H462" s="314" t="s">
        <v>3470</v>
      </c>
      <c r="I462" s="308" t="s">
        <v>3463</v>
      </c>
      <c r="J462" s="308" t="s">
        <v>3464</v>
      </c>
      <c r="K462" s="314" t="s">
        <v>3471</v>
      </c>
      <c r="L462" s="308" t="s">
        <v>3472</v>
      </c>
      <c r="M462" s="308" t="s">
        <v>3454</v>
      </c>
      <c r="N462" s="308">
        <v>4</v>
      </c>
      <c r="O462" s="308" t="s">
        <v>3473</v>
      </c>
      <c r="P462" s="291">
        <v>97092.751667376113</v>
      </c>
      <c r="Q462" s="292">
        <f t="shared" si="55"/>
        <v>117482.22951752509</v>
      </c>
      <c r="R462" s="197">
        <f t="shared" si="53"/>
        <v>187971.56722804016</v>
      </c>
    </row>
    <row r="463" spans="1:18" ht="19.5" customHeight="1">
      <c r="A463" s="304" t="s">
        <v>3474</v>
      </c>
      <c r="B463" s="277"/>
      <c r="C463" s="278"/>
      <c r="D463" s="279"/>
      <c r="E463" s="280"/>
      <c r="F463" s="279"/>
      <c r="G463" s="281"/>
      <c r="H463" s="282"/>
      <c r="I463" s="282"/>
      <c r="J463" s="282"/>
      <c r="K463" s="282"/>
      <c r="L463" s="282"/>
      <c r="M463" s="282"/>
      <c r="N463" s="282"/>
      <c r="O463" s="282"/>
      <c r="P463" s="282"/>
      <c r="Q463" s="284"/>
      <c r="R463" s="197">
        <f t="shared" si="53"/>
        <v>0</v>
      </c>
    </row>
    <row r="464" spans="1:18" ht="19.5" customHeight="1">
      <c r="A464" s="306" t="s">
        <v>3286</v>
      </c>
      <c r="B464" s="307" t="s">
        <v>3457</v>
      </c>
      <c r="C464" s="308" t="s">
        <v>1325</v>
      </c>
      <c r="D464" s="290" t="s">
        <v>2905</v>
      </c>
      <c r="E464" s="290" t="s">
        <v>2906</v>
      </c>
      <c r="F464" s="316" t="s">
        <v>3475</v>
      </c>
      <c r="G464" s="290"/>
      <c r="H464" s="308" t="s">
        <v>2698</v>
      </c>
      <c r="I464" s="308" t="s">
        <v>3352</v>
      </c>
      <c r="J464" s="308" t="s">
        <v>3476</v>
      </c>
      <c r="K464" s="308" t="s">
        <v>3477</v>
      </c>
      <c r="L464" s="308" t="s">
        <v>3478</v>
      </c>
      <c r="M464" s="308"/>
      <c r="N464" s="308" t="s">
        <v>3070</v>
      </c>
      <c r="O464" s="290" t="s">
        <v>3479</v>
      </c>
      <c r="P464" s="291">
        <v>85694.981308782473</v>
      </c>
      <c r="Q464" s="292">
        <f t="shared" ref="Q464:Q467" si="56">+P464*1.21</f>
        <v>103690.9273836268</v>
      </c>
      <c r="R464" s="197">
        <f t="shared" si="53"/>
        <v>165905.48381380289</v>
      </c>
    </row>
    <row r="465" spans="1:18" ht="19.5" customHeight="1">
      <c r="A465" s="306" t="s">
        <v>2952</v>
      </c>
      <c r="B465" s="307" t="s">
        <v>3457</v>
      </c>
      <c r="C465" s="308" t="s">
        <v>3480</v>
      </c>
      <c r="D465" s="290" t="s">
        <v>2905</v>
      </c>
      <c r="E465" s="290" t="s">
        <v>2906</v>
      </c>
      <c r="F465" s="309" t="s">
        <v>3481</v>
      </c>
      <c r="G465" s="290"/>
      <c r="H465" s="308" t="s">
        <v>3482</v>
      </c>
      <c r="I465" s="308" t="s">
        <v>3352</v>
      </c>
      <c r="J465" s="308" t="s">
        <v>3476</v>
      </c>
      <c r="K465" s="308" t="s">
        <v>3477</v>
      </c>
      <c r="L465" s="308" t="s">
        <v>3478</v>
      </c>
      <c r="M465" s="308"/>
      <c r="N465" s="308" t="s">
        <v>3070</v>
      </c>
      <c r="O465" s="290" t="s">
        <v>3483</v>
      </c>
      <c r="P465" s="291">
        <v>91697.567384368376</v>
      </c>
      <c r="Q465" s="292">
        <f t="shared" si="56"/>
        <v>110954.05653508574</v>
      </c>
      <c r="R465" s="197">
        <f t="shared" si="53"/>
        <v>177526.49045613719</v>
      </c>
    </row>
    <row r="466" spans="1:18" ht="19.5" customHeight="1">
      <c r="A466" s="306" t="s">
        <v>2952</v>
      </c>
      <c r="B466" s="307" t="s">
        <v>3457</v>
      </c>
      <c r="C466" s="308" t="s">
        <v>3480</v>
      </c>
      <c r="D466" s="290" t="s">
        <v>2905</v>
      </c>
      <c r="E466" s="290" t="s">
        <v>2906</v>
      </c>
      <c r="F466" s="316" t="s">
        <v>3475</v>
      </c>
      <c r="G466" s="290"/>
      <c r="H466" s="308" t="s">
        <v>2698</v>
      </c>
      <c r="I466" s="308" t="s">
        <v>3352</v>
      </c>
      <c r="J466" s="308" t="s">
        <v>3476</v>
      </c>
      <c r="K466" s="308" t="s">
        <v>3477</v>
      </c>
      <c r="L466" s="308" t="s">
        <v>3478</v>
      </c>
      <c r="M466" s="308"/>
      <c r="N466" s="308" t="s">
        <v>3070</v>
      </c>
      <c r="O466" s="290" t="s">
        <v>3479</v>
      </c>
      <c r="P466" s="291">
        <v>85694.981308782473</v>
      </c>
      <c r="Q466" s="292">
        <f t="shared" si="56"/>
        <v>103690.9273836268</v>
      </c>
      <c r="R466" s="197">
        <f t="shared" si="53"/>
        <v>165905.48381380289</v>
      </c>
    </row>
    <row r="467" spans="1:18" ht="19.5" customHeight="1">
      <c r="A467" s="306" t="s">
        <v>2952</v>
      </c>
      <c r="B467" s="307" t="s">
        <v>3457</v>
      </c>
      <c r="C467" s="308" t="s">
        <v>3480</v>
      </c>
      <c r="D467" s="290" t="s">
        <v>2909</v>
      </c>
      <c r="E467" s="290" t="s">
        <v>2910</v>
      </c>
      <c r="F467" s="316" t="s">
        <v>3484</v>
      </c>
      <c r="G467" s="290"/>
      <c r="H467" s="308" t="s">
        <v>3485</v>
      </c>
      <c r="I467" s="308" t="s">
        <v>3007</v>
      </c>
      <c r="J467" s="308" t="s">
        <v>2935</v>
      </c>
      <c r="K467" s="308" t="s">
        <v>3486</v>
      </c>
      <c r="L467" s="308" t="s">
        <v>3478</v>
      </c>
      <c r="M467" s="308"/>
      <c r="N467" s="308" t="s">
        <v>3070</v>
      </c>
      <c r="O467" s="290" t="s">
        <v>3487</v>
      </c>
      <c r="P467" s="291">
        <v>81489.092655590677</v>
      </c>
      <c r="Q467" s="292">
        <f t="shared" si="56"/>
        <v>98601.802113264712</v>
      </c>
      <c r="R467" s="197">
        <f t="shared" si="53"/>
        <v>157762.88338122354</v>
      </c>
    </row>
    <row r="468" spans="1:18" ht="19.5" customHeight="1">
      <c r="A468" s="52"/>
      <c r="B468" s="53"/>
      <c r="C468" s="54"/>
      <c r="D468" s="53"/>
      <c r="E468" s="53"/>
      <c r="F468" s="294"/>
      <c r="G468" s="53"/>
      <c r="H468" s="54"/>
      <c r="I468" s="54"/>
      <c r="J468" s="54"/>
      <c r="K468" s="54"/>
      <c r="L468" s="54"/>
      <c r="M468" s="54"/>
      <c r="N468" s="54"/>
      <c r="O468" s="54"/>
      <c r="P468" s="295"/>
      <c r="Q468" s="295"/>
      <c r="R468" s="197">
        <f t="shared" si="53"/>
        <v>0</v>
      </c>
    </row>
    <row r="469" spans="1:18" ht="19.5" customHeight="1">
      <c r="A469" s="296" t="s">
        <v>183</v>
      </c>
      <c r="B469" s="297"/>
      <c r="C469" s="298"/>
      <c r="D469" s="299"/>
      <c r="E469" s="300"/>
      <c r="F469" s="299"/>
      <c r="G469" s="301"/>
      <c r="H469" s="302"/>
      <c r="I469" s="302"/>
      <c r="J469" s="302"/>
      <c r="K469" s="302"/>
      <c r="L469" s="302"/>
      <c r="M469" s="302"/>
      <c r="N469" s="302"/>
      <c r="O469" s="302"/>
      <c r="P469" s="302"/>
      <c r="Q469" s="303"/>
      <c r="R469" s="197">
        <f t="shared" si="53"/>
        <v>0</v>
      </c>
    </row>
    <row r="470" spans="1:18" ht="19.5" customHeight="1">
      <c r="A470" s="304" t="s">
        <v>210</v>
      </c>
      <c r="B470" s="277"/>
      <c r="C470" s="278"/>
      <c r="D470" s="279"/>
      <c r="E470" s="280"/>
      <c r="F470" s="279"/>
      <c r="G470" s="281"/>
      <c r="H470" s="282"/>
      <c r="I470" s="282"/>
      <c r="J470" s="282"/>
      <c r="K470" s="282"/>
      <c r="L470" s="282"/>
      <c r="M470" s="282"/>
      <c r="N470" s="282"/>
      <c r="O470" s="282"/>
      <c r="P470" s="282"/>
      <c r="Q470" s="284"/>
      <c r="R470" s="197">
        <f t="shared" si="53"/>
        <v>0</v>
      </c>
    </row>
    <row r="471" spans="1:18" ht="19.5" customHeight="1">
      <c r="A471" s="306" t="s">
        <v>3488</v>
      </c>
      <c r="B471" s="307" t="s">
        <v>3489</v>
      </c>
      <c r="C471" s="308" t="s">
        <v>16981</v>
      </c>
      <c r="D471" s="290" t="s">
        <v>2905</v>
      </c>
      <c r="E471" s="290" t="s">
        <v>2906</v>
      </c>
      <c r="F471" s="309" t="s">
        <v>3490</v>
      </c>
      <c r="G471" s="290"/>
      <c r="H471" s="308">
        <v>236</v>
      </c>
      <c r="I471" s="308">
        <v>20</v>
      </c>
      <c r="J471" s="314">
        <v>18.5</v>
      </c>
      <c r="K471" s="308">
        <v>41</v>
      </c>
      <c r="L471" s="308">
        <v>60</v>
      </c>
      <c r="M471" s="308"/>
      <c r="N471" s="308" t="s">
        <v>3010</v>
      </c>
      <c r="O471" s="308" t="s">
        <v>3491</v>
      </c>
      <c r="P471" s="291">
        <v>36586.550168053829</v>
      </c>
      <c r="Q471" s="292">
        <f t="shared" ref="Q471:Q472" si="57">+P471*1.21</f>
        <v>44269.725703345131</v>
      </c>
      <c r="R471" s="197">
        <f t="shared" si="53"/>
        <v>70831.561125352207</v>
      </c>
    </row>
    <row r="472" spans="1:18" ht="19.5" customHeight="1">
      <c r="A472" s="306" t="s">
        <v>3488</v>
      </c>
      <c r="B472" s="307" t="s">
        <v>3489</v>
      </c>
      <c r="C472" s="308" t="s">
        <v>16981</v>
      </c>
      <c r="D472" s="290" t="s">
        <v>2909</v>
      </c>
      <c r="E472" s="290" t="s">
        <v>3021</v>
      </c>
      <c r="F472" s="309" t="s">
        <v>3492</v>
      </c>
      <c r="G472" s="290" t="s">
        <v>3023</v>
      </c>
      <c r="H472" s="308" t="s">
        <v>3493</v>
      </c>
      <c r="I472" s="308" t="s">
        <v>3025</v>
      </c>
      <c r="J472" s="308" t="s">
        <v>3026</v>
      </c>
      <c r="K472" s="314" t="s">
        <v>3494</v>
      </c>
      <c r="L472" s="314" t="s">
        <v>3028</v>
      </c>
      <c r="M472" s="308" t="s">
        <v>2932</v>
      </c>
      <c r="N472" s="308">
        <v>4</v>
      </c>
      <c r="O472" s="308" t="s">
        <v>3495</v>
      </c>
      <c r="P472" s="291">
        <v>54155.455354743681</v>
      </c>
      <c r="Q472" s="292">
        <f t="shared" si="57"/>
        <v>65528.100979239854</v>
      </c>
      <c r="R472" s="197">
        <f t="shared" si="53"/>
        <v>104844.96156678378</v>
      </c>
    </row>
    <row r="473" spans="1:18" ht="19.5" customHeight="1">
      <c r="A473" s="304" t="s">
        <v>2421</v>
      </c>
      <c r="B473" s="277"/>
      <c r="C473" s="278"/>
      <c r="D473" s="279"/>
      <c r="E473" s="280"/>
      <c r="F473" s="279"/>
      <c r="G473" s="281"/>
      <c r="H473" s="282"/>
      <c r="I473" s="282"/>
      <c r="J473" s="282"/>
      <c r="K473" s="282"/>
      <c r="L473" s="282"/>
      <c r="M473" s="282"/>
      <c r="N473" s="282"/>
      <c r="O473" s="282"/>
      <c r="P473" s="282"/>
      <c r="Q473" s="284"/>
      <c r="R473" s="197">
        <f t="shared" si="53"/>
        <v>0</v>
      </c>
    </row>
    <row r="474" spans="1:18" ht="19.5" customHeight="1">
      <c r="A474" s="306" t="s">
        <v>3496</v>
      </c>
      <c r="B474" s="307" t="s">
        <v>3497</v>
      </c>
      <c r="C474" s="308" t="s">
        <v>1357</v>
      </c>
      <c r="D474" s="290" t="s">
        <v>2905</v>
      </c>
      <c r="E474" s="290" t="s">
        <v>2906</v>
      </c>
      <c r="F474" s="309" t="s">
        <v>3498</v>
      </c>
      <c r="G474" s="290"/>
      <c r="H474" s="308">
        <v>256</v>
      </c>
      <c r="I474" s="314">
        <v>19.899999999999999</v>
      </c>
      <c r="J474" s="308">
        <v>17</v>
      </c>
      <c r="K474" s="308">
        <v>41</v>
      </c>
      <c r="L474" s="308">
        <v>60</v>
      </c>
      <c r="M474" s="308"/>
      <c r="N474" s="308">
        <v>4</v>
      </c>
      <c r="O474" s="308" t="s">
        <v>3499</v>
      </c>
      <c r="P474" s="291">
        <v>51877.328506484089</v>
      </c>
      <c r="Q474" s="292">
        <f t="shared" ref="Q474:Q489" si="58">+P474*1.21</f>
        <v>62771.567492845745</v>
      </c>
      <c r="R474" s="197">
        <f t="shared" si="53"/>
        <v>100434.5079885532</v>
      </c>
    </row>
    <row r="475" spans="1:18" ht="19.5" customHeight="1">
      <c r="A475" s="306" t="s">
        <v>3321</v>
      </c>
      <c r="B475" s="307" t="s">
        <v>3500</v>
      </c>
      <c r="C475" s="308" t="s">
        <v>1041</v>
      </c>
      <c r="D475" s="290" t="s">
        <v>2909</v>
      </c>
      <c r="E475" s="290" t="s">
        <v>2910</v>
      </c>
      <c r="F475" s="309" t="s">
        <v>3501</v>
      </c>
      <c r="G475" s="290"/>
      <c r="H475" s="314">
        <v>259.7</v>
      </c>
      <c r="I475" s="308">
        <v>10</v>
      </c>
      <c r="J475" s="308">
        <v>8</v>
      </c>
      <c r="K475" s="308">
        <v>69</v>
      </c>
      <c r="L475" s="308">
        <v>57</v>
      </c>
      <c r="M475" s="308"/>
      <c r="N475" s="308">
        <v>4</v>
      </c>
      <c r="O475" s="308" t="s">
        <v>3502</v>
      </c>
      <c r="P475" s="291">
        <v>59170.801395631694</v>
      </c>
      <c r="Q475" s="292">
        <f t="shared" si="58"/>
        <v>71596.669688714348</v>
      </c>
      <c r="R475" s="197">
        <f t="shared" si="53"/>
        <v>114554.67150194297</v>
      </c>
    </row>
    <row r="476" spans="1:18" ht="19.5" customHeight="1">
      <c r="A476" s="306" t="s">
        <v>3031</v>
      </c>
      <c r="B476" s="307" t="s">
        <v>3503</v>
      </c>
      <c r="C476" s="308" t="s">
        <v>2921</v>
      </c>
      <c r="D476" s="290" t="s">
        <v>2905</v>
      </c>
      <c r="E476" s="290" t="s">
        <v>2906</v>
      </c>
      <c r="F476" s="309" t="s">
        <v>3490</v>
      </c>
      <c r="G476" s="290"/>
      <c r="H476" s="308">
        <v>236</v>
      </c>
      <c r="I476" s="308">
        <v>20</v>
      </c>
      <c r="J476" s="314">
        <v>18.5</v>
      </c>
      <c r="K476" s="308">
        <v>41</v>
      </c>
      <c r="L476" s="308">
        <v>60</v>
      </c>
      <c r="M476" s="308"/>
      <c r="N476" s="308" t="s">
        <v>3010</v>
      </c>
      <c r="O476" s="308" t="s">
        <v>3491</v>
      </c>
      <c r="P476" s="291">
        <v>36586.550168053829</v>
      </c>
      <c r="Q476" s="292">
        <f t="shared" si="58"/>
        <v>44269.725703345131</v>
      </c>
      <c r="R476" s="197">
        <f t="shared" si="53"/>
        <v>70831.561125352207</v>
      </c>
    </row>
    <row r="477" spans="1:18" ht="19.5" customHeight="1">
      <c r="A477" s="306" t="s">
        <v>3031</v>
      </c>
      <c r="B477" s="307" t="s">
        <v>3503</v>
      </c>
      <c r="C477" s="308" t="s">
        <v>2921</v>
      </c>
      <c r="D477" s="290" t="s">
        <v>2909</v>
      </c>
      <c r="E477" s="290" t="s">
        <v>3021</v>
      </c>
      <c r="F477" s="309" t="s">
        <v>3504</v>
      </c>
      <c r="G477" s="290"/>
      <c r="H477" s="314" t="s">
        <v>3505</v>
      </c>
      <c r="I477" s="308" t="s">
        <v>3506</v>
      </c>
      <c r="J477" s="308" t="s">
        <v>3507</v>
      </c>
      <c r="K477" s="308" t="s">
        <v>3508</v>
      </c>
      <c r="L477" s="308">
        <v>57</v>
      </c>
      <c r="M477" s="308" t="s">
        <v>3119</v>
      </c>
      <c r="N477" s="308">
        <v>4</v>
      </c>
      <c r="O477" s="308" t="s">
        <v>3509</v>
      </c>
      <c r="P477" s="291">
        <v>95448.790864703304</v>
      </c>
      <c r="Q477" s="292">
        <f t="shared" si="58"/>
        <v>115493.03694629099</v>
      </c>
      <c r="R477" s="197">
        <f t="shared" si="53"/>
        <v>184788.85911406559</v>
      </c>
    </row>
    <row r="478" spans="1:18" ht="19.5" customHeight="1">
      <c r="A478" s="306" t="s">
        <v>3031</v>
      </c>
      <c r="B478" s="307" t="s">
        <v>3510</v>
      </c>
      <c r="C478" s="308" t="s">
        <v>3511</v>
      </c>
      <c r="D478" s="290" t="s">
        <v>2905</v>
      </c>
      <c r="E478" s="290" t="s">
        <v>2906</v>
      </c>
      <c r="F478" s="309" t="s">
        <v>3512</v>
      </c>
      <c r="G478" s="290"/>
      <c r="H478" s="308">
        <v>280</v>
      </c>
      <c r="I478" s="308">
        <v>25</v>
      </c>
      <c r="J478" s="308">
        <v>22</v>
      </c>
      <c r="K478" s="308">
        <v>42</v>
      </c>
      <c r="L478" s="308">
        <v>70</v>
      </c>
      <c r="M478" s="308"/>
      <c r="N478" s="308">
        <v>5</v>
      </c>
      <c r="O478" s="308" t="s">
        <v>3513</v>
      </c>
      <c r="P478" s="291">
        <v>108784.29772585984</v>
      </c>
      <c r="Q478" s="292">
        <f t="shared" si="58"/>
        <v>131629.00024829039</v>
      </c>
      <c r="R478" s="197">
        <f t="shared" si="53"/>
        <v>210606.40039726463</v>
      </c>
    </row>
    <row r="479" spans="1:18" ht="19.5" customHeight="1">
      <c r="A479" s="306" t="s">
        <v>3031</v>
      </c>
      <c r="B479" s="307" t="s">
        <v>3510</v>
      </c>
      <c r="C479" s="308" t="s">
        <v>3511</v>
      </c>
      <c r="D479" s="290" t="s">
        <v>2905</v>
      </c>
      <c r="E479" s="290" t="s">
        <v>2906</v>
      </c>
      <c r="F479" s="309" t="s">
        <v>3514</v>
      </c>
      <c r="G479" s="290"/>
      <c r="H479" s="308">
        <v>280</v>
      </c>
      <c r="I479" s="308">
        <v>25</v>
      </c>
      <c r="J479" s="308">
        <v>23</v>
      </c>
      <c r="K479" s="308">
        <v>42</v>
      </c>
      <c r="L479" s="308">
        <v>60</v>
      </c>
      <c r="M479" s="308"/>
      <c r="N479" s="308">
        <v>4</v>
      </c>
      <c r="O479" s="308" t="s">
        <v>3515</v>
      </c>
      <c r="P479" s="291">
        <v>107852.49973155459</v>
      </c>
      <c r="Q479" s="292">
        <f t="shared" si="58"/>
        <v>130501.52467518105</v>
      </c>
      <c r="R479" s="197">
        <f t="shared" si="53"/>
        <v>208802.4394802897</v>
      </c>
    </row>
    <row r="480" spans="1:18" ht="19.5" customHeight="1">
      <c r="A480" s="306" t="s">
        <v>3031</v>
      </c>
      <c r="B480" s="307" t="s">
        <v>3510</v>
      </c>
      <c r="C480" s="308" t="s">
        <v>3511</v>
      </c>
      <c r="D480" s="290" t="s">
        <v>2909</v>
      </c>
      <c r="E480" s="290" t="s">
        <v>2910</v>
      </c>
      <c r="F480" s="309" t="s">
        <v>3501</v>
      </c>
      <c r="G480" s="290"/>
      <c r="H480" s="314">
        <v>259.7</v>
      </c>
      <c r="I480" s="308">
        <v>10</v>
      </c>
      <c r="J480" s="308">
        <v>8</v>
      </c>
      <c r="K480" s="308">
        <v>69</v>
      </c>
      <c r="L480" s="308">
        <v>57</v>
      </c>
      <c r="M480" s="308"/>
      <c r="N480" s="308">
        <v>4</v>
      </c>
      <c r="O480" s="308" t="s">
        <v>3502</v>
      </c>
      <c r="P480" s="291">
        <v>59170.801395631694</v>
      </c>
      <c r="Q480" s="292">
        <f t="shared" si="58"/>
        <v>71596.669688714348</v>
      </c>
      <c r="R480" s="197">
        <f t="shared" si="53"/>
        <v>114554.67150194297</v>
      </c>
    </row>
    <row r="481" spans="1:18" ht="19.5" customHeight="1">
      <c r="A481" s="306" t="s">
        <v>16982</v>
      </c>
      <c r="B481" s="307" t="s">
        <v>3510</v>
      </c>
      <c r="C481" s="308" t="s">
        <v>3511</v>
      </c>
      <c r="D481" s="290" t="s">
        <v>2905</v>
      </c>
      <c r="E481" s="290" t="s">
        <v>2906</v>
      </c>
      <c r="F481" s="309" t="s">
        <v>3512</v>
      </c>
      <c r="G481" s="290"/>
      <c r="H481" s="308">
        <v>280</v>
      </c>
      <c r="I481" s="308">
        <v>25</v>
      </c>
      <c r="J481" s="308">
        <v>22</v>
      </c>
      <c r="K481" s="308">
        <v>42</v>
      </c>
      <c r="L481" s="308">
        <v>70</v>
      </c>
      <c r="M481" s="308"/>
      <c r="N481" s="308">
        <v>5</v>
      </c>
      <c r="O481" s="308" t="s">
        <v>3513</v>
      </c>
      <c r="P481" s="291">
        <v>108784.29772585984</v>
      </c>
      <c r="Q481" s="292">
        <f t="shared" si="58"/>
        <v>131629.00024829039</v>
      </c>
      <c r="R481" s="197">
        <f t="shared" si="53"/>
        <v>210606.40039726463</v>
      </c>
    </row>
    <row r="482" spans="1:18" ht="19.5" customHeight="1">
      <c r="A482" s="306" t="s">
        <v>2952</v>
      </c>
      <c r="B482" s="307" t="s">
        <v>3510</v>
      </c>
      <c r="C482" s="308" t="s">
        <v>69</v>
      </c>
      <c r="D482" s="290" t="s">
        <v>2905</v>
      </c>
      <c r="E482" s="290" t="s">
        <v>2906</v>
      </c>
      <c r="F482" s="309" t="s">
        <v>3490</v>
      </c>
      <c r="G482" s="290"/>
      <c r="H482" s="308">
        <v>236</v>
      </c>
      <c r="I482" s="308">
        <v>20</v>
      </c>
      <c r="J482" s="314">
        <v>18.5</v>
      </c>
      <c r="K482" s="308">
        <v>41</v>
      </c>
      <c r="L482" s="308">
        <v>60</v>
      </c>
      <c r="M482" s="308"/>
      <c r="N482" s="308" t="s">
        <v>3010</v>
      </c>
      <c r="O482" s="308" t="s">
        <v>3491</v>
      </c>
      <c r="P482" s="291">
        <v>36586.550168053829</v>
      </c>
      <c r="Q482" s="292">
        <f t="shared" si="58"/>
        <v>44269.725703345131</v>
      </c>
      <c r="R482" s="197">
        <f t="shared" si="53"/>
        <v>70831.561125352207</v>
      </c>
    </row>
    <row r="483" spans="1:18" ht="19.5" customHeight="1">
      <c r="A483" s="306" t="s">
        <v>2952</v>
      </c>
      <c r="B483" s="307" t="s">
        <v>3510</v>
      </c>
      <c r="C483" s="308" t="s">
        <v>69</v>
      </c>
      <c r="D483" s="290" t="s">
        <v>2909</v>
      </c>
      <c r="E483" s="290" t="s">
        <v>2910</v>
      </c>
      <c r="F483" s="309" t="s">
        <v>3516</v>
      </c>
      <c r="G483" s="290"/>
      <c r="H483" s="308">
        <v>270</v>
      </c>
      <c r="I483" s="308">
        <v>10</v>
      </c>
      <c r="J483" s="308">
        <v>8</v>
      </c>
      <c r="K483" s="314">
        <v>69.2</v>
      </c>
      <c r="L483" s="308">
        <v>57</v>
      </c>
      <c r="M483" s="308"/>
      <c r="N483" s="308">
        <v>4</v>
      </c>
      <c r="O483" s="308" t="s">
        <v>3517</v>
      </c>
      <c r="P483" s="291">
        <v>83592.956489258548</v>
      </c>
      <c r="Q483" s="292">
        <f t="shared" si="58"/>
        <v>101147.47735200284</v>
      </c>
      <c r="R483" s="197">
        <f t="shared" si="53"/>
        <v>161835.96376320455</v>
      </c>
    </row>
    <row r="484" spans="1:18" ht="19.5" customHeight="1">
      <c r="A484" s="306" t="s">
        <v>2952</v>
      </c>
      <c r="B484" s="307" t="s">
        <v>3510</v>
      </c>
      <c r="C484" s="308" t="s">
        <v>69</v>
      </c>
      <c r="D484" s="290" t="s">
        <v>2909</v>
      </c>
      <c r="E484" s="290" t="s">
        <v>3021</v>
      </c>
      <c r="F484" s="309" t="s">
        <v>3504</v>
      </c>
      <c r="G484" s="290"/>
      <c r="H484" s="314" t="s">
        <v>3505</v>
      </c>
      <c r="I484" s="308" t="s">
        <v>3506</v>
      </c>
      <c r="J484" s="308" t="s">
        <v>3507</v>
      </c>
      <c r="K484" s="308" t="s">
        <v>3508</v>
      </c>
      <c r="L484" s="308">
        <v>57</v>
      </c>
      <c r="M484" s="308" t="s">
        <v>3119</v>
      </c>
      <c r="N484" s="308">
        <v>4</v>
      </c>
      <c r="O484" s="308" t="s">
        <v>3509</v>
      </c>
      <c r="P484" s="291">
        <v>95448.790864703304</v>
      </c>
      <c r="Q484" s="292">
        <f t="shared" si="58"/>
        <v>115493.03694629099</v>
      </c>
      <c r="R484" s="197">
        <f t="shared" si="53"/>
        <v>184788.85911406559</v>
      </c>
    </row>
    <row r="485" spans="1:18" ht="19.5" customHeight="1">
      <c r="A485" s="306" t="s">
        <v>3518</v>
      </c>
      <c r="B485" s="307" t="s">
        <v>3519</v>
      </c>
      <c r="C485" s="308" t="s">
        <v>1039</v>
      </c>
      <c r="D485" s="290" t="s">
        <v>2905</v>
      </c>
      <c r="E485" s="290" t="s">
        <v>2906</v>
      </c>
      <c r="F485" s="309" t="s">
        <v>3490</v>
      </c>
      <c r="G485" s="290"/>
      <c r="H485" s="308">
        <v>236</v>
      </c>
      <c r="I485" s="308">
        <v>20</v>
      </c>
      <c r="J485" s="314">
        <v>18.5</v>
      </c>
      <c r="K485" s="308">
        <v>41</v>
      </c>
      <c r="L485" s="308">
        <v>60</v>
      </c>
      <c r="M485" s="308"/>
      <c r="N485" s="308" t="s">
        <v>3010</v>
      </c>
      <c r="O485" s="308" t="s">
        <v>3491</v>
      </c>
      <c r="P485" s="291">
        <v>36586.550168053829</v>
      </c>
      <c r="Q485" s="292">
        <f t="shared" si="58"/>
        <v>44269.725703345131</v>
      </c>
      <c r="R485" s="197">
        <f t="shared" si="53"/>
        <v>70831.561125352207</v>
      </c>
    </row>
    <row r="486" spans="1:18" ht="19.5" customHeight="1">
      <c r="A486" s="306" t="s">
        <v>3518</v>
      </c>
      <c r="B486" s="307" t="s">
        <v>3519</v>
      </c>
      <c r="C486" s="308" t="s">
        <v>1039</v>
      </c>
      <c r="D486" s="290" t="s">
        <v>2909</v>
      </c>
      <c r="E486" s="290" t="s">
        <v>3021</v>
      </c>
      <c r="F486" s="309" t="s">
        <v>3504</v>
      </c>
      <c r="G486" s="290"/>
      <c r="H486" s="314" t="s">
        <v>3505</v>
      </c>
      <c r="I486" s="308" t="s">
        <v>3506</v>
      </c>
      <c r="J486" s="308" t="s">
        <v>3507</v>
      </c>
      <c r="K486" s="308" t="s">
        <v>3508</v>
      </c>
      <c r="L486" s="308">
        <v>57</v>
      </c>
      <c r="M486" s="308" t="s">
        <v>3119</v>
      </c>
      <c r="N486" s="308">
        <v>4</v>
      </c>
      <c r="O486" s="308" t="s">
        <v>3509</v>
      </c>
      <c r="P486" s="291">
        <v>95448.790864703304</v>
      </c>
      <c r="Q486" s="292">
        <f t="shared" si="58"/>
        <v>115493.03694629099</v>
      </c>
      <c r="R486" s="197">
        <f t="shared" si="53"/>
        <v>184788.85911406559</v>
      </c>
    </row>
    <row r="487" spans="1:18" ht="19.5" customHeight="1">
      <c r="A487" s="306" t="s">
        <v>3520</v>
      </c>
      <c r="B487" s="307" t="s">
        <v>3521</v>
      </c>
      <c r="C487" s="308" t="s">
        <v>2848</v>
      </c>
      <c r="D487" s="290" t="s">
        <v>2905</v>
      </c>
      <c r="E487" s="290" t="s">
        <v>2906</v>
      </c>
      <c r="F487" s="309" t="s">
        <v>3490</v>
      </c>
      <c r="G487" s="290"/>
      <c r="H487" s="308">
        <v>236</v>
      </c>
      <c r="I487" s="308">
        <v>20</v>
      </c>
      <c r="J487" s="314">
        <v>18.5</v>
      </c>
      <c r="K487" s="308">
        <v>41</v>
      </c>
      <c r="L487" s="308">
        <v>60</v>
      </c>
      <c r="M487" s="308"/>
      <c r="N487" s="308" t="s">
        <v>3010</v>
      </c>
      <c r="O487" s="308" t="s">
        <v>3491</v>
      </c>
      <c r="P487" s="291">
        <v>36586.550168053829</v>
      </c>
      <c r="Q487" s="292">
        <f t="shared" si="58"/>
        <v>44269.725703345131</v>
      </c>
      <c r="R487" s="197">
        <f t="shared" si="53"/>
        <v>70831.561125352207</v>
      </c>
    </row>
    <row r="488" spans="1:18" ht="19.5" customHeight="1">
      <c r="A488" s="306" t="s">
        <v>3520</v>
      </c>
      <c r="B488" s="307" t="s">
        <v>3521</v>
      </c>
      <c r="C488" s="308" t="s">
        <v>2848</v>
      </c>
      <c r="D488" s="290" t="s">
        <v>2909</v>
      </c>
      <c r="E488" s="290" t="s">
        <v>3021</v>
      </c>
      <c r="F488" s="309" t="s">
        <v>3504</v>
      </c>
      <c r="G488" s="290"/>
      <c r="H488" s="314" t="s">
        <v>3505</v>
      </c>
      <c r="I488" s="308" t="s">
        <v>3506</v>
      </c>
      <c r="J488" s="308" t="s">
        <v>3507</v>
      </c>
      <c r="K488" s="308" t="s">
        <v>3508</v>
      </c>
      <c r="L488" s="308">
        <v>57</v>
      </c>
      <c r="M488" s="308" t="s">
        <v>3119</v>
      </c>
      <c r="N488" s="308">
        <v>4</v>
      </c>
      <c r="O488" s="308" t="s">
        <v>3509</v>
      </c>
      <c r="P488" s="291">
        <v>95448.790864703304</v>
      </c>
      <c r="Q488" s="292">
        <f t="shared" si="58"/>
        <v>115493.03694629099</v>
      </c>
      <c r="R488" s="197">
        <f t="shared" si="53"/>
        <v>184788.85911406559</v>
      </c>
    </row>
    <row r="489" spans="1:18" ht="19.5" customHeight="1">
      <c r="A489" s="306" t="s">
        <v>16983</v>
      </c>
      <c r="B489" s="307" t="s">
        <v>3521</v>
      </c>
      <c r="C489" s="308" t="s">
        <v>3522</v>
      </c>
      <c r="D489" s="290" t="s">
        <v>2905</v>
      </c>
      <c r="E489" s="290" t="s">
        <v>2906</v>
      </c>
      <c r="F489" s="309" t="s">
        <v>3512</v>
      </c>
      <c r="G489" s="290"/>
      <c r="H489" s="308">
        <v>280</v>
      </c>
      <c r="I489" s="308">
        <v>25</v>
      </c>
      <c r="J489" s="308">
        <v>22</v>
      </c>
      <c r="K489" s="308">
        <v>42</v>
      </c>
      <c r="L489" s="308">
        <v>70</v>
      </c>
      <c r="M489" s="308"/>
      <c r="N489" s="308">
        <v>5</v>
      </c>
      <c r="O489" s="308" t="s">
        <v>3513</v>
      </c>
      <c r="P489" s="291">
        <v>108784.29772585984</v>
      </c>
      <c r="Q489" s="292">
        <f t="shared" si="58"/>
        <v>131629.00024829039</v>
      </c>
      <c r="R489" s="197">
        <f t="shared" si="53"/>
        <v>210606.40039726463</v>
      </c>
    </row>
    <row r="490" spans="1:18" ht="19.5" customHeight="1">
      <c r="A490" s="304" t="s">
        <v>214</v>
      </c>
      <c r="B490" s="277"/>
      <c r="C490" s="278"/>
      <c r="D490" s="279"/>
      <c r="E490" s="280"/>
      <c r="F490" s="279"/>
      <c r="G490" s="281"/>
      <c r="H490" s="282"/>
      <c r="I490" s="282"/>
      <c r="J490" s="282"/>
      <c r="K490" s="282"/>
      <c r="L490" s="282"/>
      <c r="M490" s="282"/>
      <c r="N490" s="282"/>
      <c r="O490" s="282"/>
      <c r="P490" s="282"/>
      <c r="Q490" s="284"/>
      <c r="R490" s="197">
        <f t="shared" si="53"/>
        <v>0</v>
      </c>
    </row>
    <row r="491" spans="1:18" ht="19.5" customHeight="1">
      <c r="A491" s="306" t="s">
        <v>3286</v>
      </c>
      <c r="B491" s="307" t="s">
        <v>3523</v>
      </c>
      <c r="C491" s="308" t="s">
        <v>2728</v>
      </c>
      <c r="D491" s="290" t="s">
        <v>2905</v>
      </c>
      <c r="E491" s="290" t="s">
        <v>2906</v>
      </c>
      <c r="F491" s="309" t="s">
        <v>3524</v>
      </c>
      <c r="G491" s="290"/>
      <c r="H491" s="308">
        <v>256</v>
      </c>
      <c r="I491" s="308">
        <v>24</v>
      </c>
      <c r="J491" s="308">
        <v>22</v>
      </c>
      <c r="K491" s="308">
        <v>41</v>
      </c>
      <c r="L491" s="308">
        <v>59</v>
      </c>
      <c r="M491" s="308"/>
      <c r="N491" s="308" t="s">
        <v>3010</v>
      </c>
      <c r="O491" s="308" t="s">
        <v>3525</v>
      </c>
      <c r="P491" s="291">
        <v>92930.558843789127</v>
      </c>
      <c r="Q491" s="292">
        <f t="shared" ref="Q491:Q494" si="59">+P491*1.21</f>
        <v>112445.97620098483</v>
      </c>
      <c r="R491" s="197">
        <f t="shared" si="53"/>
        <v>179913.56192157575</v>
      </c>
    </row>
    <row r="492" spans="1:18" ht="19.5" customHeight="1">
      <c r="A492" s="306" t="s">
        <v>3286</v>
      </c>
      <c r="B492" s="307" t="s">
        <v>3523</v>
      </c>
      <c r="C492" s="308" t="s">
        <v>2728</v>
      </c>
      <c r="D492" s="290" t="s">
        <v>2909</v>
      </c>
      <c r="E492" s="290" t="s">
        <v>3021</v>
      </c>
      <c r="F492" s="309" t="s">
        <v>3526</v>
      </c>
      <c r="G492" s="290"/>
      <c r="H492" s="308" t="s">
        <v>3506</v>
      </c>
      <c r="I492" s="308" t="s">
        <v>3025</v>
      </c>
      <c r="J492" s="308" t="s">
        <v>3527</v>
      </c>
      <c r="K492" s="308" t="s">
        <v>3528</v>
      </c>
      <c r="L492" s="308" t="s">
        <v>3528</v>
      </c>
      <c r="M492" s="308" t="s">
        <v>3454</v>
      </c>
      <c r="N492" s="308" t="s">
        <v>3010</v>
      </c>
      <c r="O492" s="308" t="s">
        <v>3529</v>
      </c>
      <c r="P492" s="291">
        <v>86419.790028397969</v>
      </c>
      <c r="Q492" s="292">
        <f t="shared" si="59"/>
        <v>104567.94593436155</v>
      </c>
      <c r="R492" s="197">
        <f t="shared" si="53"/>
        <v>167308.7134949785</v>
      </c>
    </row>
    <row r="493" spans="1:18" ht="19.5" customHeight="1">
      <c r="A493" s="306" t="s">
        <v>3530</v>
      </c>
      <c r="B493" s="307" t="s">
        <v>3523</v>
      </c>
      <c r="C493" s="308" t="s">
        <v>255</v>
      </c>
      <c r="D493" s="290" t="s">
        <v>2905</v>
      </c>
      <c r="E493" s="290" t="s">
        <v>2906</v>
      </c>
      <c r="F493" s="309" t="s">
        <v>3524</v>
      </c>
      <c r="G493" s="290"/>
      <c r="H493" s="308">
        <v>256</v>
      </c>
      <c r="I493" s="308">
        <v>24</v>
      </c>
      <c r="J493" s="308">
        <v>22</v>
      </c>
      <c r="K493" s="308">
        <v>41</v>
      </c>
      <c r="L493" s="308">
        <v>59</v>
      </c>
      <c r="M493" s="308"/>
      <c r="N493" s="308" t="s">
        <v>3010</v>
      </c>
      <c r="O493" s="308" t="s">
        <v>3525</v>
      </c>
      <c r="P493" s="291">
        <v>92930.558843789127</v>
      </c>
      <c r="Q493" s="292">
        <f t="shared" si="59"/>
        <v>112445.97620098483</v>
      </c>
      <c r="R493" s="197">
        <f t="shared" si="53"/>
        <v>179913.56192157575</v>
      </c>
    </row>
    <row r="494" spans="1:18" ht="19.5" customHeight="1">
      <c r="A494" s="306" t="s">
        <v>3530</v>
      </c>
      <c r="B494" s="307" t="s">
        <v>3523</v>
      </c>
      <c r="C494" s="308" t="s">
        <v>255</v>
      </c>
      <c r="D494" s="290" t="s">
        <v>2909</v>
      </c>
      <c r="E494" s="290" t="s">
        <v>3021</v>
      </c>
      <c r="F494" s="309" t="s">
        <v>3526</v>
      </c>
      <c r="G494" s="290"/>
      <c r="H494" s="308" t="s">
        <v>3506</v>
      </c>
      <c r="I494" s="308" t="s">
        <v>3025</v>
      </c>
      <c r="J494" s="308" t="s">
        <v>3527</v>
      </c>
      <c r="K494" s="308" t="s">
        <v>3528</v>
      </c>
      <c r="L494" s="308" t="s">
        <v>3528</v>
      </c>
      <c r="M494" s="308" t="s">
        <v>3454</v>
      </c>
      <c r="N494" s="308" t="s">
        <v>3010</v>
      </c>
      <c r="O494" s="308" t="s">
        <v>3529</v>
      </c>
      <c r="P494" s="291">
        <v>86419.790028397969</v>
      </c>
      <c r="Q494" s="292">
        <f t="shared" si="59"/>
        <v>104567.94593436155</v>
      </c>
      <c r="R494" s="197">
        <f t="shared" si="53"/>
        <v>167308.7134949785</v>
      </c>
    </row>
    <row r="495" spans="1:18" ht="19.5" customHeight="1">
      <c r="A495" s="304" t="s">
        <v>3531</v>
      </c>
      <c r="B495" s="277"/>
      <c r="C495" s="278"/>
      <c r="D495" s="279"/>
      <c r="E495" s="280"/>
      <c r="F495" s="279"/>
      <c r="G495" s="281"/>
      <c r="H495" s="282"/>
      <c r="I495" s="282"/>
      <c r="J495" s="282"/>
      <c r="K495" s="282"/>
      <c r="L495" s="282"/>
      <c r="M495" s="282"/>
      <c r="N495" s="282"/>
      <c r="O495" s="282"/>
      <c r="P495" s="282"/>
      <c r="Q495" s="284"/>
      <c r="R495" s="197">
        <f t="shared" si="53"/>
        <v>0</v>
      </c>
    </row>
    <row r="496" spans="1:18" ht="19.5" customHeight="1">
      <c r="A496" s="306" t="s">
        <v>3532</v>
      </c>
      <c r="B496" s="307" t="s">
        <v>3533</v>
      </c>
      <c r="C496" s="308" t="s">
        <v>647</v>
      </c>
      <c r="D496" s="290" t="s">
        <v>2909</v>
      </c>
      <c r="E496" s="290" t="s">
        <v>3021</v>
      </c>
      <c r="F496" s="309" t="s">
        <v>3534</v>
      </c>
      <c r="G496" s="290"/>
      <c r="H496" s="290">
        <v>322</v>
      </c>
      <c r="I496" s="314">
        <v>279.5</v>
      </c>
      <c r="J496" s="290">
        <v>281</v>
      </c>
      <c r="K496" s="314">
        <v>89.5</v>
      </c>
      <c r="L496" s="290">
        <v>71</v>
      </c>
      <c r="M496" s="290">
        <v>75</v>
      </c>
      <c r="N496" s="308">
        <v>5</v>
      </c>
      <c r="O496" s="290" t="s">
        <v>3535</v>
      </c>
      <c r="P496" s="291">
        <v>142567.28522590894</v>
      </c>
      <c r="Q496" s="292">
        <f t="shared" ref="Q496:Q513" si="60">+P496*1.21</f>
        <v>172506.41512334981</v>
      </c>
      <c r="R496" s="197">
        <f t="shared" si="53"/>
        <v>276010.26419735973</v>
      </c>
    </row>
    <row r="497" spans="1:18" ht="19.5" customHeight="1">
      <c r="A497" s="306" t="s">
        <v>3532</v>
      </c>
      <c r="B497" s="307" t="s">
        <v>3533</v>
      </c>
      <c r="C497" s="308" t="s">
        <v>647</v>
      </c>
      <c r="D497" s="290" t="s">
        <v>2909</v>
      </c>
      <c r="E497" s="290" t="s">
        <v>3021</v>
      </c>
      <c r="F497" s="309" t="s">
        <v>3536</v>
      </c>
      <c r="G497" s="290"/>
      <c r="H497" s="290">
        <v>316</v>
      </c>
      <c r="I497" s="314">
        <v>279.5</v>
      </c>
      <c r="J497" s="314">
        <v>281.3</v>
      </c>
      <c r="K497" s="314">
        <v>77.5</v>
      </c>
      <c r="L497" s="290">
        <v>71</v>
      </c>
      <c r="M497" s="290">
        <v>63</v>
      </c>
      <c r="N497" s="308">
        <v>5</v>
      </c>
      <c r="O497" s="290" t="s">
        <v>3537</v>
      </c>
      <c r="P497" s="291">
        <v>85685.216819975423</v>
      </c>
      <c r="Q497" s="292">
        <f t="shared" si="60"/>
        <v>103679.11235217025</v>
      </c>
      <c r="R497" s="197">
        <f t="shared" si="53"/>
        <v>165886.57976347243</v>
      </c>
    </row>
    <row r="498" spans="1:18" ht="19.5" customHeight="1">
      <c r="A498" s="306" t="s">
        <v>3538</v>
      </c>
      <c r="B498" s="307" t="s">
        <v>3539</v>
      </c>
      <c r="C498" s="308" t="s">
        <v>3216</v>
      </c>
      <c r="D498" s="290" t="s">
        <v>2905</v>
      </c>
      <c r="E498" s="290" t="s">
        <v>2906</v>
      </c>
      <c r="F498" s="309" t="s">
        <v>3540</v>
      </c>
      <c r="G498" s="290"/>
      <c r="H498" s="308">
        <v>274</v>
      </c>
      <c r="I498" s="308">
        <v>29</v>
      </c>
      <c r="J498" s="314">
        <v>27.5</v>
      </c>
      <c r="K498" s="314">
        <v>54.5</v>
      </c>
      <c r="L498" s="308">
        <v>71</v>
      </c>
      <c r="M498" s="308"/>
      <c r="N498" s="308">
        <v>5</v>
      </c>
      <c r="O498" s="308" t="s">
        <v>3541</v>
      </c>
      <c r="P498" s="291">
        <v>94735.83177848802</v>
      </c>
      <c r="Q498" s="292">
        <f t="shared" si="60"/>
        <v>114630.3564519705</v>
      </c>
      <c r="R498" s="197">
        <f t="shared" si="53"/>
        <v>183408.57032315282</v>
      </c>
    </row>
    <row r="499" spans="1:18" ht="19.5" customHeight="1">
      <c r="A499" s="306" t="s">
        <v>3538</v>
      </c>
      <c r="B499" s="307" t="s">
        <v>3539</v>
      </c>
      <c r="C499" s="308" t="s">
        <v>3216</v>
      </c>
      <c r="D499" s="290" t="s">
        <v>2909</v>
      </c>
      <c r="E499" s="290" t="s">
        <v>3021</v>
      </c>
      <c r="F499" s="309" t="s">
        <v>3534</v>
      </c>
      <c r="G499" s="290"/>
      <c r="H499" s="290">
        <v>322</v>
      </c>
      <c r="I499" s="314">
        <v>279.5</v>
      </c>
      <c r="J499" s="290">
        <v>281</v>
      </c>
      <c r="K499" s="314">
        <v>89.5</v>
      </c>
      <c r="L499" s="290">
        <v>71</v>
      </c>
      <c r="M499" s="290">
        <v>75</v>
      </c>
      <c r="N499" s="308">
        <v>5</v>
      </c>
      <c r="O499" s="290" t="s">
        <v>3535</v>
      </c>
      <c r="P499" s="291">
        <v>142567.28522590894</v>
      </c>
      <c r="Q499" s="292">
        <f t="shared" si="60"/>
        <v>172506.41512334981</v>
      </c>
      <c r="R499" s="197">
        <f t="shared" si="53"/>
        <v>276010.26419735973</v>
      </c>
    </row>
    <row r="500" spans="1:18" ht="19.5" customHeight="1">
      <c r="A500" s="306" t="s">
        <v>3538</v>
      </c>
      <c r="B500" s="307" t="s">
        <v>3539</v>
      </c>
      <c r="C500" s="308" t="s">
        <v>3216</v>
      </c>
      <c r="D500" s="290" t="s">
        <v>2909</v>
      </c>
      <c r="E500" s="290" t="s">
        <v>3021</v>
      </c>
      <c r="F500" s="309" t="s">
        <v>3536</v>
      </c>
      <c r="G500" s="290"/>
      <c r="H500" s="290">
        <v>316</v>
      </c>
      <c r="I500" s="314">
        <v>279.5</v>
      </c>
      <c r="J500" s="314">
        <v>281.3</v>
      </c>
      <c r="K500" s="314">
        <v>77.5</v>
      </c>
      <c r="L500" s="290">
        <v>71</v>
      </c>
      <c r="M500" s="290">
        <v>63</v>
      </c>
      <c r="N500" s="308">
        <v>5</v>
      </c>
      <c r="O500" s="290" t="s">
        <v>3537</v>
      </c>
      <c r="P500" s="291">
        <v>85685.216819975423</v>
      </c>
      <c r="Q500" s="292">
        <f t="shared" si="60"/>
        <v>103679.11235217025</v>
      </c>
      <c r="R500" s="197">
        <f t="shared" si="53"/>
        <v>165886.57976347243</v>
      </c>
    </row>
    <row r="501" spans="1:18" ht="19.5" customHeight="1">
      <c r="A501" s="306" t="s">
        <v>2975</v>
      </c>
      <c r="B501" s="307" t="s">
        <v>3542</v>
      </c>
      <c r="C501" s="308" t="s">
        <v>647</v>
      </c>
      <c r="D501" s="290" t="s">
        <v>2905</v>
      </c>
      <c r="E501" s="290" t="s">
        <v>2906</v>
      </c>
      <c r="F501" s="309" t="s">
        <v>3540</v>
      </c>
      <c r="G501" s="290"/>
      <c r="H501" s="308">
        <v>274</v>
      </c>
      <c r="I501" s="308">
        <v>29</v>
      </c>
      <c r="J501" s="314">
        <v>27.5</v>
      </c>
      <c r="K501" s="314">
        <v>54.5</v>
      </c>
      <c r="L501" s="308">
        <v>71</v>
      </c>
      <c r="M501" s="308"/>
      <c r="N501" s="308">
        <v>5</v>
      </c>
      <c r="O501" s="308" t="s">
        <v>3541</v>
      </c>
      <c r="P501" s="291">
        <v>94735.83177848802</v>
      </c>
      <c r="Q501" s="292">
        <f t="shared" si="60"/>
        <v>114630.3564519705</v>
      </c>
      <c r="R501" s="197">
        <f t="shared" si="53"/>
        <v>183408.57032315282</v>
      </c>
    </row>
    <row r="502" spans="1:18" ht="19.5" customHeight="1">
      <c r="A502" s="306" t="s">
        <v>2975</v>
      </c>
      <c r="B502" s="307" t="s">
        <v>3542</v>
      </c>
      <c r="C502" s="308" t="s">
        <v>647</v>
      </c>
      <c r="D502" s="290" t="s">
        <v>2909</v>
      </c>
      <c r="E502" s="290" t="s">
        <v>3021</v>
      </c>
      <c r="F502" s="309" t="s">
        <v>3534</v>
      </c>
      <c r="G502" s="290"/>
      <c r="H502" s="290">
        <v>322</v>
      </c>
      <c r="I502" s="314">
        <v>279.5</v>
      </c>
      <c r="J502" s="290">
        <v>281</v>
      </c>
      <c r="K502" s="314">
        <v>89.5</v>
      </c>
      <c r="L502" s="290">
        <v>71</v>
      </c>
      <c r="M502" s="290">
        <v>75</v>
      </c>
      <c r="N502" s="308">
        <v>5</v>
      </c>
      <c r="O502" s="290" t="s">
        <v>3535</v>
      </c>
      <c r="P502" s="291">
        <v>142567.28522590894</v>
      </c>
      <c r="Q502" s="292">
        <f t="shared" si="60"/>
        <v>172506.41512334981</v>
      </c>
      <c r="R502" s="197">
        <f t="shared" si="53"/>
        <v>276010.26419735973</v>
      </c>
    </row>
    <row r="503" spans="1:18" ht="19.5" customHeight="1">
      <c r="A503" s="306" t="s">
        <v>2975</v>
      </c>
      <c r="B503" s="307" t="s">
        <v>3542</v>
      </c>
      <c r="C503" s="308" t="s">
        <v>647</v>
      </c>
      <c r="D503" s="290" t="s">
        <v>2909</v>
      </c>
      <c r="E503" s="290" t="s">
        <v>3021</v>
      </c>
      <c r="F503" s="309" t="s">
        <v>3536</v>
      </c>
      <c r="G503" s="290"/>
      <c r="H503" s="290">
        <v>316</v>
      </c>
      <c r="I503" s="314">
        <v>279.5</v>
      </c>
      <c r="J503" s="314">
        <v>281.3</v>
      </c>
      <c r="K503" s="314">
        <v>77.5</v>
      </c>
      <c r="L503" s="290">
        <v>71</v>
      </c>
      <c r="M503" s="290">
        <v>63</v>
      </c>
      <c r="N503" s="308">
        <v>5</v>
      </c>
      <c r="O503" s="290" t="s">
        <v>3537</v>
      </c>
      <c r="P503" s="291">
        <v>85685.216819975423</v>
      </c>
      <c r="Q503" s="292">
        <f t="shared" si="60"/>
        <v>103679.11235217025</v>
      </c>
      <c r="R503" s="197">
        <f t="shared" si="53"/>
        <v>165886.57976347243</v>
      </c>
    </row>
    <row r="504" spans="1:18" ht="19.5" customHeight="1">
      <c r="A504" s="306" t="s">
        <v>3543</v>
      </c>
      <c r="B504" s="286" t="s">
        <v>2929</v>
      </c>
      <c r="C504" s="308" t="s">
        <v>3544</v>
      </c>
      <c r="D504" s="290" t="s">
        <v>2905</v>
      </c>
      <c r="E504" s="290" t="s">
        <v>2906</v>
      </c>
      <c r="F504" s="309" t="s">
        <v>3540</v>
      </c>
      <c r="G504" s="290"/>
      <c r="H504" s="308">
        <v>274</v>
      </c>
      <c r="I504" s="308">
        <v>29</v>
      </c>
      <c r="J504" s="314">
        <v>27.5</v>
      </c>
      <c r="K504" s="314">
        <v>54.5</v>
      </c>
      <c r="L504" s="308">
        <v>71</v>
      </c>
      <c r="M504" s="308"/>
      <c r="N504" s="308">
        <v>5</v>
      </c>
      <c r="O504" s="308" t="s">
        <v>3541</v>
      </c>
      <c r="P504" s="291">
        <v>94735.83177848802</v>
      </c>
      <c r="Q504" s="292">
        <f t="shared" si="60"/>
        <v>114630.3564519705</v>
      </c>
      <c r="R504" s="197">
        <f t="shared" si="53"/>
        <v>183408.57032315282</v>
      </c>
    </row>
    <row r="505" spans="1:18" ht="19.5" customHeight="1">
      <c r="A505" s="306" t="s">
        <v>3543</v>
      </c>
      <c r="B505" s="286" t="s">
        <v>2929</v>
      </c>
      <c r="C505" s="308" t="s">
        <v>3544</v>
      </c>
      <c r="D505" s="290" t="s">
        <v>2909</v>
      </c>
      <c r="E505" s="290" t="s">
        <v>3021</v>
      </c>
      <c r="F505" s="309" t="s">
        <v>3534</v>
      </c>
      <c r="G505" s="290"/>
      <c r="H505" s="290">
        <v>322</v>
      </c>
      <c r="I505" s="314">
        <v>279.5</v>
      </c>
      <c r="J505" s="290">
        <v>281</v>
      </c>
      <c r="K505" s="314">
        <v>89.5</v>
      </c>
      <c r="L505" s="290">
        <v>71</v>
      </c>
      <c r="M505" s="290">
        <v>75</v>
      </c>
      <c r="N505" s="308">
        <v>5</v>
      </c>
      <c r="O505" s="290" t="s">
        <v>3535</v>
      </c>
      <c r="P505" s="291">
        <v>142567.28522590894</v>
      </c>
      <c r="Q505" s="292">
        <f t="shared" si="60"/>
        <v>172506.41512334981</v>
      </c>
      <c r="R505" s="197">
        <f t="shared" si="53"/>
        <v>276010.26419735973</v>
      </c>
    </row>
    <row r="506" spans="1:18" ht="19.5" customHeight="1">
      <c r="A506" s="306" t="s">
        <v>3543</v>
      </c>
      <c r="B506" s="286" t="s">
        <v>2929</v>
      </c>
      <c r="C506" s="308" t="s">
        <v>3544</v>
      </c>
      <c r="D506" s="290" t="s">
        <v>2909</v>
      </c>
      <c r="E506" s="290" t="s">
        <v>3021</v>
      </c>
      <c r="F506" s="309" t="s">
        <v>3536</v>
      </c>
      <c r="G506" s="290"/>
      <c r="H506" s="290">
        <v>316</v>
      </c>
      <c r="I506" s="314">
        <v>279.5</v>
      </c>
      <c r="J506" s="314">
        <v>281.3</v>
      </c>
      <c r="K506" s="314">
        <v>77.5</v>
      </c>
      <c r="L506" s="290">
        <v>71</v>
      </c>
      <c r="M506" s="290">
        <v>63</v>
      </c>
      <c r="N506" s="308">
        <v>5</v>
      </c>
      <c r="O506" s="290" t="s">
        <v>3537</v>
      </c>
      <c r="P506" s="291">
        <v>85685.216819975423</v>
      </c>
      <c r="Q506" s="292">
        <f t="shared" si="60"/>
        <v>103679.11235217025</v>
      </c>
      <c r="R506" s="197">
        <f t="shared" si="53"/>
        <v>165886.57976347243</v>
      </c>
    </row>
    <row r="507" spans="1:18" ht="19.5" customHeight="1">
      <c r="A507" s="306" t="s">
        <v>3545</v>
      </c>
      <c r="B507" s="307" t="s">
        <v>3546</v>
      </c>
      <c r="C507" s="308" t="s">
        <v>3228</v>
      </c>
      <c r="D507" s="290" t="s">
        <v>2905</v>
      </c>
      <c r="E507" s="290" t="s">
        <v>2906</v>
      </c>
      <c r="F507" s="309" t="s">
        <v>3540</v>
      </c>
      <c r="G507" s="290"/>
      <c r="H507" s="308">
        <v>274</v>
      </c>
      <c r="I507" s="308">
        <v>29</v>
      </c>
      <c r="J507" s="314">
        <v>27.5</v>
      </c>
      <c r="K507" s="314">
        <v>54.5</v>
      </c>
      <c r="L507" s="308">
        <v>71</v>
      </c>
      <c r="M507" s="308"/>
      <c r="N507" s="308">
        <v>5</v>
      </c>
      <c r="O507" s="308" t="s">
        <v>3541</v>
      </c>
      <c r="P507" s="291">
        <v>94735.83177848802</v>
      </c>
      <c r="Q507" s="292">
        <f t="shared" si="60"/>
        <v>114630.3564519705</v>
      </c>
      <c r="R507" s="197">
        <f t="shared" si="53"/>
        <v>183408.57032315282</v>
      </c>
    </row>
    <row r="508" spans="1:18" ht="19.5" customHeight="1">
      <c r="A508" s="306" t="s">
        <v>3545</v>
      </c>
      <c r="B508" s="307" t="s">
        <v>3546</v>
      </c>
      <c r="C508" s="308" t="s">
        <v>3228</v>
      </c>
      <c r="D508" s="290" t="s">
        <v>2909</v>
      </c>
      <c r="E508" s="290" t="s">
        <v>3021</v>
      </c>
      <c r="F508" s="309" t="s">
        <v>3534</v>
      </c>
      <c r="G508" s="290"/>
      <c r="H508" s="290">
        <v>322</v>
      </c>
      <c r="I508" s="314">
        <v>279.5</v>
      </c>
      <c r="J508" s="290">
        <v>281</v>
      </c>
      <c r="K508" s="314">
        <v>89.5</v>
      </c>
      <c r="L508" s="290">
        <v>71</v>
      </c>
      <c r="M508" s="290">
        <v>75</v>
      </c>
      <c r="N508" s="308">
        <v>5</v>
      </c>
      <c r="O508" s="290" t="s">
        <v>3535</v>
      </c>
      <c r="P508" s="291">
        <v>142567.28522590894</v>
      </c>
      <c r="Q508" s="292">
        <f t="shared" si="60"/>
        <v>172506.41512334981</v>
      </c>
      <c r="R508" s="197">
        <f t="shared" si="53"/>
        <v>276010.26419735973</v>
      </c>
    </row>
    <row r="509" spans="1:18" ht="19.5" customHeight="1">
      <c r="A509" s="306" t="s">
        <v>3545</v>
      </c>
      <c r="B509" s="307" t="s">
        <v>3546</v>
      </c>
      <c r="C509" s="308" t="s">
        <v>3228</v>
      </c>
      <c r="D509" s="290" t="s">
        <v>2909</v>
      </c>
      <c r="E509" s="290" t="s">
        <v>3021</v>
      </c>
      <c r="F509" s="309" t="s">
        <v>3536</v>
      </c>
      <c r="G509" s="290"/>
      <c r="H509" s="290">
        <v>316</v>
      </c>
      <c r="I509" s="314">
        <v>279.5</v>
      </c>
      <c r="J509" s="314">
        <v>281.3</v>
      </c>
      <c r="K509" s="314">
        <v>77.5</v>
      </c>
      <c r="L509" s="290">
        <v>71</v>
      </c>
      <c r="M509" s="290">
        <v>63</v>
      </c>
      <c r="N509" s="308">
        <v>5</v>
      </c>
      <c r="O509" s="290" t="s">
        <v>3537</v>
      </c>
      <c r="P509" s="291">
        <v>85685.216819975423</v>
      </c>
      <c r="Q509" s="292">
        <f t="shared" si="60"/>
        <v>103679.11235217025</v>
      </c>
      <c r="R509" s="197">
        <f t="shared" si="53"/>
        <v>165886.57976347243</v>
      </c>
    </row>
    <row r="510" spans="1:18" ht="19.5" customHeight="1">
      <c r="A510" s="306" t="s">
        <v>3547</v>
      </c>
      <c r="B510" s="307" t="s">
        <v>3548</v>
      </c>
      <c r="C510" s="308" t="s">
        <v>1376</v>
      </c>
      <c r="D510" s="290" t="s">
        <v>2909</v>
      </c>
      <c r="E510" s="290" t="s">
        <v>3021</v>
      </c>
      <c r="F510" s="309" t="s">
        <v>3534</v>
      </c>
      <c r="G510" s="290"/>
      <c r="H510" s="290">
        <v>322</v>
      </c>
      <c r="I510" s="314">
        <v>279.5</v>
      </c>
      <c r="J510" s="290">
        <v>281</v>
      </c>
      <c r="K510" s="314">
        <v>89.5</v>
      </c>
      <c r="L510" s="290">
        <v>71</v>
      </c>
      <c r="M510" s="290">
        <v>75</v>
      </c>
      <c r="N510" s="308">
        <v>5</v>
      </c>
      <c r="O510" s="290" t="s">
        <v>3535</v>
      </c>
      <c r="P510" s="291">
        <v>142567.28522590894</v>
      </c>
      <c r="Q510" s="292">
        <f t="shared" si="60"/>
        <v>172506.41512334981</v>
      </c>
      <c r="R510" s="197">
        <f t="shared" si="53"/>
        <v>276010.26419735973</v>
      </c>
    </row>
    <row r="511" spans="1:18" ht="19.5" customHeight="1">
      <c r="A511" s="306" t="s">
        <v>3547</v>
      </c>
      <c r="B511" s="307" t="s">
        <v>3548</v>
      </c>
      <c r="C511" s="308" t="s">
        <v>1376</v>
      </c>
      <c r="D511" s="290" t="s">
        <v>2909</v>
      </c>
      <c r="E511" s="290" t="s">
        <v>3021</v>
      </c>
      <c r="F511" s="309" t="s">
        <v>3536</v>
      </c>
      <c r="G511" s="290"/>
      <c r="H511" s="290">
        <v>316</v>
      </c>
      <c r="I511" s="314">
        <v>279.5</v>
      </c>
      <c r="J511" s="314">
        <v>281.3</v>
      </c>
      <c r="K511" s="314">
        <v>77.5</v>
      </c>
      <c r="L511" s="290">
        <v>71</v>
      </c>
      <c r="M511" s="290">
        <v>63</v>
      </c>
      <c r="N511" s="308">
        <v>5</v>
      </c>
      <c r="O511" s="290" t="s">
        <v>3537</v>
      </c>
      <c r="P511" s="291">
        <v>85685.216819975423</v>
      </c>
      <c r="Q511" s="292">
        <f t="shared" si="60"/>
        <v>103679.11235217025</v>
      </c>
      <c r="R511" s="197">
        <f t="shared" si="53"/>
        <v>165886.57976347243</v>
      </c>
    </row>
    <row r="512" spans="1:18" ht="19.5" customHeight="1">
      <c r="A512" s="306" t="s">
        <v>16984</v>
      </c>
      <c r="B512" s="307" t="s">
        <v>3549</v>
      </c>
      <c r="C512" s="308" t="s">
        <v>503</v>
      </c>
      <c r="D512" s="290" t="s">
        <v>2905</v>
      </c>
      <c r="E512" s="290" t="s">
        <v>2906</v>
      </c>
      <c r="F512" s="309" t="s">
        <v>3550</v>
      </c>
      <c r="G512" s="290" t="s">
        <v>3023</v>
      </c>
      <c r="H512" s="308">
        <v>276</v>
      </c>
      <c r="I512" s="308">
        <v>30</v>
      </c>
      <c r="J512" s="314">
        <v>28.5</v>
      </c>
      <c r="K512" s="308">
        <v>88</v>
      </c>
      <c r="L512" s="308" t="s">
        <v>3551</v>
      </c>
      <c r="M512" s="308"/>
      <c r="N512" s="308">
        <v>6</v>
      </c>
      <c r="O512" s="308" t="s">
        <v>3552</v>
      </c>
      <c r="P512" s="291">
        <v>141546.19358102744</v>
      </c>
      <c r="Q512" s="292">
        <f t="shared" si="60"/>
        <v>171270.89423304319</v>
      </c>
      <c r="R512" s="197">
        <f t="shared" si="53"/>
        <v>274033.43077286909</v>
      </c>
    </row>
    <row r="513" spans="1:18" ht="19.5" customHeight="1">
      <c r="A513" s="306" t="s">
        <v>16984</v>
      </c>
      <c r="B513" s="307" t="s">
        <v>3549</v>
      </c>
      <c r="C513" s="308" t="s">
        <v>503</v>
      </c>
      <c r="D513" s="290" t="s">
        <v>2909</v>
      </c>
      <c r="E513" s="290" t="s">
        <v>3021</v>
      </c>
      <c r="F513" s="309" t="s">
        <v>3553</v>
      </c>
      <c r="G513" s="290"/>
      <c r="H513" s="290">
        <v>322</v>
      </c>
      <c r="I513" s="314">
        <v>279.5</v>
      </c>
      <c r="J513" s="290">
        <v>281</v>
      </c>
      <c r="K513" s="290">
        <v>93</v>
      </c>
      <c r="L513" s="314">
        <v>90.5</v>
      </c>
      <c r="M513" s="314">
        <v>74.5</v>
      </c>
      <c r="N513" s="308">
        <v>6</v>
      </c>
      <c r="O513" s="290" t="s">
        <v>3554</v>
      </c>
      <c r="P513" s="291">
        <v>110095.1500046818</v>
      </c>
      <c r="Q513" s="292">
        <f t="shared" si="60"/>
        <v>133215.13150566496</v>
      </c>
      <c r="R513" s="197">
        <f t="shared" si="53"/>
        <v>213144.21040906396</v>
      </c>
    </row>
    <row r="514" spans="1:18" ht="19.5" customHeight="1">
      <c r="A514" s="304" t="s">
        <v>3555</v>
      </c>
      <c r="B514" s="277"/>
      <c r="C514" s="278"/>
      <c r="D514" s="279"/>
      <c r="E514" s="280"/>
      <c r="F514" s="279"/>
      <c r="G514" s="281"/>
      <c r="H514" s="282"/>
      <c r="I514" s="282"/>
      <c r="J514" s="282"/>
      <c r="K514" s="282"/>
      <c r="L514" s="282"/>
      <c r="M514" s="282"/>
      <c r="N514" s="282"/>
      <c r="O514" s="282"/>
      <c r="P514" s="282"/>
      <c r="Q514" s="284"/>
      <c r="R514" s="197">
        <f t="shared" si="53"/>
        <v>0</v>
      </c>
    </row>
    <row r="515" spans="1:18" ht="19.5" customHeight="1">
      <c r="A515" s="306" t="s">
        <v>3556</v>
      </c>
      <c r="B515" s="307" t="s">
        <v>3557</v>
      </c>
      <c r="C515" s="308" t="s">
        <v>2518</v>
      </c>
      <c r="D515" s="290" t="s">
        <v>2905</v>
      </c>
      <c r="E515" s="290" t="s">
        <v>2906</v>
      </c>
      <c r="F515" s="309" t="s">
        <v>3558</v>
      </c>
      <c r="G515" s="290"/>
      <c r="H515" s="314">
        <v>283.5</v>
      </c>
      <c r="I515" s="308">
        <v>30</v>
      </c>
      <c r="J515" s="314">
        <v>28.5</v>
      </c>
      <c r="K515" s="314">
        <v>61.5</v>
      </c>
      <c r="L515" s="314">
        <v>96.8</v>
      </c>
      <c r="M515" s="308"/>
      <c r="N515" s="308">
        <v>6</v>
      </c>
      <c r="O515" s="308" t="s">
        <v>3559</v>
      </c>
      <c r="P515" s="291">
        <v>65303.661374251125</v>
      </c>
      <c r="Q515" s="292">
        <f t="shared" ref="Q515:Q518" si="61">+P515*1.21</f>
        <v>79017.43026284386</v>
      </c>
      <c r="R515" s="197">
        <f t="shared" si="53"/>
        <v>126427.88842055018</v>
      </c>
    </row>
    <row r="516" spans="1:18" ht="19.5" customHeight="1">
      <c r="A516" s="306" t="s">
        <v>3556</v>
      </c>
      <c r="B516" s="307" t="s">
        <v>3557</v>
      </c>
      <c r="C516" s="308" t="s">
        <v>2518</v>
      </c>
      <c r="D516" s="290" t="s">
        <v>2909</v>
      </c>
      <c r="E516" s="290" t="s">
        <v>3021</v>
      </c>
      <c r="F516" s="309" t="s">
        <v>3553</v>
      </c>
      <c r="G516" s="290"/>
      <c r="H516" s="308">
        <v>322</v>
      </c>
      <c r="I516" s="314">
        <v>279.5</v>
      </c>
      <c r="J516" s="308">
        <v>281</v>
      </c>
      <c r="K516" s="308">
        <v>93</v>
      </c>
      <c r="L516" s="314">
        <v>90.5</v>
      </c>
      <c r="M516" s="314">
        <v>74.5</v>
      </c>
      <c r="N516" s="308">
        <v>6</v>
      </c>
      <c r="O516" s="308" t="s">
        <v>3554</v>
      </c>
      <c r="P516" s="291">
        <v>110095.1500046818</v>
      </c>
      <c r="Q516" s="292">
        <f t="shared" si="61"/>
        <v>133215.13150566496</v>
      </c>
      <c r="R516" s="197">
        <f t="shared" si="53"/>
        <v>213144.21040906396</v>
      </c>
    </row>
    <row r="517" spans="1:18" ht="19.5" customHeight="1">
      <c r="A517" s="306" t="s">
        <v>3560</v>
      </c>
      <c r="B517" s="307" t="s">
        <v>3561</v>
      </c>
      <c r="C517" s="308" t="s">
        <v>2518</v>
      </c>
      <c r="D517" s="290" t="s">
        <v>2905</v>
      </c>
      <c r="E517" s="290" t="s">
        <v>2906</v>
      </c>
      <c r="F517" s="309" t="s">
        <v>3558</v>
      </c>
      <c r="G517" s="290"/>
      <c r="H517" s="314">
        <v>283.5</v>
      </c>
      <c r="I517" s="308">
        <v>30</v>
      </c>
      <c r="J517" s="314">
        <v>28.5</v>
      </c>
      <c r="K517" s="314">
        <v>61.5</v>
      </c>
      <c r="L517" s="314">
        <v>96.8</v>
      </c>
      <c r="M517" s="308"/>
      <c r="N517" s="308">
        <v>6</v>
      </c>
      <c r="O517" s="308" t="s">
        <v>3559</v>
      </c>
      <c r="P517" s="291">
        <v>65303.661374251125</v>
      </c>
      <c r="Q517" s="292">
        <f t="shared" si="61"/>
        <v>79017.43026284386</v>
      </c>
      <c r="R517" s="197">
        <f t="shared" si="53"/>
        <v>126427.88842055018</v>
      </c>
    </row>
    <row r="518" spans="1:18" ht="19.5" customHeight="1">
      <c r="A518" s="306" t="s">
        <v>3560</v>
      </c>
      <c r="B518" s="307" t="s">
        <v>3561</v>
      </c>
      <c r="C518" s="308" t="s">
        <v>2518</v>
      </c>
      <c r="D518" s="290" t="s">
        <v>2909</v>
      </c>
      <c r="E518" s="290" t="s">
        <v>3021</v>
      </c>
      <c r="F518" s="309" t="s">
        <v>3553</v>
      </c>
      <c r="G518" s="290"/>
      <c r="H518" s="308">
        <v>322</v>
      </c>
      <c r="I518" s="314">
        <v>279.5</v>
      </c>
      <c r="J518" s="308">
        <v>281</v>
      </c>
      <c r="K518" s="308">
        <v>93</v>
      </c>
      <c r="L518" s="314">
        <v>90.5</v>
      </c>
      <c r="M518" s="314">
        <v>74.5</v>
      </c>
      <c r="N518" s="308">
        <v>6</v>
      </c>
      <c r="O518" s="308" t="s">
        <v>3554</v>
      </c>
      <c r="P518" s="291">
        <v>110095.1500046818</v>
      </c>
      <c r="Q518" s="292">
        <f t="shared" si="61"/>
        <v>133215.13150566496</v>
      </c>
      <c r="R518" s="197">
        <f t="shared" si="53"/>
        <v>213144.21040906396</v>
      </c>
    </row>
    <row r="519" spans="1:18" ht="19.5" customHeight="1">
      <c r="A519" s="304" t="s">
        <v>3562</v>
      </c>
      <c r="B519" s="277"/>
      <c r="C519" s="278"/>
      <c r="D519" s="279"/>
      <c r="E519" s="280"/>
      <c r="F519" s="279"/>
      <c r="G519" s="281"/>
      <c r="H519" s="282"/>
      <c r="I519" s="282"/>
      <c r="J519" s="282"/>
      <c r="K519" s="282"/>
      <c r="L519" s="282"/>
      <c r="M519" s="282"/>
      <c r="N519" s="282"/>
      <c r="O519" s="282"/>
      <c r="P519" s="282"/>
      <c r="Q519" s="284"/>
      <c r="R519" s="197">
        <f t="shared" si="53"/>
        <v>0</v>
      </c>
    </row>
    <row r="520" spans="1:18" ht="19.5" customHeight="1">
      <c r="A520" s="306" t="s">
        <v>3556</v>
      </c>
      <c r="B520" s="307" t="s">
        <v>3557</v>
      </c>
      <c r="C520" s="308" t="s">
        <v>270</v>
      </c>
      <c r="D520" s="290" t="s">
        <v>2905</v>
      </c>
      <c r="E520" s="290" t="s">
        <v>2906</v>
      </c>
      <c r="F520" s="309" t="s">
        <v>3558</v>
      </c>
      <c r="G520" s="290"/>
      <c r="H520" s="314">
        <v>283.5</v>
      </c>
      <c r="I520" s="308">
        <v>30</v>
      </c>
      <c r="J520" s="314">
        <v>28.5</v>
      </c>
      <c r="K520" s="314">
        <v>61.5</v>
      </c>
      <c r="L520" s="314">
        <v>96.8</v>
      </c>
      <c r="M520" s="308"/>
      <c r="N520" s="308">
        <v>6</v>
      </c>
      <c r="O520" s="308" t="s">
        <v>3559</v>
      </c>
      <c r="P520" s="291">
        <v>65303.661374251125</v>
      </c>
      <c r="Q520" s="292">
        <f t="shared" ref="Q520:Q521" si="62">+P520*1.21</f>
        <v>79017.43026284386</v>
      </c>
      <c r="R520" s="197">
        <f t="shared" ref="R520:R583" si="63">Q520*0.8*2</f>
        <v>126427.88842055018</v>
      </c>
    </row>
    <row r="521" spans="1:18" ht="19.5" customHeight="1">
      <c r="A521" s="306" t="s">
        <v>3556</v>
      </c>
      <c r="B521" s="307" t="s">
        <v>3557</v>
      </c>
      <c r="C521" s="308" t="s">
        <v>270</v>
      </c>
      <c r="D521" s="290" t="s">
        <v>2909</v>
      </c>
      <c r="E521" s="290" t="s">
        <v>3021</v>
      </c>
      <c r="F521" s="309" t="s">
        <v>3553</v>
      </c>
      <c r="G521" s="290"/>
      <c r="H521" s="308">
        <v>322</v>
      </c>
      <c r="I521" s="314">
        <v>279.5</v>
      </c>
      <c r="J521" s="308">
        <v>281</v>
      </c>
      <c r="K521" s="308">
        <v>93</v>
      </c>
      <c r="L521" s="314">
        <v>90.5</v>
      </c>
      <c r="M521" s="314">
        <v>74.5</v>
      </c>
      <c r="N521" s="308">
        <v>6</v>
      </c>
      <c r="O521" s="308" t="s">
        <v>3554</v>
      </c>
      <c r="P521" s="291">
        <v>110095.1500046818</v>
      </c>
      <c r="Q521" s="292">
        <f t="shared" si="62"/>
        <v>133215.13150566496</v>
      </c>
      <c r="R521" s="197">
        <f t="shared" si="63"/>
        <v>213144.21040906396</v>
      </c>
    </row>
    <row r="522" spans="1:18" ht="19.5" customHeight="1">
      <c r="A522" s="304" t="s">
        <v>2716</v>
      </c>
      <c r="B522" s="277"/>
      <c r="C522" s="278"/>
      <c r="D522" s="279"/>
      <c r="E522" s="280"/>
      <c r="F522" s="279"/>
      <c r="G522" s="281"/>
      <c r="H522" s="282"/>
      <c r="I522" s="282"/>
      <c r="J522" s="282"/>
      <c r="K522" s="282"/>
      <c r="L522" s="282"/>
      <c r="M522" s="282"/>
      <c r="N522" s="282"/>
      <c r="O522" s="282"/>
      <c r="P522" s="282"/>
      <c r="Q522" s="284"/>
      <c r="R522" s="197">
        <f t="shared" si="63"/>
        <v>0</v>
      </c>
    </row>
    <row r="523" spans="1:18" ht="19.5" customHeight="1">
      <c r="A523" s="306" t="s">
        <v>3563</v>
      </c>
      <c r="B523" s="307" t="s">
        <v>3564</v>
      </c>
      <c r="C523" s="308" t="s">
        <v>1590</v>
      </c>
      <c r="D523" s="290" t="s">
        <v>2905</v>
      </c>
      <c r="E523" s="290" t="s">
        <v>2906</v>
      </c>
      <c r="F523" s="309" t="s">
        <v>3565</v>
      </c>
      <c r="G523" s="290"/>
      <c r="H523" s="308">
        <v>296</v>
      </c>
      <c r="I523" s="308">
        <v>29</v>
      </c>
      <c r="J523" s="314">
        <v>27.4</v>
      </c>
      <c r="K523" s="308">
        <v>52</v>
      </c>
      <c r="L523" s="314">
        <v>70.7</v>
      </c>
      <c r="M523" s="308"/>
      <c r="N523" s="308">
        <v>5</v>
      </c>
      <c r="O523" s="308" t="s">
        <v>3566</v>
      </c>
      <c r="P523" s="291">
        <v>164890.01236591197</v>
      </c>
      <c r="Q523" s="292">
        <f t="shared" ref="Q523:Q527" si="64">+P523*1.21</f>
        <v>199516.91496275348</v>
      </c>
      <c r="R523" s="197">
        <f t="shared" si="63"/>
        <v>319227.06394040561</v>
      </c>
    </row>
    <row r="524" spans="1:18" ht="19.5" customHeight="1">
      <c r="A524" s="306" t="s">
        <v>3538</v>
      </c>
      <c r="B524" s="307" t="s">
        <v>3567</v>
      </c>
      <c r="C524" s="308" t="s">
        <v>3421</v>
      </c>
      <c r="D524" s="290" t="s">
        <v>2905</v>
      </c>
      <c r="E524" s="290" t="s">
        <v>2906</v>
      </c>
      <c r="F524" s="309" t="s">
        <v>3565</v>
      </c>
      <c r="G524" s="290"/>
      <c r="H524" s="308">
        <v>296</v>
      </c>
      <c r="I524" s="308">
        <v>29</v>
      </c>
      <c r="J524" s="314">
        <v>27.4</v>
      </c>
      <c r="K524" s="308">
        <v>52</v>
      </c>
      <c r="L524" s="314">
        <v>70.7</v>
      </c>
      <c r="M524" s="308"/>
      <c r="N524" s="308">
        <v>5</v>
      </c>
      <c r="O524" s="308" t="s">
        <v>3566</v>
      </c>
      <c r="P524" s="291">
        <v>164890.01236591197</v>
      </c>
      <c r="Q524" s="292">
        <f t="shared" si="64"/>
        <v>199516.91496275348</v>
      </c>
      <c r="R524" s="197">
        <f t="shared" si="63"/>
        <v>319227.06394040561</v>
      </c>
    </row>
    <row r="525" spans="1:18" ht="19.5" customHeight="1">
      <c r="A525" s="306" t="s">
        <v>3538</v>
      </c>
      <c r="B525" s="307" t="s">
        <v>3567</v>
      </c>
      <c r="C525" s="308" t="s">
        <v>3421</v>
      </c>
      <c r="D525" s="290" t="s">
        <v>2909</v>
      </c>
      <c r="E525" s="290" t="s">
        <v>2906</v>
      </c>
      <c r="F525" s="309" t="s">
        <v>3568</v>
      </c>
      <c r="G525" s="290"/>
      <c r="H525" s="308" t="s">
        <v>3485</v>
      </c>
      <c r="I525" s="308">
        <v>20</v>
      </c>
      <c r="J525" s="314">
        <v>18.399999999999999</v>
      </c>
      <c r="K525" s="314">
        <v>71.8</v>
      </c>
      <c r="L525" s="314">
        <v>70.5</v>
      </c>
      <c r="M525" s="308"/>
      <c r="N525" s="308">
        <v>5</v>
      </c>
      <c r="O525" s="308" t="s">
        <v>3569</v>
      </c>
      <c r="P525" s="291">
        <v>113430.96928768493</v>
      </c>
      <c r="Q525" s="292">
        <f t="shared" si="64"/>
        <v>137251.47283809877</v>
      </c>
      <c r="R525" s="197">
        <f t="shared" si="63"/>
        <v>219602.35654095805</v>
      </c>
    </row>
    <row r="526" spans="1:18" ht="19.5" customHeight="1">
      <c r="A526" s="306" t="s">
        <v>3538</v>
      </c>
      <c r="B526" s="307" t="s">
        <v>3570</v>
      </c>
      <c r="C526" s="308" t="s">
        <v>3571</v>
      </c>
      <c r="D526" s="290" t="s">
        <v>2905</v>
      </c>
      <c r="E526" s="290" t="s">
        <v>2906</v>
      </c>
      <c r="F526" s="309" t="s">
        <v>3565</v>
      </c>
      <c r="G526" s="290"/>
      <c r="H526" s="308">
        <v>296</v>
      </c>
      <c r="I526" s="308">
        <v>29</v>
      </c>
      <c r="J526" s="314">
        <v>27.4</v>
      </c>
      <c r="K526" s="308">
        <v>52</v>
      </c>
      <c r="L526" s="314">
        <v>70.7</v>
      </c>
      <c r="M526" s="308"/>
      <c r="N526" s="308">
        <v>5</v>
      </c>
      <c r="O526" s="308" t="s">
        <v>3566</v>
      </c>
      <c r="P526" s="291">
        <v>164890.01236591197</v>
      </c>
      <c r="Q526" s="292">
        <f t="shared" si="64"/>
        <v>199516.91496275348</v>
      </c>
      <c r="R526" s="197">
        <f t="shared" si="63"/>
        <v>319227.06394040561</v>
      </c>
    </row>
    <row r="527" spans="1:18" ht="19.5" customHeight="1">
      <c r="A527" s="306" t="s">
        <v>3538</v>
      </c>
      <c r="B527" s="307" t="s">
        <v>3570</v>
      </c>
      <c r="C527" s="308" t="s">
        <v>3571</v>
      </c>
      <c r="D527" s="290" t="s">
        <v>2909</v>
      </c>
      <c r="E527" s="290" t="s">
        <v>2906</v>
      </c>
      <c r="F527" s="309" t="s">
        <v>3568</v>
      </c>
      <c r="G527" s="290"/>
      <c r="H527" s="308" t="s">
        <v>3485</v>
      </c>
      <c r="I527" s="308">
        <v>20</v>
      </c>
      <c r="J527" s="314">
        <v>18.399999999999999</v>
      </c>
      <c r="K527" s="314">
        <v>71.8</v>
      </c>
      <c r="L527" s="314">
        <v>70.5</v>
      </c>
      <c r="M527" s="308"/>
      <c r="N527" s="308">
        <v>5</v>
      </c>
      <c r="O527" s="308" t="s">
        <v>3569</v>
      </c>
      <c r="P527" s="291">
        <v>113430.96928768493</v>
      </c>
      <c r="Q527" s="292">
        <f t="shared" si="64"/>
        <v>137251.47283809877</v>
      </c>
      <c r="R527" s="197">
        <f t="shared" si="63"/>
        <v>219602.35654095805</v>
      </c>
    </row>
    <row r="528" spans="1:18" ht="19.5" customHeight="1">
      <c r="A528" s="304" t="s">
        <v>2427</v>
      </c>
      <c r="B528" s="277"/>
      <c r="C528" s="278"/>
      <c r="D528" s="279"/>
      <c r="E528" s="280"/>
      <c r="F528" s="279"/>
      <c r="G528" s="281"/>
      <c r="H528" s="282"/>
      <c r="I528" s="282"/>
      <c r="J528" s="282"/>
      <c r="K528" s="282"/>
      <c r="L528" s="282"/>
      <c r="M528" s="282"/>
      <c r="N528" s="282"/>
      <c r="O528" s="282"/>
      <c r="P528" s="282"/>
      <c r="Q528" s="284"/>
      <c r="R528" s="197">
        <f t="shared" si="63"/>
        <v>0</v>
      </c>
    </row>
    <row r="529" spans="1:18" ht="19.5" customHeight="1">
      <c r="A529" s="306" t="s">
        <v>3488</v>
      </c>
      <c r="B529" s="307" t="s">
        <v>3572</v>
      </c>
      <c r="C529" s="308" t="s">
        <v>3051</v>
      </c>
      <c r="D529" s="290" t="s">
        <v>2905</v>
      </c>
      <c r="E529" s="290" t="s">
        <v>2906</v>
      </c>
      <c r="F529" s="309" t="s">
        <v>3490</v>
      </c>
      <c r="G529" s="290"/>
      <c r="H529" s="308">
        <v>236</v>
      </c>
      <c r="I529" s="308">
        <v>20</v>
      </c>
      <c r="J529" s="314">
        <v>18.5</v>
      </c>
      <c r="K529" s="308">
        <v>41</v>
      </c>
      <c r="L529" s="308">
        <v>60</v>
      </c>
      <c r="M529" s="308"/>
      <c r="N529" s="308" t="s">
        <v>3010</v>
      </c>
      <c r="O529" s="308" t="s">
        <v>3491</v>
      </c>
      <c r="P529" s="291">
        <v>36586.550168053829</v>
      </c>
      <c r="Q529" s="292">
        <f t="shared" ref="Q529:Q531" si="65">+P529*1.21</f>
        <v>44269.725703345131</v>
      </c>
      <c r="R529" s="197">
        <f t="shared" si="63"/>
        <v>70831.561125352207</v>
      </c>
    </row>
    <row r="530" spans="1:18" ht="19.5" customHeight="1">
      <c r="A530" s="306" t="s">
        <v>3488</v>
      </c>
      <c r="B530" s="307" t="s">
        <v>3572</v>
      </c>
      <c r="C530" s="308" t="s">
        <v>3051</v>
      </c>
      <c r="D530" s="290" t="s">
        <v>2909</v>
      </c>
      <c r="E530" s="290" t="s">
        <v>3021</v>
      </c>
      <c r="F530" s="309" t="s">
        <v>3573</v>
      </c>
      <c r="G530" s="290" t="s">
        <v>3023</v>
      </c>
      <c r="H530" s="308" t="s">
        <v>3574</v>
      </c>
      <c r="I530" s="308" t="s">
        <v>3463</v>
      </c>
      <c r="J530" s="314" t="s">
        <v>3575</v>
      </c>
      <c r="K530" s="308" t="s">
        <v>2694</v>
      </c>
      <c r="L530" s="314" t="s">
        <v>3028</v>
      </c>
      <c r="M530" s="308" t="s">
        <v>3576</v>
      </c>
      <c r="N530" s="308">
        <v>4</v>
      </c>
      <c r="O530" s="308" t="s">
        <v>3577</v>
      </c>
      <c r="P530" s="291">
        <v>106878.70452734613</v>
      </c>
      <c r="Q530" s="292">
        <f t="shared" si="65"/>
        <v>129323.23247808882</v>
      </c>
      <c r="R530" s="197">
        <f t="shared" si="63"/>
        <v>206917.17196494213</v>
      </c>
    </row>
    <row r="531" spans="1:18" ht="19.5" customHeight="1">
      <c r="A531" s="306" t="s">
        <v>3488</v>
      </c>
      <c r="B531" s="307" t="s">
        <v>3572</v>
      </c>
      <c r="C531" s="308" t="s">
        <v>3051</v>
      </c>
      <c r="D531" s="290" t="s">
        <v>2909</v>
      </c>
      <c r="E531" s="290" t="s">
        <v>3021</v>
      </c>
      <c r="F531" s="309" t="s">
        <v>3492</v>
      </c>
      <c r="G531" s="290" t="s">
        <v>3023</v>
      </c>
      <c r="H531" s="308" t="s">
        <v>3493</v>
      </c>
      <c r="I531" s="308" t="s">
        <v>3025</v>
      </c>
      <c r="J531" s="308" t="s">
        <v>3026</v>
      </c>
      <c r="K531" s="314" t="s">
        <v>3494</v>
      </c>
      <c r="L531" s="314" t="s">
        <v>3028</v>
      </c>
      <c r="M531" s="308" t="s">
        <v>2932</v>
      </c>
      <c r="N531" s="308">
        <v>4</v>
      </c>
      <c r="O531" s="308" t="s">
        <v>3495</v>
      </c>
      <c r="P531" s="291">
        <v>54155.455354743681</v>
      </c>
      <c r="Q531" s="292">
        <f t="shared" si="65"/>
        <v>65528.100979239854</v>
      </c>
      <c r="R531" s="197">
        <f t="shared" si="63"/>
        <v>104844.96156678378</v>
      </c>
    </row>
    <row r="532" spans="1:18" ht="19.5" customHeight="1">
      <c r="A532" s="304" t="s">
        <v>2717</v>
      </c>
      <c r="B532" s="277"/>
      <c r="C532" s="278"/>
      <c r="D532" s="279"/>
      <c r="E532" s="280"/>
      <c r="F532" s="279"/>
      <c r="G532" s="281"/>
      <c r="H532" s="282"/>
      <c r="I532" s="282"/>
      <c r="J532" s="282"/>
      <c r="K532" s="282"/>
      <c r="L532" s="282"/>
      <c r="M532" s="282"/>
      <c r="N532" s="282"/>
      <c r="O532" s="282"/>
      <c r="P532" s="282"/>
      <c r="Q532" s="284"/>
      <c r="R532" s="197">
        <f t="shared" si="63"/>
        <v>0</v>
      </c>
    </row>
    <row r="533" spans="1:18" ht="19.5" customHeight="1">
      <c r="A533" s="306" t="s">
        <v>3075</v>
      </c>
      <c r="B533" s="307" t="s">
        <v>3578</v>
      </c>
      <c r="C533" s="308" t="s">
        <v>3014</v>
      </c>
      <c r="D533" s="290" t="s">
        <v>2905</v>
      </c>
      <c r="E533" s="290" t="s">
        <v>2910</v>
      </c>
      <c r="F533" s="309" t="s">
        <v>3579</v>
      </c>
      <c r="G533" s="290" t="s">
        <v>3023</v>
      </c>
      <c r="H533" s="308">
        <v>238</v>
      </c>
      <c r="I533" s="308">
        <v>11</v>
      </c>
      <c r="J533" s="314">
        <v>9.5</v>
      </c>
      <c r="K533" s="308">
        <v>97</v>
      </c>
      <c r="L533" s="314" t="s">
        <v>3028</v>
      </c>
      <c r="M533" s="308"/>
      <c r="N533" s="308">
        <v>4</v>
      </c>
      <c r="O533" s="308" t="s">
        <v>3580</v>
      </c>
      <c r="P533" s="291">
        <v>80207.677343969612</v>
      </c>
      <c r="Q533" s="292">
        <f t="shared" ref="Q533:Q534" si="66">+P533*1.21</f>
        <v>97051.289586203231</v>
      </c>
      <c r="R533" s="197">
        <f t="shared" si="63"/>
        <v>155282.06333792518</v>
      </c>
    </row>
    <row r="534" spans="1:18" ht="19.5" customHeight="1">
      <c r="A534" s="306" t="s">
        <v>3075</v>
      </c>
      <c r="B534" s="307" t="s">
        <v>3578</v>
      </c>
      <c r="C534" s="308" t="s">
        <v>3014</v>
      </c>
      <c r="D534" s="290" t="s">
        <v>2909</v>
      </c>
      <c r="E534" s="290" t="s">
        <v>3021</v>
      </c>
      <c r="F534" s="309" t="s">
        <v>3581</v>
      </c>
      <c r="G534" s="290"/>
      <c r="H534" s="314" t="s">
        <v>3582</v>
      </c>
      <c r="I534" s="308" t="s">
        <v>3025</v>
      </c>
      <c r="J534" s="308" t="s">
        <v>3026</v>
      </c>
      <c r="K534" s="308" t="s">
        <v>3143</v>
      </c>
      <c r="L534" s="308" t="s">
        <v>3528</v>
      </c>
      <c r="M534" s="314" t="s">
        <v>3149</v>
      </c>
      <c r="N534" s="308">
        <v>4</v>
      </c>
      <c r="O534" s="308" t="s">
        <v>3583</v>
      </c>
      <c r="P534" s="291">
        <v>56660.224132815514</v>
      </c>
      <c r="Q534" s="292">
        <f t="shared" si="66"/>
        <v>68558.871200706766</v>
      </c>
      <c r="R534" s="197">
        <f t="shared" si="63"/>
        <v>109694.19392113083</v>
      </c>
    </row>
    <row r="535" spans="1:18" ht="19.5" customHeight="1">
      <c r="A535" s="304" t="s">
        <v>2432</v>
      </c>
      <c r="B535" s="277"/>
      <c r="C535" s="278"/>
      <c r="D535" s="279"/>
      <c r="E535" s="280"/>
      <c r="F535" s="279"/>
      <c r="G535" s="281"/>
      <c r="H535" s="282"/>
      <c r="I535" s="282"/>
      <c r="J535" s="282"/>
      <c r="K535" s="282"/>
      <c r="L535" s="282"/>
      <c r="M535" s="282"/>
      <c r="N535" s="282"/>
      <c r="O535" s="282"/>
      <c r="P535" s="282"/>
      <c r="Q535" s="284"/>
      <c r="R535" s="197">
        <f t="shared" si="63"/>
        <v>0</v>
      </c>
    </row>
    <row r="536" spans="1:18" ht="19.5" customHeight="1">
      <c r="A536" s="306" t="s">
        <v>3584</v>
      </c>
      <c r="B536" s="307" t="s">
        <v>3585</v>
      </c>
      <c r="C536" s="308" t="s">
        <v>3586</v>
      </c>
      <c r="D536" s="290" t="s">
        <v>2905</v>
      </c>
      <c r="E536" s="290" t="s">
        <v>2906</v>
      </c>
      <c r="F536" s="309" t="s">
        <v>3587</v>
      </c>
      <c r="G536" s="318"/>
      <c r="H536" s="308" t="s">
        <v>3588</v>
      </c>
      <c r="I536" s="308" t="s">
        <v>3589</v>
      </c>
      <c r="J536" s="308" t="s">
        <v>2833</v>
      </c>
      <c r="K536" s="314" t="s">
        <v>3590</v>
      </c>
      <c r="L536" s="314" t="s">
        <v>3591</v>
      </c>
      <c r="M536" s="308"/>
      <c r="N536" s="308">
        <v>4</v>
      </c>
      <c r="O536" s="290" t="s">
        <v>3592</v>
      </c>
      <c r="P536" s="291">
        <v>94270.460272344077</v>
      </c>
      <c r="Q536" s="292">
        <f t="shared" ref="Q536:Q542" si="67">+P536*1.21</f>
        <v>114067.25692953634</v>
      </c>
      <c r="R536" s="197">
        <f t="shared" si="63"/>
        <v>182507.61108725815</v>
      </c>
    </row>
    <row r="537" spans="1:18" ht="19.5" customHeight="1">
      <c r="A537" s="306" t="s">
        <v>3584</v>
      </c>
      <c r="B537" s="307" t="s">
        <v>3585</v>
      </c>
      <c r="C537" s="308" t="s">
        <v>3586</v>
      </c>
      <c r="D537" s="290" t="s">
        <v>2909</v>
      </c>
      <c r="E537" s="290" t="s">
        <v>3021</v>
      </c>
      <c r="F537" s="309" t="s">
        <v>3593</v>
      </c>
      <c r="G537" s="290"/>
      <c r="H537" s="308" t="s">
        <v>3594</v>
      </c>
      <c r="I537" s="308" t="s">
        <v>3025</v>
      </c>
      <c r="J537" s="308" t="s">
        <v>3527</v>
      </c>
      <c r="K537" s="308" t="s">
        <v>3478</v>
      </c>
      <c r="L537" s="308" t="s">
        <v>3446</v>
      </c>
      <c r="M537" s="308" t="s">
        <v>2693</v>
      </c>
      <c r="N537" s="308" t="s">
        <v>3010</v>
      </c>
      <c r="O537" s="308" t="s">
        <v>3595</v>
      </c>
      <c r="P537" s="291">
        <v>75782.301390873894</v>
      </c>
      <c r="Q537" s="292">
        <f t="shared" si="67"/>
        <v>91696.584682957415</v>
      </c>
      <c r="R537" s="197">
        <f t="shared" si="63"/>
        <v>146714.53549273187</v>
      </c>
    </row>
    <row r="538" spans="1:18" ht="19.5" customHeight="1">
      <c r="A538" s="306" t="s">
        <v>3321</v>
      </c>
      <c r="B538" s="307" t="s">
        <v>3596</v>
      </c>
      <c r="C538" s="308" t="s">
        <v>3586</v>
      </c>
      <c r="D538" s="290" t="s">
        <v>2905</v>
      </c>
      <c r="E538" s="290" t="s">
        <v>2906</v>
      </c>
      <c r="F538" s="309" t="s">
        <v>3587</v>
      </c>
      <c r="G538" s="318"/>
      <c r="H538" s="308" t="s">
        <v>3588</v>
      </c>
      <c r="I538" s="308" t="s">
        <v>3589</v>
      </c>
      <c r="J538" s="308" t="s">
        <v>2833</v>
      </c>
      <c r="K538" s="314" t="s">
        <v>3590</v>
      </c>
      <c r="L538" s="314" t="s">
        <v>3591</v>
      </c>
      <c r="M538" s="308"/>
      <c r="N538" s="308">
        <v>4</v>
      </c>
      <c r="O538" s="290" t="s">
        <v>3592</v>
      </c>
      <c r="P538" s="291">
        <v>94270.460272344077</v>
      </c>
      <c r="Q538" s="292">
        <f t="shared" si="67"/>
        <v>114067.25692953634</v>
      </c>
      <c r="R538" s="197">
        <f t="shared" si="63"/>
        <v>182507.61108725815</v>
      </c>
    </row>
    <row r="539" spans="1:18" ht="19.5" customHeight="1">
      <c r="A539" s="306" t="s">
        <v>3321</v>
      </c>
      <c r="B539" s="307" t="s">
        <v>3596</v>
      </c>
      <c r="C539" s="308" t="s">
        <v>3586</v>
      </c>
      <c r="D539" s="290" t="s">
        <v>2905</v>
      </c>
      <c r="E539" s="290" t="s">
        <v>2906</v>
      </c>
      <c r="F539" s="316" t="s">
        <v>3597</v>
      </c>
      <c r="G539" s="290"/>
      <c r="H539" s="308" t="s">
        <v>3598</v>
      </c>
      <c r="I539" s="308" t="s">
        <v>3599</v>
      </c>
      <c r="J539" s="308" t="s">
        <v>3600</v>
      </c>
      <c r="K539" s="314">
        <v>45.5</v>
      </c>
      <c r="L539" s="317">
        <v>60</v>
      </c>
      <c r="M539" s="308"/>
      <c r="N539" s="308" t="s">
        <v>3010</v>
      </c>
      <c r="O539" s="290" t="s">
        <v>3601</v>
      </c>
      <c r="P539" s="291">
        <v>87973.170995928012</v>
      </c>
      <c r="Q539" s="292">
        <f t="shared" si="67"/>
        <v>106447.53690507289</v>
      </c>
      <c r="R539" s="197">
        <f t="shared" si="63"/>
        <v>170316.05904811664</v>
      </c>
    </row>
    <row r="540" spans="1:18" ht="19.5" customHeight="1">
      <c r="A540" s="306" t="s">
        <v>3321</v>
      </c>
      <c r="B540" s="307" t="s">
        <v>3596</v>
      </c>
      <c r="C540" s="308" t="s">
        <v>3586</v>
      </c>
      <c r="D540" s="290" t="s">
        <v>2909</v>
      </c>
      <c r="E540" s="290" t="s">
        <v>3021</v>
      </c>
      <c r="F540" s="309" t="s">
        <v>3593</v>
      </c>
      <c r="G540" s="290"/>
      <c r="H540" s="308" t="s">
        <v>3594</v>
      </c>
      <c r="I540" s="308" t="s">
        <v>3025</v>
      </c>
      <c r="J540" s="308" t="s">
        <v>3527</v>
      </c>
      <c r="K540" s="308" t="s">
        <v>3478</v>
      </c>
      <c r="L540" s="308" t="s">
        <v>3446</v>
      </c>
      <c r="M540" s="308" t="s">
        <v>2693</v>
      </c>
      <c r="N540" s="308" t="s">
        <v>3010</v>
      </c>
      <c r="O540" s="308" t="s">
        <v>3595</v>
      </c>
      <c r="P540" s="291">
        <v>75782.301390873894</v>
      </c>
      <c r="Q540" s="292">
        <f t="shared" si="67"/>
        <v>91696.584682957415</v>
      </c>
      <c r="R540" s="197">
        <f t="shared" si="63"/>
        <v>146714.53549273187</v>
      </c>
    </row>
    <row r="541" spans="1:18" ht="19.5" customHeight="1">
      <c r="A541" s="306" t="s">
        <v>3602</v>
      </c>
      <c r="B541" s="307" t="s">
        <v>3596</v>
      </c>
      <c r="C541" s="308" t="s">
        <v>3603</v>
      </c>
      <c r="D541" s="290" t="s">
        <v>2905</v>
      </c>
      <c r="E541" s="290" t="s">
        <v>2906</v>
      </c>
      <c r="F541" s="309" t="s">
        <v>3604</v>
      </c>
      <c r="G541" s="318"/>
      <c r="H541" s="308" t="s">
        <v>3024</v>
      </c>
      <c r="I541" s="308" t="s">
        <v>3600</v>
      </c>
      <c r="J541" s="308" t="s">
        <v>2831</v>
      </c>
      <c r="K541" s="308" t="s">
        <v>2693</v>
      </c>
      <c r="L541" s="308" t="s">
        <v>3446</v>
      </c>
      <c r="M541" s="308"/>
      <c r="N541" s="308" t="s">
        <v>3010</v>
      </c>
      <c r="O541" s="290" t="s">
        <v>3605</v>
      </c>
      <c r="P541" s="291">
        <v>48759.324603113564</v>
      </c>
      <c r="Q541" s="292">
        <f t="shared" si="67"/>
        <v>58998.782769767407</v>
      </c>
      <c r="R541" s="197">
        <f t="shared" si="63"/>
        <v>94398.052431627861</v>
      </c>
    </row>
    <row r="542" spans="1:18" ht="19.5" customHeight="1">
      <c r="A542" s="306" t="s">
        <v>3602</v>
      </c>
      <c r="B542" s="307" t="s">
        <v>3596</v>
      </c>
      <c r="C542" s="308" t="s">
        <v>3603</v>
      </c>
      <c r="D542" s="290" t="s">
        <v>2909</v>
      </c>
      <c r="E542" s="290" t="s">
        <v>3021</v>
      </c>
      <c r="F542" s="309" t="s">
        <v>3593</v>
      </c>
      <c r="G542" s="290"/>
      <c r="H542" s="308" t="s">
        <v>3594</v>
      </c>
      <c r="I542" s="308" t="s">
        <v>3025</v>
      </c>
      <c r="J542" s="308" t="s">
        <v>3527</v>
      </c>
      <c r="K542" s="308" t="s">
        <v>3478</v>
      </c>
      <c r="L542" s="308" t="s">
        <v>3446</v>
      </c>
      <c r="M542" s="308" t="s">
        <v>2693</v>
      </c>
      <c r="N542" s="308" t="s">
        <v>3010</v>
      </c>
      <c r="O542" s="308" t="s">
        <v>3595</v>
      </c>
      <c r="P542" s="291">
        <v>75782.301390873894</v>
      </c>
      <c r="Q542" s="292">
        <f t="shared" si="67"/>
        <v>91696.584682957415</v>
      </c>
      <c r="R542" s="197">
        <f t="shared" si="63"/>
        <v>146714.53549273187</v>
      </c>
    </row>
    <row r="543" spans="1:18" ht="19.5" customHeight="1">
      <c r="A543" s="304" t="s">
        <v>2435</v>
      </c>
      <c r="B543" s="277"/>
      <c r="C543" s="278"/>
      <c r="D543" s="279"/>
      <c r="E543" s="280"/>
      <c r="F543" s="279"/>
      <c r="G543" s="281"/>
      <c r="H543" s="282"/>
      <c r="I543" s="282"/>
      <c r="J543" s="282"/>
      <c r="K543" s="282"/>
      <c r="L543" s="282"/>
      <c r="M543" s="282"/>
      <c r="N543" s="282"/>
      <c r="O543" s="282"/>
      <c r="P543" s="282"/>
      <c r="Q543" s="284"/>
      <c r="R543" s="197">
        <f t="shared" si="63"/>
        <v>0</v>
      </c>
    </row>
    <row r="544" spans="1:18" ht="19.5" customHeight="1">
      <c r="A544" s="306" t="s">
        <v>3606</v>
      </c>
      <c r="B544" s="307" t="s">
        <v>3607</v>
      </c>
      <c r="C544" s="308" t="s">
        <v>3201</v>
      </c>
      <c r="D544" s="290" t="s">
        <v>2905</v>
      </c>
      <c r="E544" s="290" t="s">
        <v>2910</v>
      </c>
      <c r="F544" s="309" t="s">
        <v>3608</v>
      </c>
      <c r="G544" s="290"/>
      <c r="H544" s="308">
        <v>236</v>
      </c>
      <c r="I544" s="314">
        <v>12.6</v>
      </c>
      <c r="J544" s="314">
        <v>9.6999999999999993</v>
      </c>
      <c r="K544" s="314">
        <v>41.2</v>
      </c>
      <c r="L544" s="308">
        <v>60</v>
      </c>
      <c r="M544" s="308"/>
      <c r="N544" s="308">
        <v>4</v>
      </c>
      <c r="O544" s="308" t="s">
        <v>3609</v>
      </c>
      <c r="P544" s="291">
        <v>41397.083485363211</v>
      </c>
      <c r="Q544" s="292">
        <f t="shared" ref="Q544:Q561" si="68">+P544*1.21</f>
        <v>50090.471017289485</v>
      </c>
      <c r="R544" s="197">
        <f t="shared" si="63"/>
        <v>80144.753627663187</v>
      </c>
    </row>
    <row r="545" spans="1:18" ht="19.5" customHeight="1">
      <c r="A545" s="306" t="s">
        <v>3606</v>
      </c>
      <c r="B545" s="307" t="s">
        <v>3607</v>
      </c>
      <c r="C545" s="308" t="s">
        <v>3201</v>
      </c>
      <c r="D545" s="290" t="s">
        <v>2909</v>
      </c>
      <c r="E545" s="290" t="s">
        <v>3021</v>
      </c>
      <c r="F545" s="309" t="s">
        <v>3492</v>
      </c>
      <c r="G545" s="290" t="s">
        <v>3023</v>
      </c>
      <c r="H545" s="308" t="s">
        <v>3493</v>
      </c>
      <c r="I545" s="308" t="s">
        <v>3025</v>
      </c>
      <c r="J545" s="308" t="s">
        <v>3026</v>
      </c>
      <c r="K545" s="314" t="s">
        <v>3494</v>
      </c>
      <c r="L545" s="314" t="s">
        <v>3028</v>
      </c>
      <c r="M545" s="308" t="s">
        <v>2932</v>
      </c>
      <c r="N545" s="308">
        <v>4</v>
      </c>
      <c r="O545" s="308" t="s">
        <v>3495</v>
      </c>
      <c r="P545" s="291">
        <v>54155.455354743681</v>
      </c>
      <c r="Q545" s="292">
        <f t="shared" si="68"/>
        <v>65528.100979239854</v>
      </c>
      <c r="R545" s="197">
        <f t="shared" si="63"/>
        <v>104844.96156678378</v>
      </c>
    </row>
    <row r="546" spans="1:18" ht="19.5" customHeight="1">
      <c r="A546" s="306" t="s">
        <v>3606</v>
      </c>
      <c r="B546" s="307" t="s">
        <v>3607</v>
      </c>
      <c r="C546" s="308" t="s">
        <v>69</v>
      </c>
      <c r="D546" s="290" t="s">
        <v>2905</v>
      </c>
      <c r="E546" s="290" t="s">
        <v>2906</v>
      </c>
      <c r="F546" s="309" t="s">
        <v>3610</v>
      </c>
      <c r="G546" s="290"/>
      <c r="H546" s="308">
        <v>240</v>
      </c>
      <c r="I546" s="308">
        <v>20</v>
      </c>
      <c r="J546" s="308">
        <v>17</v>
      </c>
      <c r="K546" s="308">
        <v>41</v>
      </c>
      <c r="L546" s="308">
        <v>60</v>
      </c>
      <c r="M546" s="308"/>
      <c r="N546" s="308" t="s">
        <v>3010</v>
      </c>
      <c r="O546" s="308" t="s">
        <v>3611</v>
      </c>
      <c r="P546" s="291">
        <v>58848.953373942051</v>
      </c>
      <c r="Q546" s="292">
        <f t="shared" si="68"/>
        <v>71207.233582469882</v>
      </c>
      <c r="R546" s="197">
        <f t="shared" si="63"/>
        <v>113931.57373195182</v>
      </c>
    </row>
    <row r="547" spans="1:18" ht="19.5" customHeight="1">
      <c r="A547" s="306" t="s">
        <v>3606</v>
      </c>
      <c r="B547" s="307" t="s">
        <v>3607</v>
      </c>
      <c r="C547" s="308" t="s">
        <v>69</v>
      </c>
      <c r="D547" s="290" t="s">
        <v>2909</v>
      </c>
      <c r="E547" s="290" t="s">
        <v>3021</v>
      </c>
      <c r="F547" s="309" t="s">
        <v>3612</v>
      </c>
      <c r="G547" s="290" t="s">
        <v>3023</v>
      </c>
      <c r="H547" s="308" t="s">
        <v>3493</v>
      </c>
      <c r="I547" s="308" t="s">
        <v>3025</v>
      </c>
      <c r="J547" s="308" t="s">
        <v>3026</v>
      </c>
      <c r="K547" s="308" t="s">
        <v>3460</v>
      </c>
      <c r="L547" s="308" t="s">
        <v>3613</v>
      </c>
      <c r="M547" s="314" t="s">
        <v>3614</v>
      </c>
      <c r="N547" s="308">
        <v>4</v>
      </c>
      <c r="O547" s="308" t="s">
        <v>3615</v>
      </c>
      <c r="P547" s="291">
        <v>61570.877445121012</v>
      </c>
      <c r="Q547" s="292">
        <f t="shared" si="68"/>
        <v>74500.761708596416</v>
      </c>
      <c r="R547" s="197">
        <f t="shared" si="63"/>
        <v>119201.21873375427</v>
      </c>
    </row>
    <row r="548" spans="1:18" ht="19.5" customHeight="1">
      <c r="A548" s="306" t="s">
        <v>3488</v>
      </c>
      <c r="B548" s="307" t="s">
        <v>3616</v>
      </c>
      <c r="C548" s="308" t="s">
        <v>787</v>
      </c>
      <c r="D548" s="290" t="s">
        <v>2905</v>
      </c>
      <c r="E548" s="290" t="s">
        <v>2906</v>
      </c>
      <c r="F548" s="309" t="s">
        <v>3490</v>
      </c>
      <c r="G548" s="290"/>
      <c r="H548" s="308">
        <v>236</v>
      </c>
      <c r="I548" s="308">
        <v>20</v>
      </c>
      <c r="J548" s="314">
        <v>18.5</v>
      </c>
      <c r="K548" s="308">
        <v>41</v>
      </c>
      <c r="L548" s="308">
        <v>60</v>
      </c>
      <c r="M548" s="308"/>
      <c r="N548" s="308" t="s">
        <v>3010</v>
      </c>
      <c r="O548" s="308" t="s">
        <v>3491</v>
      </c>
      <c r="P548" s="291">
        <v>36586.550168053829</v>
      </c>
      <c r="Q548" s="292">
        <f t="shared" si="68"/>
        <v>44269.725703345131</v>
      </c>
      <c r="R548" s="197">
        <f t="shared" si="63"/>
        <v>70831.561125352207</v>
      </c>
    </row>
    <row r="549" spans="1:18" ht="19.5" customHeight="1">
      <c r="A549" s="306" t="s">
        <v>3488</v>
      </c>
      <c r="B549" s="307" t="s">
        <v>3616</v>
      </c>
      <c r="C549" s="308" t="s">
        <v>787</v>
      </c>
      <c r="D549" s="290" t="s">
        <v>2909</v>
      </c>
      <c r="E549" s="290" t="s">
        <v>3021</v>
      </c>
      <c r="F549" s="309" t="s">
        <v>3492</v>
      </c>
      <c r="G549" s="290" t="s">
        <v>3023</v>
      </c>
      <c r="H549" s="308" t="s">
        <v>3493</v>
      </c>
      <c r="I549" s="308" t="s">
        <v>3025</v>
      </c>
      <c r="J549" s="308" t="s">
        <v>3026</v>
      </c>
      <c r="K549" s="314" t="s">
        <v>3494</v>
      </c>
      <c r="L549" s="314" t="s">
        <v>3028</v>
      </c>
      <c r="M549" s="308" t="s">
        <v>2932</v>
      </c>
      <c r="N549" s="308">
        <v>4</v>
      </c>
      <c r="O549" s="308" t="s">
        <v>3495</v>
      </c>
      <c r="P549" s="291">
        <v>54155.455354743681</v>
      </c>
      <c r="Q549" s="292">
        <f t="shared" si="68"/>
        <v>65528.100979239854</v>
      </c>
      <c r="R549" s="197">
        <f t="shared" si="63"/>
        <v>104844.96156678378</v>
      </c>
    </row>
    <row r="550" spans="1:18" ht="19.5" customHeight="1">
      <c r="A550" s="306" t="s">
        <v>3617</v>
      </c>
      <c r="B550" s="307" t="s">
        <v>3618</v>
      </c>
      <c r="C550" s="308" t="s">
        <v>2558</v>
      </c>
      <c r="D550" s="290" t="s">
        <v>2905</v>
      </c>
      <c r="E550" s="290" t="s">
        <v>2906</v>
      </c>
      <c r="F550" s="309" t="s">
        <v>3490</v>
      </c>
      <c r="G550" s="290"/>
      <c r="H550" s="308">
        <v>236</v>
      </c>
      <c r="I550" s="308">
        <v>20</v>
      </c>
      <c r="J550" s="314">
        <v>18.5</v>
      </c>
      <c r="K550" s="308">
        <v>41</v>
      </c>
      <c r="L550" s="308">
        <v>60</v>
      </c>
      <c r="M550" s="308"/>
      <c r="N550" s="308" t="s">
        <v>3010</v>
      </c>
      <c r="O550" s="308" t="s">
        <v>3491</v>
      </c>
      <c r="P550" s="291">
        <v>36586.550168053829</v>
      </c>
      <c r="Q550" s="292">
        <f t="shared" si="68"/>
        <v>44269.725703345131</v>
      </c>
      <c r="R550" s="197">
        <f t="shared" si="63"/>
        <v>70831.561125352207</v>
      </c>
    </row>
    <row r="551" spans="1:18" ht="19.5" customHeight="1">
      <c r="A551" s="306" t="s">
        <v>3617</v>
      </c>
      <c r="B551" s="307" t="s">
        <v>3618</v>
      </c>
      <c r="C551" s="308" t="s">
        <v>2558</v>
      </c>
      <c r="D551" s="290" t="s">
        <v>2909</v>
      </c>
      <c r="E551" s="290" t="s">
        <v>3021</v>
      </c>
      <c r="F551" s="309" t="s">
        <v>3492</v>
      </c>
      <c r="G551" s="290" t="s">
        <v>3023</v>
      </c>
      <c r="H551" s="308" t="s">
        <v>3493</v>
      </c>
      <c r="I551" s="308" t="s">
        <v>3025</v>
      </c>
      <c r="J551" s="308" t="s">
        <v>3026</v>
      </c>
      <c r="K551" s="314" t="s">
        <v>3494</v>
      </c>
      <c r="L551" s="314" t="s">
        <v>3028</v>
      </c>
      <c r="M551" s="308" t="s">
        <v>2932</v>
      </c>
      <c r="N551" s="308">
        <v>4</v>
      </c>
      <c r="O551" s="308" t="s">
        <v>3495</v>
      </c>
      <c r="P551" s="291">
        <v>54155.455354743681</v>
      </c>
      <c r="Q551" s="292">
        <f t="shared" si="68"/>
        <v>65528.100979239854</v>
      </c>
      <c r="R551" s="197">
        <f t="shared" si="63"/>
        <v>104844.96156678378</v>
      </c>
    </row>
    <row r="552" spans="1:18" ht="19.5" customHeight="1">
      <c r="A552" s="306" t="s">
        <v>3075</v>
      </c>
      <c r="B552" s="307" t="s">
        <v>3619</v>
      </c>
      <c r="C552" s="308" t="s">
        <v>3620</v>
      </c>
      <c r="D552" s="290" t="s">
        <v>2905</v>
      </c>
      <c r="E552" s="290" t="s">
        <v>2910</v>
      </c>
      <c r="F552" s="309" t="s">
        <v>3608</v>
      </c>
      <c r="G552" s="290"/>
      <c r="H552" s="308">
        <v>236</v>
      </c>
      <c r="I552" s="314">
        <v>12.6</v>
      </c>
      <c r="J552" s="314">
        <v>9.6999999999999993</v>
      </c>
      <c r="K552" s="314">
        <v>41.2</v>
      </c>
      <c r="L552" s="308">
        <v>60</v>
      </c>
      <c r="M552" s="308"/>
      <c r="N552" s="308">
        <v>4</v>
      </c>
      <c r="O552" s="308" t="s">
        <v>3609</v>
      </c>
      <c r="P552" s="291">
        <v>41397.083485363211</v>
      </c>
      <c r="Q552" s="292">
        <f t="shared" si="68"/>
        <v>50090.471017289485</v>
      </c>
      <c r="R552" s="197">
        <f t="shared" si="63"/>
        <v>80144.753627663187</v>
      </c>
    </row>
    <row r="553" spans="1:18" ht="19.5" customHeight="1">
      <c r="A553" s="306" t="s">
        <v>3075</v>
      </c>
      <c r="B553" s="307" t="s">
        <v>3619</v>
      </c>
      <c r="C553" s="308" t="s">
        <v>3620</v>
      </c>
      <c r="D553" s="290" t="s">
        <v>2905</v>
      </c>
      <c r="E553" s="290" t="s">
        <v>2906</v>
      </c>
      <c r="F553" s="309" t="s">
        <v>3490</v>
      </c>
      <c r="G553" s="290"/>
      <c r="H553" s="308">
        <v>236</v>
      </c>
      <c r="I553" s="308">
        <v>20</v>
      </c>
      <c r="J553" s="314">
        <v>18.5</v>
      </c>
      <c r="K553" s="308">
        <v>41</v>
      </c>
      <c r="L553" s="308">
        <v>60</v>
      </c>
      <c r="M553" s="308"/>
      <c r="N553" s="308" t="s">
        <v>3010</v>
      </c>
      <c r="O553" s="308" t="s">
        <v>3491</v>
      </c>
      <c r="P553" s="291">
        <v>36586.550168053829</v>
      </c>
      <c r="Q553" s="292">
        <f t="shared" si="68"/>
        <v>44269.725703345131</v>
      </c>
      <c r="R553" s="197">
        <f t="shared" si="63"/>
        <v>70831.561125352207</v>
      </c>
    </row>
    <row r="554" spans="1:18" ht="19.5" customHeight="1">
      <c r="A554" s="306" t="s">
        <v>3075</v>
      </c>
      <c r="B554" s="307" t="s">
        <v>3619</v>
      </c>
      <c r="C554" s="308" t="s">
        <v>1231</v>
      </c>
      <c r="D554" s="290" t="s">
        <v>2909</v>
      </c>
      <c r="E554" s="290" t="s">
        <v>3021</v>
      </c>
      <c r="F554" s="309" t="s">
        <v>3492</v>
      </c>
      <c r="G554" s="290" t="s">
        <v>3023</v>
      </c>
      <c r="H554" s="308" t="s">
        <v>3493</v>
      </c>
      <c r="I554" s="308" t="s">
        <v>3025</v>
      </c>
      <c r="J554" s="308" t="s">
        <v>3026</v>
      </c>
      <c r="K554" s="314" t="s">
        <v>3494</v>
      </c>
      <c r="L554" s="314" t="s">
        <v>3028</v>
      </c>
      <c r="M554" s="308" t="s">
        <v>2932</v>
      </c>
      <c r="N554" s="308">
        <v>4</v>
      </c>
      <c r="O554" s="308" t="s">
        <v>3495</v>
      </c>
      <c r="P554" s="291">
        <v>54155.455354743681</v>
      </c>
      <c r="Q554" s="292">
        <f t="shared" si="68"/>
        <v>65528.100979239854</v>
      </c>
      <c r="R554" s="197">
        <f t="shared" si="63"/>
        <v>104844.96156678378</v>
      </c>
    </row>
    <row r="555" spans="1:18" ht="19.5" customHeight="1">
      <c r="A555" s="306" t="s">
        <v>3075</v>
      </c>
      <c r="B555" s="307" t="s">
        <v>3619</v>
      </c>
      <c r="C555" s="308" t="s">
        <v>2743</v>
      </c>
      <c r="D555" s="290" t="s">
        <v>2909</v>
      </c>
      <c r="E555" s="290" t="s">
        <v>3021</v>
      </c>
      <c r="F555" s="309" t="s">
        <v>3504</v>
      </c>
      <c r="G555" s="290"/>
      <c r="H555" s="314" t="s">
        <v>3505</v>
      </c>
      <c r="I555" s="308" t="s">
        <v>3506</v>
      </c>
      <c r="J555" s="308" t="s">
        <v>3507</v>
      </c>
      <c r="K555" s="308" t="s">
        <v>3508</v>
      </c>
      <c r="L555" s="308">
        <v>57</v>
      </c>
      <c r="M555" s="308" t="s">
        <v>3119</v>
      </c>
      <c r="N555" s="308">
        <v>4</v>
      </c>
      <c r="O555" s="308" t="s">
        <v>3509</v>
      </c>
      <c r="P555" s="291">
        <v>95448.790864703304</v>
      </c>
      <c r="Q555" s="292">
        <f t="shared" si="68"/>
        <v>115493.03694629099</v>
      </c>
      <c r="R555" s="197">
        <f t="shared" si="63"/>
        <v>184788.85911406559</v>
      </c>
    </row>
    <row r="556" spans="1:18" ht="19.5" customHeight="1">
      <c r="A556" s="306" t="s">
        <v>3286</v>
      </c>
      <c r="B556" s="307" t="s">
        <v>3621</v>
      </c>
      <c r="C556" s="308" t="s">
        <v>579</v>
      </c>
      <c r="D556" s="290" t="s">
        <v>2905</v>
      </c>
      <c r="E556" s="290" t="s">
        <v>2910</v>
      </c>
      <c r="F556" s="309" t="s">
        <v>3608</v>
      </c>
      <c r="G556" s="290"/>
      <c r="H556" s="308">
        <v>236</v>
      </c>
      <c r="I556" s="314">
        <v>12.6</v>
      </c>
      <c r="J556" s="314">
        <v>9.6999999999999993</v>
      </c>
      <c r="K556" s="314">
        <v>41.2</v>
      </c>
      <c r="L556" s="308">
        <v>60</v>
      </c>
      <c r="M556" s="308"/>
      <c r="N556" s="308">
        <v>4</v>
      </c>
      <c r="O556" s="308" t="s">
        <v>3609</v>
      </c>
      <c r="P556" s="291">
        <v>41397.083485363211</v>
      </c>
      <c r="Q556" s="292">
        <f t="shared" si="68"/>
        <v>50090.471017289485</v>
      </c>
      <c r="R556" s="197">
        <f t="shared" si="63"/>
        <v>80144.753627663187</v>
      </c>
    </row>
    <row r="557" spans="1:18" ht="19.5" customHeight="1">
      <c r="A557" s="306" t="s">
        <v>3286</v>
      </c>
      <c r="B557" s="307" t="s">
        <v>3621</v>
      </c>
      <c r="C557" s="308" t="s">
        <v>579</v>
      </c>
      <c r="D557" s="290" t="s">
        <v>2905</v>
      </c>
      <c r="E557" s="290" t="s">
        <v>2906</v>
      </c>
      <c r="F557" s="309" t="s">
        <v>3490</v>
      </c>
      <c r="G557" s="290"/>
      <c r="H557" s="308">
        <v>236</v>
      </c>
      <c r="I557" s="308">
        <v>20</v>
      </c>
      <c r="J557" s="314">
        <v>18.5</v>
      </c>
      <c r="K557" s="308">
        <v>41</v>
      </c>
      <c r="L557" s="308">
        <v>60</v>
      </c>
      <c r="M557" s="308"/>
      <c r="N557" s="308" t="s">
        <v>3010</v>
      </c>
      <c r="O557" s="308" t="s">
        <v>3491</v>
      </c>
      <c r="P557" s="291">
        <v>36586.550168053829</v>
      </c>
      <c r="Q557" s="292">
        <f t="shared" si="68"/>
        <v>44269.725703345131</v>
      </c>
      <c r="R557" s="197">
        <f t="shared" si="63"/>
        <v>70831.561125352207</v>
      </c>
    </row>
    <row r="558" spans="1:18" ht="19.5" customHeight="1">
      <c r="A558" s="306" t="s">
        <v>3286</v>
      </c>
      <c r="B558" s="307" t="s">
        <v>3621</v>
      </c>
      <c r="C558" s="308" t="s">
        <v>579</v>
      </c>
      <c r="D558" s="290" t="s">
        <v>2909</v>
      </c>
      <c r="E558" s="290" t="s">
        <v>3021</v>
      </c>
      <c r="F558" s="309" t="s">
        <v>3492</v>
      </c>
      <c r="G558" s="290" t="s">
        <v>3023</v>
      </c>
      <c r="H558" s="308" t="s">
        <v>3493</v>
      </c>
      <c r="I558" s="308" t="s">
        <v>3025</v>
      </c>
      <c r="J558" s="308" t="s">
        <v>3026</v>
      </c>
      <c r="K558" s="314" t="s">
        <v>3494</v>
      </c>
      <c r="L558" s="314" t="s">
        <v>3028</v>
      </c>
      <c r="M558" s="308" t="s">
        <v>2932</v>
      </c>
      <c r="N558" s="308">
        <v>4</v>
      </c>
      <c r="O558" s="308" t="s">
        <v>3495</v>
      </c>
      <c r="P558" s="291">
        <v>54155.455354743681</v>
      </c>
      <c r="Q558" s="292">
        <f t="shared" si="68"/>
        <v>65528.100979239854</v>
      </c>
      <c r="R558" s="197">
        <f t="shared" si="63"/>
        <v>104844.96156678378</v>
      </c>
    </row>
    <row r="559" spans="1:18" ht="19.5" customHeight="1">
      <c r="A559" s="306" t="s">
        <v>3622</v>
      </c>
      <c r="B559" s="307" t="s">
        <v>3623</v>
      </c>
      <c r="C559" s="308" t="s">
        <v>2848</v>
      </c>
      <c r="D559" s="290" t="s">
        <v>2905</v>
      </c>
      <c r="E559" s="290" t="s">
        <v>2906</v>
      </c>
      <c r="F559" s="309" t="s">
        <v>3490</v>
      </c>
      <c r="G559" s="290"/>
      <c r="H559" s="308">
        <v>236</v>
      </c>
      <c r="I559" s="308">
        <v>20</v>
      </c>
      <c r="J559" s="314">
        <v>18.5</v>
      </c>
      <c r="K559" s="308">
        <v>41</v>
      </c>
      <c r="L559" s="308">
        <v>60</v>
      </c>
      <c r="M559" s="308"/>
      <c r="N559" s="308" t="s">
        <v>3010</v>
      </c>
      <c r="O559" s="308" t="s">
        <v>3491</v>
      </c>
      <c r="P559" s="291">
        <v>36586.550168053829</v>
      </c>
      <c r="Q559" s="292">
        <f t="shared" si="68"/>
        <v>44269.725703345131</v>
      </c>
      <c r="R559" s="197">
        <f t="shared" si="63"/>
        <v>70831.561125352207</v>
      </c>
    </row>
    <row r="560" spans="1:18" ht="19.5" customHeight="1">
      <c r="A560" s="306" t="s">
        <v>3622</v>
      </c>
      <c r="B560" s="307" t="s">
        <v>3623</v>
      </c>
      <c r="C560" s="308" t="s">
        <v>2848</v>
      </c>
      <c r="D560" s="290" t="s">
        <v>2909</v>
      </c>
      <c r="E560" s="290" t="s">
        <v>3021</v>
      </c>
      <c r="F560" s="309" t="s">
        <v>3492</v>
      </c>
      <c r="G560" s="290" t="s">
        <v>3023</v>
      </c>
      <c r="H560" s="308" t="s">
        <v>3493</v>
      </c>
      <c r="I560" s="308" t="s">
        <v>3025</v>
      </c>
      <c r="J560" s="308" t="s">
        <v>3026</v>
      </c>
      <c r="K560" s="314" t="s">
        <v>3494</v>
      </c>
      <c r="L560" s="314" t="s">
        <v>3028</v>
      </c>
      <c r="M560" s="308" t="s">
        <v>2932</v>
      </c>
      <c r="N560" s="308">
        <v>4</v>
      </c>
      <c r="O560" s="308" t="s">
        <v>3495</v>
      </c>
      <c r="P560" s="291">
        <v>54155.455354743681</v>
      </c>
      <c r="Q560" s="292">
        <f t="shared" si="68"/>
        <v>65528.100979239854</v>
      </c>
      <c r="R560" s="197">
        <f t="shared" si="63"/>
        <v>104844.96156678378</v>
      </c>
    </row>
    <row r="561" spans="1:18" ht="19.5" customHeight="1">
      <c r="A561" s="306" t="s">
        <v>3622</v>
      </c>
      <c r="B561" s="307" t="s">
        <v>3623</v>
      </c>
      <c r="C561" s="308" t="s">
        <v>69</v>
      </c>
      <c r="D561" s="290" t="s">
        <v>2909</v>
      </c>
      <c r="E561" s="290" t="s">
        <v>3021</v>
      </c>
      <c r="F561" s="309" t="s">
        <v>3504</v>
      </c>
      <c r="G561" s="290"/>
      <c r="H561" s="314" t="s">
        <v>3505</v>
      </c>
      <c r="I561" s="308" t="s">
        <v>3506</v>
      </c>
      <c r="J561" s="308" t="s">
        <v>3507</v>
      </c>
      <c r="K561" s="308" t="s">
        <v>3508</v>
      </c>
      <c r="L561" s="308">
        <v>57</v>
      </c>
      <c r="M561" s="308" t="s">
        <v>3119</v>
      </c>
      <c r="N561" s="308">
        <v>4</v>
      </c>
      <c r="O561" s="308" t="s">
        <v>3509</v>
      </c>
      <c r="P561" s="291">
        <v>95448.790864703304</v>
      </c>
      <c r="Q561" s="292">
        <f t="shared" si="68"/>
        <v>115493.03694629099</v>
      </c>
      <c r="R561" s="197">
        <f t="shared" si="63"/>
        <v>184788.85911406559</v>
      </c>
    </row>
    <row r="562" spans="1:18" ht="19.5" customHeight="1">
      <c r="A562" s="304" t="s">
        <v>2443</v>
      </c>
      <c r="B562" s="277"/>
      <c r="C562" s="278"/>
      <c r="D562" s="279"/>
      <c r="E562" s="280"/>
      <c r="F562" s="279"/>
      <c r="G562" s="281"/>
      <c r="H562" s="282"/>
      <c r="I562" s="282"/>
      <c r="J562" s="282"/>
      <c r="K562" s="282"/>
      <c r="L562" s="282"/>
      <c r="M562" s="282"/>
      <c r="N562" s="282"/>
      <c r="O562" s="282"/>
      <c r="P562" s="282"/>
      <c r="Q562" s="284"/>
      <c r="R562" s="197">
        <f t="shared" si="63"/>
        <v>0</v>
      </c>
    </row>
    <row r="563" spans="1:18" ht="19.5" customHeight="1">
      <c r="A563" s="306" t="s">
        <v>3496</v>
      </c>
      <c r="B563" s="307" t="s">
        <v>3624</v>
      </c>
      <c r="C563" s="308" t="s">
        <v>2799</v>
      </c>
      <c r="D563" s="290" t="s">
        <v>2905</v>
      </c>
      <c r="E563" s="290" t="s">
        <v>2906</v>
      </c>
      <c r="F563" s="309" t="s">
        <v>3490</v>
      </c>
      <c r="G563" s="290"/>
      <c r="H563" s="308">
        <v>236</v>
      </c>
      <c r="I563" s="308">
        <v>20</v>
      </c>
      <c r="J563" s="314">
        <v>18.5</v>
      </c>
      <c r="K563" s="308">
        <v>41</v>
      </c>
      <c r="L563" s="308">
        <v>60</v>
      </c>
      <c r="M563" s="308"/>
      <c r="N563" s="308" t="s">
        <v>3010</v>
      </c>
      <c r="O563" s="308" t="s">
        <v>3491</v>
      </c>
      <c r="P563" s="291">
        <v>36586.550168053829</v>
      </c>
      <c r="Q563" s="292">
        <f t="shared" ref="Q563:Q568" si="69">+P563*1.21</f>
        <v>44269.725703345131</v>
      </c>
      <c r="R563" s="197">
        <f t="shared" si="63"/>
        <v>70831.561125352207</v>
      </c>
    </row>
    <row r="564" spans="1:18" ht="19.5" customHeight="1">
      <c r="A564" s="306" t="s">
        <v>3496</v>
      </c>
      <c r="B564" s="307" t="s">
        <v>3624</v>
      </c>
      <c r="C564" s="308" t="s">
        <v>3625</v>
      </c>
      <c r="D564" s="290" t="s">
        <v>2905</v>
      </c>
      <c r="E564" s="290" t="s">
        <v>2906</v>
      </c>
      <c r="F564" s="309" t="s">
        <v>3610</v>
      </c>
      <c r="G564" s="290"/>
      <c r="H564" s="308">
        <v>240</v>
      </c>
      <c r="I564" s="308">
        <v>20</v>
      </c>
      <c r="J564" s="308">
        <v>17</v>
      </c>
      <c r="K564" s="308">
        <v>41</v>
      </c>
      <c r="L564" s="308">
        <v>60</v>
      </c>
      <c r="M564" s="308"/>
      <c r="N564" s="308" t="s">
        <v>3010</v>
      </c>
      <c r="O564" s="308" t="s">
        <v>3611</v>
      </c>
      <c r="P564" s="291">
        <v>58848.953373942051</v>
      </c>
      <c r="Q564" s="292">
        <f t="shared" si="69"/>
        <v>71207.233582469882</v>
      </c>
      <c r="R564" s="197">
        <f t="shared" si="63"/>
        <v>113931.57373195182</v>
      </c>
    </row>
    <row r="565" spans="1:18" ht="19.5" customHeight="1">
      <c r="A565" s="306" t="s">
        <v>3496</v>
      </c>
      <c r="B565" s="307" t="s">
        <v>3624</v>
      </c>
      <c r="C565" s="308" t="s">
        <v>3625</v>
      </c>
      <c r="D565" s="290" t="s">
        <v>2909</v>
      </c>
      <c r="E565" s="290" t="s">
        <v>3021</v>
      </c>
      <c r="F565" s="309" t="s">
        <v>3612</v>
      </c>
      <c r="G565" s="290" t="s">
        <v>3023</v>
      </c>
      <c r="H565" s="308" t="s">
        <v>3493</v>
      </c>
      <c r="I565" s="308" t="s">
        <v>3025</v>
      </c>
      <c r="J565" s="308" t="s">
        <v>3026</v>
      </c>
      <c r="K565" s="308" t="s">
        <v>3460</v>
      </c>
      <c r="L565" s="308" t="s">
        <v>3613</v>
      </c>
      <c r="M565" s="314" t="s">
        <v>3614</v>
      </c>
      <c r="N565" s="308">
        <v>4</v>
      </c>
      <c r="O565" s="308" t="s">
        <v>3615</v>
      </c>
      <c r="P565" s="291">
        <v>61570.877445121012</v>
      </c>
      <c r="Q565" s="292">
        <f t="shared" si="69"/>
        <v>74500.761708596416</v>
      </c>
      <c r="R565" s="197">
        <f t="shared" si="63"/>
        <v>119201.21873375427</v>
      </c>
    </row>
    <row r="566" spans="1:18" ht="19.5" customHeight="1">
      <c r="A566" s="306" t="s">
        <v>3321</v>
      </c>
      <c r="B566" s="307" t="s">
        <v>3626</v>
      </c>
      <c r="C566" s="308" t="s">
        <v>3511</v>
      </c>
      <c r="D566" s="290" t="s">
        <v>2905</v>
      </c>
      <c r="E566" s="290" t="s">
        <v>2906</v>
      </c>
      <c r="F566" s="309" t="s">
        <v>3610</v>
      </c>
      <c r="G566" s="290"/>
      <c r="H566" s="308">
        <v>240</v>
      </c>
      <c r="I566" s="308">
        <v>20</v>
      </c>
      <c r="J566" s="308">
        <v>17</v>
      </c>
      <c r="K566" s="308">
        <v>41</v>
      </c>
      <c r="L566" s="308">
        <v>60</v>
      </c>
      <c r="M566" s="308"/>
      <c r="N566" s="308" t="s">
        <v>3010</v>
      </c>
      <c r="O566" s="308" t="s">
        <v>3611</v>
      </c>
      <c r="P566" s="291">
        <v>58848.953373942051</v>
      </c>
      <c r="Q566" s="292">
        <f t="shared" si="69"/>
        <v>71207.233582469882</v>
      </c>
      <c r="R566" s="197">
        <f t="shared" si="63"/>
        <v>113931.57373195182</v>
      </c>
    </row>
    <row r="567" spans="1:18" ht="19.5" customHeight="1">
      <c r="A567" s="306" t="s">
        <v>3321</v>
      </c>
      <c r="B567" s="307" t="s">
        <v>3626</v>
      </c>
      <c r="C567" s="308" t="s">
        <v>3511</v>
      </c>
      <c r="D567" s="290" t="s">
        <v>2905</v>
      </c>
      <c r="E567" s="290" t="s">
        <v>2906</v>
      </c>
      <c r="F567" s="309" t="s">
        <v>3627</v>
      </c>
      <c r="G567" s="290"/>
      <c r="H567" s="308">
        <v>260</v>
      </c>
      <c r="I567" s="308">
        <v>24</v>
      </c>
      <c r="J567" s="308">
        <v>21</v>
      </c>
      <c r="K567" s="308">
        <v>41</v>
      </c>
      <c r="L567" s="308">
        <v>60</v>
      </c>
      <c r="M567" s="308"/>
      <c r="N567" s="308" t="s">
        <v>3010</v>
      </c>
      <c r="O567" s="308" t="s">
        <v>3628</v>
      </c>
      <c r="P567" s="291">
        <v>56420.502693436763</v>
      </c>
      <c r="Q567" s="292">
        <f t="shared" si="69"/>
        <v>68268.808259058482</v>
      </c>
      <c r="R567" s="197">
        <f t="shared" si="63"/>
        <v>109230.09321449358</v>
      </c>
    </row>
    <row r="568" spans="1:18" ht="19.5" customHeight="1">
      <c r="A568" s="306" t="s">
        <v>3321</v>
      </c>
      <c r="B568" s="307" t="s">
        <v>3626</v>
      </c>
      <c r="C568" s="308" t="s">
        <v>3511</v>
      </c>
      <c r="D568" s="290" t="s">
        <v>2909</v>
      </c>
      <c r="E568" s="290" t="s">
        <v>3021</v>
      </c>
      <c r="F568" s="309" t="s">
        <v>3612</v>
      </c>
      <c r="G568" s="290" t="s">
        <v>3023</v>
      </c>
      <c r="H568" s="308" t="s">
        <v>3493</v>
      </c>
      <c r="I568" s="308" t="s">
        <v>3025</v>
      </c>
      <c r="J568" s="308" t="s">
        <v>3026</v>
      </c>
      <c r="K568" s="308" t="s">
        <v>3460</v>
      </c>
      <c r="L568" s="308" t="s">
        <v>3613</v>
      </c>
      <c r="M568" s="314" t="s">
        <v>3614</v>
      </c>
      <c r="N568" s="308">
        <v>4</v>
      </c>
      <c r="O568" s="308" t="s">
        <v>3615</v>
      </c>
      <c r="P568" s="291">
        <v>61570.877445121012</v>
      </c>
      <c r="Q568" s="292">
        <f t="shared" si="69"/>
        <v>74500.761708596416</v>
      </c>
      <c r="R568" s="197">
        <f t="shared" si="63"/>
        <v>119201.21873375427</v>
      </c>
    </row>
    <row r="569" spans="1:18" ht="19.5" customHeight="1">
      <c r="A569" s="304" t="s">
        <v>3629</v>
      </c>
      <c r="B569" s="277"/>
      <c r="C569" s="278"/>
      <c r="D569" s="279"/>
      <c r="E569" s="280"/>
      <c r="F569" s="279"/>
      <c r="G569" s="281"/>
      <c r="H569" s="282"/>
      <c r="I569" s="282"/>
      <c r="J569" s="282"/>
      <c r="K569" s="282"/>
      <c r="L569" s="282"/>
      <c r="M569" s="282"/>
      <c r="N569" s="282"/>
      <c r="O569" s="282"/>
      <c r="P569" s="282"/>
      <c r="Q569" s="284"/>
      <c r="R569" s="197">
        <f t="shared" si="63"/>
        <v>0</v>
      </c>
    </row>
    <row r="570" spans="1:18" ht="19.5" customHeight="1">
      <c r="A570" s="306" t="s">
        <v>3488</v>
      </c>
      <c r="B570" s="307" t="s">
        <v>3489</v>
      </c>
      <c r="C570" s="308" t="s">
        <v>3630</v>
      </c>
      <c r="D570" s="290" t="s">
        <v>2905</v>
      </c>
      <c r="E570" s="290" t="s">
        <v>2910</v>
      </c>
      <c r="F570" s="309" t="s">
        <v>3608</v>
      </c>
      <c r="G570" s="290"/>
      <c r="H570" s="308">
        <v>236</v>
      </c>
      <c r="I570" s="314">
        <v>12.6</v>
      </c>
      <c r="J570" s="314">
        <v>9.6999999999999993</v>
      </c>
      <c r="K570" s="314">
        <v>41.2</v>
      </c>
      <c r="L570" s="308">
        <v>60</v>
      </c>
      <c r="M570" s="308"/>
      <c r="N570" s="308">
        <v>4</v>
      </c>
      <c r="O570" s="308" t="s">
        <v>3609</v>
      </c>
      <c r="P570" s="291">
        <v>41397.083485363211</v>
      </c>
      <c r="Q570" s="292">
        <f t="shared" ref="Q570:Q576" si="70">+P570*1.21</f>
        <v>50090.471017289485</v>
      </c>
      <c r="R570" s="197">
        <f t="shared" si="63"/>
        <v>80144.753627663187</v>
      </c>
    </row>
    <row r="571" spans="1:18" ht="19.5" customHeight="1">
      <c r="A571" s="306" t="s">
        <v>3488</v>
      </c>
      <c r="B571" s="307" t="s">
        <v>3489</v>
      </c>
      <c r="C571" s="308" t="s">
        <v>3630</v>
      </c>
      <c r="D571" s="290" t="s">
        <v>2909</v>
      </c>
      <c r="E571" s="290" t="s">
        <v>3021</v>
      </c>
      <c r="F571" s="309" t="s">
        <v>3612</v>
      </c>
      <c r="G571" s="290" t="s">
        <v>3023</v>
      </c>
      <c r="H571" s="308" t="s">
        <v>3493</v>
      </c>
      <c r="I571" s="308" t="s">
        <v>3025</v>
      </c>
      <c r="J571" s="308" t="s">
        <v>3026</v>
      </c>
      <c r="K571" s="308" t="s">
        <v>3460</v>
      </c>
      <c r="L571" s="308" t="s">
        <v>3613</v>
      </c>
      <c r="M571" s="314" t="s">
        <v>3614</v>
      </c>
      <c r="N571" s="308">
        <v>4</v>
      </c>
      <c r="O571" s="308" t="s">
        <v>3615</v>
      </c>
      <c r="P571" s="291">
        <v>61570.877445121012</v>
      </c>
      <c r="Q571" s="292">
        <f t="shared" si="70"/>
        <v>74500.761708596416</v>
      </c>
      <c r="R571" s="197">
        <f t="shared" si="63"/>
        <v>119201.21873375427</v>
      </c>
    </row>
    <row r="572" spans="1:18" ht="19.5" customHeight="1">
      <c r="A572" s="306" t="s">
        <v>3075</v>
      </c>
      <c r="B572" s="307" t="s">
        <v>3619</v>
      </c>
      <c r="C572" s="308" t="s">
        <v>2829</v>
      </c>
      <c r="D572" s="290" t="s">
        <v>2905</v>
      </c>
      <c r="E572" s="290" t="s">
        <v>2910</v>
      </c>
      <c r="F572" s="309" t="s">
        <v>3608</v>
      </c>
      <c r="G572" s="290"/>
      <c r="H572" s="308">
        <v>236</v>
      </c>
      <c r="I572" s="314">
        <v>12.6</v>
      </c>
      <c r="J572" s="314">
        <v>9.6999999999999993</v>
      </c>
      <c r="K572" s="314">
        <v>41.2</v>
      </c>
      <c r="L572" s="308">
        <v>60</v>
      </c>
      <c r="M572" s="308"/>
      <c r="N572" s="308">
        <v>4</v>
      </c>
      <c r="O572" s="308" t="s">
        <v>3609</v>
      </c>
      <c r="P572" s="291">
        <v>41397.083485363211</v>
      </c>
      <c r="Q572" s="292">
        <f t="shared" si="70"/>
        <v>50090.471017289485</v>
      </c>
      <c r="R572" s="197">
        <f t="shared" si="63"/>
        <v>80144.753627663187</v>
      </c>
    </row>
    <row r="573" spans="1:18" ht="19.5" customHeight="1">
      <c r="A573" s="306" t="s">
        <v>3075</v>
      </c>
      <c r="B573" s="307" t="s">
        <v>3619</v>
      </c>
      <c r="C573" s="308" t="s">
        <v>2829</v>
      </c>
      <c r="D573" s="290" t="s">
        <v>2905</v>
      </c>
      <c r="E573" s="290" t="s">
        <v>2906</v>
      </c>
      <c r="F573" s="309" t="s">
        <v>3490</v>
      </c>
      <c r="G573" s="290"/>
      <c r="H573" s="308">
        <v>236</v>
      </c>
      <c r="I573" s="308">
        <v>20</v>
      </c>
      <c r="J573" s="314">
        <v>18.5</v>
      </c>
      <c r="K573" s="308">
        <v>41</v>
      </c>
      <c r="L573" s="308">
        <v>60</v>
      </c>
      <c r="M573" s="308"/>
      <c r="N573" s="308" t="s">
        <v>3010</v>
      </c>
      <c r="O573" s="308" t="s">
        <v>3491</v>
      </c>
      <c r="P573" s="291">
        <v>36586.550168053829</v>
      </c>
      <c r="Q573" s="292">
        <f t="shared" si="70"/>
        <v>44269.725703345131</v>
      </c>
      <c r="R573" s="197">
        <f t="shared" si="63"/>
        <v>70831.561125352207</v>
      </c>
    </row>
    <row r="574" spans="1:18" ht="19.5" customHeight="1">
      <c r="A574" s="306" t="s">
        <v>3075</v>
      </c>
      <c r="B574" s="307" t="s">
        <v>3619</v>
      </c>
      <c r="C574" s="308" t="s">
        <v>2829</v>
      </c>
      <c r="D574" s="290" t="s">
        <v>2909</v>
      </c>
      <c r="E574" s="290" t="s">
        <v>3021</v>
      </c>
      <c r="F574" s="309" t="s">
        <v>3612</v>
      </c>
      <c r="G574" s="290" t="s">
        <v>3023</v>
      </c>
      <c r="H574" s="308" t="s">
        <v>3493</v>
      </c>
      <c r="I574" s="308" t="s">
        <v>3025</v>
      </c>
      <c r="J574" s="308" t="s">
        <v>3026</v>
      </c>
      <c r="K574" s="308" t="s">
        <v>3460</v>
      </c>
      <c r="L574" s="308" t="s">
        <v>3613</v>
      </c>
      <c r="M574" s="314" t="s">
        <v>3614</v>
      </c>
      <c r="N574" s="308">
        <v>4</v>
      </c>
      <c r="O574" s="308" t="s">
        <v>3615</v>
      </c>
      <c r="P574" s="291">
        <v>61570.877445121012</v>
      </c>
      <c r="Q574" s="292">
        <f t="shared" si="70"/>
        <v>74500.761708596416</v>
      </c>
      <c r="R574" s="197">
        <f t="shared" si="63"/>
        <v>119201.21873375427</v>
      </c>
    </row>
    <row r="575" spans="1:18" ht="19.5" customHeight="1">
      <c r="A575" s="306" t="s">
        <v>3622</v>
      </c>
      <c r="B575" s="307" t="s">
        <v>3623</v>
      </c>
      <c r="C575" s="308" t="s">
        <v>3195</v>
      </c>
      <c r="D575" s="290" t="s">
        <v>2905</v>
      </c>
      <c r="E575" s="290" t="s">
        <v>2906</v>
      </c>
      <c r="F575" s="309" t="s">
        <v>3490</v>
      </c>
      <c r="G575" s="290"/>
      <c r="H575" s="308">
        <v>236</v>
      </c>
      <c r="I575" s="308">
        <v>20</v>
      </c>
      <c r="J575" s="314">
        <v>18.5</v>
      </c>
      <c r="K575" s="308">
        <v>41</v>
      </c>
      <c r="L575" s="308">
        <v>60</v>
      </c>
      <c r="M575" s="308"/>
      <c r="N575" s="308" t="s">
        <v>3010</v>
      </c>
      <c r="O575" s="308" t="s">
        <v>3491</v>
      </c>
      <c r="P575" s="291">
        <v>36586.550168053829</v>
      </c>
      <c r="Q575" s="292">
        <f t="shared" si="70"/>
        <v>44269.725703345131</v>
      </c>
      <c r="R575" s="197">
        <f t="shared" si="63"/>
        <v>70831.561125352207</v>
      </c>
    </row>
    <row r="576" spans="1:18" ht="19.5" customHeight="1">
      <c r="A576" s="306" t="s">
        <v>3622</v>
      </c>
      <c r="B576" s="307" t="s">
        <v>3623</v>
      </c>
      <c r="C576" s="308" t="s">
        <v>3195</v>
      </c>
      <c r="D576" s="290" t="s">
        <v>2909</v>
      </c>
      <c r="E576" s="290" t="s">
        <v>3021</v>
      </c>
      <c r="F576" s="309" t="s">
        <v>3612</v>
      </c>
      <c r="G576" s="290" t="s">
        <v>3023</v>
      </c>
      <c r="H576" s="308" t="s">
        <v>3493</v>
      </c>
      <c r="I576" s="308" t="s">
        <v>3025</v>
      </c>
      <c r="J576" s="308" t="s">
        <v>3026</v>
      </c>
      <c r="K576" s="308" t="s">
        <v>3460</v>
      </c>
      <c r="L576" s="308" t="s">
        <v>3613</v>
      </c>
      <c r="M576" s="314" t="s">
        <v>3614</v>
      </c>
      <c r="N576" s="308">
        <v>4</v>
      </c>
      <c r="O576" s="308" t="s">
        <v>3615</v>
      </c>
      <c r="P576" s="291">
        <v>61570.877445121012</v>
      </c>
      <c r="Q576" s="292">
        <f t="shared" si="70"/>
        <v>74500.761708596416</v>
      </c>
      <c r="R576" s="197">
        <f t="shared" si="63"/>
        <v>119201.21873375427</v>
      </c>
    </row>
    <row r="577" spans="1:18" ht="19.5" customHeight="1">
      <c r="A577" s="304" t="s">
        <v>2430</v>
      </c>
      <c r="B577" s="277"/>
      <c r="C577" s="278"/>
      <c r="D577" s="279"/>
      <c r="E577" s="280"/>
      <c r="F577" s="279"/>
      <c r="G577" s="281"/>
      <c r="H577" s="282"/>
      <c r="I577" s="282"/>
      <c r="J577" s="282"/>
      <c r="K577" s="282"/>
      <c r="L577" s="282"/>
      <c r="M577" s="282"/>
      <c r="N577" s="282"/>
      <c r="O577" s="282"/>
      <c r="P577" s="282"/>
      <c r="Q577" s="284"/>
      <c r="R577" s="197">
        <f t="shared" si="63"/>
        <v>0</v>
      </c>
    </row>
    <row r="578" spans="1:18" ht="19.5" customHeight="1">
      <c r="A578" s="306" t="s">
        <v>3488</v>
      </c>
      <c r="B578" s="307" t="s">
        <v>3489</v>
      </c>
      <c r="C578" s="308" t="s">
        <v>3631</v>
      </c>
      <c r="D578" s="290" t="s">
        <v>2905</v>
      </c>
      <c r="E578" s="290" t="s">
        <v>2906</v>
      </c>
      <c r="F578" s="309" t="s">
        <v>3490</v>
      </c>
      <c r="G578" s="290"/>
      <c r="H578" s="308">
        <v>236</v>
      </c>
      <c r="I578" s="308">
        <v>20</v>
      </c>
      <c r="J578" s="314">
        <v>18.5</v>
      </c>
      <c r="K578" s="308">
        <v>41</v>
      </c>
      <c r="L578" s="308">
        <v>60</v>
      </c>
      <c r="M578" s="308"/>
      <c r="N578" s="308" t="s">
        <v>3010</v>
      </c>
      <c r="O578" s="308" t="s">
        <v>3491</v>
      </c>
      <c r="P578" s="291">
        <v>36586.550168053829</v>
      </c>
      <c r="Q578" s="292">
        <f t="shared" ref="Q578:Q579" si="71">+P578*1.21</f>
        <v>44269.725703345131</v>
      </c>
      <c r="R578" s="197">
        <f t="shared" si="63"/>
        <v>70831.561125352207</v>
      </c>
    </row>
    <row r="579" spans="1:18" ht="19.5" customHeight="1">
      <c r="A579" s="306" t="s">
        <v>3488</v>
      </c>
      <c r="B579" s="307" t="s">
        <v>3489</v>
      </c>
      <c r="C579" s="308" t="s">
        <v>3631</v>
      </c>
      <c r="D579" s="290" t="s">
        <v>2909</v>
      </c>
      <c r="E579" s="290" t="s">
        <v>3021</v>
      </c>
      <c r="F579" s="309" t="s">
        <v>3612</v>
      </c>
      <c r="G579" s="290" t="s">
        <v>3023</v>
      </c>
      <c r="H579" s="308" t="s">
        <v>3493</v>
      </c>
      <c r="I579" s="308" t="s">
        <v>3025</v>
      </c>
      <c r="J579" s="308" t="s">
        <v>3026</v>
      </c>
      <c r="K579" s="308" t="s">
        <v>3460</v>
      </c>
      <c r="L579" s="308" t="s">
        <v>3613</v>
      </c>
      <c r="M579" s="314" t="s">
        <v>3614</v>
      </c>
      <c r="N579" s="308">
        <v>4</v>
      </c>
      <c r="O579" s="308" t="s">
        <v>3615</v>
      </c>
      <c r="P579" s="291">
        <v>61570.877445121012</v>
      </c>
      <c r="Q579" s="292">
        <f t="shared" si="71"/>
        <v>74500.761708596416</v>
      </c>
      <c r="R579" s="197">
        <f t="shared" si="63"/>
        <v>119201.21873375427</v>
      </c>
    </row>
    <row r="580" spans="1:18" ht="19.5" customHeight="1">
      <c r="A580" s="304" t="s">
        <v>3632</v>
      </c>
      <c r="B580" s="277"/>
      <c r="C580" s="278"/>
      <c r="D580" s="279"/>
      <c r="E580" s="280"/>
      <c r="F580" s="279"/>
      <c r="G580" s="281"/>
      <c r="H580" s="282"/>
      <c r="I580" s="282"/>
      <c r="J580" s="282"/>
      <c r="K580" s="282"/>
      <c r="L580" s="282"/>
      <c r="M580" s="282"/>
      <c r="N580" s="282"/>
      <c r="O580" s="282"/>
      <c r="P580" s="282"/>
      <c r="Q580" s="284"/>
      <c r="R580" s="197">
        <f t="shared" si="63"/>
        <v>0</v>
      </c>
    </row>
    <row r="581" spans="1:18" ht="19.5" customHeight="1">
      <c r="A581" s="306" t="s">
        <v>3622</v>
      </c>
      <c r="B581" s="307" t="s">
        <v>3623</v>
      </c>
      <c r="C581" s="308" t="s">
        <v>2848</v>
      </c>
      <c r="D581" s="290" t="s">
        <v>2905</v>
      </c>
      <c r="E581" s="290" t="s">
        <v>2910</v>
      </c>
      <c r="F581" s="309" t="s">
        <v>3608</v>
      </c>
      <c r="G581" s="290"/>
      <c r="H581" s="308">
        <v>236</v>
      </c>
      <c r="I581" s="314">
        <v>12.6</v>
      </c>
      <c r="J581" s="314">
        <v>9.6999999999999993</v>
      </c>
      <c r="K581" s="314">
        <v>41.2</v>
      </c>
      <c r="L581" s="308">
        <v>60</v>
      </c>
      <c r="M581" s="308"/>
      <c r="N581" s="308">
        <v>4</v>
      </c>
      <c r="O581" s="308" t="s">
        <v>3609</v>
      </c>
      <c r="P581" s="291">
        <v>41397.083485363211</v>
      </c>
      <c r="Q581" s="292">
        <f t="shared" ref="Q581:Q584" si="72">+P581*1.21</f>
        <v>50090.471017289485</v>
      </c>
      <c r="R581" s="197">
        <f t="shared" si="63"/>
        <v>80144.753627663187</v>
      </c>
    </row>
    <row r="582" spans="1:18" ht="19.5" customHeight="1">
      <c r="A582" s="306" t="s">
        <v>3622</v>
      </c>
      <c r="B582" s="307" t="s">
        <v>3623</v>
      </c>
      <c r="C582" s="308" t="s">
        <v>2848</v>
      </c>
      <c r="D582" s="290" t="s">
        <v>2905</v>
      </c>
      <c r="E582" s="290" t="s">
        <v>2906</v>
      </c>
      <c r="F582" s="309" t="s">
        <v>3490</v>
      </c>
      <c r="G582" s="290"/>
      <c r="H582" s="308">
        <v>236</v>
      </c>
      <c r="I582" s="308">
        <v>20</v>
      </c>
      <c r="J582" s="314">
        <v>18.5</v>
      </c>
      <c r="K582" s="308">
        <v>41</v>
      </c>
      <c r="L582" s="308">
        <v>60</v>
      </c>
      <c r="M582" s="308"/>
      <c r="N582" s="308" t="s">
        <v>3010</v>
      </c>
      <c r="O582" s="308" t="s">
        <v>3491</v>
      </c>
      <c r="P582" s="291">
        <v>36586.550168053829</v>
      </c>
      <c r="Q582" s="292">
        <f t="shared" si="72"/>
        <v>44269.725703345131</v>
      </c>
      <c r="R582" s="197">
        <f t="shared" si="63"/>
        <v>70831.561125352207</v>
      </c>
    </row>
    <row r="583" spans="1:18" ht="19.5" customHeight="1">
      <c r="A583" s="306" t="s">
        <v>3622</v>
      </c>
      <c r="B583" s="307" t="s">
        <v>3623</v>
      </c>
      <c r="C583" s="308" t="s">
        <v>933</v>
      </c>
      <c r="D583" s="290" t="s">
        <v>2909</v>
      </c>
      <c r="E583" s="290" t="s">
        <v>3021</v>
      </c>
      <c r="F583" s="309" t="s">
        <v>3492</v>
      </c>
      <c r="G583" s="290" t="s">
        <v>3023</v>
      </c>
      <c r="H583" s="308" t="s">
        <v>3493</v>
      </c>
      <c r="I583" s="308" t="s">
        <v>3025</v>
      </c>
      <c r="J583" s="308" t="s">
        <v>3026</v>
      </c>
      <c r="K583" s="314" t="s">
        <v>3494</v>
      </c>
      <c r="L583" s="314" t="s">
        <v>3028</v>
      </c>
      <c r="M583" s="308" t="s">
        <v>2932</v>
      </c>
      <c r="N583" s="308">
        <v>4</v>
      </c>
      <c r="O583" s="308" t="s">
        <v>3495</v>
      </c>
      <c r="P583" s="291">
        <v>54155.455354743681</v>
      </c>
      <c r="Q583" s="292">
        <f t="shared" si="72"/>
        <v>65528.100979239854</v>
      </c>
      <c r="R583" s="197">
        <f t="shared" si="63"/>
        <v>104844.96156678378</v>
      </c>
    </row>
    <row r="584" spans="1:18" ht="19.5" customHeight="1">
      <c r="A584" s="306" t="s">
        <v>3622</v>
      </c>
      <c r="B584" s="307" t="s">
        <v>3623</v>
      </c>
      <c r="C584" s="308" t="s">
        <v>69</v>
      </c>
      <c r="D584" s="290" t="s">
        <v>2909</v>
      </c>
      <c r="E584" s="290" t="s">
        <v>3021</v>
      </c>
      <c r="F584" s="309" t="s">
        <v>3504</v>
      </c>
      <c r="G584" s="290"/>
      <c r="H584" s="314" t="s">
        <v>3505</v>
      </c>
      <c r="I584" s="308" t="s">
        <v>3506</v>
      </c>
      <c r="J584" s="308" t="s">
        <v>3507</v>
      </c>
      <c r="K584" s="308" t="s">
        <v>3508</v>
      </c>
      <c r="L584" s="308">
        <v>57</v>
      </c>
      <c r="M584" s="308" t="s">
        <v>3119</v>
      </c>
      <c r="N584" s="308">
        <v>4</v>
      </c>
      <c r="O584" s="308" t="s">
        <v>3509</v>
      </c>
      <c r="P584" s="291">
        <v>95448.790864703304</v>
      </c>
      <c r="Q584" s="292">
        <f t="shared" si="72"/>
        <v>115493.03694629099</v>
      </c>
      <c r="R584" s="197">
        <f t="shared" ref="R584:R647" si="73">Q584*0.8*2</f>
        <v>184788.85911406559</v>
      </c>
    </row>
    <row r="585" spans="1:18" ht="19.5" customHeight="1">
      <c r="A585" s="304" t="s">
        <v>3633</v>
      </c>
      <c r="B585" s="277"/>
      <c r="C585" s="278"/>
      <c r="D585" s="279"/>
      <c r="E585" s="280"/>
      <c r="F585" s="279"/>
      <c r="G585" s="281"/>
      <c r="H585" s="282"/>
      <c r="I585" s="282"/>
      <c r="J585" s="282"/>
      <c r="K585" s="282"/>
      <c r="L585" s="282"/>
      <c r="M585" s="282"/>
      <c r="N585" s="282"/>
      <c r="O585" s="282"/>
      <c r="P585" s="282"/>
      <c r="Q585" s="284"/>
      <c r="R585" s="197">
        <f t="shared" si="73"/>
        <v>0</v>
      </c>
    </row>
    <row r="586" spans="1:18" ht="19.5" customHeight="1">
      <c r="A586" s="306" t="s">
        <v>3075</v>
      </c>
      <c r="B586" s="307" t="s">
        <v>3619</v>
      </c>
      <c r="C586" s="308" t="s">
        <v>3620</v>
      </c>
      <c r="D586" s="290" t="s">
        <v>2905</v>
      </c>
      <c r="E586" s="290" t="s">
        <v>2910</v>
      </c>
      <c r="F586" s="309" t="s">
        <v>3608</v>
      </c>
      <c r="G586" s="290"/>
      <c r="H586" s="308">
        <v>236</v>
      </c>
      <c r="I586" s="314">
        <v>12.6</v>
      </c>
      <c r="J586" s="314">
        <v>9.6999999999999993</v>
      </c>
      <c r="K586" s="314">
        <v>41.2</v>
      </c>
      <c r="L586" s="308">
        <v>60</v>
      </c>
      <c r="M586" s="308"/>
      <c r="N586" s="308">
        <v>4</v>
      </c>
      <c r="O586" s="308" t="s">
        <v>3609</v>
      </c>
      <c r="P586" s="291">
        <v>41397.083485363211</v>
      </c>
      <c r="Q586" s="292">
        <f t="shared" ref="Q586:Q591" si="74">+P586*1.21</f>
        <v>50090.471017289485</v>
      </c>
      <c r="R586" s="197">
        <f t="shared" si="73"/>
        <v>80144.753627663187</v>
      </c>
    </row>
    <row r="587" spans="1:18" ht="19.5" customHeight="1">
      <c r="A587" s="306" t="s">
        <v>3075</v>
      </c>
      <c r="B587" s="307" t="s">
        <v>3619</v>
      </c>
      <c r="C587" s="308" t="s">
        <v>1231</v>
      </c>
      <c r="D587" s="290" t="s">
        <v>2909</v>
      </c>
      <c r="E587" s="290" t="s">
        <v>3021</v>
      </c>
      <c r="F587" s="309" t="s">
        <v>3492</v>
      </c>
      <c r="G587" s="290" t="s">
        <v>3023</v>
      </c>
      <c r="H587" s="308" t="s">
        <v>3493</v>
      </c>
      <c r="I587" s="308" t="s">
        <v>3025</v>
      </c>
      <c r="J587" s="308" t="s">
        <v>3026</v>
      </c>
      <c r="K587" s="314" t="s">
        <v>3494</v>
      </c>
      <c r="L587" s="314" t="s">
        <v>3028</v>
      </c>
      <c r="M587" s="308" t="s">
        <v>2932</v>
      </c>
      <c r="N587" s="308">
        <v>4</v>
      </c>
      <c r="O587" s="308" t="s">
        <v>3495</v>
      </c>
      <c r="P587" s="291">
        <v>54155.455354743681</v>
      </c>
      <c r="Q587" s="292">
        <f t="shared" si="74"/>
        <v>65528.100979239854</v>
      </c>
      <c r="R587" s="197">
        <f t="shared" si="73"/>
        <v>104844.96156678378</v>
      </c>
    </row>
    <row r="588" spans="1:18" ht="19.5" customHeight="1">
      <c r="A588" s="306" t="s">
        <v>3075</v>
      </c>
      <c r="B588" s="307" t="s">
        <v>3619</v>
      </c>
      <c r="C588" s="308" t="s">
        <v>2743</v>
      </c>
      <c r="D588" s="290" t="s">
        <v>2909</v>
      </c>
      <c r="E588" s="290" t="s">
        <v>3021</v>
      </c>
      <c r="F588" s="309" t="s">
        <v>3504</v>
      </c>
      <c r="G588" s="290"/>
      <c r="H588" s="314" t="s">
        <v>3505</v>
      </c>
      <c r="I588" s="308" t="s">
        <v>3506</v>
      </c>
      <c r="J588" s="308" t="s">
        <v>3507</v>
      </c>
      <c r="K588" s="308" t="s">
        <v>3508</v>
      </c>
      <c r="L588" s="308">
        <v>57</v>
      </c>
      <c r="M588" s="308" t="s">
        <v>3119</v>
      </c>
      <c r="N588" s="308">
        <v>4</v>
      </c>
      <c r="O588" s="308" t="s">
        <v>3509</v>
      </c>
      <c r="P588" s="291">
        <v>95448.790864703304</v>
      </c>
      <c r="Q588" s="292">
        <f t="shared" si="74"/>
        <v>115493.03694629099</v>
      </c>
      <c r="R588" s="197">
        <f t="shared" si="73"/>
        <v>184788.85911406559</v>
      </c>
    </row>
    <row r="589" spans="1:18" ht="19.5" customHeight="1">
      <c r="A589" s="306" t="s">
        <v>3622</v>
      </c>
      <c r="B589" s="307" t="s">
        <v>3623</v>
      </c>
      <c r="C589" s="308" t="s">
        <v>2848</v>
      </c>
      <c r="D589" s="290" t="s">
        <v>2905</v>
      </c>
      <c r="E589" s="290" t="s">
        <v>2910</v>
      </c>
      <c r="F589" s="309" t="s">
        <v>3608</v>
      </c>
      <c r="G589" s="290"/>
      <c r="H589" s="308">
        <v>236</v>
      </c>
      <c r="I589" s="314">
        <v>12.6</v>
      </c>
      <c r="J589" s="314">
        <v>9.6999999999999993</v>
      </c>
      <c r="K589" s="314">
        <v>41.2</v>
      </c>
      <c r="L589" s="308">
        <v>60</v>
      </c>
      <c r="M589" s="308"/>
      <c r="N589" s="308">
        <v>4</v>
      </c>
      <c r="O589" s="308" t="s">
        <v>3609</v>
      </c>
      <c r="P589" s="291">
        <v>36586.550168053829</v>
      </c>
      <c r="Q589" s="292">
        <f t="shared" si="74"/>
        <v>44269.725703345131</v>
      </c>
      <c r="R589" s="197">
        <f t="shared" si="73"/>
        <v>70831.561125352207</v>
      </c>
    </row>
    <row r="590" spans="1:18" ht="19.5" customHeight="1">
      <c r="A590" s="306" t="s">
        <v>3622</v>
      </c>
      <c r="B590" s="307" t="s">
        <v>3623</v>
      </c>
      <c r="C590" s="308" t="s">
        <v>933</v>
      </c>
      <c r="D590" s="290" t="s">
        <v>2909</v>
      </c>
      <c r="E590" s="290" t="s">
        <v>3021</v>
      </c>
      <c r="F590" s="309" t="s">
        <v>3492</v>
      </c>
      <c r="G590" s="290" t="s">
        <v>3023</v>
      </c>
      <c r="H590" s="308" t="s">
        <v>3493</v>
      </c>
      <c r="I590" s="308" t="s">
        <v>3025</v>
      </c>
      <c r="J590" s="308" t="s">
        <v>3026</v>
      </c>
      <c r="K590" s="314" t="s">
        <v>3494</v>
      </c>
      <c r="L590" s="314" t="s">
        <v>3028</v>
      </c>
      <c r="M590" s="308" t="s">
        <v>2932</v>
      </c>
      <c r="N590" s="308">
        <v>4</v>
      </c>
      <c r="O590" s="308" t="s">
        <v>3495</v>
      </c>
      <c r="P590" s="291">
        <v>54155.455354743681</v>
      </c>
      <c r="Q590" s="292">
        <f t="shared" si="74"/>
        <v>65528.100979239854</v>
      </c>
      <c r="R590" s="197">
        <f t="shared" si="73"/>
        <v>104844.96156678378</v>
      </c>
    </row>
    <row r="591" spans="1:18" ht="19.5" customHeight="1">
      <c r="A591" s="306" t="s">
        <v>3622</v>
      </c>
      <c r="B591" s="307" t="s">
        <v>3623</v>
      </c>
      <c r="C591" s="308" t="s">
        <v>69</v>
      </c>
      <c r="D591" s="290" t="s">
        <v>2909</v>
      </c>
      <c r="E591" s="290" t="s">
        <v>3021</v>
      </c>
      <c r="F591" s="309" t="s">
        <v>3504</v>
      </c>
      <c r="G591" s="290"/>
      <c r="H591" s="314" t="s">
        <v>3505</v>
      </c>
      <c r="I591" s="308" t="s">
        <v>3506</v>
      </c>
      <c r="J591" s="308" t="s">
        <v>3507</v>
      </c>
      <c r="K591" s="308" t="s">
        <v>3508</v>
      </c>
      <c r="L591" s="308">
        <v>57</v>
      </c>
      <c r="M591" s="308" t="s">
        <v>3119</v>
      </c>
      <c r="N591" s="308">
        <v>4</v>
      </c>
      <c r="O591" s="308" t="s">
        <v>3509</v>
      </c>
      <c r="P591" s="291">
        <v>95448.790864703304</v>
      </c>
      <c r="Q591" s="292">
        <f t="shared" si="74"/>
        <v>115493.03694629099</v>
      </c>
      <c r="R591" s="197">
        <f t="shared" si="73"/>
        <v>184788.85911406559</v>
      </c>
    </row>
    <row r="592" spans="1:18" ht="19.5" customHeight="1">
      <c r="A592" s="304" t="s">
        <v>2244</v>
      </c>
      <c r="B592" s="277"/>
      <c r="C592" s="278"/>
      <c r="D592" s="279"/>
      <c r="E592" s="280"/>
      <c r="F592" s="279"/>
      <c r="G592" s="281"/>
      <c r="H592" s="282"/>
      <c r="I592" s="282"/>
      <c r="J592" s="282"/>
      <c r="K592" s="282"/>
      <c r="L592" s="282"/>
      <c r="M592" s="282"/>
      <c r="N592" s="282"/>
      <c r="O592" s="282"/>
      <c r="P592" s="282"/>
      <c r="Q592" s="284"/>
      <c r="R592" s="197">
        <f t="shared" si="73"/>
        <v>0</v>
      </c>
    </row>
    <row r="593" spans="1:18" ht="19.5" customHeight="1">
      <c r="A593" s="306" t="s">
        <v>3634</v>
      </c>
      <c r="B593" s="307" t="s">
        <v>3635</v>
      </c>
      <c r="C593" s="308" t="s">
        <v>369</v>
      </c>
      <c r="D593" s="290" t="s">
        <v>2905</v>
      </c>
      <c r="E593" s="290" t="s">
        <v>2906</v>
      </c>
      <c r="F593" s="309" t="s">
        <v>3636</v>
      </c>
      <c r="G593" s="290"/>
      <c r="H593" s="308">
        <v>276</v>
      </c>
      <c r="I593" s="308">
        <v>26</v>
      </c>
      <c r="J593" s="314">
        <v>23.4</v>
      </c>
      <c r="K593" s="314">
        <v>45.5</v>
      </c>
      <c r="L593" s="308">
        <v>60</v>
      </c>
      <c r="M593" s="308"/>
      <c r="N593" s="308">
        <v>5</v>
      </c>
      <c r="O593" s="308" t="s">
        <v>3637</v>
      </c>
      <c r="P593" s="291">
        <v>90248.322277063678</v>
      </c>
      <c r="Q593" s="292">
        <f t="shared" ref="Q593:Q598" si="75">+P593*1.21</f>
        <v>109200.46995524704</v>
      </c>
      <c r="R593" s="197">
        <f t="shared" si="73"/>
        <v>174720.75192839527</v>
      </c>
    </row>
    <row r="594" spans="1:18" ht="19.5" customHeight="1">
      <c r="A594" s="306" t="s">
        <v>3634</v>
      </c>
      <c r="B594" s="307" t="s">
        <v>3635</v>
      </c>
      <c r="C594" s="308" t="s">
        <v>369</v>
      </c>
      <c r="D594" s="290" t="s">
        <v>2909</v>
      </c>
      <c r="E594" s="290" t="s">
        <v>2910</v>
      </c>
      <c r="F594" s="309" t="s">
        <v>3638</v>
      </c>
      <c r="G594" s="290"/>
      <c r="H594" s="308" t="s">
        <v>3639</v>
      </c>
      <c r="I594" s="308" t="s">
        <v>3006</v>
      </c>
      <c r="J594" s="314" t="s">
        <v>2935</v>
      </c>
      <c r="K594" s="314" t="s">
        <v>3445</v>
      </c>
      <c r="L594" s="308" t="s">
        <v>3446</v>
      </c>
      <c r="M594" s="308"/>
      <c r="N594" s="308" t="s">
        <v>3070</v>
      </c>
      <c r="O594" s="308" t="s">
        <v>3640</v>
      </c>
      <c r="P594" s="291">
        <v>54412.062665217185</v>
      </c>
      <c r="Q594" s="292">
        <f t="shared" si="75"/>
        <v>65838.595824912787</v>
      </c>
      <c r="R594" s="197">
        <f t="shared" si="73"/>
        <v>105341.75331986047</v>
      </c>
    </row>
    <row r="595" spans="1:18" ht="19.5" customHeight="1">
      <c r="A595" s="306" t="s">
        <v>2916</v>
      </c>
      <c r="B595" s="307" t="s">
        <v>3641</v>
      </c>
      <c r="C595" s="308" t="s">
        <v>3642</v>
      </c>
      <c r="D595" s="290" t="s">
        <v>2905</v>
      </c>
      <c r="E595" s="290" t="s">
        <v>2906</v>
      </c>
      <c r="F595" s="309" t="s">
        <v>3636</v>
      </c>
      <c r="G595" s="290"/>
      <c r="H595" s="308">
        <v>276</v>
      </c>
      <c r="I595" s="308">
        <v>26</v>
      </c>
      <c r="J595" s="314">
        <v>23.4</v>
      </c>
      <c r="K595" s="314">
        <v>45.5</v>
      </c>
      <c r="L595" s="308">
        <v>60</v>
      </c>
      <c r="M595" s="308"/>
      <c r="N595" s="308">
        <v>5</v>
      </c>
      <c r="O595" s="308" t="s">
        <v>3637</v>
      </c>
      <c r="P595" s="291">
        <v>90248.322277063678</v>
      </c>
      <c r="Q595" s="292">
        <f t="shared" si="75"/>
        <v>109200.46995524704</v>
      </c>
      <c r="R595" s="197">
        <f t="shared" si="73"/>
        <v>174720.75192839527</v>
      </c>
    </row>
    <row r="596" spans="1:18" ht="19.5" customHeight="1">
      <c r="A596" s="306" t="s">
        <v>2916</v>
      </c>
      <c r="B596" s="307" t="s">
        <v>3641</v>
      </c>
      <c r="C596" s="308" t="s">
        <v>3642</v>
      </c>
      <c r="D596" s="290" t="s">
        <v>2909</v>
      </c>
      <c r="E596" s="290" t="s">
        <v>2910</v>
      </c>
      <c r="F596" s="309" t="s">
        <v>3643</v>
      </c>
      <c r="G596" s="290"/>
      <c r="H596" s="308">
        <v>268</v>
      </c>
      <c r="I596" s="308">
        <v>12</v>
      </c>
      <c r="J596" s="308">
        <v>10</v>
      </c>
      <c r="K596" s="308">
        <v>45</v>
      </c>
      <c r="L596" s="308">
        <v>60</v>
      </c>
      <c r="M596" s="308"/>
      <c r="N596" s="308">
        <v>5</v>
      </c>
      <c r="O596" s="308" t="s">
        <v>3644</v>
      </c>
      <c r="P596" s="291">
        <v>101360.81434906265</v>
      </c>
      <c r="Q596" s="292">
        <f t="shared" si="75"/>
        <v>122646.5853623658</v>
      </c>
      <c r="R596" s="197">
        <f t="shared" si="73"/>
        <v>196234.53657978529</v>
      </c>
    </row>
    <row r="597" spans="1:18" ht="19.5" customHeight="1">
      <c r="A597" s="306" t="s">
        <v>3645</v>
      </c>
      <c r="B597" s="307" t="s">
        <v>3564</v>
      </c>
      <c r="C597" s="308" t="s">
        <v>3646</v>
      </c>
      <c r="D597" s="290" t="s">
        <v>2905</v>
      </c>
      <c r="E597" s="290" t="s">
        <v>2906</v>
      </c>
      <c r="F597" s="309" t="s">
        <v>3636</v>
      </c>
      <c r="G597" s="290"/>
      <c r="H597" s="308">
        <v>276</v>
      </c>
      <c r="I597" s="308">
        <v>26</v>
      </c>
      <c r="J597" s="314">
        <v>23.4</v>
      </c>
      <c r="K597" s="314">
        <v>45.5</v>
      </c>
      <c r="L597" s="308">
        <v>60</v>
      </c>
      <c r="M597" s="308"/>
      <c r="N597" s="308">
        <v>5</v>
      </c>
      <c r="O597" s="308" t="s">
        <v>3637</v>
      </c>
      <c r="P597" s="291">
        <v>90248.322277063678</v>
      </c>
      <c r="Q597" s="292">
        <f t="shared" si="75"/>
        <v>109200.46995524704</v>
      </c>
      <c r="R597" s="197">
        <f t="shared" si="73"/>
        <v>174720.75192839527</v>
      </c>
    </row>
    <row r="598" spans="1:18" ht="19.5" customHeight="1">
      <c r="A598" s="306" t="s">
        <v>3645</v>
      </c>
      <c r="B598" s="307" t="s">
        <v>3564</v>
      </c>
      <c r="C598" s="308" t="s">
        <v>3646</v>
      </c>
      <c r="D598" s="290" t="s">
        <v>2909</v>
      </c>
      <c r="E598" s="290" t="s">
        <v>2910</v>
      </c>
      <c r="F598" s="309" t="s">
        <v>3643</v>
      </c>
      <c r="G598" s="290"/>
      <c r="H598" s="308">
        <v>268</v>
      </c>
      <c r="I598" s="308">
        <v>12</v>
      </c>
      <c r="J598" s="308">
        <v>10</v>
      </c>
      <c r="K598" s="308">
        <v>45</v>
      </c>
      <c r="L598" s="308">
        <v>60</v>
      </c>
      <c r="M598" s="308"/>
      <c r="N598" s="308">
        <v>5</v>
      </c>
      <c r="O598" s="308" t="s">
        <v>3644</v>
      </c>
      <c r="P598" s="291">
        <v>101360.81434906265</v>
      </c>
      <c r="Q598" s="292">
        <f t="shared" si="75"/>
        <v>122646.5853623658</v>
      </c>
      <c r="R598" s="197">
        <f t="shared" si="73"/>
        <v>196234.53657978529</v>
      </c>
    </row>
    <row r="599" spans="1:18" ht="19.5" customHeight="1">
      <c r="A599" s="304" t="s">
        <v>3647</v>
      </c>
      <c r="B599" s="277"/>
      <c r="C599" s="278"/>
      <c r="D599" s="279"/>
      <c r="E599" s="280"/>
      <c r="F599" s="279"/>
      <c r="G599" s="281"/>
      <c r="H599" s="282"/>
      <c r="I599" s="282"/>
      <c r="J599" s="282"/>
      <c r="K599" s="282"/>
      <c r="L599" s="282"/>
      <c r="M599" s="282"/>
      <c r="N599" s="282"/>
      <c r="O599" s="282"/>
      <c r="P599" s="282"/>
      <c r="Q599" s="284"/>
      <c r="R599" s="197">
        <f t="shared" si="73"/>
        <v>0</v>
      </c>
    </row>
    <row r="600" spans="1:18" ht="19.5" customHeight="1">
      <c r="A600" s="306" t="s">
        <v>3634</v>
      </c>
      <c r="B600" s="307" t="s">
        <v>3635</v>
      </c>
      <c r="C600" s="308" t="s">
        <v>369</v>
      </c>
      <c r="D600" s="290" t="s">
        <v>2905</v>
      </c>
      <c r="E600" s="290" t="s">
        <v>2906</v>
      </c>
      <c r="F600" s="309" t="s">
        <v>3636</v>
      </c>
      <c r="G600" s="290"/>
      <c r="H600" s="308">
        <v>276</v>
      </c>
      <c r="I600" s="308">
        <v>26</v>
      </c>
      <c r="J600" s="314">
        <v>23.4</v>
      </c>
      <c r="K600" s="314">
        <v>45.5</v>
      </c>
      <c r="L600" s="308">
        <v>60</v>
      </c>
      <c r="M600" s="308"/>
      <c r="N600" s="308">
        <v>5</v>
      </c>
      <c r="O600" s="308" t="s">
        <v>3637</v>
      </c>
      <c r="P600" s="291">
        <v>90248.322277063678</v>
      </c>
      <c r="Q600" s="292">
        <f t="shared" ref="Q600:Q603" si="76">+P600*1.21</f>
        <v>109200.46995524704</v>
      </c>
      <c r="R600" s="197">
        <f t="shared" si="73"/>
        <v>174720.75192839527</v>
      </c>
    </row>
    <row r="601" spans="1:18" ht="19.5" customHeight="1">
      <c r="A601" s="306" t="s">
        <v>3634</v>
      </c>
      <c r="B601" s="307" t="s">
        <v>3635</v>
      </c>
      <c r="C601" s="308" t="s">
        <v>369</v>
      </c>
      <c r="D601" s="290" t="s">
        <v>2909</v>
      </c>
      <c r="E601" s="290" t="s">
        <v>2910</v>
      </c>
      <c r="F601" s="309" t="s">
        <v>3638</v>
      </c>
      <c r="G601" s="290"/>
      <c r="H601" s="308" t="s">
        <v>3639</v>
      </c>
      <c r="I601" s="308" t="s">
        <v>3006</v>
      </c>
      <c r="J601" s="314" t="s">
        <v>2935</v>
      </c>
      <c r="K601" s="314" t="s">
        <v>3445</v>
      </c>
      <c r="L601" s="308" t="s">
        <v>3446</v>
      </c>
      <c r="M601" s="308"/>
      <c r="N601" s="308" t="s">
        <v>3070</v>
      </c>
      <c r="O601" s="308" t="s">
        <v>3640</v>
      </c>
      <c r="P601" s="291">
        <v>54412.062665217185</v>
      </c>
      <c r="Q601" s="292">
        <f t="shared" si="76"/>
        <v>65838.595824912787</v>
      </c>
      <c r="R601" s="197">
        <f t="shared" si="73"/>
        <v>105341.75331986047</v>
      </c>
    </row>
    <row r="602" spans="1:18" ht="19.5" customHeight="1">
      <c r="A602" s="306" t="s">
        <v>3563</v>
      </c>
      <c r="B602" s="307" t="s">
        <v>3564</v>
      </c>
      <c r="C602" s="308" t="s">
        <v>3646</v>
      </c>
      <c r="D602" s="290" t="s">
        <v>2905</v>
      </c>
      <c r="E602" s="290" t="s">
        <v>2906</v>
      </c>
      <c r="F602" s="309" t="s">
        <v>3636</v>
      </c>
      <c r="G602" s="290"/>
      <c r="H602" s="308">
        <v>276</v>
      </c>
      <c r="I602" s="308">
        <v>26</v>
      </c>
      <c r="J602" s="314">
        <v>23.4</v>
      </c>
      <c r="K602" s="314">
        <v>45.5</v>
      </c>
      <c r="L602" s="308">
        <v>60</v>
      </c>
      <c r="M602" s="308"/>
      <c r="N602" s="308">
        <v>5</v>
      </c>
      <c r="O602" s="308" t="s">
        <v>3637</v>
      </c>
      <c r="P602" s="291">
        <v>90248.322277063678</v>
      </c>
      <c r="Q602" s="292">
        <f t="shared" si="76"/>
        <v>109200.46995524704</v>
      </c>
      <c r="R602" s="197">
        <f t="shared" si="73"/>
        <v>174720.75192839527</v>
      </c>
    </row>
    <row r="603" spans="1:18" ht="19.5" customHeight="1">
      <c r="A603" s="306" t="s">
        <v>3563</v>
      </c>
      <c r="B603" s="307" t="s">
        <v>3564</v>
      </c>
      <c r="C603" s="308" t="s">
        <v>3646</v>
      </c>
      <c r="D603" s="290" t="s">
        <v>2909</v>
      </c>
      <c r="E603" s="290" t="s">
        <v>2910</v>
      </c>
      <c r="F603" s="309" t="s">
        <v>3643</v>
      </c>
      <c r="G603" s="290"/>
      <c r="H603" s="308">
        <v>268</v>
      </c>
      <c r="I603" s="308">
        <v>12</v>
      </c>
      <c r="J603" s="308">
        <v>10</v>
      </c>
      <c r="K603" s="308">
        <v>45</v>
      </c>
      <c r="L603" s="308">
        <v>60</v>
      </c>
      <c r="M603" s="308"/>
      <c r="N603" s="308">
        <v>5</v>
      </c>
      <c r="O603" s="308" t="s">
        <v>3644</v>
      </c>
      <c r="P603" s="291">
        <v>101360.81434906265</v>
      </c>
      <c r="Q603" s="292">
        <f t="shared" si="76"/>
        <v>122646.5853623658</v>
      </c>
      <c r="R603" s="197">
        <f t="shared" si="73"/>
        <v>196234.53657978529</v>
      </c>
    </row>
    <row r="604" spans="1:18" ht="19.5" customHeight="1">
      <c r="A604" s="304" t="s">
        <v>3648</v>
      </c>
      <c r="B604" s="277"/>
      <c r="C604" s="278"/>
      <c r="D604" s="279"/>
      <c r="E604" s="280"/>
      <c r="F604" s="279"/>
      <c r="G604" s="281"/>
      <c r="H604" s="282"/>
      <c r="I604" s="282"/>
      <c r="J604" s="282"/>
      <c r="K604" s="282"/>
      <c r="L604" s="282"/>
      <c r="M604" s="282"/>
      <c r="N604" s="282"/>
      <c r="O604" s="282"/>
      <c r="P604" s="282"/>
      <c r="Q604" s="284"/>
      <c r="R604" s="197">
        <f t="shared" si="73"/>
        <v>0</v>
      </c>
    </row>
    <row r="605" spans="1:18" ht="19.5" customHeight="1">
      <c r="A605" s="306" t="s">
        <v>3422</v>
      </c>
      <c r="B605" s="307" t="s">
        <v>3649</v>
      </c>
      <c r="C605" s="308" t="s">
        <v>1193</v>
      </c>
      <c r="D605" s="290" t="s">
        <v>2905</v>
      </c>
      <c r="E605" s="290" t="s">
        <v>2906</v>
      </c>
      <c r="F605" s="309" t="s">
        <v>3558</v>
      </c>
      <c r="G605" s="290"/>
      <c r="H605" s="314">
        <v>283.5</v>
      </c>
      <c r="I605" s="308">
        <v>30</v>
      </c>
      <c r="J605" s="314">
        <v>28.5</v>
      </c>
      <c r="K605" s="314">
        <v>61.5</v>
      </c>
      <c r="L605" s="308" t="s">
        <v>3650</v>
      </c>
      <c r="M605" s="308"/>
      <c r="N605" s="308">
        <v>6</v>
      </c>
      <c r="O605" s="308" t="s">
        <v>3559</v>
      </c>
      <c r="P605" s="291">
        <v>65303.661374251125</v>
      </c>
      <c r="Q605" s="292">
        <f t="shared" ref="Q605:Q608" si="77">+P605*1.21</f>
        <v>79017.43026284386</v>
      </c>
      <c r="R605" s="197">
        <f t="shared" si="73"/>
        <v>126427.88842055018</v>
      </c>
    </row>
    <row r="606" spans="1:18" ht="19.5" customHeight="1">
      <c r="A606" s="306" t="s">
        <v>3422</v>
      </c>
      <c r="B606" s="307" t="s">
        <v>3649</v>
      </c>
      <c r="C606" s="308" t="s">
        <v>1193</v>
      </c>
      <c r="D606" s="290" t="s">
        <v>2909</v>
      </c>
      <c r="E606" s="290" t="s">
        <v>3021</v>
      </c>
      <c r="F606" s="309" t="s">
        <v>3651</v>
      </c>
      <c r="G606" s="290"/>
      <c r="H606" s="308" t="s">
        <v>3652</v>
      </c>
      <c r="I606" s="308" t="s">
        <v>3653</v>
      </c>
      <c r="J606" s="308" t="s">
        <v>3654</v>
      </c>
      <c r="K606" s="308" t="s">
        <v>3655</v>
      </c>
      <c r="L606" s="314">
        <v>90.5</v>
      </c>
      <c r="M606" s="314" t="s">
        <v>3656</v>
      </c>
      <c r="N606" s="308">
        <v>6</v>
      </c>
      <c r="O606" s="308" t="s">
        <v>3657</v>
      </c>
      <c r="P606" s="291">
        <v>164503.71965757108</v>
      </c>
      <c r="Q606" s="292">
        <f t="shared" si="77"/>
        <v>199049.50078566102</v>
      </c>
      <c r="R606" s="197">
        <f t="shared" si="73"/>
        <v>318479.20125705766</v>
      </c>
    </row>
    <row r="607" spans="1:18" ht="19.5" customHeight="1">
      <c r="A607" s="306" t="s">
        <v>3658</v>
      </c>
      <c r="B607" s="307" t="s">
        <v>3659</v>
      </c>
      <c r="C607" s="308" t="s">
        <v>2545</v>
      </c>
      <c r="D607" s="290" t="s">
        <v>2905</v>
      </c>
      <c r="E607" s="290" t="s">
        <v>2906</v>
      </c>
      <c r="F607" s="309" t="s">
        <v>3558</v>
      </c>
      <c r="G607" s="290"/>
      <c r="H607" s="314">
        <v>283.5</v>
      </c>
      <c r="I607" s="308">
        <v>30</v>
      </c>
      <c r="J607" s="314">
        <v>28.5</v>
      </c>
      <c r="K607" s="314">
        <v>61.5</v>
      </c>
      <c r="L607" s="308" t="s">
        <v>3650</v>
      </c>
      <c r="M607" s="308"/>
      <c r="N607" s="308">
        <v>6</v>
      </c>
      <c r="O607" s="308" t="s">
        <v>3559</v>
      </c>
      <c r="P607" s="291">
        <v>65303.661374251125</v>
      </c>
      <c r="Q607" s="292">
        <f t="shared" si="77"/>
        <v>79017.43026284386</v>
      </c>
      <c r="R607" s="197">
        <f t="shared" si="73"/>
        <v>126427.88842055018</v>
      </c>
    </row>
    <row r="608" spans="1:18" ht="19.5" customHeight="1">
      <c r="A608" s="306" t="s">
        <v>3658</v>
      </c>
      <c r="B608" s="307" t="s">
        <v>3659</v>
      </c>
      <c r="C608" s="308" t="s">
        <v>2545</v>
      </c>
      <c r="D608" s="290" t="s">
        <v>2909</v>
      </c>
      <c r="E608" s="290" t="s">
        <v>3021</v>
      </c>
      <c r="F608" s="309" t="s">
        <v>3651</v>
      </c>
      <c r="G608" s="290"/>
      <c r="H608" s="308" t="s">
        <v>3652</v>
      </c>
      <c r="I608" s="308" t="s">
        <v>3653</v>
      </c>
      <c r="J608" s="308" t="s">
        <v>3654</v>
      </c>
      <c r="K608" s="308" t="s">
        <v>3655</v>
      </c>
      <c r="L608" s="314">
        <v>90.5</v>
      </c>
      <c r="M608" s="314" t="s">
        <v>3656</v>
      </c>
      <c r="N608" s="308">
        <v>6</v>
      </c>
      <c r="O608" s="308" t="s">
        <v>3657</v>
      </c>
      <c r="P608" s="291">
        <v>164503.71965757108</v>
      </c>
      <c r="Q608" s="292">
        <f t="shared" si="77"/>
        <v>199049.50078566102</v>
      </c>
      <c r="R608" s="197">
        <f t="shared" si="73"/>
        <v>318479.20125705766</v>
      </c>
    </row>
    <row r="609" spans="1:18" ht="19.5" customHeight="1">
      <c r="A609" s="304" t="s">
        <v>2844</v>
      </c>
      <c r="B609" s="277"/>
      <c r="C609" s="278"/>
      <c r="D609" s="279"/>
      <c r="E609" s="280"/>
      <c r="F609" s="279"/>
      <c r="G609" s="281"/>
      <c r="H609" s="282"/>
      <c r="I609" s="282"/>
      <c r="J609" s="282"/>
      <c r="K609" s="282"/>
      <c r="L609" s="282"/>
      <c r="M609" s="282"/>
      <c r="N609" s="282"/>
      <c r="O609" s="282"/>
      <c r="P609" s="282"/>
      <c r="Q609" s="284"/>
      <c r="R609" s="197">
        <f t="shared" si="73"/>
        <v>0</v>
      </c>
    </row>
    <row r="610" spans="1:18" ht="19.5" customHeight="1">
      <c r="A610" s="285" t="s">
        <v>3286</v>
      </c>
      <c r="B610" s="286" t="s">
        <v>3660</v>
      </c>
      <c r="C610" s="287" t="s">
        <v>3661</v>
      </c>
      <c r="D610" s="288" t="s">
        <v>2905</v>
      </c>
      <c r="E610" s="288" t="s">
        <v>2906</v>
      </c>
      <c r="F610" s="289" t="s">
        <v>3662</v>
      </c>
      <c r="G610" s="288"/>
      <c r="H610" s="287">
        <v>310</v>
      </c>
      <c r="I610" s="287">
        <v>22</v>
      </c>
      <c r="J610" s="287">
        <v>20</v>
      </c>
      <c r="K610" s="287">
        <v>29</v>
      </c>
      <c r="L610" s="287">
        <v>108</v>
      </c>
      <c r="M610" s="287"/>
      <c r="N610" s="287">
        <v>5</v>
      </c>
      <c r="O610" s="287" t="s">
        <v>3663</v>
      </c>
      <c r="P610" s="291">
        <v>140053.41230403029</v>
      </c>
      <c r="Q610" s="292">
        <f t="shared" ref="Q610:Q615" si="78">+P610*1.21</f>
        <v>169464.62888787666</v>
      </c>
      <c r="R610" s="197">
        <f t="shared" si="73"/>
        <v>271143.40622060269</v>
      </c>
    </row>
    <row r="611" spans="1:18" ht="19.5" customHeight="1">
      <c r="A611" s="285" t="s">
        <v>2952</v>
      </c>
      <c r="B611" s="286" t="s">
        <v>3664</v>
      </c>
      <c r="C611" s="287" t="s">
        <v>1039</v>
      </c>
      <c r="D611" s="288" t="s">
        <v>2905</v>
      </c>
      <c r="E611" s="288" t="s">
        <v>2906</v>
      </c>
      <c r="F611" s="289" t="s">
        <v>3665</v>
      </c>
      <c r="G611" s="288"/>
      <c r="H611" s="287">
        <v>287</v>
      </c>
      <c r="I611" s="287">
        <v>17</v>
      </c>
      <c r="J611" s="287">
        <v>15</v>
      </c>
      <c r="K611" s="287">
        <v>29</v>
      </c>
      <c r="L611" s="287">
        <v>108</v>
      </c>
      <c r="M611" s="287"/>
      <c r="N611" s="287">
        <v>5</v>
      </c>
      <c r="O611" s="287" t="s">
        <v>3666</v>
      </c>
      <c r="P611" s="291">
        <v>89876.746674549722</v>
      </c>
      <c r="Q611" s="292">
        <f t="shared" si="78"/>
        <v>108750.86347620517</v>
      </c>
      <c r="R611" s="197">
        <f t="shared" si="73"/>
        <v>174001.38156192828</v>
      </c>
    </row>
    <row r="612" spans="1:18" ht="19.5" customHeight="1">
      <c r="A612" s="285" t="s">
        <v>3667</v>
      </c>
      <c r="B612" s="286" t="s">
        <v>3668</v>
      </c>
      <c r="C612" s="287" t="s">
        <v>1039</v>
      </c>
      <c r="D612" s="288" t="s">
        <v>2905</v>
      </c>
      <c r="E612" s="288" t="s">
        <v>2906</v>
      </c>
      <c r="F612" s="289" t="s">
        <v>3665</v>
      </c>
      <c r="G612" s="288"/>
      <c r="H612" s="287">
        <v>287</v>
      </c>
      <c r="I612" s="287">
        <v>17</v>
      </c>
      <c r="J612" s="287">
        <v>15</v>
      </c>
      <c r="K612" s="287">
        <v>29</v>
      </c>
      <c r="L612" s="287">
        <v>108</v>
      </c>
      <c r="M612" s="287"/>
      <c r="N612" s="287">
        <v>5</v>
      </c>
      <c r="O612" s="287" t="s">
        <v>3666</v>
      </c>
      <c r="P612" s="291">
        <v>89876.746674549722</v>
      </c>
      <c r="Q612" s="292">
        <f t="shared" si="78"/>
        <v>108750.86347620517</v>
      </c>
      <c r="R612" s="197">
        <f t="shared" si="73"/>
        <v>174001.38156192828</v>
      </c>
    </row>
    <row r="613" spans="1:18" ht="19.5" customHeight="1">
      <c r="A613" s="285" t="s">
        <v>3667</v>
      </c>
      <c r="B613" s="286" t="s">
        <v>3668</v>
      </c>
      <c r="C613" s="287" t="s">
        <v>1039</v>
      </c>
      <c r="D613" s="288" t="s">
        <v>2905</v>
      </c>
      <c r="E613" s="288" t="s">
        <v>2906</v>
      </c>
      <c r="F613" s="289" t="s">
        <v>3662</v>
      </c>
      <c r="G613" s="288"/>
      <c r="H613" s="287">
        <v>310</v>
      </c>
      <c r="I613" s="287">
        <v>22</v>
      </c>
      <c r="J613" s="287">
        <v>20</v>
      </c>
      <c r="K613" s="287">
        <v>29</v>
      </c>
      <c r="L613" s="287">
        <v>108</v>
      </c>
      <c r="M613" s="287"/>
      <c r="N613" s="287">
        <v>5</v>
      </c>
      <c r="O613" s="287" t="s">
        <v>3663</v>
      </c>
      <c r="P613" s="291">
        <v>140053.41230403029</v>
      </c>
      <c r="Q613" s="292">
        <f t="shared" si="78"/>
        <v>169464.62888787666</v>
      </c>
      <c r="R613" s="197">
        <f t="shared" si="73"/>
        <v>271143.40622060269</v>
      </c>
    </row>
    <row r="614" spans="1:18" ht="19.5" customHeight="1">
      <c r="A614" s="285" t="s">
        <v>3102</v>
      </c>
      <c r="B614" s="286" t="s">
        <v>3669</v>
      </c>
      <c r="C614" s="287" t="s">
        <v>1039</v>
      </c>
      <c r="D614" s="288" t="s">
        <v>2905</v>
      </c>
      <c r="E614" s="288" t="s">
        <v>2906</v>
      </c>
      <c r="F614" s="289" t="s">
        <v>3665</v>
      </c>
      <c r="G614" s="288"/>
      <c r="H614" s="287">
        <v>287</v>
      </c>
      <c r="I614" s="287">
        <v>17</v>
      </c>
      <c r="J614" s="287">
        <v>15</v>
      </c>
      <c r="K614" s="287">
        <v>29</v>
      </c>
      <c r="L614" s="287">
        <v>108</v>
      </c>
      <c r="M614" s="287"/>
      <c r="N614" s="287">
        <v>5</v>
      </c>
      <c r="O614" s="287" t="s">
        <v>3666</v>
      </c>
      <c r="P614" s="291">
        <v>89876.746674549722</v>
      </c>
      <c r="Q614" s="292">
        <f t="shared" si="78"/>
        <v>108750.86347620517</v>
      </c>
      <c r="R614" s="197">
        <f t="shared" si="73"/>
        <v>174001.38156192828</v>
      </c>
    </row>
    <row r="615" spans="1:18" ht="19.5" customHeight="1">
      <c r="A615" s="285" t="s">
        <v>3102</v>
      </c>
      <c r="B615" s="286" t="s">
        <v>3669</v>
      </c>
      <c r="C615" s="287" t="s">
        <v>1039</v>
      </c>
      <c r="D615" s="288" t="s">
        <v>2905</v>
      </c>
      <c r="E615" s="288" t="s">
        <v>2906</v>
      </c>
      <c r="F615" s="289" t="s">
        <v>3662</v>
      </c>
      <c r="G615" s="288"/>
      <c r="H615" s="287">
        <v>310</v>
      </c>
      <c r="I615" s="287">
        <v>22</v>
      </c>
      <c r="J615" s="287">
        <v>20</v>
      </c>
      <c r="K615" s="287">
        <v>29</v>
      </c>
      <c r="L615" s="287">
        <v>108</v>
      </c>
      <c r="M615" s="287"/>
      <c r="N615" s="287">
        <v>5</v>
      </c>
      <c r="O615" s="287" t="s">
        <v>3663</v>
      </c>
      <c r="P615" s="291">
        <v>140053.41230403029</v>
      </c>
      <c r="Q615" s="292">
        <f t="shared" si="78"/>
        <v>169464.62888787666</v>
      </c>
      <c r="R615" s="197">
        <f t="shared" si="73"/>
        <v>271143.40622060269</v>
      </c>
    </row>
    <row r="616" spans="1:18" ht="19.5" customHeight="1">
      <c r="A616" s="304" t="s">
        <v>3670</v>
      </c>
      <c r="B616" s="277"/>
      <c r="C616" s="278"/>
      <c r="D616" s="279"/>
      <c r="E616" s="280"/>
      <c r="F616" s="279"/>
      <c r="G616" s="281"/>
      <c r="H616" s="282"/>
      <c r="I616" s="282"/>
      <c r="J616" s="282"/>
      <c r="K616" s="282"/>
      <c r="L616" s="282"/>
      <c r="M616" s="282"/>
      <c r="N616" s="282"/>
      <c r="O616" s="282"/>
      <c r="P616" s="282"/>
      <c r="Q616" s="284"/>
      <c r="R616" s="197">
        <f t="shared" si="73"/>
        <v>0</v>
      </c>
    </row>
    <row r="617" spans="1:18" ht="19.5" customHeight="1">
      <c r="A617" s="306" t="s">
        <v>3321</v>
      </c>
      <c r="B617" s="307" t="s">
        <v>3671</v>
      </c>
      <c r="C617" s="308" t="s">
        <v>1897</v>
      </c>
      <c r="D617" s="290" t="s">
        <v>2905</v>
      </c>
      <c r="E617" s="290" t="s">
        <v>2906</v>
      </c>
      <c r="F617" s="309" t="s">
        <v>3490</v>
      </c>
      <c r="G617" s="290"/>
      <c r="H617" s="308">
        <v>236</v>
      </c>
      <c r="I617" s="308">
        <v>20</v>
      </c>
      <c r="J617" s="314">
        <v>18.5</v>
      </c>
      <c r="K617" s="308">
        <v>41</v>
      </c>
      <c r="L617" s="308">
        <v>60</v>
      </c>
      <c r="M617" s="308"/>
      <c r="N617" s="308" t="s">
        <v>3010</v>
      </c>
      <c r="O617" s="308" t="s">
        <v>3491</v>
      </c>
      <c r="P617" s="291">
        <v>36586.550168053829</v>
      </c>
      <c r="Q617" s="292">
        <f t="shared" ref="Q617:Q618" si="79">+P617*1.21</f>
        <v>44269.725703345131</v>
      </c>
      <c r="R617" s="197">
        <f t="shared" si="73"/>
        <v>70831.561125352207</v>
      </c>
    </row>
    <row r="618" spans="1:18" ht="19.5" customHeight="1">
      <c r="A618" s="306" t="s">
        <v>3321</v>
      </c>
      <c r="B618" s="307" t="s">
        <v>3671</v>
      </c>
      <c r="C618" s="308" t="s">
        <v>1897</v>
      </c>
      <c r="D618" s="290" t="s">
        <v>2909</v>
      </c>
      <c r="E618" s="290" t="s">
        <v>3021</v>
      </c>
      <c r="F618" s="309" t="s">
        <v>3581</v>
      </c>
      <c r="G618" s="290"/>
      <c r="H618" s="314" t="s">
        <v>3582</v>
      </c>
      <c r="I618" s="308" t="s">
        <v>3025</v>
      </c>
      <c r="J618" s="308" t="s">
        <v>3026</v>
      </c>
      <c r="K618" s="308" t="s">
        <v>3143</v>
      </c>
      <c r="L618" s="308" t="s">
        <v>3528</v>
      </c>
      <c r="M618" s="314" t="s">
        <v>3149</v>
      </c>
      <c r="N618" s="308">
        <v>4</v>
      </c>
      <c r="O618" s="308" t="s">
        <v>3583</v>
      </c>
      <c r="P618" s="291">
        <v>56660.224132815514</v>
      </c>
      <c r="Q618" s="292">
        <f t="shared" si="79"/>
        <v>68558.871200706766</v>
      </c>
      <c r="R618" s="197">
        <f t="shared" si="73"/>
        <v>109694.19392113083</v>
      </c>
    </row>
    <row r="619" spans="1:18" ht="19.5" customHeight="1">
      <c r="A619" s="304" t="s">
        <v>3672</v>
      </c>
      <c r="B619" s="277"/>
      <c r="C619" s="278"/>
      <c r="D619" s="279"/>
      <c r="E619" s="280"/>
      <c r="F619" s="279"/>
      <c r="G619" s="281"/>
      <c r="H619" s="282"/>
      <c r="I619" s="282"/>
      <c r="J619" s="282"/>
      <c r="K619" s="282"/>
      <c r="L619" s="282"/>
      <c r="M619" s="282"/>
      <c r="N619" s="282"/>
      <c r="O619" s="282"/>
      <c r="P619" s="282"/>
      <c r="Q619" s="284"/>
      <c r="R619" s="197">
        <f t="shared" si="73"/>
        <v>0</v>
      </c>
    </row>
    <row r="620" spans="1:18" ht="19.5" customHeight="1">
      <c r="A620" s="306" t="s">
        <v>3488</v>
      </c>
      <c r="B620" s="307" t="s">
        <v>3673</v>
      </c>
      <c r="C620" s="308" t="s">
        <v>3043</v>
      </c>
      <c r="D620" s="290" t="s">
        <v>2905</v>
      </c>
      <c r="E620" s="290" t="s">
        <v>2906</v>
      </c>
      <c r="F620" s="309" t="s">
        <v>3604</v>
      </c>
      <c r="G620" s="318"/>
      <c r="H620" s="308" t="s">
        <v>3024</v>
      </c>
      <c r="I620" s="308" t="s">
        <v>3600</v>
      </c>
      <c r="J620" s="308" t="s">
        <v>2831</v>
      </c>
      <c r="K620" s="308" t="s">
        <v>2693</v>
      </c>
      <c r="L620" s="308" t="s">
        <v>3446</v>
      </c>
      <c r="M620" s="308"/>
      <c r="N620" s="308" t="s">
        <v>3010</v>
      </c>
      <c r="O620" s="290" t="s">
        <v>3605</v>
      </c>
      <c r="P620" s="291">
        <v>48759.324603113564</v>
      </c>
      <c r="Q620" s="292">
        <f t="shared" ref="Q620:Q621" si="80">+P620*1.21</f>
        <v>58998.782769767407</v>
      </c>
      <c r="R620" s="197">
        <f t="shared" si="73"/>
        <v>94398.052431627861</v>
      </c>
    </row>
    <row r="621" spans="1:18" ht="19.5" customHeight="1">
      <c r="A621" s="306" t="s">
        <v>3488</v>
      </c>
      <c r="B621" s="307" t="s">
        <v>3673</v>
      </c>
      <c r="C621" s="308" t="s">
        <v>3043</v>
      </c>
      <c r="D621" s="290" t="s">
        <v>2909</v>
      </c>
      <c r="E621" s="290" t="s">
        <v>3021</v>
      </c>
      <c r="F621" s="309" t="s">
        <v>3674</v>
      </c>
      <c r="G621" s="290"/>
      <c r="H621" s="308" t="s">
        <v>3675</v>
      </c>
      <c r="I621" s="308" t="s">
        <v>3025</v>
      </c>
      <c r="J621" s="308" t="s">
        <v>3527</v>
      </c>
      <c r="K621" s="308" t="s">
        <v>3676</v>
      </c>
      <c r="L621" s="308" t="s">
        <v>3446</v>
      </c>
      <c r="M621" s="314" t="s">
        <v>3614</v>
      </c>
      <c r="N621" s="308" t="s">
        <v>3010</v>
      </c>
      <c r="O621" s="308" t="s">
        <v>3677</v>
      </c>
      <c r="P621" s="291">
        <v>47582.494635705749</v>
      </c>
      <c r="Q621" s="292">
        <f t="shared" si="80"/>
        <v>57574.818509203957</v>
      </c>
      <c r="R621" s="197">
        <f t="shared" si="73"/>
        <v>92119.709614726336</v>
      </c>
    </row>
    <row r="622" spans="1:18" ht="19.5" customHeight="1">
      <c r="A622" s="304" t="s">
        <v>3678</v>
      </c>
      <c r="B622" s="277"/>
      <c r="C622" s="278"/>
      <c r="D622" s="279"/>
      <c r="E622" s="280"/>
      <c r="F622" s="279"/>
      <c r="G622" s="281"/>
      <c r="H622" s="282"/>
      <c r="I622" s="282"/>
      <c r="J622" s="282"/>
      <c r="K622" s="282"/>
      <c r="L622" s="282"/>
      <c r="M622" s="282"/>
      <c r="N622" s="282"/>
      <c r="O622" s="282"/>
      <c r="P622" s="282"/>
      <c r="Q622" s="284"/>
      <c r="R622" s="197">
        <f t="shared" si="73"/>
        <v>0</v>
      </c>
    </row>
    <row r="623" spans="1:18" ht="19.5" customHeight="1">
      <c r="A623" s="306" t="s">
        <v>3321</v>
      </c>
      <c r="B623" s="307" t="s">
        <v>3671</v>
      </c>
      <c r="C623" s="308" t="s">
        <v>1097</v>
      </c>
      <c r="D623" s="290" t="s">
        <v>2905</v>
      </c>
      <c r="E623" s="290" t="s">
        <v>2906</v>
      </c>
      <c r="F623" s="309" t="s">
        <v>3490</v>
      </c>
      <c r="G623" s="290"/>
      <c r="H623" s="308">
        <v>236</v>
      </c>
      <c r="I623" s="308">
        <v>20</v>
      </c>
      <c r="J623" s="314">
        <v>18.5</v>
      </c>
      <c r="K623" s="308">
        <v>41</v>
      </c>
      <c r="L623" s="308">
        <v>60</v>
      </c>
      <c r="M623" s="308"/>
      <c r="N623" s="308" t="s">
        <v>3010</v>
      </c>
      <c r="O623" s="308" t="s">
        <v>3491</v>
      </c>
      <c r="P623" s="291">
        <v>36586.550168053829</v>
      </c>
      <c r="Q623" s="292">
        <f t="shared" ref="Q623:Q626" si="81">+P623*1.21</f>
        <v>44269.725703345131</v>
      </c>
      <c r="R623" s="197">
        <f t="shared" si="73"/>
        <v>70831.561125352207</v>
      </c>
    </row>
    <row r="624" spans="1:18" ht="19.5" customHeight="1">
      <c r="A624" s="306" t="s">
        <v>3321</v>
      </c>
      <c r="B624" s="307" t="s">
        <v>3671</v>
      </c>
      <c r="C624" s="308" t="s">
        <v>1097</v>
      </c>
      <c r="D624" s="290" t="s">
        <v>2909</v>
      </c>
      <c r="E624" s="290" t="s">
        <v>3021</v>
      </c>
      <c r="F624" s="309" t="s">
        <v>3581</v>
      </c>
      <c r="G624" s="290"/>
      <c r="H624" s="314" t="s">
        <v>3582</v>
      </c>
      <c r="I624" s="308" t="s">
        <v>3025</v>
      </c>
      <c r="J624" s="308" t="s">
        <v>3026</v>
      </c>
      <c r="K624" s="308" t="s">
        <v>3143</v>
      </c>
      <c r="L624" s="308" t="s">
        <v>3528</v>
      </c>
      <c r="M624" s="314" t="s">
        <v>3149</v>
      </c>
      <c r="N624" s="308">
        <v>4</v>
      </c>
      <c r="O624" s="308" t="s">
        <v>3583</v>
      </c>
      <c r="P624" s="291">
        <v>56660.224132815514</v>
      </c>
      <c r="Q624" s="292">
        <f t="shared" si="81"/>
        <v>68558.871200706766</v>
      </c>
      <c r="R624" s="197">
        <f t="shared" si="73"/>
        <v>109694.19392113083</v>
      </c>
    </row>
    <row r="625" spans="1:18" ht="19.5" customHeight="1">
      <c r="A625" s="306" t="s">
        <v>3031</v>
      </c>
      <c r="B625" s="307" t="s">
        <v>3503</v>
      </c>
      <c r="C625" s="308" t="s">
        <v>1354</v>
      </c>
      <c r="D625" s="290" t="s">
        <v>2905</v>
      </c>
      <c r="E625" s="290" t="s">
        <v>2906</v>
      </c>
      <c r="F625" s="309" t="s">
        <v>3490</v>
      </c>
      <c r="G625" s="290"/>
      <c r="H625" s="308">
        <v>236</v>
      </c>
      <c r="I625" s="308">
        <v>20</v>
      </c>
      <c r="J625" s="314">
        <v>18.5</v>
      </c>
      <c r="K625" s="308">
        <v>41</v>
      </c>
      <c r="L625" s="308">
        <v>60</v>
      </c>
      <c r="M625" s="308"/>
      <c r="N625" s="308" t="s">
        <v>3010</v>
      </c>
      <c r="O625" s="308" t="s">
        <v>3491</v>
      </c>
      <c r="P625" s="291">
        <v>36586.550168053829</v>
      </c>
      <c r="Q625" s="292">
        <f t="shared" si="81"/>
        <v>44269.725703345131</v>
      </c>
      <c r="R625" s="197">
        <f t="shared" si="73"/>
        <v>70831.561125352207</v>
      </c>
    </row>
    <row r="626" spans="1:18" ht="19.5" customHeight="1">
      <c r="A626" s="306" t="s">
        <v>3031</v>
      </c>
      <c r="B626" s="307" t="s">
        <v>3503</v>
      </c>
      <c r="C626" s="308" t="s">
        <v>1354</v>
      </c>
      <c r="D626" s="290" t="s">
        <v>2909</v>
      </c>
      <c r="E626" s="290" t="s">
        <v>3021</v>
      </c>
      <c r="F626" s="309" t="s">
        <v>3581</v>
      </c>
      <c r="G626" s="290"/>
      <c r="H626" s="314" t="s">
        <v>3582</v>
      </c>
      <c r="I626" s="308" t="s">
        <v>3025</v>
      </c>
      <c r="J626" s="308" t="s">
        <v>3026</v>
      </c>
      <c r="K626" s="308" t="s">
        <v>3143</v>
      </c>
      <c r="L626" s="308" t="s">
        <v>3528</v>
      </c>
      <c r="M626" s="314" t="s">
        <v>3149</v>
      </c>
      <c r="N626" s="308">
        <v>4</v>
      </c>
      <c r="O626" s="308" t="s">
        <v>3583</v>
      </c>
      <c r="P626" s="291">
        <v>56660.224132815514</v>
      </c>
      <c r="Q626" s="292">
        <f t="shared" si="81"/>
        <v>68558.871200706766</v>
      </c>
      <c r="R626" s="197">
        <f t="shared" si="73"/>
        <v>109694.19392113083</v>
      </c>
    </row>
    <row r="627" spans="1:18" ht="19.5" customHeight="1">
      <c r="A627" s="304" t="s">
        <v>2720</v>
      </c>
      <c r="B627" s="277"/>
      <c r="C627" s="278"/>
      <c r="D627" s="279"/>
      <c r="E627" s="280"/>
      <c r="F627" s="279"/>
      <c r="G627" s="281"/>
      <c r="H627" s="282"/>
      <c r="I627" s="282"/>
      <c r="J627" s="282"/>
      <c r="K627" s="282"/>
      <c r="L627" s="282"/>
      <c r="M627" s="282"/>
      <c r="N627" s="282"/>
      <c r="O627" s="282"/>
      <c r="P627" s="282"/>
      <c r="Q627" s="284"/>
      <c r="R627" s="197">
        <f t="shared" si="73"/>
        <v>0</v>
      </c>
    </row>
    <row r="628" spans="1:18" ht="19.5" customHeight="1">
      <c r="A628" s="306" t="s">
        <v>3679</v>
      </c>
      <c r="B628" s="307" t="s">
        <v>3680</v>
      </c>
      <c r="C628" s="308" t="s">
        <v>3325</v>
      </c>
      <c r="D628" s="290" t="s">
        <v>2905</v>
      </c>
      <c r="E628" s="290" t="s">
        <v>2906</v>
      </c>
      <c r="F628" s="309" t="s">
        <v>3681</v>
      </c>
      <c r="G628" s="290"/>
      <c r="H628" s="314">
        <v>257.3</v>
      </c>
      <c r="I628" s="308">
        <v>22</v>
      </c>
      <c r="J628" s="314">
        <v>20.6</v>
      </c>
      <c r="K628" s="308">
        <v>36</v>
      </c>
      <c r="L628" s="308">
        <v>88</v>
      </c>
      <c r="M628" s="308"/>
      <c r="N628" s="308">
        <v>6</v>
      </c>
      <c r="O628" s="308" t="s">
        <v>3682</v>
      </c>
      <c r="P628" s="291">
        <v>68159.060165507821</v>
      </c>
      <c r="Q628" s="292">
        <f t="shared" ref="Q628:Q633" si="82">+P628*1.21</f>
        <v>82472.46280026446</v>
      </c>
      <c r="R628" s="197">
        <f t="shared" si="73"/>
        <v>131955.94048042313</v>
      </c>
    </row>
    <row r="629" spans="1:18" ht="19.5" customHeight="1">
      <c r="A629" s="306" t="s">
        <v>3679</v>
      </c>
      <c r="B629" s="307" t="s">
        <v>3680</v>
      </c>
      <c r="C629" s="308" t="s">
        <v>3325</v>
      </c>
      <c r="D629" s="290" t="s">
        <v>2909</v>
      </c>
      <c r="E629" s="290" t="s">
        <v>3021</v>
      </c>
      <c r="F629" s="309" t="s">
        <v>3683</v>
      </c>
      <c r="G629" s="290"/>
      <c r="H629" s="314" t="s">
        <v>3684</v>
      </c>
      <c r="I629" s="308" t="s">
        <v>3588</v>
      </c>
      <c r="J629" s="314" t="s">
        <v>3685</v>
      </c>
      <c r="K629" s="308" t="s">
        <v>3686</v>
      </c>
      <c r="L629" s="314">
        <v>96.5</v>
      </c>
      <c r="M629" s="308" t="s">
        <v>3687</v>
      </c>
      <c r="N629" s="308">
        <v>6</v>
      </c>
      <c r="O629" s="308" t="s">
        <v>3688</v>
      </c>
      <c r="P629" s="291">
        <v>89584.26019555096</v>
      </c>
      <c r="Q629" s="292">
        <f t="shared" si="82"/>
        <v>108396.95483661666</v>
      </c>
      <c r="R629" s="197">
        <f t="shared" si="73"/>
        <v>173435.12773858666</v>
      </c>
    </row>
    <row r="630" spans="1:18" ht="19.5" customHeight="1">
      <c r="A630" s="306" t="s">
        <v>3689</v>
      </c>
      <c r="B630" s="307" t="s">
        <v>3690</v>
      </c>
      <c r="C630" s="308" t="s">
        <v>3325</v>
      </c>
      <c r="D630" s="290" t="s">
        <v>2905</v>
      </c>
      <c r="E630" s="290" t="s">
        <v>2906</v>
      </c>
      <c r="F630" s="309" t="s">
        <v>3681</v>
      </c>
      <c r="G630" s="290"/>
      <c r="H630" s="314">
        <v>257.3</v>
      </c>
      <c r="I630" s="308">
        <v>22</v>
      </c>
      <c r="J630" s="314">
        <v>20.6</v>
      </c>
      <c r="K630" s="308">
        <v>36</v>
      </c>
      <c r="L630" s="308">
        <v>88</v>
      </c>
      <c r="M630" s="308"/>
      <c r="N630" s="308">
        <v>6</v>
      </c>
      <c r="O630" s="308" t="s">
        <v>3682</v>
      </c>
      <c r="P630" s="291">
        <v>68159.060165507821</v>
      </c>
      <c r="Q630" s="292">
        <f t="shared" si="82"/>
        <v>82472.46280026446</v>
      </c>
      <c r="R630" s="197">
        <f t="shared" si="73"/>
        <v>131955.94048042313</v>
      </c>
    </row>
    <row r="631" spans="1:18" ht="19.5" customHeight="1">
      <c r="A631" s="306" t="s">
        <v>3689</v>
      </c>
      <c r="B631" s="307" t="s">
        <v>3690</v>
      </c>
      <c r="C631" s="308" t="s">
        <v>3325</v>
      </c>
      <c r="D631" s="290" t="s">
        <v>2909</v>
      </c>
      <c r="E631" s="290" t="s">
        <v>3021</v>
      </c>
      <c r="F631" s="309" t="s">
        <v>3683</v>
      </c>
      <c r="G631" s="290"/>
      <c r="H631" s="314" t="s">
        <v>3684</v>
      </c>
      <c r="I631" s="308" t="s">
        <v>3588</v>
      </c>
      <c r="J631" s="314" t="s">
        <v>3685</v>
      </c>
      <c r="K631" s="308" t="s">
        <v>3686</v>
      </c>
      <c r="L631" s="314">
        <v>96.5</v>
      </c>
      <c r="M631" s="308" t="s">
        <v>3687</v>
      </c>
      <c r="N631" s="308">
        <v>6</v>
      </c>
      <c r="O631" s="308" t="s">
        <v>3688</v>
      </c>
      <c r="P631" s="291">
        <v>89584.26019555096</v>
      </c>
      <c r="Q631" s="292">
        <f t="shared" si="82"/>
        <v>108396.95483661666</v>
      </c>
      <c r="R631" s="197">
        <f t="shared" si="73"/>
        <v>173435.12773858666</v>
      </c>
    </row>
    <row r="632" spans="1:18" ht="19.5" customHeight="1">
      <c r="A632" s="306" t="s">
        <v>2975</v>
      </c>
      <c r="B632" s="307" t="s">
        <v>3691</v>
      </c>
      <c r="C632" s="308" t="s">
        <v>1376</v>
      </c>
      <c r="D632" s="290" t="s">
        <v>2905</v>
      </c>
      <c r="E632" s="290" t="s">
        <v>2906</v>
      </c>
      <c r="F632" s="309" t="s">
        <v>3681</v>
      </c>
      <c r="G632" s="290"/>
      <c r="H632" s="314">
        <v>257.3</v>
      </c>
      <c r="I632" s="308">
        <v>22</v>
      </c>
      <c r="J632" s="314">
        <v>20.6</v>
      </c>
      <c r="K632" s="308">
        <v>36</v>
      </c>
      <c r="L632" s="308">
        <v>88</v>
      </c>
      <c r="M632" s="308"/>
      <c r="N632" s="308">
        <v>6</v>
      </c>
      <c r="O632" s="308" t="s">
        <v>3682</v>
      </c>
      <c r="P632" s="291">
        <v>68159.060165507821</v>
      </c>
      <c r="Q632" s="292">
        <f t="shared" si="82"/>
        <v>82472.46280026446</v>
      </c>
      <c r="R632" s="197">
        <f t="shared" si="73"/>
        <v>131955.94048042313</v>
      </c>
    </row>
    <row r="633" spans="1:18" ht="19.5" customHeight="1">
      <c r="A633" s="306" t="s">
        <v>2975</v>
      </c>
      <c r="B633" s="307" t="s">
        <v>3691</v>
      </c>
      <c r="C633" s="308" t="s">
        <v>1376</v>
      </c>
      <c r="D633" s="290" t="s">
        <v>2909</v>
      </c>
      <c r="E633" s="290" t="s">
        <v>3021</v>
      </c>
      <c r="F633" s="309" t="s">
        <v>3683</v>
      </c>
      <c r="G633" s="290"/>
      <c r="H633" s="314" t="s">
        <v>3684</v>
      </c>
      <c r="I633" s="308" t="s">
        <v>3588</v>
      </c>
      <c r="J633" s="314" t="s">
        <v>3685</v>
      </c>
      <c r="K633" s="308" t="s">
        <v>3686</v>
      </c>
      <c r="L633" s="314">
        <v>96.5</v>
      </c>
      <c r="M633" s="308" t="s">
        <v>3687</v>
      </c>
      <c r="N633" s="308">
        <v>6</v>
      </c>
      <c r="O633" s="308" t="s">
        <v>3688</v>
      </c>
      <c r="P633" s="291">
        <v>89584.26019555096</v>
      </c>
      <c r="Q633" s="292">
        <f t="shared" si="82"/>
        <v>108396.95483661666</v>
      </c>
      <c r="R633" s="197">
        <f t="shared" si="73"/>
        <v>173435.12773858666</v>
      </c>
    </row>
    <row r="634" spans="1:18" ht="19.5" customHeight="1">
      <c r="A634" s="304" t="s">
        <v>2722</v>
      </c>
      <c r="B634" s="277"/>
      <c r="C634" s="278"/>
      <c r="D634" s="279"/>
      <c r="E634" s="280"/>
      <c r="F634" s="279"/>
      <c r="G634" s="281"/>
      <c r="H634" s="282"/>
      <c r="I634" s="282"/>
      <c r="J634" s="282"/>
      <c r="K634" s="282"/>
      <c r="L634" s="282"/>
      <c r="M634" s="282"/>
      <c r="N634" s="282"/>
      <c r="O634" s="282"/>
      <c r="P634" s="282"/>
      <c r="Q634" s="284"/>
      <c r="R634" s="197">
        <f t="shared" si="73"/>
        <v>0</v>
      </c>
    </row>
    <row r="635" spans="1:18" ht="19.5" customHeight="1">
      <c r="A635" s="306" t="s">
        <v>3496</v>
      </c>
      <c r="B635" s="307" t="s">
        <v>3624</v>
      </c>
      <c r="C635" s="308" t="s">
        <v>1415</v>
      </c>
      <c r="D635" s="290" t="s">
        <v>2905</v>
      </c>
      <c r="E635" s="290" t="s">
        <v>2906</v>
      </c>
      <c r="F635" s="309" t="s">
        <v>3692</v>
      </c>
      <c r="G635" s="290"/>
      <c r="H635" s="308">
        <v>256</v>
      </c>
      <c r="I635" s="308">
        <v>24</v>
      </c>
      <c r="J635" s="314">
        <v>22.4</v>
      </c>
      <c r="K635" s="308">
        <v>41</v>
      </c>
      <c r="L635" s="308">
        <v>60</v>
      </c>
      <c r="M635" s="308"/>
      <c r="N635" s="308">
        <v>4</v>
      </c>
      <c r="O635" s="308" t="s">
        <v>3693</v>
      </c>
      <c r="P635" s="291">
        <v>58642.788581112814</v>
      </c>
      <c r="Q635" s="292">
        <f t="shared" ref="Q635:Q642" si="83">+P635*1.21</f>
        <v>70957.77418314651</v>
      </c>
      <c r="R635" s="197">
        <f t="shared" si="73"/>
        <v>113532.43869303442</v>
      </c>
    </row>
    <row r="636" spans="1:18" ht="19.5" customHeight="1">
      <c r="A636" s="306" t="s">
        <v>3321</v>
      </c>
      <c r="B636" s="307" t="s">
        <v>3694</v>
      </c>
      <c r="C636" s="308" t="s">
        <v>3695</v>
      </c>
      <c r="D636" s="290" t="s">
        <v>2905</v>
      </c>
      <c r="E636" s="290" t="s">
        <v>2906</v>
      </c>
      <c r="F636" s="309" t="s">
        <v>3610</v>
      </c>
      <c r="G636" s="290"/>
      <c r="H636" s="308">
        <v>240</v>
      </c>
      <c r="I636" s="308">
        <v>20</v>
      </c>
      <c r="J636" s="308">
        <v>17</v>
      </c>
      <c r="K636" s="308">
        <v>41</v>
      </c>
      <c r="L636" s="308">
        <v>60</v>
      </c>
      <c r="M636" s="308"/>
      <c r="N636" s="308" t="s">
        <v>3010</v>
      </c>
      <c r="O636" s="308" t="s">
        <v>3611</v>
      </c>
      <c r="P636" s="291">
        <v>58848.953373942051</v>
      </c>
      <c r="Q636" s="292">
        <f t="shared" si="83"/>
        <v>71207.233582469882</v>
      </c>
      <c r="R636" s="197">
        <f t="shared" si="73"/>
        <v>113931.57373195182</v>
      </c>
    </row>
    <row r="637" spans="1:18" ht="19.5" customHeight="1">
      <c r="A637" s="306" t="s">
        <v>3321</v>
      </c>
      <c r="B637" s="307" t="s">
        <v>3694</v>
      </c>
      <c r="C637" s="308" t="s">
        <v>3695</v>
      </c>
      <c r="D637" s="290" t="s">
        <v>2905</v>
      </c>
      <c r="E637" s="290" t="s">
        <v>2906</v>
      </c>
      <c r="F637" s="309" t="s">
        <v>3627</v>
      </c>
      <c r="G637" s="290"/>
      <c r="H637" s="308">
        <v>260</v>
      </c>
      <c r="I637" s="308">
        <v>24</v>
      </c>
      <c r="J637" s="308">
        <v>21</v>
      </c>
      <c r="K637" s="308">
        <v>41</v>
      </c>
      <c r="L637" s="308">
        <v>60</v>
      </c>
      <c r="M637" s="308"/>
      <c r="N637" s="308" t="s">
        <v>3010</v>
      </c>
      <c r="O637" s="308" t="s">
        <v>3628</v>
      </c>
      <c r="P637" s="291">
        <v>56420.502693436763</v>
      </c>
      <c r="Q637" s="292">
        <f t="shared" si="83"/>
        <v>68268.808259058482</v>
      </c>
      <c r="R637" s="197">
        <f t="shared" si="73"/>
        <v>109230.09321449358</v>
      </c>
    </row>
    <row r="638" spans="1:18" ht="19.5" customHeight="1">
      <c r="A638" s="306" t="s">
        <v>3321</v>
      </c>
      <c r="B638" s="307" t="s">
        <v>3694</v>
      </c>
      <c r="C638" s="308" t="s">
        <v>3695</v>
      </c>
      <c r="D638" s="290" t="s">
        <v>2909</v>
      </c>
      <c r="E638" s="290" t="s">
        <v>2910</v>
      </c>
      <c r="F638" s="309" t="s">
        <v>3501</v>
      </c>
      <c r="G638" s="290"/>
      <c r="H638" s="314">
        <v>259.7</v>
      </c>
      <c r="I638" s="308">
        <v>10</v>
      </c>
      <c r="J638" s="308">
        <v>8</v>
      </c>
      <c r="K638" s="308">
        <v>69</v>
      </c>
      <c r="L638" s="308">
        <v>57</v>
      </c>
      <c r="M638" s="308"/>
      <c r="N638" s="308">
        <v>4</v>
      </c>
      <c r="O638" s="308" t="s">
        <v>3502</v>
      </c>
      <c r="P638" s="291">
        <v>59170.801395631694</v>
      </c>
      <c r="Q638" s="292">
        <f t="shared" si="83"/>
        <v>71596.669688714348</v>
      </c>
      <c r="R638" s="197">
        <f t="shared" si="73"/>
        <v>114554.67150194297</v>
      </c>
    </row>
    <row r="639" spans="1:18" ht="19.5" customHeight="1">
      <c r="A639" s="306" t="s">
        <v>3321</v>
      </c>
      <c r="B639" s="307" t="s">
        <v>3694</v>
      </c>
      <c r="C639" s="308" t="s">
        <v>3695</v>
      </c>
      <c r="D639" s="290" t="s">
        <v>2909</v>
      </c>
      <c r="E639" s="290" t="s">
        <v>3021</v>
      </c>
      <c r="F639" s="309" t="s">
        <v>3504</v>
      </c>
      <c r="G639" s="290"/>
      <c r="H639" s="314" t="s">
        <v>3505</v>
      </c>
      <c r="I639" s="308" t="s">
        <v>3506</v>
      </c>
      <c r="J639" s="308" t="s">
        <v>3507</v>
      </c>
      <c r="K639" s="308" t="s">
        <v>3508</v>
      </c>
      <c r="L639" s="308">
        <v>57</v>
      </c>
      <c r="M639" s="308" t="s">
        <v>3119</v>
      </c>
      <c r="N639" s="308">
        <v>4</v>
      </c>
      <c r="O639" s="308" t="s">
        <v>3509</v>
      </c>
      <c r="P639" s="291">
        <v>95448.790864703304</v>
      </c>
      <c r="Q639" s="292">
        <f t="shared" si="83"/>
        <v>115493.03694629099</v>
      </c>
      <c r="R639" s="197">
        <f t="shared" si="73"/>
        <v>184788.85911406559</v>
      </c>
    </row>
    <row r="640" spans="1:18" ht="19.5" customHeight="1">
      <c r="A640" s="306" t="s">
        <v>2916</v>
      </c>
      <c r="B640" s="307" t="s">
        <v>3696</v>
      </c>
      <c r="C640" s="308" t="s">
        <v>3697</v>
      </c>
      <c r="D640" s="290" t="s">
        <v>2905</v>
      </c>
      <c r="E640" s="290" t="s">
        <v>2906</v>
      </c>
      <c r="F640" s="309" t="s">
        <v>3627</v>
      </c>
      <c r="G640" s="290"/>
      <c r="H640" s="308">
        <v>260</v>
      </c>
      <c r="I640" s="308">
        <v>24</v>
      </c>
      <c r="J640" s="308">
        <v>21</v>
      </c>
      <c r="K640" s="308">
        <v>41</v>
      </c>
      <c r="L640" s="308">
        <v>60</v>
      </c>
      <c r="M640" s="308"/>
      <c r="N640" s="308" t="s">
        <v>3010</v>
      </c>
      <c r="O640" s="308" t="s">
        <v>3628</v>
      </c>
      <c r="P640" s="291">
        <v>56420.502693436763</v>
      </c>
      <c r="Q640" s="292">
        <f t="shared" si="83"/>
        <v>68268.808259058482</v>
      </c>
      <c r="R640" s="197">
        <f t="shared" si="73"/>
        <v>109230.09321449358</v>
      </c>
    </row>
    <row r="641" spans="1:18" ht="19.5" customHeight="1">
      <c r="A641" s="306" t="s">
        <v>2916</v>
      </c>
      <c r="B641" s="307" t="s">
        <v>3696</v>
      </c>
      <c r="C641" s="308" t="s">
        <v>3697</v>
      </c>
      <c r="D641" s="290" t="s">
        <v>2905</v>
      </c>
      <c r="E641" s="290" t="s">
        <v>2906</v>
      </c>
      <c r="F641" s="309" t="s">
        <v>3698</v>
      </c>
      <c r="G641" s="290"/>
      <c r="H641" s="308">
        <v>280</v>
      </c>
      <c r="I641" s="308">
        <v>25</v>
      </c>
      <c r="J641" s="308">
        <v>22</v>
      </c>
      <c r="K641" s="308">
        <v>42</v>
      </c>
      <c r="L641" s="308">
        <v>60</v>
      </c>
      <c r="M641" s="308"/>
      <c r="N641" s="308" t="s">
        <v>3010</v>
      </c>
      <c r="O641" s="308" t="s">
        <v>3700</v>
      </c>
      <c r="P641" s="291">
        <v>82835.119903383631</v>
      </c>
      <c r="Q641" s="292">
        <f t="shared" si="83"/>
        <v>100230.4950830942</v>
      </c>
      <c r="R641" s="197">
        <f t="shared" si="73"/>
        <v>160368.79213295074</v>
      </c>
    </row>
    <row r="642" spans="1:18" ht="19.5" customHeight="1">
      <c r="A642" s="306" t="s">
        <v>2916</v>
      </c>
      <c r="B642" s="307" t="s">
        <v>3696</v>
      </c>
      <c r="C642" s="308" t="s">
        <v>3697</v>
      </c>
      <c r="D642" s="290" t="s">
        <v>2909</v>
      </c>
      <c r="E642" s="290" t="s">
        <v>3021</v>
      </c>
      <c r="F642" s="309" t="s">
        <v>3504</v>
      </c>
      <c r="G642" s="290"/>
      <c r="H642" s="314" t="s">
        <v>3505</v>
      </c>
      <c r="I642" s="308" t="s">
        <v>3506</v>
      </c>
      <c r="J642" s="308" t="s">
        <v>3507</v>
      </c>
      <c r="K642" s="308" t="s">
        <v>3508</v>
      </c>
      <c r="L642" s="308">
        <v>57</v>
      </c>
      <c r="M642" s="308" t="s">
        <v>3119</v>
      </c>
      <c r="N642" s="308">
        <v>4</v>
      </c>
      <c r="O642" s="308" t="s">
        <v>3509</v>
      </c>
      <c r="P642" s="291">
        <v>95448.790864703304</v>
      </c>
      <c r="Q642" s="292">
        <f t="shared" si="83"/>
        <v>115493.03694629099</v>
      </c>
      <c r="R642" s="197">
        <f t="shared" si="73"/>
        <v>184788.85911406559</v>
      </c>
    </row>
    <row r="643" spans="1:18" ht="19.5" customHeight="1">
      <c r="A643" s="304" t="s">
        <v>359</v>
      </c>
      <c r="B643" s="277"/>
      <c r="C643" s="278"/>
      <c r="D643" s="279"/>
      <c r="E643" s="280"/>
      <c r="F643" s="279"/>
      <c r="G643" s="281"/>
      <c r="H643" s="282"/>
      <c r="I643" s="282"/>
      <c r="J643" s="282"/>
      <c r="K643" s="282"/>
      <c r="L643" s="282"/>
      <c r="M643" s="282"/>
      <c r="N643" s="282"/>
      <c r="O643" s="282"/>
      <c r="P643" s="282"/>
      <c r="Q643" s="284"/>
      <c r="R643" s="197">
        <f t="shared" si="73"/>
        <v>0</v>
      </c>
    </row>
    <row r="644" spans="1:18" ht="19.5" customHeight="1">
      <c r="A644" s="306" t="s">
        <v>3776</v>
      </c>
      <c r="B644" s="307" t="s">
        <v>3570</v>
      </c>
      <c r="C644" s="308" t="s">
        <v>4312</v>
      </c>
      <c r="D644" s="290" t="s">
        <v>2905</v>
      </c>
      <c r="E644" s="290" t="s">
        <v>2906</v>
      </c>
      <c r="F644" s="316" t="s">
        <v>16985</v>
      </c>
      <c r="G644" s="290"/>
      <c r="H644" s="308" t="s">
        <v>5229</v>
      </c>
      <c r="I644" s="308" t="s">
        <v>3778</v>
      </c>
      <c r="J644" s="308" t="s">
        <v>3476</v>
      </c>
      <c r="K644" s="308" t="s">
        <v>3779</v>
      </c>
      <c r="L644" s="308" t="s">
        <v>3446</v>
      </c>
      <c r="M644" s="308"/>
      <c r="N644" s="308" t="s">
        <v>3070</v>
      </c>
      <c r="O644" s="308" t="s">
        <v>16986</v>
      </c>
      <c r="P644" s="291">
        <v>54302.146470000007</v>
      </c>
      <c r="Q644" s="292">
        <f t="shared" ref="Q644:Q646" si="84">+P644*1.21</f>
        <v>65705.597228700004</v>
      </c>
      <c r="R644" s="197">
        <f t="shared" si="73"/>
        <v>105128.95556592001</v>
      </c>
    </row>
    <row r="645" spans="1:18" ht="19.5" customHeight="1">
      <c r="A645" s="306" t="s">
        <v>3321</v>
      </c>
      <c r="B645" s="307" t="s">
        <v>3489</v>
      </c>
      <c r="C645" s="308" t="s">
        <v>3701</v>
      </c>
      <c r="D645" s="290" t="s">
        <v>2905</v>
      </c>
      <c r="E645" s="290" t="s">
        <v>2906</v>
      </c>
      <c r="F645" s="309" t="s">
        <v>3698</v>
      </c>
      <c r="G645" s="290"/>
      <c r="H645" s="308">
        <v>280</v>
      </c>
      <c r="I645" s="308">
        <v>25</v>
      </c>
      <c r="J645" s="308">
        <v>22</v>
      </c>
      <c r="K645" s="308">
        <v>42</v>
      </c>
      <c r="L645" s="308">
        <v>60</v>
      </c>
      <c r="M645" s="308"/>
      <c r="N645" s="308" t="s">
        <v>3010</v>
      </c>
      <c r="O645" s="308" t="s">
        <v>3700</v>
      </c>
      <c r="P645" s="291">
        <v>82835.119903383631</v>
      </c>
      <c r="Q645" s="292">
        <f t="shared" si="84"/>
        <v>100230.4950830942</v>
      </c>
      <c r="R645" s="197">
        <f t="shared" si="73"/>
        <v>160368.79213295074</v>
      </c>
    </row>
    <row r="646" spans="1:18" ht="19.5" customHeight="1">
      <c r="A646" s="306" t="s">
        <v>3321</v>
      </c>
      <c r="B646" s="307" t="s">
        <v>3489</v>
      </c>
      <c r="C646" s="308" t="s">
        <v>3701</v>
      </c>
      <c r="D646" s="290" t="s">
        <v>2909</v>
      </c>
      <c r="E646" s="290" t="s">
        <v>3021</v>
      </c>
      <c r="F646" s="309" t="s">
        <v>3504</v>
      </c>
      <c r="G646" s="290"/>
      <c r="H646" s="314" t="s">
        <v>3505</v>
      </c>
      <c r="I646" s="308" t="s">
        <v>3506</v>
      </c>
      <c r="J646" s="308" t="s">
        <v>3507</v>
      </c>
      <c r="K646" s="308" t="s">
        <v>3508</v>
      </c>
      <c r="L646" s="308">
        <v>57</v>
      </c>
      <c r="M646" s="308" t="s">
        <v>3119</v>
      </c>
      <c r="N646" s="308">
        <v>4</v>
      </c>
      <c r="O646" s="308" t="s">
        <v>3509</v>
      </c>
      <c r="P646" s="291">
        <v>95448.790864703304</v>
      </c>
      <c r="Q646" s="292">
        <f t="shared" si="84"/>
        <v>115493.03694629099</v>
      </c>
      <c r="R646" s="197">
        <f t="shared" si="73"/>
        <v>184788.85911406559</v>
      </c>
    </row>
    <row r="647" spans="1:18" ht="19.5" customHeight="1">
      <c r="A647" s="304" t="s">
        <v>3702</v>
      </c>
      <c r="B647" s="277"/>
      <c r="C647" s="278"/>
      <c r="D647" s="279"/>
      <c r="E647" s="280"/>
      <c r="F647" s="279"/>
      <c r="G647" s="281"/>
      <c r="H647" s="282"/>
      <c r="I647" s="282"/>
      <c r="J647" s="282"/>
      <c r="K647" s="282"/>
      <c r="L647" s="282"/>
      <c r="M647" s="282"/>
      <c r="N647" s="282"/>
      <c r="O647" s="282"/>
      <c r="P647" s="282"/>
      <c r="Q647" s="284"/>
      <c r="R647" s="197">
        <f t="shared" si="73"/>
        <v>0</v>
      </c>
    </row>
    <row r="648" spans="1:18" ht="19.5" customHeight="1">
      <c r="A648" s="306" t="s">
        <v>3321</v>
      </c>
      <c r="B648" s="307" t="s">
        <v>3703</v>
      </c>
      <c r="C648" s="308" t="s">
        <v>3014</v>
      </c>
      <c r="D648" s="290" t="s">
        <v>2905</v>
      </c>
      <c r="E648" s="290" t="s">
        <v>2906</v>
      </c>
      <c r="F648" s="309" t="s">
        <v>3490</v>
      </c>
      <c r="G648" s="290"/>
      <c r="H648" s="308">
        <v>236</v>
      </c>
      <c r="I648" s="308">
        <v>20</v>
      </c>
      <c r="J648" s="314">
        <v>18.5</v>
      </c>
      <c r="K648" s="308">
        <v>41</v>
      </c>
      <c r="L648" s="308">
        <v>60</v>
      </c>
      <c r="M648" s="308"/>
      <c r="N648" s="308" t="s">
        <v>3010</v>
      </c>
      <c r="O648" s="308" t="s">
        <v>3491</v>
      </c>
      <c r="P648" s="291">
        <v>36586.550168053829</v>
      </c>
      <c r="Q648" s="292">
        <f t="shared" ref="Q648:Q652" si="85">+P648*1.21</f>
        <v>44269.725703345131</v>
      </c>
      <c r="R648" s="197">
        <f t="shared" ref="R648:R711" si="86">Q648*0.8*2</f>
        <v>70831.561125352207</v>
      </c>
    </row>
    <row r="649" spans="1:18" ht="19.5" customHeight="1">
      <c r="A649" s="306" t="s">
        <v>3321</v>
      </c>
      <c r="B649" s="307" t="s">
        <v>3703</v>
      </c>
      <c r="C649" s="308" t="s">
        <v>3014</v>
      </c>
      <c r="D649" s="290" t="s">
        <v>2909</v>
      </c>
      <c r="E649" s="290" t="s">
        <v>3021</v>
      </c>
      <c r="F649" s="309" t="s">
        <v>3581</v>
      </c>
      <c r="G649" s="290"/>
      <c r="H649" s="314" t="s">
        <v>3582</v>
      </c>
      <c r="I649" s="308" t="s">
        <v>3025</v>
      </c>
      <c r="J649" s="308" t="s">
        <v>3026</v>
      </c>
      <c r="K649" s="308" t="s">
        <v>3143</v>
      </c>
      <c r="L649" s="308" t="s">
        <v>3528</v>
      </c>
      <c r="M649" s="314" t="s">
        <v>3149</v>
      </c>
      <c r="N649" s="308">
        <v>4</v>
      </c>
      <c r="O649" s="308" t="s">
        <v>3583</v>
      </c>
      <c r="P649" s="291">
        <v>56660.224132815514</v>
      </c>
      <c r="Q649" s="292">
        <f t="shared" si="85"/>
        <v>68558.871200706766</v>
      </c>
      <c r="R649" s="197">
        <f t="shared" si="86"/>
        <v>109694.19392113083</v>
      </c>
    </row>
    <row r="650" spans="1:18" ht="19.5" customHeight="1">
      <c r="A650" s="306" t="s">
        <v>3031</v>
      </c>
      <c r="B650" s="307" t="s">
        <v>3703</v>
      </c>
      <c r="C650" s="308" t="s">
        <v>3014</v>
      </c>
      <c r="D650" s="290" t="s">
        <v>2905</v>
      </c>
      <c r="E650" s="290" t="s">
        <v>2906</v>
      </c>
      <c r="F650" s="309" t="s">
        <v>3490</v>
      </c>
      <c r="G650" s="290"/>
      <c r="H650" s="308">
        <v>236</v>
      </c>
      <c r="I650" s="308">
        <v>20</v>
      </c>
      <c r="J650" s="314">
        <v>18.5</v>
      </c>
      <c r="K650" s="308">
        <v>41</v>
      </c>
      <c r="L650" s="308">
        <v>60</v>
      </c>
      <c r="M650" s="308"/>
      <c r="N650" s="308" t="s">
        <v>3010</v>
      </c>
      <c r="O650" s="308" t="s">
        <v>3491</v>
      </c>
      <c r="P650" s="291">
        <v>36586.550168053829</v>
      </c>
      <c r="Q650" s="292">
        <f t="shared" si="85"/>
        <v>44269.725703345131</v>
      </c>
      <c r="R650" s="197">
        <f t="shared" si="86"/>
        <v>70831.561125352207</v>
      </c>
    </row>
    <row r="651" spans="1:18" ht="19.5" customHeight="1">
      <c r="A651" s="306" t="s">
        <v>3031</v>
      </c>
      <c r="B651" s="307" t="s">
        <v>3703</v>
      </c>
      <c r="C651" s="308" t="s">
        <v>3014</v>
      </c>
      <c r="D651" s="290" t="s">
        <v>2909</v>
      </c>
      <c r="E651" s="290" t="s">
        <v>2910</v>
      </c>
      <c r="F651" s="309" t="s">
        <v>3704</v>
      </c>
      <c r="G651" s="290" t="s">
        <v>3023</v>
      </c>
      <c r="H651" s="308">
        <v>230</v>
      </c>
      <c r="I651" s="308">
        <v>10</v>
      </c>
      <c r="J651" s="308">
        <v>9</v>
      </c>
      <c r="K651" s="308">
        <v>80</v>
      </c>
      <c r="L651" s="314" t="s">
        <v>3028</v>
      </c>
      <c r="M651" s="308"/>
      <c r="N651" s="308">
        <v>4</v>
      </c>
      <c r="O651" s="308" t="s">
        <v>3705</v>
      </c>
      <c r="P651" s="291">
        <v>87382.689714395339</v>
      </c>
      <c r="Q651" s="292">
        <f t="shared" si="85"/>
        <v>105733.05455441836</v>
      </c>
      <c r="R651" s="197">
        <f t="shared" si="86"/>
        <v>169172.88728706937</v>
      </c>
    </row>
    <row r="652" spans="1:18" ht="19.5" customHeight="1">
      <c r="A652" s="306" t="s">
        <v>3031</v>
      </c>
      <c r="B652" s="307" t="s">
        <v>3703</v>
      </c>
      <c r="C652" s="308" t="s">
        <v>3014</v>
      </c>
      <c r="D652" s="290" t="s">
        <v>2909</v>
      </c>
      <c r="E652" s="290" t="s">
        <v>3021</v>
      </c>
      <c r="F652" s="309" t="s">
        <v>3581</v>
      </c>
      <c r="G652" s="290"/>
      <c r="H652" s="314" t="s">
        <v>3582</v>
      </c>
      <c r="I652" s="308" t="s">
        <v>3025</v>
      </c>
      <c r="J652" s="308" t="s">
        <v>3026</v>
      </c>
      <c r="K652" s="308" t="s">
        <v>3143</v>
      </c>
      <c r="L652" s="308" t="s">
        <v>3528</v>
      </c>
      <c r="M652" s="314" t="s">
        <v>3149</v>
      </c>
      <c r="N652" s="308">
        <v>4</v>
      </c>
      <c r="O652" s="308" t="s">
        <v>3583</v>
      </c>
      <c r="P652" s="291">
        <v>56660.224132815514</v>
      </c>
      <c r="Q652" s="292">
        <f t="shared" si="85"/>
        <v>68558.871200706766</v>
      </c>
      <c r="R652" s="197">
        <f t="shared" si="86"/>
        <v>109694.19392113083</v>
      </c>
    </row>
    <row r="653" spans="1:18" ht="19.5" customHeight="1">
      <c r="A653" s="304" t="s">
        <v>3706</v>
      </c>
      <c r="B653" s="277"/>
      <c r="C653" s="278"/>
      <c r="D653" s="279"/>
      <c r="E653" s="280"/>
      <c r="F653" s="279"/>
      <c r="G653" s="281"/>
      <c r="H653" s="282"/>
      <c r="I653" s="282"/>
      <c r="J653" s="282"/>
      <c r="K653" s="282"/>
      <c r="L653" s="282"/>
      <c r="M653" s="282"/>
      <c r="N653" s="282"/>
      <c r="O653" s="282"/>
      <c r="P653" s="282"/>
      <c r="Q653" s="284"/>
      <c r="R653" s="197">
        <f t="shared" si="86"/>
        <v>0</v>
      </c>
    </row>
    <row r="654" spans="1:18" ht="19.5" customHeight="1">
      <c r="A654" s="306" t="s">
        <v>3031</v>
      </c>
      <c r="B654" s="307" t="s">
        <v>3503</v>
      </c>
      <c r="C654" s="308" t="s">
        <v>2473</v>
      </c>
      <c r="D654" s="290" t="s">
        <v>2905</v>
      </c>
      <c r="E654" s="290" t="s">
        <v>2906</v>
      </c>
      <c r="F654" s="309" t="s">
        <v>3707</v>
      </c>
      <c r="G654" s="290"/>
      <c r="H654" s="308">
        <v>296</v>
      </c>
      <c r="I654" s="308">
        <v>28</v>
      </c>
      <c r="J654" s="308">
        <v>25</v>
      </c>
      <c r="K654" s="314">
        <v>58.3</v>
      </c>
      <c r="L654" s="308">
        <v>70</v>
      </c>
      <c r="M654" s="308"/>
      <c r="N654" s="308">
        <v>5</v>
      </c>
      <c r="O654" s="308" t="s">
        <v>3708</v>
      </c>
      <c r="P654" s="291">
        <v>107068.58122686984</v>
      </c>
      <c r="Q654" s="292">
        <f t="shared" ref="Q654:Q658" si="87">+P654*1.21</f>
        <v>129552.98328451249</v>
      </c>
      <c r="R654" s="197">
        <f t="shared" si="86"/>
        <v>207284.77325522</v>
      </c>
    </row>
    <row r="655" spans="1:18" ht="19.5" customHeight="1">
      <c r="A655" s="306" t="s">
        <v>3031</v>
      </c>
      <c r="B655" s="307" t="s">
        <v>3503</v>
      </c>
      <c r="C655" s="308" t="s">
        <v>2473</v>
      </c>
      <c r="D655" s="290" t="s">
        <v>2909</v>
      </c>
      <c r="E655" s="290" t="s">
        <v>2910</v>
      </c>
      <c r="F655" s="309" t="s">
        <v>3709</v>
      </c>
      <c r="G655" s="290"/>
      <c r="H655" s="308" t="s">
        <v>3710</v>
      </c>
      <c r="I655" s="308" t="s">
        <v>3006</v>
      </c>
      <c r="J655" s="308" t="s">
        <v>2935</v>
      </c>
      <c r="K655" s="308" t="s">
        <v>3711</v>
      </c>
      <c r="L655" s="314" t="s">
        <v>3712</v>
      </c>
      <c r="M655" s="308"/>
      <c r="N655" s="308" t="s">
        <v>3070</v>
      </c>
      <c r="O655" s="308" t="s">
        <v>3713</v>
      </c>
      <c r="P655" s="291">
        <v>54754.201834566724</v>
      </c>
      <c r="Q655" s="292">
        <f t="shared" si="87"/>
        <v>66252.584219825731</v>
      </c>
      <c r="R655" s="197">
        <f t="shared" si="86"/>
        <v>106004.13475172117</v>
      </c>
    </row>
    <row r="656" spans="1:18" ht="19.5" customHeight="1">
      <c r="A656" s="306" t="s">
        <v>3031</v>
      </c>
      <c r="B656" s="307" t="s">
        <v>3714</v>
      </c>
      <c r="C656" s="308" t="s">
        <v>1317</v>
      </c>
      <c r="D656" s="290" t="s">
        <v>2905</v>
      </c>
      <c r="E656" s="290" t="s">
        <v>2906</v>
      </c>
      <c r="F656" s="309" t="s">
        <v>3707</v>
      </c>
      <c r="G656" s="290"/>
      <c r="H656" s="308">
        <v>296</v>
      </c>
      <c r="I656" s="308">
        <v>28</v>
      </c>
      <c r="J656" s="308">
        <v>25</v>
      </c>
      <c r="K656" s="314">
        <v>58.3</v>
      </c>
      <c r="L656" s="308">
        <v>70</v>
      </c>
      <c r="M656" s="308"/>
      <c r="N656" s="308">
        <v>5</v>
      </c>
      <c r="O656" s="308" t="s">
        <v>3708</v>
      </c>
      <c r="P656" s="291">
        <v>107068.58122686984</v>
      </c>
      <c r="Q656" s="292">
        <f t="shared" si="87"/>
        <v>129552.98328451249</v>
      </c>
      <c r="R656" s="197">
        <f t="shared" si="86"/>
        <v>207284.77325522</v>
      </c>
    </row>
    <row r="657" spans="1:18" ht="19.5" customHeight="1">
      <c r="A657" s="306" t="s">
        <v>3715</v>
      </c>
      <c r="B657" s="307" t="s">
        <v>3716</v>
      </c>
      <c r="C657" s="308" t="s">
        <v>1006</v>
      </c>
      <c r="D657" s="290" t="s">
        <v>2905</v>
      </c>
      <c r="E657" s="290" t="s">
        <v>2906</v>
      </c>
      <c r="F657" s="309" t="s">
        <v>3707</v>
      </c>
      <c r="G657" s="290"/>
      <c r="H657" s="308">
        <v>296</v>
      </c>
      <c r="I657" s="308">
        <v>28</v>
      </c>
      <c r="J657" s="308">
        <v>25</v>
      </c>
      <c r="K657" s="314">
        <v>58.3</v>
      </c>
      <c r="L657" s="308">
        <v>70</v>
      </c>
      <c r="M657" s="308"/>
      <c r="N657" s="308">
        <v>5</v>
      </c>
      <c r="O657" s="308" t="s">
        <v>3708</v>
      </c>
      <c r="P657" s="291">
        <v>107068.58122686984</v>
      </c>
      <c r="Q657" s="292">
        <f t="shared" si="87"/>
        <v>129552.98328451249</v>
      </c>
      <c r="R657" s="197">
        <f t="shared" si="86"/>
        <v>207284.77325522</v>
      </c>
    </row>
    <row r="658" spans="1:18" ht="19.5" customHeight="1">
      <c r="A658" s="306" t="s">
        <v>3556</v>
      </c>
      <c r="B658" s="307" t="s">
        <v>3717</v>
      </c>
      <c r="C658" s="308" t="s">
        <v>1357</v>
      </c>
      <c r="D658" s="290" t="s">
        <v>2905</v>
      </c>
      <c r="E658" s="290" t="s">
        <v>2906</v>
      </c>
      <c r="F658" s="309" t="s">
        <v>3707</v>
      </c>
      <c r="G658" s="290"/>
      <c r="H658" s="308">
        <v>296</v>
      </c>
      <c r="I658" s="308">
        <v>28</v>
      </c>
      <c r="J658" s="308">
        <v>25</v>
      </c>
      <c r="K658" s="314">
        <v>58.3</v>
      </c>
      <c r="L658" s="308">
        <v>70</v>
      </c>
      <c r="M658" s="308"/>
      <c r="N658" s="308">
        <v>5</v>
      </c>
      <c r="O658" s="308" t="s">
        <v>3708</v>
      </c>
      <c r="P658" s="291">
        <v>107068.58122686984</v>
      </c>
      <c r="Q658" s="292">
        <f t="shared" si="87"/>
        <v>129552.98328451249</v>
      </c>
      <c r="R658" s="197">
        <f t="shared" si="86"/>
        <v>207284.77325522</v>
      </c>
    </row>
    <row r="659" spans="1:18" ht="19.5" customHeight="1">
      <c r="A659" s="304" t="s">
        <v>2456</v>
      </c>
      <c r="B659" s="277"/>
      <c r="C659" s="278"/>
      <c r="D659" s="279"/>
      <c r="E659" s="280"/>
      <c r="F659" s="279"/>
      <c r="G659" s="281"/>
      <c r="H659" s="282"/>
      <c r="I659" s="282"/>
      <c r="J659" s="282"/>
      <c r="K659" s="282"/>
      <c r="L659" s="282"/>
      <c r="M659" s="282"/>
      <c r="N659" s="282"/>
      <c r="O659" s="282"/>
      <c r="P659" s="282"/>
      <c r="Q659" s="284"/>
      <c r="R659" s="197">
        <f t="shared" si="86"/>
        <v>0</v>
      </c>
    </row>
    <row r="660" spans="1:18" ht="19.5" customHeight="1">
      <c r="A660" s="306" t="s">
        <v>3718</v>
      </c>
      <c r="B660" s="307" t="s">
        <v>3570</v>
      </c>
      <c r="C660" s="308" t="s">
        <v>3043</v>
      </c>
      <c r="D660" s="290" t="s">
        <v>2905</v>
      </c>
      <c r="E660" s="290" t="s">
        <v>2906</v>
      </c>
      <c r="F660" s="316" t="s">
        <v>16987</v>
      </c>
      <c r="G660" s="290"/>
      <c r="H660" s="308" t="s">
        <v>3598</v>
      </c>
      <c r="I660" s="308" t="s">
        <v>3599</v>
      </c>
      <c r="J660" s="308" t="s">
        <v>3600</v>
      </c>
      <c r="K660" s="317">
        <v>46</v>
      </c>
      <c r="L660" s="317">
        <v>60</v>
      </c>
      <c r="M660" s="308"/>
      <c r="N660" s="308" t="s">
        <v>3010</v>
      </c>
      <c r="O660" s="290" t="s">
        <v>3601</v>
      </c>
      <c r="P660" s="291">
        <v>43240.598115000001</v>
      </c>
      <c r="Q660" s="292">
        <f t="shared" ref="Q660:Q665" si="88">+P660*1.21</f>
        <v>52321.123719149997</v>
      </c>
      <c r="R660" s="197">
        <f t="shared" si="86"/>
        <v>83713.797950640001</v>
      </c>
    </row>
    <row r="661" spans="1:18" ht="19.5" customHeight="1">
      <c r="A661" s="306" t="s">
        <v>3718</v>
      </c>
      <c r="B661" s="307" t="s">
        <v>3570</v>
      </c>
      <c r="C661" s="308" t="s">
        <v>3043</v>
      </c>
      <c r="D661" s="290" t="s">
        <v>2909</v>
      </c>
      <c r="E661" s="290" t="s">
        <v>3021</v>
      </c>
      <c r="F661" s="316" t="s">
        <v>16988</v>
      </c>
      <c r="G661" s="290"/>
      <c r="H661" s="308" t="s">
        <v>16989</v>
      </c>
      <c r="I661" s="308" t="s">
        <v>3025</v>
      </c>
      <c r="J661" s="308" t="s">
        <v>3527</v>
      </c>
      <c r="K661" s="308" t="s">
        <v>3676</v>
      </c>
      <c r="L661" s="308" t="s">
        <v>3446</v>
      </c>
      <c r="M661" s="314">
        <v>44.5</v>
      </c>
      <c r="N661" s="308" t="s">
        <v>3010</v>
      </c>
      <c r="O661" s="308" t="s">
        <v>16990</v>
      </c>
      <c r="P661" s="291">
        <v>46592.582465000014</v>
      </c>
      <c r="Q661" s="292">
        <f t="shared" si="88"/>
        <v>56377.024782650013</v>
      </c>
      <c r="R661" s="197">
        <f t="shared" si="86"/>
        <v>90203.239652240023</v>
      </c>
    </row>
    <row r="662" spans="1:18" ht="19.5" customHeight="1">
      <c r="A662" s="306" t="s">
        <v>3719</v>
      </c>
      <c r="B662" s="307" t="s">
        <v>3570</v>
      </c>
      <c r="C662" s="308" t="s">
        <v>3043</v>
      </c>
      <c r="D662" s="290" t="s">
        <v>2905</v>
      </c>
      <c r="E662" s="290" t="s">
        <v>2906</v>
      </c>
      <c r="F662" s="316" t="s">
        <v>16987</v>
      </c>
      <c r="G662" s="290"/>
      <c r="H662" s="308" t="s">
        <v>3598</v>
      </c>
      <c r="I662" s="308" t="s">
        <v>3599</v>
      </c>
      <c r="J662" s="308" t="s">
        <v>3600</v>
      </c>
      <c r="K662" s="317">
        <v>46</v>
      </c>
      <c r="L662" s="317">
        <v>60</v>
      </c>
      <c r="M662" s="308"/>
      <c r="N662" s="308" t="s">
        <v>3010</v>
      </c>
      <c r="O662" s="290" t="s">
        <v>3601</v>
      </c>
      <c r="P662" s="291">
        <v>43240.598115000001</v>
      </c>
      <c r="Q662" s="292">
        <f t="shared" si="88"/>
        <v>52321.123719149997</v>
      </c>
      <c r="R662" s="197">
        <f t="shared" si="86"/>
        <v>83713.797950640001</v>
      </c>
    </row>
    <row r="663" spans="1:18" ht="19.5" customHeight="1">
      <c r="A663" s="306" t="s">
        <v>3719</v>
      </c>
      <c r="B663" s="307" t="s">
        <v>3570</v>
      </c>
      <c r="C663" s="308" t="s">
        <v>3043</v>
      </c>
      <c r="D663" s="290" t="s">
        <v>2909</v>
      </c>
      <c r="E663" s="290" t="s">
        <v>3021</v>
      </c>
      <c r="F663" s="316" t="s">
        <v>16988</v>
      </c>
      <c r="G663" s="290"/>
      <c r="H663" s="308" t="s">
        <v>16989</v>
      </c>
      <c r="I663" s="308" t="s">
        <v>3025</v>
      </c>
      <c r="J663" s="308" t="s">
        <v>3527</v>
      </c>
      <c r="K663" s="308" t="s">
        <v>3676</v>
      </c>
      <c r="L663" s="308" t="s">
        <v>3446</v>
      </c>
      <c r="M663" s="314">
        <v>44.5</v>
      </c>
      <c r="N663" s="308" t="s">
        <v>3010</v>
      </c>
      <c r="O663" s="308" t="s">
        <v>16990</v>
      </c>
      <c r="P663" s="291">
        <v>46592.582465000014</v>
      </c>
      <c r="Q663" s="292">
        <f t="shared" si="88"/>
        <v>56377.024782650013</v>
      </c>
      <c r="R663" s="197">
        <f t="shared" si="86"/>
        <v>90203.239652240023</v>
      </c>
    </row>
    <row r="664" spans="1:18" ht="19.5" customHeight="1">
      <c r="A664" s="306" t="s">
        <v>3488</v>
      </c>
      <c r="B664" s="307" t="s">
        <v>3673</v>
      </c>
      <c r="C664" s="308" t="s">
        <v>306</v>
      </c>
      <c r="D664" s="290" t="s">
        <v>2905</v>
      </c>
      <c r="E664" s="290" t="s">
        <v>2906</v>
      </c>
      <c r="F664" s="309" t="s">
        <v>3604</v>
      </c>
      <c r="G664" s="318"/>
      <c r="H664" s="308" t="s">
        <v>3024</v>
      </c>
      <c r="I664" s="308" t="s">
        <v>3600</v>
      </c>
      <c r="J664" s="308" t="s">
        <v>2831</v>
      </c>
      <c r="K664" s="308" t="s">
        <v>2693</v>
      </c>
      <c r="L664" s="308" t="s">
        <v>3446</v>
      </c>
      <c r="M664" s="308"/>
      <c r="N664" s="308" t="s">
        <v>3010</v>
      </c>
      <c r="O664" s="290" t="s">
        <v>3605</v>
      </c>
      <c r="P664" s="291">
        <v>48759.324603113564</v>
      </c>
      <c r="Q664" s="292">
        <f t="shared" si="88"/>
        <v>58998.782769767407</v>
      </c>
      <c r="R664" s="197">
        <f t="shared" si="86"/>
        <v>94398.052431627861</v>
      </c>
    </row>
    <row r="665" spans="1:18" ht="19.5" customHeight="1">
      <c r="A665" s="306" t="s">
        <v>3488</v>
      </c>
      <c r="B665" s="307" t="s">
        <v>3673</v>
      </c>
      <c r="C665" s="308" t="s">
        <v>306</v>
      </c>
      <c r="D665" s="290" t="s">
        <v>2909</v>
      </c>
      <c r="E665" s="290" t="s">
        <v>3021</v>
      </c>
      <c r="F665" s="309" t="s">
        <v>3674</v>
      </c>
      <c r="G665" s="290"/>
      <c r="H665" s="308" t="s">
        <v>3675</v>
      </c>
      <c r="I665" s="308" t="s">
        <v>3025</v>
      </c>
      <c r="J665" s="308" t="s">
        <v>3527</v>
      </c>
      <c r="K665" s="308" t="s">
        <v>3676</v>
      </c>
      <c r="L665" s="308" t="s">
        <v>3446</v>
      </c>
      <c r="M665" s="314" t="s">
        <v>3614</v>
      </c>
      <c r="N665" s="308" t="s">
        <v>3010</v>
      </c>
      <c r="O665" s="308" t="s">
        <v>3677</v>
      </c>
      <c r="P665" s="291">
        <v>47582.494635705749</v>
      </c>
      <c r="Q665" s="292">
        <f t="shared" si="88"/>
        <v>57574.818509203957</v>
      </c>
      <c r="R665" s="197">
        <f t="shared" si="86"/>
        <v>92119.709614726336</v>
      </c>
    </row>
    <row r="666" spans="1:18" ht="19.5" customHeight="1">
      <c r="A666" s="304" t="s">
        <v>2459</v>
      </c>
      <c r="B666" s="277"/>
      <c r="C666" s="278"/>
      <c r="D666" s="279"/>
      <c r="E666" s="280"/>
      <c r="F666" s="279"/>
      <c r="G666" s="281"/>
      <c r="H666" s="282"/>
      <c r="I666" s="282"/>
      <c r="J666" s="282"/>
      <c r="K666" s="282"/>
      <c r="L666" s="282"/>
      <c r="M666" s="282"/>
      <c r="N666" s="282"/>
      <c r="O666" s="282"/>
      <c r="P666" s="282"/>
      <c r="Q666" s="284"/>
      <c r="R666" s="197">
        <f t="shared" si="86"/>
        <v>0</v>
      </c>
    </row>
    <row r="667" spans="1:18" ht="19.5" customHeight="1">
      <c r="A667" s="306" t="s">
        <v>3488</v>
      </c>
      <c r="B667" s="307" t="s">
        <v>3720</v>
      </c>
      <c r="C667" s="308" t="s">
        <v>3721</v>
      </c>
      <c r="D667" s="290" t="s">
        <v>2905</v>
      </c>
      <c r="E667" s="290" t="s">
        <v>2906</v>
      </c>
      <c r="F667" s="309" t="s">
        <v>3604</v>
      </c>
      <c r="G667" s="318"/>
      <c r="H667" s="308" t="s">
        <v>3024</v>
      </c>
      <c r="I667" s="308" t="s">
        <v>3600</v>
      </c>
      <c r="J667" s="308" t="s">
        <v>2831</v>
      </c>
      <c r="K667" s="308" t="s">
        <v>2693</v>
      </c>
      <c r="L667" s="308" t="s">
        <v>3446</v>
      </c>
      <c r="M667" s="308"/>
      <c r="N667" s="308" t="s">
        <v>3010</v>
      </c>
      <c r="O667" s="290" t="s">
        <v>3605</v>
      </c>
      <c r="P667" s="291">
        <v>48759.324603113564</v>
      </c>
      <c r="Q667" s="292">
        <f t="shared" ref="Q667:Q670" si="89">+P667*1.21</f>
        <v>58998.782769767407</v>
      </c>
      <c r="R667" s="197">
        <f t="shared" si="86"/>
        <v>94398.052431627861</v>
      </c>
    </row>
    <row r="668" spans="1:18" ht="19.5" customHeight="1">
      <c r="A668" s="306" t="s">
        <v>3488</v>
      </c>
      <c r="B668" s="307" t="s">
        <v>3720</v>
      </c>
      <c r="C668" s="308" t="s">
        <v>3721</v>
      </c>
      <c r="D668" s="290" t="s">
        <v>2909</v>
      </c>
      <c r="E668" s="290" t="s">
        <v>3021</v>
      </c>
      <c r="F668" s="309" t="s">
        <v>3674</v>
      </c>
      <c r="G668" s="290"/>
      <c r="H668" s="308" t="s">
        <v>3675</v>
      </c>
      <c r="I668" s="308" t="s">
        <v>3025</v>
      </c>
      <c r="J668" s="308" t="s">
        <v>3527</v>
      </c>
      <c r="K668" s="308" t="s">
        <v>3676</v>
      </c>
      <c r="L668" s="308" t="s">
        <v>3446</v>
      </c>
      <c r="M668" s="314" t="s">
        <v>3614</v>
      </c>
      <c r="N668" s="308" t="s">
        <v>3010</v>
      </c>
      <c r="O668" s="308" t="s">
        <v>3677</v>
      </c>
      <c r="P668" s="291">
        <v>47582.494635705749</v>
      </c>
      <c r="Q668" s="292">
        <f t="shared" si="89"/>
        <v>57574.818509203957</v>
      </c>
      <c r="R668" s="197">
        <f t="shared" si="86"/>
        <v>92119.709614726336</v>
      </c>
    </row>
    <row r="669" spans="1:18" ht="19.5" customHeight="1">
      <c r="A669" s="306" t="s">
        <v>3488</v>
      </c>
      <c r="B669" s="307" t="s">
        <v>3673</v>
      </c>
      <c r="C669" s="308" t="s">
        <v>3722</v>
      </c>
      <c r="D669" s="290" t="s">
        <v>2905</v>
      </c>
      <c r="E669" s="290" t="s">
        <v>2906</v>
      </c>
      <c r="F669" s="309" t="s">
        <v>3604</v>
      </c>
      <c r="G669" s="318"/>
      <c r="H669" s="308" t="s">
        <v>3024</v>
      </c>
      <c r="I669" s="308" t="s">
        <v>3600</v>
      </c>
      <c r="J669" s="308" t="s">
        <v>2831</v>
      </c>
      <c r="K669" s="308" t="s">
        <v>2693</v>
      </c>
      <c r="L669" s="308" t="s">
        <v>3446</v>
      </c>
      <c r="M669" s="308"/>
      <c r="N669" s="308" t="s">
        <v>3010</v>
      </c>
      <c r="O669" s="290" t="s">
        <v>3605</v>
      </c>
      <c r="P669" s="291">
        <v>48759.324603113564</v>
      </c>
      <c r="Q669" s="292">
        <f t="shared" si="89"/>
        <v>58998.782769767407</v>
      </c>
      <c r="R669" s="197">
        <f t="shared" si="86"/>
        <v>94398.052431627861</v>
      </c>
    </row>
    <row r="670" spans="1:18" ht="19.5" customHeight="1">
      <c r="A670" s="306" t="s">
        <v>3488</v>
      </c>
      <c r="B670" s="307" t="s">
        <v>3673</v>
      </c>
      <c r="C670" s="308" t="s">
        <v>3722</v>
      </c>
      <c r="D670" s="290" t="s">
        <v>2909</v>
      </c>
      <c r="E670" s="290" t="s">
        <v>3021</v>
      </c>
      <c r="F670" s="309" t="s">
        <v>3674</v>
      </c>
      <c r="G670" s="290"/>
      <c r="H670" s="308" t="s">
        <v>3675</v>
      </c>
      <c r="I670" s="308" t="s">
        <v>3025</v>
      </c>
      <c r="J670" s="308" t="s">
        <v>3527</v>
      </c>
      <c r="K670" s="308" t="s">
        <v>3676</v>
      </c>
      <c r="L670" s="308" t="s">
        <v>3446</v>
      </c>
      <c r="M670" s="314" t="s">
        <v>3614</v>
      </c>
      <c r="N670" s="308" t="s">
        <v>3010</v>
      </c>
      <c r="O670" s="308" t="s">
        <v>3677</v>
      </c>
      <c r="P670" s="291">
        <v>47582.494635705749</v>
      </c>
      <c r="Q670" s="292">
        <f t="shared" si="89"/>
        <v>57574.818509203957</v>
      </c>
      <c r="R670" s="197">
        <f t="shared" si="86"/>
        <v>92119.709614726336</v>
      </c>
    </row>
    <row r="671" spans="1:18" ht="19.5" customHeight="1">
      <c r="A671" s="304" t="s">
        <v>3723</v>
      </c>
      <c r="B671" s="277"/>
      <c r="C671" s="278"/>
      <c r="D671" s="279"/>
      <c r="E671" s="280"/>
      <c r="F671" s="279"/>
      <c r="G671" s="281"/>
      <c r="H671" s="282"/>
      <c r="I671" s="282"/>
      <c r="J671" s="282"/>
      <c r="K671" s="282"/>
      <c r="L671" s="282"/>
      <c r="M671" s="282"/>
      <c r="N671" s="282"/>
      <c r="O671" s="282"/>
      <c r="P671" s="282"/>
      <c r="Q671" s="284"/>
      <c r="R671" s="197">
        <f t="shared" si="86"/>
        <v>0</v>
      </c>
    </row>
    <row r="672" spans="1:18" ht="19.5" customHeight="1">
      <c r="A672" s="306" t="s">
        <v>231</v>
      </c>
      <c r="B672" s="307" t="s">
        <v>3724</v>
      </c>
      <c r="C672" s="308" t="s">
        <v>3725</v>
      </c>
      <c r="D672" s="290" t="s">
        <v>2905</v>
      </c>
      <c r="E672" s="290" t="s">
        <v>2906</v>
      </c>
      <c r="F672" s="309" t="s">
        <v>3726</v>
      </c>
      <c r="G672" s="290" t="s">
        <v>3023</v>
      </c>
      <c r="H672" s="308">
        <v>268</v>
      </c>
      <c r="I672" s="314">
        <v>20.65</v>
      </c>
      <c r="J672" s="308">
        <v>19</v>
      </c>
      <c r="K672" s="308">
        <v>88</v>
      </c>
      <c r="L672" s="308" t="s">
        <v>3727</v>
      </c>
      <c r="M672" s="308"/>
      <c r="N672" s="308">
        <v>5</v>
      </c>
      <c r="O672" s="308" t="s">
        <v>3728</v>
      </c>
      <c r="P672" s="291">
        <v>86881.255620180687</v>
      </c>
      <c r="Q672" s="292">
        <f t="shared" ref="Q672:Q673" si="90">+P672*1.21</f>
        <v>105126.31930041863</v>
      </c>
      <c r="R672" s="197">
        <f t="shared" si="86"/>
        <v>168202.11088066982</v>
      </c>
    </row>
    <row r="673" spans="1:18" ht="19.5" customHeight="1">
      <c r="A673" s="306" t="s">
        <v>231</v>
      </c>
      <c r="B673" s="307" t="s">
        <v>3724</v>
      </c>
      <c r="C673" s="308" t="s">
        <v>3725</v>
      </c>
      <c r="D673" s="290" t="s">
        <v>2909</v>
      </c>
      <c r="E673" s="290" t="s">
        <v>3021</v>
      </c>
      <c r="F673" s="309" t="s">
        <v>3729</v>
      </c>
      <c r="G673" s="290"/>
      <c r="H673" s="308" t="s">
        <v>3730</v>
      </c>
      <c r="I673" s="314" t="s">
        <v>3731</v>
      </c>
      <c r="J673" s="308" t="s">
        <v>3507</v>
      </c>
      <c r="K673" s="308" t="s">
        <v>3732</v>
      </c>
      <c r="L673" s="314" t="s">
        <v>3486</v>
      </c>
      <c r="M673" s="308" t="s">
        <v>3676</v>
      </c>
      <c r="N673" s="308" t="s">
        <v>3070</v>
      </c>
      <c r="O673" s="308" t="s">
        <v>43</v>
      </c>
      <c r="P673" s="291">
        <v>68756.213244287515</v>
      </c>
      <c r="Q673" s="292">
        <f t="shared" si="90"/>
        <v>83195.018025587895</v>
      </c>
      <c r="R673" s="197">
        <f t="shared" si="86"/>
        <v>133112.02884094065</v>
      </c>
    </row>
    <row r="674" spans="1:18" ht="19.5" customHeight="1">
      <c r="A674" s="304" t="s">
        <v>2724</v>
      </c>
      <c r="B674" s="277"/>
      <c r="C674" s="278"/>
      <c r="D674" s="279"/>
      <c r="E674" s="280"/>
      <c r="F674" s="279"/>
      <c r="G674" s="281"/>
      <c r="H674" s="282"/>
      <c r="I674" s="282"/>
      <c r="J674" s="282"/>
      <c r="K674" s="282"/>
      <c r="L674" s="282"/>
      <c r="M674" s="282"/>
      <c r="N674" s="282"/>
      <c r="O674" s="282"/>
      <c r="P674" s="282"/>
      <c r="Q674" s="284"/>
      <c r="R674" s="197">
        <f t="shared" si="86"/>
        <v>0</v>
      </c>
    </row>
    <row r="675" spans="1:18" ht="19.5" customHeight="1">
      <c r="A675" s="306" t="s">
        <v>3733</v>
      </c>
      <c r="B675" s="307" t="s">
        <v>3734</v>
      </c>
      <c r="C675" s="308" t="s">
        <v>387</v>
      </c>
      <c r="D675" s="290" t="s">
        <v>2905</v>
      </c>
      <c r="E675" s="290" t="s">
        <v>2906</v>
      </c>
      <c r="F675" s="309" t="s">
        <v>3735</v>
      </c>
      <c r="G675" s="290" t="s">
        <v>3023</v>
      </c>
      <c r="H675" s="314">
        <v>275.60000000000002</v>
      </c>
      <c r="I675" s="308">
        <v>30</v>
      </c>
      <c r="J675" s="314">
        <v>28.5</v>
      </c>
      <c r="K675" s="314">
        <v>87.3</v>
      </c>
      <c r="L675" s="308" t="s">
        <v>3551</v>
      </c>
      <c r="M675" s="308"/>
      <c r="N675" s="308">
        <v>5</v>
      </c>
      <c r="O675" s="308" t="s">
        <v>3736</v>
      </c>
      <c r="P675" s="291">
        <v>102297.52221119092</v>
      </c>
      <c r="Q675" s="292">
        <f t="shared" ref="Q675:Q687" si="91">+P675*1.21</f>
        <v>123780.00187554101</v>
      </c>
      <c r="R675" s="197">
        <f t="shared" si="86"/>
        <v>198048.00300086563</v>
      </c>
    </row>
    <row r="676" spans="1:18" ht="19.5" customHeight="1">
      <c r="A676" s="306" t="s">
        <v>3733</v>
      </c>
      <c r="B676" s="307" t="s">
        <v>3734</v>
      </c>
      <c r="C676" s="308" t="s">
        <v>387</v>
      </c>
      <c r="D676" s="290" t="s">
        <v>2909</v>
      </c>
      <c r="E676" s="290" t="s">
        <v>3021</v>
      </c>
      <c r="F676" s="309" t="s">
        <v>3536</v>
      </c>
      <c r="G676" s="290"/>
      <c r="H676" s="290">
        <v>316</v>
      </c>
      <c r="I676" s="314">
        <v>279.5</v>
      </c>
      <c r="J676" s="314">
        <v>281.3</v>
      </c>
      <c r="K676" s="314">
        <v>77.5</v>
      </c>
      <c r="L676" s="290">
        <v>71</v>
      </c>
      <c r="M676" s="290">
        <v>63</v>
      </c>
      <c r="N676" s="308">
        <v>5</v>
      </c>
      <c r="O676" s="290" t="s">
        <v>3537</v>
      </c>
      <c r="P676" s="291">
        <v>85685.216819975423</v>
      </c>
      <c r="Q676" s="292">
        <f t="shared" si="91"/>
        <v>103679.11235217025</v>
      </c>
      <c r="R676" s="197">
        <f t="shared" si="86"/>
        <v>165886.57976347243</v>
      </c>
    </row>
    <row r="677" spans="1:18" ht="19.5" customHeight="1">
      <c r="A677" s="306" t="s">
        <v>3733</v>
      </c>
      <c r="B677" s="307" t="s">
        <v>3734</v>
      </c>
      <c r="C677" s="308" t="s">
        <v>387</v>
      </c>
      <c r="D677" s="290" t="s">
        <v>2909</v>
      </c>
      <c r="E677" s="290" t="s">
        <v>3021</v>
      </c>
      <c r="F677" s="309" t="s">
        <v>3534</v>
      </c>
      <c r="G677" s="290"/>
      <c r="H677" s="308">
        <v>322</v>
      </c>
      <c r="I677" s="314">
        <v>279.5</v>
      </c>
      <c r="J677" s="308">
        <v>281</v>
      </c>
      <c r="K677" s="314" t="s">
        <v>3737</v>
      </c>
      <c r="L677" s="308">
        <v>71</v>
      </c>
      <c r="M677" s="308">
        <v>75</v>
      </c>
      <c r="N677" s="308">
        <v>5</v>
      </c>
      <c r="O677" s="308" t="s">
        <v>3535</v>
      </c>
      <c r="P677" s="291">
        <v>142567.28522590894</v>
      </c>
      <c r="Q677" s="292">
        <f t="shared" si="91"/>
        <v>172506.41512334981</v>
      </c>
      <c r="R677" s="197">
        <f t="shared" si="86"/>
        <v>276010.26419735973</v>
      </c>
    </row>
    <row r="678" spans="1:18" ht="19.5" customHeight="1">
      <c r="A678" s="306" t="s">
        <v>2975</v>
      </c>
      <c r="B678" s="307" t="s">
        <v>3738</v>
      </c>
      <c r="C678" s="308" t="s">
        <v>579</v>
      </c>
      <c r="D678" s="290" t="s">
        <v>2909</v>
      </c>
      <c r="E678" s="290" t="s">
        <v>3021</v>
      </c>
      <c r="F678" s="309" t="s">
        <v>3534</v>
      </c>
      <c r="G678" s="290"/>
      <c r="H678" s="308">
        <v>322</v>
      </c>
      <c r="I678" s="314">
        <v>279.5</v>
      </c>
      <c r="J678" s="308">
        <v>281</v>
      </c>
      <c r="K678" s="314" t="s">
        <v>3737</v>
      </c>
      <c r="L678" s="308">
        <v>71</v>
      </c>
      <c r="M678" s="308">
        <v>75</v>
      </c>
      <c r="N678" s="308">
        <v>5</v>
      </c>
      <c r="O678" s="308" t="s">
        <v>3535</v>
      </c>
      <c r="P678" s="291">
        <v>142567.28522590894</v>
      </c>
      <c r="Q678" s="292">
        <f t="shared" si="91"/>
        <v>172506.41512334981</v>
      </c>
      <c r="R678" s="197">
        <f t="shared" si="86"/>
        <v>276010.26419735973</v>
      </c>
    </row>
    <row r="679" spans="1:18" ht="19.5" customHeight="1">
      <c r="A679" s="306" t="s">
        <v>3739</v>
      </c>
      <c r="B679" s="286" t="s">
        <v>2929</v>
      </c>
      <c r="C679" s="308" t="s">
        <v>2853</v>
      </c>
      <c r="D679" s="290" t="s">
        <v>2909</v>
      </c>
      <c r="E679" s="290" t="s">
        <v>3021</v>
      </c>
      <c r="F679" s="309" t="s">
        <v>3534</v>
      </c>
      <c r="G679" s="290"/>
      <c r="H679" s="308">
        <v>322</v>
      </c>
      <c r="I679" s="314">
        <v>279.5</v>
      </c>
      <c r="J679" s="308">
        <v>281</v>
      </c>
      <c r="K679" s="314" t="s">
        <v>3737</v>
      </c>
      <c r="L679" s="308">
        <v>71</v>
      </c>
      <c r="M679" s="308">
        <v>75</v>
      </c>
      <c r="N679" s="308">
        <v>5</v>
      </c>
      <c r="O679" s="308" t="s">
        <v>3535</v>
      </c>
      <c r="P679" s="291">
        <v>142567.28522590894</v>
      </c>
      <c r="Q679" s="292">
        <f t="shared" si="91"/>
        <v>172506.41512334981</v>
      </c>
      <c r="R679" s="197">
        <f t="shared" si="86"/>
        <v>276010.26419735973</v>
      </c>
    </row>
    <row r="680" spans="1:18" ht="19.5" customHeight="1">
      <c r="A680" s="306" t="s">
        <v>3740</v>
      </c>
      <c r="B680" s="307" t="s">
        <v>3546</v>
      </c>
      <c r="C680" s="308" t="s">
        <v>2708</v>
      </c>
      <c r="D680" s="290" t="s">
        <v>2905</v>
      </c>
      <c r="E680" s="290" t="s">
        <v>2906</v>
      </c>
      <c r="F680" s="309" t="s">
        <v>3540</v>
      </c>
      <c r="G680" s="290"/>
      <c r="H680" s="308">
        <v>274</v>
      </c>
      <c r="I680" s="308">
        <v>29</v>
      </c>
      <c r="J680" s="314">
        <v>27.5</v>
      </c>
      <c r="K680" s="314">
        <v>54.5</v>
      </c>
      <c r="L680" s="308">
        <v>71</v>
      </c>
      <c r="M680" s="308"/>
      <c r="N680" s="308">
        <v>5</v>
      </c>
      <c r="O680" s="308" t="s">
        <v>3541</v>
      </c>
      <c r="P680" s="291">
        <v>94735.83177848802</v>
      </c>
      <c r="Q680" s="292">
        <f t="shared" si="91"/>
        <v>114630.3564519705</v>
      </c>
      <c r="R680" s="197">
        <f t="shared" si="86"/>
        <v>183408.57032315282</v>
      </c>
    </row>
    <row r="681" spans="1:18" ht="19.5" customHeight="1">
      <c r="A681" s="306" t="s">
        <v>3740</v>
      </c>
      <c r="B681" s="307" t="s">
        <v>3546</v>
      </c>
      <c r="C681" s="308" t="s">
        <v>2708</v>
      </c>
      <c r="D681" s="290" t="s">
        <v>2909</v>
      </c>
      <c r="E681" s="290" t="s">
        <v>3021</v>
      </c>
      <c r="F681" s="309" t="s">
        <v>3534</v>
      </c>
      <c r="G681" s="290"/>
      <c r="H681" s="308">
        <v>322</v>
      </c>
      <c r="I681" s="314">
        <v>279.5</v>
      </c>
      <c r="J681" s="308">
        <v>281</v>
      </c>
      <c r="K681" s="314" t="s">
        <v>3737</v>
      </c>
      <c r="L681" s="308">
        <v>71</v>
      </c>
      <c r="M681" s="308">
        <v>75</v>
      </c>
      <c r="N681" s="308">
        <v>5</v>
      </c>
      <c r="O681" s="308" t="s">
        <v>3535</v>
      </c>
      <c r="P681" s="291">
        <v>142567.28522590894</v>
      </c>
      <c r="Q681" s="292">
        <f t="shared" si="91"/>
        <v>172506.41512334981</v>
      </c>
      <c r="R681" s="197">
        <f t="shared" si="86"/>
        <v>276010.26419735973</v>
      </c>
    </row>
    <row r="682" spans="1:18" ht="19.5" customHeight="1">
      <c r="A682" s="306" t="s">
        <v>3741</v>
      </c>
      <c r="B682" s="307" t="s">
        <v>3742</v>
      </c>
      <c r="C682" s="308" t="s">
        <v>3180</v>
      </c>
      <c r="D682" s="290" t="s">
        <v>2905</v>
      </c>
      <c r="E682" s="290" t="s">
        <v>2906</v>
      </c>
      <c r="F682" s="309" t="s">
        <v>3743</v>
      </c>
      <c r="G682" s="318"/>
      <c r="H682" s="308" t="s">
        <v>2698</v>
      </c>
      <c r="I682" s="308" t="s">
        <v>3118</v>
      </c>
      <c r="J682" s="308" t="s">
        <v>3352</v>
      </c>
      <c r="K682" s="308" t="s">
        <v>3466</v>
      </c>
      <c r="L682" s="308" t="s">
        <v>3744</v>
      </c>
      <c r="M682" s="308"/>
      <c r="N682" s="308" t="s">
        <v>3699</v>
      </c>
      <c r="O682" s="290" t="s">
        <v>3745</v>
      </c>
      <c r="P682" s="291">
        <v>137165.80831868539</v>
      </c>
      <c r="Q682" s="292">
        <f t="shared" si="91"/>
        <v>165970.62806560931</v>
      </c>
      <c r="R682" s="197">
        <f t="shared" si="86"/>
        <v>265553.00490497489</v>
      </c>
    </row>
    <row r="683" spans="1:18" ht="19.5" customHeight="1">
      <c r="A683" s="306" t="s">
        <v>3741</v>
      </c>
      <c r="B683" s="307" t="s">
        <v>3742</v>
      </c>
      <c r="C683" s="308" t="s">
        <v>3180</v>
      </c>
      <c r="D683" s="290" t="s">
        <v>2909</v>
      </c>
      <c r="E683" s="290" t="s">
        <v>3021</v>
      </c>
      <c r="F683" s="309" t="s">
        <v>3746</v>
      </c>
      <c r="G683" s="318"/>
      <c r="H683" s="308" t="s">
        <v>3747</v>
      </c>
      <c r="I683" s="308" t="s">
        <v>3748</v>
      </c>
      <c r="J683" s="308" t="s">
        <v>3749</v>
      </c>
      <c r="K683" s="314" t="s">
        <v>3750</v>
      </c>
      <c r="L683" s="308" t="s">
        <v>3751</v>
      </c>
      <c r="M683" s="308" t="s">
        <v>3752</v>
      </c>
      <c r="N683" s="308" t="s">
        <v>3699</v>
      </c>
      <c r="O683" s="308" t="s">
        <v>3753</v>
      </c>
      <c r="P683" s="291">
        <v>133982.28752685565</v>
      </c>
      <c r="Q683" s="292">
        <f t="shared" si="91"/>
        <v>162118.56790749534</v>
      </c>
      <c r="R683" s="197">
        <f t="shared" si="86"/>
        <v>259389.70865199255</v>
      </c>
    </row>
    <row r="684" spans="1:18" ht="19.5" customHeight="1">
      <c r="A684" s="306" t="s">
        <v>3754</v>
      </c>
      <c r="B684" s="307" t="s">
        <v>3742</v>
      </c>
      <c r="C684" s="308" t="s">
        <v>3092</v>
      </c>
      <c r="D684" s="290" t="s">
        <v>2905</v>
      </c>
      <c r="E684" s="290" t="s">
        <v>2906</v>
      </c>
      <c r="F684" s="309" t="s">
        <v>3743</v>
      </c>
      <c r="G684" s="318"/>
      <c r="H684" s="308" t="s">
        <v>2698</v>
      </c>
      <c r="I684" s="308" t="s">
        <v>3118</v>
      </c>
      <c r="J684" s="308" t="s">
        <v>3352</v>
      </c>
      <c r="K684" s="308" t="s">
        <v>3466</v>
      </c>
      <c r="L684" s="308" t="s">
        <v>3744</v>
      </c>
      <c r="M684" s="308"/>
      <c r="N684" s="308" t="s">
        <v>3699</v>
      </c>
      <c r="O684" s="290" t="s">
        <v>3745</v>
      </c>
      <c r="P684" s="291">
        <v>137165.80831868539</v>
      </c>
      <c r="Q684" s="292">
        <f t="shared" si="91"/>
        <v>165970.62806560931</v>
      </c>
      <c r="R684" s="197">
        <f t="shared" si="86"/>
        <v>265553.00490497489</v>
      </c>
    </row>
    <row r="685" spans="1:18" ht="19.5" customHeight="1">
      <c r="A685" s="306" t="s">
        <v>3754</v>
      </c>
      <c r="B685" s="307" t="s">
        <v>3742</v>
      </c>
      <c r="C685" s="308" t="s">
        <v>3092</v>
      </c>
      <c r="D685" s="290" t="s">
        <v>2909</v>
      </c>
      <c r="E685" s="290" t="s">
        <v>3021</v>
      </c>
      <c r="F685" s="309" t="s">
        <v>3746</v>
      </c>
      <c r="G685" s="318"/>
      <c r="H685" s="308" t="s">
        <v>3747</v>
      </c>
      <c r="I685" s="308" t="s">
        <v>3748</v>
      </c>
      <c r="J685" s="308" t="s">
        <v>3749</v>
      </c>
      <c r="K685" s="314" t="s">
        <v>3750</v>
      </c>
      <c r="L685" s="308" t="s">
        <v>3751</v>
      </c>
      <c r="M685" s="308" t="s">
        <v>3752</v>
      </c>
      <c r="N685" s="308" t="s">
        <v>3699</v>
      </c>
      <c r="O685" s="308" t="s">
        <v>3753</v>
      </c>
      <c r="P685" s="291">
        <v>133982.28752685565</v>
      </c>
      <c r="Q685" s="292">
        <f t="shared" si="91"/>
        <v>162118.56790749534</v>
      </c>
      <c r="R685" s="197">
        <f t="shared" si="86"/>
        <v>259389.70865199255</v>
      </c>
    </row>
    <row r="686" spans="1:18" ht="19.5" customHeight="1">
      <c r="A686" s="306" t="s">
        <v>3754</v>
      </c>
      <c r="B686" s="307" t="s">
        <v>3742</v>
      </c>
      <c r="C686" s="308" t="s">
        <v>3235</v>
      </c>
      <c r="D686" s="290" t="s">
        <v>2905</v>
      </c>
      <c r="E686" s="290" t="s">
        <v>2906</v>
      </c>
      <c r="F686" s="309" t="s">
        <v>3755</v>
      </c>
      <c r="G686" s="318"/>
      <c r="H686" s="308" t="s">
        <v>2698</v>
      </c>
      <c r="I686" s="308" t="s">
        <v>3118</v>
      </c>
      <c r="J686" s="308" t="s">
        <v>3352</v>
      </c>
      <c r="K686" s="308" t="s">
        <v>3756</v>
      </c>
      <c r="L686" s="308" t="s">
        <v>3757</v>
      </c>
      <c r="M686" s="308"/>
      <c r="N686" s="308" t="s">
        <v>3699</v>
      </c>
      <c r="O686" s="290" t="s">
        <v>3758</v>
      </c>
      <c r="P686" s="291">
        <v>117987.97973032453</v>
      </c>
      <c r="Q686" s="292">
        <f t="shared" si="91"/>
        <v>142765.45547369268</v>
      </c>
      <c r="R686" s="197">
        <f t="shared" si="86"/>
        <v>228424.72875790831</v>
      </c>
    </row>
    <row r="687" spans="1:18" ht="19.5" customHeight="1">
      <c r="A687" s="306" t="s">
        <v>3754</v>
      </c>
      <c r="B687" s="307" t="s">
        <v>3742</v>
      </c>
      <c r="C687" s="308" t="s">
        <v>3235</v>
      </c>
      <c r="D687" s="290" t="s">
        <v>2909</v>
      </c>
      <c r="E687" s="290" t="s">
        <v>3021</v>
      </c>
      <c r="F687" s="309" t="s">
        <v>3746</v>
      </c>
      <c r="G687" s="318"/>
      <c r="H687" s="308" t="s">
        <v>3747</v>
      </c>
      <c r="I687" s="308" t="s">
        <v>3748</v>
      </c>
      <c r="J687" s="308" t="s">
        <v>3749</v>
      </c>
      <c r="K687" s="314" t="s">
        <v>3750</v>
      </c>
      <c r="L687" s="308" t="s">
        <v>3751</v>
      </c>
      <c r="M687" s="308" t="s">
        <v>3752</v>
      </c>
      <c r="N687" s="308" t="s">
        <v>3699</v>
      </c>
      <c r="O687" s="308" t="s">
        <v>3753</v>
      </c>
      <c r="P687" s="291">
        <v>133982.28752685565</v>
      </c>
      <c r="Q687" s="292">
        <f t="shared" si="91"/>
        <v>162118.56790749534</v>
      </c>
      <c r="R687" s="197">
        <f t="shared" si="86"/>
        <v>259389.70865199255</v>
      </c>
    </row>
    <row r="688" spans="1:18" ht="19.5" customHeight="1">
      <c r="A688" s="304" t="s">
        <v>2461</v>
      </c>
      <c r="B688" s="277"/>
      <c r="C688" s="278"/>
      <c r="D688" s="279"/>
      <c r="E688" s="280"/>
      <c r="F688" s="279"/>
      <c r="G688" s="281"/>
      <c r="H688" s="282"/>
      <c r="I688" s="282"/>
      <c r="J688" s="282"/>
      <c r="K688" s="282"/>
      <c r="L688" s="282"/>
      <c r="M688" s="282"/>
      <c r="N688" s="282"/>
      <c r="O688" s="282"/>
      <c r="P688" s="282"/>
      <c r="Q688" s="284"/>
      <c r="R688" s="197">
        <f t="shared" si="86"/>
        <v>0</v>
      </c>
    </row>
    <row r="689" spans="1:18" ht="19.5" customHeight="1">
      <c r="A689" s="306" t="s">
        <v>3286</v>
      </c>
      <c r="B689" s="307" t="s">
        <v>3523</v>
      </c>
      <c r="C689" s="308" t="s">
        <v>2725</v>
      </c>
      <c r="D689" s="290" t="s">
        <v>2905</v>
      </c>
      <c r="E689" s="290" t="s">
        <v>2906</v>
      </c>
      <c r="F689" s="309" t="s">
        <v>3587</v>
      </c>
      <c r="G689" s="290" t="s">
        <v>3759</v>
      </c>
      <c r="H689" s="308" t="s">
        <v>3588</v>
      </c>
      <c r="I689" s="308" t="s">
        <v>3589</v>
      </c>
      <c r="J689" s="308" t="s">
        <v>2833</v>
      </c>
      <c r="K689" s="314" t="s">
        <v>3590</v>
      </c>
      <c r="L689" s="314" t="s">
        <v>3591</v>
      </c>
      <c r="M689" s="308"/>
      <c r="N689" s="308" t="s">
        <v>3010</v>
      </c>
      <c r="O689" s="290" t="s">
        <v>3592</v>
      </c>
      <c r="P689" s="291">
        <v>94270.460272344077</v>
      </c>
      <c r="Q689" s="292">
        <f t="shared" ref="Q689:Q693" si="92">+P689*1.21</f>
        <v>114067.25692953634</v>
      </c>
      <c r="R689" s="197">
        <f t="shared" si="86"/>
        <v>182507.61108725815</v>
      </c>
    </row>
    <row r="690" spans="1:18" ht="19.5" customHeight="1">
      <c r="A690" s="306" t="s">
        <v>3286</v>
      </c>
      <c r="B690" s="307" t="s">
        <v>3523</v>
      </c>
      <c r="C690" s="308" t="s">
        <v>2725</v>
      </c>
      <c r="D690" s="290" t="s">
        <v>2909</v>
      </c>
      <c r="E690" s="290" t="s">
        <v>3021</v>
      </c>
      <c r="F690" s="309" t="s">
        <v>3593</v>
      </c>
      <c r="G690" s="290" t="s">
        <v>3759</v>
      </c>
      <c r="H690" s="308" t="s">
        <v>3594</v>
      </c>
      <c r="I690" s="308" t="s">
        <v>3025</v>
      </c>
      <c r="J690" s="308" t="s">
        <v>3527</v>
      </c>
      <c r="K690" s="308" t="s">
        <v>3478</v>
      </c>
      <c r="L690" s="308" t="s">
        <v>3446</v>
      </c>
      <c r="M690" s="308" t="s">
        <v>2693</v>
      </c>
      <c r="N690" s="308" t="s">
        <v>3010</v>
      </c>
      <c r="O690" s="308" t="s">
        <v>3595</v>
      </c>
      <c r="P690" s="291">
        <v>75782.301390873894</v>
      </c>
      <c r="Q690" s="292">
        <f t="shared" si="92"/>
        <v>91696.584682957415</v>
      </c>
      <c r="R690" s="197">
        <f t="shared" si="86"/>
        <v>146714.53549273187</v>
      </c>
    </row>
    <row r="691" spans="1:18" ht="19.5" customHeight="1">
      <c r="A691" s="306" t="s">
        <v>3286</v>
      </c>
      <c r="B691" s="307" t="s">
        <v>3760</v>
      </c>
      <c r="C691" s="308" t="s">
        <v>3646</v>
      </c>
      <c r="D691" s="290" t="s">
        <v>2905</v>
      </c>
      <c r="E691" s="290" t="s">
        <v>2906</v>
      </c>
      <c r="F691" s="309" t="s">
        <v>3587</v>
      </c>
      <c r="G691" s="290" t="s">
        <v>3761</v>
      </c>
      <c r="H691" s="308" t="s">
        <v>3588</v>
      </c>
      <c r="I691" s="308" t="s">
        <v>3589</v>
      </c>
      <c r="J691" s="308" t="s">
        <v>2833</v>
      </c>
      <c r="K691" s="314" t="s">
        <v>3590</v>
      </c>
      <c r="L691" s="314" t="s">
        <v>3591</v>
      </c>
      <c r="M691" s="308"/>
      <c r="N691" s="308" t="s">
        <v>3010</v>
      </c>
      <c r="O691" s="290" t="s">
        <v>3592</v>
      </c>
      <c r="P691" s="291">
        <v>94270.460272344077</v>
      </c>
      <c r="Q691" s="292">
        <f t="shared" si="92"/>
        <v>114067.25692953634</v>
      </c>
      <c r="R691" s="197">
        <f t="shared" si="86"/>
        <v>182507.61108725815</v>
      </c>
    </row>
    <row r="692" spans="1:18" ht="19.5" customHeight="1">
      <c r="A692" s="306" t="s">
        <v>3286</v>
      </c>
      <c r="B692" s="307" t="s">
        <v>3760</v>
      </c>
      <c r="C692" s="308" t="s">
        <v>3646</v>
      </c>
      <c r="D692" s="290" t="s">
        <v>2905</v>
      </c>
      <c r="E692" s="290" t="s">
        <v>2906</v>
      </c>
      <c r="F692" s="316" t="s">
        <v>3597</v>
      </c>
      <c r="G692" s="290" t="s">
        <v>3761</v>
      </c>
      <c r="H692" s="308" t="s">
        <v>3598</v>
      </c>
      <c r="I692" s="308" t="s">
        <v>3599</v>
      </c>
      <c r="J692" s="308" t="s">
        <v>3600</v>
      </c>
      <c r="K692" s="314">
        <v>45.5</v>
      </c>
      <c r="L692" s="317">
        <v>60</v>
      </c>
      <c r="M692" s="308"/>
      <c r="N692" s="308" t="s">
        <v>3010</v>
      </c>
      <c r="O692" s="290" t="s">
        <v>3601</v>
      </c>
      <c r="P692" s="291">
        <v>87973.170995928012</v>
      </c>
      <c r="Q692" s="292">
        <f t="shared" si="92"/>
        <v>106447.53690507289</v>
      </c>
      <c r="R692" s="197">
        <f t="shared" si="86"/>
        <v>170316.05904811664</v>
      </c>
    </row>
    <row r="693" spans="1:18" ht="19.5" customHeight="1">
      <c r="A693" s="306" t="s">
        <v>3286</v>
      </c>
      <c r="B693" s="307" t="s">
        <v>3760</v>
      </c>
      <c r="C693" s="308" t="s">
        <v>3646</v>
      </c>
      <c r="D693" s="290" t="s">
        <v>2909</v>
      </c>
      <c r="E693" s="290" t="s">
        <v>3021</v>
      </c>
      <c r="F693" s="309" t="s">
        <v>3593</v>
      </c>
      <c r="G693" s="290" t="s">
        <v>3761</v>
      </c>
      <c r="H693" s="308" t="s">
        <v>3594</v>
      </c>
      <c r="I693" s="308" t="s">
        <v>3025</v>
      </c>
      <c r="J693" s="308" t="s">
        <v>3527</v>
      </c>
      <c r="K693" s="308" t="s">
        <v>3478</v>
      </c>
      <c r="L693" s="308" t="s">
        <v>3446</v>
      </c>
      <c r="M693" s="308" t="s">
        <v>2693</v>
      </c>
      <c r="N693" s="308" t="s">
        <v>3010</v>
      </c>
      <c r="O693" s="308" t="s">
        <v>3595</v>
      </c>
      <c r="P693" s="291">
        <v>75782.301390873894</v>
      </c>
      <c r="Q693" s="292">
        <f t="shared" si="92"/>
        <v>91696.584682957415</v>
      </c>
      <c r="R693" s="197">
        <f t="shared" si="86"/>
        <v>146714.53549273187</v>
      </c>
    </row>
    <row r="694" spans="1:18" ht="19.5" customHeight="1">
      <c r="A694" s="304" t="s">
        <v>2727</v>
      </c>
      <c r="B694" s="277"/>
      <c r="C694" s="278"/>
      <c r="D694" s="279"/>
      <c r="E694" s="280"/>
      <c r="F694" s="279"/>
      <c r="G694" s="281"/>
      <c r="H694" s="282"/>
      <c r="I694" s="282"/>
      <c r="J694" s="282"/>
      <c r="K694" s="282"/>
      <c r="L694" s="282"/>
      <c r="M694" s="282"/>
      <c r="N694" s="282"/>
      <c r="O694" s="282"/>
      <c r="P694" s="282"/>
      <c r="Q694" s="284"/>
      <c r="R694" s="197">
        <f t="shared" si="86"/>
        <v>0</v>
      </c>
    </row>
    <row r="695" spans="1:18" ht="19.5" customHeight="1">
      <c r="A695" s="306" t="s">
        <v>3606</v>
      </c>
      <c r="B695" s="307" t="s">
        <v>3762</v>
      </c>
      <c r="C695" s="308" t="s">
        <v>3097</v>
      </c>
      <c r="D695" s="290" t="s">
        <v>2905</v>
      </c>
      <c r="E695" s="290" t="s">
        <v>2910</v>
      </c>
      <c r="F695" s="309" t="s">
        <v>3763</v>
      </c>
      <c r="G695" s="290"/>
      <c r="H695" s="308" t="s">
        <v>3459</v>
      </c>
      <c r="I695" s="308" t="s">
        <v>2830</v>
      </c>
      <c r="J695" s="308" t="s">
        <v>3006</v>
      </c>
      <c r="K695" s="308" t="s">
        <v>2932</v>
      </c>
      <c r="L695" s="308" t="s">
        <v>3460</v>
      </c>
      <c r="M695" s="308"/>
      <c r="N695" s="308" t="s">
        <v>3010</v>
      </c>
      <c r="O695" s="290" t="s">
        <v>3764</v>
      </c>
      <c r="P695" s="291">
        <v>42953.64467235878</v>
      </c>
      <c r="Q695" s="292">
        <f t="shared" ref="Q695:Q700" si="93">+P695*1.21</f>
        <v>51973.910053554122</v>
      </c>
      <c r="R695" s="197">
        <f t="shared" si="86"/>
        <v>83158.256085686604</v>
      </c>
    </row>
    <row r="696" spans="1:18" ht="19.5" customHeight="1">
      <c r="A696" s="306" t="s">
        <v>3606</v>
      </c>
      <c r="B696" s="307" t="s">
        <v>3762</v>
      </c>
      <c r="C696" s="308" t="s">
        <v>3097</v>
      </c>
      <c r="D696" s="290" t="s">
        <v>2905</v>
      </c>
      <c r="E696" s="290" t="s">
        <v>2906</v>
      </c>
      <c r="F696" s="309" t="s">
        <v>3524</v>
      </c>
      <c r="G696" s="290"/>
      <c r="H696" s="308">
        <v>256</v>
      </c>
      <c r="I696" s="308">
        <v>24</v>
      </c>
      <c r="J696" s="308">
        <v>22</v>
      </c>
      <c r="K696" s="308">
        <v>41</v>
      </c>
      <c r="L696" s="308">
        <v>59</v>
      </c>
      <c r="M696" s="308"/>
      <c r="N696" s="308" t="s">
        <v>3010</v>
      </c>
      <c r="O696" s="308" t="s">
        <v>3525</v>
      </c>
      <c r="P696" s="291">
        <v>92930.558843789127</v>
      </c>
      <c r="Q696" s="292">
        <f t="shared" si="93"/>
        <v>112445.97620098483</v>
      </c>
      <c r="R696" s="197">
        <f t="shared" si="86"/>
        <v>179913.56192157575</v>
      </c>
    </row>
    <row r="697" spans="1:18" ht="19.5" customHeight="1">
      <c r="A697" s="306" t="s">
        <v>3606</v>
      </c>
      <c r="B697" s="307" t="s">
        <v>3762</v>
      </c>
      <c r="C697" s="308" t="s">
        <v>3097</v>
      </c>
      <c r="D697" s="290" t="s">
        <v>2909</v>
      </c>
      <c r="E697" s="290" t="s">
        <v>3021</v>
      </c>
      <c r="F697" s="309" t="s">
        <v>3469</v>
      </c>
      <c r="G697" s="290" t="s">
        <v>3023</v>
      </c>
      <c r="H697" s="314" t="s">
        <v>3470</v>
      </c>
      <c r="I697" s="308" t="s">
        <v>3463</v>
      </c>
      <c r="J697" s="308" t="s">
        <v>3464</v>
      </c>
      <c r="K697" s="314" t="s">
        <v>3471</v>
      </c>
      <c r="L697" s="308" t="s">
        <v>3472</v>
      </c>
      <c r="M697" s="308" t="s">
        <v>3454</v>
      </c>
      <c r="N697" s="308">
        <v>4</v>
      </c>
      <c r="O697" s="308" t="s">
        <v>3473</v>
      </c>
      <c r="P697" s="291">
        <v>97092.751667376113</v>
      </c>
      <c r="Q697" s="292">
        <f t="shared" si="93"/>
        <v>117482.22951752509</v>
      </c>
      <c r="R697" s="197">
        <f t="shared" si="86"/>
        <v>187971.56722804016</v>
      </c>
    </row>
    <row r="698" spans="1:18" ht="19.5" customHeight="1">
      <c r="A698" s="306" t="s">
        <v>3765</v>
      </c>
      <c r="B698" s="307" t="s">
        <v>3766</v>
      </c>
      <c r="C698" s="308" t="s">
        <v>969</v>
      </c>
      <c r="D698" s="290" t="s">
        <v>2905</v>
      </c>
      <c r="E698" s="290" t="s">
        <v>2910</v>
      </c>
      <c r="F698" s="309" t="s">
        <v>3763</v>
      </c>
      <c r="G698" s="290"/>
      <c r="H698" s="308" t="s">
        <v>3459</v>
      </c>
      <c r="I698" s="308" t="s">
        <v>2830</v>
      </c>
      <c r="J698" s="308" t="s">
        <v>3006</v>
      </c>
      <c r="K698" s="308" t="s">
        <v>2932</v>
      </c>
      <c r="L698" s="308" t="s">
        <v>3460</v>
      </c>
      <c r="M698" s="308"/>
      <c r="N698" s="308" t="s">
        <v>3010</v>
      </c>
      <c r="O698" s="290" t="s">
        <v>3764</v>
      </c>
      <c r="P698" s="291">
        <v>42953.64467235878</v>
      </c>
      <c r="Q698" s="292">
        <f t="shared" si="93"/>
        <v>51973.910053554122</v>
      </c>
      <c r="R698" s="197">
        <f t="shared" si="86"/>
        <v>83158.256085686604</v>
      </c>
    </row>
    <row r="699" spans="1:18" ht="19.5" customHeight="1">
      <c r="A699" s="306" t="s">
        <v>3765</v>
      </c>
      <c r="B699" s="307" t="s">
        <v>3766</v>
      </c>
      <c r="C699" s="308" t="s">
        <v>969</v>
      </c>
      <c r="D699" s="290" t="s">
        <v>2905</v>
      </c>
      <c r="E699" s="290" t="s">
        <v>2906</v>
      </c>
      <c r="F699" s="309" t="s">
        <v>3524</v>
      </c>
      <c r="G699" s="290"/>
      <c r="H699" s="308">
        <v>256</v>
      </c>
      <c r="I699" s="308">
        <v>24</v>
      </c>
      <c r="J699" s="308">
        <v>22</v>
      </c>
      <c r="K699" s="308">
        <v>41</v>
      </c>
      <c r="L699" s="308">
        <v>59</v>
      </c>
      <c r="M699" s="308"/>
      <c r="N699" s="308" t="s">
        <v>3010</v>
      </c>
      <c r="O699" s="308" t="s">
        <v>3525</v>
      </c>
      <c r="P699" s="291">
        <v>92930.558843789127</v>
      </c>
      <c r="Q699" s="292">
        <f t="shared" si="93"/>
        <v>112445.97620098483</v>
      </c>
      <c r="R699" s="197">
        <f t="shared" si="86"/>
        <v>179913.56192157575</v>
      </c>
    </row>
    <row r="700" spans="1:18" ht="19.5" customHeight="1">
      <c r="A700" s="306" t="s">
        <v>3765</v>
      </c>
      <c r="B700" s="307" t="s">
        <v>3766</v>
      </c>
      <c r="C700" s="308" t="s">
        <v>969</v>
      </c>
      <c r="D700" s="290" t="s">
        <v>2909</v>
      </c>
      <c r="E700" s="290" t="s">
        <v>3021</v>
      </c>
      <c r="F700" s="309" t="s">
        <v>3469</v>
      </c>
      <c r="G700" s="290" t="s">
        <v>3023</v>
      </c>
      <c r="H700" s="314" t="s">
        <v>3470</v>
      </c>
      <c r="I700" s="308" t="s">
        <v>3463</v>
      </c>
      <c r="J700" s="308" t="s">
        <v>3464</v>
      </c>
      <c r="K700" s="314" t="s">
        <v>3471</v>
      </c>
      <c r="L700" s="308" t="s">
        <v>3472</v>
      </c>
      <c r="M700" s="308" t="s">
        <v>3454</v>
      </c>
      <c r="N700" s="308">
        <v>4</v>
      </c>
      <c r="O700" s="308" t="s">
        <v>3473</v>
      </c>
      <c r="P700" s="291">
        <v>97092.751667376113</v>
      </c>
      <c r="Q700" s="292">
        <f t="shared" si="93"/>
        <v>117482.22951752509</v>
      </c>
      <c r="R700" s="197">
        <f t="shared" si="86"/>
        <v>187971.56722804016</v>
      </c>
    </row>
    <row r="701" spans="1:18" ht="19.5" customHeight="1">
      <c r="A701" s="304" t="s">
        <v>2460</v>
      </c>
      <c r="B701" s="277"/>
      <c r="C701" s="278"/>
      <c r="D701" s="279"/>
      <c r="E701" s="280"/>
      <c r="F701" s="279"/>
      <c r="G701" s="281"/>
      <c r="H701" s="282"/>
      <c r="I701" s="282"/>
      <c r="J701" s="282"/>
      <c r="K701" s="282"/>
      <c r="L701" s="282"/>
      <c r="M701" s="282"/>
      <c r="N701" s="282"/>
      <c r="O701" s="282"/>
      <c r="P701" s="282"/>
      <c r="Q701" s="284"/>
      <c r="R701" s="197">
        <f t="shared" si="86"/>
        <v>0</v>
      </c>
    </row>
    <row r="702" spans="1:18" ht="19.5" customHeight="1">
      <c r="A702" s="306" t="s">
        <v>3584</v>
      </c>
      <c r="B702" s="307" t="s">
        <v>3767</v>
      </c>
      <c r="C702" s="308" t="s">
        <v>306</v>
      </c>
      <c r="D702" s="290" t="s">
        <v>2905</v>
      </c>
      <c r="E702" s="290" t="s">
        <v>2906</v>
      </c>
      <c r="F702" s="309" t="s">
        <v>3587</v>
      </c>
      <c r="G702" s="290"/>
      <c r="H702" s="308" t="s">
        <v>3588</v>
      </c>
      <c r="I702" s="308" t="s">
        <v>3589</v>
      </c>
      <c r="J702" s="308" t="s">
        <v>2833</v>
      </c>
      <c r="K702" s="314" t="s">
        <v>3590</v>
      </c>
      <c r="L702" s="314" t="s">
        <v>3591</v>
      </c>
      <c r="M702" s="308"/>
      <c r="N702" s="308" t="s">
        <v>3010</v>
      </c>
      <c r="O702" s="290" t="s">
        <v>3592</v>
      </c>
      <c r="P702" s="291">
        <v>94270.460272344077</v>
      </c>
      <c r="Q702" s="292">
        <f t="shared" ref="Q702:Q707" si="94">+P702*1.21</f>
        <v>114067.25692953634</v>
      </c>
      <c r="R702" s="197">
        <f t="shared" si="86"/>
        <v>182507.61108725815</v>
      </c>
    </row>
    <row r="703" spans="1:18" ht="19.5" customHeight="1">
      <c r="A703" s="306" t="s">
        <v>3584</v>
      </c>
      <c r="B703" s="307" t="s">
        <v>3767</v>
      </c>
      <c r="C703" s="308" t="s">
        <v>306</v>
      </c>
      <c r="D703" s="290" t="s">
        <v>2909</v>
      </c>
      <c r="E703" s="290" t="s">
        <v>3021</v>
      </c>
      <c r="F703" s="309" t="s">
        <v>3768</v>
      </c>
      <c r="G703" s="290"/>
      <c r="H703" s="308" t="s">
        <v>3769</v>
      </c>
      <c r="I703" s="314" t="s">
        <v>3731</v>
      </c>
      <c r="J703" s="308" t="s">
        <v>3449</v>
      </c>
      <c r="K703" s="308" t="s">
        <v>3770</v>
      </c>
      <c r="L703" s="308" t="s">
        <v>3446</v>
      </c>
      <c r="M703" s="308" t="s">
        <v>3771</v>
      </c>
      <c r="N703" s="308" t="s">
        <v>3010</v>
      </c>
      <c r="O703" s="308" t="s">
        <v>3772</v>
      </c>
      <c r="P703" s="291">
        <v>97361.740741374437</v>
      </c>
      <c r="Q703" s="292">
        <f t="shared" si="94"/>
        <v>117807.70629706306</v>
      </c>
      <c r="R703" s="197">
        <f t="shared" si="86"/>
        <v>188492.33007530091</v>
      </c>
    </row>
    <row r="704" spans="1:18" ht="19.5" customHeight="1">
      <c r="A704" s="306" t="s">
        <v>3321</v>
      </c>
      <c r="B704" s="307" t="s">
        <v>3596</v>
      </c>
      <c r="C704" s="308" t="s">
        <v>3773</v>
      </c>
      <c r="D704" s="290" t="s">
        <v>2905</v>
      </c>
      <c r="E704" s="290" t="s">
        <v>2906</v>
      </c>
      <c r="F704" s="309" t="s">
        <v>3587</v>
      </c>
      <c r="G704" s="290"/>
      <c r="H704" s="308" t="s">
        <v>3588</v>
      </c>
      <c r="I704" s="308" t="s">
        <v>3589</v>
      </c>
      <c r="J704" s="308" t="s">
        <v>2833</v>
      </c>
      <c r="K704" s="314" t="s">
        <v>3590</v>
      </c>
      <c r="L704" s="314" t="s">
        <v>3591</v>
      </c>
      <c r="M704" s="308"/>
      <c r="N704" s="308" t="s">
        <v>3010</v>
      </c>
      <c r="O704" s="290" t="s">
        <v>3592</v>
      </c>
      <c r="P704" s="291">
        <v>94270.460272344077</v>
      </c>
      <c r="Q704" s="292">
        <f t="shared" si="94"/>
        <v>114067.25692953634</v>
      </c>
      <c r="R704" s="197">
        <f t="shared" si="86"/>
        <v>182507.61108725815</v>
      </c>
    </row>
    <row r="705" spans="1:18" ht="19.5" customHeight="1">
      <c r="A705" s="306" t="s">
        <v>3321</v>
      </c>
      <c r="B705" s="307" t="s">
        <v>3596</v>
      </c>
      <c r="C705" s="308" t="s">
        <v>3773</v>
      </c>
      <c r="D705" s="290" t="s">
        <v>2909</v>
      </c>
      <c r="E705" s="290" t="s">
        <v>3021</v>
      </c>
      <c r="F705" s="309" t="s">
        <v>3768</v>
      </c>
      <c r="G705" s="290"/>
      <c r="H705" s="308" t="s">
        <v>3769</v>
      </c>
      <c r="I705" s="314" t="s">
        <v>3731</v>
      </c>
      <c r="J705" s="308" t="s">
        <v>3449</v>
      </c>
      <c r="K705" s="308" t="s">
        <v>3770</v>
      </c>
      <c r="L705" s="308" t="s">
        <v>3446</v>
      </c>
      <c r="M705" s="308" t="s">
        <v>3771</v>
      </c>
      <c r="N705" s="308" t="s">
        <v>3010</v>
      </c>
      <c r="O705" s="308" t="s">
        <v>3772</v>
      </c>
      <c r="P705" s="291">
        <v>97361.740741374437</v>
      </c>
      <c r="Q705" s="292">
        <f t="shared" si="94"/>
        <v>117807.70629706306</v>
      </c>
      <c r="R705" s="197">
        <f t="shared" si="86"/>
        <v>188492.33007530091</v>
      </c>
    </row>
    <row r="706" spans="1:18" ht="19.5" customHeight="1">
      <c r="A706" s="306" t="s">
        <v>3321</v>
      </c>
      <c r="B706" s="307" t="s">
        <v>3596</v>
      </c>
      <c r="C706" s="308" t="s">
        <v>438</v>
      </c>
      <c r="D706" s="290" t="s">
        <v>2905</v>
      </c>
      <c r="E706" s="290" t="s">
        <v>2906</v>
      </c>
      <c r="F706" s="316" t="s">
        <v>3597</v>
      </c>
      <c r="G706" s="290"/>
      <c r="H706" s="308" t="s">
        <v>3598</v>
      </c>
      <c r="I706" s="308" t="s">
        <v>3599</v>
      </c>
      <c r="J706" s="308" t="s">
        <v>3600</v>
      </c>
      <c r="K706" s="314">
        <v>45.5</v>
      </c>
      <c r="L706" s="317">
        <v>60</v>
      </c>
      <c r="M706" s="308"/>
      <c r="N706" s="308" t="s">
        <v>3010</v>
      </c>
      <c r="O706" s="290" t="s">
        <v>3601</v>
      </c>
      <c r="P706" s="291">
        <v>87973.170995928012</v>
      </c>
      <c r="Q706" s="292">
        <f t="shared" si="94"/>
        <v>106447.53690507289</v>
      </c>
      <c r="R706" s="197">
        <f t="shared" si="86"/>
        <v>170316.05904811664</v>
      </c>
    </row>
    <row r="707" spans="1:18" ht="19.5" customHeight="1">
      <c r="A707" s="306" t="s">
        <v>3321</v>
      </c>
      <c r="B707" s="307" t="s">
        <v>3596</v>
      </c>
      <c r="C707" s="308" t="s">
        <v>438</v>
      </c>
      <c r="D707" s="290" t="s">
        <v>2909</v>
      </c>
      <c r="E707" s="290" t="s">
        <v>3021</v>
      </c>
      <c r="F707" s="309" t="s">
        <v>3768</v>
      </c>
      <c r="G707" s="290"/>
      <c r="H707" s="308" t="s">
        <v>3769</v>
      </c>
      <c r="I707" s="314" t="s">
        <v>3731</v>
      </c>
      <c r="J707" s="308" t="s">
        <v>3449</v>
      </c>
      <c r="K707" s="308" t="s">
        <v>3770</v>
      </c>
      <c r="L707" s="308" t="s">
        <v>3446</v>
      </c>
      <c r="M707" s="308" t="s">
        <v>3771</v>
      </c>
      <c r="N707" s="308" t="s">
        <v>3010</v>
      </c>
      <c r="O707" s="308" t="s">
        <v>3772</v>
      </c>
      <c r="P707" s="291">
        <v>97361.740741374437</v>
      </c>
      <c r="Q707" s="292">
        <f t="shared" si="94"/>
        <v>117807.70629706306</v>
      </c>
      <c r="R707" s="197">
        <f t="shared" si="86"/>
        <v>188492.33007530091</v>
      </c>
    </row>
    <row r="708" spans="1:18" ht="19.5" customHeight="1">
      <c r="A708" s="304" t="s">
        <v>3774</v>
      </c>
      <c r="B708" s="277"/>
      <c r="C708" s="278"/>
      <c r="D708" s="279"/>
      <c r="E708" s="280"/>
      <c r="F708" s="279"/>
      <c r="G708" s="281"/>
      <c r="H708" s="282"/>
      <c r="I708" s="282"/>
      <c r="J708" s="282"/>
      <c r="K708" s="282"/>
      <c r="L708" s="282"/>
      <c r="M708" s="282"/>
      <c r="N708" s="282"/>
      <c r="O708" s="282"/>
      <c r="P708" s="282"/>
      <c r="Q708" s="284"/>
      <c r="R708" s="197">
        <f t="shared" si="86"/>
        <v>0</v>
      </c>
    </row>
    <row r="709" spans="1:18" ht="19.5" customHeight="1">
      <c r="A709" s="306" t="s">
        <v>2952</v>
      </c>
      <c r="B709" s="307" t="s">
        <v>3503</v>
      </c>
      <c r="C709" s="308" t="s">
        <v>849</v>
      </c>
      <c r="D709" s="290" t="s">
        <v>2905</v>
      </c>
      <c r="E709" s="290" t="s">
        <v>2906</v>
      </c>
      <c r="F709" s="309" t="s">
        <v>3707</v>
      </c>
      <c r="G709" s="290"/>
      <c r="H709" s="308">
        <v>296</v>
      </c>
      <c r="I709" s="308">
        <v>28</v>
      </c>
      <c r="J709" s="308">
        <v>25</v>
      </c>
      <c r="K709" s="314">
        <v>58.3</v>
      </c>
      <c r="L709" s="308">
        <v>70</v>
      </c>
      <c r="M709" s="308"/>
      <c r="N709" s="308">
        <v>5</v>
      </c>
      <c r="O709" s="308" t="s">
        <v>3708</v>
      </c>
      <c r="P709" s="291">
        <v>107068.58122686984</v>
      </c>
      <c r="Q709" s="292">
        <f t="shared" ref="Q709:Q710" si="95">+P709*1.21</f>
        <v>129552.98328451249</v>
      </c>
      <c r="R709" s="197">
        <f t="shared" si="86"/>
        <v>207284.77325522</v>
      </c>
    </row>
    <row r="710" spans="1:18" ht="19.5" customHeight="1">
      <c r="A710" s="306" t="s">
        <v>2952</v>
      </c>
      <c r="B710" s="307" t="s">
        <v>3503</v>
      </c>
      <c r="C710" s="308" t="s">
        <v>849</v>
      </c>
      <c r="D710" s="290" t="s">
        <v>2909</v>
      </c>
      <c r="E710" s="290" t="s">
        <v>2910</v>
      </c>
      <c r="F710" s="309" t="s">
        <v>3709</v>
      </c>
      <c r="G710" s="290"/>
      <c r="H710" s="308" t="s">
        <v>3710</v>
      </c>
      <c r="I710" s="308" t="s">
        <v>3006</v>
      </c>
      <c r="J710" s="308" t="s">
        <v>2935</v>
      </c>
      <c r="K710" s="308" t="s">
        <v>3711</v>
      </c>
      <c r="L710" s="314" t="s">
        <v>3712</v>
      </c>
      <c r="M710" s="308"/>
      <c r="N710" s="308" t="s">
        <v>3070</v>
      </c>
      <c r="O710" s="308" t="s">
        <v>3713</v>
      </c>
      <c r="P710" s="291">
        <v>54754.201834566724</v>
      </c>
      <c r="Q710" s="292">
        <f t="shared" si="95"/>
        <v>66252.584219825731</v>
      </c>
      <c r="R710" s="197">
        <f t="shared" si="86"/>
        <v>106004.13475172117</v>
      </c>
    </row>
    <row r="711" spans="1:18" ht="19.5" customHeight="1">
      <c r="A711" s="304" t="s">
        <v>2729</v>
      </c>
      <c r="B711" s="277"/>
      <c r="C711" s="278"/>
      <c r="D711" s="279"/>
      <c r="E711" s="280"/>
      <c r="F711" s="279"/>
      <c r="G711" s="281"/>
      <c r="H711" s="282"/>
      <c r="I711" s="282"/>
      <c r="J711" s="282"/>
      <c r="K711" s="282"/>
      <c r="L711" s="282"/>
      <c r="M711" s="282"/>
      <c r="N711" s="282"/>
      <c r="O711" s="282"/>
      <c r="P711" s="282"/>
      <c r="Q711" s="284"/>
      <c r="R711" s="197">
        <f t="shared" si="86"/>
        <v>0</v>
      </c>
    </row>
    <row r="712" spans="1:18" ht="19.5" customHeight="1">
      <c r="A712" s="306" t="s">
        <v>3286</v>
      </c>
      <c r="B712" s="307" t="s">
        <v>3775</v>
      </c>
      <c r="C712" s="308" t="s">
        <v>2921</v>
      </c>
      <c r="D712" s="290" t="s">
        <v>2905</v>
      </c>
      <c r="E712" s="290" t="s">
        <v>2906</v>
      </c>
      <c r="F712" s="309" t="s">
        <v>3498</v>
      </c>
      <c r="G712" s="290"/>
      <c r="H712" s="308">
        <v>256</v>
      </c>
      <c r="I712" s="314">
        <v>19.899999999999999</v>
      </c>
      <c r="J712" s="308">
        <v>17</v>
      </c>
      <c r="K712" s="308">
        <v>41</v>
      </c>
      <c r="L712" s="308">
        <v>60</v>
      </c>
      <c r="M712" s="308"/>
      <c r="N712" s="308">
        <v>4</v>
      </c>
      <c r="O712" s="308" t="s">
        <v>3499</v>
      </c>
      <c r="P712" s="291">
        <v>51877.328506484089</v>
      </c>
      <c r="Q712" s="292">
        <f t="shared" ref="Q712:Q713" si="96">+P712*1.21</f>
        <v>62771.567492845745</v>
      </c>
      <c r="R712" s="197">
        <f t="shared" ref="R712:R775" si="97">Q712*0.8*2</f>
        <v>100434.5079885532</v>
      </c>
    </row>
    <row r="713" spans="1:18" ht="19.5" customHeight="1">
      <c r="A713" s="306" t="s">
        <v>3286</v>
      </c>
      <c r="B713" s="307" t="s">
        <v>3775</v>
      </c>
      <c r="C713" s="308" t="s">
        <v>2921</v>
      </c>
      <c r="D713" s="290" t="s">
        <v>2909</v>
      </c>
      <c r="E713" s="290" t="s">
        <v>3021</v>
      </c>
      <c r="F713" s="309" t="s">
        <v>3492</v>
      </c>
      <c r="G713" s="290" t="s">
        <v>3023</v>
      </c>
      <c r="H713" s="308" t="s">
        <v>3493</v>
      </c>
      <c r="I713" s="308" t="s">
        <v>3025</v>
      </c>
      <c r="J713" s="308" t="s">
        <v>3026</v>
      </c>
      <c r="K713" s="314" t="s">
        <v>3494</v>
      </c>
      <c r="L713" s="314" t="s">
        <v>3028</v>
      </c>
      <c r="M713" s="308" t="s">
        <v>2932</v>
      </c>
      <c r="N713" s="308">
        <v>4</v>
      </c>
      <c r="O713" s="308" t="s">
        <v>3495</v>
      </c>
      <c r="P713" s="291">
        <v>54155.455354743681</v>
      </c>
      <c r="Q713" s="292">
        <f t="shared" si="96"/>
        <v>65528.100979239854</v>
      </c>
      <c r="R713" s="197">
        <f t="shared" si="97"/>
        <v>104844.96156678378</v>
      </c>
    </row>
    <row r="714" spans="1:18" ht="19.5" customHeight="1">
      <c r="A714" s="304" t="s">
        <v>2730</v>
      </c>
      <c r="B714" s="277"/>
      <c r="C714" s="278"/>
      <c r="D714" s="279"/>
      <c r="E714" s="280"/>
      <c r="F714" s="279"/>
      <c r="G714" s="281"/>
      <c r="H714" s="282"/>
      <c r="I714" s="282"/>
      <c r="J714" s="282"/>
      <c r="K714" s="282"/>
      <c r="L714" s="282"/>
      <c r="M714" s="282"/>
      <c r="N714" s="282"/>
      <c r="O714" s="282"/>
      <c r="P714" s="282"/>
      <c r="Q714" s="284"/>
      <c r="R714" s="197">
        <f t="shared" si="97"/>
        <v>0</v>
      </c>
    </row>
    <row r="715" spans="1:18" ht="19.5" customHeight="1">
      <c r="A715" s="306" t="s">
        <v>3776</v>
      </c>
      <c r="B715" s="307" t="s">
        <v>3570</v>
      </c>
      <c r="C715" s="308" t="s">
        <v>3235</v>
      </c>
      <c r="D715" s="290" t="s">
        <v>2905</v>
      </c>
      <c r="E715" s="290" t="s">
        <v>2906</v>
      </c>
      <c r="F715" s="316" t="s">
        <v>16985</v>
      </c>
      <c r="G715" s="290"/>
      <c r="H715" s="308" t="s">
        <v>5229</v>
      </c>
      <c r="I715" s="308" t="s">
        <v>3778</v>
      </c>
      <c r="J715" s="308" t="s">
        <v>3476</v>
      </c>
      <c r="K715" s="308" t="s">
        <v>3779</v>
      </c>
      <c r="L715" s="308" t="s">
        <v>3446</v>
      </c>
      <c r="M715" s="308"/>
      <c r="N715" s="308" t="s">
        <v>3070</v>
      </c>
      <c r="O715" s="308" t="s">
        <v>16986</v>
      </c>
      <c r="P715" s="291">
        <v>54302.146470000007</v>
      </c>
      <c r="Q715" s="292">
        <f t="shared" ref="Q715:Q720" si="98">+P715*1.21</f>
        <v>65705.597228700004</v>
      </c>
      <c r="R715" s="197">
        <f t="shared" si="97"/>
        <v>105128.95556592001</v>
      </c>
    </row>
    <row r="716" spans="1:18" ht="19.5" customHeight="1">
      <c r="A716" s="306" t="s">
        <v>3776</v>
      </c>
      <c r="B716" s="307" t="s">
        <v>3570</v>
      </c>
      <c r="C716" s="308" t="s">
        <v>3235</v>
      </c>
      <c r="D716" s="290" t="s">
        <v>2905</v>
      </c>
      <c r="E716" s="290" t="s">
        <v>2906</v>
      </c>
      <c r="F716" s="309" t="s">
        <v>3777</v>
      </c>
      <c r="G716" s="290"/>
      <c r="H716" s="308" t="s">
        <v>2698</v>
      </c>
      <c r="I716" s="308" t="s">
        <v>3778</v>
      </c>
      <c r="J716" s="308" t="s">
        <v>3476</v>
      </c>
      <c r="K716" s="308" t="s">
        <v>3779</v>
      </c>
      <c r="L716" s="308" t="s">
        <v>3446</v>
      </c>
      <c r="M716" s="308"/>
      <c r="N716" s="308" t="s">
        <v>3070</v>
      </c>
      <c r="O716" s="308" t="s">
        <v>3780</v>
      </c>
      <c r="P716" s="291">
        <v>100039.47581900301</v>
      </c>
      <c r="Q716" s="292">
        <f t="shared" si="98"/>
        <v>121047.76574099364</v>
      </c>
      <c r="R716" s="197">
        <f t="shared" si="97"/>
        <v>193676.42518558982</v>
      </c>
    </row>
    <row r="717" spans="1:18" ht="19.5" customHeight="1">
      <c r="A717" s="306" t="s">
        <v>3776</v>
      </c>
      <c r="B717" s="307" t="s">
        <v>3570</v>
      </c>
      <c r="C717" s="308" t="s">
        <v>3235</v>
      </c>
      <c r="D717" s="290" t="s">
        <v>2909</v>
      </c>
      <c r="E717" s="290" t="s">
        <v>3021</v>
      </c>
      <c r="F717" s="316" t="s">
        <v>16991</v>
      </c>
      <c r="G717" s="290"/>
      <c r="H717" s="308" t="s">
        <v>4217</v>
      </c>
      <c r="I717" s="308" t="s">
        <v>3506</v>
      </c>
      <c r="J717" s="308" t="s">
        <v>3449</v>
      </c>
      <c r="K717" s="308" t="s">
        <v>3478</v>
      </c>
      <c r="L717" s="308" t="s">
        <v>3446</v>
      </c>
      <c r="M717" s="308" t="s">
        <v>3590</v>
      </c>
      <c r="N717" s="308" t="s">
        <v>3070</v>
      </c>
      <c r="O717" s="308" t="s">
        <v>16992</v>
      </c>
      <c r="P717" s="291">
        <v>82458.815010000006</v>
      </c>
      <c r="Q717" s="292">
        <f t="shared" si="98"/>
        <v>99775.166162100009</v>
      </c>
      <c r="R717" s="197">
        <f t="shared" si="97"/>
        <v>159640.26585936002</v>
      </c>
    </row>
    <row r="718" spans="1:18" ht="19.5" customHeight="1">
      <c r="A718" s="306" t="s">
        <v>3776</v>
      </c>
      <c r="B718" s="307" t="s">
        <v>3570</v>
      </c>
      <c r="C718" s="308" t="s">
        <v>3235</v>
      </c>
      <c r="D718" s="290" t="s">
        <v>2909</v>
      </c>
      <c r="E718" s="290" t="s">
        <v>3021</v>
      </c>
      <c r="F718" s="309" t="s">
        <v>3781</v>
      </c>
      <c r="G718" s="290"/>
      <c r="H718" s="308" t="s">
        <v>3769</v>
      </c>
      <c r="I718" s="308" t="s">
        <v>3506</v>
      </c>
      <c r="J718" s="308" t="s">
        <v>3449</v>
      </c>
      <c r="K718" s="308" t="s">
        <v>3770</v>
      </c>
      <c r="L718" s="308" t="s">
        <v>3446</v>
      </c>
      <c r="M718" s="308" t="s">
        <v>3771</v>
      </c>
      <c r="N718" s="308" t="s">
        <v>3070</v>
      </c>
      <c r="O718" s="308" t="s">
        <v>3782</v>
      </c>
      <c r="P718" s="291">
        <v>61548.124813048795</v>
      </c>
      <c r="Q718" s="292">
        <f t="shared" si="98"/>
        <v>74473.231023789034</v>
      </c>
      <c r="R718" s="197">
        <f t="shared" si="97"/>
        <v>119157.16963806246</v>
      </c>
    </row>
    <row r="719" spans="1:18" ht="19.5" customHeight="1">
      <c r="A719" s="306" t="s">
        <v>2916</v>
      </c>
      <c r="B719" s="307" t="s">
        <v>3641</v>
      </c>
      <c r="C719" s="308" t="s">
        <v>3722</v>
      </c>
      <c r="D719" s="290" t="s">
        <v>2905</v>
      </c>
      <c r="E719" s="290" t="s">
        <v>2906</v>
      </c>
      <c r="F719" s="309" t="s">
        <v>3777</v>
      </c>
      <c r="G719" s="290"/>
      <c r="H719" s="308" t="s">
        <v>2698</v>
      </c>
      <c r="I719" s="308" t="s">
        <v>3778</v>
      </c>
      <c r="J719" s="308" t="s">
        <v>3476</v>
      </c>
      <c r="K719" s="308" t="s">
        <v>3779</v>
      </c>
      <c r="L719" s="308" t="s">
        <v>3446</v>
      </c>
      <c r="M719" s="308"/>
      <c r="N719" s="308" t="s">
        <v>3070</v>
      </c>
      <c r="O719" s="308" t="s">
        <v>3780</v>
      </c>
      <c r="P719" s="291">
        <v>100039.47581900301</v>
      </c>
      <c r="Q719" s="292">
        <f t="shared" si="98"/>
        <v>121047.76574099364</v>
      </c>
      <c r="R719" s="197">
        <f t="shared" si="97"/>
        <v>193676.42518558982</v>
      </c>
    </row>
    <row r="720" spans="1:18" ht="19.5" customHeight="1">
      <c r="A720" s="306" t="s">
        <v>2916</v>
      </c>
      <c r="B720" s="307" t="s">
        <v>3641</v>
      </c>
      <c r="C720" s="308" t="s">
        <v>3722</v>
      </c>
      <c r="D720" s="290" t="s">
        <v>2909</v>
      </c>
      <c r="E720" s="290" t="s">
        <v>3021</v>
      </c>
      <c r="F720" s="309" t="s">
        <v>3781</v>
      </c>
      <c r="G720" s="290"/>
      <c r="H720" s="308" t="s">
        <v>3769</v>
      </c>
      <c r="I720" s="308" t="s">
        <v>3506</v>
      </c>
      <c r="J720" s="308" t="s">
        <v>3449</v>
      </c>
      <c r="K720" s="308" t="s">
        <v>3770</v>
      </c>
      <c r="L720" s="308" t="s">
        <v>3446</v>
      </c>
      <c r="M720" s="308" t="s">
        <v>3771</v>
      </c>
      <c r="N720" s="308" t="s">
        <v>3070</v>
      </c>
      <c r="O720" s="308" t="s">
        <v>3782</v>
      </c>
      <c r="P720" s="291">
        <v>61548.124813048795</v>
      </c>
      <c r="Q720" s="292">
        <f t="shared" si="98"/>
        <v>74473.231023789034</v>
      </c>
      <c r="R720" s="197">
        <f t="shared" si="97"/>
        <v>119157.16963806246</v>
      </c>
    </row>
    <row r="721" spans="1:18" ht="19.5" customHeight="1">
      <c r="A721" s="304" t="s">
        <v>2731</v>
      </c>
      <c r="B721" s="277"/>
      <c r="C721" s="278"/>
      <c r="D721" s="279"/>
      <c r="E721" s="280"/>
      <c r="F721" s="279"/>
      <c r="G721" s="281"/>
      <c r="H721" s="282"/>
      <c r="I721" s="282"/>
      <c r="J721" s="282"/>
      <c r="K721" s="282"/>
      <c r="L721" s="282"/>
      <c r="M721" s="282"/>
      <c r="N721" s="282"/>
      <c r="O721" s="282"/>
      <c r="P721" s="282"/>
      <c r="Q721" s="284"/>
      <c r="R721" s="197">
        <f t="shared" si="97"/>
        <v>0</v>
      </c>
    </row>
    <row r="722" spans="1:18" ht="19.5" customHeight="1">
      <c r="A722" s="306" t="s">
        <v>3783</v>
      </c>
      <c r="B722" s="307" t="s">
        <v>3742</v>
      </c>
      <c r="C722" s="308" t="s">
        <v>3773</v>
      </c>
      <c r="D722" s="290" t="s">
        <v>2905</v>
      </c>
      <c r="E722" s="290" t="s">
        <v>2906</v>
      </c>
      <c r="F722" s="309" t="s">
        <v>3743</v>
      </c>
      <c r="G722" s="315"/>
      <c r="H722" s="308" t="s">
        <v>2698</v>
      </c>
      <c r="I722" s="308" t="s">
        <v>3118</v>
      </c>
      <c r="J722" s="308" t="s">
        <v>3352</v>
      </c>
      <c r="K722" s="308" t="s">
        <v>3466</v>
      </c>
      <c r="L722" s="308" t="s">
        <v>3744</v>
      </c>
      <c r="M722" s="308"/>
      <c r="N722" s="308" t="s">
        <v>3699</v>
      </c>
      <c r="O722" s="290" t="s">
        <v>3745</v>
      </c>
      <c r="P722" s="291">
        <v>137165.80831868539</v>
      </c>
      <c r="Q722" s="292">
        <f t="shared" ref="Q722:Q725" si="99">+P722*1.21</f>
        <v>165970.62806560931</v>
      </c>
      <c r="R722" s="197">
        <f t="shared" si="97"/>
        <v>265553.00490497489</v>
      </c>
    </row>
    <row r="723" spans="1:18" ht="19.5" customHeight="1">
      <c r="A723" s="306" t="s">
        <v>3783</v>
      </c>
      <c r="B723" s="307" t="s">
        <v>3742</v>
      </c>
      <c r="C723" s="308" t="s">
        <v>3773</v>
      </c>
      <c r="D723" s="290" t="s">
        <v>2909</v>
      </c>
      <c r="E723" s="290" t="s">
        <v>2906</v>
      </c>
      <c r="F723" s="316" t="s">
        <v>3784</v>
      </c>
      <c r="G723" s="315"/>
      <c r="H723" s="308" t="s">
        <v>3785</v>
      </c>
      <c r="I723" s="308" t="s">
        <v>2831</v>
      </c>
      <c r="J723" s="308" t="s">
        <v>3786</v>
      </c>
      <c r="K723" s="308" t="s">
        <v>3787</v>
      </c>
      <c r="L723" s="308" t="s">
        <v>3751</v>
      </c>
      <c r="M723" s="308"/>
      <c r="N723" s="308" t="s">
        <v>3699</v>
      </c>
      <c r="O723" s="290" t="s">
        <v>3788</v>
      </c>
      <c r="P723" s="291">
        <v>118465.86373156837</v>
      </c>
      <c r="Q723" s="292">
        <f t="shared" si="99"/>
        <v>143343.69511519774</v>
      </c>
      <c r="R723" s="197">
        <f t="shared" si="97"/>
        <v>229349.9121843164</v>
      </c>
    </row>
    <row r="724" spans="1:18" ht="19.5" customHeight="1">
      <c r="A724" s="306" t="s">
        <v>3783</v>
      </c>
      <c r="B724" s="307" t="s">
        <v>3742</v>
      </c>
      <c r="C724" s="308" t="s">
        <v>438</v>
      </c>
      <c r="D724" s="290" t="s">
        <v>2905</v>
      </c>
      <c r="E724" s="290" t="s">
        <v>2906</v>
      </c>
      <c r="F724" s="309" t="s">
        <v>3755</v>
      </c>
      <c r="G724" s="318"/>
      <c r="H724" s="308" t="s">
        <v>2698</v>
      </c>
      <c r="I724" s="308" t="s">
        <v>3118</v>
      </c>
      <c r="J724" s="308" t="s">
        <v>3352</v>
      </c>
      <c r="K724" s="314" t="s">
        <v>3756</v>
      </c>
      <c r="L724" s="308" t="s">
        <v>3757</v>
      </c>
      <c r="M724" s="308"/>
      <c r="N724" s="308" t="s">
        <v>3699</v>
      </c>
      <c r="O724" s="290" t="s">
        <v>3758</v>
      </c>
      <c r="P724" s="291">
        <v>117987.97973032453</v>
      </c>
      <c r="Q724" s="292">
        <f t="shared" si="99"/>
        <v>142765.45547369268</v>
      </c>
      <c r="R724" s="197">
        <f t="shared" si="97"/>
        <v>228424.72875790831</v>
      </c>
    </row>
    <row r="725" spans="1:18" ht="19.5" customHeight="1">
      <c r="A725" s="306" t="s">
        <v>3783</v>
      </c>
      <c r="B725" s="307" t="s">
        <v>3742</v>
      </c>
      <c r="C725" s="308" t="s">
        <v>438</v>
      </c>
      <c r="D725" s="290" t="s">
        <v>2909</v>
      </c>
      <c r="E725" s="290" t="s">
        <v>2906</v>
      </c>
      <c r="F725" s="316" t="s">
        <v>3784</v>
      </c>
      <c r="G725" s="315"/>
      <c r="H725" s="308" t="s">
        <v>3785</v>
      </c>
      <c r="I725" s="308" t="s">
        <v>2831</v>
      </c>
      <c r="J725" s="308" t="s">
        <v>3786</v>
      </c>
      <c r="K725" s="308" t="s">
        <v>3787</v>
      </c>
      <c r="L725" s="308" t="s">
        <v>3751</v>
      </c>
      <c r="M725" s="308"/>
      <c r="N725" s="308" t="s">
        <v>3699</v>
      </c>
      <c r="O725" s="290" t="s">
        <v>3788</v>
      </c>
      <c r="P725" s="291">
        <v>118465.86373156837</v>
      </c>
      <c r="Q725" s="292">
        <f t="shared" si="99"/>
        <v>143343.69511519774</v>
      </c>
      <c r="R725" s="197">
        <f t="shared" si="97"/>
        <v>229349.9121843164</v>
      </c>
    </row>
    <row r="726" spans="1:18" ht="19.5" customHeight="1">
      <c r="A726" s="304" t="s">
        <v>2235</v>
      </c>
      <c r="B726" s="277"/>
      <c r="C726" s="278"/>
      <c r="D726" s="279"/>
      <c r="E726" s="280"/>
      <c r="F726" s="279"/>
      <c r="G726" s="281"/>
      <c r="H726" s="282"/>
      <c r="I726" s="282"/>
      <c r="J726" s="282"/>
      <c r="K726" s="282"/>
      <c r="L726" s="282"/>
      <c r="M726" s="282"/>
      <c r="N726" s="282"/>
      <c r="O726" s="282"/>
      <c r="P726" s="282"/>
      <c r="Q726" s="284"/>
      <c r="R726" s="197">
        <f t="shared" si="97"/>
        <v>0</v>
      </c>
    </row>
    <row r="727" spans="1:18" ht="19.5" customHeight="1">
      <c r="A727" s="306" t="s">
        <v>3031</v>
      </c>
      <c r="B727" s="307" t="s">
        <v>3503</v>
      </c>
      <c r="C727" s="308" t="s">
        <v>746</v>
      </c>
      <c r="D727" s="290" t="s">
        <v>2905</v>
      </c>
      <c r="E727" s="290" t="s">
        <v>2906</v>
      </c>
      <c r="F727" s="309" t="s">
        <v>3692</v>
      </c>
      <c r="G727" s="290"/>
      <c r="H727" s="308">
        <v>256</v>
      </c>
      <c r="I727" s="308">
        <v>24</v>
      </c>
      <c r="J727" s="314">
        <v>22.4</v>
      </c>
      <c r="K727" s="308">
        <v>41</v>
      </c>
      <c r="L727" s="308">
        <v>60</v>
      </c>
      <c r="M727" s="308"/>
      <c r="N727" s="308">
        <v>4</v>
      </c>
      <c r="O727" s="308" t="s">
        <v>3693</v>
      </c>
      <c r="P727" s="291">
        <v>58642.788581112814</v>
      </c>
      <c r="Q727" s="292">
        <f t="shared" ref="Q727:Q737" si="100">+P727*1.21</f>
        <v>70957.77418314651</v>
      </c>
      <c r="R727" s="197">
        <f t="shared" si="97"/>
        <v>113532.43869303442</v>
      </c>
    </row>
    <row r="728" spans="1:18" ht="19.5" customHeight="1">
      <c r="A728" s="306" t="s">
        <v>3031</v>
      </c>
      <c r="B728" s="307" t="s">
        <v>3503</v>
      </c>
      <c r="C728" s="308" t="s">
        <v>746</v>
      </c>
      <c r="D728" s="290" t="s">
        <v>2909</v>
      </c>
      <c r="E728" s="290" t="s">
        <v>2910</v>
      </c>
      <c r="F728" s="309" t="s">
        <v>3501</v>
      </c>
      <c r="G728" s="290"/>
      <c r="H728" s="314">
        <v>259.7</v>
      </c>
      <c r="I728" s="308">
        <v>10</v>
      </c>
      <c r="J728" s="308">
        <v>8</v>
      </c>
      <c r="K728" s="308">
        <v>69</v>
      </c>
      <c r="L728" s="308">
        <v>57</v>
      </c>
      <c r="M728" s="308"/>
      <c r="N728" s="308">
        <v>4</v>
      </c>
      <c r="O728" s="308" t="s">
        <v>3502</v>
      </c>
      <c r="P728" s="291">
        <v>59170.801395631694</v>
      </c>
      <c r="Q728" s="292">
        <f t="shared" si="100"/>
        <v>71596.669688714348</v>
      </c>
      <c r="R728" s="197">
        <f t="shared" si="97"/>
        <v>114554.67150194297</v>
      </c>
    </row>
    <row r="729" spans="1:18" ht="19.5" customHeight="1">
      <c r="A729" s="306" t="s">
        <v>3031</v>
      </c>
      <c r="B729" s="307" t="s">
        <v>3503</v>
      </c>
      <c r="C729" s="308" t="s">
        <v>746</v>
      </c>
      <c r="D729" s="290" t="s">
        <v>2909</v>
      </c>
      <c r="E729" s="290" t="s">
        <v>2910</v>
      </c>
      <c r="F729" s="309" t="s">
        <v>3789</v>
      </c>
      <c r="G729" s="290"/>
      <c r="H729" s="308">
        <v>286</v>
      </c>
      <c r="I729" s="308">
        <v>10</v>
      </c>
      <c r="J729" s="308">
        <v>8</v>
      </c>
      <c r="K729" s="314">
        <v>69.2</v>
      </c>
      <c r="L729" s="314">
        <v>65.5</v>
      </c>
      <c r="M729" s="308"/>
      <c r="N729" s="308">
        <v>5</v>
      </c>
      <c r="O729" s="308" t="s">
        <v>3790</v>
      </c>
      <c r="P729" s="291">
        <v>89355.647056550006</v>
      </c>
      <c r="Q729" s="292">
        <f t="shared" si="100"/>
        <v>108120.3329384255</v>
      </c>
      <c r="R729" s="197">
        <f t="shared" si="97"/>
        <v>172992.53270148081</v>
      </c>
    </row>
    <row r="730" spans="1:18" ht="19.5" customHeight="1">
      <c r="A730" s="306" t="s">
        <v>3031</v>
      </c>
      <c r="B730" s="307" t="s">
        <v>3503</v>
      </c>
      <c r="C730" s="308" t="s">
        <v>746</v>
      </c>
      <c r="D730" s="290" t="s">
        <v>2909</v>
      </c>
      <c r="E730" s="290" t="s">
        <v>3021</v>
      </c>
      <c r="F730" s="309" t="s">
        <v>3504</v>
      </c>
      <c r="G730" s="290"/>
      <c r="H730" s="314" t="s">
        <v>3505</v>
      </c>
      <c r="I730" s="308" t="s">
        <v>3506</v>
      </c>
      <c r="J730" s="308" t="s">
        <v>3507</v>
      </c>
      <c r="K730" s="308" t="s">
        <v>3508</v>
      </c>
      <c r="L730" s="308">
        <v>57</v>
      </c>
      <c r="M730" s="308" t="s">
        <v>3119</v>
      </c>
      <c r="N730" s="308">
        <v>4</v>
      </c>
      <c r="O730" s="308" t="s">
        <v>3509</v>
      </c>
      <c r="P730" s="291">
        <v>95448.790864703304</v>
      </c>
      <c r="Q730" s="292">
        <f t="shared" si="100"/>
        <v>115493.03694629099</v>
      </c>
      <c r="R730" s="197">
        <f t="shared" si="97"/>
        <v>184788.85911406559</v>
      </c>
    </row>
    <row r="731" spans="1:18" ht="19.5" customHeight="1">
      <c r="A731" s="306" t="s">
        <v>3102</v>
      </c>
      <c r="B731" s="307" t="s">
        <v>3519</v>
      </c>
      <c r="C731" s="308" t="s">
        <v>2848</v>
      </c>
      <c r="D731" s="290" t="s">
        <v>2909</v>
      </c>
      <c r="E731" s="290" t="s">
        <v>3021</v>
      </c>
      <c r="F731" s="309" t="s">
        <v>3504</v>
      </c>
      <c r="G731" s="290"/>
      <c r="H731" s="314" t="s">
        <v>3505</v>
      </c>
      <c r="I731" s="308" t="s">
        <v>3506</v>
      </c>
      <c r="J731" s="308" t="s">
        <v>3507</v>
      </c>
      <c r="K731" s="308" t="s">
        <v>3508</v>
      </c>
      <c r="L731" s="308">
        <v>57</v>
      </c>
      <c r="M731" s="308" t="s">
        <v>3119</v>
      </c>
      <c r="N731" s="308">
        <v>4</v>
      </c>
      <c r="O731" s="308" t="s">
        <v>3509</v>
      </c>
      <c r="P731" s="291">
        <v>95448.790864703304</v>
      </c>
      <c r="Q731" s="292">
        <f t="shared" si="100"/>
        <v>115493.03694629099</v>
      </c>
      <c r="R731" s="197">
        <f t="shared" si="97"/>
        <v>184788.85911406559</v>
      </c>
    </row>
    <row r="732" spans="1:18" ht="19.5" customHeight="1">
      <c r="A732" s="306" t="s">
        <v>2952</v>
      </c>
      <c r="B732" s="307" t="s">
        <v>3510</v>
      </c>
      <c r="C732" s="308" t="s">
        <v>3480</v>
      </c>
      <c r="D732" s="290" t="s">
        <v>2909</v>
      </c>
      <c r="E732" s="290" t="s">
        <v>2910</v>
      </c>
      <c r="F732" s="309" t="s">
        <v>3516</v>
      </c>
      <c r="G732" s="290"/>
      <c r="H732" s="308">
        <v>270</v>
      </c>
      <c r="I732" s="308">
        <v>10</v>
      </c>
      <c r="J732" s="308">
        <v>8</v>
      </c>
      <c r="K732" s="314">
        <v>69.2</v>
      </c>
      <c r="L732" s="308">
        <v>57</v>
      </c>
      <c r="M732" s="308"/>
      <c r="N732" s="308">
        <v>4</v>
      </c>
      <c r="O732" s="308" t="s">
        <v>3517</v>
      </c>
      <c r="P732" s="291">
        <v>83592.956489258548</v>
      </c>
      <c r="Q732" s="292">
        <f t="shared" si="100"/>
        <v>101147.47735200284</v>
      </c>
      <c r="R732" s="197">
        <f t="shared" si="97"/>
        <v>161835.96376320455</v>
      </c>
    </row>
    <row r="733" spans="1:18" ht="19.5" customHeight="1">
      <c r="A733" s="306" t="s">
        <v>3532</v>
      </c>
      <c r="B733" s="307" t="s">
        <v>3791</v>
      </c>
      <c r="C733" s="308" t="s">
        <v>3792</v>
      </c>
      <c r="D733" s="290" t="s">
        <v>2905</v>
      </c>
      <c r="E733" s="290" t="s">
        <v>2906</v>
      </c>
      <c r="F733" s="309" t="s">
        <v>3512</v>
      </c>
      <c r="G733" s="290"/>
      <c r="H733" s="308">
        <v>280</v>
      </c>
      <c r="I733" s="308">
        <v>25</v>
      </c>
      <c r="J733" s="308">
        <v>22</v>
      </c>
      <c r="K733" s="308">
        <v>42</v>
      </c>
      <c r="L733" s="308">
        <v>70</v>
      </c>
      <c r="M733" s="308"/>
      <c r="N733" s="308">
        <v>5</v>
      </c>
      <c r="O733" s="308" t="s">
        <v>3513</v>
      </c>
      <c r="P733" s="291">
        <v>108784.29772585984</v>
      </c>
      <c r="Q733" s="292">
        <f t="shared" si="100"/>
        <v>131629.00024829039</v>
      </c>
      <c r="R733" s="197">
        <f t="shared" si="97"/>
        <v>210606.40039726463</v>
      </c>
    </row>
    <row r="734" spans="1:18" ht="19.5" customHeight="1">
      <c r="A734" s="306" t="s">
        <v>3532</v>
      </c>
      <c r="B734" s="307" t="s">
        <v>3791</v>
      </c>
      <c r="C734" s="308" t="s">
        <v>3792</v>
      </c>
      <c r="D734" s="290" t="s">
        <v>2909</v>
      </c>
      <c r="E734" s="290" t="s">
        <v>2910</v>
      </c>
      <c r="F734" s="309" t="s">
        <v>3516</v>
      </c>
      <c r="G734" s="290"/>
      <c r="H734" s="308">
        <v>270</v>
      </c>
      <c r="I734" s="308">
        <v>10</v>
      </c>
      <c r="J734" s="308">
        <v>8</v>
      </c>
      <c r="K734" s="314">
        <v>69.2</v>
      </c>
      <c r="L734" s="308">
        <v>57</v>
      </c>
      <c r="M734" s="308"/>
      <c r="N734" s="308">
        <v>4</v>
      </c>
      <c r="O734" s="308" t="s">
        <v>3517</v>
      </c>
      <c r="P734" s="291">
        <v>83592.956489258548</v>
      </c>
      <c r="Q734" s="292">
        <f t="shared" si="100"/>
        <v>101147.47735200284</v>
      </c>
      <c r="R734" s="197">
        <f t="shared" si="97"/>
        <v>161835.96376320455</v>
      </c>
    </row>
    <row r="735" spans="1:18" ht="19.5" customHeight="1">
      <c r="A735" s="306" t="s">
        <v>3532</v>
      </c>
      <c r="B735" s="307" t="s">
        <v>3791</v>
      </c>
      <c r="C735" s="308" t="s">
        <v>3792</v>
      </c>
      <c r="D735" s="290" t="s">
        <v>2909</v>
      </c>
      <c r="E735" s="290" t="s">
        <v>2910</v>
      </c>
      <c r="F735" s="309" t="s">
        <v>3793</v>
      </c>
      <c r="G735" s="290"/>
      <c r="H735" s="308">
        <v>278</v>
      </c>
      <c r="I735" s="308">
        <v>12</v>
      </c>
      <c r="J735" s="308">
        <v>10</v>
      </c>
      <c r="K735" s="308">
        <v>42</v>
      </c>
      <c r="L735" s="314">
        <v>65.5</v>
      </c>
      <c r="M735" s="308"/>
      <c r="N735" s="308">
        <v>5</v>
      </c>
      <c r="O735" s="308" t="s">
        <v>3794</v>
      </c>
      <c r="P735" s="291">
        <v>57839.080865218668</v>
      </c>
      <c r="Q735" s="292">
        <f t="shared" si="100"/>
        <v>69985.28784691458</v>
      </c>
      <c r="R735" s="197">
        <f t="shared" si="97"/>
        <v>111976.46055506333</v>
      </c>
    </row>
    <row r="736" spans="1:18" ht="19.5" customHeight="1">
      <c r="A736" s="306" t="s">
        <v>3532</v>
      </c>
      <c r="B736" s="307" t="s">
        <v>3791</v>
      </c>
      <c r="C736" s="308" t="s">
        <v>3792</v>
      </c>
      <c r="D736" s="290" t="s">
        <v>2909</v>
      </c>
      <c r="E736" s="290" t="s">
        <v>3021</v>
      </c>
      <c r="F736" s="309" t="s">
        <v>3504</v>
      </c>
      <c r="G736" s="290"/>
      <c r="H736" s="314" t="s">
        <v>3505</v>
      </c>
      <c r="I736" s="308" t="s">
        <v>3506</v>
      </c>
      <c r="J736" s="308" t="s">
        <v>3507</v>
      </c>
      <c r="K736" s="308" t="s">
        <v>3508</v>
      </c>
      <c r="L736" s="308">
        <v>57</v>
      </c>
      <c r="M736" s="308" t="s">
        <v>3119</v>
      </c>
      <c r="N736" s="308">
        <v>4</v>
      </c>
      <c r="O736" s="308" t="s">
        <v>3509</v>
      </c>
      <c r="P736" s="291">
        <v>95448.790864703304</v>
      </c>
      <c r="Q736" s="292">
        <f t="shared" si="100"/>
        <v>115493.03694629099</v>
      </c>
      <c r="R736" s="197">
        <f t="shared" si="97"/>
        <v>184788.85911406559</v>
      </c>
    </row>
    <row r="737" spans="1:18" ht="19.5" customHeight="1">
      <c r="A737" s="306" t="s">
        <v>3538</v>
      </c>
      <c r="B737" s="307" t="s">
        <v>3795</v>
      </c>
      <c r="C737" s="308" t="s">
        <v>2732</v>
      </c>
      <c r="D737" s="290" t="s">
        <v>2909</v>
      </c>
      <c r="E737" s="290" t="s">
        <v>2910</v>
      </c>
      <c r="F737" s="309" t="s">
        <v>3516</v>
      </c>
      <c r="G737" s="290"/>
      <c r="H737" s="308">
        <v>270</v>
      </c>
      <c r="I737" s="308">
        <v>10</v>
      </c>
      <c r="J737" s="308">
        <v>8</v>
      </c>
      <c r="K737" s="314">
        <v>69.2</v>
      </c>
      <c r="L737" s="308">
        <v>57</v>
      </c>
      <c r="M737" s="308"/>
      <c r="N737" s="308">
        <v>4</v>
      </c>
      <c r="O737" s="308" t="s">
        <v>3517</v>
      </c>
      <c r="P737" s="291">
        <v>83592.956489258548</v>
      </c>
      <c r="Q737" s="292">
        <f t="shared" si="100"/>
        <v>101147.47735200284</v>
      </c>
      <c r="R737" s="197">
        <f t="shared" si="97"/>
        <v>161835.96376320455</v>
      </c>
    </row>
    <row r="738" spans="1:18" ht="19.5" customHeight="1">
      <c r="A738" s="304" t="s">
        <v>2463</v>
      </c>
      <c r="B738" s="277"/>
      <c r="C738" s="278"/>
      <c r="D738" s="279"/>
      <c r="E738" s="280"/>
      <c r="F738" s="279"/>
      <c r="G738" s="281"/>
      <c r="H738" s="282"/>
      <c r="I738" s="282"/>
      <c r="J738" s="282"/>
      <c r="K738" s="282"/>
      <c r="L738" s="282"/>
      <c r="M738" s="282"/>
      <c r="N738" s="282"/>
      <c r="O738" s="282"/>
      <c r="P738" s="282"/>
      <c r="Q738" s="284"/>
      <c r="R738" s="197">
        <f t="shared" si="97"/>
        <v>0</v>
      </c>
    </row>
    <row r="739" spans="1:18" ht="19.5" customHeight="1">
      <c r="A739" s="306" t="s">
        <v>3031</v>
      </c>
      <c r="B739" s="307" t="s">
        <v>3503</v>
      </c>
      <c r="C739" s="308" t="s">
        <v>1349</v>
      </c>
      <c r="D739" s="290" t="s">
        <v>2905</v>
      </c>
      <c r="E739" s="290" t="s">
        <v>2906</v>
      </c>
      <c r="F739" s="309" t="s">
        <v>3512</v>
      </c>
      <c r="G739" s="290"/>
      <c r="H739" s="308">
        <v>280</v>
      </c>
      <c r="I739" s="308">
        <v>25</v>
      </c>
      <c r="J739" s="308">
        <v>22</v>
      </c>
      <c r="K739" s="308">
        <v>42</v>
      </c>
      <c r="L739" s="308">
        <v>70</v>
      </c>
      <c r="M739" s="308"/>
      <c r="N739" s="308">
        <v>5</v>
      </c>
      <c r="O739" s="308" t="s">
        <v>3513</v>
      </c>
      <c r="P739" s="291">
        <v>108784.29772585984</v>
      </c>
      <c r="Q739" s="292">
        <f t="shared" ref="Q739:Q742" si="101">+P739*1.21</f>
        <v>131629.00024829039</v>
      </c>
      <c r="R739" s="197">
        <f t="shared" si="97"/>
        <v>210606.40039726463</v>
      </c>
    </row>
    <row r="740" spans="1:18" ht="19.5" customHeight="1">
      <c r="A740" s="306" t="s">
        <v>3031</v>
      </c>
      <c r="B740" s="307" t="s">
        <v>3503</v>
      </c>
      <c r="C740" s="308" t="s">
        <v>1349</v>
      </c>
      <c r="D740" s="290" t="s">
        <v>2909</v>
      </c>
      <c r="E740" s="290" t="s">
        <v>2910</v>
      </c>
      <c r="F740" s="309" t="s">
        <v>3516</v>
      </c>
      <c r="G740" s="290"/>
      <c r="H740" s="308">
        <v>270</v>
      </c>
      <c r="I740" s="308">
        <v>10</v>
      </c>
      <c r="J740" s="308">
        <v>8</v>
      </c>
      <c r="K740" s="314">
        <v>69.2</v>
      </c>
      <c r="L740" s="308">
        <v>57</v>
      </c>
      <c r="M740" s="308"/>
      <c r="N740" s="308">
        <v>4</v>
      </c>
      <c r="O740" s="308" t="s">
        <v>3517</v>
      </c>
      <c r="P740" s="291">
        <v>83592.956489258548</v>
      </c>
      <c r="Q740" s="292">
        <f t="shared" si="101"/>
        <v>101147.47735200284</v>
      </c>
      <c r="R740" s="197">
        <f t="shared" si="97"/>
        <v>161835.96376320455</v>
      </c>
    </row>
    <row r="741" spans="1:18" ht="19.5" customHeight="1">
      <c r="A741" s="306" t="s">
        <v>2952</v>
      </c>
      <c r="B741" s="307" t="s">
        <v>3510</v>
      </c>
      <c r="C741" s="308" t="s">
        <v>582</v>
      </c>
      <c r="D741" s="290" t="s">
        <v>2905</v>
      </c>
      <c r="E741" s="290" t="s">
        <v>2906</v>
      </c>
      <c r="F741" s="309" t="s">
        <v>3512</v>
      </c>
      <c r="G741" s="290"/>
      <c r="H741" s="308">
        <v>280</v>
      </c>
      <c r="I741" s="308">
        <v>25</v>
      </c>
      <c r="J741" s="308">
        <v>22</v>
      </c>
      <c r="K741" s="308">
        <v>42</v>
      </c>
      <c r="L741" s="308">
        <v>70</v>
      </c>
      <c r="M741" s="308"/>
      <c r="N741" s="308">
        <v>5</v>
      </c>
      <c r="O741" s="308" t="s">
        <v>3513</v>
      </c>
      <c r="P741" s="291">
        <v>108784.29772585984</v>
      </c>
      <c r="Q741" s="292">
        <f t="shared" si="101"/>
        <v>131629.00024829039</v>
      </c>
      <c r="R741" s="197">
        <f t="shared" si="97"/>
        <v>210606.40039726463</v>
      </c>
    </row>
    <row r="742" spans="1:18" ht="19.5" customHeight="1">
      <c r="A742" s="306" t="s">
        <v>2952</v>
      </c>
      <c r="B742" s="307" t="s">
        <v>3510</v>
      </c>
      <c r="C742" s="308" t="s">
        <v>582</v>
      </c>
      <c r="D742" s="290" t="s">
        <v>2909</v>
      </c>
      <c r="E742" s="290" t="s">
        <v>2910</v>
      </c>
      <c r="F742" s="309" t="s">
        <v>3516</v>
      </c>
      <c r="G742" s="290"/>
      <c r="H742" s="308">
        <v>270</v>
      </c>
      <c r="I742" s="308">
        <v>10</v>
      </c>
      <c r="J742" s="308">
        <v>8</v>
      </c>
      <c r="K742" s="314">
        <v>69.2</v>
      </c>
      <c r="L742" s="308">
        <v>57</v>
      </c>
      <c r="M742" s="308"/>
      <c r="N742" s="308">
        <v>4</v>
      </c>
      <c r="O742" s="308" t="s">
        <v>3517</v>
      </c>
      <c r="P742" s="291">
        <v>83592.956489258548</v>
      </c>
      <c r="Q742" s="292">
        <f t="shared" si="101"/>
        <v>101147.47735200284</v>
      </c>
      <c r="R742" s="197">
        <f t="shared" si="97"/>
        <v>161835.96376320455</v>
      </c>
    </row>
    <row r="743" spans="1:18" ht="19.5" customHeight="1">
      <c r="A743" s="52"/>
      <c r="B743" s="53"/>
      <c r="C743" s="54"/>
      <c r="D743" s="53"/>
      <c r="E743" s="53"/>
      <c r="F743" s="294"/>
      <c r="G743" s="53"/>
      <c r="H743" s="54"/>
      <c r="I743" s="54"/>
      <c r="J743" s="54"/>
      <c r="K743" s="54"/>
      <c r="L743" s="54"/>
      <c r="M743" s="54"/>
      <c r="N743" s="54"/>
      <c r="O743" s="54"/>
      <c r="P743" s="295"/>
      <c r="Q743" s="295"/>
      <c r="R743" s="197">
        <f t="shared" si="97"/>
        <v>0</v>
      </c>
    </row>
    <row r="744" spans="1:18" ht="19.5" customHeight="1">
      <c r="A744" s="296" t="s">
        <v>382</v>
      </c>
      <c r="B744" s="297"/>
      <c r="C744" s="298"/>
      <c r="D744" s="299"/>
      <c r="E744" s="300"/>
      <c r="F744" s="299"/>
      <c r="G744" s="301"/>
      <c r="H744" s="302"/>
      <c r="I744" s="302"/>
      <c r="J744" s="302"/>
      <c r="K744" s="302"/>
      <c r="L744" s="302"/>
      <c r="M744" s="302"/>
      <c r="N744" s="302"/>
      <c r="O744" s="302"/>
      <c r="P744" s="302"/>
      <c r="Q744" s="303"/>
      <c r="R744" s="197">
        <f t="shared" si="97"/>
        <v>0</v>
      </c>
    </row>
    <row r="745" spans="1:18" ht="19.5" customHeight="1">
      <c r="A745" s="304" t="s">
        <v>3796</v>
      </c>
      <c r="B745" s="277"/>
      <c r="C745" s="278"/>
      <c r="D745" s="279"/>
      <c r="E745" s="280"/>
      <c r="F745" s="279"/>
      <c r="G745" s="281"/>
      <c r="H745" s="282"/>
      <c r="I745" s="282"/>
      <c r="J745" s="282"/>
      <c r="K745" s="282"/>
      <c r="L745" s="282"/>
      <c r="M745" s="282"/>
      <c r="N745" s="282"/>
      <c r="O745" s="282"/>
      <c r="P745" s="282"/>
      <c r="Q745" s="284"/>
      <c r="R745" s="197">
        <f t="shared" si="97"/>
        <v>0</v>
      </c>
    </row>
    <row r="746" spans="1:18" ht="19.5" customHeight="1">
      <c r="A746" s="306" t="s">
        <v>3408</v>
      </c>
      <c r="B746" s="307" t="s">
        <v>3797</v>
      </c>
      <c r="C746" s="308" t="s">
        <v>2921</v>
      </c>
      <c r="D746" s="290" t="s">
        <v>2905</v>
      </c>
      <c r="E746" s="290" t="s">
        <v>2906</v>
      </c>
      <c r="F746" s="309" t="s">
        <v>3798</v>
      </c>
      <c r="G746" s="290"/>
      <c r="H746" s="308">
        <v>297</v>
      </c>
      <c r="I746" s="308">
        <v>26</v>
      </c>
      <c r="J746" s="314">
        <v>24.5</v>
      </c>
      <c r="K746" s="308">
        <v>54</v>
      </c>
      <c r="L746" s="314">
        <v>73.5</v>
      </c>
      <c r="M746" s="308"/>
      <c r="N746" s="308">
        <v>5</v>
      </c>
      <c r="O746" s="308" t="s">
        <v>3799</v>
      </c>
      <c r="P746" s="291">
        <v>95259.831928706539</v>
      </c>
      <c r="Q746" s="292">
        <f t="shared" ref="Q746:Q747" si="102">+P746*1.21</f>
        <v>115264.39663373491</v>
      </c>
      <c r="R746" s="197">
        <f t="shared" si="97"/>
        <v>184423.03461397588</v>
      </c>
    </row>
    <row r="747" spans="1:18" ht="19.5" customHeight="1">
      <c r="A747" s="306" t="s">
        <v>3408</v>
      </c>
      <c r="B747" s="307" t="s">
        <v>3797</v>
      </c>
      <c r="C747" s="308" t="s">
        <v>2921</v>
      </c>
      <c r="D747" s="290" t="s">
        <v>2909</v>
      </c>
      <c r="E747" s="290" t="s">
        <v>2910</v>
      </c>
      <c r="F747" s="309" t="s">
        <v>3800</v>
      </c>
      <c r="G747" s="290"/>
      <c r="H747" s="308">
        <v>270</v>
      </c>
      <c r="I747" s="308">
        <v>12</v>
      </c>
      <c r="J747" s="314">
        <v>10.3</v>
      </c>
      <c r="K747" s="308">
        <v>52</v>
      </c>
      <c r="L747" s="314">
        <v>73.5</v>
      </c>
      <c r="M747" s="308"/>
      <c r="N747" s="308">
        <v>5</v>
      </c>
      <c r="O747" s="308" t="s">
        <v>3801</v>
      </c>
      <c r="P747" s="291">
        <v>61567.38686059726</v>
      </c>
      <c r="Q747" s="292">
        <f t="shared" si="102"/>
        <v>74496.538101322687</v>
      </c>
      <c r="R747" s="197">
        <f t="shared" si="97"/>
        <v>119194.46096211631</v>
      </c>
    </row>
    <row r="748" spans="1:18" ht="19.5" customHeight="1">
      <c r="A748" s="304" t="s">
        <v>2733</v>
      </c>
      <c r="B748" s="277"/>
      <c r="C748" s="278"/>
      <c r="D748" s="279"/>
      <c r="E748" s="280"/>
      <c r="F748" s="279"/>
      <c r="G748" s="281"/>
      <c r="H748" s="282"/>
      <c r="I748" s="282"/>
      <c r="J748" s="282"/>
      <c r="K748" s="282"/>
      <c r="L748" s="282"/>
      <c r="M748" s="282"/>
      <c r="N748" s="282"/>
      <c r="O748" s="282"/>
      <c r="P748" s="282"/>
      <c r="Q748" s="284"/>
      <c r="R748" s="197">
        <f t="shared" si="97"/>
        <v>0</v>
      </c>
    </row>
    <row r="749" spans="1:18" ht="19.5" customHeight="1">
      <c r="A749" s="306" t="s">
        <v>3538</v>
      </c>
      <c r="B749" s="307" t="s">
        <v>3802</v>
      </c>
      <c r="C749" s="308" t="s">
        <v>955</v>
      </c>
      <c r="D749" s="290" t="s">
        <v>2905</v>
      </c>
      <c r="E749" s="290" t="s">
        <v>2906</v>
      </c>
      <c r="F749" s="309" t="s">
        <v>3803</v>
      </c>
      <c r="G749" s="290"/>
      <c r="H749" s="308">
        <v>256</v>
      </c>
      <c r="I749" s="308">
        <v>24</v>
      </c>
      <c r="J749" s="314">
        <v>22.4</v>
      </c>
      <c r="K749" s="308">
        <v>38</v>
      </c>
      <c r="L749" s="308">
        <v>61</v>
      </c>
      <c r="M749" s="308"/>
      <c r="N749" s="308">
        <v>5</v>
      </c>
      <c r="O749" s="308" t="s">
        <v>3804</v>
      </c>
      <c r="P749" s="291">
        <v>71855.62983436152</v>
      </c>
      <c r="Q749" s="292">
        <f t="shared" ref="Q749:Q757" si="103">+P749*1.21</f>
        <v>86945.312099577437</v>
      </c>
      <c r="R749" s="197">
        <f t="shared" si="97"/>
        <v>139112.49935932391</v>
      </c>
    </row>
    <row r="750" spans="1:18" ht="19.5" customHeight="1">
      <c r="A750" s="306" t="s">
        <v>3538</v>
      </c>
      <c r="B750" s="307" t="s">
        <v>3802</v>
      </c>
      <c r="C750" s="308" t="s">
        <v>955</v>
      </c>
      <c r="D750" s="290" t="s">
        <v>2909</v>
      </c>
      <c r="E750" s="290" t="s">
        <v>2910</v>
      </c>
      <c r="F750" s="309" t="s">
        <v>3805</v>
      </c>
      <c r="G750" s="290"/>
      <c r="H750" s="308">
        <v>290</v>
      </c>
      <c r="I750" s="314">
        <v>12.5</v>
      </c>
      <c r="J750" s="314">
        <v>11.3</v>
      </c>
      <c r="K750" s="308">
        <v>56</v>
      </c>
      <c r="L750" s="308">
        <v>72</v>
      </c>
      <c r="M750" s="308"/>
      <c r="N750" s="308">
        <v>5</v>
      </c>
      <c r="O750" s="308" t="s">
        <v>3806</v>
      </c>
      <c r="P750" s="291">
        <v>77148.953972725256</v>
      </c>
      <c r="Q750" s="292">
        <f t="shared" si="103"/>
        <v>93350.234306997561</v>
      </c>
      <c r="R750" s="197">
        <f t="shared" si="97"/>
        <v>149360.37489119612</v>
      </c>
    </row>
    <row r="751" spans="1:18" ht="19.5" customHeight="1">
      <c r="A751" s="306" t="s">
        <v>3538</v>
      </c>
      <c r="B751" s="307" t="s">
        <v>3807</v>
      </c>
      <c r="C751" s="308" t="s">
        <v>582</v>
      </c>
      <c r="D751" s="290" t="s">
        <v>2909</v>
      </c>
      <c r="E751" s="290" t="s">
        <v>3021</v>
      </c>
      <c r="F751" s="309" t="s">
        <v>3808</v>
      </c>
      <c r="G751" s="290"/>
      <c r="H751" s="308" t="s">
        <v>3654</v>
      </c>
      <c r="I751" s="308" t="s">
        <v>3809</v>
      </c>
      <c r="J751" s="314" t="s">
        <v>3810</v>
      </c>
      <c r="K751" s="308" t="s">
        <v>3811</v>
      </c>
      <c r="L751" s="308">
        <v>72</v>
      </c>
      <c r="M751" s="314" t="s">
        <v>3812</v>
      </c>
      <c r="N751" s="308">
        <v>5</v>
      </c>
      <c r="O751" s="308" t="s">
        <v>3813</v>
      </c>
      <c r="P751" s="291">
        <v>129816.25611111909</v>
      </c>
      <c r="Q751" s="292">
        <f t="shared" si="103"/>
        <v>157077.6698944541</v>
      </c>
      <c r="R751" s="197">
        <f t="shared" si="97"/>
        <v>251324.27183112656</v>
      </c>
    </row>
    <row r="752" spans="1:18" ht="19.5" customHeight="1">
      <c r="A752" s="306" t="s">
        <v>3814</v>
      </c>
      <c r="B752" s="307" t="s">
        <v>3742</v>
      </c>
      <c r="C752" s="308" t="s">
        <v>3097</v>
      </c>
      <c r="D752" s="290" t="s">
        <v>2905</v>
      </c>
      <c r="E752" s="290" t="s">
        <v>2906</v>
      </c>
      <c r="F752" s="309" t="s">
        <v>3815</v>
      </c>
      <c r="G752" s="290"/>
      <c r="H752" s="308" t="s">
        <v>3816</v>
      </c>
      <c r="I752" s="308" t="s">
        <v>3148</v>
      </c>
      <c r="J752" s="314" t="s">
        <v>3817</v>
      </c>
      <c r="K752" s="314" t="s">
        <v>3142</v>
      </c>
      <c r="L752" s="314" t="s">
        <v>3818</v>
      </c>
      <c r="M752" s="308"/>
      <c r="N752" s="308" t="s">
        <v>3070</v>
      </c>
      <c r="O752" s="308" t="s">
        <v>3819</v>
      </c>
      <c r="P752" s="291">
        <v>159221.9161735333</v>
      </c>
      <c r="Q752" s="292">
        <f t="shared" si="103"/>
        <v>192658.51856997531</v>
      </c>
      <c r="R752" s="197">
        <f t="shared" si="97"/>
        <v>308253.6297119605</v>
      </c>
    </row>
    <row r="753" spans="1:18" ht="19.5" customHeight="1">
      <c r="A753" s="306" t="s">
        <v>3814</v>
      </c>
      <c r="B753" s="307" t="s">
        <v>3742</v>
      </c>
      <c r="C753" s="308" t="s">
        <v>3097</v>
      </c>
      <c r="D753" s="290" t="s">
        <v>2909</v>
      </c>
      <c r="E753" s="290" t="s">
        <v>3021</v>
      </c>
      <c r="F753" s="309" t="s">
        <v>3808</v>
      </c>
      <c r="G753" s="290"/>
      <c r="H753" s="308" t="s">
        <v>3654</v>
      </c>
      <c r="I753" s="308" t="s">
        <v>3809</v>
      </c>
      <c r="J753" s="314" t="s">
        <v>3810</v>
      </c>
      <c r="K753" s="308" t="s">
        <v>3811</v>
      </c>
      <c r="L753" s="308">
        <v>72</v>
      </c>
      <c r="M753" s="314" t="s">
        <v>3812</v>
      </c>
      <c r="N753" s="308">
        <v>5</v>
      </c>
      <c r="O753" s="308" t="s">
        <v>3813</v>
      </c>
      <c r="P753" s="291">
        <v>129816.25611111909</v>
      </c>
      <c r="Q753" s="292">
        <f t="shared" si="103"/>
        <v>157077.6698944541</v>
      </c>
      <c r="R753" s="197">
        <f t="shared" si="97"/>
        <v>251324.27183112656</v>
      </c>
    </row>
    <row r="754" spans="1:18" ht="19.5" customHeight="1">
      <c r="A754" s="306" t="s">
        <v>3164</v>
      </c>
      <c r="B754" s="307" t="s">
        <v>3742</v>
      </c>
      <c r="C754" s="308" t="s">
        <v>579</v>
      </c>
      <c r="D754" s="290" t="s">
        <v>2905</v>
      </c>
      <c r="E754" s="290" t="s">
        <v>2906</v>
      </c>
      <c r="F754" s="309" t="s">
        <v>3803</v>
      </c>
      <c r="G754" s="290"/>
      <c r="H754" s="308">
        <v>256</v>
      </c>
      <c r="I754" s="308">
        <v>24</v>
      </c>
      <c r="J754" s="314">
        <v>22.4</v>
      </c>
      <c r="K754" s="308">
        <v>38</v>
      </c>
      <c r="L754" s="308">
        <v>61</v>
      </c>
      <c r="M754" s="308"/>
      <c r="N754" s="308">
        <v>5</v>
      </c>
      <c r="O754" s="308" t="s">
        <v>3804</v>
      </c>
      <c r="P754" s="291">
        <v>71855.62983436152</v>
      </c>
      <c r="Q754" s="292">
        <f t="shared" si="103"/>
        <v>86945.312099577437</v>
      </c>
      <c r="R754" s="197">
        <f t="shared" si="97"/>
        <v>139112.49935932391</v>
      </c>
    </row>
    <row r="755" spans="1:18" ht="19.5" customHeight="1">
      <c r="A755" s="306" t="s">
        <v>3820</v>
      </c>
      <c r="B755" s="307" t="s">
        <v>3821</v>
      </c>
      <c r="C755" s="308" t="s">
        <v>2558</v>
      </c>
      <c r="D755" s="290" t="s">
        <v>2905</v>
      </c>
      <c r="E755" s="290" t="s">
        <v>2906</v>
      </c>
      <c r="F755" s="309" t="s">
        <v>3803</v>
      </c>
      <c r="G755" s="290"/>
      <c r="H755" s="308">
        <v>256</v>
      </c>
      <c r="I755" s="308">
        <v>24</v>
      </c>
      <c r="J755" s="314">
        <v>22.4</v>
      </c>
      <c r="K755" s="308">
        <v>38</v>
      </c>
      <c r="L755" s="308">
        <v>61</v>
      </c>
      <c r="M755" s="308"/>
      <c r="N755" s="308">
        <v>5</v>
      </c>
      <c r="O755" s="308" t="s">
        <v>3804</v>
      </c>
      <c r="P755" s="291">
        <v>71855.62983436152</v>
      </c>
      <c r="Q755" s="292">
        <f t="shared" si="103"/>
        <v>86945.312099577437</v>
      </c>
      <c r="R755" s="197">
        <f t="shared" si="97"/>
        <v>139112.49935932391</v>
      </c>
    </row>
    <row r="756" spans="1:18" ht="19.5" customHeight="1">
      <c r="A756" s="306" t="s">
        <v>3820</v>
      </c>
      <c r="B756" s="307" t="s">
        <v>3821</v>
      </c>
      <c r="C756" s="308" t="s">
        <v>2558</v>
      </c>
      <c r="D756" s="290" t="s">
        <v>2909</v>
      </c>
      <c r="E756" s="290" t="s">
        <v>2910</v>
      </c>
      <c r="F756" s="309" t="s">
        <v>3805</v>
      </c>
      <c r="G756" s="290"/>
      <c r="H756" s="308">
        <v>290</v>
      </c>
      <c r="I756" s="314">
        <v>12.5</v>
      </c>
      <c r="J756" s="314">
        <v>11.3</v>
      </c>
      <c r="K756" s="308">
        <v>56</v>
      </c>
      <c r="L756" s="308">
        <v>72</v>
      </c>
      <c r="M756" s="308"/>
      <c r="N756" s="308">
        <v>5</v>
      </c>
      <c r="O756" s="308" t="s">
        <v>3806</v>
      </c>
      <c r="P756" s="291">
        <v>77148.953972725256</v>
      </c>
      <c r="Q756" s="292">
        <f t="shared" si="103"/>
        <v>93350.234306997561</v>
      </c>
      <c r="R756" s="197">
        <f t="shared" si="97"/>
        <v>149360.37489119612</v>
      </c>
    </row>
    <row r="757" spans="1:18" ht="19.5" customHeight="1">
      <c r="A757" s="306" t="s">
        <v>3820</v>
      </c>
      <c r="B757" s="307" t="s">
        <v>3822</v>
      </c>
      <c r="C757" s="308" t="s">
        <v>582</v>
      </c>
      <c r="D757" s="290" t="s">
        <v>2909</v>
      </c>
      <c r="E757" s="290" t="s">
        <v>3021</v>
      </c>
      <c r="F757" s="309" t="s">
        <v>3808</v>
      </c>
      <c r="G757" s="290"/>
      <c r="H757" s="308" t="s">
        <v>3654</v>
      </c>
      <c r="I757" s="308" t="s">
        <v>3809</v>
      </c>
      <c r="J757" s="314" t="s">
        <v>3810</v>
      </c>
      <c r="K757" s="308" t="s">
        <v>3811</v>
      </c>
      <c r="L757" s="308">
        <v>72</v>
      </c>
      <c r="M757" s="314" t="s">
        <v>3812</v>
      </c>
      <c r="N757" s="308">
        <v>5</v>
      </c>
      <c r="O757" s="308" t="s">
        <v>3813</v>
      </c>
      <c r="P757" s="291">
        <v>129816.25611111909</v>
      </c>
      <c r="Q757" s="292">
        <f t="shared" si="103"/>
        <v>157077.6698944541</v>
      </c>
      <c r="R757" s="197">
        <f t="shared" si="97"/>
        <v>251324.27183112656</v>
      </c>
    </row>
    <row r="758" spans="1:18" ht="19.5" customHeight="1">
      <c r="A758" s="304" t="s">
        <v>3823</v>
      </c>
      <c r="B758" s="277"/>
      <c r="C758" s="278"/>
      <c r="D758" s="279"/>
      <c r="E758" s="280"/>
      <c r="F758" s="279"/>
      <c r="G758" s="281"/>
      <c r="H758" s="282"/>
      <c r="I758" s="282"/>
      <c r="J758" s="282"/>
      <c r="K758" s="282"/>
      <c r="L758" s="282"/>
      <c r="M758" s="282"/>
      <c r="N758" s="282"/>
      <c r="O758" s="282"/>
      <c r="P758" s="282"/>
      <c r="Q758" s="284"/>
      <c r="R758" s="197">
        <f t="shared" si="97"/>
        <v>0</v>
      </c>
    </row>
    <row r="759" spans="1:18" ht="19.5" customHeight="1">
      <c r="A759" s="306" t="s">
        <v>3824</v>
      </c>
      <c r="B759" s="307" t="s">
        <v>3825</v>
      </c>
      <c r="C759" s="308" t="s">
        <v>3826</v>
      </c>
      <c r="D759" s="290" t="s">
        <v>2905</v>
      </c>
      <c r="E759" s="290" t="s">
        <v>2906</v>
      </c>
      <c r="F759" s="309" t="s">
        <v>3827</v>
      </c>
      <c r="G759" s="290"/>
      <c r="H759" s="308">
        <v>302</v>
      </c>
      <c r="I759" s="308">
        <v>28</v>
      </c>
      <c r="J759" s="314">
        <v>26.5</v>
      </c>
      <c r="K759" s="308">
        <v>39</v>
      </c>
      <c r="L759" s="314">
        <v>73.5</v>
      </c>
      <c r="M759" s="308"/>
      <c r="N759" s="308">
        <v>5</v>
      </c>
      <c r="O759" s="308" t="s">
        <v>3828</v>
      </c>
      <c r="P759" s="291">
        <v>173446.93899097911</v>
      </c>
      <c r="Q759" s="292">
        <f t="shared" ref="Q759:Q760" si="104">+P759*1.21</f>
        <v>209870.79617908472</v>
      </c>
      <c r="R759" s="197">
        <f t="shared" si="97"/>
        <v>335793.27388653555</v>
      </c>
    </row>
    <row r="760" spans="1:18" ht="19.5" customHeight="1">
      <c r="A760" s="306" t="s">
        <v>3824</v>
      </c>
      <c r="B760" s="307" t="s">
        <v>3825</v>
      </c>
      <c r="C760" s="308" t="s">
        <v>3826</v>
      </c>
      <c r="D760" s="290" t="s">
        <v>2909</v>
      </c>
      <c r="E760" s="290" t="s">
        <v>2910</v>
      </c>
      <c r="F760" s="309" t="s">
        <v>3805</v>
      </c>
      <c r="G760" s="290"/>
      <c r="H760" s="308">
        <v>290</v>
      </c>
      <c r="I760" s="314">
        <v>12.5</v>
      </c>
      <c r="J760" s="314">
        <v>11.3</v>
      </c>
      <c r="K760" s="308">
        <v>56</v>
      </c>
      <c r="L760" s="308">
        <v>72</v>
      </c>
      <c r="M760" s="308"/>
      <c r="N760" s="308">
        <v>5</v>
      </c>
      <c r="O760" s="308" t="s">
        <v>3806</v>
      </c>
      <c r="P760" s="291">
        <v>77148.953972725256</v>
      </c>
      <c r="Q760" s="292">
        <f t="shared" si="104"/>
        <v>93350.234306997561</v>
      </c>
      <c r="R760" s="197">
        <f t="shared" si="97"/>
        <v>149360.37489119612</v>
      </c>
    </row>
    <row r="761" spans="1:18" ht="19.5" customHeight="1">
      <c r="A761" s="304" t="s">
        <v>3829</v>
      </c>
      <c r="B761" s="277"/>
      <c r="C761" s="278"/>
      <c r="D761" s="279"/>
      <c r="E761" s="280"/>
      <c r="F761" s="279"/>
      <c r="G761" s="281"/>
      <c r="H761" s="282"/>
      <c r="I761" s="282"/>
      <c r="J761" s="282"/>
      <c r="K761" s="282"/>
      <c r="L761" s="282"/>
      <c r="M761" s="282"/>
      <c r="N761" s="282"/>
      <c r="O761" s="282"/>
      <c r="P761" s="282"/>
      <c r="Q761" s="284"/>
      <c r="R761" s="197">
        <f t="shared" si="97"/>
        <v>0</v>
      </c>
    </row>
    <row r="762" spans="1:18" ht="19.5" customHeight="1">
      <c r="A762" s="306" t="s">
        <v>2952</v>
      </c>
      <c r="B762" s="307" t="s">
        <v>3830</v>
      </c>
      <c r="C762" s="308" t="s">
        <v>3003</v>
      </c>
      <c r="D762" s="290" t="s">
        <v>2909</v>
      </c>
      <c r="E762" s="290" t="s">
        <v>2910</v>
      </c>
      <c r="F762" s="309" t="s">
        <v>3831</v>
      </c>
      <c r="G762" s="290"/>
      <c r="H762" s="308">
        <v>270</v>
      </c>
      <c r="I762" s="308">
        <v>9</v>
      </c>
      <c r="J762" s="314">
        <v>7.3</v>
      </c>
      <c r="K762" s="314">
        <v>53.4</v>
      </c>
      <c r="L762" s="314">
        <v>57.5</v>
      </c>
      <c r="M762" s="308"/>
      <c r="N762" s="308">
        <v>5</v>
      </c>
      <c r="O762" s="308" t="s">
        <v>3832</v>
      </c>
      <c r="P762" s="291">
        <v>57839.70685975485</v>
      </c>
      <c r="Q762" s="292">
        <f>+P762*1.21</f>
        <v>69986.045300303362</v>
      </c>
      <c r="R762" s="197">
        <f t="shared" si="97"/>
        <v>111977.67248048539</v>
      </c>
    </row>
    <row r="763" spans="1:18" ht="19.5" customHeight="1">
      <c r="A763" s="304" t="s">
        <v>3833</v>
      </c>
      <c r="B763" s="277"/>
      <c r="C763" s="278"/>
      <c r="D763" s="279"/>
      <c r="E763" s="280"/>
      <c r="F763" s="279"/>
      <c r="G763" s="281"/>
      <c r="H763" s="282"/>
      <c r="I763" s="282"/>
      <c r="J763" s="282"/>
      <c r="K763" s="282"/>
      <c r="L763" s="282"/>
      <c r="M763" s="282"/>
      <c r="N763" s="282"/>
      <c r="O763" s="282"/>
      <c r="P763" s="282"/>
      <c r="Q763" s="284"/>
      <c r="R763" s="197">
        <f t="shared" si="97"/>
        <v>0</v>
      </c>
    </row>
    <row r="764" spans="1:18" ht="19.5" customHeight="1">
      <c r="A764" s="306" t="s">
        <v>3834</v>
      </c>
      <c r="B764" s="307" t="s">
        <v>3835</v>
      </c>
      <c r="C764" s="308" t="s">
        <v>3178</v>
      </c>
      <c r="D764" s="290" t="s">
        <v>2905</v>
      </c>
      <c r="E764" s="290" t="s">
        <v>2906</v>
      </c>
      <c r="F764" s="309" t="s">
        <v>3836</v>
      </c>
      <c r="G764" s="290"/>
      <c r="H764" s="308">
        <v>280</v>
      </c>
      <c r="I764" s="308">
        <v>23</v>
      </c>
      <c r="J764" s="314">
        <v>21.4</v>
      </c>
      <c r="K764" s="314">
        <v>39.200000000000003</v>
      </c>
      <c r="L764" s="308">
        <v>61</v>
      </c>
      <c r="M764" s="308"/>
      <c r="N764" s="308">
        <v>5</v>
      </c>
      <c r="O764" s="308" t="s">
        <v>3837</v>
      </c>
      <c r="P764" s="291">
        <v>129282.2490644132</v>
      </c>
      <c r="Q764" s="292">
        <f t="shared" ref="Q764:Q766" si="105">+P764*1.21</f>
        <v>156431.52136793997</v>
      </c>
      <c r="R764" s="197">
        <f t="shared" si="97"/>
        <v>250290.43418870398</v>
      </c>
    </row>
    <row r="765" spans="1:18" ht="19.5" customHeight="1">
      <c r="A765" s="306" t="s">
        <v>3538</v>
      </c>
      <c r="B765" s="307" t="s">
        <v>3838</v>
      </c>
      <c r="C765" s="308" t="s">
        <v>2732</v>
      </c>
      <c r="D765" s="290" t="s">
        <v>2905</v>
      </c>
      <c r="E765" s="290" t="s">
        <v>2906</v>
      </c>
      <c r="F765" s="309" t="s">
        <v>3836</v>
      </c>
      <c r="G765" s="290"/>
      <c r="H765" s="308">
        <v>280</v>
      </c>
      <c r="I765" s="308">
        <v>23</v>
      </c>
      <c r="J765" s="314">
        <v>21.4</v>
      </c>
      <c r="K765" s="314">
        <v>39.200000000000003</v>
      </c>
      <c r="L765" s="308">
        <v>61</v>
      </c>
      <c r="M765" s="308"/>
      <c r="N765" s="308">
        <v>5</v>
      </c>
      <c r="O765" s="308" t="s">
        <v>3837</v>
      </c>
      <c r="P765" s="291">
        <v>129282.2490644132</v>
      </c>
      <c r="Q765" s="292">
        <f t="shared" si="105"/>
        <v>156431.52136793997</v>
      </c>
      <c r="R765" s="197">
        <f t="shared" si="97"/>
        <v>250290.43418870398</v>
      </c>
    </row>
    <row r="766" spans="1:18" ht="19.5" customHeight="1">
      <c r="A766" s="306" t="s">
        <v>3839</v>
      </c>
      <c r="B766" s="307" t="s">
        <v>3840</v>
      </c>
      <c r="C766" s="308" t="s">
        <v>3178</v>
      </c>
      <c r="D766" s="290" t="s">
        <v>2905</v>
      </c>
      <c r="E766" s="290" t="s">
        <v>2906</v>
      </c>
      <c r="F766" s="309" t="s">
        <v>3836</v>
      </c>
      <c r="G766" s="290"/>
      <c r="H766" s="308">
        <v>280</v>
      </c>
      <c r="I766" s="308">
        <v>23</v>
      </c>
      <c r="J766" s="314">
        <v>21.4</v>
      </c>
      <c r="K766" s="314">
        <v>39.200000000000003</v>
      </c>
      <c r="L766" s="308">
        <v>61</v>
      </c>
      <c r="M766" s="308"/>
      <c r="N766" s="308">
        <v>5</v>
      </c>
      <c r="O766" s="308" t="s">
        <v>3837</v>
      </c>
      <c r="P766" s="291">
        <v>129282.2490644132</v>
      </c>
      <c r="Q766" s="292">
        <f t="shared" si="105"/>
        <v>156431.52136793997</v>
      </c>
      <c r="R766" s="197">
        <f t="shared" si="97"/>
        <v>250290.43418870398</v>
      </c>
    </row>
    <row r="767" spans="1:18" ht="19.5" customHeight="1">
      <c r="A767" s="304" t="s">
        <v>2735</v>
      </c>
      <c r="B767" s="277"/>
      <c r="C767" s="278"/>
      <c r="D767" s="279"/>
      <c r="E767" s="280"/>
      <c r="F767" s="279"/>
      <c r="G767" s="281"/>
      <c r="H767" s="282"/>
      <c r="I767" s="282"/>
      <c r="J767" s="282"/>
      <c r="K767" s="282"/>
      <c r="L767" s="282"/>
      <c r="M767" s="282"/>
      <c r="N767" s="282"/>
      <c r="O767" s="282"/>
      <c r="P767" s="282"/>
      <c r="Q767" s="284"/>
      <c r="R767" s="197">
        <f t="shared" si="97"/>
        <v>0</v>
      </c>
    </row>
    <row r="768" spans="1:18" ht="19.5" customHeight="1">
      <c r="A768" s="306" t="s">
        <v>2952</v>
      </c>
      <c r="B768" s="307" t="s">
        <v>3841</v>
      </c>
      <c r="C768" s="308" t="s">
        <v>837</v>
      </c>
      <c r="D768" s="290" t="s">
        <v>2905</v>
      </c>
      <c r="E768" s="290" t="s">
        <v>2906</v>
      </c>
      <c r="F768" s="309" t="s">
        <v>3842</v>
      </c>
      <c r="G768" s="290"/>
      <c r="H768" s="308">
        <v>294</v>
      </c>
      <c r="I768" s="308">
        <v>26</v>
      </c>
      <c r="J768" s="314">
        <v>24.4</v>
      </c>
      <c r="K768" s="314">
        <v>45.5</v>
      </c>
      <c r="L768" s="308">
        <v>69</v>
      </c>
      <c r="M768" s="308"/>
      <c r="N768" s="308">
        <v>5</v>
      </c>
      <c r="O768" s="308" t="s">
        <v>3843</v>
      </c>
      <c r="P768" s="291">
        <v>152659.38894431086</v>
      </c>
      <c r="Q768" s="292">
        <f t="shared" ref="Q768:Q769" si="106">+P768*1.21</f>
        <v>184717.86062261614</v>
      </c>
      <c r="R768" s="197">
        <f t="shared" si="97"/>
        <v>295548.57699618582</v>
      </c>
    </row>
    <row r="769" spans="1:18" ht="19.5" customHeight="1">
      <c r="A769" s="306" t="s">
        <v>3225</v>
      </c>
      <c r="B769" s="307" t="s">
        <v>3844</v>
      </c>
      <c r="C769" s="308" t="s">
        <v>837</v>
      </c>
      <c r="D769" s="290" t="s">
        <v>2905</v>
      </c>
      <c r="E769" s="290" t="s">
        <v>2906</v>
      </c>
      <c r="F769" s="309" t="s">
        <v>3842</v>
      </c>
      <c r="G769" s="290"/>
      <c r="H769" s="308">
        <v>294</v>
      </c>
      <c r="I769" s="308">
        <v>26</v>
      </c>
      <c r="J769" s="314">
        <v>24.4</v>
      </c>
      <c r="K769" s="314">
        <v>45.5</v>
      </c>
      <c r="L769" s="308">
        <v>69</v>
      </c>
      <c r="M769" s="308"/>
      <c r="N769" s="308">
        <v>5</v>
      </c>
      <c r="O769" s="308" t="s">
        <v>3843</v>
      </c>
      <c r="P769" s="291">
        <v>152659.38894431086</v>
      </c>
      <c r="Q769" s="292">
        <f t="shared" si="106"/>
        <v>184717.86062261614</v>
      </c>
      <c r="R769" s="197">
        <f t="shared" si="97"/>
        <v>295548.57699618582</v>
      </c>
    </row>
    <row r="770" spans="1:18" ht="19.5" customHeight="1">
      <c r="A770" s="304" t="s">
        <v>2736</v>
      </c>
      <c r="B770" s="277"/>
      <c r="C770" s="278"/>
      <c r="D770" s="279"/>
      <c r="E770" s="280"/>
      <c r="F770" s="279"/>
      <c r="G770" s="281"/>
      <c r="H770" s="282"/>
      <c r="I770" s="282"/>
      <c r="J770" s="282"/>
      <c r="K770" s="282"/>
      <c r="L770" s="282"/>
      <c r="M770" s="282"/>
      <c r="N770" s="282"/>
      <c r="O770" s="282"/>
      <c r="P770" s="282"/>
      <c r="Q770" s="284"/>
      <c r="R770" s="197">
        <f t="shared" si="97"/>
        <v>0</v>
      </c>
    </row>
    <row r="771" spans="1:18" ht="19.5" customHeight="1">
      <c r="A771" s="306" t="s">
        <v>2952</v>
      </c>
      <c r="B771" s="307" t="s">
        <v>3845</v>
      </c>
      <c r="C771" s="308" t="s">
        <v>647</v>
      </c>
      <c r="D771" s="290" t="s">
        <v>2905</v>
      </c>
      <c r="E771" s="290" t="s">
        <v>2906</v>
      </c>
      <c r="F771" s="309" t="s">
        <v>3846</v>
      </c>
      <c r="G771" s="290"/>
      <c r="H771" s="308">
        <v>260</v>
      </c>
      <c r="I771" s="308">
        <v>23</v>
      </c>
      <c r="J771" s="314">
        <v>21.4</v>
      </c>
      <c r="K771" s="314">
        <v>32.5</v>
      </c>
      <c r="L771" s="308">
        <v>61</v>
      </c>
      <c r="M771" s="308"/>
      <c r="N771" s="308">
        <v>5</v>
      </c>
      <c r="O771" s="308" t="s">
        <v>3847</v>
      </c>
      <c r="P771" s="291">
        <v>72025.789983069539</v>
      </c>
      <c r="Q771" s="292">
        <f t="shared" ref="Q771:Q774" si="107">+P771*1.21</f>
        <v>87151.205879514135</v>
      </c>
      <c r="R771" s="197">
        <f t="shared" si="97"/>
        <v>139441.92940722263</v>
      </c>
    </row>
    <row r="772" spans="1:18" ht="19.5" customHeight="1">
      <c r="A772" s="306" t="s">
        <v>2952</v>
      </c>
      <c r="B772" s="307" t="s">
        <v>3845</v>
      </c>
      <c r="C772" s="308" t="s">
        <v>647</v>
      </c>
      <c r="D772" s="290" t="s">
        <v>2909</v>
      </c>
      <c r="E772" s="290" t="s">
        <v>2910</v>
      </c>
      <c r="F772" s="309" t="s">
        <v>3831</v>
      </c>
      <c r="G772" s="290"/>
      <c r="H772" s="308">
        <v>270</v>
      </c>
      <c r="I772" s="308">
        <v>9</v>
      </c>
      <c r="J772" s="314">
        <v>7.3</v>
      </c>
      <c r="K772" s="314">
        <v>53.4</v>
      </c>
      <c r="L772" s="314">
        <v>57.5</v>
      </c>
      <c r="M772" s="308"/>
      <c r="N772" s="308">
        <v>5</v>
      </c>
      <c r="O772" s="308" t="s">
        <v>3832</v>
      </c>
      <c r="P772" s="291">
        <v>57839.70685975485</v>
      </c>
      <c r="Q772" s="292">
        <f t="shared" si="107"/>
        <v>69986.045300303362</v>
      </c>
      <c r="R772" s="197">
        <f t="shared" si="97"/>
        <v>111977.67248048539</v>
      </c>
    </row>
    <row r="773" spans="1:18" ht="19.5" customHeight="1">
      <c r="A773" s="306" t="s">
        <v>3342</v>
      </c>
      <c r="B773" s="307" t="s">
        <v>3848</v>
      </c>
      <c r="C773" s="308" t="s">
        <v>65</v>
      </c>
      <c r="D773" s="290" t="s">
        <v>2905</v>
      </c>
      <c r="E773" s="290" t="s">
        <v>2906</v>
      </c>
      <c r="F773" s="309" t="s">
        <v>3846</v>
      </c>
      <c r="G773" s="290"/>
      <c r="H773" s="308">
        <v>260</v>
      </c>
      <c r="I773" s="308">
        <v>23</v>
      </c>
      <c r="J773" s="314">
        <v>21.4</v>
      </c>
      <c r="K773" s="314">
        <v>32.5</v>
      </c>
      <c r="L773" s="308">
        <v>61</v>
      </c>
      <c r="M773" s="308"/>
      <c r="N773" s="308">
        <v>5</v>
      </c>
      <c r="O773" s="308" t="s">
        <v>3847</v>
      </c>
      <c r="P773" s="291">
        <v>72025.789983069539</v>
      </c>
      <c r="Q773" s="292">
        <f t="shared" si="107"/>
        <v>87151.205879514135</v>
      </c>
      <c r="R773" s="197">
        <f t="shared" si="97"/>
        <v>139441.92940722263</v>
      </c>
    </row>
    <row r="774" spans="1:18" ht="19.5" customHeight="1">
      <c r="A774" s="306" t="s">
        <v>3342</v>
      </c>
      <c r="B774" s="307" t="s">
        <v>3848</v>
      </c>
      <c r="C774" s="308" t="s">
        <v>65</v>
      </c>
      <c r="D774" s="290" t="s">
        <v>2909</v>
      </c>
      <c r="E774" s="290" t="s">
        <v>2910</v>
      </c>
      <c r="F774" s="309" t="s">
        <v>3831</v>
      </c>
      <c r="G774" s="290"/>
      <c r="H774" s="308">
        <v>270</v>
      </c>
      <c r="I774" s="308">
        <v>9</v>
      </c>
      <c r="J774" s="314">
        <v>7.3</v>
      </c>
      <c r="K774" s="314">
        <v>53.4</v>
      </c>
      <c r="L774" s="314">
        <v>57.5</v>
      </c>
      <c r="M774" s="308"/>
      <c r="N774" s="308">
        <v>5</v>
      </c>
      <c r="O774" s="308" t="s">
        <v>3832</v>
      </c>
      <c r="P774" s="291">
        <v>57839.70685975485</v>
      </c>
      <c r="Q774" s="292">
        <f t="shared" si="107"/>
        <v>69986.045300303362</v>
      </c>
      <c r="R774" s="197">
        <f t="shared" si="97"/>
        <v>111977.67248048539</v>
      </c>
    </row>
    <row r="775" spans="1:18" ht="19.5" customHeight="1">
      <c r="A775" s="304" t="s">
        <v>3849</v>
      </c>
      <c r="B775" s="277"/>
      <c r="C775" s="278"/>
      <c r="D775" s="279"/>
      <c r="E775" s="280"/>
      <c r="F775" s="279"/>
      <c r="G775" s="281"/>
      <c r="H775" s="282"/>
      <c r="I775" s="282"/>
      <c r="J775" s="282"/>
      <c r="K775" s="282"/>
      <c r="L775" s="282"/>
      <c r="M775" s="282"/>
      <c r="N775" s="282"/>
      <c r="O775" s="282"/>
      <c r="P775" s="282"/>
      <c r="Q775" s="284"/>
      <c r="R775" s="197">
        <f t="shared" si="97"/>
        <v>0</v>
      </c>
    </row>
    <row r="776" spans="1:18" ht="19.5" customHeight="1">
      <c r="A776" s="306" t="s">
        <v>3850</v>
      </c>
      <c r="B776" s="307" t="s">
        <v>3851</v>
      </c>
      <c r="C776" s="308" t="s">
        <v>3480</v>
      </c>
      <c r="D776" s="290" t="s">
        <v>2905</v>
      </c>
      <c r="E776" s="290" t="s">
        <v>2906</v>
      </c>
      <c r="F776" s="309" t="s">
        <v>3815</v>
      </c>
      <c r="G776" s="290"/>
      <c r="H776" s="308" t="s">
        <v>3816</v>
      </c>
      <c r="I776" s="308" t="s">
        <v>3148</v>
      </c>
      <c r="J776" s="314" t="s">
        <v>3817</v>
      </c>
      <c r="K776" s="314" t="s">
        <v>3142</v>
      </c>
      <c r="L776" s="314" t="s">
        <v>3818</v>
      </c>
      <c r="M776" s="308"/>
      <c r="N776" s="308" t="s">
        <v>3070</v>
      </c>
      <c r="O776" s="308" t="s">
        <v>3819</v>
      </c>
      <c r="P776" s="291">
        <v>159221.9161735333</v>
      </c>
      <c r="Q776" s="292">
        <f t="shared" ref="Q776:Q777" si="108">+P776*1.21</f>
        <v>192658.51856997531</v>
      </c>
      <c r="R776" s="197">
        <f t="shared" ref="R776:R839" si="109">Q776*0.8*2</f>
        <v>308253.6297119605</v>
      </c>
    </row>
    <row r="777" spans="1:18" ht="19.5" customHeight="1">
      <c r="A777" s="306" t="s">
        <v>3850</v>
      </c>
      <c r="B777" s="307" t="s">
        <v>3851</v>
      </c>
      <c r="C777" s="308" t="s">
        <v>3480</v>
      </c>
      <c r="D777" s="290" t="s">
        <v>2909</v>
      </c>
      <c r="E777" s="290" t="s">
        <v>2910</v>
      </c>
      <c r="F777" s="309" t="s">
        <v>3852</v>
      </c>
      <c r="G777" s="290"/>
      <c r="H777" s="308" t="s">
        <v>3653</v>
      </c>
      <c r="I777" s="308" t="s">
        <v>2830</v>
      </c>
      <c r="J777" s="308" t="s">
        <v>3006</v>
      </c>
      <c r="K777" s="314" t="s">
        <v>3853</v>
      </c>
      <c r="L777" s="314" t="s">
        <v>3818</v>
      </c>
      <c r="M777" s="308"/>
      <c r="N777" s="308" t="s">
        <v>3070</v>
      </c>
      <c r="O777" s="308" t="s">
        <v>3854</v>
      </c>
      <c r="P777" s="291">
        <v>114705.88245182911</v>
      </c>
      <c r="Q777" s="292">
        <f t="shared" si="108"/>
        <v>138794.11776671323</v>
      </c>
      <c r="R777" s="197">
        <f t="shared" si="109"/>
        <v>222070.58842674119</v>
      </c>
    </row>
    <row r="778" spans="1:18" ht="19.5" customHeight="1">
      <c r="A778" s="52"/>
      <c r="B778" s="53"/>
      <c r="C778" s="54"/>
      <c r="D778" s="53"/>
      <c r="E778" s="53"/>
      <c r="F778" s="294"/>
      <c r="G778" s="53"/>
      <c r="H778" s="54"/>
      <c r="I778" s="54"/>
      <c r="J778" s="54"/>
      <c r="K778" s="54"/>
      <c r="L778" s="54"/>
      <c r="M778" s="54"/>
      <c r="N778" s="54"/>
      <c r="O778" s="54"/>
      <c r="P778" s="295"/>
      <c r="Q778" s="295"/>
      <c r="R778" s="197">
        <f t="shared" si="109"/>
        <v>0</v>
      </c>
    </row>
    <row r="779" spans="1:18" ht="19.5" customHeight="1">
      <c r="A779" s="296" t="s">
        <v>3855</v>
      </c>
      <c r="B779" s="297"/>
      <c r="C779" s="298"/>
      <c r="D779" s="299"/>
      <c r="E779" s="300"/>
      <c r="F779" s="299"/>
      <c r="G779" s="301"/>
      <c r="H779" s="302"/>
      <c r="I779" s="302"/>
      <c r="J779" s="302"/>
      <c r="K779" s="302"/>
      <c r="L779" s="302"/>
      <c r="M779" s="302"/>
      <c r="N779" s="302"/>
      <c r="O779" s="302"/>
      <c r="P779" s="302"/>
      <c r="Q779" s="303"/>
      <c r="R779" s="197">
        <f t="shared" si="109"/>
        <v>0</v>
      </c>
    </row>
    <row r="780" spans="1:18" ht="19.5" customHeight="1">
      <c r="A780" s="304" t="s">
        <v>406</v>
      </c>
      <c r="B780" s="277"/>
      <c r="C780" s="278"/>
      <c r="D780" s="279"/>
      <c r="E780" s="280"/>
      <c r="F780" s="279"/>
      <c r="G780" s="281"/>
      <c r="H780" s="282"/>
      <c r="I780" s="282"/>
      <c r="J780" s="282"/>
      <c r="K780" s="282"/>
      <c r="L780" s="282"/>
      <c r="M780" s="282"/>
      <c r="N780" s="282"/>
      <c r="O780" s="282"/>
      <c r="P780" s="282"/>
      <c r="Q780" s="284"/>
      <c r="R780" s="197">
        <f t="shared" si="109"/>
        <v>0</v>
      </c>
    </row>
    <row r="781" spans="1:18" ht="19.5" customHeight="1">
      <c r="A781" s="306" t="s">
        <v>3456</v>
      </c>
      <c r="B781" s="307" t="s">
        <v>3856</v>
      </c>
      <c r="C781" s="308" t="s">
        <v>144</v>
      </c>
      <c r="D781" s="290" t="s">
        <v>2905</v>
      </c>
      <c r="E781" s="290" t="s">
        <v>2910</v>
      </c>
      <c r="F781" s="309" t="s">
        <v>3857</v>
      </c>
      <c r="G781" s="290"/>
      <c r="H781" s="308">
        <v>247</v>
      </c>
      <c r="I781" s="308">
        <v>10</v>
      </c>
      <c r="J781" s="308">
        <v>9</v>
      </c>
      <c r="K781" s="314">
        <v>32.5</v>
      </c>
      <c r="L781" s="308">
        <v>57</v>
      </c>
      <c r="M781" s="308"/>
      <c r="N781" s="308" t="s">
        <v>3858</v>
      </c>
      <c r="O781" s="308" t="s">
        <v>3859</v>
      </c>
      <c r="P781" s="291">
        <v>58408.649183603848</v>
      </c>
      <c r="Q781" s="292">
        <f t="shared" ref="Q781:Q786" si="110">+P781*1.21</f>
        <v>70674.465512160648</v>
      </c>
      <c r="R781" s="197">
        <f t="shared" si="109"/>
        <v>113079.14481945704</v>
      </c>
    </row>
    <row r="782" spans="1:18" ht="19.5" customHeight="1">
      <c r="A782" s="306" t="s">
        <v>3488</v>
      </c>
      <c r="B782" s="307" t="s">
        <v>3860</v>
      </c>
      <c r="C782" s="308" t="s">
        <v>1354</v>
      </c>
      <c r="D782" s="290" t="s">
        <v>2905</v>
      </c>
      <c r="E782" s="290" t="s">
        <v>2910</v>
      </c>
      <c r="F782" s="309" t="s">
        <v>3857</v>
      </c>
      <c r="G782" s="290"/>
      <c r="H782" s="308">
        <v>247</v>
      </c>
      <c r="I782" s="308">
        <v>10</v>
      </c>
      <c r="J782" s="308">
        <v>9</v>
      </c>
      <c r="K782" s="314">
        <v>32.5</v>
      </c>
      <c r="L782" s="308">
        <v>57</v>
      </c>
      <c r="M782" s="308"/>
      <c r="N782" s="308" t="s">
        <v>3858</v>
      </c>
      <c r="O782" s="308" t="s">
        <v>3859</v>
      </c>
      <c r="P782" s="291">
        <v>58408.649183603848</v>
      </c>
      <c r="Q782" s="292">
        <f t="shared" si="110"/>
        <v>70674.465512160648</v>
      </c>
      <c r="R782" s="197">
        <f t="shared" si="109"/>
        <v>113079.14481945704</v>
      </c>
    </row>
    <row r="783" spans="1:18" ht="19.5" customHeight="1">
      <c r="A783" s="306" t="s">
        <v>3861</v>
      </c>
      <c r="B783" s="307" t="s">
        <v>3862</v>
      </c>
      <c r="C783" s="308" t="s">
        <v>1355</v>
      </c>
      <c r="D783" s="290" t="s">
        <v>2905</v>
      </c>
      <c r="E783" s="290" t="s">
        <v>2906</v>
      </c>
      <c r="F783" s="309" t="s">
        <v>3863</v>
      </c>
      <c r="G783" s="290"/>
      <c r="H783" s="308">
        <v>247</v>
      </c>
      <c r="I783" s="314">
        <v>20.5</v>
      </c>
      <c r="J783" s="314">
        <v>18.5</v>
      </c>
      <c r="K783" s="314">
        <v>34.200000000000003</v>
      </c>
      <c r="L783" s="308">
        <v>66</v>
      </c>
      <c r="M783" s="308"/>
      <c r="N783" s="308" t="s">
        <v>3010</v>
      </c>
      <c r="O783" s="308" t="s">
        <v>3864</v>
      </c>
      <c r="P783" s="291">
        <v>38751.454009869332</v>
      </c>
      <c r="Q783" s="292">
        <f t="shared" si="110"/>
        <v>46889.259351941888</v>
      </c>
      <c r="R783" s="197">
        <f t="shared" si="109"/>
        <v>75022.814963107026</v>
      </c>
    </row>
    <row r="784" spans="1:18" ht="19.5" customHeight="1">
      <c r="A784" s="306" t="s">
        <v>3861</v>
      </c>
      <c r="B784" s="307" t="s">
        <v>3862</v>
      </c>
      <c r="C784" s="308" t="s">
        <v>1355</v>
      </c>
      <c r="D784" s="290" t="s">
        <v>2909</v>
      </c>
      <c r="E784" s="290" t="s">
        <v>3021</v>
      </c>
      <c r="F784" s="309" t="s">
        <v>3865</v>
      </c>
      <c r="G784" s="290" t="s">
        <v>3023</v>
      </c>
      <c r="H784" s="308" t="s">
        <v>3005</v>
      </c>
      <c r="I784" s="308" t="s">
        <v>3463</v>
      </c>
      <c r="J784" s="308" t="s">
        <v>3866</v>
      </c>
      <c r="K784" s="308" t="s">
        <v>3787</v>
      </c>
      <c r="L784" s="308" t="s">
        <v>3867</v>
      </c>
      <c r="M784" s="308" t="s">
        <v>3779</v>
      </c>
      <c r="N784" s="308">
        <v>4</v>
      </c>
      <c r="O784" s="308" t="s">
        <v>3868</v>
      </c>
      <c r="P784" s="291">
        <v>74479.278233604404</v>
      </c>
      <c r="Q784" s="292">
        <f t="shared" si="110"/>
        <v>90119.926662661324</v>
      </c>
      <c r="R784" s="197">
        <f t="shared" si="109"/>
        <v>144191.88266025812</v>
      </c>
    </row>
    <row r="785" spans="1:18" ht="19.5" customHeight="1">
      <c r="A785" s="306" t="s">
        <v>16993</v>
      </c>
      <c r="B785" s="307" t="s">
        <v>3862</v>
      </c>
      <c r="C785" s="308" t="s">
        <v>1355</v>
      </c>
      <c r="D785" s="290" t="s">
        <v>2909</v>
      </c>
      <c r="E785" s="290" t="s">
        <v>3021</v>
      </c>
      <c r="F785" s="316" t="s">
        <v>3869</v>
      </c>
      <c r="G785" s="290" t="s">
        <v>3023</v>
      </c>
      <c r="H785" s="308" t="s">
        <v>3005</v>
      </c>
      <c r="I785" s="308" t="s">
        <v>3463</v>
      </c>
      <c r="J785" s="308" t="s">
        <v>3866</v>
      </c>
      <c r="K785" s="308" t="s">
        <v>3787</v>
      </c>
      <c r="L785" s="308" t="s">
        <v>3867</v>
      </c>
      <c r="M785" s="308" t="s">
        <v>3779</v>
      </c>
      <c r="N785" s="308">
        <v>4</v>
      </c>
      <c r="O785" s="308" t="s">
        <v>3870</v>
      </c>
      <c r="P785" s="291">
        <v>87167.042337399587</v>
      </c>
      <c r="Q785" s="292">
        <f t="shared" si="110"/>
        <v>105472.1212282535</v>
      </c>
      <c r="R785" s="197">
        <f t="shared" si="109"/>
        <v>168755.39396520561</v>
      </c>
    </row>
    <row r="786" spans="1:18" ht="19.5" customHeight="1">
      <c r="A786" s="306" t="s">
        <v>3871</v>
      </c>
      <c r="B786" s="307" t="s">
        <v>3872</v>
      </c>
      <c r="C786" s="308" t="s">
        <v>1317</v>
      </c>
      <c r="D786" s="290" t="s">
        <v>2905</v>
      </c>
      <c r="E786" s="290" t="s">
        <v>2910</v>
      </c>
      <c r="F786" s="309" t="s">
        <v>3857</v>
      </c>
      <c r="G786" s="290"/>
      <c r="H786" s="308">
        <v>247</v>
      </c>
      <c r="I786" s="308">
        <v>10</v>
      </c>
      <c r="J786" s="308">
        <v>9</v>
      </c>
      <c r="K786" s="314">
        <v>32.5</v>
      </c>
      <c r="L786" s="308">
        <v>57</v>
      </c>
      <c r="M786" s="308"/>
      <c r="N786" s="308" t="s">
        <v>3858</v>
      </c>
      <c r="O786" s="308" t="s">
        <v>3859</v>
      </c>
      <c r="P786" s="291">
        <v>58408.649183603848</v>
      </c>
      <c r="Q786" s="292">
        <f t="shared" si="110"/>
        <v>70674.465512160648</v>
      </c>
      <c r="R786" s="197">
        <f t="shared" si="109"/>
        <v>113079.14481945704</v>
      </c>
    </row>
    <row r="787" spans="1:18" ht="19.5" customHeight="1">
      <c r="A787" s="304" t="s">
        <v>2465</v>
      </c>
      <c r="B787" s="277"/>
      <c r="C787" s="278"/>
      <c r="D787" s="279"/>
      <c r="E787" s="280"/>
      <c r="F787" s="279"/>
      <c r="G787" s="281"/>
      <c r="H787" s="282"/>
      <c r="I787" s="282"/>
      <c r="J787" s="282"/>
      <c r="K787" s="282"/>
      <c r="L787" s="282"/>
      <c r="M787" s="282"/>
      <c r="N787" s="282"/>
      <c r="O787" s="282"/>
      <c r="P787" s="282"/>
      <c r="Q787" s="284"/>
      <c r="R787" s="197">
        <f t="shared" si="109"/>
        <v>0</v>
      </c>
    </row>
    <row r="788" spans="1:18" ht="19.5" customHeight="1">
      <c r="A788" s="306" t="s">
        <v>3488</v>
      </c>
      <c r="B788" s="307" t="s">
        <v>3873</v>
      </c>
      <c r="C788" s="308" t="s">
        <v>2711</v>
      </c>
      <c r="D788" s="290" t="s">
        <v>2905</v>
      </c>
      <c r="E788" s="290" t="s">
        <v>2910</v>
      </c>
      <c r="F788" s="309" t="s">
        <v>3874</v>
      </c>
      <c r="G788" s="290"/>
      <c r="H788" s="308">
        <v>266</v>
      </c>
      <c r="I788" s="308">
        <v>13</v>
      </c>
      <c r="J788" s="308">
        <v>11</v>
      </c>
      <c r="K788" s="314">
        <v>27.2</v>
      </c>
      <c r="L788" s="308">
        <v>66</v>
      </c>
      <c r="M788" s="308"/>
      <c r="N788" s="308">
        <v>4</v>
      </c>
      <c r="O788" s="308" t="s">
        <v>3875</v>
      </c>
      <c r="P788" s="291">
        <v>52199.749882388256</v>
      </c>
      <c r="Q788" s="292">
        <f t="shared" ref="Q788:Q808" si="111">+P788*1.21</f>
        <v>63161.697357689787</v>
      </c>
      <c r="R788" s="197">
        <f t="shared" si="109"/>
        <v>101058.71577230367</v>
      </c>
    </row>
    <row r="789" spans="1:18" ht="19.5" customHeight="1">
      <c r="A789" s="306" t="s">
        <v>3488</v>
      </c>
      <c r="B789" s="307" t="s">
        <v>3873</v>
      </c>
      <c r="C789" s="308" t="s">
        <v>3876</v>
      </c>
      <c r="D789" s="290" t="s">
        <v>2905</v>
      </c>
      <c r="E789" s="290" t="s">
        <v>2906</v>
      </c>
      <c r="F789" s="309" t="s">
        <v>3877</v>
      </c>
      <c r="G789" s="290"/>
      <c r="H789" s="308">
        <v>266</v>
      </c>
      <c r="I789" s="308">
        <v>22</v>
      </c>
      <c r="J789" s="308">
        <v>20</v>
      </c>
      <c r="K789" s="308">
        <v>34</v>
      </c>
      <c r="L789" s="308">
        <v>66</v>
      </c>
      <c r="M789" s="308"/>
      <c r="N789" s="308" t="s">
        <v>3010</v>
      </c>
      <c r="O789" s="308" t="s">
        <v>3878</v>
      </c>
      <c r="P789" s="291">
        <v>51418.641595724701</v>
      </c>
      <c r="Q789" s="292">
        <f t="shared" si="111"/>
        <v>62216.556330826883</v>
      </c>
      <c r="R789" s="197">
        <f t="shared" si="109"/>
        <v>99546.490129323021</v>
      </c>
    </row>
    <row r="790" spans="1:18" ht="19.5" customHeight="1">
      <c r="A790" s="306" t="s">
        <v>3488</v>
      </c>
      <c r="B790" s="307" t="s">
        <v>3873</v>
      </c>
      <c r="C790" s="308" t="s">
        <v>3879</v>
      </c>
      <c r="D790" s="290" t="s">
        <v>2909</v>
      </c>
      <c r="E790" s="290" t="s">
        <v>3021</v>
      </c>
      <c r="F790" s="309" t="s">
        <v>3880</v>
      </c>
      <c r="G790" s="290"/>
      <c r="H790" s="308" t="s">
        <v>3769</v>
      </c>
      <c r="I790" s="314" t="s">
        <v>3881</v>
      </c>
      <c r="J790" s="308" t="s">
        <v>3506</v>
      </c>
      <c r="K790" s="314" t="s">
        <v>3882</v>
      </c>
      <c r="L790" s="308">
        <v>71</v>
      </c>
      <c r="M790" s="314" t="s">
        <v>3883</v>
      </c>
      <c r="N790" s="308" t="s">
        <v>3010</v>
      </c>
      <c r="O790" s="308" t="s">
        <v>3884</v>
      </c>
      <c r="P790" s="291">
        <v>85309.023605149181</v>
      </c>
      <c r="Q790" s="292">
        <f t="shared" si="111"/>
        <v>103223.91856223051</v>
      </c>
      <c r="R790" s="197">
        <f t="shared" si="109"/>
        <v>165158.26969956883</v>
      </c>
    </row>
    <row r="791" spans="1:18" ht="19.5" customHeight="1">
      <c r="A791" s="306" t="s">
        <v>3286</v>
      </c>
      <c r="B791" s="307" t="s">
        <v>3885</v>
      </c>
      <c r="C791" s="308" t="s">
        <v>3886</v>
      </c>
      <c r="D791" s="290" t="s">
        <v>2905</v>
      </c>
      <c r="E791" s="290" t="s">
        <v>2906</v>
      </c>
      <c r="F791" s="309" t="s">
        <v>3877</v>
      </c>
      <c r="G791" s="290"/>
      <c r="H791" s="308">
        <v>266</v>
      </c>
      <c r="I791" s="308">
        <v>22</v>
      </c>
      <c r="J791" s="308">
        <v>20</v>
      </c>
      <c r="K791" s="308">
        <v>34</v>
      </c>
      <c r="L791" s="308">
        <v>66</v>
      </c>
      <c r="M791" s="308"/>
      <c r="N791" s="308" t="s">
        <v>3010</v>
      </c>
      <c r="O791" s="308" t="s">
        <v>3878</v>
      </c>
      <c r="P791" s="291">
        <v>51418.641595724701</v>
      </c>
      <c r="Q791" s="292">
        <f t="shared" si="111"/>
        <v>62216.556330826883</v>
      </c>
      <c r="R791" s="197">
        <f t="shared" si="109"/>
        <v>99546.490129323021</v>
      </c>
    </row>
    <row r="792" spans="1:18" ht="19.5" customHeight="1">
      <c r="A792" s="306" t="s">
        <v>3286</v>
      </c>
      <c r="B792" s="307" t="s">
        <v>3885</v>
      </c>
      <c r="C792" s="308" t="s">
        <v>3886</v>
      </c>
      <c r="D792" s="290" t="s">
        <v>2909</v>
      </c>
      <c r="E792" s="290" t="s">
        <v>3021</v>
      </c>
      <c r="F792" s="309" t="s">
        <v>3880</v>
      </c>
      <c r="G792" s="290"/>
      <c r="H792" s="308" t="s">
        <v>3769</v>
      </c>
      <c r="I792" s="314" t="s">
        <v>3881</v>
      </c>
      <c r="J792" s="308" t="s">
        <v>3506</v>
      </c>
      <c r="K792" s="314" t="s">
        <v>3882</v>
      </c>
      <c r="L792" s="308">
        <v>71</v>
      </c>
      <c r="M792" s="314" t="s">
        <v>3883</v>
      </c>
      <c r="N792" s="308" t="s">
        <v>3010</v>
      </c>
      <c r="O792" s="308" t="s">
        <v>3884</v>
      </c>
      <c r="P792" s="291">
        <v>85309.023605149181</v>
      </c>
      <c r="Q792" s="292">
        <f t="shared" si="111"/>
        <v>103223.91856223051</v>
      </c>
      <c r="R792" s="197">
        <f t="shared" si="109"/>
        <v>165158.26969956883</v>
      </c>
    </row>
    <row r="793" spans="1:18" ht="19.5" customHeight="1">
      <c r="A793" s="306" t="s">
        <v>3887</v>
      </c>
      <c r="B793" s="307" t="s">
        <v>3888</v>
      </c>
      <c r="C793" s="308" t="s">
        <v>438</v>
      </c>
      <c r="D793" s="290" t="s">
        <v>2905</v>
      </c>
      <c r="E793" s="290" t="s">
        <v>2906</v>
      </c>
      <c r="F793" s="309" t="s">
        <v>3889</v>
      </c>
      <c r="G793" s="290"/>
      <c r="H793" s="308">
        <v>283</v>
      </c>
      <c r="I793" s="314">
        <v>26</v>
      </c>
      <c r="J793" s="308">
        <v>24</v>
      </c>
      <c r="K793" s="314">
        <v>34.4</v>
      </c>
      <c r="L793" s="308">
        <v>66</v>
      </c>
      <c r="M793" s="314"/>
      <c r="N793" s="308" t="s">
        <v>3010</v>
      </c>
      <c r="O793" s="308" t="s">
        <v>3890</v>
      </c>
      <c r="P793" s="291">
        <v>69026.71122532204</v>
      </c>
      <c r="Q793" s="292">
        <f t="shared" si="111"/>
        <v>83522.320582639673</v>
      </c>
      <c r="R793" s="197">
        <f t="shared" si="109"/>
        <v>133635.71293222348</v>
      </c>
    </row>
    <row r="794" spans="1:18" ht="19.5" customHeight="1">
      <c r="A794" s="306" t="s">
        <v>3887</v>
      </c>
      <c r="B794" s="307" t="s">
        <v>3888</v>
      </c>
      <c r="C794" s="308" t="s">
        <v>438</v>
      </c>
      <c r="D794" s="290" t="s">
        <v>2909</v>
      </c>
      <c r="E794" s="290" t="s">
        <v>2910</v>
      </c>
      <c r="F794" s="309" t="s">
        <v>3891</v>
      </c>
      <c r="G794" s="290" t="s">
        <v>3023</v>
      </c>
      <c r="H794" s="308" t="s">
        <v>3892</v>
      </c>
      <c r="I794" s="314" t="s">
        <v>2830</v>
      </c>
      <c r="J794" s="308" t="s">
        <v>3006</v>
      </c>
      <c r="K794" s="314" t="s">
        <v>3893</v>
      </c>
      <c r="L794" s="308" t="s">
        <v>3478</v>
      </c>
      <c r="M794" s="314"/>
      <c r="N794" s="308" t="s">
        <v>3010</v>
      </c>
      <c r="O794" s="308" t="s">
        <v>3894</v>
      </c>
      <c r="P794" s="291">
        <v>166989.76580000002</v>
      </c>
      <c r="Q794" s="292">
        <f t="shared" si="111"/>
        <v>202057.61661800003</v>
      </c>
      <c r="R794" s="197">
        <f t="shared" si="109"/>
        <v>323292.18658880005</v>
      </c>
    </row>
    <row r="795" spans="1:18" ht="19.5" customHeight="1">
      <c r="A795" s="306" t="s">
        <v>16994</v>
      </c>
      <c r="B795" s="307" t="s">
        <v>3888</v>
      </c>
      <c r="C795" s="308" t="s">
        <v>438</v>
      </c>
      <c r="D795" s="290" t="s">
        <v>2909</v>
      </c>
      <c r="E795" s="290" t="s">
        <v>2910</v>
      </c>
      <c r="F795" s="316" t="s">
        <v>16995</v>
      </c>
      <c r="G795" s="290" t="s">
        <v>3023</v>
      </c>
      <c r="H795" s="308" t="s">
        <v>3892</v>
      </c>
      <c r="I795" s="314" t="s">
        <v>2830</v>
      </c>
      <c r="J795" s="308" t="s">
        <v>3006</v>
      </c>
      <c r="K795" s="314" t="s">
        <v>3893</v>
      </c>
      <c r="L795" s="308" t="s">
        <v>3478</v>
      </c>
      <c r="M795" s="314"/>
      <c r="N795" s="308" t="s">
        <v>3010</v>
      </c>
      <c r="O795" s="308" t="s">
        <v>16996</v>
      </c>
      <c r="P795" s="291">
        <v>191204.58724439458</v>
      </c>
      <c r="Q795" s="292">
        <f t="shared" si="111"/>
        <v>231357.55056571745</v>
      </c>
      <c r="R795" s="197">
        <f t="shared" si="109"/>
        <v>370172.08090514794</v>
      </c>
    </row>
    <row r="796" spans="1:18" ht="19.5" customHeight="1">
      <c r="A796" s="306" t="s">
        <v>3887</v>
      </c>
      <c r="B796" s="307" t="s">
        <v>3888</v>
      </c>
      <c r="C796" s="308" t="s">
        <v>438</v>
      </c>
      <c r="D796" s="290" t="s">
        <v>2909</v>
      </c>
      <c r="E796" s="290" t="s">
        <v>3021</v>
      </c>
      <c r="F796" s="309" t="s">
        <v>3880</v>
      </c>
      <c r="G796" s="290"/>
      <c r="H796" s="308" t="s">
        <v>3769</v>
      </c>
      <c r="I796" s="314" t="s">
        <v>3881</v>
      </c>
      <c r="J796" s="308" t="s">
        <v>3506</v>
      </c>
      <c r="K796" s="314" t="s">
        <v>3882</v>
      </c>
      <c r="L796" s="308">
        <v>71</v>
      </c>
      <c r="M796" s="314" t="s">
        <v>3883</v>
      </c>
      <c r="N796" s="308" t="s">
        <v>3010</v>
      </c>
      <c r="O796" s="308" t="s">
        <v>3884</v>
      </c>
      <c r="P796" s="291">
        <v>85309.023605149181</v>
      </c>
      <c r="Q796" s="292">
        <f t="shared" si="111"/>
        <v>103223.91856223051</v>
      </c>
      <c r="R796" s="197">
        <f t="shared" si="109"/>
        <v>165158.26969956883</v>
      </c>
    </row>
    <row r="797" spans="1:18" ht="19.5" customHeight="1">
      <c r="A797" s="306" t="s">
        <v>3895</v>
      </c>
      <c r="B797" s="307" t="s">
        <v>3896</v>
      </c>
      <c r="C797" s="308" t="s">
        <v>306</v>
      </c>
      <c r="D797" s="290" t="s">
        <v>2905</v>
      </c>
      <c r="E797" s="290" t="s">
        <v>2906</v>
      </c>
      <c r="F797" s="309" t="s">
        <v>3877</v>
      </c>
      <c r="G797" s="290"/>
      <c r="H797" s="308">
        <v>266</v>
      </c>
      <c r="I797" s="308">
        <v>22</v>
      </c>
      <c r="J797" s="308">
        <v>20</v>
      </c>
      <c r="K797" s="308">
        <v>34</v>
      </c>
      <c r="L797" s="308">
        <v>66</v>
      </c>
      <c r="M797" s="308"/>
      <c r="N797" s="308" t="s">
        <v>3010</v>
      </c>
      <c r="O797" s="308" t="s">
        <v>3878</v>
      </c>
      <c r="P797" s="291">
        <v>51418.641595724701</v>
      </c>
      <c r="Q797" s="292">
        <f t="shared" si="111"/>
        <v>62216.556330826883</v>
      </c>
      <c r="R797" s="197">
        <f t="shared" si="109"/>
        <v>99546.490129323021</v>
      </c>
    </row>
    <row r="798" spans="1:18" ht="19.5" customHeight="1">
      <c r="A798" s="306" t="s">
        <v>3895</v>
      </c>
      <c r="B798" s="307" t="s">
        <v>3896</v>
      </c>
      <c r="C798" s="308" t="s">
        <v>306</v>
      </c>
      <c r="D798" s="290" t="s">
        <v>2909</v>
      </c>
      <c r="E798" s="290" t="s">
        <v>3021</v>
      </c>
      <c r="F798" s="309" t="s">
        <v>3880</v>
      </c>
      <c r="G798" s="290"/>
      <c r="H798" s="308" t="s">
        <v>3769</v>
      </c>
      <c r="I798" s="314" t="s">
        <v>3881</v>
      </c>
      <c r="J798" s="308" t="s">
        <v>3506</v>
      </c>
      <c r="K798" s="314" t="s">
        <v>3882</v>
      </c>
      <c r="L798" s="308">
        <v>71</v>
      </c>
      <c r="M798" s="314" t="s">
        <v>3883</v>
      </c>
      <c r="N798" s="308" t="s">
        <v>3010</v>
      </c>
      <c r="O798" s="308" t="s">
        <v>3884</v>
      </c>
      <c r="P798" s="291">
        <v>85309.023605149181</v>
      </c>
      <c r="Q798" s="292">
        <f t="shared" si="111"/>
        <v>103223.91856223051</v>
      </c>
      <c r="R798" s="197">
        <f t="shared" si="109"/>
        <v>165158.26969956883</v>
      </c>
    </row>
    <row r="799" spans="1:18" ht="19.5" customHeight="1">
      <c r="A799" s="306" t="s">
        <v>3897</v>
      </c>
      <c r="B799" s="307" t="s">
        <v>3896</v>
      </c>
      <c r="C799" s="308" t="s">
        <v>3898</v>
      </c>
      <c r="D799" s="290" t="s">
        <v>2905</v>
      </c>
      <c r="E799" s="290" t="s">
        <v>2906</v>
      </c>
      <c r="F799" s="309" t="s">
        <v>3877</v>
      </c>
      <c r="G799" s="290"/>
      <c r="H799" s="308">
        <v>266</v>
      </c>
      <c r="I799" s="308">
        <v>22</v>
      </c>
      <c r="J799" s="308">
        <v>20</v>
      </c>
      <c r="K799" s="308">
        <v>34</v>
      </c>
      <c r="L799" s="308">
        <v>66</v>
      </c>
      <c r="M799" s="308"/>
      <c r="N799" s="308" t="s">
        <v>3010</v>
      </c>
      <c r="O799" s="308" t="s">
        <v>3878</v>
      </c>
      <c r="P799" s="291">
        <v>51418.641595724701</v>
      </c>
      <c r="Q799" s="292">
        <f t="shared" si="111"/>
        <v>62216.556330826883</v>
      </c>
      <c r="R799" s="197">
        <f t="shared" si="109"/>
        <v>99546.490129323021</v>
      </c>
    </row>
    <row r="800" spans="1:18" ht="19.5" customHeight="1">
      <c r="A800" s="306" t="s">
        <v>3897</v>
      </c>
      <c r="B800" s="307" t="s">
        <v>3896</v>
      </c>
      <c r="C800" s="308" t="s">
        <v>3898</v>
      </c>
      <c r="D800" s="290" t="s">
        <v>2909</v>
      </c>
      <c r="E800" s="290" t="s">
        <v>3021</v>
      </c>
      <c r="F800" s="309" t="s">
        <v>3880</v>
      </c>
      <c r="G800" s="290"/>
      <c r="H800" s="308" t="s">
        <v>3769</v>
      </c>
      <c r="I800" s="314" t="s">
        <v>3881</v>
      </c>
      <c r="J800" s="308" t="s">
        <v>3506</v>
      </c>
      <c r="K800" s="314" t="s">
        <v>3882</v>
      </c>
      <c r="L800" s="308">
        <v>71</v>
      </c>
      <c r="M800" s="314" t="s">
        <v>3883</v>
      </c>
      <c r="N800" s="308" t="s">
        <v>3010</v>
      </c>
      <c r="O800" s="308" t="s">
        <v>3884</v>
      </c>
      <c r="P800" s="291">
        <v>85309.023605149181</v>
      </c>
      <c r="Q800" s="292">
        <f t="shared" si="111"/>
        <v>103223.91856223051</v>
      </c>
      <c r="R800" s="197">
        <f t="shared" si="109"/>
        <v>165158.26969956883</v>
      </c>
    </row>
    <row r="801" spans="1:18" ht="19.5" customHeight="1">
      <c r="A801" s="306" t="s">
        <v>3321</v>
      </c>
      <c r="B801" s="307" t="s">
        <v>3899</v>
      </c>
      <c r="C801" s="308" t="s">
        <v>3625</v>
      </c>
      <c r="D801" s="290" t="s">
        <v>2905</v>
      </c>
      <c r="E801" s="290" t="s">
        <v>2906</v>
      </c>
      <c r="F801" s="309" t="s">
        <v>3900</v>
      </c>
      <c r="G801" s="290"/>
      <c r="H801" s="308">
        <v>283</v>
      </c>
      <c r="I801" s="308">
        <v>26</v>
      </c>
      <c r="J801" s="314">
        <v>24.2</v>
      </c>
      <c r="K801" s="314">
        <v>28.2</v>
      </c>
      <c r="L801" s="308">
        <v>66</v>
      </c>
      <c r="M801" s="308"/>
      <c r="N801" s="308">
        <v>4</v>
      </c>
      <c r="O801" s="308" t="s">
        <v>3901</v>
      </c>
      <c r="P801" s="291">
        <v>91259.717244987653</v>
      </c>
      <c r="Q801" s="292">
        <f t="shared" si="111"/>
        <v>110424.25786643506</v>
      </c>
      <c r="R801" s="197">
        <f t="shared" si="109"/>
        <v>176678.81258629612</v>
      </c>
    </row>
    <row r="802" spans="1:18" ht="19.5" customHeight="1">
      <c r="A802" s="306" t="s">
        <v>3321</v>
      </c>
      <c r="B802" s="307" t="s">
        <v>3899</v>
      </c>
      <c r="C802" s="308" t="s">
        <v>3625</v>
      </c>
      <c r="D802" s="290" t="s">
        <v>2909</v>
      </c>
      <c r="E802" s="290" t="s">
        <v>3021</v>
      </c>
      <c r="F802" s="309" t="s">
        <v>3880</v>
      </c>
      <c r="G802" s="290"/>
      <c r="H802" s="308" t="s">
        <v>3769</v>
      </c>
      <c r="I802" s="314" t="s">
        <v>3881</v>
      </c>
      <c r="J802" s="308" t="s">
        <v>3506</v>
      </c>
      <c r="K802" s="314" t="s">
        <v>3882</v>
      </c>
      <c r="L802" s="308">
        <v>71</v>
      </c>
      <c r="M802" s="314" t="s">
        <v>3883</v>
      </c>
      <c r="N802" s="308" t="s">
        <v>3010</v>
      </c>
      <c r="O802" s="308" t="s">
        <v>3884</v>
      </c>
      <c r="P802" s="291">
        <v>85309.023605149181</v>
      </c>
      <c r="Q802" s="292">
        <f t="shared" si="111"/>
        <v>103223.91856223051</v>
      </c>
      <c r="R802" s="197">
        <f t="shared" si="109"/>
        <v>165158.26969956883</v>
      </c>
    </row>
    <row r="803" spans="1:18" ht="19.5" customHeight="1">
      <c r="A803" s="306" t="s">
        <v>3902</v>
      </c>
      <c r="B803" s="307" t="s">
        <v>3903</v>
      </c>
      <c r="C803" s="308" t="s">
        <v>3904</v>
      </c>
      <c r="D803" s="290" t="s">
        <v>2905</v>
      </c>
      <c r="E803" s="290" t="s">
        <v>2910</v>
      </c>
      <c r="F803" s="309" t="s">
        <v>3874</v>
      </c>
      <c r="G803" s="290"/>
      <c r="H803" s="308">
        <v>266</v>
      </c>
      <c r="I803" s="308">
        <v>13</v>
      </c>
      <c r="J803" s="308">
        <v>11</v>
      </c>
      <c r="K803" s="314">
        <v>27.2</v>
      </c>
      <c r="L803" s="308">
        <v>66</v>
      </c>
      <c r="M803" s="308"/>
      <c r="N803" s="308">
        <v>4</v>
      </c>
      <c r="O803" s="308" t="s">
        <v>3875</v>
      </c>
      <c r="P803" s="291">
        <v>52199.749882388256</v>
      </c>
      <c r="Q803" s="292">
        <f t="shared" si="111"/>
        <v>63161.697357689787</v>
      </c>
      <c r="R803" s="197">
        <f t="shared" si="109"/>
        <v>101058.71577230367</v>
      </c>
    </row>
    <row r="804" spans="1:18" ht="19.5" customHeight="1">
      <c r="A804" s="306" t="s">
        <v>3902</v>
      </c>
      <c r="B804" s="307" t="s">
        <v>3903</v>
      </c>
      <c r="C804" s="308" t="s">
        <v>3904</v>
      </c>
      <c r="D804" s="290" t="s">
        <v>2905</v>
      </c>
      <c r="E804" s="290" t="s">
        <v>2906</v>
      </c>
      <c r="F804" s="309" t="s">
        <v>3877</v>
      </c>
      <c r="G804" s="290"/>
      <c r="H804" s="308">
        <v>266</v>
      </c>
      <c r="I804" s="308">
        <v>22</v>
      </c>
      <c r="J804" s="308">
        <v>20</v>
      </c>
      <c r="K804" s="308">
        <v>34</v>
      </c>
      <c r="L804" s="308">
        <v>66</v>
      </c>
      <c r="M804" s="308"/>
      <c r="N804" s="308" t="s">
        <v>3010</v>
      </c>
      <c r="O804" s="308" t="s">
        <v>3878</v>
      </c>
      <c r="P804" s="291">
        <v>51418.641595724701</v>
      </c>
      <c r="Q804" s="292">
        <f t="shared" si="111"/>
        <v>62216.556330826883</v>
      </c>
      <c r="R804" s="197">
        <f t="shared" si="109"/>
        <v>99546.490129323021</v>
      </c>
    </row>
    <row r="805" spans="1:18" ht="19.5" customHeight="1">
      <c r="A805" s="306" t="s">
        <v>3902</v>
      </c>
      <c r="B805" s="307" t="s">
        <v>3903</v>
      </c>
      <c r="C805" s="308" t="s">
        <v>3904</v>
      </c>
      <c r="D805" s="290" t="s">
        <v>2909</v>
      </c>
      <c r="E805" s="290" t="s">
        <v>3021</v>
      </c>
      <c r="F805" s="309" t="s">
        <v>3880</v>
      </c>
      <c r="G805" s="290"/>
      <c r="H805" s="308" t="s">
        <v>3769</v>
      </c>
      <c r="I805" s="314" t="s">
        <v>3881</v>
      </c>
      <c r="J805" s="308" t="s">
        <v>3506</v>
      </c>
      <c r="K805" s="314" t="s">
        <v>3882</v>
      </c>
      <c r="L805" s="308">
        <v>71</v>
      </c>
      <c r="M805" s="314" t="s">
        <v>3883</v>
      </c>
      <c r="N805" s="308" t="s">
        <v>3010</v>
      </c>
      <c r="O805" s="308" t="s">
        <v>3884</v>
      </c>
      <c r="P805" s="291">
        <v>85309.023605149181</v>
      </c>
      <c r="Q805" s="292">
        <f t="shared" si="111"/>
        <v>103223.91856223051</v>
      </c>
      <c r="R805" s="197">
        <f t="shared" si="109"/>
        <v>165158.26969956883</v>
      </c>
    </row>
    <row r="806" spans="1:18" ht="19.5" customHeight="1">
      <c r="A806" s="306" t="s">
        <v>3667</v>
      </c>
      <c r="B806" s="307" t="s">
        <v>3905</v>
      </c>
      <c r="C806" s="308" t="s">
        <v>3195</v>
      </c>
      <c r="D806" s="290" t="s">
        <v>2905</v>
      </c>
      <c r="E806" s="290" t="s">
        <v>2906</v>
      </c>
      <c r="F806" s="309" t="s">
        <v>3900</v>
      </c>
      <c r="G806" s="290"/>
      <c r="H806" s="308">
        <v>283</v>
      </c>
      <c r="I806" s="308">
        <v>26</v>
      </c>
      <c r="J806" s="314">
        <v>24.2</v>
      </c>
      <c r="K806" s="314">
        <v>28.2</v>
      </c>
      <c r="L806" s="308">
        <v>66</v>
      </c>
      <c r="M806" s="308"/>
      <c r="N806" s="308">
        <v>4</v>
      </c>
      <c r="O806" s="308" t="s">
        <v>3901</v>
      </c>
      <c r="P806" s="291">
        <v>91259.717244987653</v>
      </c>
      <c r="Q806" s="292">
        <f t="shared" si="111"/>
        <v>110424.25786643506</v>
      </c>
      <c r="R806" s="197">
        <f t="shared" si="109"/>
        <v>176678.81258629612</v>
      </c>
    </row>
    <row r="807" spans="1:18" ht="19.5" customHeight="1">
      <c r="A807" s="306" t="s">
        <v>3667</v>
      </c>
      <c r="B807" s="307" t="s">
        <v>3905</v>
      </c>
      <c r="C807" s="308" t="s">
        <v>3195</v>
      </c>
      <c r="D807" s="290" t="s">
        <v>2905</v>
      </c>
      <c r="E807" s="290" t="s">
        <v>2906</v>
      </c>
      <c r="F807" s="309" t="s">
        <v>3906</v>
      </c>
      <c r="G807" s="290"/>
      <c r="H807" s="308">
        <v>266</v>
      </c>
      <c r="I807" s="314">
        <v>20.5</v>
      </c>
      <c r="J807" s="314">
        <v>18.600000000000001</v>
      </c>
      <c r="K807" s="314">
        <v>27.5</v>
      </c>
      <c r="L807" s="308">
        <v>66</v>
      </c>
      <c r="M807" s="308"/>
      <c r="N807" s="308" t="s">
        <v>3010</v>
      </c>
      <c r="O807" s="308" t="s">
        <v>3907</v>
      </c>
      <c r="P807" s="291">
        <v>40923.556345997669</v>
      </c>
      <c r="Q807" s="292">
        <f t="shared" si="111"/>
        <v>49517.503178657178</v>
      </c>
      <c r="R807" s="197">
        <f t="shared" si="109"/>
        <v>79228.005085851488</v>
      </c>
    </row>
    <row r="808" spans="1:18" ht="19.5" customHeight="1">
      <c r="A808" s="306" t="s">
        <v>3667</v>
      </c>
      <c r="B808" s="307" t="s">
        <v>3905</v>
      </c>
      <c r="C808" s="308" t="s">
        <v>3195</v>
      </c>
      <c r="D808" s="290" t="s">
        <v>2909</v>
      </c>
      <c r="E808" s="290" t="s">
        <v>3021</v>
      </c>
      <c r="F808" s="309" t="s">
        <v>3880</v>
      </c>
      <c r="G808" s="290"/>
      <c r="H808" s="308" t="s">
        <v>3769</v>
      </c>
      <c r="I808" s="314" t="s">
        <v>3881</v>
      </c>
      <c r="J808" s="308" t="s">
        <v>3506</v>
      </c>
      <c r="K808" s="314" t="s">
        <v>3882</v>
      </c>
      <c r="L808" s="308">
        <v>71</v>
      </c>
      <c r="M808" s="314" t="s">
        <v>3883</v>
      </c>
      <c r="N808" s="308" t="s">
        <v>3010</v>
      </c>
      <c r="O808" s="308" t="s">
        <v>3884</v>
      </c>
      <c r="P808" s="291">
        <v>85309.023605149181</v>
      </c>
      <c r="Q808" s="292">
        <f t="shared" si="111"/>
        <v>103223.91856223051</v>
      </c>
      <c r="R808" s="197">
        <f t="shared" si="109"/>
        <v>165158.26969956883</v>
      </c>
    </row>
    <row r="809" spans="1:18" ht="19.5" customHeight="1">
      <c r="A809" s="304" t="s">
        <v>3908</v>
      </c>
      <c r="B809" s="277"/>
      <c r="C809" s="278"/>
      <c r="D809" s="279"/>
      <c r="E809" s="280"/>
      <c r="F809" s="279"/>
      <c r="G809" s="281"/>
      <c r="H809" s="282"/>
      <c r="I809" s="282"/>
      <c r="J809" s="282"/>
      <c r="K809" s="282"/>
      <c r="L809" s="282"/>
      <c r="M809" s="282"/>
      <c r="N809" s="282"/>
      <c r="O809" s="282"/>
      <c r="P809" s="282"/>
      <c r="Q809" s="284"/>
      <c r="R809" s="197">
        <f t="shared" si="109"/>
        <v>0</v>
      </c>
    </row>
    <row r="810" spans="1:18" ht="19.5" customHeight="1">
      <c r="A810" s="306" t="s">
        <v>3909</v>
      </c>
      <c r="B810" s="307" t="s">
        <v>3910</v>
      </c>
      <c r="C810" s="308" t="s">
        <v>2993</v>
      </c>
      <c r="D810" s="290" t="s">
        <v>2905</v>
      </c>
      <c r="E810" s="290" t="s">
        <v>2910</v>
      </c>
      <c r="F810" s="309" t="s">
        <v>3911</v>
      </c>
      <c r="G810" s="290"/>
      <c r="H810" s="308">
        <v>266</v>
      </c>
      <c r="I810" s="308">
        <v>10</v>
      </c>
      <c r="J810" s="308">
        <v>8</v>
      </c>
      <c r="K810" s="314">
        <v>27.1</v>
      </c>
      <c r="L810" s="308">
        <v>66</v>
      </c>
      <c r="M810" s="308"/>
      <c r="N810" s="308">
        <v>4</v>
      </c>
      <c r="O810" s="308" t="s">
        <v>3912</v>
      </c>
      <c r="P810" s="291">
        <v>42439.811217316434</v>
      </c>
      <c r="Q810" s="292">
        <f t="shared" ref="Q810:Q811" si="112">+P810*1.21</f>
        <v>51352.171572952881</v>
      </c>
      <c r="R810" s="197">
        <f t="shared" si="109"/>
        <v>82163.474516724615</v>
      </c>
    </row>
    <row r="811" spans="1:18" ht="19.5" customHeight="1">
      <c r="A811" s="306" t="s">
        <v>2950</v>
      </c>
      <c r="B811" s="307" t="s">
        <v>3903</v>
      </c>
      <c r="C811" s="308" t="s">
        <v>3323</v>
      </c>
      <c r="D811" s="290" t="s">
        <v>2905</v>
      </c>
      <c r="E811" s="290" t="s">
        <v>2906</v>
      </c>
      <c r="F811" s="309" t="s">
        <v>3906</v>
      </c>
      <c r="G811" s="290"/>
      <c r="H811" s="308">
        <v>266</v>
      </c>
      <c r="I811" s="314">
        <v>20.5</v>
      </c>
      <c r="J811" s="314">
        <v>18.600000000000001</v>
      </c>
      <c r="K811" s="314">
        <v>27.5</v>
      </c>
      <c r="L811" s="308">
        <v>66</v>
      </c>
      <c r="M811" s="308"/>
      <c r="N811" s="308">
        <v>4</v>
      </c>
      <c r="O811" s="308" t="s">
        <v>3907</v>
      </c>
      <c r="P811" s="291">
        <v>40923.556345997669</v>
      </c>
      <c r="Q811" s="292">
        <f t="shared" si="112"/>
        <v>49517.503178657178</v>
      </c>
      <c r="R811" s="197">
        <f t="shared" si="109"/>
        <v>79228.005085851488</v>
      </c>
    </row>
    <row r="812" spans="1:18" ht="19.5" customHeight="1">
      <c r="A812" s="304" t="s">
        <v>3913</v>
      </c>
      <c r="B812" s="277"/>
      <c r="C812" s="278"/>
      <c r="D812" s="279"/>
      <c r="E812" s="280"/>
      <c r="F812" s="279"/>
      <c r="G812" s="281"/>
      <c r="H812" s="282"/>
      <c r="I812" s="282"/>
      <c r="J812" s="282"/>
      <c r="K812" s="282"/>
      <c r="L812" s="282"/>
      <c r="M812" s="282"/>
      <c r="N812" s="282"/>
      <c r="O812" s="282"/>
      <c r="P812" s="282"/>
      <c r="Q812" s="284"/>
      <c r="R812" s="197">
        <f t="shared" si="109"/>
        <v>0</v>
      </c>
    </row>
    <row r="813" spans="1:18" ht="19.5" customHeight="1">
      <c r="A813" s="306" t="s">
        <v>3914</v>
      </c>
      <c r="B813" s="307" t="s">
        <v>3915</v>
      </c>
      <c r="C813" s="308" t="s">
        <v>2470</v>
      </c>
      <c r="D813" s="290" t="s">
        <v>2905</v>
      </c>
      <c r="E813" s="290" t="s">
        <v>2910</v>
      </c>
      <c r="F813" s="309" t="s">
        <v>3916</v>
      </c>
      <c r="G813" s="290"/>
      <c r="H813" s="308">
        <v>247</v>
      </c>
      <c r="I813" s="308">
        <v>10</v>
      </c>
      <c r="J813" s="308">
        <v>8</v>
      </c>
      <c r="K813" s="314">
        <v>34.200000000000003</v>
      </c>
      <c r="L813" s="308">
        <v>66</v>
      </c>
      <c r="M813" s="308"/>
      <c r="N813" s="308">
        <v>4</v>
      </c>
      <c r="O813" s="308" t="s">
        <v>3917</v>
      </c>
      <c r="P813" s="291">
        <v>38411.426801558679</v>
      </c>
      <c r="Q813" s="292">
        <f t="shared" ref="Q813:Q816" si="113">+P813*1.21</f>
        <v>46477.826429886001</v>
      </c>
      <c r="R813" s="197">
        <f t="shared" si="109"/>
        <v>74364.522287817599</v>
      </c>
    </row>
    <row r="814" spans="1:18" ht="19.5" customHeight="1">
      <c r="A814" s="306" t="s">
        <v>3914</v>
      </c>
      <c r="B814" s="307" t="s">
        <v>3915</v>
      </c>
      <c r="C814" s="308" t="s">
        <v>2470</v>
      </c>
      <c r="D814" s="290" t="s">
        <v>2909</v>
      </c>
      <c r="E814" s="290" t="s">
        <v>3021</v>
      </c>
      <c r="F814" s="309" t="s">
        <v>3880</v>
      </c>
      <c r="G814" s="290"/>
      <c r="H814" s="308" t="s">
        <v>3769</v>
      </c>
      <c r="I814" s="314" t="s">
        <v>3881</v>
      </c>
      <c r="J814" s="308" t="s">
        <v>3506</v>
      </c>
      <c r="K814" s="314" t="s">
        <v>3882</v>
      </c>
      <c r="L814" s="308">
        <v>71</v>
      </c>
      <c r="M814" s="314" t="s">
        <v>3883</v>
      </c>
      <c r="N814" s="308" t="s">
        <v>3010</v>
      </c>
      <c r="O814" s="308" t="s">
        <v>3884</v>
      </c>
      <c r="P814" s="291">
        <v>85309.023605149181</v>
      </c>
      <c r="Q814" s="292">
        <f t="shared" si="113"/>
        <v>103223.91856223051</v>
      </c>
      <c r="R814" s="197">
        <f t="shared" si="109"/>
        <v>165158.26969956883</v>
      </c>
    </row>
    <row r="815" spans="1:18" ht="19.5" customHeight="1">
      <c r="A815" s="306" t="s">
        <v>3902</v>
      </c>
      <c r="B815" s="307" t="s">
        <v>3918</v>
      </c>
      <c r="C815" s="308" t="s">
        <v>1849</v>
      </c>
      <c r="D815" s="290" t="s">
        <v>2905</v>
      </c>
      <c r="E815" s="290" t="s">
        <v>2910</v>
      </c>
      <c r="F815" s="309" t="s">
        <v>3919</v>
      </c>
      <c r="G815" s="290"/>
      <c r="H815" s="314">
        <v>247.3</v>
      </c>
      <c r="I815" s="308">
        <v>8</v>
      </c>
      <c r="J815" s="308">
        <v>6</v>
      </c>
      <c r="K815" s="314">
        <v>25.3</v>
      </c>
      <c r="L815" s="308">
        <v>71</v>
      </c>
      <c r="M815" s="308"/>
      <c r="N815" s="308">
        <v>4</v>
      </c>
      <c r="O815" s="308" t="s">
        <v>3920</v>
      </c>
      <c r="P815" s="291">
        <v>44170.171885993215</v>
      </c>
      <c r="Q815" s="292">
        <f t="shared" si="113"/>
        <v>53445.907982051787</v>
      </c>
      <c r="R815" s="197">
        <f t="shared" si="109"/>
        <v>85513.452771282871</v>
      </c>
    </row>
    <row r="816" spans="1:18" ht="19.5" customHeight="1">
      <c r="A816" s="306" t="s">
        <v>3902</v>
      </c>
      <c r="B816" s="307" t="s">
        <v>3918</v>
      </c>
      <c r="C816" s="308" t="s">
        <v>1849</v>
      </c>
      <c r="D816" s="290" t="s">
        <v>2909</v>
      </c>
      <c r="E816" s="290" t="s">
        <v>3021</v>
      </c>
      <c r="F816" s="309" t="s">
        <v>3880</v>
      </c>
      <c r="G816" s="290"/>
      <c r="H816" s="308" t="s">
        <v>3769</v>
      </c>
      <c r="I816" s="314" t="s">
        <v>3881</v>
      </c>
      <c r="J816" s="308" t="s">
        <v>3506</v>
      </c>
      <c r="K816" s="314" t="s">
        <v>3882</v>
      </c>
      <c r="L816" s="308">
        <v>71</v>
      </c>
      <c r="M816" s="314" t="s">
        <v>3883</v>
      </c>
      <c r="N816" s="308" t="s">
        <v>3010</v>
      </c>
      <c r="O816" s="308" t="s">
        <v>3884</v>
      </c>
      <c r="P816" s="291">
        <v>85309.023605149181</v>
      </c>
      <c r="Q816" s="292">
        <f t="shared" si="113"/>
        <v>103223.91856223051</v>
      </c>
      <c r="R816" s="197">
        <f t="shared" si="109"/>
        <v>165158.26969956883</v>
      </c>
    </row>
    <row r="817" spans="1:18" ht="19.5" customHeight="1">
      <c r="A817" s="304" t="s">
        <v>3921</v>
      </c>
      <c r="B817" s="277"/>
      <c r="C817" s="278"/>
      <c r="D817" s="279"/>
      <c r="E817" s="280"/>
      <c r="F817" s="279"/>
      <c r="G817" s="281"/>
      <c r="H817" s="282"/>
      <c r="I817" s="282"/>
      <c r="J817" s="282"/>
      <c r="K817" s="282"/>
      <c r="L817" s="282"/>
      <c r="M817" s="282"/>
      <c r="N817" s="282"/>
      <c r="O817" s="282"/>
      <c r="P817" s="282"/>
      <c r="Q817" s="284"/>
      <c r="R817" s="197">
        <f t="shared" si="109"/>
        <v>0</v>
      </c>
    </row>
    <row r="818" spans="1:18" ht="19.5" customHeight="1">
      <c r="A818" s="306" t="s">
        <v>3887</v>
      </c>
      <c r="B818" s="307" t="s">
        <v>3888</v>
      </c>
      <c r="C818" s="308" t="s">
        <v>3922</v>
      </c>
      <c r="D818" s="290" t="s">
        <v>2905</v>
      </c>
      <c r="E818" s="290" t="s">
        <v>2910</v>
      </c>
      <c r="F818" s="309" t="s">
        <v>3874</v>
      </c>
      <c r="G818" s="290"/>
      <c r="H818" s="308">
        <v>266</v>
      </c>
      <c r="I818" s="308">
        <v>13</v>
      </c>
      <c r="J818" s="308">
        <v>11</v>
      </c>
      <c r="K818" s="314">
        <v>27.2</v>
      </c>
      <c r="L818" s="308">
        <v>66</v>
      </c>
      <c r="M818" s="308"/>
      <c r="N818" s="308">
        <v>4</v>
      </c>
      <c r="O818" s="308" t="s">
        <v>3875</v>
      </c>
      <c r="P818" s="291">
        <v>52199.749882388256</v>
      </c>
      <c r="Q818" s="292">
        <f t="shared" ref="Q818:Q823" si="114">+P818*1.21</f>
        <v>63161.697357689787</v>
      </c>
      <c r="R818" s="197">
        <f t="shared" si="109"/>
        <v>101058.71577230367</v>
      </c>
    </row>
    <row r="819" spans="1:18" ht="19.5" customHeight="1">
      <c r="A819" s="306" t="s">
        <v>3887</v>
      </c>
      <c r="B819" s="307" t="s">
        <v>3888</v>
      </c>
      <c r="C819" s="308" t="s">
        <v>3922</v>
      </c>
      <c r="D819" s="290" t="s">
        <v>2905</v>
      </c>
      <c r="E819" s="290" t="s">
        <v>2906</v>
      </c>
      <c r="F819" s="309" t="s">
        <v>3877</v>
      </c>
      <c r="G819" s="290"/>
      <c r="H819" s="308">
        <v>266</v>
      </c>
      <c r="I819" s="308">
        <v>22</v>
      </c>
      <c r="J819" s="308">
        <v>20</v>
      </c>
      <c r="K819" s="308">
        <v>34</v>
      </c>
      <c r="L819" s="308">
        <v>66</v>
      </c>
      <c r="M819" s="308"/>
      <c r="N819" s="308" t="s">
        <v>3010</v>
      </c>
      <c r="O819" s="308" t="s">
        <v>3878</v>
      </c>
      <c r="P819" s="291">
        <v>51418.641595724701</v>
      </c>
      <c r="Q819" s="292">
        <f t="shared" si="114"/>
        <v>62216.556330826883</v>
      </c>
      <c r="R819" s="197">
        <f t="shared" si="109"/>
        <v>99546.490129323021</v>
      </c>
    </row>
    <row r="820" spans="1:18" ht="19.5" customHeight="1">
      <c r="A820" s="306" t="s">
        <v>3887</v>
      </c>
      <c r="B820" s="307" t="s">
        <v>3888</v>
      </c>
      <c r="C820" s="308" t="s">
        <v>3922</v>
      </c>
      <c r="D820" s="290" t="s">
        <v>2909</v>
      </c>
      <c r="E820" s="290" t="s">
        <v>3021</v>
      </c>
      <c r="F820" s="309" t="s">
        <v>3923</v>
      </c>
      <c r="G820" s="290" t="s">
        <v>3023</v>
      </c>
      <c r="H820" s="317">
        <v>245</v>
      </c>
      <c r="I820" s="308" t="s">
        <v>3450</v>
      </c>
      <c r="J820" s="317">
        <v>204</v>
      </c>
      <c r="K820" s="314" t="s">
        <v>3924</v>
      </c>
      <c r="L820" s="308" t="s">
        <v>3925</v>
      </c>
      <c r="M820" s="308" t="s">
        <v>2693</v>
      </c>
      <c r="N820" s="308" t="s">
        <v>3010</v>
      </c>
      <c r="O820" s="308" t="s">
        <v>3926</v>
      </c>
      <c r="P820" s="291">
        <v>72201.08854645885</v>
      </c>
      <c r="Q820" s="292">
        <f t="shared" si="114"/>
        <v>87363.317141215201</v>
      </c>
      <c r="R820" s="197">
        <f t="shared" si="109"/>
        <v>139781.30742594434</v>
      </c>
    </row>
    <row r="821" spans="1:18" ht="19.5" customHeight="1">
      <c r="A821" s="306" t="s">
        <v>16997</v>
      </c>
      <c r="B821" s="307" t="s">
        <v>3888</v>
      </c>
      <c r="C821" s="308" t="s">
        <v>3922</v>
      </c>
      <c r="D821" s="290" t="s">
        <v>2909</v>
      </c>
      <c r="E821" s="290" t="s">
        <v>3021</v>
      </c>
      <c r="F821" s="316" t="s">
        <v>3927</v>
      </c>
      <c r="G821" s="290" t="s">
        <v>3023</v>
      </c>
      <c r="H821" s="317">
        <v>245</v>
      </c>
      <c r="I821" s="308" t="s">
        <v>3450</v>
      </c>
      <c r="J821" s="317">
        <v>204</v>
      </c>
      <c r="K821" s="314" t="s">
        <v>3924</v>
      </c>
      <c r="L821" s="308" t="s">
        <v>3925</v>
      </c>
      <c r="M821" s="308" t="s">
        <v>2693</v>
      </c>
      <c r="N821" s="308" t="s">
        <v>3010</v>
      </c>
      <c r="O821" s="308" t="s">
        <v>3928</v>
      </c>
      <c r="P821" s="291">
        <v>84494.200098296235</v>
      </c>
      <c r="Q821" s="292">
        <f t="shared" si="114"/>
        <v>102237.98211893844</v>
      </c>
      <c r="R821" s="197">
        <f t="shared" si="109"/>
        <v>163580.77139030152</v>
      </c>
    </row>
    <row r="822" spans="1:18" ht="19.5" customHeight="1">
      <c r="A822" s="306" t="s">
        <v>3929</v>
      </c>
      <c r="B822" s="307" t="s">
        <v>3930</v>
      </c>
      <c r="C822" s="308" t="s">
        <v>3922</v>
      </c>
      <c r="D822" s="290" t="s">
        <v>2905</v>
      </c>
      <c r="E822" s="290" t="s">
        <v>2906</v>
      </c>
      <c r="F822" s="309" t="s">
        <v>3877</v>
      </c>
      <c r="G822" s="290"/>
      <c r="H822" s="308">
        <v>266</v>
      </c>
      <c r="I822" s="308">
        <v>22</v>
      </c>
      <c r="J822" s="308">
        <v>20</v>
      </c>
      <c r="K822" s="308">
        <v>34</v>
      </c>
      <c r="L822" s="308">
        <v>66</v>
      </c>
      <c r="M822" s="308"/>
      <c r="N822" s="308" t="s">
        <v>3010</v>
      </c>
      <c r="O822" s="308" t="s">
        <v>3878</v>
      </c>
      <c r="P822" s="291">
        <v>51418.641595724701</v>
      </c>
      <c r="Q822" s="292">
        <f t="shared" si="114"/>
        <v>62216.556330826883</v>
      </c>
      <c r="R822" s="197">
        <f t="shared" si="109"/>
        <v>99546.490129323021</v>
      </c>
    </row>
    <row r="823" spans="1:18" ht="19.5" customHeight="1">
      <c r="A823" s="306" t="s">
        <v>3929</v>
      </c>
      <c r="B823" s="307" t="s">
        <v>3930</v>
      </c>
      <c r="C823" s="308" t="s">
        <v>3922</v>
      </c>
      <c r="D823" s="290" t="s">
        <v>2909</v>
      </c>
      <c r="E823" s="290" t="s">
        <v>3021</v>
      </c>
      <c r="F823" s="309" t="s">
        <v>3931</v>
      </c>
      <c r="G823" s="290" t="s">
        <v>3023</v>
      </c>
      <c r="H823" s="308" t="s">
        <v>3932</v>
      </c>
      <c r="I823" s="308" t="s">
        <v>3881</v>
      </c>
      <c r="J823" s="308" t="s">
        <v>3506</v>
      </c>
      <c r="K823" s="314" t="s">
        <v>3811</v>
      </c>
      <c r="L823" s="308" t="s">
        <v>3478</v>
      </c>
      <c r="M823" s="308" t="s">
        <v>3029</v>
      </c>
      <c r="N823" s="308" t="s">
        <v>3010</v>
      </c>
      <c r="O823" s="308" t="s">
        <v>3933</v>
      </c>
      <c r="P823" s="291">
        <v>127701.75152015785</v>
      </c>
      <c r="Q823" s="292">
        <f t="shared" si="114"/>
        <v>154519.11933939101</v>
      </c>
      <c r="R823" s="197">
        <f t="shared" si="109"/>
        <v>247230.59094302563</v>
      </c>
    </row>
    <row r="824" spans="1:18" ht="19.5" customHeight="1">
      <c r="A824" s="304" t="s">
        <v>414</v>
      </c>
      <c r="B824" s="277"/>
      <c r="C824" s="278"/>
      <c r="D824" s="279"/>
      <c r="E824" s="280"/>
      <c r="F824" s="279"/>
      <c r="G824" s="281"/>
      <c r="H824" s="282"/>
      <c r="I824" s="282"/>
      <c r="J824" s="282"/>
      <c r="K824" s="282"/>
      <c r="L824" s="282"/>
      <c r="M824" s="282"/>
      <c r="N824" s="282"/>
      <c r="O824" s="282"/>
      <c r="P824" s="282"/>
      <c r="Q824" s="284"/>
      <c r="R824" s="197">
        <f t="shared" si="109"/>
        <v>0</v>
      </c>
    </row>
    <row r="825" spans="1:18" ht="19.5" customHeight="1">
      <c r="A825" s="306" t="s">
        <v>3488</v>
      </c>
      <c r="B825" s="307" t="s">
        <v>3873</v>
      </c>
      <c r="C825" s="308" t="s">
        <v>3934</v>
      </c>
      <c r="D825" s="290" t="s">
        <v>2905</v>
      </c>
      <c r="E825" s="290" t="s">
        <v>2910</v>
      </c>
      <c r="F825" s="309" t="s">
        <v>3874</v>
      </c>
      <c r="G825" s="290"/>
      <c r="H825" s="308">
        <v>266</v>
      </c>
      <c r="I825" s="308">
        <v>13</v>
      </c>
      <c r="J825" s="308">
        <v>11</v>
      </c>
      <c r="K825" s="314">
        <v>27.2</v>
      </c>
      <c r="L825" s="308">
        <v>66</v>
      </c>
      <c r="M825" s="308"/>
      <c r="N825" s="308">
        <v>4</v>
      </c>
      <c r="O825" s="308" t="s">
        <v>3875</v>
      </c>
      <c r="P825" s="291">
        <v>52199.749882388256</v>
      </c>
      <c r="Q825" s="292">
        <f t="shared" ref="Q825:Q845" si="115">+P825*1.21</f>
        <v>63161.697357689787</v>
      </c>
      <c r="R825" s="197">
        <f t="shared" si="109"/>
        <v>101058.71577230367</v>
      </c>
    </row>
    <row r="826" spans="1:18" ht="19.5" customHeight="1">
      <c r="A826" s="306" t="s">
        <v>3488</v>
      </c>
      <c r="B826" s="307" t="s">
        <v>3873</v>
      </c>
      <c r="C826" s="308" t="s">
        <v>3934</v>
      </c>
      <c r="D826" s="290" t="s">
        <v>2909</v>
      </c>
      <c r="E826" s="290" t="s">
        <v>3021</v>
      </c>
      <c r="F826" s="309" t="s">
        <v>3923</v>
      </c>
      <c r="G826" s="290" t="s">
        <v>3023</v>
      </c>
      <c r="H826" s="317">
        <v>245</v>
      </c>
      <c r="I826" s="308" t="s">
        <v>3450</v>
      </c>
      <c r="J826" s="317">
        <v>204</v>
      </c>
      <c r="K826" s="314" t="s">
        <v>3924</v>
      </c>
      <c r="L826" s="308" t="s">
        <v>3925</v>
      </c>
      <c r="M826" s="308" t="s">
        <v>2693</v>
      </c>
      <c r="N826" s="308" t="s">
        <v>3010</v>
      </c>
      <c r="O826" s="308" t="s">
        <v>3926</v>
      </c>
      <c r="P826" s="291">
        <v>72201.08854645885</v>
      </c>
      <c r="Q826" s="292">
        <f t="shared" si="115"/>
        <v>87363.317141215201</v>
      </c>
      <c r="R826" s="197">
        <f t="shared" si="109"/>
        <v>139781.30742594434</v>
      </c>
    </row>
    <row r="827" spans="1:18" ht="19.5" customHeight="1">
      <c r="A827" s="306" t="s">
        <v>16998</v>
      </c>
      <c r="B827" s="307" t="s">
        <v>3873</v>
      </c>
      <c r="C827" s="308" t="s">
        <v>3934</v>
      </c>
      <c r="D827" s="290" t="s">
        <v>2909</v>
      </c>
      <c r="E827" s="290" t="s">
        <v>3021</v>
      </c>
      <c r="F827" s="316" t="s">
        <v>3927</v>
      </c>
      <c r="G827" s="290" t="s">
        <v>3023</v>
      </c>
      <c r="H827" s="317">
        <v>245</v>
      </c>
      <c r="I827" s="308" t="s">
        <v>3450</v>
      </c>
      <c r="J827" s="317">
        <v>204</v>
      </c>
      <c r="K827" s="314" t="s">
        <v>3924</v>
      </c>
      <c r="L827" s="308" t="s">
        <v>3925</v>
      </c>
      <c r="M827" s="308" t="s">
        <v>2693</v>
      </c>
      <c r="N827" s="308" t="s">
        <v>3010</v>
      </c>
      <c r="O827" s="308" t="s">
        <v>3928</v>
      </c>
      <c r="P827" s="291">
        <v>84494.200098296235</v>
      </c>
      <c r="Q827" s="292">
        <f t="shared" si="115"/>
        <v>102237.98211893844</v>
      </c>
      <c r="R827" s="197">
        <f t="shared" si="109"/>
        <v>163580.77139030152</v>
      </c>
    </row>
    <row r="828" spans="1:18" ht="19.5" customHeight="1">
      <c r="A828" s="306" t="s">
        <v>3935</v>
      </c>
      <c r="B828" s="307" t="s">
        <v>3936</v>
      </c>
      <c r="C828" s="308" t="s">
        <v>2711</v>
      </c>
      <c r="D828" s="290" t="s">
        <v>2905</v>
      </c>
      <c r="E828" s="290" t="s">
        <v>2910</v>
      </c>
      <c r="F828" s="309" t="s">
        <v>3874</v>
      </c>
      <c r="G828" s="290"/>
      <c r="H828" s="308">
        <v>266</v>
      </c>
      <c r="I828" s="308">
        <v>13</v>
      </c>
      <c r="J828" s="308">
        <v>11</v>
      </c>
      <c r="K828" s="314">
        <v>27.2</v>
      </c>
      <c r="L828" s="308">
        <v>66</v>
      </c>
      <c r="M828" s="308"/>
      <c r="N828" s="308">
        <v>4</v>
      </c>
      <c r="O828" s="308" t="s">
        <v>3875</v>
      </c>
      <c r="P828" s="291">
        <v>52199.749882388256</v>
      </c>
      <c r="Q828" s="292">
        <f t="shared" si="115"/>
        <v>63161.697357689787</v>
      </c>
      <c r="R828" s="197">
        <f t="shared" si="109"/>
        <v>101058.71577230367</v>
      </c>
    </row>
    <row r="829" spans="1:18" ht="19.5" customHeight="1">
      <c r="A829" s="306" t="s">
        <v>3935</v>
      </c>
      <c r="B829" s="307" t="s">
        <v>3936</v>
      </c>
      <c r="C829" s="308" t="s">
        <v>2711</v>
      </c>
      <c r="D829" s="290" t="s">
        <v>2909</v>
      </c>
      <c r="E829" s="290" t="s">
        <v>3021</v>
      </c>
      <c r="F829" s="309" t="s">
        <v>3923</v>
      </c>
      <c r="G829" s="290" t="s">
        <v>3023</v>
      </c>
      <c r="H829" s="317">
        <v>245</v>
      </c>
      <c r="I829" s="308" t="s">
        <v>3450</v>
      </c>
      <c r="J829" s="317">
        <v>204</v>
      </c>
      <c r="K829" s="314" t="s">
        <v>3924</v>
      </c>
      <c r="L829" s="308" t="s">
        <v>3925</v>
      </c>
      <c r="M829" s="308" t="s">
        <v>2693</v>
      </c>
      <c r="N829" s="308" t="s">
        <v>3010</v>
      </c>
      <c r="O829" s="308" t="s">
        <v>3926</v>
      </c>
      <c r="P829" s="291">
        <v>72201.08854645885</v>
      </c>
      <c r="Q829" s="292">
        <f t="shared" si="115"/>
        <v>87363.317141215201</v>
      </c>
      <c r="R829" s="197">
        <f t="shared" si="109"/>
        <v>139781.30742594434</v>
      </c>
    </row>
    <row r="830" spans="1:18" ht="19.5" customHeight="1">
      <c r="A830" s="306" t="s">
        <v>16999</v>
      </c>
      <c r="B830" s="307" t="s">
        <v>3936</v>
      </c>
      <c r="C830" s="308" t="s">
        <v>2711</v>
      </c>
      <c r="D830" s="290" t="s">
        <v>2909</v>
      </c>
      <c r="E830" s="290" t="s">
        <v>3021</v>
      </c>
      <c r="F830" s="316" t="s">
        <v>3927</v>
      </c>
      <c r="G830" s="290" t="s">
        <v>3023</v>
      </c>
      <c r="H830" s="317">
        <v>245</v>
      </c>
      <c r="I830" s="308" t="s">
        <v>3450</v>
      </c>
      <c r="J830" s="317">
        <v>204</v>
      </c>
      <c r="K830" s="314" t="s">
        <v>3924</v>
      </c>
      <c r="L830" s="308" t="s">
        <v>3925</v>
      </c>
      <c r="M830" s="308" t="s">
        <v>2693</v>
      </c>
      <c r="N830" s="308" t="s">
        <v>3010</v>
      </c>
      <c r="O830" s="308" t="s">
        <v>3928</v>
      </c>
      <c r="P830" s="291">
        <v>84494.200098296235</v>
      </c>
      <c r="Q830" s="292">
        <f t="shared" si="115"/>
        <v>102237.98211893844</v>
      </c>
      <c r="R830" s="197">
        <f t="shared" si="109"/>
        <v>163580.77139030152</v>
      </c>
    </row>
    <row r="831" spans="1:18" ht="19.5" customHeight="1">
      <c r="A831" s="306" t="s">
        <v>2936</v>
      </c>
      <c r="B831" s="307" t="s">
        <v>3937</v>
      </c>
      <c r="C831" s="308" t="s">
        <v>3938</v>
      </c>
      <c r="D831" s="290" t="s">
        <v>2905</v>
      </c>
      <c r="E831" s="290" t="s">
        <v>2910</v>
      </c>
      <c r="F831" s="309" t="s">
        <v>3874</v>
      </c>
      <c r="G831" s="290"/>
      <c r="H831" s="308">
        <v>266</v>
      </c>
      <c r="I831" s="308">
        <v>13</v>
      </c>
      <c r="J831" s="308">
        <v>11</v>
      </c>
      <c r="K831" s="314">
        <v>27.2</v>
      </c>
      <c r="L831" s="308">
        <v>66</v>
      </c>
      <c r="M831" s="308"/>
      <c r="N831" s="308">
        <v>4</v>
      </c>
      <c r="O831" s="308" t="s">
        <v>3875</v>
      </c>
      <c r="P831" s="291">
        <v>52199.749882388256</v>
      </c>
      <c r="Q831" s="292">
        <f t="shared" si="115"/>
        <v>63161.697357689787</v>
      </c>
      <c r="R831" s="197">
        <f t="shared" si="109"/>
        <v>101058.71577230367</v>
      </c>
    </row>
    <row r="832" spans="1:18" ht="19.5" customHeight="1">
      <c r="A832" s="306" t="s">
        <v>2936</v>
      </c>
      <c r="B832" s="307" t="s">
        <v>3937</v>
      </c>
      <c r="C832" s="308" t="s">
        <v>3938</v>
      </c>
      <c r="D832" s="290" t="s">
        <v>2905</v>
      </c>
      <c r="E832" s="290" t="s">
        <v>2906</v>
      </c>
      <c r="F832" s="309" t="s">
        <v>3889</v>
      </c>
      <c r="G832" s="290"/>
      <c r="H832" s="308">
        <v>283</v>
      </c>
      <c r="I832" s="308">
        <v>26</v>
      </c>
      <c r="J832" s="308">
        <v>24</v>
      </c>
      <c r="K832" s="314">
        <v>34.4</v>
      </c>
      <c r="L832" s="308">
        <v>66</v>
      </c>
      <c r="M832" s="308"/>
      <c r="N832" s="308" t="s">
        <v>3010</v>
      </c>
      <c r="O832" s="308" t="s">
        <v>3890</v>
      </c>
      <c r="P832" s="291">
        <v>69026.71122532204</v>
      </c>
      <c r="Q832" s="292">
        <f t="shared" si="115"/>
        <v>83522.320582639673</v>
      </c>
      <c r="R832" s="197">
        <f t="shared" si="109"/>
        <v>133635.71293222348</v>
      </c>
    </row>
    <row r="833" spans="1:18" ht="19.5" customHeight="1">
      <c r="A833" s="306" t="s">
        <v>2936</v>
      </c>
      <c r="B833" s="307" t="s">
        <v>3937</v>
      </c>
      <c r="C833" s="308" t="s">
        <v>3938</v>
      </c>
      <c r="D833" s="290" t="s">
        <v>2909</v>
      </c>
      <c r="E833" s="290" t="s">
        <v>3021</v>
      </c>
      <c r="F833" s="309" t="s">
        <v>3939</v>
      </c>
      <c r="G833" s="290" t="s">
        <v>3023</v>
      </c>
      <c r="H833" s="308" t="s">
        <v>3940</v>
      </c>
      <c r="I833" s="308" t="s">
        <v>3450</v>
      </c>
      <c r="J833" s="314" t="s">
        <v>3941</v>
      </c>
      <c r="K833" s="308" t="s">
        <v>3942</v>
      </c>
      <c r="L833" s="308" t="s">
        <v>3943</v>
      </c>
      <c r="M833" s="314" t="s">
        <v>3944</v>
      </c>
      <c r="N833" s="308" t="s">
        <v>3010</v>
      </c>
      <c r="O833" s="308" t="s">
        <v>3945</v>
      </c>
      <c r="P833" s="291">
        <v>67926.173368164527</v>
      </c>
      <c r="Q833" s="292">
        <f t="shared" si="115"/>
        <v>82190.66977547908</v>
      </c>
      <c r="R833" s="197">
        <f t="shared" si="109"/>
        <v>131505.07164076655</v>
      </c>
    </row>
    <row r="834" spans="1:18" ht="19.5" customHeight="1">
      <c r="A834" s="306" t="s">
        <v>2936</v>
      </c>
      <c r="B834" s="307" t="s">
        <v>3937</v>
      </c>
      <c r="C834" s="308" t="s">
        <v>3938</v>
      </c>
      <c r="D834" s="290" t="s">
        <v>2909</v>
      </c>
      <c r="E834" s="290" t="s">
        <v>3021</v>
      </c>
      <c r="F834" s="309" t="s">
        <v>3923</v>
      </c>
      <c r="G834" s="290" t="s">
        <v>3023</v>
      </c>
      <c r="H834" s="317">
        <v>245</v>
      </c>
      <c r="I834" s="308" t="s">
        <v>3450</v>
      </c>
      <c r="J834" s="317">
        <v>204</v>
      </c>
      <c r="K834" s="314" t="s">
        <v>3924</v>
      </c>
      <c r="L834" s="308" t="s">
        <v>3925</v>
      </c>
      <c r="M834" s="308" t="s">
        <v>2693</v>
      </c>
      <c r="N834" s="308" t="s">
        <v>3010</v>
      </c>
      <c r="O834" s="308" t="s">
        <v>3926</v>
      </c>
      <c r="P834" s="291">
        <v>72201.08854645885</v>
      </c>
      <c r="Q834" s="292">
        <f t="shared" si="115"/>
        <v>87363.317141215201</v>
      </c>
      <c r="R834" s="197">
        <f t="shared" si="109"/>
        <v>139781.30742594434</v>
      </c>
    </row>
    <row r="835" spans="1:18" ht="19.5" customHeight="1">
      <c r="A835" s="306" t="s">
        <v>17000</v>
      </c>
      <c r="B835" s="307" t="s">
        <v>3937</v>
      </c>
      <c r="C835" s="308" t="s">
        <v>3938</v>
      </c>
      <c r="D835" s="290" t="s">
        <v>2909</v>
      </c>
      <c r="E835" s="290" t="s">
        <v>3021</v>
      </c>
      <c r="F835" s="316" t="s">
        <v>3927</v>
      </c>
      <c r="G835" s="290" t="s">
        <v>3023</v>
      </c>
      <c r="H835" s="317">
        <v>245</v>
      </c>
      <c r="I835" s="308" t="s">
        <v>3450</v>
      </c>
      <c r="J835" s="317">
        <v>204</v>
      </c>
      <c r="K835" s="314" t="s">
        <v>3924</v>
      </c>
      <c r="L835" s="308" t="s">
        <v>3925</v>
      </c>
      <c r="M835" s="308" t="s">
        <v>2693</v>
      </c>
      <c r="N835" s="308" t="s">
        <v>3010</v>
      </c>
      <c r="O835" s="308" t="s">
        <v>3928</v>
      </c>
      <c r="P835" s="291">
        <v>84494.200098296235</v>
      </c>
      <c r="Q835" s="292">
        <f t="shared" si="115"/>
        <v>102237.98211893844</v>
      </c>
      <c r="R835" s="197">
        <f t="shared" si="109"/>
        <v>163580.77139030152</v>
      </c>
    </row>
    <row r="836" spans="1:18" ht="19.5" customHeight="1">
      <c r="A836" s="306" t="s">
        <v>3286</v>
      </c>
      <c r="B836" s="307" t="s">
        <v>3885</v>
      </c>
      <c r="C836" s="308" t="s">
        <v>2859</v>
      </c>
      <c r="D836" s="290" t="s">
        <v>2905</v>
      </c>
      <c r="E836" s="290" t="s">
        <v>2906</v>
      </c>
      <c r="F836" s="309" t="s">
        <v>3877</v>
      </c>
      <c r="G836" s="290"/>
      <c r="H836" s="308">
        <v>266</v>
      </c>
      <c r="I836" s="308">
        <v>22</v>
      </c>
      <c r="J836" s="308">
        <v>20</v>
      </c>
      <c r="K836" s="308">
        <v>34</v>
      </c>
      <c r="L836" s="308">
        <v>66</v>
      </c>
      <c r="M836" s="308"/>
      <c r="N836" s="308" t="s">
        <v>3010</v>
      </c>
      <c r="O836" s="308" t="s">
        <v>3878</v>
      </c>
      <c r="P836" s="291">
        <v>51418.641595724701</v>
      </c>
      <c r="Q836" s="292">
        <f t="shared" si="115"/>
        <v>62216.556330826883</v>
      </c>
      <c r="R836" s="197">
        <f t="shared" si="109"/>
        <v>99546.490129323021</v>
      </c>
    </row>
    <row r="837" spans="1:18" ht="19.5" customHeight="1">
      <c r="A837" s="306" t="s">
        <v>3286</v>
      </c>
      <c r="B837" s="307" t="s">
        <v>3885</v>
      </c>
      <c r="C837" s="308" t="s">
        <v>2859</v>
      </c>
      <c r="D837" s="290" t="s">
        <v>2909</v>
      </c>
      <c r="E837" s="290" t="s">
        <v>2910</v>
      </c>
      <c r="F837" s="309" t="s">
        <v>3946</v>
      </c>
      <c r="G837" s="290" t="s">
        <v>3023</v>
      </c>
      <c r="H837" s="308" t="s">
        <v>3947</v>
      </c>
      <c r="I837" s="308" t="s">
        <v>3007</v>
      </c>
      <c r="J837" s="308" t="s">
        <v>3948</v>
      </c>
      <c r="K837" s="308" t="s">
        <v>3711</v>
      </c>
      <c r="L837" s="308" t="s">
        <v>3949</v>
      </c>
      <c r="M837" s="308"/>
      <c r="N837" s="308" t="s">
        <v>3010</v>
      </c>
      <c r="O837" s="308" t="s">
        <v>3950</v>
      </c>
      <c r="P837" s="291">
        <v>117365.38395990116</v>
      </c>
      <c r="Q837" s="292">
        <f t="shared" si="115"/>
        <v>142012.11459148041</v>
      </c>
      <c r="R837" s="197">
        <f t="shared" si="109"/>
        <v>227219.38334636868</v>
      </c>
    </row>
    <row r="838" spans="1:18" ht="19.5" customHeight="1">
      <c r="A838" s="306" t="s">
        <v>3286</v>
      </c>
      <c r="B838" s="307" t="s">
        <v>3885</v>
      </c>
      <c r="C838" s="308" t="s">
        <v>2859</v>
      </c>
      <c r="D838" s="290" t="s">
        <v>2909</v>
      </c>
      <c r="E838" s="290" t="s">
        <v>3021</v>
      </c>
      <c r="F838" s="309" t="s">
        <v>3923</v>
      </c>
      <c r="G838" s="290" t="s">
        <v>3023</v>
      </c>
      <c r="H838" s="317">
        <v>245</v>
      </c>
      <c r="I838" s="308" t="s">
        <v>3450</v>
      </c>
      <c r="J838" s="317">
        <v>204</v>
      </c>
      <c r="K838" s="314" t="s">
        <v>3924</v>
      </c>
      <c r="L838" s="308" t="s">
        <v>3925</v>
      </c>
      <c r="M838" s="308" t="s">
        <v>2693</v>
      </c>
      <c r="N838" s="308" t="s">
        <v>3010</v>
      </c>
      <c r="O838" s="308" t="s">
        <v>3926</v>
      </c>
      <c r="P838" s="291">
        <v>72201.08854645885</v>
      </c>
      <c r="Q838" s="292">
        <f t="shared" si="115"/>
        <v>87363.317141215201</v>
      </c>
      <c r="R838" s="197">
        <f t="shared" si="109"/>
        <v>139781.30742594434</v>
      </c>
    </row>
    <row r="839" spans="1:18" ht="19.5" customHeight="1">
      <c r="A839" s="306" t="s">
        <v>17001</v>
      </c>
      <c r="B839" s="307" t="s">
        <v>3885</v>
      </c>
      <c r="C839" s="308" t="s">
        <v>2859</v>
      </c>
      <c r="D839" s="290" t="s">
        <v>2909</v>
      </c>
      <c r="E839" s="290" t="s">
        <v>3021</v>
      </c>
      <c r="F839" s="316" t="s">
        <v>3927</v>
      </c>
      <c r="G839" s="290" t="s">
        <v>3023</v>
      </c>
      <c r="H839" s="317">
        <v>245</v>
      </c>
      <c r="I839" s="308" t="s">
        <v>3450</v>
      </c>
      <c r="J839" s="317">
        <v>204</v>
      </c>
      <c r="K839" s="314" t="s">
        <v>3924</v>
      </c>
      <c r="L839" s="308" t="s">
        <v>3925</v>
      </c>
      <c r="M839" s="308" t="s">
        <v>2693</v>
      </c>
      <c r="N839" s="308" t="s">
        <v>3010</v>
      </c>
      <c r="O839" s="308" t="s">
        <v>3928</v>
      </c>
      <c r="P839" s="291">
        <v>84494.200098296235</v>
      </c>
      <c r="Q839" s="292">
        <f t="shared" si="115"/>
        <v>102237.98211893844</v>
      </c>
      <c r="R839" s="197">
        <f t="shared" si="109"/>
        <v>163580.77139030152</v>
      </c>
    </row>
    <row r="840" spans="1:18" ht="19.5" customHeight="1">
      <c r="A840" s="306" t="s">
        <v>3887</v>
      </c>
      <c r="B840" s="307" t="s">
        <v>3888</v>
      </c>
      <c r="C840" s="308" t="s">
        <v>585</v>
      </c>
      <c r="D840" s="290" t="s">
        <v>2905</v>
      </c>
      <c r="E840" s="290" t="s">
        <v>2906</v>
      </c>
      <c r="F840" s="309" t="s">
        <v>3877</v>
      </c>
      <c r="G840" s="290"/>
      <c r="H840" s="308">
        <v>266</v>
      </c>
      <c r="I840" s="308">
        <v>22</v>
      </c>
      <c r="J840" s="308">
        <v>20</v>
      </c>
      <c r="K840" s="308">
        <v>34</v>
      </c>
      <c r="L840" s="308">
        <v>66</v>
      </c>
      <c r="M840" s="308"/>
      <c r="N840" s="308" t="s">
        <v>3010</v>
      </c>
      <c r="O840" s="308" t="s">
        <v>3878</v>
      </c>
      <c r="P840" s="291">
        <v>51418.641595724701</v>
      </c>
      <c r="Q840" s="292">
        <f t="shared" si="115"/>
        <v>62216.556330826883</v>
      </c>
      <c r="R840" s="197">
        <f t="shared" ref="R840:R903" si="116">Q840*0.8*2</f>
        <v>99546.490129323021</v>
      </c>
    </row>
    <row r="841" spans="1:18" ht="19.5" customHeight="1">
      <c r="A841" s="306" t="s">
        <v>3887</v>
      </c>
      <c r="B841" s="307" t="s">
        <v>3888</v>
      </c>
      <c r="C841" s="308" t="s">
        <v>1573</v>
      </c>
      <c r="D841" s="290" t="s">
        <v>2909</v>
      </c>
      <c r="E841" s="290" t="s">
        <v>2910</v>
      </c>
      <c r="F841" s="309" t="s">
        <v>3951</v>
      </c>
      <c r="G841" s="290"/>
      <c r="H841" s="308">
        <v>247</v>
      </c>
      <c r="I841" s="308">
        <v>9</v>
      </c>
      <c r="J841" s="314">
        <v>7.5</v>
      </c>
      <c r="K841" s="314">
        <v>35.299999999999997</v>
      </c>
      <c r="L841" s="308">
        <v>71</v>
      </c>
      <c r="M841" s="308"/>
      <c r="N841" s="308" t="s">
        <v>3010</v>
      </c>
      <c r="O841" s="308" t="s">
        <v>3952</v>
      </c>
      <c r="P841" s="291">
        <v>57971.34470240691</v>
      </c>
      <c r="Q841" s="292">
        <f t="shared" si="115"/>
        <v>70145.32708991236</v>
      </c>
      <c r="R841" s="197">
        <f t="shared" si="116"/>
        <v>112232.52334385978</v>
      </c>
    </row>
    <row r="842" spans="1:18" ht="19.5" customHeight="1">
      <c r="A842" s="306" t="s">
        <v>3887</v>
      </c>
      <c r="B842" s="307" t="s">
        <v>3888</v>
      </c>
      <c r="C842" s="308" t="s">
        <v>585</v>
      </c>
      <c r="D842" s="290" t="s">
        <v>2909</v>
      </c>
      <c r="E842" s="290" t="s">
        <v>3021</v>
      </c>
      <c r="F842" s="309" t="s">
        <v>3939</v>
      </c>
      <c r="G842" s="290" t="s">
        <v>3023</v>
      </c>
      <c r="H842" s="308" t="s">
        <v>3940</v>
      </c>
      <c r="I842" s="308" t="s">
        <v>3450</v>
      </c>
      <c r="J842" s="314" t="s">
        <v>3941</v>
      </c>
      <c r="K842" s="308" t="s">
        <v>3942</v>
      </c>
      <c r="L842" s="308" t="s">
        <v>3943</v>
      </c>
      <c r="M842" s="314" t="s">
        <v>3944</v>
      </c>
      <c r="N842" s="308" t="s">
        <v>3010</v>
      </c>
      <c r="O842" s="308" t="s">
        <v>3945</v>
      </c>
      <c r="P842" s="291">
        <v>67926.173368164527</v>
      </c>
      <c r="Q842" s="292">
        <f t="shared" si="115"/>
        <v>82190.66977547908</v>
      </c>
      <c r="R842" s="197">
        <f t="shared" si="116"/>
        <v>131505.07164076655</v>
      </c>
    </row>
    <row r="843" spans="1:18" ht="19.5" customHeight="1">
      <c r="A843" s="306" t="s">
        <v>3887</v>
      </c>
      <c r="B843" s="307" t="s">
        <v>3888</v>
      </c>
      <c r="C843" s="308" t="s">
        <v>585</v>
      </c>
      <c r="D843" s="290" t="s">
        <v>2909</v>
      </c>
      <c r="E843" s="290" t="s">
        <v>3021</v>
      </c>
      <c r="F843" s="309" t="s">
        <v>3923</v>
      </c>
      <c r="G843" s="290" t="s">
        <v>3023</v>
      </c>
      <c r="H843" s="317">
        <v>245</v>
      </c>
      <c r="I843" s="308" t="s">
        <v>3450</v>
      </c>
      <c r="J843" s="317">
        <v>204</v>
      </c>
      <c r="K843" s="314" t="s">
        <v>3924</v>
      </c>
      <c r="L843" s="308" t="s">
        <v>3925</v>
      </c>
      <c r="M843" s="308" t="s">
        <v>2693</v>
      </c>
      <c r="N843" s="308" t="s">
        <v>3010</v>
      </c>
      <c r="O843" s="308" t="s">
        <v>3926</v>
      </c>
      <c r="P843" s="291">
        <v>72201.08854645885</v>
      </c>
      <c r="Q843" s="292">
        <f t="shared" si="115"/>
        <v>87363.317141215201</v>
      </c>
      <c r="R843" s="197">
        <f t="shared" si="116"/>
        <v>139781.30742594434</v>
      </c>
    </row>
    <row r="844" spans="1:18" ht="19.5" customHeight="1">
      <c r="A844" s="306" t="s">
        <v>16997</v>
      </c>
      <c r="B844" s="307" t="s">
        <v>3888</v>
      </c>
      <c r="C844" s="308" t="s">
        <v>585</v>
      </c>
      <c r="D844" s="290" t="s">
        <v>2909</v>
      </c>
      <c r="E844" s="290" t="s">
        <v>3021</v>
      </c>
      <c r="F844" s="316" t="s">
        <v>3927</v>
      </c>
      <c r="G844" s="290" t="s">
        <v>3023</v>
      </c>
      <c r="H844" s="317">
        <v>245</v>
      </c>
      <c r="I844" s="308" t="s">
        <v>3450</v>
      </c>
      <c r="J844" s="317">
        <v>204</v>
      </c>
      <c r="K844" s="314" t="s">
        <v>3924</v>
      </c>
      <c r="L844" s="308" t="s">
        <v>3925</v>
      </c>
      <c r="M844" s="308" t="s">
        <v>2693</v>
      </c>
      <c r="N844" s="308" t="s">
        <v>3010</v>
      </c>
      <c r="O844" s="308" t="s">
        <v>3928</v>
      </c>
      <c r="P844" s="291">
        <v>84494.200098296235</v>
      </c>
      <c r="Q844" s="292">
        <f t="shared" si="115"/>
        <v>102237.98211893844</v>
      </c>
      <c r="R844" s="197">
        <f t="shared" si="116"/>
        <v>163580.77139030152</v>
      </c>
    </row>
    <row r="845" spans="1:18" ht="19.5" customHeight="1">
      <c r="A845" s="306" t="s">
        <v>3887</v>
      </c>
      <c r="B845" s="307" t="s">
        <v>3888</v>
      </c>
      <c r="C845" s="308" t="s">
        <v>585</v>
      </c>
      <c r="D845" s="290" t="s">
        <v>2909</v>
      </c>
      <c r="E845" s="290" t="s">
        <v>3021</v>
      </c>
      <c r="F845" s="309" t="s">
        <v>3931</v>
      </c>
      <c r="G845" s="290" t="s">
        <v>3023</v>
      </c>
      <c r="H845" s="308" t="s">
        <v>3932</v>
      </c>
      <c r="I845" s="314" t="s">
        <v>3881</v>
      </c>
      <c r="J845" s="308" t="s">
        <v>3506</v>
      </c>
      <c r="K845" s="308" t="s">
        <v>3811</v>
      </c>
      <c r="L845" s="308" t="s">
        <v>3478</v>
      </c>
      <c r="M845" s="308" t="s">
        <v>3029</v>
      </c>
      <c r="N845" s="308" t="s">
        <v>3010</v>
      </c>
      <c r="O845" s="308" t="s">
        <v>3933</v>
      </c>
      <c r="P845" s="291">
        <v>127701.75152015785</v>
      </c>
      <c r="Q845" s="292">
        <f t="shared" si="115"/>
        <v>154519.11933939101</v>
      </c>
      <c r="R845" s="197">
        <f t="shared" si="116"/>
        <v>247230.59094302563</v>
      </c>
    </row>
    <row r="846" spans="1:18" ht="19.5" customHeight="1">
      <c r="A846" s="304" t="s">
        <v>2258</v>
      </c>
      <c r="B846" s="277"/>
      <c r="C846" s="278"/>
      <c r="D846" s="279"/>
      <c r="E846" s="280"/>
      <c r="F846" s="279"/>
      <c r="G846" s="281"/>
      <c r="H846" s="282"/>
      <c r="I846" s="282"/>
      <c r="J846" s="282"/>
      <c r="K846" s="282"/>
      <c r="L846" s="282"/>
      <c r="M846" s="282"/>
      <c r="N846" s="282"/>
      <c r="O846" s="282"/>
      <c r="P846" s="282"/>
      <c r="Q846" s="284"/>
      <c r="R846" s="197">
        <f t="shared" si="116"/>
        <v>0</v>
      </c>
    </row>
    <row r="847" spans="1:18" ht="19.5" customHeight="1">
      <c r="A847" s="306" t="s">
        <v>2936</v>
      </c>
      <c r="B847" s="307" t="s">
        <v>3937</v>
      </c>
      <c r="C847" s="308" t="s">
        <v>369</v>
      </c>
      <c r="D847" s="290" t="s">
        <v>2905</v>
      </c>
      <c r="E847" s="290" t="s">
        <v>2906</v>
      </c>
      <c r="F847" s="309" t="s">
        <v>3889</v>
      </c>
      <c r="G847" s="290"/>
      <c r="H847" s="308">
        <v>283</v>
      </c>
      <c r="I847" s="308">
        <v>26</v>
      </c>
      <c r="J847" s="308">
        <v>24</v>
      </c>
      <c r="K847" s="314">
        <v>34.4</v>
      </c>
      <c r="L847" s="308">
        <v>66</v>
      </c>
      <c r="M847" s="308"/>
      <c r="N847" s="308" t="s">
        <v>3010</v>
      </c>
      <c r="O847" s="308" t="s">
        <v>3890</v>
      </c>
      <c r="P847" s="291">
        <v>69026.71122532204</v>
      </c>
      <c r="Q847" s="292">
        <f t="shared" ref="Q847:Q854" si="117">+P847*1.21</f>
        <v>83522.320582639673</v>
      </c>
      <c r="R847" s="197">
        <f t="shared" si="116"/>
        <v>133635.71293222348</v>
      </c>
    </row>
    <row r="848" spans="1:18" ht="19.5" customHeight="1">
      <c r="A848" s="306" t="s">
        <v>2936</v>
      </c>
      <c r="B848" s="307" t="s">
        <v>3937</v>
      </c>
      <c r="C848" s="308" t="s">
        <v>369</v>
      </c>
      <c r="D848" s="290" t="s">
        <v>2909</v>
      </c>
      <c r="E848" s="290" t="s">
        <v>3021</v>
      </c>
      <c r="F848" s="309" t="s">
        <v>3939</v>
      </c>
      <c r="G848" s="290" t="s">
        <v>3023</v>
      </c>
      <c r="H848" s="308" t="s">
        <v>3940</v>
      </c>
      <c r="I848" s="308" t="s">
        <v>3450</v>
      </c>
      <c r="J848" s="314" t="s">
        <v>3941</v>
      </c>
      <c r="K848" s="308" t="s">
        <v>3942</v>
      </c>
      <c r="L848" s="308" t="s">
        <v>3943</v>
      </c>
      <c r="M848" s="314" t="s">
        <v>3944</v>
      </c>
      <c r="N848" s="308" t="s">
        <v>3010</v>
      </c>
      <c r="O848" s="308" t="s">
        <v>3945</v>
      </c>
      <c r="P848" s="291">
        <v>67926.173368164527</v>
      </c>
      <c r="Q848" s="292">
        <f t="shared" si="117"/>
        <v>82190.66977547908</v>
      </c>
      <c r="R848" s="197">
        <f t="shared" si="116"/>
        <v>131505.07164076655</v>
      </c>
    </row>
    <row r="849" spans="1:18" ht="19.5" customHeight="1">
      <c r="A849" s="306" t="s">
        <v>3286</v>
      </c>
      <c r="B849" s="307" t="s">
        <v>3885</v>
      </c>
      <c r="C849" s="308" t="s">
        <v>1797</v>
      </c>
      <c r="D849" s="290" t="s">
        <v>2905</v>
      </c>
      <c r="E849" s="290" t="s">
        <v>2906</v>
      </c>
      <c r="F849" s="309" t="s">
        <v>3889</v>
      </c>
      <c r="G849" s="290"/>
      <c r="H849" s="308">
        <v>283</v>
      </c>
      <c r="I849" s="308">
        <v>26</v>
      </c>
      <c r="J849" s="308">
        <v>24</v>
      </c>
      <c r="K849" s="314">
        <v>34.4</v>
      </c>
      <c r="L849" s="308">
        <v>66</v>
      </c>
      <c r="M849" s="308"/>
      <c r="N849" s="308" t="s">
        <v>3010</v>
      </c>
      <c r="O849" s="308" t="s">
        <v>3890</v>
      </c>
      <c r="P849" s="291">
        <v>69026.71122532204</v>
      </c>
      <c r="Q849" s="292">
        <f t="shared" si="117"/>
        <v>83522.320582639673</v>
      </c>
      <c r="R849" s="197">
        <f t="shared" si="116"/>
        <v>133635.71293222348</v>
      </c>
    </row>
    <row r="850" spans="1:18" ht="19.5" customHeight="1">
      <c r="A850" s="306" t="s">
        <v>3286</v>
      </c>
      <c r="B850" s="307" t="s">
        <v>3885</v>
      </c>
      <c r="C850" s="308" t="s">
        <v>1797</v>
      </c>
      <c r="D850" s="290" t="s">
        <v>2909</v>
      </c>
      <c r="E850" s="290" t="s">
        <v>3021</v>
      </c>
      <c r="F850" s="309" t="s">
        <v>3931</v>
      </c>
      <c r="G850" s="290" t="s">
        <v>3023</v>
      </c>
      <c r="H850" s="308" t="s">
        <v>3932</v>
      </c>
      <c r="I850" s="308" t="s">
        <v>3881</v>
      </c>
      <c r="J850" s="308" t="s">
        <v>3506</v>
      </c>
      <c r="K850" s="314" t="s">
        <v>3811</v>
      </c>
      <c r="L850" s="308" t="s">
        <v>3478</v>
      </c>
      <c r="M850" s="308" t="s">
        <v>3029</v>
      </c>
      <c r="N850" s="308" t="s">
        <v>3010</v>
      </c>
      <c r="O850" s="308" t="s">
        <v>3933</v>
      </c>
      <c r="P850" s="291">
        <v>127701.75152015785</v>
      </c>
      <c r="Q850" s="292">
        <f t="shared" si="117"/>
        <v>154519.11933939101</v>
      </c>
      <c r="R850" s="197">
        <f t="shared" si="116"/>
        <v>247230.59094302563</v>
      </c>
    </row>
    <row r="851" spans="1:18" ht="19.5" customHeight="1">
      <c r="A851" s="306" t="s">
        <v>3887</v>
      </c>
      <c r="B851" s="307" t="s">
        <v>3888</v>
      </c>
      <c r="C851" s="308" t="s">
        <v>306</v>
      </c>
      <c r="D851" s="290" t="s">
        <v>2905</v>
      </c>
      <c r="E851" s="290" t="s">
        <v>2906</v>
      </c>
      <c r="F851" s="309" t="s">
        <v>3889</v>
      </c>
      <c r="G851" s="290"/>
      <c r="H851" s="308">
        <v>283</v>
      </c>
      <c r="I851" s="308">
        <v>26</v>
      </c>
      <c r="J851" s="308">
        <v>24</v>
      </c>
      <c r="K851" s="314">
        <v>34.4</v>
      </c>
      <c r="L851" s="308">
        <v>66</v>
      </c>
      <c r="M851" s="308"/>
      <c r="N851" s="308" t="s">
        <v>3010</v>
      </c>
      <c r="O851" s="308" t="s">
        <v>3890</v>
      </c>
      <c r="P851" s="291">
        <v>69026.71122532204</v>
      </c>
      <c r="Q851" s="292">
        <f t="shared" si="117"/>
        <v>83522.320582639673</v>
      </c>
      <c r="R851" s="197">
        <f t="shared" si="116"/>
        <v>133635.71293222348</v>
      </c>
    </row>
    <row r="852" spans="1:18" ht="19.5" customHeight="1">
      <c r="A852" s="306" t="s">
        <v>17002</v>
      </c>
      <c r="B852" s="307" t="s">
        <v>3888</v>
      </c>
      <c r="C852" s="308" t="s">
        <v>306</v>
      </c>
      <c r="D852" s="290" t="s">
        <v>2909</v>
      </c>
      <c r="E852" s="290" t="s">
        <v>2910</v>
      </c>
      <c r="F852" s="309" t="s">
        <v>3953</v>
      </c>
      <c r="G852" s="290" t="s">
        <v>3023</v>
      </c>
      <c r="H852" s="308" t="s">
        <v>3947</v>
      </c>
      <c r="I852" s="308" t="s">
        <v>3007</v>
      </c>
      <c r="J852" s="308" t="s">
        <v>3948</v>
      </c>
      <c r="K852" s="308" t="s">
        <v>3508</v>
      </c>
      <c r="L852" s="308" t="s">
        <v>3954</v>
      </c>
      <c r="M852" s="308"/>
      <c r="N852" s="308" t="s">
        <v>3010</v>
      </c>
      <c r="O852" s="308" t="s">
        <v>3955</v>
      </c>
      <c r="P852" s="291">
        <v>58283.04026729265</v>
      </c>
      <c r="Q852" s="292">
        <f t="shared" si="117"/>
        <v>70522.478723424108</v>
      </c>
      <c r="R852" s="197">
        <f t="shared" si="116"/>
        <v>112835.96595747858</v>
      </c>
    </row>
    <row r="853" spans="1:18" ht="19.5" customHeight="1">
      <c r="A853" s="306" t="s">
        <v>3887</v>
      </c>
      <c r="B853" s="307" t="s">
        <v>3888</v>
      </c>
      <c r="C853" s="308" t="s">
        <v>1573</v>
      </c>
      <c r="D853" s="290" t="s">
        <v>2909</v>
      </c>
      <c r="E853" s="290" t="s">
        <v>2910</v>
      </c>
      <c r="F853" s="309" t="s">
        <v>3951</v>
      </c>
      <c r="G853" s="290"/>
      <c r="H853" s="308">
        <v>247</v>
      </c>
      <c r="I853" s="308">
        <v>9</v>
      </c>
      <c r="J853" s="314">
        <v>7.5</v>
      </c>
      <c r="K853" s="314">
        <v>35.299999999999997</v>
      </c>
      <c r="L853" s="308">
        <v>71</v>
      </c>
      <c r="M853" s="308"/>
      <c r="N853" s="308" t="s">
        <v>3010</v>
      </c>
      <c r="O853" s="308" t="s">
        <v>3952</v>
      </c>
      <c r="P853" s="291">
        <v>57971.34470240691</v>
      </c>
      <c r="Q853" s="292">
        <f t="shared" si="117"/>
        <v>70145.32708991236</v>
      </c>
      <c r="R853" s="197">
        <f t="shared" si="116"/>
        <v>112232.52334385978</v>
      </c>
    </row>
    <row r="854" spans="1:18" ht="19.5" customHeight="1">
      <c r="A854" s="306" t="s">
        <v>3887</v>
      </c>
      <c r="B854" s="307" t="s">
        <v>3888</v>
      </c>
      <c r="C854" s="308" t="s">
        <v>306</v>
      </c>
      <c r="D854" s="290" t="s">
        <v>2909</v>
      </c>
      <c r="E854" s="290" t="s">
        <v>3021</v>
      </c>
      <c r="F854" s="309" t="s">
        <v>3931</v>
      </c>
      <c r="G854" s="290" t="s">
        <v>3023</v>
      </c>
      <c r="H854" s="308" t="s">
        <v>3932</v>
      </c>
      <c r="I854" s="314" t="s">
        <v>3881</v>
      </c>
      <c r="J854" s="308" t="s">
        <v>3506</v>
      </c>
      <c r="K854" s="308" t="s">
        <v>3811</v>
      </c>
      <c r="L854" s="308" t="s">
        <v>3478</v>
      </c>
      <c r="M854" s="308" t="s">
        <v>3029</v>
      </c>
      <c r="N854" s="308" t="s">
        <v>3010</v>
      </c>
      <c r="O854" s="308" t="s">
        <v>3933</v>
      </c>
      <c r="P854" s="291">
        <v>127701.75152015785</v>
      </c>
      <c r="Q854" s="292">
        <f t="shared" si="117"/>
        <v>154519.11933939101</v>
      </c>
      <c r="R854" s="197">
        <f t="shared" si="116"/>
        <v>247230.59094302563</v>
      </c>
    </row>
    <row r="855" spans="1:18" ht="19.5" customHeight="1">
      <c r="A855" s="304" t="s">
        <v>2265</v>
      </c>
      <c r="B855" s="277"/>
      <c r="C855" s="278"/>
      <c r="D855" s="279"/>
      <c r="E855" s="280"/>
      <c r="F855" s="279"/>
      <c r="G855" s="281"/>
      <c r="H855" s="282"/>
      <c r="I855" s="282"/>
      <c r="J855" s="282"/>
      <c r="K855" s="282"/>
      <c r="L855" s="282"/>
      <c r="M855" s="282"/>
      <c r="N855" s="282"/>
      <c r="O855" s="282"/>
      <c r="P855" s="282"/>
      <c r="Q855" s="284"/>
      <c r="R855" s="197">
        <f t="shared" si="116"/>
        <v>0</v>
      </c>
    </row>
    <row r="856" spans="1:18" ht="19.5" customHeight="1">
      <c r="A856" s="306" t="s">
        <v>2936</v>
      </c>
      <c r="B856" s="307" t="s">
        <v>3937</v>
      </c>
      <c r="C856" s="308" t="s">
        <v>3161</v>
      </c>
      <c r="D856" s="290" t="s">
        <v>2905</v>
      </c>
      <c r="E856" s="290" t="s">
        <v>2910</v>
      </c>
      <c r="F856" s="309" t="s">
        <v>3874</v>
      </c>
      <c r="G856" s="290"/>
      <c r="H856" s="308">
        <v>266</v>
      </c>
      <c r="I856" s="308">
        <v>13</v>
      </c>
      <c r="J856" s="308">
        <v>11</v>
      </c>
      <c r="K856" s="314">
        <v>27.2</v>
      </c>
      <c r="L856" s="308">
        <v>66</v>
      </c>
      <c r="M856" s="308"/>
      <c r="N856" s="308">
        <v>4</v>
      </c>
      <c r="O856" s="308" t="s">
        <v>3875</v>
      </c>
      <c r="P856" s="291">
        <v>52199.749882388256</v>
      </c>
      <c r="Q856" s="292">
        <f t="shared" ref="Q856:Q863" si="118">+P856*1.21</f>
        <v>63161.697357689787</v>
      </c>
      <c r="R856" s="197">
        <f t="shared" si="116"/>
        <v>101058.71577230367</v>
      </c>
    </row>
    <row r="857" spans="1:18" ht="19.5" customHeight="1">
      <c r="A857" s="306" t="s">
        <v>2936</v>
      </c>
      <c r="B857" s="307" t="s">
        <v>3937</v>
      </c>
      <c r="C857" s="308" t="s">
        <v>3161</v>
      </c>
      <c r="D857" s="290" t="s">
        <v>2905</v>
      </c>
      <c r="E857" s="290" t="s">
        <v>2906</v>
      </c>
      <c r="F857" s="309" t="s">
        <v>3889</v>
      </c>
      <c r="G857" s="290"/>
      <c r="H857" s="308">
        <v>283</v>
      </c>
      <c r="I857" s="308">
        <v>26</v>
      </c>
      <c r="J857" s="308">
        <v>24</v>
      </c>
      <c r="K857" s="314">
        <v>34.4</v>
      </c>
      <c r="L857" s="308">
        <v>66</v>
      </c>
      <c r="M857" s="308"/>
      <c r="N857" s="308" t="s">
        <v>3010</v>
      </c>
      <c r="O857" s="308" t="s">
        <v>3890</v>
      </c>
      <c r="P857" s="291">
        <v>69026.71122532204</v>
      </c>
      <c r="Q857" s="292">
        <f t="shared" si="118"/>
        <v>83522.320582639673</v>
      </c>
      <c r="R857" s="197">
        <f t="shared" si="116"/>
        <v>133635.71293222348</v>
      </c>
    </row>
    <row r="858" spans="1:18" ht="19.5" customHeight="1">
      <c r="A858" s="306" t="s">
        <v>2936</v>
      </c>
      <c r="B858" s="307" t="s">
        <v>3937</v>
      </c>
      <c r="C858" s="308" t="s">
        <v>3161</v>
      </c>
      <c r="D858" s="290" t="s">
        <v>2909</v>
      </c>
      <c r="E858" s="290" t="s">
        <v>3021</v>
      </c>
      <c r="F858" s="309" t="s">
        <v>3939</v>
      </c>
      <c r="G858" s="290" t="s">
        <v>3023</v>
      </c>
      <c r="H858" s="308" t="s">
        <v>3940</v>
      </c>
      <c r="I858" s="308" t="s">
        <v>3450</v>
      </c>
      <c r="J858" s="314" t="s">
        <v>3941</v>
      </c>
      <c r="K858" s="308" t="s">
        <v>3942</v>
      </c>
      <c r="L858" s="308" t="s">
        <v>3943</v>
      </c>
      <c r="M858" s="314" t="s">
        <v>3944</v>
      </c>
      <c r="N858" s="308" t="s">
        <v>3010</v>
      </c>
      <c r="O858" s="308" t="s">
        <v>3945</v>
      </c>
      <c r="P858" s="291">
        <v>67926.173368164527</v>
      </c>
      <c r="Q858" s="292">
        <f t="shared" si="118"/>
        <v>82190.66977547908</v>
      </c>
      <c r="R858" s="197">
        <f t="shared" si="116"/>
        <v>131505.07164076655</v>
      </c>
    </row>
    <row r="859" spans="1:18" ht="19.5" customHeight="1">
      <c r="A859" s="306" t="s">
        <v>3286</v>
      </c>
      <c r="B859" s="307" t="s">
        <v>3885</v>
      </c>
      <c r="C859" s="308" t="s">
        <v>3721</v>
      </c>
      <c r="D859" s="290" t="s">
        <v>2905</v>
      </c>
      <c r="E859" s="290" t="s">
        <v>2906</v>
      </c>
      <c r="F859" s="309" t="s">
        <v>3877</v>
      </c>
      <c r="G859" s="290"/>
      <c r="H859" s="308">
        <v>266</v>
      </c>
      <c r="I859" s="308">
        <v>22</v>
      </c>
      <c r="J859" s="308">
        <v>20</v>
      </c>
      <c r="K859" s="308">
        <v>34</v>
      </c>
      <c r="L859" s="308">
        <v>66</v>
      </c>
      <c r="M859" s="308"/>
      <c r="N859" s="308" t="s">
        <v>3010</v>
      </c>
      <c r="O859" s="308" t="s">
        <v>3878</v>
      </c>
      <c r="P859" s="291">
        <v>51418.641595724701</v>
      </c>
      <c r="Q859" s="292">
        <f t="shared" si="118"/>
        <v>62216.556330826883</v>
      </c>
      <c r="R859" s="197">
        <f t="shared" si="116"/>
        <v>99546.490129323021</v>
      </c>
    </row>
    <row r="860" spans="1:18" ht="19.5" customHeight="1">
      <c r="A860" s="306" t="s">
        <v>3286</v>
      </c>
      <c r="B860" s="307" t="s">
        <v>3885</v>
      </c>
      <c r="C860" s="308" t="s">
        <v>3721</v>
      </c>
      <c r="D860" s="290" t="s">
        <v>2909</v>
      </c>
      <c r="E860" s="290" t="s">
        <v>3021</v>
      </c>
      <c r="F860" s="309" t="s">
        <v>3931</v>
      </c>
      <c r="G860" s="290" t="s">
        <v>3023</v>
      </c>
      <c r="H860" s="308" t="s">
        <v>3932</v>
      </c>
      <c r="I860" s="308" t="s">
        <v>3881</v>
      </c>
      <c r="J860" s="308" t="s">
        <v>3506</v>
      </c>
      <c r="K860" s="314" t="s">
        <v>3811</v>
      </c>
      <c r="L860" s="308" t="s">
        <v>3478</v>
      </c>
      <c r="M860" s="308" t="s">
        <v>3029</v>
      </c>
      <c r="N860" s="308" t="s">
        <v>3010</v>
      </c>
      <c r="O860" s="308" t="s">
        <v>3933</v>
      </c>
      <c r="P860" s="291">
        <v>127701.75152015785</v>
      </c>
      <c r="Q860" s="292">
        <f t="shared" si="118"/>
        <v>154519.11933939101</v>
      </c>
      <c r="R860" s="197">
        <f t="shared" si="116"/>
        <v>247230.59094302563</v>
      </c>
    </row>
    <row r="861" spans="1:18" ht="19.5" customHeight="1">
      <c r="A861" s="306" t="s">
        <v>3887</v>
      </c>
      <c r="B861" s="307" t="s">
        <v>3888</v>
      </c>
      <c r="C861" s="308" t="s">
        <v>3161</v>
      </c>
      <c r="D861" s="290" t="s">
        <v>2905</v>
      </c>
      <c r="E861" s="290" t="s">
        <v>2906</v>
      </c>
      <c r="F861" s="309" t="s">
        <v>3889</v>
      </c>
      <c r="G861" s="290"/>
      <c r="H861" s="308">
        <v>283</v>
      </c>
      <c r="I861" s="308">
        <v>26</v>
      </c>
      <c r="J861" s="308">
        <v>24</v>
      </c>
      <c r="K861" s="314">
        <v>34.4</v>
      </c>
      <c r="L861" s="308">
        <v>66</v>
      </c>
      <c r="M861" s="308"/>
      <c r="N861" s="308" t="s">
        <v>3010</v>
      </c>
      <c r="O861" s="308" t="s">
        <v>3890</v>
      </c>
      <c r="P861" s="291">
        <v>69026.71122532204</v>
      </c>
      <c r="Q861" s="292">
        <f t="shared" si="118"/>
        <v>83522.320582639673</v>
      </c>
      <c r="R861" s="197">
        <f t="shared" si="116"/>
        <v>133635.71293222348</v>
      </c>
    </row>
    <row r="862" spans="1:18" ht="19.5" customHeight="1">
      <c r="A862" s="306" t="s">
        <v>17002</v>
      </c>
      <c r="B862" s="307" t="s">
        <v>3888</v>
      </c>
      <c r="C862" s="308" t="s">
        <v>3161</v>
      </c>
      <c r="D862" s="290" t="s">
        <v>2909</v>
      </c>
      <c r="E862" s="290" t="s">
        <v>2910</v>
      </c>
      <c r="F862" s="309" t="s">
        <v>3953</v>
      </c>
      <c r="G862" s="290" t="s">
        <v>3023</v>
      </c>
      <c r="H862" s="308" t="s">
        <v>3947</v>
      </c>
      <c r="I862" s="308" t="s">
        <v>3007</v>
      </c>
      <c r="J862" s="308" t="s">
        <v>3948</v>
      </c>
      <c r="K862" s="308" t="s">
        <v>3508</v>
      </c>
      <c r="L862" s="308" t="s">
        <v>3954</v>
      </c>
      <c r="M862" s="308"/>
      <c r="N862" s="308" t="s">
        <v>3010</v>
      </c>
      <c r="O862" s="308" t="s">
        <v>3955</v>
      </c>
      <c r="P862" s="291">
        <v>58283.04026729265</v>
      </c>
      <c r="Q862" s="292">
        <f t="shared" si="118"/>
        <v>70522.478723424108</v>
      </c>
      <c r="R862" s="197">
        <f t="shared" si="116"/>
        <v>112835.96595747858</v>
      </c>
    </row>
    <row r="863" spans="1:18" ht="19.5" customHeight="1">
      <c r="A863" s="306" t="s">
        <v>3887</v>
      </c>
      <c r="B863" s="307" t="s">
        <v>3888</v>
      </c>
      <c r="C863" s="308" t="s">
        <v>3161</v>
      </c>
      <c r="D863" s="290" t="s">
        <v>2909</v>
      </c>
      <c r="E863" s="290" t="s">
        <v>3021</v>
      </c>
      <c r="F863" s="309" t="s">
        <v>3931</v>
      </c>
      <c r="G863" s="290" t="s">
        <v>3023</v>
      </c>
      <c r="H863" s="308" t="s">
        <v>3932</v>
      </c>
      <c r="I863" s="314" t="s">
        <v>3881</v>
      </c>
      <c r="J863" s="308" t="s">
        <v>3506</v>
      </c>
      <c r="K863" s="308" t="s">
        <v>3811</v>
      </c>
      <c r="L863" s="308" t="s">
        <v>3478</v>
      </c>
      <c r="M863" s="308" t="s">
        <v>3029</v>
      </c>
      <c r="N863" s="308" t="s">
        <v>3010</v>
      </c>
      <c r="O863" s="308" t="s">
        <v>3933</v>
      </c>
      <c r="P863" s="291">
        <v>127701.75152015785</v>
      </c>
      <c r="Q863" s="292">
        <f t="shared" si="118"/>
        <v>154519.11933939101</v>
      </c>
      <c r="R863" s="197">
        <f t="shared" si="116"/>
        <v>247230.59094302563</v>
      </c>
    </row>
    <row r="864" spans="1:18" ht="19.5" customHeight="1">
      <c r="A864" s="304" t="s">
        <v>3956</v>
      </c>
      <c r="B864" s="277"/>
      <c r="C864" s="278"/>
      <c r="D864" s="279"/>
      <c r="E864" s="280"/>
      <c r="F864" s="279"/>
      <c r="G864" s="281"/>
      <c r="H864" s="282"/>
      <c r="I864" s="282"/>
      <c r="J864" s="282"/>
      <c r="K864" s="282"/>
      <c r="L864" s="282"/>
      <c r="M864" s="282"/>
      <c r="N864" s="282"/>
      <c r="O864" s="282"/>
      <c r="P864" s="282"/>
      <c r="Q864" s="284"/>
      <c r="R864" s="197">
        <f t="shared" si="116"/>
        <v>0</v>
      </c>
    </row>
    <row r="865" spans="1:18" ht="19.5" customHeight="1">
      <c r="A865" s="306" t="s">
        <v>3887</v>
      </c>
      <c r="B865" s="307" t="s">
        <v>3888</v>
      </c>
      <c r="C865" s="308" t="s">
        <v>3957</v>
      </c>
      <c r="D865" s="290" t="s">
        <v>2905</v>
      </c>
      <c r="E865" s="290" t="s">
        <v>2906</v>
      </c>
      <c r="F865" s="309" t="s">
        <v>3877</v>
      </c>
      <c r="G865" s="290"/>
      <c r="H865" s="308">
        <v>266</v>
      </c>
      <c r="I865" s="308">
        <v>22</v>
      </c>
      <c r="J865" s="308">
        <v>20</v>
      </c>
      <c r="K865" s="308">
        <v>34</v>
      </c>
      <c r="L865" s="308">
        <v>66</v>
      </c>
      <c r="M865" s="308"/>
      <c r="N865" s="308" t="s">
        <v>3010</v>
      </c>
      <c r="O865" s="308" t="s">
        <v>3878</v>
      </c>
      <c r="P865" s="291">
        <v>51418.641595724701</v>
      </c>
      <c r="Q865" s="292">
        <f t="shared" ref="Q865:Q868" si="119">+P865*1.21</f>
        <v>62216.556330826883</v>
      </c>
      <c r="R865" s="197">
        <f t="shared" si="116"/>
        <v>99546.490129323021</v>
      </c>
    </row>
    <row r="866" spans="1:18" ht="19.5" customHeight="1">
      <c r="A866" s="306" t="s">
        <v>3887</v>
      </c>
      <c r="B866" s="307" t="s">
        <v>3888</v>
      </c>
      <c r="C866" s="308" t="s">
        <v>3957</v>
      </c>
      <c r="D866" s="290" t="s">
        <v>2909</v>
      </c>
      <c r="E866" s="290" t="s">
        <v>3021</v>
      </c>
      <c r="F866" s="309" t="s">
        <v>3939</v>
      </c>
      <c r="G866" s="290" t="s">
        <v>3023</v>
      </c>
      <c r="H866" s="308" t="s">
        <v>3940</v>
      </c>
      <c r="I866" s="308" t="s">
        <v>3450</v>
      </c>
      <c r="J866" s="314" t="s">
        <v>3941</v>
      </c>
      <c r="K866" s="308" t="s">
        <v>3942</v>
      </c>
      <c r="L866" s="308" t="s">
        <v>3943</v>
      </c>
      <c r="M866" s="314" t="s">
        <v>3944</v>
      </c>
      <c r="N866" s="308" t="s">
        <v>3010</v>
      </c>
      <c r="O866" s="308" t="s">
        <v>3945</v>
      </c>
      <c r="P866" s="291">
        <v>67926.173368164527</v>
      </c>
      <c r="Q866" s="292">
        <f t="shared" si="119"/>
        <v>82190.66977547908</v>
      </c>
      <c r="R866" s="197">
        <f t="shared" si="116"/>
        <v>131505.07164076655</v>
      </c>
    </row>
    <row r="867" spans="1:18" ht="19.5" customHeight="1">
      <c r="A867" s="306" t="s">
        <v>3887</v>
      </c>
      <c r="B867" s="307" t="s">
        <v>3888</v>
      </c>
      <c r="C867" s="308" t="s">
        <v>3957</v>
      </c>
      <c r="D867" s="290" t="s">
        <v>2909</v>
      </c>
      <c r="E867" s="290" t="s">
        <v>3021</v>
      </c>
      <c r="F867" s="309" t="s">
        <v>3923</v>
      </c>
      <c r="G867" s="290" t="s">
        <v>3023</v>
      </c>
      <c r="H867" s="317">
        <v>245</v>
      </c>
      <c r="I867" s="308" t="s">
        <v>3450</v>
      </c>
      <c r="J867" s="317">
        <v>204</v>
      </c>
      <c r="K867" s="314" t="s">
        <v>3924</v>
      </c>
      <c r="L867" s="308" t="s">
        <v>3925</v>
      </c>
      <c r="M867" s="308" t="s">
        <v>2693</v>
      </c>
      <c r="N867" s="308" t="s">
        <v>3010</v>
      </c>
      <c r="O867" s="308" t="s">
        <v>3926</v>
      </c>
      <c r="P867" s="291">
        <v>72201.08854645885</v>
      </c>
      <c r="Q867" s="292">
        <f t="shared" si="119"/>
        <v>87363.317141215201</v>
      </c>
      <c r="R867" s="197">
        <f t="shared" si="116"/>
        <v>139781.30742594434</v>
      </c>
    </row>
    <row r="868" spans="1:18" ht="19.5" customHeight="1">
      <c r="A868" s="306" t="s">
        <v>16997</v>
      </c>
      <c r="B868" s="307" t="s">
        <v>3888</v>
      </c>
      <c r="C868" s="308" t="s">
        <v>3957</v>
      </c>
      <c r="D868" s="290" t="s">
        <v>2909</v>
      </c>
      <c r="E868" s="290" t="s">
        <v>3021</v>
      </c>
      <c r="F868" s="316" t="s">
        <v>3927</v>
      </c>
      <c r="G868" s="290" t="s">
        <v>3023</v>
      </c>
      <c r="H868" s="317">
        <v>245</v>
      </c>
      <c r="I868" s="308" t="s">
        <v>3450</v>
      </c>
      <c r="J868" s="317">
        <v>204</v>
      </c>
      <c r="K868" s="314" t="s">
        <v>3924</v>
      </c>
      <c r="L868" s="308" t="s">
        <v>3925</v>
      </c>
      <c r="M868" s="308" t="s">
        <v>2693</v>
      </c>
      <c r="N868" s="308" t="s">
        <v>3010</v>
      </c>
      <c r="O868" s="308" t="s">
        <v>3928</v>
      </c>
      <c r="P868" s="291">
        <v>84494.200098296235</v>
      </c>
      <c r="Q868" s="292">
        <f t="shared" si="119"/>
        <v>102237.98211893844</v>
      </c>
      <c r="R868" s="197">
        <f t="shared" si="116"/>
        <v>163580.77139030152</v>
      </c>
    </row>
    <row r="869" spans="1:18" ht="19.5" customHeight="1">
      <c r="A869" s="304" t="s">
        <v>462</v>
      </c>
      <c r="B869" s="277"/>
      <c r="C869" s="278"/>
      <c r="D869" s="279"/>
      <c r="E869" s="280"/>
      <c r="F869" s="279"/>
      <c r="G869" s="281"/>
      <c r="H869" s="282"/>
      <c r="I869" s="282"/>
      <c r="J869" s="282"/>
      <c r="K869" s="282"/>
      <c r="L869" s="282"/>
      <c r="M869" s="282"/>
      <c r="N869" s="282"/>
      <c r="O869" s="282"/>
      <c r="P869" s="282"/>
      <c r="Q869" s="284"/>
      <c r="R869" s="197">
        <f t="shared" si="116"/>
        <v>0</v>
      </c>
    </row>
    <row r="870" spans="1:18" ht="19.5" customHeight="1">
      <c r="A870" s="306" t="s">
        <v>3286</v>
      </c>
      <c r="B870" s="307" t="s">
        <v>3885</v>
      </c>
      <c r="C870" s="308" t="s">
        <v>172</v>
      </c>
      <c r="D870" s="290" t="s">
        <v>2905</v>
      </c>
      <c r="E870" s="290" t="s">
        <v>2906</v>
      </c>
      <c r="F870" s="309" t="s">
        <v>3889</v>
      </c>
      <c r="G870" s="290"/>
      <c r="H870" s="308">
        <v>283</v>
      </c>
      <c r="I870" s="308">
        <v>26</v>
      </c>
      <c r="J870" s="308">
        <v>24</v>
      </c>
      <c r="K870" s="314">
        <v>34.4</v>
      </c>
      <c r="L870" s="308">
        <v>66</v>
      </c>
      <c r="M870" s="308"/>
      <c r="N870" s="308" t="s">
        <v>3010</v>
      </c>
      <c r="O870" s="308" t="s">
        <v>3890</v>
      </c>
      <c r="P870" s="291">
        <v>69026.71122532204</v>
      </c>
      <c r="Q870" s="292">
        <f t="shared" ref="Q870:Q881" si="120">+P870*1.21</f>
        <v>83522.320582639673</v>
      </c>
      <c r="R870" s="197">
        <f t="shared" si="116"/>
        <v>133635.71293222348</v>
      </c>
    </row>
    <row r="871" spans="1:18" ht="19.5" customHeight="1">
      <c r="A871" s="306" t="s">
        <v>17003</v>
      </c>
      <c r="B871" s="307" t="s">
        <v>3885</v>
      </c>
      <c r="C871" s="308" t="s">
        <v>172</v>
      </c>
      <c r="D871" s="290" t="s">
        <v>2909</v>
      </c>
      <c r="E871" s="290" t="s">
        <v>2910</v>
      </c>
      <c r="F871" s="309" t="s">
        <v>3946</v>
      </c>
      <c r="G871" s="290" t="s">
        <v>3023</v>
      </c>
      <c r="H871" s="308" t="s">
        <v>3947</v>
      </c>
      <c r="I871" s="308" t="s">
        <v>3007</v>
      </c>
      <c r="J871" s="308" t="s">
        <v>3948</v>
      </c>
      <c r="K871" s="308" t="s">
        <v>3711</v>
      </c>
      <c r="L871" s="308" t="s">
        <v>3949</v>
      </c>
      <c r="M871" s="308"/>
      <c r="N871" s="308" t="s">
        <v>3010</v>
      </c>
      <c r="O871" s="308" t="s">
        <v>3950</v>
      </c>
      <c r="P871" s="291">
        <v>117365.38395990116</v>
      </c>
      <c r="Q871" s="292">
        <f t="shared" si="120"/>
        <v>142012.11459148041</v>
      </c>
      <c r="R871" s="197">
        <f t="shared" si="116"/>
        <v>227219.38334636868</v>
      </c>
    </row>
    <row r="872" spans="1:18" ht="19.5" customHeight="1">
      <c r="A872" s="306" t="s">
        <v>3929</v>
      </c>
      <c r="B872" s="307" t="s">
        <v>3958</v>
      </c>
      <c r="C872" s="308" t="s">
        <v>641</v>
      </c>
      <c r="D872" s="290" t="s">
        <v>2905</v>
      </c>
      <c r="E872" s="290" t="s">
        <v>2906</v>
      </c>
      <c r="F872" s="309" t="s">
        <v>3877</v>
      </c>
      <c r="G872" s="290"/>
      <c r="H872" s="308">
        <v>266</v>
      </c>
      <c r="I872" s="308">
        <v>22</v>
      </c>
      <c r="J872" s="308">
        <v>20</v>
      </c>
      <c r="K872" s="308">
        <v>34</v>
      </c>
      <c r="L872" s="308">
        <v>66</v>
      </c>
      <c r="M872" s="308"/>
      <c r="N872" s="308" t="s">
        <v>3010</v>
      </c>
      <c r="O872" s="308" t="s">
        <v>3878</v>
      </c>
      <c r="P872" s="291">
        <v>51418.641595724701</v>
      </c>
      <c r="Q872" s="292">
        <f t="shared" si="120"/>
        <v>62216.556330826883</v>
      </c>
      <c r="R872" s="197">
        <f t="shared" si="116"/>
        <v>99546.490129323021</v>
      </c>
    </row>
    <row r="873" spans="1:18" ht="19.5" customHeight="1">
      <c r="A873" s="306" t="s">
        <v>17004</v>
      </c>
      <c r="B873" s="307" t="s">
        <v>3958</v>
      </c>
      <c r="C873" s="308" t="s">
        <v>641</v>
      </c>
      <c r="D873" s="290" t="s">
        <v>2909</v>
      </c>
      <c r="E873" s="290" t="s">
        <v>2910</v>
      </c>
      <c r="F873" s="316" t="s">
        <v>17005</v>
      </c>
      <c r="G873" s="290" t="s">
        <v>3023</v>
      </c>
      <c r="H873" s="308" t="s">
        <v>3947</v>
      </c>
      <c r="I873" s="308" t="s">
        <v>3007</v>
      </c>
      <c r="J873" s="308" t="s">
        <v>2935</v>
      </c>
      <c r="K873" s="308" t="s">
        <v>3465</v>
      </c>
      <c r="L873" s="308" t="s">
        <v>3954</v>
      </c>
      <c r="M873" s="308"/>
      <c r="N873" s="308" t="s">
        <v>3010</v>
      </c>
      <c r="O873" s="308" t="s">
        <v>17006</v>
      </c>
      <c r="P873" s="291">
        <v>168067.44705207605</v>
      </c>
      <c r="Q873" s="292">
        <f t="shared" si="120"/>
        <v>203361.61093301201</v>
      </c>
      <c r="R873" s="197">
        <f t="shared" si="116"/>
        <v>325378.57749281923</v>
      </c>
    </row>
    <row r="874" spans="1:18" ht="19.5" customHeight="1">
      <c r="A874" s="306" t="s">
        <v>3929</v>
      </c>
      <c r="B874" s="307" t="s">
        <v>3958</v>
      </c>
      <c r="C874" s="308" t="s">
        <v>641</v>
      </c>
      <c r="D874" s="290" t="s">
        <v>2909</v>
      </c>
      <c r="E874" s="290" t="s">
        <v>2910</v>
      </c>
      <c r="F874" s="309" t="s">
        <v>3951</v>
      </c>
      <c r="G874" s="290"/>
      <c r="H874" s="308">
        <v>247</v>
      </c>
      <c r="I874" s="308">
        <v>9</v>
      </c>
      <c r="J874" s="314">
        <v>7.5</v>
      </c>
      <c r="K874" s="314">
        <v>35.299999999999997</v>
      </c>
      <c r="L874" s="308">
        <v>71</v>
      </c>
      <c r="M874" s="308"/>
      <c r="N874" s="308" t="s">
        <v>3010</v>
      </c>
      <c r="O874" s="308" t="s">
        <v>3952</v>
      </c>
      <c r="P874" s="291">
        <v>57971.34470240691</v>
      </c>
      <c r="Q874" s="292">
        <f t="shared" si="120"/>
        <v>70145.32708991236</v>
      </c>
      <c r="R874" s="197">
        <f t="shared" si="116"/>
        <v>112232.52334385978</v>
      </c>
    </row>
    <row r="875" spans="1:18" ht="19.5" customHeight="1">
      <c r="A875" s="306" t="s">
        <v>2952</v>
      </c>
      <c r="B875" s="307" t="s">
        <v>3959</v>
      </c>
      <c r="C875" s="308" t="s">
        <v>172</v>
      </c>
      <c r="D875" s="290" t="s">
        <v>2905</v>
      </c>
      <c r="E875" s="290" t="s">
        <v>2906</v>
      </c>
      <c r="F875" s="309" t="s">
        <v>3889</v>
      </c>
      <c r="G875" s="290"/>
      <c r="H875" s="308">
        <v>283</v>
      </c>
      <c r="I875" s="308">
        <v>26</v>
      </c>
      <c r="J875" s="308">
        <v>24</v>
      </c>
      <c r="K875" s="314">
        <v>34.4</v>
      </c>
      <c r="L875" s="308">
        <v>66</v>
      </c>
      <c r="M875" s="308"/>
      <c r="N875" s="308" t="s">
        <v>3010</v>
      </c>
      <c r="O875" s="308" t="s">
        <v>3890</v>
      </c>
      <c r="P875" s="291">
        <v>69026.71122532204</v>
      </c>
      <c r="Q875" s="292">
        <f t="shared" si="120"/>
        <v>83522.320582639673</v>
      </c>
      <c r="R875" s="197">
        <f t="shared" si="116"/>
        <v>133635.71293222348</v>
      </c>
    </row>
    <row r="876" spans="1:18" ht="19.5" customHeight="1">
      <c r="A876" s="306" t="s">
        <v>17007</v>
      </c>
      <c r="B876" s="307" t="s">
        <v>3959</v>
      </c>
      <c r="C876" s="308" t="s">
        <v>172</v>
      </c>
      <c r="D876" s="290" t="s">
        <v>2909</v>
      </c>
      <c r="E876" s="290" t="s">
        <v>2910</v>
      </c>
      <c r="F876" s="309" t="s">
        <v>3946</v>
      </c>
      <c r="G876" s="290" t="s">
        <v>3023</v>
      </c>
      <c r="H876" s="308" t="s">
        <v>3947</v>
      </c>
      <c r="I876" s="308" t="s">
        <v>3007</v>
      </c>
      <c r="J876" s="308" t="s">
        <v>3948</v>
      </c>
      <c r="K876" s="308" t="s">
        <v>3711</v>
      </c>
      <c r="L876" s="308" t="s">
        <v>3949</v>
      </c>
      <c r="M876" s="308"/>
      <c r="N876" s="308" t="s">
        <v>3010</v>
      </c>
      <c r="O876" s="308" t="s">
        <v>3950</v>
      </c>
      <c r="P876" s="291">
        <v>117365.38395990116</v>
      </c>
      <c r="Q876" s="292">
        <f t="shared" si="120"/>
        <v>142012.11459148041</v>
      </c>
      <c r="R876" s="197">
        <f t="shared" si="116"/>
        <v>227219.38334636868</v>
      </c>
    </row>
    <row r="877" spans="1:18" ht="19.5" customHeight="1">
      <c r="A877" s="306" t="s">
        <v>3667</v>
      </c>
      <c r="B877" s="307" t="s">
        <v>3905</v>
      </c>
      <c r="C877" s="308" t="s">
        <v>172</v>
      </c>
      <c r="D877" s="290" t="s">
        <v>2905</v>
      </c>
      <c r="E877" s="290" t="s">
        <v>2906</v>
      </c>
      <c r="F877" s="309" t="s">
        <v>3889</v>
      </c>
      <c r="G877" s="290"/>
      <c r="H877" s="308">
        <v>283</v>
      </c>
      <c r="I877" s="308">
        <v>26</v>
      </c>
      <c r="J877" s="308">
        <v>24</v>
      </c>
      <c r="K877" s="314">
        <v>34.4</v>
      </c>
      <c r="L877" s="308">
        <v>66</v>
      </c>
      <c r="M877" s="308"/>
      <c r="N877" s="308" t="s">
        <v>3010</v>
      </c>
      <c r="O877" s="308" t="s">
        <v>3890</v>
      </c>
      <c r="P877" s="291">
        <v>69026.71122532204</v>
      </c>
      <c r="Q877" s="292">
        <f t="shared" si="120"/>
        <v>83522.320582639673</v>
      </c>
      <c r="R877" s="197">
        <f t="shared" si="116"/>
        <v>133635.71293222348</v>
      </c>
    </row>
    <row r="878" spans="1:18" ht="19.5" customHeight="1">
      <c r="A878" s="306" t="s">
        <v>17008</v>
      </c>
      <c r="B878" s="307" t="s">
        <v>3905</v>
      </c>
      <c r="C878" s="308" t="s">
        <v>172</v>
      </c>
      <c r="D878" s="290" t="s">
        <v>2909</v>
      </c>
      <c r="E878" s="290" t="s">
        <v>2910</v>
      </c>
      <c r="F878" s="309" t="s">
        <v>3946</v>
      </c>
      <c r="G878" s="290" t="s">
        <v>3023</v>
      </c>
      <c r="H878" s="308" t="s">
        <v>3947</v>
      </c>
      <c r="I878" s="308" t="s">
        <v>3007</v>
      </c>
      <c r="J878" s="308" t="s">
        <v>3948</v>
      </c>
      <c r="K878" s="308" t="s">
        <v>3711</v>
      </c>
      <c r="L878" s="308" t="s">
        <v>3949</v>
      </c>
      <c r="M878" s="308"/>
      <c r="N878" s="308" t="s">
        <v>3010</v>
      </c>
      <c r="O878" s="308" t="s">
        <v>3950</v>
      </c>
      <c r="P878" s="291">
        <v>117365.38395990116</v>
      </c>
      <c r="Q878" s="292">
        <f t="shared" si="120"/>
        <v>142012.11459148041</v>
      </c>
      <c r="R878" s="197">
        <f t="shared" si="116"/>
        <v>227219.38334636868</v>
      </c>
    </row>
    <row r="879" spans="1:18" ht="19.5" customHeight="1">
      <c r="A879" s="306" t="s">
        <v>3960</v>
      </c>
      <c r="B879" s="307" t="s">
        <v>3961</v>
      </c>
      <c r="C879" s="308" t="s">
        <v>3962</v>
      </c>
      <c r="D879" s="290" t="s">
        <v>2905</v>
      </c>
      <c r="E879" s="290" t="s">
        <v>2906</v>
      </c>
      <c r="F879" s="309" t="s">
        <v>3963</v>
      </c>
      <c r="G879" s="290"/>
      <c r="H879" s="308">
        <v>302</v>
      </c>
      <c r="I879" s="308">
        <v>26</v>
      </c>
      <c r="J879" s="308">
        <v>24</v>
      </c>
      <c r="K879" s="314">
        <v>34.5</v>
      </c>
      <c r="L879" s="308">
        <v>66</v>
      </c>
      <c r="M879" s="308"/>
      <c r="N879" s="308" t="s">
        <v>3010</v>
      </c>
      <c r="O879" s="308" t="s">
        <v>3964</v>
      </c>
      <c r="P879" s="291">
        <v>158814.18049905746</v>
      </c>
      <c r="Q879" s="292">
        <f t="shared" si="120"/>
        <v>192165.15840385953</v>
      </c>
      <c r="R879" s="197">
        <f t="shared" si="116"/>
        <v>307464.25344617525</v>
      </c>
    </row>
    <row r="880" spans="1:18" ht="19.5" customHeight="1">
      <c r="A880" s="306" t="s">
        <v>3960</v>
      </c>
      <c r="B880" s="307" t="s">
        <v>3961</v>
      </c>
      <c r="C880" s="308" t="s">
        <v>3962</v>
      </c>
      <c r="D880" s="290" t="s">
        <v>2909</v>
      </c>
      <c r="E880" s="290" t="s">
        <v>2910</v>
      </c>
      <c r="F880" s="309" t="s">
        <v>3891</v>
      </c>
      <c r="G880" s="290" t="s">
        <v>3023</v>
      </c>
      <c r="H880" s="308" t="s">
        <v>3892</v>
      </c>
      <c r="I880" s="308" t="s">
        <v>2830</v>
      </c>
      <c r="J880" s="308" t="s">
        <v>3006</v>
      </c>
      <c r="K880" s="308" t="s">
        <v>3893</v>
      </c>
      <c r="L880" s="308" t="s">
        <v>3478</v>
      </c>
      <c r="M880" s="308"/>
      <c r="N880" s="308" t="s">
        <v>3010</v>
      </c>
      <c r="O880" s="308" t="s">
        <v>3894</v>
      </c>
      <c r="P880" s="291">
        <v>166989.76580000002</v>
      </c>
      <c r="Q880" s="292">
        <f t="shared" si="120"/>
        <v>202057.61661800003</v>
      </c>
      <c r="R880" s="197">
        <f t="shared" si="116"/>
        <v>323292.18658880005</v>
      </c>
    </row>
    <row r="881" spans="1:18" ht="19.5" customHeight="1">
      <c r="A881" s="306" t="s">
        <v>17009</v>
      </c>
      <c r="B881" s="307" t="s">
        <v>3961</v>
      </c>
      <c r="C881" s="308" t="s">
        <v>3962</v>
      </c>
      <c r="D881" s="290" t="s">
        <v>2909</v>
      </c>
      <c r="E881" s="290" t="s">
        <v>2910</v>
      </c>
      <c r="F881" s="316" t="s">
        <v>16995</v>
      </c>
      <c r="G881" s="290" t="s">
        <v>3023</v>
      </c>
      <c r="H881" s="308" t="s">
        <v>3892</v>
      </c>
      <c r="I881" s="314" t="s">
        <v>2830</v>
      </c>
      <c r="J881" s="308" t="s">
        <v>3006</v>
      </c>
      <c r="K881" s="314" t="s">
        <v>3893</v>
      </c>
      <c r="L881" s="308" t="s">
        <v>3478</v>
      </c>
      <c r="M881" s="314"/>
      <c r="N881" s="308" t="s">
        <v>3010</v>
      </c>
      <c r="O881" s="308" t="s">
        <v>16996</v>
      </c>
      <c r="P881" s="291">
        <v>191204.58724439458</v>
      </c>
      <c r="Q881" s="292">
        <f t="shared" si="120"/>
        <v>231357.55056571745</v>
      </c>
      <c r="R881" s="197">
        <f t="shared" si="116"/>
        <v>370172.08090514794</v>
      </c>
    </row>
    <row r="882" spans="1:18" ht="19.5" customHeight="1">
      <c r="A882" s="304" t="s">
        <v>3965</v>
      </c>
      <c r="B882" s="277"/>
      <c r="C882" s="278"/>
      <c r="D882" s="279"/>
      <c r="E882" s="280"/>
      <c r="F882" s="279"/>
      <c r="G882" s="281"/>
      <c r="H882" s="282"/>
      <c r="I882" s="282"/>
      <c r="J882" s="282"/>
      <c r="K882" s="282"/>
      <c r="L882" s="282"/>
      <c r="M882" s="282"/>
      <c r="N882" s="282"/>
      <c r="O882" s="282"/>
      <c r="P882" s="282"/>
      <c r="Q882" s="284"/>
      <c r="R882" s="197">
        <f t="shared" si="116"/>
        <v>0</v>
      </c>
    </row>
    <row r="883" spans="1:18" ht="19.5" customHeight="1">
      <c r="A883" s="306" t="s">
        <v>3966</v>
      </c>
      <c r="B883" s="307" t="s">
        <v>3967</v>
      </c>
      <c r="C883" s="308" t="s">
        <v>3586</v>
      </c>
      <c r="D883" s="290" t="s">
        <v>2905</v>
      </c>
      <c r="E883" s="290" t="s">
        <v>2906</v>
      </c>
      <c r="F883" s="309" t="s">
        <v>3842</v>
      </c>
      <c r="G883" s="290"/>
      <c r="H883" s="308">
        <v>294</v>
      </c>
      <c r="I883" s="308">
        <v>26</v>
      </c>
      <c r="J883" s="314">
        <v>24.4</v>
      </c>
      <c r="K883" s="314">
        <v>45.5</v>
      </c>
      <c r="L883" s="308">
        <v>69</v>
      </c>
      <c r="M883" s="308"/>
      <c r="N883" s="308">
        <v>5</v>
      </c>
      <c r="O883" s="308" t="s">
        <v>3843</v>
      </c>
      <c r="P883" s="291">
        <v>152659.38894431086</v>
      </c>
      <c r="Q883" s="292">
        <f t="shared" ref="Q883:Q884" si="121">+P883*1.21</f>
        <v>184717.86062261614</v>
      </c>
      <c r="R883" s="197">
        <f t="shared" si="116"/>
        <v>295548.57699618582</v>
      </c>
    </row>
    <row r="884" spans="1:18" ht="19.5" customHeight="1">
      <c r="A884" s="306" t="s">
        <v>3968</v>
      </c>
      <c r="B884" s="307" t="s">
        <v>3967</v>
      </c>
      <c r="C884" s="308" t="s">
        <v>3586</v>
      </c>
      <c r="D884" s="290" t="s">
        <v>2905</v>
      </c>
      <c r="E884" s="290" t="s">
        <v>2906</v>
      </c>
      <c r="F884" s="309" t="s">
        <v>3842</v>
      </c>
      <c r="G884" s="290"/>
      <c r="H884" s="308">
        <v>294</v>
      </c>
      <c r="I884" s="308">
        <v>26</v>
      </c>
      <c r="J884" s="314">
        <v>24.4</v>
      </c>
      <c r="K884" s="314">
        <v>45.5</v>
      </c>
      <c r="L884" s="308">
        <v>69</v>
      </c>
      <c r="M884" s="308"/>
      <c r="N884" s="308">
        <v>5</v>
      </c>
      <c r="O884" s="308" t="s">
        <v>3843</v>
      </c>
      <c r="P884" s="291">
        <v>152659.38894431086</v>
      </c>
      <c r="Q884" s="292">
        <f t="shared" si="121"/>
        <v>184717.86062261614</v>
      </c>
      <c r="R884" s="197">
        <f t="shared" si="116"/>
        <v>295548.57699618582</v>
      </c>
    </row>
    <row r="885" spans="1:18" ht="19.5" customHeight="1">
      <c r="A885" s="304" t="s">
        <v>2739</v>
      </c>
      <c r="B885" s="277"/>
      <c r="C885" s="278"/>
      <c r="D885" s="279"/>
      <c r="E885" s="280"/>
      <c r="F885" s="279"/>
      <c r="G885" s="281"/>
      <c r="H885" s="282"/>
      <c r="I885" s="282"/>
      <c r="J885" s="282"/>
      <c r="K885" s="282"/>
      <c r="L885" s="282"/>
      <c r="M885" s="282"/>
      <c r="N885" s="282"/>
      <c r="O885" s="282"/>
      <c r="P885" s="282"/>
      <c r="Q885" s="284"/>
      <c r="R885" s="197">
        <f t="shared" si="116"/>
        <v>0</v>
      </c>
    </row>
    <row r="886" spans="1:18" ht="19.5" customHeight="1">
      <c r="A886" s="306" t="s">
        <v>3719</v>
      </c>
      <c r="B886" s="307" t="s">
        <v>3969</v>
      </c>
      <c r="C886" s="308" t="s">
        <v>438</v>
      </c>
      <c r="D886" s="290" t="s">
        <v>2905</v>
      </c>
      <c r="E886" s="290" t="s">
        <v>2910</v>
      </c>
      <c r="F886" s="309" t="s">
        <v>3874</v>
      </c>
      <c r="G886" s="290"/>
      <c r="H886" s="308">
        <v>266</v>
      </c>
      <c r="I886" s="308">
        <v>13</v>
      </c>
      <c r="J886" s="308">
        <v>11</v>
      </c>
      <c r="K886" s="314">
        <v>27.2</v>
      </c>
      <c r="L886" s="308">
        <v>66</v>
      </c>
      <c r="M886" s="308"/>
      <c r="N886" s="308">
        <v>4</v>
      </c>
      <c r="O886" s="308" t="s">
        <v>3875</v>
      </c>
      <c r="P886" s="291">
        <v>52199.749882388256</v>
      </c>
      <c r="Q886" s="292">
        <f t="shared" ref="Q886:Q892" si="122">+P886*1.21</f>
        <v>63161.697357689787</v>
      </c>
      <c r="R886" s="197">
        <f t="shared" si="116"/>
        <v>101058.71577230367</v>
      </c>
    </row>
    <row r="887" spans="1:18" ht="19.5" customHeight="1">
      <c r="A887" s="306" t="s">
        <v>3719</v>
      </c>
      <c r="B887" s="307" t="s">
        <v>3969</v>
      </c>
      <c r="C887" s="308" t="s">
        <v>438</v>
      </c>
      <c r="D887" s="290" t="s">
        <v>2905</v>
      </c>
      <c r="E887" s="290" t="s">
        <v>2906</v>
      </c>
      <c r="F887" s="309" t="s">
        <v>3877</v>
      </c>
      <c r="G887" s="290"/>
      <c r="H887" s="308">
        <v>266</v>
      </c>
      <c r="I887" s="308">
        <v>22</v>
      </c>
      <c r="J887" s="308">
        <v>20</v>
      </c>
      <c r="K887" s="308">
        <v>34</v>
      </c>
      <c r="L887" s="308">
        <v>66</v>
      </c>
      <c r="M887" s="308"/>
      <c r="N887" s="308" t="s">
        <v>3010</v>
      </c>
      <c r="O887" s="308" t="s">
        <v>3878</v>
      </c>
      <c r="P887" s="291">
        <v>51418.641595724701</v>
      </c>
      <c r="Q887" s="292">
        <f t="shared" si="122"/>
        <v>62216.556330826883</v>
      </c>
      <c r="R887" s="197">
        <f t="shared" si="116"/>
        <v>99546.490129323021</v>
      </c>
    </row>
    <row r="888" spans="1:18" ht="19.5" customHeight="1">
      <c r="A888" s="306" t="s">
        <v>17010</v>
      </c>
      <c r="B888" s="307" t="s">
        <v>3969</v>
      </c>
      <c r="C888" s="308" t="s">
        <v>438</v>
      </c>
      <c r="D888" s="290" t="s">
        <v>2909</v>
      </c>
      <c r="E888" s="290" t="s">
        <v>2910</v>
      </c>
      <c r="F888" s="309" t="s">
        <v>3953</v>
      </c>
      <c r="G888" s="290" t="s">
        <v>3023</v>
      </c>
      <c r="H888" s="308">
        <v>249</v>
      </c>
      <c r="I888" s="308">
        <v>9</v>
      </c>
      <c r="J888" s="308" t="s">
        <v>3948</v>
      </c>
      <c r="K888" s="308">
        <v>69</v>
      </c>
      <c r="L888" s="308" t="s">
        <v>3954</v>
      </c>
      <c r="M888" s="308"/>
      <c r="N888" s="308">
        <v>4</v>
      </c>
      <c r="O888" s="308" t="s">
        <v>3955</v>
      </c>
      <c r="P888" s="291">
        <v>58283.04026729265</v>
      </c>
      <c r="Q888" s="292">
        <f t="shared" si="122"/>
        <v>70522.478723424108</v>
      </c>
      <c r="R888" s="197">
        <f t="shared" si="116"/>
        <v>112835.96595747858</v>
      </c>
    </row>
    <row r="889" spans="1:18" ht="19.5" customHeight="1">
      <c r="A889" s="306" t="s">
        <v>3887</v>
      </c>
      <c r="B889" s="307" t="s">
        <v>3888</v>
      </c>
      <c r="C889" s="308" t="s">
        <v>1573</v>
      </c>
      <c r="D889" s="290" t="s">
        <v>2905</v>
      </c>
      <c r="E889" s="290" t="s">
        <v>2906</v>
      </c>
      <c r="F889" s="309" t="s">
        <v>3889</v>
      </c>
      <c r="G889" s="290"/>
      <c r="H889" s="308">
        <v>283</v>
      </c>
      <c r="I889" s="308">
        <v>26</v>
      </c>
      <c r="J889" s="308">
        <v>24</v>
      </c>
      <c r="K889" s="314">
        <v>34.4</v>
      </c>
      <c r="L889" s="308">
        <v>66</v>
      </c>
      <c r="M889" s="308"/>
      <c r="N889" s="308" t="s">
        <v>3010</v>
      </c>
      <c r="O889" s="308" t="s">
        <v>3890</v>
      </c>
      <c r="P889" s="291">
        <v>69026.71122532204</v>
      </c>
      <c r="Q889" s="292">
        <f t="shared" si="122"/>
        <v>83522.320582639673</v>
      </c>
      <c r="R889" s="197">
        <f t="shared" si="116"/>
        <v>133635.71293222348</v>
      </c>
    </row>
    <row r="890" spans="1:18" ht="19.5" customHeight="1">
      <c r="A890" s="306" t="s">
        <v>3887</v>
      </c>
      <c r="B890" s="307" t="s">
        <v>3888</v>
      </c>
      <c r="C890" s="308" t="s">
        <v>1573</v>
      </c>
      <c r="D890" s="290" t="s">
        <v>2909</v>
      </c>
      <c r="E890" s="290" t="s">
        <v>2910</v>
      </c>
      <c r="F890" s="309" t="s">
        <v>3953</v>
      </c>
      <c r="G890" s="290" t="s">
        <v>3023</v>
      </c>
      <c r="H890" s="308">
        <v>249</v>
      </c>
      <c r="I890" s="308">
        <v>9</v>
      </c>
      <c r="J890" s="308" t="s">
        <v>3948</v>
      </c>
      <c r="K890" s="308">
        <v>69</v>
      </c>
      <c r="L890" s="308" t="s">
        <v>3954</v>
      </c>
      <c r="M890" s="308"/>
      <c r="N890" s="308">
        <v>4</v>
      </c>
      <c r="O890" s="308" t="s">
        <v>3955</v>
      </c>
      <c r="P890" s="291">
        <v>58283.04026729265</v>
      </c>
      <c r="Q890" s="292">
        <f t="shared" si="122"/>
        <v>70522.478723424108</v>
      </c>
      <c r="R890" s="197">
        <f t="shared" si="116"/>
        <v>112835.96595747858</v>
      </c>
    </row>
    <row r="891" spans="1:18" ht="19.5" customHeight="1">
      <c r="A891" s="306" t="s">
        <v>3970</v>
      </c>
      <c r="B891" s="307" t="s">
        <v>3971</v>
      </c>
      <c r="C891" s="308" t="s">
        <v>1573</v>
      </c>
      <c r="D891" s="290" t="s">
        <v>2905</v>
      </c>
      <c r="E891" s="290" t="s">
        <v>2906</v>
      </c>
      <c r="F891" s="309" t="s">
        <v>3889</v>
      </c>
      <c r="G891" s="290"/>
      <c r="H891" s="308">
        <v>283</v>
      </c>
      <c r="I891" s="308">
        <v>26</v>
      </c>
      <c r="J891" s="308">
        <v>24</v>
      </c>
      <c r="K891" s="314">
        <v>34.4</v>
      </c>
      <c r="L891" s="308">
        <v>66</v>
      </c>
      <c r="M891" s="308"/>
      <c r="N891" s="308" t="s">
        <v>3010</v>
      </c>
      <c r="O891" s="308" t="s">
        <v>3890</v>
      </c>
      <c r="P891" s="291">
        <v>69026.71122532204</v>
      </c>
      <c r="Q891" s="292">
        <f t="shared" si="122"/>
        <v>83522.320582639673</v>
      </c>
      <c r="R891" s="197">
        <f t="shared" si="116"/>
        <v>133635.71293222348</v>
      </c>
    </row>
    <row r="892" spans="1:18" ht="19.5" customHeight="1">
      <c r="A892" s="306" t="s">
        <v>3970</v>
      </c>
      <c r="B892" s="307" t="s">
        <v>3971</v>
      </c>
      <c r="C892" s="308" t="s">
        <v>1573</v>
      </c>
      <c r="D892" s="290" t="s">
        <v>2909</v>
      </c>
      <c r="E892" s="290" t="s">
        <v>2910</v>
      </c>
      <c r="F892" s="309" t="s">
        <v>3953</v>
      </c>
      <c r="G892" s="290" t="s">
        <v>3023</v>
      </c>
      <c r="H892" s="308">
        <v>249</v>
      </c>
      <c r="I892" s="308">
        <v>9</v>
      </c>
      <c r="J892" s="308" t="s">
        <v>3948</v>
      </c>
      <c r="K892" s="308">
        <v>69</v>
      </c>
      <c r="L892" s="308" t="s">
        <v>3954</v>
      </c>
      <c r="M892" s="308"/>
      <c r="N892" s="308">
        <v>4</v>
      </c>
      <c r="O892" s="308" t="s">
        <v>3955</v>
      </c>
      <c r="P892" s="291">
        <v>58283.04026729265</v>
      </c>
      <c r="Q892" s="292">
        <f t="shared" si="122"/>
        <v>70522.478723424108</v>
      </c>
      <c r="R892" s="197">
        <f t="shared" si="116"/>
        <v>112835.96595747858</v>
      </c>
    </row>
    <row r="893" spans="1:18" ht="19.5" customHeight="1">
      <c r="A893" s="304" t="s">
        <v>2740</v>
      </c>
      <c r="B893" s="277"/>
      <c r="C893" s="278"/>
      <c r="D893" s="279"/>
      <c r="E893" s="280"/>
      <c r="F893" s="279"/>
      <c r="G893" s="281"/>
      <c r="H893" s="282"/>
      <c r="I893" s="282"/>
      <c r="J893" s="282"/>
      <c r="K893" s="282"/>
      <c r="L893" s="282"/>
      <c r="M893" s="282"/>
      <c r="N893" s="282"/>
      <c r="O893" s="282"/>
      <c r="P893" s="282"/>
      <c r="Q893" s="284"/>
      <c r="R893" s="197">
        <f t="shared" si="116"/>
        <v>0</v>
      </c>
    </row>
    <row r="894" spans="1:18" ht="19.5" customHeight="1">
      <c r="A894" s="306" t="s">
        <v>3887</v>
      </c>
      <c r="B894" s="307" t="s">
        <v>3888</v>
      </c>
      <c r="C894" s="308" t="s">
        <v>438</v>
      </c>
      <c r="D894" s="290" t="s">
        <v>2905</v>
      </c>
      <c r="E894" s="290" t="s">
        <v>2906</v>
      </c>
      <c r="F894" s="309" t="s">
        <v>3972</v>
      </c>
      <c r="G894" s="290"/>
      <c r="H894" s="308" t="s">
        <v>3816</v>
      </c>
      <c r="I894" s="308" t="s">
        <v>3778</v>
      </c>
      <c r="J894" s="308" t="s">
        <v>3589</v>
      </c>
      <c r="K894" s="308" t="s">
        <v>3973</v>
      </c>
      <c r="L894" s="308" t="s">
        <v>3752</v>
      </c>
      <c r="M894" s="308"/>
      <c r="N894" s="308" t="s">
        <v>3010</v>
      </c>
      <c r="O894" s="308" t="s">
        <v>3974</v>
      </c>
      <c r="P894" s="291">
        <v>103388.90875002649</v>
      </c>
      <c r="Q894" s="292">
        <f t="shared" ref="Q894:Q902" si="123">+P894*1.21</f>
        <v>125100.57958753205</v>
      </c>
      <c r="R894" s="197">
        <f t="shared" si="116"/>
        <v>200160.92734005128</v>
      </c>
    </row>
    <row r="895" spans="1:18" ht="19.5" customHeight="1">
      <c r="A895" s="306" t="s">
        <v>16994</v>
      </c>
      <c r="B895" s="307" t="s">
        <v>3888</v>
      </c>
      <c r="C895" s="308" t="s">
        <v>438</v>
      </c>
      <c r="D895" s="290" t="s">
        <v>2909</v>
      </c>
      <c r="E895" s="290" t="s">
        <v>2910</v>
      </c>
      <c r="F895" s="316" t="s">
        <v>17005</v>
      </c>
      <c r="G895" s="290" t="s">
        <v>3023</v>
      </c>
      <c r="H895" s="308" t="s">
        <v>3947</v>
      </c>
      <c r="I895" s="308" t="s">
        <v>3007</v>
      </c>
      <c r="J895" s="308" t="s">
        <v>2935</v>
      </c>
      <c r="K895" s="308" t="s">
        <v>3465</v>
      </c>
      <c r="L895" s="308" t="s">
        <v>3954</v>
      </c>
      <c r="M895" s="308"/>
      <c r="N895" s="308" t="s">
        <v>3010</v>
      </c>
      <c r="O895" s="308" t="s">
        <v>17006</v>
      </c>
      <c r="P895" s="291">
        <v>168067.44705207605</v>
      </c>
      <c r="Q895" s="292">
        <f t="shared" si="123"/>
        <v>203361.61093301201</v>
      </c>
      <c r="R895" s="197">
        <f t="shared" si="116"/>
        <v>325378.57749281923</v>
      </c>
    </row>
    <row r="896" spans="1:18" ht="19.5" customHeight="1">
      <c r="A896" s="306" t="s">
        <v>3929</v>
      </c>
      <c r="B896" s="307" t="s">
        <v>3975</v>
      </c>
      <c r="C896" s="308" t="s">
        <v>3586</v>
      </c>
      <c r="D896" s="290" t="s">
        <v>2905</v>
      </c>
      <c r="E896" s="290" t="s">
        <v>2906</v>
      </c>
      <c r="F896" s="309" t="s">
        <v>3889</v>
      </c>
      <c r="G896" s="290"/>
      <c r="H896" s="308">
        <v>283</v>
      </c>
      <c r="I896" s="308">
        <v>26</v>
      </c>
      <c r="J896" s="308">
        <v>24</v>
      </c>
      <c r="K896" s="314">
        <v>34.4</v>
      </c>
      <c r="L896" s="308">
        <v>66</v>
      </c>
      <c r="M896" s="308"/>
      <c r="N896" s="308" t="s">
        <v>3010</v>
      </c>
      <c r="O896" s="308" t="s">
        <v>3890</v>
      </c>
      <c r="P896" s="291">
        <v>69026.71122532204</v>
      </c>
      <c r="Q896" s="292">
        <f t="shared" si="123"/>
        <v>83522.320582639673</v>
      </c>
      <c r="R896" s="197">
        <f t="shared" si="116"/>
        <v>133635.71293222348</v>
      </c>
    </row>
    <row r="897" spans="1:18" ht="19.5" customHeight="1">
      <c r="A897" s="306" t="s">
        <v>3929</v>
      </c>
      <c r="B897" s="307" t="s">
        <v>3975</v>
      </c>
      <c r="C897" s="308" t="s">
        <v>438</v>
      </c>
      <c r="D897" s="290" t="s">
        <v>2905</v>
      </c>
      <c r="E897" s="290" t="s">
        <v>2906</v>
      </c>
      <c r="F897" s="309" t="s">
        <v>3963</v>
      </c>
      <c r="G897" s="290"/>
      <c r="H897" s="308">
        <v>302</v>
      </c>
      <c r="I897" s="308">
        <v>26</v>
      </c>
      <c r="J897" s="308">
        <v>24</v>
      </c>
      <c r="K897" s="314">
        <v>34.5</v>
      </c>
      <c r="L897" s="308">
        <v>66</v>
      </c>
      <c r="M897" s="308"/>
      <c r="N897" s="308" t="s">
        <v>3010</v>
      </c>
      <c r="O897" s="308" t="s">
        <v>3964</v>
      </c>
      <c r="P897" s="291">
        <v>158814.18049905746</v>
      </c>
      <c r="Q897" s="292">
        <f t="shared" si="123"/>
        <v>192165.15840385953</v>
      </c>
      <c r="R897" s="197">
        <f t="shared" si="116"/>
        <v>307464.25344617525</v>
      </c>
    </row>
    <row r="898" spans="1:18" ht="19.5" customHeight="1">
      <c r="A898" s="306" t="s">
        <v>17004</v>
      </c>
      <c r="B898" s="307" t="s">
        <v>3975</v>
      </c>
      <c r="C898" s="308" t="s">
        <v>306</v>
      </c>
      <c r="D898" s="290" t="s">
        <v>2909</v>
      </c>
      <c r="E898" s="290" t="s">
        <v>2910</v>
      </c>
      <c r="F898" s="316" t="s">
        <v>17005</v>
      </c>
      <c r="G898" s="290" t="s">
        <v>3023</v>
      </c>
      <c r="H898" s="308" t="s">
        <v>3947</v>
      </c>
      <c r="I898" s="308" t="s">
        <v>3007</v>
      </c>
      <c r="J898" s="308" t="s">
        <v>2935</v>
      </c>
      <c r="K898" s="308" t="s">
        <v>3465</v>
      </c>
      <c r="L898" s="308" t="s">
        <v>3954</v>
      </c>
      <c r="M898" s="308"/>
      <c r="N898" s="308" t="s">
        <v>3010</v>
      </c>
      <c r="O898" s="308" t="s">
        <v>17006</v>
      </c>
      <c r="P898" s="291">
        <v>168067.44705207605</v>
      </c>
      <c r="Q898" s="292">
        <f t="shared" si="123"/>
        <v>203361.61093301201</v>
      </c>
      <c r="R898" s="197">
        <f t="shared" si="116"/>
        <v>325378.57749281923</v>
      </c>
    </row>
    <row r="899" spans="1:18" ht="19.5" customHeight="1">
      <c r="A899" s="306" t="s">
        <v>3970</v>
      </c>
      <c r="B899" s="307" t="s">
        <v>3971</v>
      </c>
      <c r="C899" s="308" t="s">
        <v>306</v>
      </c>
      <c r="D899" s="290" t="s">
        <v>2905</v>
      </c>
      <c r="E899" s="290" t="s">
        <v>2906</v>
      </c>
      <c r="F899" s="309" t="s">
        <v>3972</v>
      </c>
      <c r="G899" s="290"/>
      <c r="H899" s="308" t="s">
        <v>3816</v>
      </c>
      <c r="I899" s="308" t="s">
        <v>3778</v>
      </c>
      <c r="J899" s="308" t="s">
        <v>3589</v>
      </c>
      <c r="K899" s="308" t="s">
        <v>3973</v>
      </c>
      <c r="L899" s="308" t="s">
        <v>3752</v>
      </c>
      <c r="M899" s="308"/>
      <c r="N899" s="308" t="s">
        <v>3010</v>
      </c>
      <c r="O899" s="308" t="s">
        <v>3974</v>
      </c>
      <c r="P899" s="291">
        <v>103388.90875002649</v>
      </c>
      <c r="Q899" s="292">
        <f t="shared" si="123"/>
        <v>125100.57958753205</v>
      </c>
      <c r="R899" s="197">
        <f t="shared" si="116"/>
        <v>200160.92734005128</v>
      </c>
    </row>
    <row r="900" spans="1:18" ht="19.5" customHeight="1">
      <c r="A900" s="306" t="s">
        <v>17011</v>
      </c>
      <c r="B900" s="307" t="s">
        <v>3971</v>
      </c>
      <c r="C900" s="308" t="s">
        <v>306</v>
      </c>
      <c r="D900" s="290" t="s">
        <v>2909</v>
      </c>
      <c r="E900" s="290" t="s">
        <v>2910</v>
      </c>
      <c r="F900" s="316" t="s">
        <v>17005</v>
      </c>
      <c r="G900" s="290" t="s">
        <v>3023</v>
      </c>
      <c r="H900" s="308" t="s">
        <v>3947</v>
      </c>
      <c r="I900" s="308" t="s">
        <v>3007</v>
      </c>
      <c r="J900" s="308" t="s">
        <v>2935</v>
      </c>
      <c r="K900" s="308" t="s">
        <v>3465</v>
      </c>
      <c r="L900" s="308" t="s">
        <v>3954</v>
      </c>
      <c r="M900" s="308"/>
      <c r="N900" s="308" t="s">
        <v>3010</v>
      </c>
      <c r="O900" s="308" t="s">
        <v>17006</v>
      </c>
      <c r="P900" s="291">
        <v>168067.44705207605</v>
      </c>
      <c r="Q900" s="292">
        <f t="shared" si="123"/>
        <v>203361.61093301201</v>
      </c>
      <c r="R900" s="197">
        <f t="shared" si="116"/>
        <v>325378.57749281923</v>
      </c>
    </row>
    <row r="901" spans="1:18" ht="19.5" customHeight="1">
      <c r="A901" s="306" t="s">
        <v>2952</v>
      </c>
      <c r="B901" s="307" t="s">
        <v>3976</v>
      </c>
      <c r="C901" s="308" t="s">
        <v>306</v>
      </c>
      <c r="D901" s="290" t="s">
        <v>2905</v>
      </c>
      <c r="E901" s="290" t="s">
        <v>2906</v>
      </c>
      <c r="F901" s="309" t="s">
        <v>3889</v>
      </c>
      <c r="G901" s="290"/>
      <c r="H901" s="308">
        <v>283</v>
      </c>
      <c r="I901" s="308">
        <v>26</v>
      </c>
      <c r="J901" s="308">
        <v>24</v>
      </c>
      <c r="K901" s="314">
        <v>34.4</v>
      </c>
      <c r="L901" s="308">
        <v>66</v>
      </c>
      <c r="M901" s="308"/>
      <c r="N901" s="308" t="s">
        <v>3010</v>
      </c>
      <c r="O901" s="308" t="s">
        <v>3890</v>
      </c>
      <c r="P901" s="291">
        <v>69026.71122532204</v>
      </c>
      <c r="Q901" s="292">
        <f t="shared" si="123"/>
        <v>83522.320582639673</v>
      </c>
      <c r="R901" s="197">
        <f t="shared" si="116"/>
        <v>133635.71293222348</v>
      </c>
    </row>
    <row r="902" spans="1:18" ht="19.5" customHeight="1">
      <c r="A902" s="306" t="s">
        <v>17012</v>
      </c>
      <c r="B902" s="307" t="s">
        <v>3976</v>
      </c>
      <c r="C902" s="308" t="s">
        <v>306</v>
      </c>
      <c r="D902" s="290" t="s">
        <v>2909</v>
      </c>
      <c r="E902" s="290" t="s">
        <v>2910</v>
      </c>
      <c r="F902" s="316" t="s">
        <v>17005</v>
      </c>
      <c r="G902" s="290" t="s">
        <v>3023</v>
      </c>
      <c r="H902" s="308" t="s">
        <v>3947</v>
      </c>
      <c r="I902" s="308" t="s">
        <v>3007</v>
      </c>
      <c r="J902" s="308" t="s">
        <v>2935</v>
      </c>
      <c r="K902" s="308" t="s">
        <v>3465</v>
      </c>
      <c r="L902" s="308" t="s">
        <v>3954</v>
      </c>
      <c r="M902" s="308"/>
      <c r="N902" s="308" t="s">
        <v>3010</v>
      </c>
      <c r="O902" s="308" t="s">
        <v>17006</v>
      </c>
      <c r="P902" s="291">
        <v>168067.44705207605</v>
      </c>
      <c r="Q902" s="292">
        <f t="shared" si="123"/>
        <v>203361.61093301201</v>
      </c>
      <c r="R902" s="197">
        <f t="shared" si="116"/>
        <v>325378.57749281923</v>
      </c>
    </row>
    <row r="903" spans="1:18" ht="19.5" customHeight="1">
      <c r="A903" s="304" t="s">
        <v>3977</v>
      </c>
      <c r="B903" s="277"/>
      <c r="C903" s="278"/>
      <c r="D903" s="279"/>
      <c r="E903" s="280"/>
      <c r="F903" s="279"/>
      <c r="G903" s="281"/>
      <c r="H903" s="282"/>
      <c r="I903" s="282"/>
      <c r="J903" s="282"/>
      <c r="K903" s="282"/>
      <c r="L903" s="282"/>
      <c r="M903" s="282"/>
      <c r="N903" s="282"/>
      <c r="O903" s="282"/>
      <c r="P903" s="282"/>
      <c r="Q903" s="284"/>
      <c r="R903" s="197">
        <f t="shared" si="116"/>
        <v>0</v>
      </c>
    </row>
    <row r="904" spans="1:18" ht="19.5" customHeight="1">
      <c r="A904" s="306" t="s">
        <v>3929</v>
      </c>
      <c r="B904" s="307" t="s">
        <v>3958</v>
      </c>
      <c r="C904" s="308" t="s">
        <v>1418</v>
      </c>
      <c r="D904" s="290" t="s">
        <v>2905</v>
      </c>
      <c r="E904" s="290" t="s">
        <v>2906</v>
      </c>
      <c r="F904" s="309" t="s">
        <v>3889</v>
      </c>
      <c r="G904" s="290"/>
      <c r="H904" s="308">
        <v>283</v>
      </c>
      <c r="I904" s="308">
        <v>26</v>
      </c>
      <c r="J904" s="308">
        <v>24</v>
      </c>
      <c r="K904" s="314">
        <v>34.4</v>
      </c>
      <c r="L904" s="308">
        <v>66</v>
      </c>
      <c r="M904" s="308"/>
      <c r="N904" s="308" t="s">
        <v>3010</v>
      </c>
      <c r="O904" s="308" t="s">
        <v>3890</v>
      </c>
      <c r="P904" s="291">
        <v>69026.71122532204</v>
      </c>
      <c r="Q904" s="292">
        <f t="shared" ref="Q904:Q909" si="124">+P904*1.21</f>
        <v>83522.320582639673</v>
      </c>
      <c r="R904" s="197">
        <f t="shared" ref="R904:R967" si="125">Q904*0.8*2</f>
        <v>133635.71293222348</v>
      </c>
    </row>
    <row r="905" spans="1:18" ht="19.5" customHeight="1">
      <c r="A905" s="306" t="s">
        <v>17004</v>
      </c>
      <c r="B905" s="307" t="s">
        <v>3958</v>
      </c>
      <c r="C905" s="308" t="s">
        <v>1418</v>
      </c>
      <c r="D905" s="290" t="s">
        <v>2909</v>
      </c>
      <c r="E905" s="290" t="s">
        <v>2910</v>
      </c>
      <c r="F905" s="316" t="s">
        <v>17005</v>
      </c>
      <c r="G905" s="290" t="s">
        <v>3023</v>
      </c>
      <c r="H905" s="308" t="s">
        <v>3947</v>
      </c>
      <c r="I905" s="308" t="s">
        <v>3007</v>
      </c>
      <c r="J905" s="308" t="s">
        <v>2935</v>
      </c>
      <c r="K905" s="308" t="s">
        <v>3465</v>
      </c>
      <c r="L905" s="308" t="s">
        <v>3954</v>
      </c>
      <c r="M905" s="308"/>
      <c r="N905" s="308" t="s">
        <v>3010</v>
      </c>
      <c r="O905" s="308" t="s">
        <v>17006</v>
      </c>
      <c r="P905" s="291">
        <v>168067.44705207605</v>
      </c>
      <c r="Q905" s="292">
        <f t="shared" si="124"/>
        <v>203361.61093301201</v>
      </c>
      <c r="R905" s="197">
        <f t="shared" si="125"/>
        <v>325378.57749281923</v>
      </c>
    </row>
    <row r="906" spans="1:18" ht="19.5" customHeight="1">
      <c r="A906" s="306" t="s">
        <v>3970</v>
      </c>
      <c r="B906" s="307" t="s">
        <v>3971</v>
      </c>
      <c r="C906" s="308" t="s">
        <v>369</v>
      </c>
      <c r="D906" s="290" t="s">
        <v>2905</v>
      </c>
      <c r="E906" s="290" t="s">
        <v>2906</v>
      </c>
      <c r="F906" s="309" t="s">
        <v>3978</v>
      </c>
      <c r="G906" s="290"/>
      <c r="H906" s="308" t="s">
        <v>3979</v>
      </c>
      <c r="I906" s="308" t="s">
        <v>3148</v>
      </c>
      <c r="J906" s="308" t="s">
        <v>3778</v>
      </c>
      <c r="K906" s="308" t="s">
        <v>3068</v>
      </c>
      <c r="L906" s="308" t="s">
        <v>3686</v>
      </c>
      <c r="M906" s="308"/>
      <c r="N906" s="308" t="s">
        <v>3070</v>
      </c>
      <c r="O906" s="308" t="s">
        <v>3980</v>
      </c>
      <c r="P906" s="291">
        <v>110294.12589424003</v>
      </c>
      <c r="Q906" s="292">
        <f t="shared" si="124"/>
        <v>133455.89233203043</v>
      </c>
      <c r="R906" s="197">
        <f t="shared" si="125"/>
        <v>213529.4277312487</v>
      </c>
    </row>
    <row r="907" spans="1:18" ht="19.5" customHeight="1">
      <c r="A907" s="306" t="s">
        <v>3970</v>
      </c>
      <c r="B907" s="307" t="s">
        <v>3971</v>
      </c>
      <c r="C907" s="308" t="s">
        <v>369</v>
      </c>
      <c r="D907" s="290" t="s">
        <v>2909</v>
      </c>
      <c r="E907" s="290" t="s">
        <v>2910</v>
      </c>
      <c r="F907" s="316" t="s">
        <v>3981</v>
      </c>
      <c r="G907" s="290"/>
      <c r="H907" s="308" t="s">
        <v>3982</v>
      </c>
      <c r="I907" s="308" t="s">
        <v>2830</v>
      </c>
      <c r="J907" s="308" t="s">
        <v>3006</v>
      </c>
      <c r="K907" s="308" t="s">
        <v>3008</v>
      </c>
      <c r="L907" s="308" t="s">
        <v>3686</v>
      </c>
      <c r="M907" s="308"/>
      <c r="N907" s="308" t="s">
        <v>3070</v>
      </c>
      <c r="O907" s="308" t="s">
        <v>3983</v>
      </c>
      <c r="P907" s="291">
        <v>95158.230778463942</v>
      </c>
      <c r="Q907" s="292">
        <f t="shared" si="124"/>
        <v>115141.45924194137</v>
      </c>
      <c r="R907" s="197">
        <f t="shared" si="125"/>
        <v>184226.3347871062</v>
      </c>
    </row>
    <row r="908" spans="1:18" ht="19.5" customHeight="1">
      <c r="A908" s="306" t="s">
        <v>2952</v>
      </c>
      <c r="B908" s="307" t="s">
        <v>3959</v>
      </c>
      <c r="C908" s="308" t="s">
        <v>1137</v>
      </c>
      <c r="D908" s="290" t="s">
        <v>2905</v>
      </c>
      <c r="E908" s="290" t="s">
        <v>2906</v>
      </c>
      <c r="F908" s="309" t="s">
        <v>3963</v>
      </c>
      <c r="G908" s="290"/>
      <c r="H908" s="308">
        <v>302</v>
      </c>
      <c r="I908" s="308">
        <v>26</v>
      </c>
      <c r="J908" s="308">
        <v>24</v>
      </c>
      <c r="K908" s="314">
        <v>34.5</v>
      </c>
      <c r="L908" s="308">
        <v>66</v>
      </c>
      <c r="M908" s="308"/>
      <c r="N908" s="308" t="s">
        <v>3010</v>
      </c>
      <c r="O908" s="308" t="s">
        <v>3964</v>
      </c>
      <c r="P908" s="291">
        <v>158814.18049905746</v>
      </c>
      <c r="Q908" s="292">
        <f t="shared" si="124"/>
        <v>192165.15840385953</v>
      </c>
      <c r="R908" s="197">
        <f t="shared" si="125"/>
        <v>307464.25344617525</v>
      </c>
    </row>
    <row r="909" spans="1:18" ht="19.5" customHeight="1">
      <c r="A909" s="306" t="s">
        <v>17013</v>
      </c>
      <c r="B909" s="307" t="s">
        <v>3959</v>
      </c>
      <c r="C909" s="308" t="s">
        <v>1137</v>
      </c>
      <c r="D909" s="290" t="s">
        <v>2909</v>
      </c>
      <c r="E909" s="290" t="s">
        <v>2910</v>
      </c>
      <c r="F909" s="309" t="s">
        <v>3953</v>
      </c>
      <c r="G909" s="290" t="s">
        <v>3023</v>
      </c>
      <c r="H909" s="308">
        <v>249</v>
      </c>
      <c r="I909" s="308">
        <v>9</v>
      </c>
      <c r="J909" s="308" t="s">
        <v>3948</v>
      </c>
      <c r="K909" s="308">
        <v>69</v>
      </c>
      <c r="L909" s="308" t="s">
        <v>3954</v>
      </c>
      <c r="M909" s="308"/>
      <c r="N909" s="308">
        <v>4</v>
      </c>
      <c r="O909" s="308" t="s">
        <v>3955</v>
      </c>
      <c r="P909" s="291">
        <v>58283.04026729265</v>
      </c>
      <c r="Q909" s="292">
        <f t="shared" si="124"/>
        <v>70522.478723424108</v>
      </c>
      <c r="R909" s="197">
        <f t="shared" si="125"/>
        <v>112835.96595747858</v>
      </c>
    </row>
    <row r="910" spans="1:18" ht="19.5" customHeight="1">
      <c r="A910" s="304" t="s">
        <v>3984</v>
      </c>
      <c r="B910" s="277"/>
      <c r="C910" s="278"/>
      <c r="D910" s="279"/>
      <c r="E910" s="280"/>
      <c r="F910" s="279"/>
      <c r="G910" s="281"/>
      <c r="H910" s="282"/>
      <c r="I910" s="282"/>
      <c r="J910" s="282"/>
      <c r="K910" s="282"/>
      <c r="L910" s="282"/>
      <c r="M910" s="282"/>
      <c r="N910" s="282"/>
      <c r="O910" s="282"/>
      <c r="P910" s="282"/>
      <c r="Q910" s="284"/>
      <c r="R910" s="197">
        <f t="shared" si="125"/>
        <v>0</v>
      </c>
    </row>
    <row r="911" spans="1:18" ht="19.5" customHeight="1">
      <c r="A911" s="306" t="s">
        <v>3985</v>
      </c>
      <c r="B911" s="307" t="s">
        <v>3976</v>
      </c>
      <c r="C911" s="308" t="s">
        <v>1240</v>
      </c>
      <c r="D911" s="290" t="s">
        <v>2905</v>
      </c>
      <c r="E911" s="290" t="s">
        <v>2906</v>
      </c>
      <c r="F911" s="309" t="s">
        <v>3889</v>
      </c>
      <c r="G911" s="290"/>
      <c r="H911" s="308">
        <v>283</v>
      </c>
      <c r="I911" s="308">
        <v>26</v>
      </c>
      <c r="J911" s="308">
        <v>24</v>
      </c>
      <c r="K911" s="314">
        <v>34.4</v>
      </c>
      <c r="L911" s="308">
        <v>66</v>
      </c>
      <c r="M911" s="308"/>
      <c r="N911" s="308" t="s">
        <v>3010</v>
      </c>
      <c r="O911" s="308" t="s">
        <v>3890</v>
      </c>
      <c r="P911" s="291">
        <v>69026.71122532204</v>
      </c>
      <c r="Q911" s="292">
        <f t="shared" ref="Q911:Q913" si="126">+P911*1.21</f>
        <v>83522.320582639673</v>
      </c>
      <c r="R911" s="197">
        <f t="shared" si="125"/>
        <v>133635.71293222348</v>
      </c>
    </row>
    <row r="912" spans="1:18" ht="19.5" customHeight="1">
      <c r="A912" s="306" t="s">
        <v>17013</v>
      </c>
      <c r="B912" s="307" t="s">
        <v>3976</v>
      </c>
      <c r="C912" s="308" t="s">
        <v>1240</v>
      </c>
      <c r="D912" s="290" t="s">
        <v>2909</v>
      </c>
      <c r="E912" s="290" t="s">
        <v>2910</v>
      </c>
      <c r="F912" s="309" t="s">
        <v>3953</v>
      </c>
      <c r="G912" s="290" t="s">
        <v>3023</v>
      </c>
      <c r="H912" s="308">
        <v>249</v>
      </c>
      <c r="I912" s="308">
        <v>9</v>
      </c>
      <c r="J912" s="308" t="s">
        <v>3948</v>
      </c>
      <c r="K912" s="308">
        <v>69</v>
      </c>
      <c r="L912" s="308" t="s">
        <v>3954</v>
      </c>
      <c r="M912" s="308"/>
      <c r="N912" s="308">
        <v>4</v>
      </c>
      <c r="O912" s="308" t="s">
        <v>3955</v>
      </c>
      <c r="P912" s="291">
        <v>58283.04026729265</v>
      </c>
      <c r="Q912" s="292">
        <f t="shared" si="126"/>
        <v>70522.478723424108</v>
      </c>
      <c r="R912" s="197">
        <f t="shared" si="125"/>
        <v>112835.96595747858</v>
      </c>
    </row>
    <row r="913" spans="1:18" ht="19.5" customHeight="1">
      <c r="A913" s="306" t="s">
        <v>17014</v>
      </c>
      <c r="B913" s="307" t="s">
        <v>3976</v>
      </c>
      <c r="C913" s="308" t="s">
        <v>1240</v>
      </c>
      <c r="D913" s="290" t="s">
        <v>2909</v>
      </c>
      <c r="E913" s="290" t="s">
        <v>2910</v>
      </c>
      <c r="F913" s="309" t="s">
        <v>3946</v>
      </c>
      <c r="G913" s="290" t="s">
        <v>3023</v>
      </c>
      <c r="H913" s="308" t="s">
        <v>3947</v>
      </c>
      <c r="I913" s="308" t="s">
        <v>3007</v>
      </c>
      <c r="J913" s="308" t="s">
        <v>3948</v>
      </c>
      <c r="K913" s="308" t="s">
        <v>3711</v>
      </c>
      <c r="L913" s="308" t="s">
        <v>3949</v>
      </c>
      <c r="M913" s="308"/>
      <c r="N913" s="308" t="s">
        <v>3010</v>
      </c>
      <c r="O913" s="308" t="s">
        <v>3950</v>
      </c>
      <c r="P913" s="291">
        <v>117365.38395990116</v>
      </c>
      <c r="Q913" s="292">
        <f t="shared" si="126"/>
        <v>142012.11459148041</v>
      </c>
      <c r="R913" s="197">
        <f t="shared" si="125"/>
        <v>227219.38334636868</v>
      </c>
    </row>
    <row r="914" spans="1:18" ht="19.5" customHeight="1">
      <c r="A914" s="304" t="s">
        <v>2742</v>
      </c>
      <c r="B914" s="277"/>
      <c r="C914" s="278"/>
      <c r="D914" s="279"/>
      <c r="E914" s="280"/>
      <c r="F914" s="279"/>
      <c r="G914" s="281"/>
      <c r="H914" s="282"/>
      <c r="I914" s="282"/>
      <c r="J914" s="282"/>
      <c r="K914" s="282"/>
      <c r="L914" s="282"/>
      <c r="M914" s="282"/>
      <c r="N914" s="282"/>
      <c r="O914" s="282"/>
      <c r="P914" s="282"/>
      <c r="Q914" s="284"/>
      <c r="R914" s="197">
        <f t="shared" si="125"/>
        <v>0</v>
      </c>
    </row>
    <row r="915" spans="1:18" ht="19.5" customHeight="1">
      <c r="A915" s="306" t="s">
        <v>3970</v>
      </c>
      <c r="B915" s="307" t="s">
        <v>3971</v>
      </c>
      <c r="C915" s="308" t="s">
        <v>3721</v>
      </c>
      <c r="D915" s="290" t="s">
        <v>2905</v>
      </c>
      <c r="E915" s="290" t="s">
        <v>2906</v>
      </c>
      <c r="F915" s="309" t="s">
        <v>3978</v>
      </c>
      <c r="G915" s="290"/>
      <c r="H915" s="308" t="s">
        <v>3979</v>
      </c>
      <c r="I915" s="308" t="s">
        <v>3148</v>
      </c>
      <c r="J915" s="308" t="s">
        <v>3778</v>
      </c>
      <c r="K915" s="308" t="s">
        <v>3068</v>
      </c>
      <c r="L915" s="308" t="s">
        <v>3686</v>
      </c>
      <c r="M915" s="308"/>
      <c r="N915" s="308" t="s">
        <v>3070</v>
      </c>
      <c r="O915" s="308" t="s">
        <v>3980</v>
      </c>
      <c r="P915" s="291">
        <v>110294.12589424003</v>
      </c>
      <c r="Q915" s="292">
        <f t="shared" ref="Q915:Q924" si="127">+P915*1.21</f>
        <v>133455.89233203043</v>
      </c>
      <c r="R915" s="197">
        <f t="shared" si="125"/>
        <v>213529.4277312487</v>
      </c>
    </row>
    <row r="916" spans="1:18" ht="19.5" customHeight="1">
      <c r="A916" s="306" t="s">
        <v>3970</v>
      </c>
      <c r="B916" s="307" t="s">
        <v>3971</v>
      </c>
      <c r="C916" s="308" t="s">
        <v>3721</v>
      </c>
      <c r="D916" s="290" t="s">
        <v>2909</v>
      </c>
      <c r="E916" s="290" t="s">
        <v>2910</v>
      </c>
      <c r="F916" s="309" t="s">
        <v>3986</v>
      </c>
      <c r="G916" s="290"/>
      <c r="H916" s="314">
        <v>289.8</v>
      </c>
      <c r="I916" s="308">
        <v>12</v>
      </c>
      <c r="J916" s="308">
        <v>10</v>
      </c>
      <c r="K916" s="308">
        <v>35</v>
      </c>
      <c r="L916" s="308">
        <v>71</v>
      </c>
      <c r="M916" s="308"/>
      <c r="N916" s="308">
        <v>5</v>
      </c>
      <c r="O916" s="308" t="s">
        <v>3987</v>
      </c>
      <c r="P916" s="291">
        <v>76523.324238678455</v>
      </c>
      <c r="Q916" s="292">
        <f t="shared" si="127"/>
        <v>92593.222328800926</v>
      </c>
      <c r="R916" s="197">
        <f t="shared" si="125"/>
        <v>148149.15572608149</v>
      </c>
    </row>
    <row r="917" spans="1:18" ht="19.5" customHeight="1">
      <c r="A917" s="306" t="s">
        <v>3988</v>
      </c>
      <c r="B917" s="307" t="s">
        <v>3971</v>
      </c>
      <c r="C917" s="308" t="s">
        <v>3235</v>
      </c>
      <c r="D917" s="290" t="s">
        <v>2905</v>
      </c>
      <c r="E917" s="290" t="s">
        <v>2906</v>
      </c>
      <c r="F917" s="309" t="s">
        <v>3978</v>
      </c>
      <c r="G917" s="290"/>
      <c r="H917" s="308" t="s">
        <v>3979</v>
      </c>
      <c r="I917" s="308" t="s">
        <v>3148</v>
      </c>
      <c r="J917" s="308" t="s">
        <v>3778</v>
      </c>
      <c r="K917" s="308" t="s">
        <v>3068</v>
      </c>
      <c r="L917" s="308" t="s">
        <v>3686</v>
      </c>
      <c r="M917" s="308"/>
      <c r="N917" s="308" t="s">
        <v>3070</v>
      </c>
      <c r="O917" s="308" t="s">
        <v>3980</v>
      </c>
      <c r="P917" s="291">
        <v>110294.12589424003</v>
      </c>
      <c r="Q917" s="292">
        <f t="shared" si="127"/>
        <v>133455.89233203043</v>
      </c>
      <c r="R917" s="197">
        <f t="shared" si="125"/>
        <v>213529.4277312487</v>
      </c>
    </row>
    <row r="918" spans="1:18" ht="19.5" customHeight="1">
      <c r="A918" s="306" t="s">
        <v>3988</v>
      </c>
      <c r="B918" s="307" t="s">
        <v>3971</v>
      </c>
      <c r="C918" s="308" t="s">
        <v>3235</v>
      </c>
      <c r="D918" s="290" t="s">
        <v>2909</v>
      </c>
      <c r="E918" s="290" t="s">
        <v>2910</v>
      </c>
      <c r="F918" s="316" t="s">
        <v>3981</v>
      </c>
      <c r="G918" s="290"/>
      <c r="H918" s="308" t="s">
        <v>3982</v>
      </c>
      <c r="I918" s="308" t="s">
        <v>2830</v>
      </c>
      <c r="J918" s="308" t="s">
        <v>3006</v>
      </c>
      <c r="K918" s="308" t="s">
        <v>3008</v>
      </c>
      <c r="L918" s="308" t="s">
        <v>3686</v>
      </c>
      <c r="M918" s="308"/>
      <c r="N918" s="308" t="s">
        <v>3070</v>
      </c>
      <c r="O918" s="308" t="s">
        <v>3983</v>
      </c>
      <c r="P918" s="291">
        <v>95158.230778463942</v>
      </c>
      <c r="Q918" s="292">
        <f t="shared" si="127"/>
        <v>115141.45924194137</v>
      </c>
      <c r="R918" s="197">
        <f t="shared" si="125"/>
        <v>184226.3347871062</v>
      </c>
    </row>
    <row r="919" spans="1:18" ht="19.5" customHeight="1">
      <c r="A919" s="306" t="s">
        <v>2952</v>
      </c>
      <c r="B919" s="307" t="s">
        <v>3959</v>
      </c>
      <c r="C919" s="308" t="s">
        <v>3522</v>
      </c>
      <c r="D919" s="290" t="s">
        <v>2905</v>
      </c>
      <c r="E919" s="290" t="s">
        <v>2906</v>
      </c>
      <c r="F919" s="309" t="s">
        <v>3889</v>
      </c>
      <c r="G919" s="290"/>
      <c r="H919" s="308">
        <v>283</v>
      </c>
      <c r="I919" s="308">
        <v>26</v>
      </c>
      <c r="J919" s="308">
        <v>24</v>
      </c>
      <c r="K919" s="314">
        <v>34.4</v>
      </c>
      <c r="L919" s="308">
        <v>66</v>
      </c>
      <c r="M919" s="308"/>
      <c r="N919" s="308" t="s">
        <v>3010</v>
      </c>
      <c r="O919" s="308" t="s">
        <v>3890</v>
      </c>
      <c r="P919" s="291">
        <v>69026.71122532204</v>
      </c>
      <c r="Q919" s="292">
        <f t="shared" si="127"/>
        <v>83522.320582639673</v>
      </c>
      <c r="R919" s="197">
        <f t="shared" si="125"/>
        <v>133635.71293222348</v>
      </c>
    </row>
    <row r="920" spans="1:18" ht="19.5" customHeight="1">
      <c r="A920" s="306" t="s">
        <v>3667</v>
      </c>
      <c r="B920" s="307" t="s">
        <v>3905</v>
      </c>
      <c r="C920" s="308" t="s">
        <v>2743</v>
      </c>
      <c r="D920" s="290" t="s">
        <v>2905</v>
      </c>
      <c r="E920" s="290" t="s">
        <v>2906</v>
      </c>
      <c r="F920" s="309" t="s">
        <v>3889</v>
      </c>
      <c r="G920" s="290"/>
      <c r="H920" s="308">
        <v>283</v>
      </c>
      <c r="I920" s="308">
        <v>26</v>
      </c>
      <c r="J920" s="308">
        <v>24</v>
      </c>
      <c r="K920" s="314">
        <v>34.4</v>
      </c>
      <c r="L920" s="308">
        <v>66</v>
      </c>
      <c r="M920" s="308"/>
      <c r="N920" s="308" t="s">
        <v>3010</v>
      </c>
      <c r="O920" s="308" t="s">
        <v>3890</v>
      </c>
      <c r="P920" s="291">
        <v>69026.71122532204</v>
      </c>
      <c r="Q920" s="292">
        <f t="shared" si="127"/>
        <v>83522.320582639673</v>
      </c>
      <c r="R920" s="197">
        <f t="shared" si="125"/>
        <v>133635.71293222348</v>
      </c>
    </row>
    <row r="921" spans="1:18" ht="19.5" customHeight="1">
      <c r="A921" s="306" t="s">
        <v>3667</v>
      </c>
      <c r="B921" s="307" t="s">
        <v>3905</v>
      </c>
      <c r="C921" s="308" t="s">
        <v>2743</v>
      </c>
      <c r="D921" s="290" t="s">
        <v>2905</v>
      </c>
      <c r="E921" s="290" t="s">
        <v>2906</v>
      </c>
      <c r="F921" s="309" t="s">
        <v>3989</v>
      </c>
      <c r="G921" s="290"/>
      <c r="H921" s="308">
        <v>289</v>
      </c>
      <c r="I921" s="308">
        <v>28</v>
      </c>
      <c r="J921" s="308">
        <v>26</v>
      </c>
      <c r="K921" s="308">
        <v>34</v>
      </c>
      <c r="L921" s="308">
        <v>66</v>
      </c>
      <c r="M921" s="308"/>
      <c r="N921" s="308" t="s">
        <v>3010</v>
      </c>
      <c r="O921" s="308" t="s">
        <v>3990</v>
      </c>
      <c r="P921" s="291">
        <v>118511.02502210785</v>
      </c>
      <c r="Q921" s="292">
        <f t="shared" si="127"/>
        <v>143398.3402767505</v>
      </c>
      <c r="R921" s="197">
        <f t="shared" si="125"/>
        <v>229437.34444280082</v>
      </c>
    </row>
    <row r="922" spans="1:18" ht="19.5" customHeight="1">
      <c r="A922" s="306" t="s">
        <v>3667</v>
      </c>
      <c r="B922" s="307" t="s">
        <v>3905</v>
      </c>
      <c r="C922" s="308" t="s">
        <v>1797</v>
      </c>
      <c r="D922" s="290" t="s">
        <v>2905</v>
      </c>
      <c r="E922" s="290" t="s">
        <v>2906</v>
      </c>
      <c r="F922" s="309" t="s">
        <v>3978</v>
      </c>
      <c r="G922" s="290"/>
      <c r="H922" s="308" t="s">
        <v>3979</v>
      </c>
      <c r="I922" s="308" t="s">
        <v>3148</v>
      </c>
      <c r="J922" s="308" t="s">
        <v>3778</v>
      </c>
      <c r="K922" s="308" t="s">
        <v>3068</v>
      </c>
      <c r="L922" s="308" t="s">
        <v>3686</v>
      </c>
      <c r="M922" s="308"/>
      <c r="N922" s="308" t="s">
        <v>3070</v>
      </c>
      <c r="O922" s="308" t="s">
        <v>3980</v>
      </c>
      <c r="P922" s="291">
        <v>110294.12589424003</v>
      </c>
      <c r="Q922" s="292">
        <f t="shared" si="127"/>
        <v>133455.89233203043</v>
      </c>
      <c r="R922" s="197">
        <f t="shared" si="125"/>
        <v>213529.4277312487</v>
      </c>
    </row>
    <row r="923" spans="1:18" ht="19.5" customHeight="1">
      <c r="A923" s="306" t="s">
        <v>3667</v>
      </c>
      <c r="B923" s="307" t="s">
        <v>3905</v>
      </c>
      <c r="C923" s="308" t="s">
        <v>1797</v>
      </c>
      <c r="D923" s="290" t="s">
        <v>2909</v>
      </c>
      <c r="E923" s="290" t="s">
        <v>2910</v>
      </c>
      <c r="F923" s="309" t="s">
        <v>3986</v>
      </c>
      <c r="G923" s="290"/>
      <c r="H923" s="314">
        <v>289.8</v>
      </c>
      <c r="I923" s="308">
        <v>12</v>
      </c>
      <c r="J923" s="308">
        <v>10</v>
      </c>
      <c r="K923" s="308">
        <v>35</v>
      </c>
      <c r="L923" s="308">
        <v>71</v>
      </c>
      <c r="M923" s="308"/>
      <c r="N923" s="308">
        <v>5</v>
      </c>
      <c r="O923" s="308" t="s">
        <v>3987</v>
      </c>
      <c r="P923" s="291">
        <v>76523.324238678455</v>
      </c>
      <c r="Q923" s="292">
        <f t="shared" si="127"/>
        <v>92593.222328800926</v>
      </c>
      <c r="R923" s="197">
        <f t="shared" si="125"/>
        <v>148149.15572608149</v>
      </c>
    </row>
    <row r="924" spans="1:18" ht="19.5" customHeight="1">
      <c r="A924" s="306" t="s">
        <v>2979</v>
      </c>
      <c r="B924" s="307" t="s">
        <v>3991</v>
      </c>
      <c r="C924" s="308" t="s">
        <v>2444</v>
      </c>
      <c r="D924" s="290" t="s">
        <v>2905</v>
      </c>
      <c r="E924" s="290" t="s">
        <v>2906</v>
      </c>
      <c r="F924" s="309" t="s">
        <v>3989</v>
      </c>
      <c r="G924" s="290"/>
      <c r="H924" s="308">
        <v>289</v>
      </c>
      <c r="I924" s="308">
        <v>28</v>
      </c>
      <c r="J924" s="308">
        <v>26</v>
      </c>
      <c r="K924" s="308">
        <v>34</v>
      </c>
      <c r="L924" s="308">
        <v>66</v>
      </c>
      <c r="M924" s="308"/>
      <c r="N924" s="308" t="s">
        <v>3010</v>
      </c>
      <c r="O924" s="308" t="s">
        <v>3990</v>
      </c>
      <c r="P924" s="291">
        <v>118511.02502210785</v>
      </c>
      <c r="Q924" s="292">
        <f t="shared" si="127"/>
        <v>143398.3402767505</v>
      </c>
      <c r="R924" s="197">
        <f t="shared" si="125"/>
        <v>229437.34444280082</v>
      </c>
    </row>
    <row r="925" spans="1:18" ht="19.5" customHeight="1">
      <c r="A925" s="304" t="s">
        <v>2745</v>
      </c>
      <c r="B925" s="277"/>
      <c r="C925" s="278"/>
      <c r="D925" s="279"/>
      <c r="E925" s="280"/>
      <c r="F925" s="279"/>
      <c r="G925" s="281"/>
      <c r="H925" s="282"/>
      <c r="I925" s="282"/>
      <c r="J925" s="282"/>
      <c r="K925" s="282"/>
      <c r="L925" s="282"/>
      <c r="M925" s="282"/>
      <c r="N925" s="282"/>
      <c r="O925" s="282"/>
      <c r="P925" s="282"/>
      <c r="Q925" s="284"/>
      <c r="R925" s="197">
        <f t="shared" si="125"/>
        <v>0</v>
      </c>
    </row>
    <row r="926" spans="1:18" ht="19.5" customHeight="1">
      <c r="A926" s="306" t="s">
        <v>3992</v>
      </c>
      <c r="B926" s="307" t="s">
        <v>3969</v>
      </c>
      <c r="C926" s="308" t="s">
        <v>438</v>
      </c>
      <c r="D926" s="290" t="s">
        <v>2905</v>
      </c>
      <c r="E926" s="290" t="s">
        <v>2906</v>
      </c>
      <c r="F926" s="309" t="s">
        <v>3877</v>
      </c>
      <c r="G926" s="290"/>
      <c r="H926" s="308">
        <v>266</v>
      </c>
      <c r="I926" s="308">
        <v>22</v>
      </c>
      <c r="J926" s="308">
        <v>20</v>
      </c>
      <c r="K926" s="308">
        <v>34</v>
      </c>
      <c r="L926" s="308">
        <v>66</v>
      </c>
      <c r="M926" s="308"/>
      <c r="N926" s="308" t="s">
        <v>3010</v>
      </c>
      <c r="O926" s="308" t="s">
        <v>3878</v>
      </c>
      <c r="P926" s="291">
        <v>51418.641595724701</v>
      </c>
      <c r="Q926" s="292">
        <f t="shared" ref="Q926:Q938" si="128">+P926*1.21</f>
        <v>62216.556330826883</v>
      </c>
      <c r="R926" s="197">
        <f t="shared" si="125"/>
        <v>99546.490129323021</v>
      </c>
    </row>
    <row r="927" spans="1:18" ht="19.5" customHeight="1">
      <c r="A927" s="306" t="s">
        <v>3992</v>
      </c>
      <c r="B927" s="307" t="s">
        <v>3969</v>
      </c>
      <c r="C927" s="308" t="s">
        <v>438</v>
      </c>
      <c r="D927" s="290" t="s">
        <v>2909</v>
      </c>
      <c r="E927" s="290" t="s">
        <v>2910</v>
      </c>
      <c r="F927" s="309" t="s">
        <v>3953</v>
      </c>
      <c r="G927" s="290" t="s">
        <v>3023</v>
      </c>
      <c r="H927" s="308">
        <v>249</v>
      </c>
      <c r="I927" s="308">
        <v>9</v>
      </c>
      <c r="J927" s="308" t="s">
        <v>3948</v>
      </c>
      <c r="K927" s="308">
        <v>69</v>
      </c>
      <c r="L927" s="308" t="s">
        <v>3954</v>
      </c>
      <c r="M927" s="308"/>
      <c r="N927" s="308">
        <v>4</v>
      </c>
      <c r="O927" s="308" t="s">
        <v>3955</v>
      </c>
      <c r="P927" s="291">
        <v>58283.04026729265</v>
      </c>
      <c r="Q927" s="292">
        <f t="shared" si="128"/>
        <v>70522.478723424108</v>
      </c>
      <c r="R927" s="197">
        <f t="shared" si="125"/>
        <v>112835.96595747858</v>
      </c>
    </row>
    <row r="928" spans="1:18" ht="19.5" customHeight="1">
      <c r="A928" s="306" t="s">
        <v>3993</v>
      </c>
      <c r="B928" s="307" t="s">
        <v>3969</v>
      </c>
      <c r="C928" s="308" t="s">
        <v>306</v>
      </c>
      <c r="D928" s="290" t="s">
        <v>2905</v>
      </c>
      <c r="E928" s="290" t="s">
        <v>2906</v>
      </c>
      <c r="F928" s="309" t="s">
        <v>3972</v>
      </c>
      <c r="G928" s="290"/>
      <c r="H928" s="308" t="s">
        <v>3816</v>
      </c>
      <c r="I928" s="308" t="s">
        <v>3778</v>
      </c>
      <c r="J928" s="308" t="s">
        <v>3589</v>
      </c>
      <c r="K928" s="308" t="s">
        <v>3973</v>
      </c>
      <c r="L928" s="308" t="s">
        <v>3752</v>
      </c>
      <c r="M928" s="308"/>
      <c r="N928" s="308" t="s">
        <v>3010</v>
      </c>
      <c r="O928" s="308" t="s">
        <v>3974</v>
      </c>
      <c r="P928" s="291">
        <v>103388.90875002649</v>
      </c>
      <c r="Q928" s="292">
        <f t="shared" si="128"/>
        <v>125100.57958753205</v>
      </c>
      <c r="R928" s="197">
        <f t="shared" si="125"/>
        <v>200160.92734005128</v>
      </c>
    </row>
    <row r="929" spans="1:18" ht="19.5" customHeight="1">
      <c r="A929" s="306" t="s">
        <v>3887</v>
      </c>
      <c r="B929" s="307" t="s">
        <v>3971</v>
      </c>
      <c r="C929" s="308" t="s">
        <v>3161</v>
      </c>
      <c r="D929" s="290" t="s">
        <v>2905</v>
      </c>
      <c r="E929" s="290" t="s">
        <v>2906</v>
      </c>
      <c r="F929" s="309" t="s">
        <v>3877</v>
      </c>
      <c r="G929" s="290"/>
      <c r="H929" s="308">
        <v>266</v>
      </c>
      <c r="I929" s="308">
        <v>22</v>
      </c>
      <c r="J929" s="308">
        <v>20</v>
      </c>
      <c r="K929" s="308">
        <v>34</v>
      </c>
      <c r="L929" s="308">
        <v>66</v>
      </c>
      <c r="M929" s="308"/>
      <c r="N929" s="308" t="s">
        <v>3010</v>
      </c>
      <c r="O929" s="308" t="s">
        <v>3878</v>
      </c>
      <c r="P929" s="291">
        <v>51418.641595724701</v>
      </c>
      <c r="Q929" s="292">
        <f t="shared" si="128"/>
        <v>62216.556330826883</v>
      </c>
      <c r="R929" s="197">
        <f t="shared" si="125"/>
        <v>99546.490129323021</v>
      </c>
    </row>
    <row r="930" spans="1:18" ht="19.5" customHeight="1">
      <c r="A930" s="306" t="s">
        <v>17002</v>
      </c>
      <c r="B930" s="307" t="s">
        <v>3971</v>
      </c>
      <c r="C930" s="308" t="s">
        <v>3161</v>
      </c>
      <c r="D930" s="290" t="s">
        <v>2909</v>
      </c>
      <c r="E930" s="290" t="s">
        <v>2910</v>
      </c>
      <c r="F930" s="309" t="s">
        <v>3953</v>
      </c>
      <c r="G930" s="290" t="s">
        <v>3023</v>
      </c>
      <c r="H930" s="308">
        <v>249</v>
      </c>
      <c r="I930" s="308">
        <v>9</v>
      </c>
      <c r="J930" s="308" t="s">
        <v>3948</v>
      </c>
      <c r="K930" s="308">
        <v>69</v>
      </c>
      <c r="L930" s="308" t="s">
        <v>3954</v>
      </c>
      <c r="M930" s="308"/>
      <c r="N930" s="308">
        <v>4</v>
      </c>
      <c r="O930" s="308" t="s">
        <v>3955</v>
      </c>
      <c r="P930" s="291">
        <v>58283.04026729265</v>
      </c>
      <c r="Q930" s="292">
        <f t="shared" si="128"/>
        <v>70522.478723424108</v>
      </c>
      <c r="R930" s="197">
        <f t="shared" si="125"/>
        <v>112835.96595747858</v>
      </c>
    </row>
    <row r="931" spans="1:18" ht="19.5" customHeight="1">
      <c r="A931" s="306" t="s">
        <v>3887</v>
      </c>
      <c r="B931" s="307" t="s">
        <v>3888</v>
      </c>
      <c r="C931" s="308" t="s">
        <v>369</v>
      </c>
      <c r="D931" s="290" t="s">
        <v>2905</v>
      </c>
      <c r="E931" s="290" t="s">
        <v>2906</v>
      </c>
      <c r="F931" s="309" t="s">
        <v>3877</v>
      </c>
      <c r="G931" s="290"/>
      <c r="H931" s="308">
        <v>266</v>
      </c>
      <c r="I931" s="308">
        <v>22</v>
      </c>
      <c r="J931" s="308">
        <v>20</v>
      </c>
      <c r="K931" s="308">
        <v>34</v>
      </c>
      <c r="L931" s="308">
        <v>66</v>
      </c>
      <c r="M931" s="308"/>
      <c r="N931" s="308" t="s">
        <v>3010</v>
      </c>
      <c r="O931" s="308" t="s">
        <v>3878</v>
      </c>
      <c r="P931" s="291">
        <v>51418.641595724701</v>
      </c>
      <c r="Q931" s="292">
        <f t="shared" si="128"/>
        <v>62216.556330826883</v>
      </c>
      <c r="R931" s="197">
        <f t="shared" si="125"/>
        <v>99546.490129323021</v>
      </c>
    </row>
    <row r="932" spans="1:18" ht="19.5" customHeight="1">
      <c r="A932" s="306" t="s">
        <v>17002</v>
      </c>
      <c r="B932" s="307" t="s">
        <v>3888</v>
      </c>
      <c r="C932" s="308" t="s">
        <v>369</v>
      </c>
      <c r="D932" s="290" t="s">
        <v>2909</v>
      </c>
      <c r="E932" s="290" t="s">
        <v>2910</v>
      </c>
      <c r="F932" s="309" t="s">
        <v>3953</v>
      </c>
      <c r="G932" s="290" t="s">
        <v>3023</v>
      </c>
      <c r="H932" s="308">
        <v>249</v>
      </c>
      <c r="I932" s="308">
        <v>9</v>
      </c>
      <c r="J932" s="308" t="s">
        <v>3948</v>
      </c>
      <c r="K932" s="308">
        <v>69</v>
      </c>
      <c r="L932" s="308" t="s">
        <v>3954</v>
      </c>
      <c r="M932" s="308"/>
      <c r="N932" s="308">
        <v>4</v>
      </c>
      <c r="O932" s="308" t="s">
        <v>3955</v>
      </c>
      <c r="P932" s="291">
        <v>58283.04026729265</v>
      </c>
      <c r="Q932" s="292">
        <f t="shared" si="128"/>
        <v>70522.478723424108</v>
      </c>
      <c r="R932" s="197">
        <f t="shared" si="125"/>
        <v>112835.96595747858</v>
      </c>
    </row>
    <row r="933" spans="1:18" ht="19.5" customHeight="1">
      <c r="A933" s="306" t="s">
        <v>3994</v>
      </c>
      <c r="B933" s="307" t="s">
        <v>3971</v>
      </c>
      <c r="C933" s="308" t="s">
        <v>3642</v>
      </c>
      <c r="D933" s="290" t="s">
        <v>2905</v>
      </c>
      <c r="E933" s="290" t="s">
        <v>2906</v>
      </c>
      <c r="F933" s="309" t="s">
        <v>3889</v>
      </c>
      <c r="G933" s="290"/>
      <c r="H933" s="308">
        <v>283</v>
      </c>
      <c r="I933" s="308">
        <v>26</v>
      </c>
      <c r="J933" s="308">
        <v>24</v>
      </c>
      <c r="K933" s="314">
        <v>34.4</v>
      </c>
      <c r="L933" s="308">
        <v>66</v>
      </c>
      <c r="M933" s="308"/>
      <c r="N933" s="308" t="s">
        <v>3010</v>
      </c>
      <c r="O933" s="308" t="s">
        <v>3890</v>
      </c>
      <c r="P933" s="291">
        <v>69026.71122532204</v>
      </c>
      <c r="Q933" s="292">
        <f t="shared" si="128"/>
        <v>83522.320582639673</v>
      </c>
      <c r="R933" s="197">
        <f t="shared" si="125"/>
        <v>133635.71293222348</v>
      </c>
    </row>
    <row r="934" spans="1:18" ht="19.5" customHeight="1">
      <c r="A934" s="306" t="s">
        <v>17015</v>
      </c>
      <c r="B934" s="307" t="s">
        <v>3971</v>
      </c>
      <c r="C934" s="308" t="s">
        <v>3642</v>
      </c>
      <c r="D934" s="290" t="s">
        <v>2909</v>
      </c>
      <c r="E934" s="290" t="s">
        <v>2910</v>
      </c>
      <c r="F934" s="309" t="s">
        <v>3953</v>
      </c>
      <c r="G934" s="290" t="s">
        <v>3023</v>
      </c>
      <c r="H934" s="308">
        <v>249</v>
      </c>
      <c r="I934" s="308">
        <v>9</v>
      </c>
      <c r="J934" s="308" t="s">
        <v>3948</v>
      </c>
      <c r="K934" s="308">
        <v>69</v>
      </c>
      <c r="L934" s="308" t="s">
        <v>3954</v>
      </c>
      <c r="M934" s="308"/>
      <c r="N934" s="308">
        <v>4</v>
      </c>
      <c r="O934" s="308" t="s">
        <v>3955</v>
      </c>
      <c r="P934" s="291">
        <v>58283.04026729265</v>
      </c>
      <c r="Q934" s="292">
        <f t="shared" si="128"/>
        <v>70522.478723424108</v>
      </c>
      <c r="R934" s="197">
        <f t="shared" si="125"/>
        <v>112835.96595747858</v>
      </c>
    </row>
    <row r="935" spans="1:18" ht="19.5" customHeight="1">
      <c r="A935" s="306" t="s">
        <v>3994</v>
      </c>
      <c r="B935" s="307" t="s">
        <v>3971</v>
      </c>
      <c r="C935" s="308" t="s">
        <v>3642</v>
      </c>
      <c r="D935" s="290" t="s">
        <v>2909</v>
      </c>
      <c r="E935" s="290" t="s">
        <v>3021</v>
      </c>
      <c r="F935" s="309" t="s">
        <v>3931</v>
      </c>
      <c r="G935" s="290" t="s">
        <v>3023</v>
      </c>
      <c r="H935" s="308" t="s">
        <v>3932</v>
      </c>
      <c r="I935" s="314" t="s">
        <v>3881</v>
      </c>
      <c r="J935" s="308" t="s">
        <v>3506</v>
      </c>
      <c r="K935" s="308" t="s">
        <v>3811</v>
      </c>
      <c r="L935" s="308" t="s">
        <v>3478</v>
      </c>
      <c r="M935" s="308" t="s">
        <v>3029</v>
      </c>
      <c r="N935" s="308" t="s">
        <v>3010</v>
      </c>
      <c r="O935" s="308" t="s">
        <v>3933</v>
      </c>
      <c r="P935" s="291">
        <v>127701.75152015785</v>
      </c>
      <c r="Q935" s="292">
        <f t="shared" si="128"/>
        <v>154519.11933939101</v>
      </c>
      <c r="R935" s="197">
        <f t="shared" si="125"/>
        <v>247230.59094302563</v>
      </c>
    </row>
    <row r="936" spans="1:18" ht="19.5" customHeight="1">
      <c r="A936" s="306" t="s">
        <v>3995</v>
      </c>
      <c r="B936" s="307" t="s">
        <v>3971</v>
      </c>
      <c r="C936" s="308" t="s">
        <v>438</v>
      </c>
      <c r="D936" s="290" t="s">
        <v>2905</v>
      </c>
      <c r="E936" s="290" t="s">
        <v>2906</v>
      </c>
      <c r="F936" s="309" t="s">
        <v>3972</v>
      </c>
      <c r="G936" s="290"/>
      <c r="H936" s="308" t="s">
        <v>3816</v>
      </c>
      <c r="I936" s="308" t="s">
        <v>3778</v>
      </c>
      <c r="J936" s="308" t="s">
        <v>3589</v>
      </c>
      <c r="K936" s="308" t="s">
        <v>3973</v>
      </c>
      <c r="L936" s="308" t="s">
        <v>3752</v>
      </c>
      <c r="M936" s="308"/>
      <c r="N936" s="308" t="s">
        <v>3010</v>
      </c>
      <c r="O936" s="308" t="s">
        <v>3974</v>
      </c>
      <c r="P936" s="291">
        <v>103388.90875002649</v>
      </c>
      <c r="Q936" s="292">
        <f t="shared" si="128"/>
        <v>125100.57958753205</v>
      </c>
      <c r="R936" s="197">
        <f t="shared" si="125"/>
        <v>200160.92734005128</v>
      </c>
    </row>
    <row r="937" spans="1:18" ht="19.5" customHeight="1">
      <c r="A937" s="306" t="s">
        <v>3995</v>
      </c>
      <c r="B937" s="307" t="s">
        <v>3971</v>
      </c>
      <c r="C937" s="308" t="s">
        <v>438</v>
      </c>
      <c r="D937" s="290" t="s">
        <v>2909</v>
      </c>
      <c r="E937" s="290" t="s">
        <v>2910</v>
      </c>
      <c r="F937" s="316" t="s">
        <v>3981</v>
      </c>
      <c r="G937" s="290"/>
      <c r="H937" s="308" t="s">
        <v>3982</v>
      </c>
      <c r="I937" s="308" t="s">
        <v>2830</v>
      </c>
      <c r="J937" s="308" t="s">
        <v>3006</v>
      </c>
      <c r="K937" s="308" t="s">
        <v>3008</v>
      </c>
      <c r="L937" s="308" t="s">
        <v>3686</v>
      </c>
      <c r="M937" s="308"/>
      <c r="N937" s="308" t="s">
        <v>3070</v>
      </c>
      <c r="O937" s="308" t="s">
        <v>3983</v>
      </c>
      <c r="P937" s="291">
        <v>95158.230778463942</v>
      </c>
      <c r="Q937" s="292">
        <f t="shared" si="128"/>
        <v>115141.45924194137</v>
      </c>
      <c r="R937" s="197">
        <f t="shared" si="125"/>
        <v>184226.3347871062</v>
      </c>
    </row>
    <row r="938" spans="1:18" ht="19.5" customHeight="1">
      <c r="A938" s="306" t="s">
        <v>17016</v>
      </c>
      <c r="B938" s="307" t="s">
        <v>3971</v>
      </c>
      <c r="C938" s="308" t="s">
        <v>438</v>
      </c>
      <c r="D938" s="290" t="s">
        <v>2909</v>
      </c>
      <c r="E938" s="290" t="s">
        <v>2910</v>
      </c>
      <c r="F938" s="309" t="s">
        <v>3953</v>
      </c>
      <c r="G938" s="290" t="s">
        <v>3023</v>
      </c>
      <c r="H938" s="308">
        <v>249</v>
      </c>
      <c r="I938" s="308">
        <v>9</v>
      </c>
      <c r="J938" s="308" t="s">
        <v>3948</v>
      </c>
      <c r="K938" s="308">
        <v>69</v>
      </c>
      <c r="L938" s="308" t="s">
        <v>3954</v>
      </c>
      <c r="M938" s="308"/>
      <c r="N938" s="308">
        <v>4</v>
      </c>
      <c r="O938" s="308" t="s">
        <v>3955</v>
      </c>
      <c r="P938" s="291">
        <v>58283.04026729265</v>
      </c>
      <c r="Q938" s="292">
        <f t="shared" si="128"/>
        <v>70522.478723424108</v>
      </c>
      <c r="R938" s="197">
        <f t="shared" si="125"/>
        <v>112835.96595747858</v>
      </c>
    </row>
    <row r="939" spans="1:18" ht="19.5" customHeight="1">
      <c r="A939" s="304" t="s">
        <v>3996</v>
      </c>
      <c r="B939" s="277"/>
      <c r="C939" s="278"/>
      <c r="D939" s="279"/>
      <c r="E939" s="280"/>
      <c r="F939" s="279"/>
      <c r="G939" s="281"/>
      <c r="H939" s="282"/>
      <c r="I939" s="282"/>
      <c r="J939" s="282"/>
      <c r="K939" s="282"/>
      <c r="L939" s="282"/>
      <c r="M939" s="282"/>
      <c r="N939" s="282"/>
      <c r="O939" s="282"/>
      <c r="P939" s="282"/>
      <c r="Q939" s="284"/>
      <c r="R939" s="197">
        <f t="shared" si="125"/>
        <v>0</v>
      </c>
    </row>
    <row r="940" spans="1:18" ht="19.5" customHeight="1">
      <c r="A940" s="306" t="s">
        <v>3997</v>
      </c>
      <c r="B940" s="307" t="s">
        <v>3971</v>
      </c>
      <c r="C940" s="308" t="s">
        <v>585</v>
      </c>
      <c r="D940" s="290" t="s">
        <v>2905</v>
      </c>
      <c r="E940" s="290" t="s">
        <v>2906</v>
      </c>
      <c r="F940" s="309" t="s">
        <v>3972</v>
      </c>
      <c r="G940" s="290"/>
      <c r="H940" s="308" t="s">
        <v>3816</v>
      </c>
      <c r="I940" s="308" t="s">
        <v>3778</v>
      </c>
      <c r="J940" s="308" t="s">
        <v>3589</v>
      </c>
      <c r="K940" s="308" t="s">
        <v>3973</v>
      </c>
      <c r="L940" s="308" t="s">
        <v>3752</v>
      </c>
      <c r="M940" s="308"/>
      <c r="N940" s="308" t="s">
        <v>3010</v>
      </c>
      <c r="O940" s="308" t="s">
        <v>3974</v>
      </c>
      <c r="P940" s="291">
        <v>103388.90875002649</v>
      </c>
      <c r="Q940" s="292">
        <f t="shared" ref="Q940:Q941" si="129">+P940*1.21</f>
        <v>125100.57958753205</v>
      </c>
      <c r="R940" s="197">
        <f t="shared" si="125"/>
        <v>200160.92734005128</v>
      </c>
    </row>
    <row r="941" spans="1:18" ht="19.5" customHeight="1">
      <c r="A941" s="306" t="s">
        <v>3997</v>
      </c>
      <c r="B941" s="307" t="s">
        <v>3971</v>
      </c>
      <c r="C941" s="308" t="s">
        <v>585</v>
      </c>
      <c r="D941" s="290" t="s">
        <v>2909</v>
      </c>
      <c r="E941" s="290" t="s">
        <v>2910</v>
      </c>
      <c r="F941" s="316" t="s">
        <v>3981</v>
      </c>
      <c r="G941" s="290"/>
      <c r="H941" s="308" t="s">
        <v>3982</v>
      </c>
      <c r="I941" s="308" t="s">
        <v>2830</v>
      </c>
      <c r="J941" s="308" t="s">
        <v>3006</v>
      </c>
      <c r="K941" s="308" t="s">
        <v>3008</v>
      </c>
      <c r="L941" s="308" t="s">
        <v>3686</v>
      </c>
      <c r="M941" s="308"/>
      <c r="N941" s="308" t="s">
        <v>3070</v>
      </c>
      <c r="O941" s="308" t="s">
        <v>3983</v>
      </c>
      <c r="P941" s="291">
        <v>95158.230778463942</v>
      </c>
      <c r="Q941" s="292">
        <f t="shared" si="129"/>
        <v>115141.45924194137</v>
      </c>
      <c r="R941" s="197">
        <f t="shared" si="125"/>
        <v>184226.3347871062</v>
      </c>
    </row>
    <row r="942" spans="1:18" ht="19.5" customHeight="1">
      <c r="A942" s="304" t="s">
        <v>3998</v>
      </c>
      <c r="B942" s="277"/>
      <c r="C942" s="278"/>
      <c r="D942" s="279"/>
      <c r="E942" s="280"/>
      <c r="F942" s="279"/>
      <c r="G942" s="281"/>
      <c r="H942" s="282"/>
      <c r="I942" s="282"/>
      <c r="J942" s="282"/>
      <c r="K942" s="282"/>
      <c r="L942" s="282"/>
      <c r="M942" s="282"/>
      <c r="N942" s="282"/>
      <c r="O942" s="282"/>
      <c r="P942" s="282"/>
      <c r="Q942" s="284"/>
      <c r="R942" s="197">
        <f t="shared" si="125"/>
        <v>0</v>
      </c>
    </row>
    <row r="943" spans="1:18" ht="19.5" customHeight="1">
      <c r="A943" s="306" t="s">
        <v>3995</v>
      </c>
      <c r="B943" s="307" t="s">
        <v>3971</v>
      </c>
      <c r="C943" s="308" t="s">
        <v>369</v>
      </c>
      <c r="D943" s="290" t="s">
        <v>2905</v>
      </c>
      <c r="E943" s="290" t="s">
        <v>2906</v>
      </c>
      <c r="F943" s="309" t="s">
        <v>3972</v>
      </c>
      <c r="G943" s="290"/>
      <c r="H943" s="308" t="s">
        <v>3816</v>
      </c>
      <c r="I943" s="308" t="s">
        <v>3778</v>
      </c>
      <c r="J943" s="308" t="s">
        <v>3589</v>
      </c>
      <c r="K943" s="308" t="s">
        <v>3973</v>
      </c>
      <c r="L943" s="308" t="s">
        <v>3752</v>
      </c>
      <c r="M943" s="308"/>
      <c r="N943" s="308" t="s">
        <v>3010</v>
      </c>
      <c r="O943" s="308" t="s">
        <v>3974</v>
      </c>
      <c r="P943" s="291">
        <v>103388.90875002649</v>
      </c>
      <c r="Q943" s="292">
        <f t="shared" ref="Q943:Q944" si="130">+P943*1.21</f>
        <v>125100.57958753205</v>
      </c>
      <c r="R943" s="197">
        <f t="shared" si="125"/>
        <v>200160.92734005128</v>
      </c>
    </row>
    <row r="944" spans="1:18" ht="19.5" customHeight="1">
      <c r="A944" s="306" t="s">
        <v>3995</v>
      </c>
      <c r="B944" s="307" t="s">
        <v>3971</v>
      </c>
      <c r="C944" s="308" t="s">
        <v>369</v>
      </c>
      <c r="D944" s="290" t="s">
        <v>2909</v>
      </c>
      <c r="E944" s="290" t="s">
        <v>2910</v>
      </c>
      <c r="F944" s="316" t="s">
        <v>3981</v>
      </c>
      <c r="G944" s="290"/>
      <c r="H944" s="308" t="s">
        <v>3982</v>
      </c>
      <c r="I944" s="308" t="s">
        <v>2830</v>
      </c>
      <c r="J944" s="308" t="s">
        <v>3006</v>
      </c>
      <c r="K944" s="308" t="s">
        <v>3008</v>
      </c>
      <c r="L944" s="308" t="s">
        <v>3686</v>
      </c>
      <c r="M944" s="308"/>
      <c r="N944" s="308" t="s">
        <v>3070</v>
      </c>
      <c r="O944" s="308" t="s">
        <v>3983</v>
      </c>
      <c r="P944" s="291">
        <v>95158.230778463942</v>
      </c>
      <c r="Q944" s="292">
        <f t="shared" si="130"/>
        <v>115141.45924194137</v>
      </c>
      <c r="R944" s="197">
        <f t="shared" si="125"/>
        <v>184226.3347871062</v>
      </c>
    </row>
    <row r="945" spans="1:18" ht="19.5" customHeight="1">
      <c r="A945" s="304" t="s">
        <v>3999</v>
      </c>
      <c r="B945" s="277"/>
      <c r="C945" s="278"/>
      <c r="D945" s="279"/>
      <c r="E945" s="280"/>
      <c r="F945" s="279"/>
      <c r="G945" s="281"/>
      <c r="H945" s="282"/>
      <c r="I945" s="282"/>
      <c r="J945" s="282"/>
      <c r="K945" s="282"/>
      <c r="L945" s="282"/>
      <c r="M945" s="282"/>
      <c r="N945" s="282"/>
      <c r="O945" s="282"/>
      <c r="P945" s="282"/>
      <c r="Q945" s="284"/>
      <c r="R945" s="197">
        <f t="shared" si="125"/>
        <v>0</v>
      </c>
    </row>
    <row r="946" spans="1:18" ht="19.5" customHeight="1">
      <c r="A946" s="306" t="s">
        <v>4000</v>
      </c>
      <c r="B946" s="307" t="s">
        <v>3971</v>
      </c>
      <c r="C946" s="308" t="s">
        <v>3303</v>
      </c>
      <c r="D946" s="290" t="s">
        <v>2905</v>
      </c>
      <c r="E946" s="290" t="s">
        <v>2906</v>
      </c>
      <c r="F946" s="309" t="s">
        <v>3972</v>
      </c>
      <c r="G946" s="290"/>
      <c r="H946" s="308" t="s">
        <v>3816</v>
      </c>
      <c r="I946" s="308" t="s">
        <v>3778</v>
      </c>
      <c r="J946" s="308" t="s">
        <v>3589</v>
      </c>
      <c r="K946" s="308" t="s">
        <v>3973</v>
      </c>
      <c r="L946" s="308" t="s">
        <v>3752</v>
      </c>
      <c r="M946" s="308"/>
      <c r="N946" s="308" t="s">
        <v>3010</v>
      </c>
      <c r="O946" s="308" t="s">
        <v>3974</v>
      </c>
      <c r="P946" s="291">
        <v>103388.90875002649</v>
      </c>
      <c r="Q946" s="292">
        <f>+P946*1.21</f>
        <v>125100.57958753205</v>
      </c>
      <c r="R946" s="197">
        <f t="shared" si="125"/>
        <v>200160.92734005128</v>
      </c>
    </row>
    <row r="947" spans="1:18" ht="19.5" customHeight="1">
      <c r="A947" s="304" t="s">
        <v>4001</v>
      </c>
      <c r="B947" s="277"/>
      <c r="C947" s="278"/>
      <c r="D947" s="279"/>
      <c r="E947" s="280"/>
      <c r="F947" s="279"/>
      <c r="G947" s="281"/>
      <c r="H947" s="282"/>
      <c r="I947" s="282"/>
      <c r="J947" s="282"/>
      <c r="K947" s="282"/>
      <c r="L947" s="282"/>
      <c r="M947" s="282"/>
      <c r="N947" s="282"/>
      <c r="O947" s="282"/>
      <c r="P947" s="282"/>
      <c r="Q947" s="284"/>
      <c r="R947" s="197">
        <f t="shared" si="125"/>
        <v>0</v>
      </c>
    </row>
    <row r="948" spans="1:18" ht="19.5" customHeight="1">
      <c r="A948" s="306" t="s">
        <v>3012</v>
      </c>
      <c r="B948" s="307" t="s">
        <v>4002</v>
      </c>
      <c r="C948" s="308" t="s">
        <v>3014</v>
      </c>
      <c r="D948" s="290" t="s">
        <v>2905</v>
      </c>
      <c r="E948" s="290" t="s">
        <v>2906</v>
      </c>
      <c r="F948" s="309" t="s">
        <v>4003</v>
      </c>
      <c r="G948" s="290"/>
      <c r="H948" s="308">
        <v>281</v>
      </c>
      <c r="I948" s="308">
        <v>26</v>
      </c>
      <c r="J948" s="314">
        <v>24.2</v>
      </c>
      <c r="K948" s="314">
        <v>43.5</v>
      </c>
      <c r="L948" s="308">
        <v>59</v>
      </c>
      <c r="M948" s="308"/>
      <c r="N948" s="308">
        <v>5</v>
      </c>
      <c r="O948" s="308" t="s">
        <v>4004</v>
      </c>
      <c r="P948" s="291">
        <v>85395.055803986688</v>
      </c>
      <c r="Q948" s="292">
        <f t="shared" ref="Q948:Q949" si="131">+P948*1.21</f>
        <v>103328.01752282389</v>
      </c>
      <c r="R948" s="197">
        <f t="shared" si="125"/>
        <v>165324.82803651824</v>
      </c>
    </row>
    <row r="949" spans="1:18" ht="19.5" customHeight="1">
      <c r="A949" s="306" t="s">
        <v>3012</v>
      </c>
      <c r="B949" s="307" t="s">
        <v>4002</v>
      </c>
      <c r="C949" s="308" t="s">
        <v>3014</v>
      </c>
      <c r="D949" s="290" t="s">
        <v>2909</v>
      </c>
      <c r="E949" s="290" t="s">
        <v>2910</v>
      </c>
      <c r="F949" s="309" t="s">
        <v>4005</v>
      </c>
      <c r="G949" s="290"/>
      <c r="H949" s="308">
        <v>295</v>
      </c>
      <c r="I949" s="308">
        <v>10</v>
      </c>
      <c r="J949" s="308">
        <v>8</v>
      </c>
      <c r="K949" s="308">
        <v>56</v>
      </c>
      <c r="L949" s="308">
        <v>59</v>
      </c>
      <c r="M949" s="308"/>
      <c r="N949" s="308">
        <v>5</v>
      </c>
      <c r="O949" s="308" t="s">
        <v>4006</v>
      </c>
      <c r="P949" s="291">
        <v>71607.530038755998</v>
      </c>
      <c r="Q949" s="292">
        <f t="shared" si="131"/>
        <v>86645.111346894759</v>
      </c>
      <c r="R949" s="197">
        <f t="shared" si="125"/>
        <v>138632.17815503161</v>
      </c>
    </row>
    <row r="950" spans="1:18" ht="19.5" customHeight="1">
      <c r="A950" s="304" t="s">
        <v>4007</v>
      </c>
      <c r="B950" s="277"/>
      <c r="C950" s="278"/>
      <c r="D950" s="279"/>
      <c r="E950" s="280"/>
      <c r="F950" s="279"/>
      <c r="G950" s="281"/>
      <c r="H950" s="282"/>
      <c r="I950" s="282"/>
      <c r="J950" s="282"/>
      <c r="K950" s="282"/>
      <c r="L950" s="282"/>
      <c r="M950" s="282"/>
      <c r="N950" s="282"/>
      <c r="O950" s="282"/>
      <c r="P950" s="282"/>
      <c r="Q950" s="284"/>
      <c r="R950" s="197">
        <f t="shared" si="125"/>
        <v>0</v>
      </c>
    </row>
    <row r="951" spans="1:18" ht="19.5" customHeight="1">
      <c r="A951" s="306" t="s">
        <v>3929</v>
      </c>
      <c r="B951" s="307" t="s">
        <v>3975</v>
      </c>
      <c r="C951" s="308" t="s">
        <v>4008</v>
      </c>
      <c r="D951" s="290" t="s">
        <v>2905</v>
      </c>
      <c r="E951" s="290" t="s">
        <v>2906</v>
      </c>
      <c r="F951" s="309" t="s">
        <v>3889</v>
      </c>
      <c r="G951" s="290"/>
      <c r="H951" s="308">
        <v>283</v>
      </c>
      <c r="I951" s="308">
        <v>26</v>
      </c>
      <c r="J951" s="308">
        <v>24</v>
      </c>
      <c r="K951" s="314">
        <v>34.4</v>
      </c>
      <c r="L951" s="308">
        <v>66</v>
      </c>
      <c r="M951" s="308"/>
      <c r="N951" s="308" t="s">
        <v>3010</v>
      </c>
      <c r="O951" s="308" t="s">
        <v>3890</v>
      </c>
      <c r="P951" s="291">
        <v>69026.71122532204</v>
      </c>
      <c r="Q951" s="292">
        <f t="shared" ref="Q951:Q956" si="132">+P951*1.21</f>
        <v>83522.320582639673</v>
      </c>
      <c r="R951" s="197">
        <f t="shared" si="125"/>
        <v>133635.71293222348</v>
      </c>
    </row>
    <row r="952" spans="1:18" ht="19.5" customHeight="1">
      <c r="A952" s="306" t="s">
        <v>3929</v>
      </c>
      <c r="B952" s="307" t="s">
        <v>3975</v>
      </c>
      <c r="C952" s="308" t="s">
        <v>4008</v>
      </c>
      <c r="D952" s="290" t="s">
        <v>2909</v>
      </c>
      <c r="E952" s="290" t="s">
        <v>2910</v>
      </c>
      <c r="F952" s="316" t="s">
        <v>3981</v>
      </c>
      <c r="G952" s="290"/>
      <c r="H952" s="308" t="s">
        <v>3982</v>
      </c>
      <c r="I952" s="308" t="s">
        <v>2830</v>
      </c>
      <c r="J952" s="308" t="s">
        <v>3006</v>
      </c>
      <c r="K952" s="308" t="s">
        <v>3008</v>
      </c>
      <c r="L952" s="308" t="s">
        <v>3686</v>
      </c>
      <c r="M952" s="308"/>
      <c r="N952" s="308" t="s">
        <v>3070</v>
      </c>
      <c r="O952" s="308" t="s">
        <v>3983</v>
      </c>
      <c r="P952" s="291">
        <v>95158.230778463942</v>
      </c>
      <c r="Q952" s="292">
        <f t="shared" si="132"/>
        <v>115141.45924194137</v>
      </c>
      <c r="R952" s="197">
        <f t="shared" si="125"/>
        <v>184226.3347871062</v>
      </c>
    </row>
    <row r="953" spans="1:18" ht="19.5" customHeight="1">
      <c r="A953" s="306" t="s">
        <v>3970</v>
      </c>
      <c r="B953" s="307" t="s">
        <v>3971</v>
      </c>
      <c r="C953" s="308" t="s">
        <v>369</v>
      </c>
      <c r="D953" s="290" t="s">
        <v>2905</v>
      </c>
      <c r="E953" s="290" t="s">
        <v>2906</v>
      </c>
      <c r="F953" s="309" t="s">
        <v>3978</v>
      </c>
      <c r="G953" s="290"/>
      <c r="H953" s="308" t="s">
        <v>3979</v>
      </c>
      <c r="I953" s="308" t="s">
        <v>3148</v>
      </c>
      <c r="J953" s="308" t="s">
        <v>3778</v>
      </c>
      <c r="K953" s="308" t="s">
        <v>3068</v>
      </c>
      <c r="L953" s="308" t="s">
        <v>3686</v>
      </c>
      <c r="M953" s="308"/>
      <c r="N953" s="308" t="s">
        <v>3070</v>
      </c>
      <c r="O953" s="308" t="s">
        <v>3980</v>
      </c>
      <c r="P953" s="291">
        <v>110294.12589424003</v>
      </c>
      <c r="Q953" s="292">
        <f t="shared" si="132"/>
        <v>133455.89233203043</v>
      </c>
      <c r="R953" s="197">
        <f t="shared" si="125"/>
        <v>213529.4277312487</v>
      </c>
    </row>
    <row r="954" spans="1:18" ht="19.5" customHeight="1">
      <c r="A954" s="306" t="s">
        <v>3970</v>
      </c>
      <c r="B954" s="307" t="s">
        <v>3971</v>
      </c>
      <c r="C954" s="308" t="s">
        <v>369</v>
      </c>
      <c r="D954" s="290" t="s">
        <v>2909</v>
      </c>
      <c r="E954" s="290" t="s">
        <v>2910</v>
      </c>
      <c r="F954" s="316" t="s">
        <v>3981</v>
      </c>
      <c r="G954" s="290"/>
      <c r="H954" s="308" t="s">
        <v>3982</v>
      </c>
      <c r="I954" s="308" t="s">
        <v>2830</v>
      </c>
      <c r="J954" s="308" t="s">
        <v>3006</v>
      </c>
      <c r="K954" s="308" t="s">
        <v>3008</v>
      </c>
      <c r="L954" s="308" t="s">
        <v>3686</v>
      </c>
      <c r="M954" s="308"/>
      <c r="N954" s="308" t="s">
        <v>3070</v>
      </c>
      <c r="O954" s="308" t="s">
        <v>3983</v>
      </c>
      <c r="P954" s="291">
        <v>95158.230778463942</v>
      </c>
      <c r="Q954" s="292">
        <f t="shared" si="132"/>
        <v>115141.45924194137</v>
      </c>
      <c r="R954" s="197">
        <f t="shared" si="125"/>
        <v>184226.3347871062</v>
      </c>
    </row>
    <row r="955" spans="1:18" ht="19.5" customHeight="1">
      <c r="A955" s="306" t="s">
        <v>2952</v>
      </c>
      <c r="B955" s="307" t="s">
        <v>3959</v>
      </c>
      <c r="C955" s="308" t="s">
        <v>4008</v>
      </c>
      <c r="D955" s="290" t="s">
        <v>2905</v>
      </c>
      <c r="E955" s="290" t="s">
        <v>2906</v>
      </c>
      <c r="F955" s="309" t="s">
        <v>3963</v>
      </c>
      <c r="G955" s="290"/>
      <c r="H955" s="308">
        <v>302</v>
      </c>
      <c r="I955" s="308">
        <v>26</v>
      </c>
      <c r="J955" s="308">
        <v>24</v>
      </c>
      <c r="K955" s="314">
        <v>34.5</v>
      </c>
      <c r="L955" s="308">
        <v>66</v>
      </c>
      <c r="M955" s="308"/>
      <c r="N955" s="308" t="s">
        <v>3010</v>
      </c>
      <c r="O955" s="308" t="s">
        <v>3964</v>
      </c>
      <c r="P955" s="291">
        <v>158814.18049905746</v>
      </c>
      <c r="Q955" s="292">
        <f t="shared" si="132"/>
        <v>192165.15840385953</v>
      </c>
      <c r="R955" s="197">
        <f t="shared" si="125"/>
        <v>307464.25344617525</v>
      </c>
    </row>
    <row r="956" spans="1:18" ht="19.5" customHeight="1">
      <c r="A956" s="306" t="s">
        <v>2952</v>
      </c>
      <c r="B956" s="307" t="s">
        <v>3959</v>
      </c>
      <c r="C956" s="308" t="s">
        <v>4008</v>
      </c>
      <c r="D956" s="290" t="s">
        <v>2909</v>
      </c>
      <c r="E956" s="290" t="s">
        <v>2910</v>
      </c>
      <c r="F956" s="316" t="s">
        <v>3981</v>
      </c>
      <c r="G956" s="290"/>
      <c r="H956" s="308" t="s">
        <v>3982</v>
      </c>
      <c r="I956" s="308" t="s">
        <v>2830</v>
      </c>
      <c r="J956" s="308" t="s">
        <v>3006</v>
      </c>
      <c r="K956" s="308" t="s">
        <v>3008</v>
      </c>
      <c r="L956" s="308" t="s">
        <v>3686</v>
      </c>
      <c r="M956" s="308"/>
      <c r="N956" s="308" t="s">
        <v>3070</v>
      </c>
      <c r="O956" s="308" t="s">
        <v>3983</v>
      </c>
      <c r="P956" s="291">
        <v>95158.230778463942</v>
      </c>
      <c r="Q956" s="292">
        <f t="shared" si="132"/>
        <v>115141.45924194137</v>
      </c>
      <c r="R956" s="197">
        <f t="shared" si="125"/>
        <v>184226.3347871062</v>
      </c>
    </row>
    <row r="957" spans="1:18" ht="19.5" customHeight="1">
      <c r="A957" s="304" t="s">
        <v>2475</v>
      </c>
      <c r="B957" s="277"/>
      <c r="C957" s="278"/>
      <c r="D957" s="279"/>
      <c r="E957" s="280"/>
      <c r="F957" s="279"/>
      <c r="G957" s="281"/>
      <c r="H957" s="282"/>
      <c r="I957" s="282"/>
      <c r="J957" s="282"/>
      <c r="K957" s="282"/>
      <c r="L957" s="282"/>
      <c r="M957" s="282"/>
      <c r="N957" s="282"/>
      <c r="O957" s="282"/>
      <c r="P957" s="282"/>
      <c r="Q957" s="284"/>
      <c r="R957" s="197">
        <f t="shared" si="125"/>
        <v>0</v>
      </c>
    </row>
    <row r="958" spans="1:18" ht="19.5" customHeight="1">
      <c r="A958" s="306" t="s">
        <v>4009</v>
      </c>
      <c r="B958" s="307" t="s">
        <v>3905</v>
      </c>
      <c r="C958" s="308" t="s">
        <v>438</v>
      </c>
      <c r="D958" s="290" t="s">
        <v>2905</v>
      </c>
      <c r="E958" s="290" t="s">
        <v>2906</v>
      </c>
      <c r="F958" s="316" t="s">
        <v>4010</v>
      </c>
      <c r="G958" s="290"/>
      <c r="H958" s="308" t="s">
        <v>2698</v>
      </c>
      <c r="I958" s="308" t="s">
        <v>4011</v>
      </c>
      <c r="J958" s="314">
        <v>29.9</v>
      </c>
      <c r="K958" s="314">
        <v>73.5</v>
      </c>
      <c r="L958" s="308" t="s">
        <v>3787</v>
      </c>
      <c r="M958" s="308"/>
      <c r="N958" s="308" t="s">
        <v>3070</v>
      </c>
      <c r="O958" s="308" t="s">
        <v>4012</v>
      </c>
      <c r="P958" s="291">
        <v>152638.70903875158</v>
      </c>
      <c r="Q958" s="292">
        <f t="shared" ref="Q958:Q968" si="133">+P958*1.21</f>
        <v>184692.83793688941</v>
      </c>
      <c r="R958" s="197">
        <f t="shared" si="125"/>
        <v>295508.54069902305</v>
      </c>
    </row>
    <row r="959" spans="1:18" ht="19.5" customHeight="1">
      <c r="A959" s="306" t="s">
        <v>4009</v>
      </c>
      <c r="B959" s="307" t="s">
        <v>3905</v>
      </c>
      <c r="C959" s="308" t="s">
        <v>438</v>
      </c>
      <c r="D959" s="290" t="s">
        <v>2909</v>
      </c>
      <c r="E959" s="290" t="s">
        <v>2910</v>
      </c>
      <c r="F959" s="309" t="s">
        <v>4013</v>
      </c>
      <c r="G959" s="290"/>
      <c r="H959" s="308">
        <v>280</v>
      </c>
      <c r="I959" s="308">
        <v>16</v>
      </c>
      <c r="J959" s="314">
        <v>14.2</v>
      </c>
      <c r="K959" s="308">
        <v>82</v>
      </c>
      <c r="L959" s="308">
        <v>79</v>
      </c>
      <c r="M959" s="308"/>
      <c r="N959" s="308">
        <v>5</v>
      </c>
      <c r="O959" s="308" t="s">
        <v>4014</v>
      </c>
      <c r="P959" s="291">
        <v>132938.42971523703</v>
      </c>
      <c r="Q959" s="292">
        <f t="shared" si="133"/>
        <v>160855.4999554368</v>
      </c>
      <c r="R959" s="197">
        <f t="shared" si="125"/>
        <v>257368.79992869889</v>
      </c>
    </row>
    <row r="960" spans="1:18" ht="19.5" customHeight="1">
      <c r="A960" s="306" t="s">
        <v>4009</v>
      </c>
      <c r="B960" s="307" t="s">
        <v>3905</v>
      </c>
      <c r="C960" s="308" t="s">
        <v>438</v>
      </c>
      <c r="D960" s="290" t="s">
        <v>2909</v>
      </c>
      <c r="E960" s="290" t="s">
        <v>2906</v>
      </c>
      <c r="F960" s="316" t="s">
        <v>4015</v>
      </c>
      <c r="G960" s="290"/>
      <c r="H960" s="308" t="s">
        <v>2698</v>
      </c>
      <c r="I960" s="308" t="s">
        <v>3599</v>
      </c>
      <c r="J960" s="314">
        <v>19.8</v>
      </c>
      <c r="K960" s="314">
        <v>80</v>
      </c>
      <c r="L960" s="308" t="s">
        <v>3354</v>
      </c>
      <c r="M960" s="308"/>
      <c r="N960" s="308" t="s">
        <v>3070</v>
      </c>
      <c r="O960" s="308" t="s">
        <v>4016</v>
      </c>
      <c r="P960" s="291">
        <v>121620.28022146231</v>
      </c>
      <c r="Q960" s="292">
        <f t="shared" si="133"/>
        <v>147160.5390679694</v>
      </c>
      <c r="R960" s="197">
        <f t="shared" si="125"/>
        <v>235456.86250875104</v>
      </c>
    </row>
    <row r="961" spans="1:18" ht="19.5" customHeight="1">
      <c r="A961" s="306" t="s">
        <v>4017</v>
      </c>
      <c r="B961" s="307" t="s">
        <v>4018</v>
      </c>
      <c r="C961" s="308" t="s">
        <v>1418</v>
      </c>
      <c r="D961" s="290" t="s">
        <v>2905</v>
      </c>
      <c r="E961" s="290" t="s">
        <v>2906</v>
      </c>
      <c r="F961" s="309" t="s">
        <v>4019</v>
      </c>
      <c r="G961" s="290"/>
      <c r="H961" s="308" t="s">
        <v>4020</v>
      </c>
      <c r="I961" s="308" t="s">
        <v>3148</v>
      </c>
      <c r="J961" s="314" t="s">
        <v>4021</v>
      </c>
      <c r="K961" s="314" t="s">
        <v>3924</v>
      </c>
      <c r="L961" s="308" t="s">
        <v>3893</v>
      </c>
      <c r="M961" s="308"/>
      <c r="N961" s="308" t="s">
        <v>3070</v>
      </c>
      <c r="O961" s="308" t="s">
        <v>4022</v>
      </c>
      <c r="P961" s="291">
        <v>108278.27039034646</v>
      </c>
      <c r="Q961" s="292">
        <f t="shared" si="133"/>
        <v>131016.70717231921</v>
      </c>
      <c r="R961" s="197">
        <f t="shared" si="125"/>
        <v>209626.73147571075</v>
      </c>
    </row>
    <row r="962" spans="1:18" ht="19.5" customHeight="1">
      <c r="A962" s="306" t="s">
        <v>4017</v>
      </c>
      <c r="B962" s="307" t="s">
        <v>4018</v>
      </c>
      <c r="C962" s="308" t="s">
        <v>1418</v>
      </c>
      <c r="D962" s="290" t="s">
        <v>2905</v>
      </c>
      <c r="E962" s="290" t="s">
        <v>2906</v>
      </c>
      <c r="F962" s="309" t="s">
        <v>4023</v>
      </c>
      <c r="G962" s="290"/>
      <c r="H962" s="308">
        <v>280</v>
      </c>
      <c r="I962" s="308">
        <v>24</v>
      </c>
      <c r="J962" s="314">
        <v>21.9</v>
      </c>
      <c r="K962" s="314">
        <v>65.5</v>
      </c>
      <c r="L962" s="308">
        <v>73</v>
      </c>
      <c r="M962" s="308"/>
      <c r="N962" s="308">
        <v>5</v>
      </c>
      <c r="O962" s="308" t="s">
        <v>4024</v>
      </c>
      <c r="P962" s="291">
        <v>100512.68996744358</v>
      </c>
      <c r="Q962" s="292">
        <f t="shared" si="133"/>
        <v>121620.35486060673</v>
      </c>
      <c r="R962" s="197">
        <f t="shared" si="125"/>
        <v>194592.5677769708</v>
      </c>
    </row>
    <row r="963" spans="1:18" ht="19.5" customHeight="1">
      <c r="A963" s="306" t="s">
        <v>4017</v>
      </c>
      <c r="B963" s="307" t="s">
        <v>4018</v>
      </c>
      <c r="C963" s="308" t="s">
        <v>1418</v>
      </c>
      <c r="D963" s="290" t="s">
        <v>2909</v>
      </c>
      <c r="E963" s="290" t="s">
        <v>2910</v>
      </c>
      <c r="F963" s="309" t="s">
        <v>4025</v>
      </c>
      <c r="G963" s="290"/>
      <c r="H963" s="308">
        <v>280</v>
      </c>
      <c r="I963" s="308">
        <v>16</v>
      </c>
      <c r="J963" s="314">
        <v>14.2</v>
      </c>
      <c r="K963" s="314">
        <v>82.2</v>
      </c>
      <c r="L963" s="308">
        <v>72</v>
      </c>
      <c r="M963" s="308"/>
      <c r="N963" s="308">
        <v>5</v>
      </c>
      <c r="O963" s="308" t="s">
        <v>4026</v>
      </c>
      <c r="P963" s="291">
        <v>84145.531558223171</v>
      </c>
      <c r="Q963" s="292">
        <f t="shared" si="133"/>
        <v>101816.09318545004</v>
      </c>
      <c r="R963" s="197">
        <f t="shared" si="125"/>
        <v>162905.74909672007</v>
      </c>
    </row>
    <row r="964" spans="1:18" ht="19.5" customHeight="1">
      <c r="A964" s="306" t="s">
        <v>4027</v>
      </c>
      <c r="B964" s="307" t="s">
        <v>4028</v>
      </c>
      <c r="C964" s="308" t="s">
        <v>2634</v>
      </c>
      <c r="D964" s="290" t="s">
        <v>2905</v>
      </c>
      <c r="E964" s="290" t="s">
        <v>2906</v>
      </c>
      <c r="F964" s="309" t="s">
        <v>4023</v>
      </c>
      <c r="G964" s="290"/>
      <c r="H964" s="308">
        <v>280</v>
      </c>
      <c r="I964" s="308">
        <v>24</v>
      </c>
      <c r="J964" s="314">
        <v>21.9</v>
      </c>
      <c r="K964" s="314">
        <v>65.5</v>
      </c>
      <c r="L964" s="308">
        <v>73</v>
      </c>
      <c r="M964" s="308"/>
      <c r="N964" s="308">
        <v>5</v>
      </c>
      <c r="O964" s="308" t="s">
        <v>4024</v>
      </c>
      <c r="P964" s="291">
        <v>100512.68996744358</v>
      </c>
      <c r="Q964" s="292">
        <f t="shared" si="133"/>
        <v>121620.35486060673</v>
      </c>
      <c r="R964" s="197">
        <f t="shared" si="125"/>
        <v>194592.5677769708</v>
      </c>
    </row>
    <row r="965" spans="1:18" ht="19.5" customHeight="1">
      <c r="A965" s="306" t="s">
        <v>4029</v>
      </c>
      <c r="B965" s="307" t="s">
        <v>4919</v>
      </c>
      <c r="C965" s="308" t="s">
        <v>966</v>
      </c>
      <c r="D965" s="290" t="s">
        <v>2905</v>
      </c>
      <c r="E965" s="290" t="s">
        <v>2906</v>
      </c>
      <c r="F965" s="309" t="s">
        <v>4023</v>
      </c>
      <c r="G965" s="290"/>
      <c r="H965" s="308">
        <v>280</v>
      </c>
      <c r="I965" s="308">
        <v>24</v>
      </c>
      <c r="J965" s="314">
        <v>21.9</v>
      </c>
      <c r="K965" s="314">
        <v>65.5</v>
      </c>
      <c r="L965" s="308">
        <v>73</v>
      </c>
      <c r="M965" s="308"/>
      <c r="N965" s="308">
        <v>5</v>
      </c>
      <c r="O965" s="308" t="s">
        <v>4024</v>
      </c>
      <c r="P965" s="291">
        <v>100512.68996744358</v>
      </c>
      <c r="Q965" s="292">
        <f t="shared" si="133"/>
        <v>121620.35486060673</v>
      </c>
      <c r="R965" s="197">
        <f t="shared" si="125"/>
        <v>194592.5677769708</v>
      </c>
    </row>
    <row r="966" spans="1:18" ht="19.5" customHeight="1">
      <c r="A966" s="306" t="s">
        <v>4029</v>
      </c>
      <c r="B966" s="307" t="s">
        <v>4919</v>
      </c>
      <c r="C966" s="308" t="s">
        <v>966</v>
      </c>
      <c r="D966" s="290" t="s">
        <v>2909</v>
      </c>
      <c r="E966" s="290" t="s">
        <v>2910</v>
      </c>
      <c r="F966" s="309" t="s">
        <v>4025</v>
      </c>
      <c r="G966" s="290"/>
      <c r="H966" s="308">
        <v>280</v>
      </c>
      <c r="I966" s="308">
        <v>16</v>
      </c>
      <c r="J966" s="314">
        <v>14.2</v>
      </c>
      <c r="K966" s="314">
        <v>82.2</v>
      </c>
      <c r="L966" s="308">
        <v>72</v>
      </c>
      <c r="M966" s="308"/>
      <c r="N966" s="308">
        <v>5</v>
      </c>
      <c r="O966" s="308" t="s">
        <v>4026</v>
      </c>
      <c r="P966" s="291">
        <v>84145.531558223171</v>
      </c>
      <c r="Q966" s="292">
        <f t="shared" si="133"/>
        <v>101816.09318545004</v>
      </c>
      <c r="R966" s="197">
        <f t="shared" si="125"/>
        <v>162905.74909672007</v>
      </c>
    </row>
    <row r="967" spans="1:18" ht="19.5" customHeight="1">
      <c r="A967" s="306" t="s">
        <v>4030</v>
      </c>
      <c r="B967" s="307" t="s">
        <v>4031</v>
      </c>
      <c r="C967" s="308" t="s">
        <v>2803</v>
      </c>
      <c r="D967" s="290" t="s">
        <v>2905</v>
      </c>
      <c r="E967" s="290" t="s">
        <v>2906</v>
      </c>
      <c r="F967" s="309" t="s">
        <v>4023</v>
      </c>
      <c r="G967" s="290"/>
      <c r="H967" s="308">
        <v>280</v>
      </c>
      <c r="I967" s="308">
        <v>24</v>
      </c>
      <c r="J967" s="314">
        <v>21.9</v>
      </c>
      <c r="K967" s="314">
        <v>65.5</v>
      </c>
      <c r="L967" s="308">
        <v>73</v>
      </c>
      <c r="M967" s="308"/>
      <c r="N967" s="308">
        <v>5</v>
      </c>
      <c r="O967" s="308" t="s">
        <v>4024</v>
      </c>
      <c r="P967" s="291">
        <v>100512.68996744358</v>
      </c>
      <c r="Q967" s="292">
        <f t="shared" si="133"/>
        <v>121620.35486060673</v>
      </c>
      <c r="R967" s="197">
        <f t="shared" si="125"/>
        <v>194592.5677769708</v>
      </c>
    </row>
    <row r="968" spans="1:18" ht="19.5" customHeight="1">
      <c r="A968" s="306" t="s">
        <v>4030</v>
      </c>
      <c r="B968" s="307" t="s">
        <v>4031</v>
      </c>
      <c r="C968" s="308" t="s">
        <v>2803</v>
      </c>
      <c r="D968" s="290" t="s">
        <v>2909</v>
      </c>
      <c r="E968" s="290" t="s">
        <v>2910</v>
      </c>
      <c r="F968" s="309" t="s">
        <v>4025</v>
      </c>
      <c r="G968" s="290"/>
      <c r="H968" s="308">
        <v>280</v>
      </c>
      <c r="I968" s="308">
        <v>16</v>
      </c>
      <c r="J968" s="314">
        <v>14.2</v>
      </c>
      <c r="K968" s="314">
        <v>82.2</v>
      </c>
      <c r="L968" s="308">
        <v>72</v>
      </c>
      <c r="M968" s="308"/>
      <c r="N968" s="308">
        <v>5</v>
      </c>
      <c r="O968" s="308" t="s">
        <v>4026</v>
      </c>
      <c r="P968" s="291">
        <v>84145.531558223171</v>
      </c>
      <c r="Q968" s="292">
        <f t="shared" si="133"/>
        <v>101816.09318545004</v>
      </c>
      <c r="R968" s="197">
        <f t="shared" ref="R968:R1031" si="134">Q968*0.8*2</f>
        <v>162905.74909672007</v>
      </c>
    </row>
    <row r="969" spans="1:18" ht="19.5" customHeight="1">
      <c r="A969" s="304" t="s">
        <v>2747</v>
      </c>
      <c r="B969" s="277"/>
      <c r="C969" s="278"/>
      <c r="D969" s="279"/>
      <c r="E969" s="280"/>
      <c r="F969" s="279"/>
      <c r="G969" s="281"/>
      <c r="H969" s="282"/>
      <c r="I969" s="282"/>
      <c r="J969" s="282"/>
      <c r="K969" s="282"/>
      <c r="L969" s="282"/>
      <c r="M969" s="282"/>
      <c r="N969" s="282"/>
      <c r="O969" s="282"/>
      <c r="P969" s="282"/>
      <c r="Q969" s="284"/>
      <c r="R969" s="197">
        <f t="shared" si="134"/>
        <v>0</v>
      </c>
    </row>
    <row r="970" spans="1:18" ht="19.5" customHeight="1">
      <c r="A970" s="306" t="s">
        <v>3929</v>
      </c>
      <c r="B970" s="307" t="s">
        <v>3975</v>
      </c>
      <c r="C970" s="308" t="s">
        <v>438</v>
      </c>
      <c r="D970" s="290" t="s">
        <v>2905</v>
      </c>
      <c r="E970" s="290" t="s">
        <v>2906</v>
      </c>
      <c r="F970" s="316" t="s">
        <v>4032</v>
      </c>
      <c r="G970" s="290"/>
      <c r="H970" s="308" t="s">
        <v>3979</v>
      </c>
      <c r="I970" s="308" t="s">
        <v>3148</v>
      </c>
      <c r="J970" s="308" t="s">
        <v>3778</v>
      </c>
      <c r="K970" s="308" t="s">
        <v>4033</v>
      </c>
      <c r="L970" s="308" t="s">
        <v>3686</v>
      </c>
      <c r="M970" s="308"/>
      <c r="N970" s="308" t="s">
        <v>3070</v>
      </c>
      <c r="O970" s="308" t="s">
        <v>4034</v>
      </c>
      <c r="P970" s="291">
        <v>158071.31521579102</v>
      </c>
      <c r="Q970" s="292">
        <f t="shared" ref="Q970:Q972" si="135">+P970*1.21</f>
        <v>191266.29141110714</v>
      </c>
      <c r="R970" s="197">
        <f t="shared" si="134"/>
        <v>306026.06625777145</v>
      </c>
    </row>
    <row r="971" spans="1:18" ht="19.5" customHeight="1">
      <c r="A971" s="306" t="s">
        <v>3929</v>
      </c>
      <c r="B971" s="307" t="s">
        <v>3975</v>
      </c>
      <c r="C971" s="308" t="s">
        <v>438</v>
      </c>
      <c r="D971" s="290" t="s">
        <v>2909</v>
      </c>
      <c r="E971" s="290" t="s">
        <v>2910</v>
      </c>
      <c r="F971" s="316" t="s">
        <v>3981</v>
      </c>
      <c r="G971" s="290"/>
      <c r="H971" s="308" t="s">
        <v>3982</v>
      </c>
      <c r="I971" s="308" t="s">
        <v>2830</v>
      </c>
      <c r="J971" s="308" t="s">
        <v>3006</v>
      </c>
      <c r="K971" s="308" t="s">
        <v>3008</v>
      </c>
      <c r="L971" s="308" t="s">
        <v>3686</v>
      </c>
      <c r="M971" s="308"/>
      <c r="N971" s="308" t="s">
        <v>3070</v>
      </c>
      <c r="O971" s="308" t="s">
        <v>3983</v>
      </c>
      <c r="P971" s="291">
        <v>95158.230778463942</v>
      </c>
      <c r="Q971" s="292">
        <f t="shared" si="135"/>
        <v>115141.45924194137</v>
      </c>
      <c r="R971" s="197">
        <f t="shared" si="134"/>
        <v>184226.3347871062</v>
      </c>
    </row>
    <row r="972" spans="1:18" ht="19.5" customHeight="1">
      <c r="A972" s="306" t="s">
        <v>3929</v>
      </c>
      <c r="B972" s="307" t="s">
        <v>3975</v>
      </c>
      <c r="C972" s="308" t="s">
        <v>438</v>
      </c>
      <c r="D972" s="290" t="s">
        <v>2909</v>
      </c>
      <c r="E972" s="290" t="s">
        <v>2906</v>
      </c>
      <c r="F972" s="316" t="s">
        <v>4035</v>
      </c>
      <c r="G972" s="290"/>
      <c r="H972" s="308" t="s">
        <v>4036</v>
      </c>
      <c r="I972" s="308" t="s">
        <v>3599</v>
      </c>
      <c r="J972" s="308" t="s">
        <v>3600</v>
      </c>
      <c r="K972" s="308" t="s">
        <v>4037</v>
      </c>
      <c r="L972" s="308" t="s">
        <v>3686</v>
      </c>
      <c r="M972" s="308"/>
      <c r="N972" s="308" t="s">
        <v>3070</v>
      </c>
      <c r="O972" s="308" t="s">
        <v>4038</v>
      </c>
      <c r="P972" s="291">
        <v>51955.757425000003</v>
      </c>
      <c r="Q972" s="292">
        <f t="shared" si="135"/>
        <v>62866.466484249999</v>
      </c>
      <c r="R972" s="197">
        <f t="shared" si="134"/>
        <v>100586.34637480001</v>
      </c>
    </row>
    <row r="973" spans="1:18" ht="19.5" customHeight="1">
      <c r="A973" s="304" t="s">
        <v>2748</v>
      </c>
      <c r="B973" s="277"/>
      <c r="C973" s="278"/>
      <c r="D973" s="279"/>
      <c r="E973" s="280"/>
      <c r="F973" s="279"/>
      <c r="G973" s="281"/>
      <c r="H973" s="282"/>
      <c r="I973" s="282"/>
      <c r="J973" s="282"/>
      <c r="K973" s="282"/>
      <c r="L973" s="282"/>
      <c r="M973" s="282"/>
      <c r="N973" s="282"/>
      <c r="O973" s="282"/>
      <c r="P973" s="282"/>
      <c r="Q973" s="284"/>
      <c r="R973" s="197">
        <f t="shared" si="134"/>
        <v>0</v>
      </c>
    </row>
    <row r="974" spans="1:18" ht="19.5" customHeight="1">
      <c r="A974" s="306" t="s">
        <v>3456</v>
      </c>
      <c r="B974" s="307" t="s">
        <v>4039</v>
      </c>
      <c r="C974" s="308" t="s">
        <v>404</v>
      </c>
      <c r="D974" s="290" t="s">
        <v>2905</v>
      </c>
      <c r="E974" s="290" t="s">
        <v>2910</v>
      </c>
      <c r="F974" s="309" t="s">
        <v>4040</v>
      </c>
      <c r="G974" s="290" t="s">
        <v>4041</v>
      </c>
      <c r="H974" s="308">
        <v>238</v>
      </c>
      <c r="I974" s="308">
        <v>8</v>
      </c>
      <c r="J974" s="308">
        <v>6</v>
      </c>
      <c r="K974" s="308">
        <v>29</v>
      </c>
      <c r="L974" s="314">
        <v>57.5</v>
      </c>
      <c r="M974" s="308"/>
      <c r="N974" s="308" t="s">
        <v>3858</v>
      </c>
      <c r="O974" s="308" t="s">
        <v>4042</v>
      </c>
      <c r="P974" s="291">
        <v>36900.954710354221</v>
      </c>
      <c r="Q974" s="292">
        <f t="shared" ref="Q974:Q983" si="136">+P974*1.21</f>
        <v>44650.155199528606</v>
      </c>
      <c r="R974" s="197">
        <f t="shared" si="134"/>
        <v>71440.248319245773</v>
      </c>
    </row>
    <row r="975" spans="1:18" ht="19.5" customHeight="1">
      <c r="A975" s="306" t="s">
        <v>3456</v>
      </c>
      <c r="B975" s="307" t="s">
        <v>4039</v>
      </c>
      <c r="C975" s="308" t="s">
        <v>404</v>
      </c>
      <c r="D975" s="290" t="s">
        <v>2905</v>
      </c>
      <c r="E975" s="290" t="s">
        <v>2910</v>
      </c>
      <c r="F975" s="309" t="s">
        <v>3857</v>
      </c>
      <c r="G975" s="290" t="s">
        <v>4043</v>
      </c>
      <c r="H975" s="308">
        <v>247</v>
      </c>
      <c r="I975" s="308">
        <v>10</v>
      </c>
      <c r="J975" s="308">
        <v>9</v>
      </c>
      <c r="K975" s="314">
        <v>32.5</v>
      </c>
      <c r="L975" s="308">
        <v>57</v>
      </c>
      <c r="M975" s="308"/>
      <c r="N975" s="308" t="s">
        <v>3858</v>
      </c>
      <c r="O975" s="308" t="s">
        <v>3859</v>
      </c>
      <c r="P975" s="291">
        <v>58408.649183603848</v>
      </c>
      <c r="Q975" s="292">
        <f t="shared" si="136"/>
        <v>70674.465512160648</v>
      </c>
      <c r="R975" s="197">
        <f t="shared" si="134"/>
        <v>113079.14481945704</v>
      </c>
    </row>
    <row r="976" spans="1:18" ht="19.5" customHeight="1">
      <c r="A976" s="306" t="s">
        <v>3456</v>
      </c>
      <c r="B976" s="307" t="s">
        <v>4039</v>
      </c>
      <c r="C976" s="308" t="s">
        <v>404</v>
      </c>
      <c r="D976" s="290" t="s">
        <v>2909</v>
      </c>
      <c r="E976" s="290" t="s">
        <v>3021</v>
      </c>
      <c r="F976" s="309" t="s">
        <v>3923</v>
      </c>
      <c r="G976" s="290" t="s">
        <v>3023</v>
      </c>
      <c r="H976" s="317">
        <v>245</v>
      </c>
      <c r="I976" s="308" t="s">
        <v>3450</v>
      </c>
      <c r="J976" s="317">
        <v>204</v>
      </c>
      <c r="K976" s="314" t="s">
        <v>3924</v>
      </c>
      <c r="L976" s="308" t="s">
        <v>3925</v>
      </c>
      <c r="M976" s="308" t="s">
        <v>2693</v>
      </c>
      <c r="N976" s="308" t="s">
        <v>3010</v>
      </c>
      <c r="O976" s="308" t="s">
        <v>3926</v>
      </c>
      <c r="P976" s="291">
        <v>72201.08854645885</v>
      </c>
      <c r="Q976" s="292">
        <f t="shared" si="136"/>
        <v>87363.317141215201</v>
      </c>
      <c r="R976" s="197">
        <f t="shared" si="134"/>
        <v>139781.30742594434</v>
      </c>
    </row>
    <row r="977" spans="1:18" ht="19.5" customHeight="1">
      <c r="A977" s="306" t="s">
        <v>17017</v>
      </c>
      <c r="B977" s="307" t="s">
        <v>4039</v>
      </c>
      <c r="C977" s="308" t="s">
        <v>404</v>
      </c>
      <c r="D977" s="290" t="s">
        <v>2909</v>
      </c>
      <c r="E977" s="290" t="s">
        <v>3021</v>
      </c>
      <c r="F977" s="316" t="s">
        <v>3927</v>
      </c>
      <c r="G977" s="290" t="s">
        <v>3023</v>
      </c>
      <c r="H977" s="317">
        <v>245</v>
      </c>
      <c r="I977" s="308" t="s">
        <v>3450</v>
      </c>
      <c r="J977" s="317">
        <v>204</v>
      </c>
      <c r="K977" s="314" t="s">
        <v>3924</v>
      </c>
      <c r="L977" s="308" t="s">
        <v>3925</v>
      </c>
      <c r="M977" s="308" t="s">
        <v>2693</v>
      </c>
      <c r="N977" s="308" t="s">
        <v>3010</v>
      </c>
      <c r="O977" s="308" t="s">
        <v>3928</v>
      </c>
      <c r="P977" s="291">
        <v>84494.200098296235</v>
      </c>
      <c r="Q977" s="292">
        <f t="shared" si="136"/>
        <v>102237.98211893844</v>
      </c>
      <c r="R977" s="197">
        <f t="shared" si="134"/>
        <v>163580.77139030152</v>
      </c>
    </row>
    <row r="978" spans="1:18" ht="19.5" customHeight="1">
      <c r="A978" s="306" t="s">
        <v>4044</v>
      </c>
      <c r="B978" s="307" t="s">
        <v>3873</v>
      </c>
      <c r="C978" s="308" t="s">
        <v>3418</v>
      </c>
      <c r="D978" s="290" t="s">
        <v>2905</v>
      </c>
      <c r="E978" s="290" t="s">
        <v>2910</v>
      </c>
      <c r="F978" s="309" t="s">
        <v>3857</v>
      </c>
      <c r="G978" s="290"/>
      <c r="H978" s="308">
        <v>247</v>
      </c>
      <c r="I978" s="308">
        <v>10</v>
      </c>
      <c r="J978" s="308">
        <v>9</v>
      </c>
      <c r="K978" s="314">
        <v>32.5</v>
      </c>
      <c r="L978" s="308">
        <v>57</v>
      </c>
      <c r="M978" s="308"/>
      <c r="N978" s="308" t="s">
        <v>3858</v>
      </c>
      <c r="O978" s="308" t="s">
        <v>3859</v>
      </c>
      <c r="P978" s="291">
        <v>58408.649183603848</v>
      </c>
      <c r="Q978" s="292">
        <f t="shared" si="136"/>
        <v>70674.465512160648</v>
      </c>
      <c r="R978" s="197">
        <f t="shared" si="134"/>
        <v>113079.14481945704</v>
      </c>
    </row>
    <row r="979" spans="1:18" ht="19.5" customHeight="1">
      <c r="A979" s="306" t="s">
        <v>4044</v>
      </c>
      <c r="B979" s="307" t="s">
        <v>3873</v>
      </c>
      <c r="C979" s="308" t="s">
        <v>3418</v>
      </c>
      <c r="D979" s="290" t="s">
        <v>2909</v>
      </c>
      <c r="E979" s="290" t="s">
        <v>3021</v>
      </c>
      <c r="F979" s="309" t="s">
        <v>3923</v>
      </c>
      <c r="G979" s="290" t="s">
        <v>3023</v>
      </c>
      <c r="H979" s="317">
        <v>245</v>
      </c>
      <c r="I979" s="308" t="s">
        <v>3450</v>
      </c>
      <c r="J979" s="317">
        <v>204</v>
      </c>
      <c r="K979" s="314" t="s">
        <v>3924</v>
      </c>
      <c r="L979" s="308" t="s">
        <v>3925</v>
      </c>
      <c r="M979" s="308" t="s">
        <v>2693</v>
      </c>
      <c r="N979" s="308" t="s">
        <v>3010</v>
      </c>
      <c r="O979" s="308" t="s">
        <v>3926</v>
      </c>
      <c r="P979" s="291">
        <v>72201.08854645885</v>
      </c>
      <c r="Q979" s="292">
        <f t="shared" si="136"/>
        <v>87363.317141215201</v>
      </c>
      <c r="R979" s="197">
        <f t="shared" si="134"/>
        <v>139781.30742594434</v>
      </c>
    </row>
    <row r="980" spans="1:18" ht="19.5" customHeight="1">
      <c r="A980" s="306" t="s">
        <v>17018</v>
      </c>
      <c r="B980" s="307" t="s">
        <v>3873</v>
      </c>
      <c r="C980" s="308" t="s">
        <v>3418</v>
      </c>
      <c r="D980" s="290" t="s">
        <v>2909</v>
      </c>
      <c r="E980" s="290" t="s">
        <v>3021</v>
      </c>
      <c r="F980" s="316" t="s">
        <v>3927</v>
      </c>
      <c r="G980" s="290" t="s">
        <v>3023</v>
      </c>
      <c r="H980" s="317">
        <v>245</v>
      </c>
      <c r="I980" s="308" t="s">
        <v>3450</v>
      </c>
      <c r="J980" s="317">
        <v>204</v>
      </c>
      <c r="K980" s="314" t="s">
        <v>3924</v>
      </c>
      <c r="L980" s="308" t="s">
        <v>3925</v>
      </c>
      <c r="M980" s="308" t="s">
        <v>2693</v>
      </c>
      <c r="N980" s="308" t="s">
        <v>3010</v>
      </c>
      <c r="O980" s="308" t="s">
        <v>3928</v>
      </c>
      <c r="P980" s="291">
        <v>84494.200098296235</v>
      </c>
      <c r="Q980" s="292">
        <f t="shared" si="136"/>
        <v>102237.98211893844</v>
      </c>
      <c r="R980" s="197">
        <f t="shared" si="134"/>
        <v>163580.77139030152</v>
      </c>
    </row>
    <row r="981" spans="1:18" ht="19.5" customHeight="1">
      <c r="A981" s="306" t="s">
        <v>3871</v>
      </c>
      <c r="B981" s="307" t="s">
        <v>4045</v>
      </c>
      <c r="C981" s="308" t="s">
        <v>3418</v>
      </c>
      <c r="D981" s="290" t="s">
        <v>2905</v>
      </c>
      <c r="E981" s="290" t="s">
        <v>2910</v>
      </c>
      <c r="F981" s="309" t="s">
        <v>3857</v>
      </c>
      <c r="G981" s="290"/>
      <c r="H981" s="308">
        <v>247</v>
      </c>
      <c r="I981" s="308">
        <v>10</v>
      </c>
      <c r="J981" s="308">
        <v>9</v>
      </c>
      <c r="K981" s="314">
        <v>32.5</v>
      </c>
      <c r="L981" s="308">
        <v>57</v>
      </c>
      <c r="M981" s="308"/>
      <c r="N981" s="308" t="s">
        <v>3858</v>
      </c>
      <c r="O981" s="308" t="s">
        <v>3859</v>
      </c>
      <c r="P981" s="291">
        <v>58408.649183603848</v>
      </c>
      <c r="Q981" s="292">
        <f t="shared" si="136"/>
        <v>70674.465512160648</v>
      </c>
      <c r="R981" s="197">
        <f t="shared" si="134"/>
        <v>113079.14481945704</v>
      </c>
    </row>
    <row r="982" spans="1:18" ht="19.5" customHeight="1">
      <c r="A982" s="306" t="s">
        <v>3871</v>
      </c>
      <c r="B982" s="307" t="s">
        <v>4045</v>
      </c>
      <c r="C982" s="308" t="s">
        <v>3418</v>
      </c>
      <c r="D982" s="290" t="s">
        <v>2909</v>
      </c>
      <c r="E982" s="290" t="s">
        <v>3021</v>
      </c>
      <c r="F982" s="309" t="s">
        <v>3923</v>
      </c>
      <c r="G982" s="290" t="s">
        <v>3023</v>
      </c>
      <c r="H982" s="317">
        <v>245</v>
      </c>
      <c r="I982" s="308" t="s">
        <v>3450</v>
      </c>
      <c r="J982" s="317">
        <v>204</v>
      </c>
      <c r="K982" s="314" t="s">
        <v>3924</v>
      </c>
      <c r="L982" s="308" t="s">
        <v>3925</v>
      </c>
      <c r="M982" s="308" t="s">
        <v>2693</v>
      </c>
      <c r="N982" s="308" t="s">
        <v>3010</v>
      </c>
      <c r="O982" s="308" t="s">
        <v>3926</v>
      </c>
      <c r="P982" s="291">
        <v>72201.08854645885</v>
      </c>
      <c r="Q982" s="292">
        <f t="shared" si="136"/>
        <v>87363.317141215201</v>
      </c>
      <c r="R982" s="197">
        <f t="shared" si="134"/>
        <v>139781.30742594434</v>
      </c>
    </row>
    <row r="983" spans="1:18" ht="19.5" customHeight="1">
      <c r="A983" s="306" t="s">
        <v>17019</v>
      </c>
      <c r="B983" s="307" t="s">
        <v>4045</v>
      </c>
      <c r="C983" s="308" t="s">
        <v>3418</v>
      </c>
      <c r="D983" s="290" t="s">
        <v>2909</v>
      </c>
      <c r="E983" s="290" t="s">
        <v>3021</v>
      </c>
      <c r="F983" s="316" t="s">
        <v>3927</v>
      </c>
      <c r="G983" s="290" t="s">
        <v>3023</v>
      </c>
      <c r="H983" s="317">
        <v>245</v>
      </c>
      <c r="I983" s="308" t="s">
        <v>3450</v>
      </c>
      <c r="J983" s="317">
        <v>204</v>
      </c>
      <c r="K983" s="314" t="s">
        <v>3924</v>
      </c>
      <c r="L983" s="308" t="s">
        <v>3925</v>
      </c>
      <c r="M983" s="308" t="s">
        <v>2693</v>
      </c>
      <c r="N983" s="308" t="s">
        <v>3010</v>
      </c>
      <c r="O983" s="308" t="s">
        <v>3928</v>
      </c>
      <c r="P983" s="291">
        <v>84494.200098296235</v>
      </c>
      <c r="Q983" s="292">
        <f t="shared" si="136"/>
        <v>102237.98211893844</v>
      </c>
      <c r="R983" s="197">
        <f t="shared" si="134"/>
        <v>163580.77139030152</v>
      </c>
    </row>
    <row r="984" spans="1:18" ht="19.5" customHeight="1">
      <c r="A984" s="304" t="s">
        <v>4046</v>
      </c>
      <c r="B984" s="277"/>
      <c r="C984" s="278"/>
      <c r="D984" s="279"/>
      <c r="E984" s="280"/>
      <c r="F984" s="279"/>
      <c r="G984" s="281"/>
      <c r="H984" s="282"/>
      <c r="I984" s="282"/>
      <c r="J984" s="282"/>
      <c r="K984" s="282"/>
      <c r="L984" s="282"/>
      <c r="M984" s="282"/>
      <c r="N984" s="282"/>
      <c r="O984" s="282"/>
      <c r="P984" s="282"/>
      <c r="Q984" s="284"/>
      <c r="R984" s="197">
        <f t="shared" si="134"/>
        <v>0</v>
      </c>
    </row>
    <row r="985" spans="1:18" ht="19.5" customHeight="1">
      <c r="A985" s="306" t="s">
        <v>3970</v>
      </c>
      <c r="B985" s="307" t="s">
        <v>3971</v>
      </c>
      <c r="C985" s="308" t="s">
        <v>1573</v>
      </c>
      <c r="D985" s="290" t="s">
        <v>2905</v>
      </c>
      <c r="E985" s="290" t="s">
        <v>2906</v>
      </c>
      <c r="F985" s="309" t="s">
        <v>3978</v>
      </c>
      <c r="G985" s="290"/>
      <c r="H985" s="308" t="s">
        <v>3979</v>
      </c>
      <c r="I985" s="308" t="s">
        <v>3148</v>
      </c>
      <c r="J985" s="308" t="s">
        <v>3778</v>
      </c>
      <c r="K985" s="308" t="s">
        <v>3068</v>
      </c>
      <c r="L985" s="308" t="s">
        <v>3686</v>
      </c>
      <c r="M985" s="308"/>
      <c r="N985" s="308" t="s">
        <v>3070</v>
      </c>
      <c r="O985" s="308" t="s">
        <v>3980</v>
      </c>
      <c r="P985" s="291">
        <v>110294.12589424003</v>
      </c>
      <c r="Q985" s="292">
        <f t="shared" ref="Q985:Q987" si="137">+P985*1.21</f>
        <v>133455.89233203043</v>
      </c>
      <c r="R985" s="197">
        <f t="shared" si="134"/>
        <v>213529.4277312487</v>
      </c>
    </row>
    <row r="986" spans="1:18" ht="19.5" customHeight="1">
      <c r="A986" s="306" t="s">
        <v>3667</v>
      </c>
      <c r="B986" s="307" t="s">
        <v>3905</v>
      </c>
      <c r="C986" s="308" t="s">
        <v>438</v>
      </c>
      <c r="D986" s="290" t="s">
        <v>2905</v>
      </c>
      <c r="E986" s="290" t="s">
        <v>2906</v>
      </c>
      <c r="F986" s="316" t="s">
        <v>4032</v>
      </c>
      <c r="G986" s="290"/>
      <c r="H986" s="308" t="s">
        <v>3979</v>
      </c>
      <c r="I986" s="308" t="s">
        <v>3148</v>
      </c>
      <c r="J986" s="308" t="s">
        <v>3778</v>
      </c>
      <c r="K986" s="308" t="s">
        <v>4033</v>
      </c>
      <c r="L986" s="308" t="s">
        <v>3686</v>
      </c>
      <c r="M986" s="308"/>
      <c r="N986" s="308" t="s">
        <v>3070</v>
      </c>
      <c r="O986" s="308" t="s">
        <v>4034</v>
      </c>
      <c r="P986" s="291">
        <v>158071.31521579102</v>
      </c>
      <c r="Q986" s="292">
        <f t="shared" si="137"/>
        <v>191266.29141110714</v>
      </c>
      <c r="R986" s="197">
        <f t="shared" si="134"/>
        <v>306026.06625777145</v>
      </c>
    </row>
    <row r="987" spans="1:18" ht="19.5" customHeight="1">
      <c r="A987" s="306" t="s">
        <v>3667</v>
      </c>
      <c r="B987" s="307" t="s">
        <v>3905</v>
      </c>
      <c r="C987" s="308" t="s">
        <v>438</v>
      </c>
      <c r="D987" s="290" t="s">
        <v>2909</v>
      </c>
      <c r="E987" s="290" t="s">
        <v>2906</v>
      </c>
      <c r="F987" s="316" t="s">
        <v>4035</v>
      </c>
      <c r="G987" s="290"/>
      <c r="H987" s="308" t="s">
        <v>4036</v>
      </c>
      <c r="I987" s="308" t="s">
        <v>3599</v>
      </c>
      <c r="J987" s="308" t="s">
        <v>3600</v>
      </c>
      <c r="K987" s="308" t="s">
        <v>4037</v>
      </c>
      <c r="L987" s="308" t="s">
        <v>3686</v>
      </c>
      <c r="M987" s="308"/>
      <c r="N987" s="308" t="s">
        <v>3070</v>
      </c>
      <c r="O987" s="308" t="s">
        <v>4038</v>
      </c>
      <c r="P987" s="291">
        <v>51955.757425000003</v>
      </c>
      <c r="Q987" s="292">
        <f t="shared" si="137"/>
        <v>62866.466484249999</v>
      </c>
      <c r="R987" s="197">
        <f t="shared" si="134"/>
        <v>100586.34637480001</v>
      </c>
    </row>
    <row r="988" spans="1:18" ht="19.5" customHeight="1">
      <c r="A988" s="304" t="s">
        <v>2751</v>
      </c>
      <c r="B988" s="277"/>
      <c r="C988" s="278"/>
      <c r="D988" s="279"/>
      <c r="E988" s="280"/>
      <c r="F988" s="279"/>
      <c r="G988" s="281"/>
      <c r="H988" s="282"/>
      <c r="I988" s="282"/>
      <c r="J988" s="282"/>
      <c r="K988" s="282"/>
      <c r="L988" s="282"/>
      <c r="M988" s="282"/>
      <c r="N988" s="282"/>
      <c r="O988" s="282"/>
      <c r="P988" s="282"/>
      <c r="Q988" s="284"/>
      <c r="R988" s="197">
        <f t="shared" si="134"/>
        <v>0</v>
      </c>
    </row>
    <row r="989" spans="1:18" ht="19.5" customHeight="1">
      <c r="A989" s="306" t="s">
        <v>3902</v>
      </c>
      <c r="B989" s="307" t="s">
        <v>3903</v>
      </c>
      <c r="C989" s="308" t="s">
        <v>1193</v>
      </c>
      <c r="D989" s="290" t="s">
        <v>2905</v>
      </c>
      <c r="E989" s="290" t="s">
        <v>2906</v>
      </c>
      <c r="F989" s="309" t="s">
        <v>3900</v>
      </c>
      <c r="G989" s="290"/>
      <c r="H989" s="308">
        <v>283</v>
      </c>
      <c r="I989" s="308">
        <v>26</v>
      </c>
      <c r="J989" s="314">
        <v>24.2</v>
      </c>
      <c r="K989" s="314">
        <v>28.2</v>
      </c>
      <c r="L989" s="308">
        <v>66</v>
      </c>
      <c r="M989" s="308"/>
      <c r="N989" s="308">
        <v>4</v>
      </c>
      <c r="O989" s="308" t="s">
        <v>3901</v>
      </c>
      <c r="P989" s="291">
        <v>91259.717244987653</v>
      </c>
      <c r="Q989" s="292">
        <f t="shared" ref="Q989:Q997" si="138">+P989*1.21</f>
        <v>110424.25786643506</v>
      </c>
      <c r="R989" s="197">
        <f t="shared" si="134"/>
        <v>176678.81258629612</v>
      </c>
    </row>
    <row r="990" spans="1:18" ht="19.5" customHeight="1">
      <c r="A990" s="306" t="s">
        <v>2950</v>
      </c>
      <c r="B990" s="307" t="s">
        <v>4047</v>
      </c>
      <c r="C990" s="308" t="s">
        <v>746</v>
      </c>
      <c r="D990" s="290" t="s">
        <v>2905</v>
      </c>
      <c r="E990" s="290" t="s">
        <v>2906</v>
      </c>
      <c r="F990" s="309" t="s">
        <v>3900</v>
      </c>
      <c r="G990" s="290"/>
      <c r="H990" s="308">
        <v>283</v>
      </c>
      <c r="I990" s="308">
        <v>26</v>
      </c>
      <c r="J990" s="314">
        <v>24.2</v>
      </c>
      <c r="K990" s="314">
        <v>28.2</v>
      </c>
      <c r="L990" s="308">
        <v>66</v>
      </c>
      <c r="M990" s="308"/>
      <c r="N990" s="308">
        <v>4</v>
      </c>
      <c r="O990" s="308" t="s">
        <v>3901</v>
      </c>
      <c r="P990" s="291">
        <v>91259.717244987653</v>
      </c>
      <c r="Q990" s="292">
        <f t="shared" si="138"/>
        <v>110424.25786643506</v>
      </c>
      <c r="R990" s="197">
        <f t="shared" si="134"/>
        <v>176678.81258629612</v>
      </c>
    </row>
    <row r="991" spans="1:18" ht="19.5" customHeight="1">
      <c r="A991" s="306" t="s">
        <v>2950</v>
      </c>
      <c r="B991" s="307" t="s">
        <v>4047</v>
      </c>
      <c r="C991" s="308" t="s">
        <v>746</v>
      </c>
      <c r="D991" s="290" t="s">
        <v>2909</v>
      </c>
      <c r="E991" s="290" t="s">
        <v>2910</v>
      </c>
      <c r="F991" s="309" t="s">
        <v>4048</v>
      </c>
      <c r="G991" s="290"/>
      <c r="H991" s="308">
        <v>224</v>
      </c>
      <c r="I991" s="308">
        <v>9</v>
      </c>
      <c r="J991" s="308">
        <v>7</v>
      </c>
      <c r="K991" s="314">
        <v>57.5</v>
      </c>
      <c r="L991" s="308">
        <v>71</v>
      </c>
      <c r="M991" s="308"/>
      <c r="N991" s="308">
        <v>4</v>
      </c>
      <c r="O991" s="308" t="s">
        <v>4049</v>
      </c>
      <c r="P991" s="291">
        <v>37858.281148381153</v>
      </c>
      <c r="Q991" s="292">
        <f t="shared" si="138"/>
        <v>45808.520189541196</v>
      </c>
      <c r="R991" s="197">
        <f t="shared" si="134"/>
        <v>73293.632303265913</v>
      </c>
    </row>
    <row r="992" spans="1:18" ht="19.5" customHeight="1">
      <c r="A992" s="306" t="s">
        <v>2950</v>
      </c>
      <c r="B992" s="307" t="s">
        <v>4047</v>
      </c>
      <c r="C992" s="308" t="s">
        <v>746</v>
      </c>
      <c r="D992" s="290" t="s">
        <v>2909</v>
      </c>
      <c r="E992" s="290" t="s">
        <v>2910</v>
      </c>
      <c r="F992" s="309" t="s">
        <v>4050</v>
      </c>
      <c r="G992" s="290"/>
      <c r="H992" s="308">
        <v>251</v>
      </c>
      <c r="I992" s="308">
        <v>12</v>
      </c>
      <c r="J992" s="314">
        <v>10.8</v>
      </c>
      <c r="K992" s="314" t="s">
        <v>3486</v>
      </c>
      <c r="L992" s="308">
        <v>71</v>
      </c>
      <c r="M992" s="308"/>
      <c r="N992" s="308">
        <v>4</v>
      </c>
      <c r="O992" s="308" t="s">
        <v>4051</v>
      </c>
      <c r="P992" s="291">
        <v>48240.034660716301</v>
      </c>
      <c r="Q992" s="292">
        <f t="shared" si="138"/>
        <v>58370.44193946672</v>
      </c>
      <c r="R992" s="197">
        <f t="shared" si="134"/>
        <v>93392.707103146764</v>
      </c>
    </row>
    <row r="993" spans="1:18" ht="19.5" customHeight="1">
      <c r="A993" s="306" t="s">
        <v>2952</v>
      </c>
      <c r="B993" s="307" t="s">
        <v>4052</v>
      </c>
      <c r="C993" s="308" t="s">
        <v>3435</v>
      </c>
      <c r="D993" s="290" t="s">
        <v>2909</v>
      </c>
      <c r="E993" s="290" t="s">
        <v>2910</v>
      </c>
      <c r="F993" s="309" t="s">
        <v>4048</v>
      </c>
      <c r="G993" s="290"/>
      <c r="H993" s="308">
        <v>224</v>
      </c>
      <c r="I993" s="308">
        <v>9</v>
      </c>
      <c r="J993" s="308">
        <v>7</v>
      </c>
      <c r="K993" s="314">
        <v>57.5</v>
      </c>
      <c r="L993" s="308">
        <v>71</v>
      </c>
      <c r="M993" s="308"/>
      <c r="N993" s="308">
        <v>4</v>
      </c>
      <c r="O993" s="308" t="s">
        <v>4049</v>
      </c>
      <c r="P993" s="291">
        <v>37858.281148381153</v>
      </c>
      <c r="Q993" s="292">
        <f t="shared" si="138"/>
        <v>45808.520189541196</v>
      </c>
      <c r="R993" s="197">
        <f t="shared" si="134"/>
        <v>73293.632303265913</v>
      </c>
    </row>
    <row r="994" spans="1:18" ht="19.5" customHeight="1">
      <c r="A994" s="306" t="s">
        <v>3667</v>
      </c>
      <c r="B994" s="307" t="s">
        <v>3905</v>
      </c>
      <c r="C994" s="308" t="s">
        <v>1376</v>
      </c>
      <c r="D994" s="290" t="s">
        <v>2905</v>
      </c>
      <c r="E994" s="290" t="s">
        <v>2906</v>
      </c>
      <c r="F994" s="309" t="s">
        <v>3989</v>
      </c>
      <c r="G994" s="290"/>
      <c r="H994" s="308">
        <v>289</v>
      </c>
      <c r="I994" s="308">
        <v>28</v>
      </c>
      <c r="J994" s="308">
        <v>26</v>
      </c>
      <c r="K994" s="308">
        <v>34</v>
      </c>
      <c r="L994" s="308">
        <v>66</v>
      </c>
      <c r="M994" s="308"/>
      <c r="N994" s="308" t="s">
        <v>3010</v>
      </c>
      <c r="O994" s="308" t="s">
        <v>3990</v>
      </c>
      <c r="P994" s="291">
        <v>118511.02502210785</v>
      </c>
      <c r="Q994" s="292">
        <f t="shared" si="138"/>
        <v>143398.3402767505</v>
      </c>
      <c r="R994" s="197">
        <f t="shared" si="134"/>
        <v>229437.34444280082</v>
      </c>
    </row>
    <row r="995" spans="1:18" ht="19.5" customHeight="1">
      <c r="A995" s="306" t="s">
        <v>3667</v>
      </c>
      <c r="B995" s="307" t="s">
        <v>3905</v>
      </c>
      <c r="C995" s="308" t="s">
        <v>1376</v>
      </c>
      <c r="D995" s="290" t="s">
        <v>2909</v>
      </c>
      <c r="E995" s="290" t="s">
        <v>2910</v>
      </c>
      <c r="F995" s="309" t="s">
        <v>4048</v>
      </c>
      <c r="G995" s="290"/>
      <c r="H995" s="308">
        <v>224</v>
      </c>
      <c r="I995" s="308">
        <v>9</v>
      </c>
      <c r="J995" s="308">
        <v>7</v>
      </c>
      <c r="K995" s="314">
        <v>57.5</v>
      </c>
      <c r="L995" s="308">
        <v>71</v>
      </c>
      <c r="M995" s="308"/>
      <c r="N995" s="308">
        <v>4</v>
      </c>
      <c r="O995" s="308" t="s">
        <v>4049</v>
      </c>
      <c r="P995" s="291">
        <v>37858.281148381153</v>
      </c>
      <c r="Q995" s="292">
        <f t="shared" si="138"/>
        <v>45808.520189541196</v>
      </c>
      <c r="R995" s="197">
        <f t="shared" si="134"/>
        <v>73293.632303265913</v>
      </c>
    </row>
    <row r="996" spans="1:18" ht="19.5" customHeight="1">
      <c r="A996" s="306" t="s">
        <v>2979</v>
      </c>
      <c r="B996" s="307" t="s">
        <v>3991</v>
      </c>
      <c r="C996" s="308" t="s">
        <v>1376</v>
      </c>
      <c r="D996" s="290" t="s">
        <v>2905</v>
      </c>
      <c r="E996" s="290" t="s">
        <v>2906</v>
      </c>
      <c r="F996" s="309" t="s">
        <v>3989</v>
      </c>
      <c r="G996" s="290"/>
      <c r="H996" s="308">
        <v>289</v>
      </c>
      <c r="I996" s="308">
        <v>28</v>
      </c>
      <c r="J996" s="308">
        <v>26</v>
      </c>
      <c r="K996" s="308">
        <v>34</v>
      </c>
      <c r="L996" s="308">
        <v>66</v>
      </c>
      <c r="M996" s="308"/>
      <c r="N996" s="308" t="s">
        <v>3010</v>
      </c>
      <c r="O996" s="308" t="s">
        <v>3990</v>
      </c>
      <c r="P996" s="291">
        <v>118511.02502210785</v>
      </c>
      <c r="Q996" s="292">
        <f t="shared" si="138"/>
        <v>143398.3402767505</v>
      </c>
      <c r="R996" s="197">
        <f t="shared" si="134"/>
        <v>229437.34444280082</v>
      </c>
    </row>
    <row r="997" spans="1:18" ht="19.5" customHeight="1">
      <c r="A997" s="306" t="s">
        <v>2979</v>
      </c>
      <c r="B997" s="307" t="s">
        <v>3991</v>
      </c>
      <c r="C997" s="308" t="s">
        <v>1376</v>
      </c>
      <c r="D997" s="290" t="s">
        <v>2909</v>
      </c>
      <c r="E997" s="290" t="s">
        <v>2910</v>
      </c>
      <c r="F997" s="309" t="s">
        <v>4048</v>
      </c>
      <c r="G997" s="290"/>
      <c r="H997" s="308">
        <v>224</v>
      </c>
      <c r="I997" s="308">
        <v>9</v>
      </c>
      <c r="J997" s="308">
        <v>7</v>
      </c>
      <c r="K997" s="314">
        <v>57.5</v>
      </c>
      <c r="L997" s="308">
        <v>71</v>
      </c>
      <c r="M997" s="308"/>
      <c r="N997" s="308">
        <v>4</v>
      </c>
      <c r="O997" s="308" t="s">
        <v>4049</v>
      </c>
      <c r="P997" s="291">
        <v>37858.281148381153</v>
      </c>
      <c r="Q997" s="292">
        <f t="shared" si="138"/>
        <v>45808.520189541196</v>
      </c>
      <c r="R997" s="197">
        <f t="shared" si="134"/>
        <v>73293.632303265913</v>
      </c>
    </row>
    <row r="998" spans="1:18" ht="19.5" customHeight="1">
      <c r="A998" s="304" t="s">
        <v>4053</v>
      </c>
      <c r="B998" s="277"/>
      <c r="C998" s="278"/>
      <c r="D998" s="279"/>
      <c r="E998" s="280"/>
      <c r="F998" s="279"/>
      <c r="G998" s="281"/>
      <c r="H998" s="282"/>
      <c r="I998" s="282"/>
      <c r="J998" s="282"/>
      <c r="K998" s="282"/>
      <c r="L998" s="282"/>
      <c r="M998" s="282"/>
      <c r="N998" s="282"/>
      <c r="O998" s="282"/>
      <c r="P998" s="282"/>
      <c r="Q998" s="284"/>
      <c r="R998" s="197">
        <f t="shared" si="134"/>
        <v>0</v>
      </c>
    </row>
    <row r="999" spans="1:18" ht="19.5" customHeight="1">
      <c r="A999" s="306" t="s">
        <v>2952</v>
      </c>
      <c r="B999" s="307" t="s">
        <v>4054</v>
      </c>
      <c r="C999" s="308" t="s">
        <v>724</v>
      </c>
      <c r="D999" s="290" t="s">
        <v>2905</v>
      </c>
      <c r="E999" s="290" t="s">
        <v>2906</v>
      </c>
      <c r="F999" s="309" t="s">
        <v>4055</v>
      </c>
      <c r="G999" s="290"/>
      <c r="H999" s="308">
        <v>283</v>
      </c>
      <c r="I999" s="308">
        <v>26</v>
      </c>
      <c r="J999" s="308">
        <v>24</v>
      </c>
      <c r="K999" s="308">
        <v>48</v>
      </c>
      <c r="L999" s="308">
        <v>71</v>
      </c>
      <c r="M999" s="308"/>
      <c r="N999" s="308">
        <v>5</v>
      </c>
      <c r="O999" s="308" t="s">
        <v>4056</v>
      </c>
      <c r="P999" s="291">
        <v>92510.157675435185</v>
      </c>
      <c r="Q999" s="292">
        <f t="shared" ref="Q999:Q1003" si="139">+P999*1.21</f>
        <v>111937.29078727656</v>
      </c>
      <c r="R999" s="197">
        <f t="shared" si="134"/>
        <v>179099.66525964253</v>
      </c>
    </row>
    <row r="1000" spans="1:18" ht="19.5" customHeight="1">
      <c r="A1000" s="306" t="s">
        <v>4057</v>
      </c>
      <c r="B1000" s="307" t="s">
        <v>4058</v>
      </c>
      <c r="C1000" s="308" t="s">
        <v>2473</v>
      </c>
      <c r="D1000" s="290" t="s">
        <v>2905</v>
      </c>
      <c r="E1000" s="290" t="s">
        <v>2906</v>
      </c>
      <c r="F1000" s="309" t="s">
        <v>4055</v>
      </c>
      <c r="G1000" s="290"/>
      <c r="H1000" s="308">
        <v>283</v>
      </c>
      <c r="I1000" s="308">
        <v>26</v>
      </c>
      <c r="J1000" s="308">
        <v>24</v>
      </c>
      <c r="K1000" s="308">
        <v>48</v>
      </c>
      <c r="L1000" s="308">
        <v>71</v>
      </c>
      <c r="M1000" s="308"/>
      <c r="N1000" s="308">
        <v>5</v>
      </c>
      <c r="O1000" s="308" t="s">
        <v>4056</v>
      </c>
      <c r="P1000" s="291">
        <v>92510.157675435185</v>
      </c>
      <c r="Q1000" s="292">
        <f t="shared" si="139"/>
        <v>111937.29078727656</v>
      </c>
      <c r="R1000" s="197">
        <f t="shared" si="134"/>
        <v>179099.66525964253</v>
      </c>
    </row>
    <row r="1001" spans="1:18" ht="19.5" customHeight="1">
      <c r="A1001" s="306" t="s">
        <v>4057</v>
      </c>
      <c r="B1001" s="307" t="s">
        <v>4058</v>
      </c>
      <c r="C1001" s="308" t="s">
        <v>2473</v>
      </c>
      <c r="D1001" s="290" t="s">
        <v>2909</v>
      </c>
      <c r="E1001" s="290" t="s">
        <v>2910</v>
      </c>
      <c r="F1001" s="309" t="s">
        <v>4059</v>
      </c>
      <c r="G1001" s="290"/>
      <c r="H1001" s="308">
        <v>250</v>
      </c>
      <c r="I1001" s="308">
        <v>12</v>
      </c>
      <c r="J1001" s="314">
        <v>10.8</v>
      </c>
      <c r="K1001" s="314">
        <v>62.4</v>
      </c>
      <c r="L1001" s="308">
        <v>71</v>
      </c>
      <c r="M1001" s="308"/>
      <c r="N1001" s="308">
        <v>5</v>
      </c>
      <c r="O1001" s="308" t="s">
        <v>4060</v>
      </c>
      <c r="P1001" s="291">
        <v>51865.985722582016</v>
      </c>
      <c r="Q1001" s="292">
        <f t="shared" si="139"/>
        <v>62757.84272432424</v>
      </c>
      <c r="R1001" s="197">
        <f t="shared" si="134"/>
        <v>100412.54835891879</v>
      </c>
    </row>
    <row r="1002" spans="1:18" ht="19.5" customHeight="1">
      <c r="A1002" s="306" t="s">
        <v>4061</v>
      </c>
      <c r="B1002" s="307" t="s">
        <v>4062</v>
      </c>
      <c r="C1002" s="308" t="s">
        <v>26</v>
      </c>
      <c r="D1002" s="290" t="s">
        <v>2905</v>
      </c>
      <c r="E1002" s="290" t="s">
        <v>2906</v>
      </c>
      <c r="F1002" s="309" t="s">
        <v>4055</v>
      </c>
      <c r="G1002" s="290"/>
      <c r="H1002" s="308">
        <v>283</v>
      </c>
      <c r="I1002" s="308">
        <v>26</v>
      </c>
      <c r="J1002" s="308">
        <v>24</v>
      </c>
      <c r="K1002" s="308">
        <v>48</v>
      </c>
      <c r="L1002" s="308">
        <v>71</v>
      </c>
      <c r="M1002" s="308"/>
      <c r="N1002" s="308">
        <v>5</v>
      </c>
      <c r="O1002" s="308" t="s">
        <v>4056</v>
      </c>
      <c r="P1002" s="291">
        <v>92510.157675435185</v>
      </c>
      <c r="Q1002" s="292">
        <f t="shared" si="139"/>
        <v>111937.29078727656</v>
      </c>
      <c r="R1002" s="197">
        <f t="shared" si="134"/>
        <v>179099.66525964253</v>
      </c>
    </row>
    <row r="1003" spans="1:18" ht="19.5" customHeight="1">
      <c r="A1003" s="306" t="s">
        <v>4061</v>
      </c>
      <c r="B1003" s="307" t="s">
        <v>4062</v>
      </c>
      <c r="C1003" s="308" t="s">
        <v>26</v>
      </c>
      <c r="D1003" s="290" t="s">
        <v>2909</v>
      </c>
      <c r="E1003" s="290" t="s">
        <v>2910</v>
      </c>
      <c r="F1003" s="309" t="s">
        <v>4063</v>
      </c>
      <c r="G1003" s="290"/>
      <c r="H1003" s="308" t="s">
        <v>4064</v>
      </c>
      <c r="I1003" s="308" t="s">
        <v>3007</v>
      </c>
      <c r="J1003" s="308" t="s">
        <v>3948</v>
      </c>
      <c r="K1003" s="308" t="s">
        <v>3770</v>
      </c>
      <c r="L1003" s="308" t="s">
        <v>3686</v>
      </c>
      <c r="M1003" s="308"/>
      <c r="N1003" s="308" t="s">
        <v>3070</v>
      </c>
      <c r="O1003" s="308" t="s">
        <v>4065</v>
      </c>
      <c r="P1003" s="291">
        <v>37625.214794236781</v>
      </c>
      <c r="Q1003" s="292">
        <f t="shared" si="139"/>
        <v>45526.509901026504</v>
      </c>
      <c r="R1003" s="197">
        <f t="shared" si="134"/>
        <v>72842.415841642403</v>
      </c>
    </row>
    <row r="1004" spans="1:18" ht="19.5" customHeight="1">
      <c r="A1004" s="304" t="s">
        <v>2481</v>
      </c>
      <c r="B1004" s="277"/>
      <c r="C1004" s="278"/>
      <c r="D1004" s="279"/>
      <c r="E1004" s="280"/>
      <c r="F1004" s="279"/>
      <c r="G1004" s="281"/>
      <c r="H1004" s="282"/>
      <c r="I1004" s="282"/>
      <c r="J1004" s="282"/>
      <c r="K1004" s="282"/>
      <c r="L1004" s="282"/>
      <c r="M1004" s="282"/>
      <c r="N1004" s="282"/>
      <c r="O1004" s="282"/>
      <c r="P1004" s="282"/>
      <c r="Q1004" s="284"/>
      <c r="R1004" s="197">
        <f t="shared" si="134"/>
        <v>0</v>
      </c>
    </row>
    <row r="1005" spans="1:18" ht="19.5" customHeight="1">
      <c r="A1005" s="306" t="s">
        <v>3286</v>
      </c>
      <c r="B1005" s="307" t="s">
        <v>4066</v>
      </c>
      <c r="C1005" s="308" t="s">
        <v>2473</v>
      </c>
      <c r="D1005" s="290" t="s">
        <v>2905</v>
      </c>
      <c r="E1005" s="290" t="s">
        <v>2906</v>
      </c>
      <c r="F1005" s="309" t="s">
        <v>4067</v>
      </c>
      <c r="G1005" s="290"/>
      <c r="H1005" s="308">
        <v>247</v>
      </c>
      <c r="I1005" s="314">
        <v>20.5</v>
      </c>
      <c r="J1005" s="314">
        <v>18.5</v>
      </c>
      <c r="K1005" s="314">
        <v>44.2</v>
      </c>
      <c r="L1005" s="308">
        <v>66</v>
      </c>
      <c r="M1005" s="308"/>
      <c r="N1005" s="308">
        <v>4</v>
      </c>
      <c r="O1005" s="308" t="s">
        <v>4068</v>
      </c>
      <c r="P1005" s="291">
        <v>60942.216014837875</v>
      </c>
      <c r="Q1005" s="292">
        <f t="shared" ref="Q1005:Q1022" si="140">+P1005*1.21</f>
        <v>73740.081377953829</v>
      </c>
      <c r="R1005" s="197">
        <f t="shared" si="134"/>
        <v>117984.13020472613</v>
      </c>
    </row>
    <row r="1006" spans="1:18" ht="19.5" customHeight="1">
      <c r="A1006" s="306" t="s">
        <v>3286</v>
      </c>
      <c r="B1006" s="307" t="s">
        <v>4066</v>
      </c>
      <c r="C1006" s="308" t="s">
        <v>2473</v>
      </c>
      <c r="D1006" s="290" t="s">
        <v>2909</v>
      </c>
      <c r="E1006" s="290" t="s">
        <v>3021</v>
      </c>
      <c r="F1006" s="309" t="s">
        <v>4069</v>
      </c>
      <c r="G1006" s="290" t="s">
        <v>3023</v>
      </c>
      <c r="H1006" s="308" t="s">
        <v>3005</v>
      </c>
      <c r="I1006" s="308" t="s">
        <v>3463</v>
      </c>
      <c r="J1006" s="308" t="s">
        <v>3866</v>
      </c>
      <c r="K1006" s="308" t="s">
        <v>3027</v>
      </c>
      <c r="L1006" s="308" t="s">
        <v>3867</v>
      </c>
      <c r="M1006" s="314" t="s">
        <v>3445</v>
      </c>
      <c r="N1006" s="308">
        <v>4</v>
      </c>
      <c r="O1006" s="308" t="s">
        <v>4070</v>
      </c>
      <c r="P1006" s="291">
        <v>81334.848393222201</v>
      </c>
      <c r="Q1006" s="292">
        <f t="shared" si="140"/>
        <v>98415.16655579886</v>
      </c>
      <c r="R1006" s="197">
        <f t="shared" si="134"/>
        <v>157464.26648927818</v>
      </c>
    </row>
    <row r="1007" spans="1:18" ht="19.5" customHeight="1">
      <c r="A1007" s="306" t="s">
        <v>3286</v>
      </c>
      <c r="B1007" s="307" t="s">
        <v>4066</v>
      </c>
      <c r="C1007" s="308" t="s">
        <v>966</v>
      </c>
      <c r="D1007" s="290" t="s">
        <v>2905</v>
      </c>
      <c r="E1007" s="290" t="s">
        <v>2906</v>
      </c>
      <c r="F1007" s="309" t="s">
        <v>3906</v>
      </c>
      <c r="G1007" s="290"/>
      <c r="H1007" s="308">
        <v>266</v>
      </c>
      <c r="I1007" s="314">
        <v>20.5</v>
      </c>
      <c r="J1007" s="314">
        <v>18.600000000000001</v>
      </c>
      <c r="K1007" s="314">
        <v>27.5</v>
      </c>
      <c r="L1007" s="308">
        <v>66</v>
      </c>
      <c r="M1007" s="308"/>
      <c r="N1007" s="308">
        <v>4</v>
      </c>
      <c r="O1007" s="308" t="s">
        <v>3907</v>
      </c>
      <c r="P1007" s="291">
        <v>40923.556345997669</v>
      </c>
      <c r="Q1007" s="292">
        <f t="shared" si="140"/>
        <v>49517.503178657178</v>
      </c>
      <c r="R1007" s="197">
        <f t="shared" si="134"/>
        <v>79228.005085851488</v>
      </c>
    </row>
    <row r="1008" spans="1:18" ht="19.5" customHeight="1">
      <c r="A1008" s="306" t="s">
        <v>3286</v>
      </c>
      <c r="B1008" s="307" t="s">
        <v>4066</v>
      </c>
      <c r="C1008" s="308" t="s">
        <v>966</v>
      </c>
      <c r="D1008" s="290" t="s">
        <v>2909</v>
      </c>
      <c r="E1008" s="290" t="s">
        <v>3021</v>
      </c>
      <c r="F1008" s="309" t="s">
        <v>3880</v>
      </c>
      <c r="G1008" s="290"/>
      <c r="H1008" s="308" t="s">
        <v>3769</v>
      </c>
      <c r="I1008" s="314" t="s">
        <v>3881</v>
      </c>
      <c r="J1008" s="308" t="s">
        <v>3506</v>
      </c>
      <c r="K1008" s="314" t="s">
        <v>3882</v>
      </c>
      <c r="L1008" s="308">
        <v>71</v>
      </c>
      <c r="M1008" s="314" t="s">
        <v>3883</v>
      </c>
      <c r="N1008" s="308" t="s">
        <v>3010</v>
      </c>
      <c r="O1008" s="308" t="s">
        <v>3884</v>
      </c>
      <c r="P1008" s="291">
        <v>85309.023605149181</v>
      </c>
      <c r="Q1008" s="292">
        <f t="shared" si="140"/>
        <v>103223.91856223051</v>
      </c>
      <c r="R1008" s="197">
        <f t="shared" si="134"/>
        <v>165158.26969956883</v>
      </c>
    </row>
    <row r="1009" spans="1:18" ht="19.5" customHeight="1">
      <c r="A1009" s="306" t="s">
        <v>2916</v>
      </c>
      <c r="B1009" s="307" t="s">
        <v>4071</v>
      </c>
      <c r="C1009" s="308" t="s">
        <v>933</v>
      </c>
      <c r="D1009" s="290" t="s">
        <v>2905</v>
      </c>
      <c r="E1009" s="290" t="s">
        <v>2906</v>
      </c>
      <c r="F1009" s="309" t="s">
        <v>3863</v>
      </c>
      <c r="G1009" s="290"/>
      <c r="H1009" s="308">
        <v>247</v>
      </c>
      <c r="I1009" s="314">
        <v>20.5</v>
      </c>
      <c r="J1009" s="314">
        <v>18.5</v>
      </c>
      <c r="K1009" s="314">
        <v>34.200000000000003</v>
      </c>
      <c r="L1009" s="308">
        <v>66</v>
      </c>
      <c r="M1009" s="308"/>
      <c r="N1009" s="308">
        <v>4</v>
      </c>
      <c r="O1009" s="308" t="s">
        <v>3864</v>
      </c>
      <c r="P1009" s="291">
        <v>38751.454009869332</v>
      </c>
      <c r="Q1009" s="292">
        <f t="shared" si="140"/>
        <v>46889.259351941888</v>
      </c>
      <c r="R1009" s="197">
        <f t="shared" si="134"/>
        <v>75022.814963107026</v>
      </c>
    </row>
    <row r="1010" spans="1:18" ht="19.5" customHeight="1">
      <c r="A1010" s="306" t="s">
        <v>2916</v>
      </c>
      <c r="B1010" s="307" t="s">
        <v>4071</v>
      </c>
      <c r="C1010" s="308" t="s">
        <v>933</v>
      </c>
      <c r="D1010" s="290" t="s">
        <v>2909</v>
      </c>
      <c r="E1010" s="290" t="s">
        <v>3021</v>
      </c>
      <c r="F1010" s="309" t="s">
        <v>4069</v>
      </c>
      <c r="G1010" s="290" t="s">
        <v>3023</v>
      </c>
      <c r="H1010" s="308" t="s">
        <v>3005</v>
      </c>
      <c r="I1010" s="308" t="s">
        <v>3463</v>
      </c>
      <c r="J1010" s="308" t="s">
        <v>3866</v>
      </c>
      <c r="K1010" s="308" t="s">
        <v>3027</v>
      </c>
      <c r="L1010" s="308" t="s">
        <v>3867</v>
      </c>
      <c r="M1010" s="314" t="s">
        <v>3445</v>
      </c>
      <c r="N1010" s="308">
        <v>4</v>
      </c>
      <c r="O1010" s="308" t="s">
        <v>4070</v>
      </c>
      <c r="P1010" s="291">
        <v>81334.848393222201</v>
      </c>
      <c r="Q1010" s="292">
        <f t="shared" si="140"/>
        <v>98415.16655579886</v>
      </c>
      <c r="R1010" s="197">
        <f t="shared" si="134"/>
        <v>157464.26648927818</v>
      </c>
    </row>
    <row r="1011" spans="1:18" ht="19.5" customHeight="1">
      <c r="A1011" s="306" t="s">
        <v>2916</v>
      </c>
      <c r="B1011" s="307" t="s">
        <v>4071</v>
      </c>
      <c r="C1011" s="308" t="s">
        <v>933</v>
      </c>
      <c r="D1011" s="290" t="s">
        <v>2909</v>
      </c>
      <c r="E1011" s="290" t="s">
        <v>3021</v>
      </c>
      <c r="F1011" s="309" t="s">
        <v>3880</v>
      </c>
      <c r="G1011" s="290"/>
      <c r="H1011" s="308" t="s">
        <v>3769</v>
      </c>
      <c r="I1011" s="314" t="s">
        <v>3881</v>
      </c>
      <c r="J1011" s="308" t="s">
        <v>3506</v>
      </c>
      <c r="K1011" s="314" t="s">
        <v>3882</v>
      </c>
      <c r="L1011" s="308">
        <v>71</v>
      </c>
      <c r="M1011" s="314" t="s">
        <v>3883</v>
      </c>
      <c r="N1011" s="308" t="s">
        <v>3010</v>
      </c>
      <c r="O1011" s="308" t="s">
        <v>3884</v>
      </c>
      <c r="P1011" s="291">
        <v>85309.023605149181</v>
      </c>
      <c r="Q1011" s="292">
        <f t="shared" si="140"/>
        <v>103223.91856223051</v>
      </c>
      <c r="R1011" s="197">
        <f t="shared" si="134"/>
        <v>165158.26969956883</v>
      </c>
    </row>
    <row r="1012" spans="1:18" ht="19.5" customHeight="1">
      <c r="A1012" s="306" t="s">
        <v>4072</v>
      </c>
      <c r="B1012" s="307" t="s">
        <v>4073</v>
      </c>
      <c r="C1012" s="308" t="s">
        <v>2921</v>
      </c>
      <c r="D1012" s="290" t="s">
        <v>2905</v>
      </c>
      <c r="E1012" s="290" t="s">
        <v>2906</v>
      </c>
      <c r="F1012" s="309" t="s">
        <v>3863</v>
      </c>
      <c r="G1012" s="290"/>
      <c r="H1012" s="308">
        <v>247</v>
      </c>
      <c r="I1012" s="314">
        <v>20.5</v>
      </c>
      <c r="J1012" s="314">
        <v>18.5</v>
      </c>
      <c r="K1012" s="314">
        <v>34.200000000000003</v>
      </c>
      <c r="L1012" s="308">
        <v>66</v>
      </c>
      <c r="M1012" s="308"/>
      <c r="N1012" s="308">
        <v>4</v>
      </c>
      <c r="O1012" s="308" t="s">
        <v>3864</v>
      </c>
      <c r="P1012" s="291">
        <v>38751.454009869332</v>
      </c>
      <c r="Q1012" s="292">
        <f t="shared" si="140"/>
        <v>46889.259351941888</v>
      </c>
      <c r="R1012" s="197">
        <f t="shared" si="134"/>
        <v>75022.814963107026</v>
      </c>
    </row>
    <row r="1013" spans="1:18" ht="19.5" customHeight="1">
      <c r="A1013" s="306" t="s">
        <v>4072</v>
      </c>
      <c r="B1013" s="307" t="s">
        <v>4073</v>
      </c>
      <c r="C1013" s="308" t="s">
        <v>2921</v>
      </c>
      <c r="D1013" s="290" t="s">
        <v>2909</v>
      </c>
      <c r="E1013" s="290" t="s">
        <v>3021</v>
      </c>
      <c r="F1013" s="309" t="s">
        <v>4069</v>
      </c>
      <c r="G1013" s="290" t="s">
        <v>3023</v>
      </c>
      <c r="H1013" s="308" t="s">
        <v>3005</v>
      </c>
      <c r="I1013" s="308" t="s">
        <v>3463</v>
      </c>
      <c r="J1013" s="308" t="s">
        <v>3866</v>
      </c>
      <c r="K1013" s="308" t="s">
        <v>3027</v>
      </c>
      <c r="L1013" s="308" t="s">
        <v>3867</v>
      </c>
      <c r="M1013" s="314" t="s">
        <v>3445</v>
      </c>
      <c r="N1013" s="308">
        <v>4</v>
      </c>
      <c r="O1013" s="308" t="s">
        <v>4070</v>
      </c>
      <c r="P1013" s="291">
        <v>81334.848393222201</v>
      </c>
      <c r="Q1013" s="292">
        <f t="shared" si="140"/>
        <v>98415.16655579886</v>
      </c>
      <c r="R1013" s="197">
        <f t="shared" si="134"/>
        <v>157464.26648927818</v>
      </c>
    </row>
    <row r="1014" spans="1:18" ht="19.5" customHeight="1">
      <c r="A1014" s="306" t="s">
        <v>4074</v>
      </c>
      <c r="B1014" s="307" t="s">
        <v>3918</v>
      </c>
      <c r="C1014" s="308" t="s">
        <v>2853</v>
      </c>
      <c r="D1014" s="290" t="s">
        <v>2905</v>
      </c>
      <c r="E1014" s="290" t="s">
        <v>2906</v>
      </c>
      <c r="F1014" s="309" t="s">
        <v>3877</v>
      </c>
      <c r="G1014" s="290"/>
      <c r="H1014" s="308">
        <v>266</v>
      </c>
      <c r="I1014" s="308">
        <v>22</v>
      </c>
      <c r="J1014" s="308">
        <v>20</v>
      </c>
      <c r="K1014" s="308">
        <v>34</v>
      </c>
      <c r="L1014" s="308">
        <v>66</v>
      </c>
      <c r="M1014" s="308"/>
      <c r="N1014" s="308" t="s">
        <v>3010</v>
      </c>
      <c r="O1014" s="308" t="s">
        <v>3878</v>
      </c>
      <c r="P1014" s="291">
        <v>51418.641595724701</v>
      </c>
      <c r="Q1014" s="292">
        <f t="shared" si="140"/>
        <v>62216.556330826883</v>
      </c>
      <c r="R1014" s="197">
        <f t="shared" si="134"/>
        <v>99546.490129323021</v>
      </c>
    </row>
    <row r="1015" spans="1:18" ht="19.5" customHeight="1">
      <c r="A1015" s="306" t="s">
        <v>4074</v>
      </c>
      <c r="B1015" s="307" t="s">
        <v>3918</v>
      </c>
      <c r="C1015" s="308" t="s">
        <v>2853</v>
      </c>
      <c r="D1015" s="290" t="s">
        <v>2909</v>
      </c>
      <c r="E1015" s="290" t="s">
        <v>3021</v>
      </c>
      <c r="F1015" s="309" t="s">
        <v>4069</v>
      </c>
      <c r="G1015" s="290" t="s">
        <v>3023</v>
      </c>
      <c r="H1015" s="308" t="s">
        <v>3005</v>
      </c>
      <c r="I1015" s="308" t="s">
        <v>3463</v>
      </c>
      <c r="J1015" s="308" t="s">
        <v>3866</v>
      </c>
      <c r="K1015" s="308" t="s">
        <v>3027</v>
      </c>
      <c r="L1015" s="308" t="s">
        <v>3867</v>
      </c>
      <c r="M1015" s="314" t="s">
        <v>3445</v>
      </c>
      <c r="N1015" s="308">
        <v>4</v>
      </c>
      <c r="O1015" s="308" t="s">
        <v>4070</v>
      </c>
      <c r="P1015" s="291">
        <v>81334.848393222201</v>
      </c>
      <c r="Q1015" s="292">
        <f t="shared" si="140"/>
        <v>98415.16655579886</v>
      </c>
      <c r="R1015" s="197">
        <f t="shared" si="134"/>
        <v>157464.26648927818</v>
      </c>
    </row>
    <row r="1016" spans="1:18" ht="19.5" customHeight="1">
      <c r="A1016" s="306" t="s">
        <v>2950</v>
      </c>
      <c r="B1016" s="307" t="s">
        <v>4075</v>
      </c>
      <c r="C1016" s="308" t="s">
        <v>1376</v>
      </c>
      <c r="D1016" s="290" t="s">
        <v>2905</v>
      </c>
      <c r="E1016" s="290" t="s">
        <v>2906</v>
      </c>
      <c r="F1016" s="309" t="s">
        <v>3863</v>
      </c>
      <c r="G1016" s="290"/>
      <c r="H1016" s="308">
        <v>247</v>
      </c>
      <c r="I1016" s="314">
        <v>20.5</v>
      </c>
      <c r="J1016" s="314">
        <v>18.5</v>
      </c>
      <c r="K1016" s="314">
        <v>34.200000000000003</v>
      </c>
      <c r="L1016" s="308">
        <v>66</v>
      </c>
      <c r="M1016" s="308"/>
      <c r="N1016" s="308">
        <v>4</v>
      </c>
      <c r="O1016" s="308" t="s">
        <v>3864</v>
      </c>
      <c r="P1016" s="291">
        <v>38751.454009869332</v>
      </c>
      <c r="Q1016" s="292">
        <f t="shared" si="140"/>
        <v>46889.259351941888</v>
      </c>
      <c r="R1016" s="197">
        <f t="shared" si="134"/>
        <v>75022.814963107026</v>
      </c>
    </row>
    <row r="1017" spans="1:18" ht="19.5" customHeight="1">
      <c r="A1017" s="306" t="s">
        <v>2950</v>
      </c>
      <c r="B1017" s="307" t="s">
        <v>4075</v>
      </c>
      <c r="C1017" s="308" t="s">
        <v>1376</v>
      </c>
      <c r="D1017" s="290" t="s">
        <v>2909</v>
      </c>
      <c r="E1017" s="290" t="s">
        <v>3021</v>
      </c>
      <c r="F1017" s="309" t="s">
        <v>4069</v>
      </c>
      <c r="G1017" s="290" t="s">
        <v>3023</v>
      </c>
      <c r="H1017" s="308" t="s">
        <v>3005</v>
      </c>
      <c r="I1017" s="308" t="s">
        <v>3463</v>
      </c>
      <c r="J1017" s="308" t="s">
        <v>3866</v>
      </c>
      <c r="K1017" s="308" t="s">
        <v>3027</v>
      </c>
      <c r="L1017" s="308" t="s">
        <v>3867</v>
      </c>
      <c r="M1017" s="314" t="s">
        <v>3445</v>
      </c>
      <c r="N1017" s="308">
        <v>4</v>
      </c>
      <c r="O1017" s="308" t="s">
        <v>4070</v>
      </c>
      <c r="P1017" s="291">
        <v>81334.848393222201</v>
      </c>
      <c r="Q1017" s="292">
        <f t="shared" si="140"/>
        <v>98415.16655579886</v>
      </c>
      <c r="R1017" s="197">
        <f t="shared" si="134"/>
        <v>157464.26648927818</v>
      </c>
    </row>
    <row r="1018" spans="1:18" ht="19.5" customHeight="1">
      <c r="A1018" s="306" t="s">
        <v>4076</v>
      </c>
      <c r="B1018" s="307" t="s">
        <v>3959</v>
      </c>
      <c r="C1018" s="308" t="s">
        <v>1376</v>
      </c>
      <c r="D1018" s="290" t="s">
        <v>2905</v>
      </c>
      <c r="E1018" s="290" t="s">
        <v>2906</v>
      </c>
      <c r="F1018" s="309" t="s">
        <v>3906</v>
      </c>
      <c r="G1018" s="290"/>
      <c r="H1018" s="308">
        <v>266</v>
      </c>
      <c r="I1018" s="314">
        <v>20.5</v>
      </c>
      <c r="J1018" s="314">
        <v>18.600000000000001</v>
      </c>
      <c r="K1018" s="314">
        <v>27.5</v>
      </c>
      <c r="L1018" s="308">
        <v>66</v>
      </c>
      <c r="M1018" s="308"/>
      <c r="N1018" s="308">
        <v>4</v>
      </c>
      <c r="O1018" s="308" t="s">
        <v>3907</v>
      </c>
      <c r="P1018" s="291">
        <v>40923.556345997669</v>
      </c>
      <c r="Q1018" s="292">
        <f t="shared" si="140"/>
        <v>49517.503178657178</v>
      </c>
      <c r="R1018" s="197">
        <f t="shared" si="134"/>
        <v>79228.005085851488</v>
      </c>
    </row>
    <row r="1019" spans="1:18" ht="19.5" customHeight="1">
      <c r="A1019" s="306" t="s">
        <v>4076</v>
      </c>
      <c r="B1019" s="307" t="s">
        <v>3959</v>
      </c>
      <c r="C1019" s="308" t="s">
        <v>1376</v>
      </c>
      <c r="D1019" s="290" t="s">
        <v>2909</v>
      </c>
      <c r="E1019" s="290" t="s">
        <v>3021</v>
      </c>
      <c r="F1019" s="309" t="s">
        <v>3880</v>
      </c>
      <c r="G1019" s="290"/>
      <c r="H1019" s="308" t="s">
        <v>3769</v>
      </c>
      <c r="I1019" s="314" t="s">
        <v>3881</v>
      </c>
      <c r="J1019" s="308" t="s">
        <v>3506</v>
      </c>
      <c r="K1019" s="314" t="s">
        <v>3882</v>
      </c>
      <c r="L1019" s="308">
        <v>71</v>
      </c>
      <c r="M1019" s="314" t="s">
        <v>3883</v>
      </c>
      <c r="N1019" s="308" t="s">
        <v>3010</v>
      </c>
      <c r="O1019" s="308" t="s">
        <v>3884</v>
      </c>
      <c r="P1019" s="291">
        <v>85309.023605149181</v>
      </c>
      <c r="Q1019" s="292">
        <f t="shared" si="140"/>
        <v>103223.91856223051</v>
      </c>
      <c r="R1019" s="197">
        <f t="shared" si="134"/>
        <v>165158.26969956883</v>
      </c>
    </row>
    <row r="1020" spans="1:18" ht="19.5" customHeight="1">
      <c r="A1020" s="306" t="s">
        <v>4077</v>
      </c>
      <c r="B1020" s="307" t="s">
        <v>4052</v>
      </c>
      <c r="C1020" s="308" t="s">
        <v>404</v>
      </c>
      <c r="D1020" s="290" t="s">
        <v>2909</v>
      </c>
      <c r="E1020" s="290" t="s">
        <v>2910</v>
      </c>
      <c r="F1020" s="309" t="s">
        <v>3919</v>
      </c>
      <c r="G1020" s="290"/>
      <c r="H1020" s="314">
        <v>247.3</v>
      </c>
      <c r="I1020" s="308">
        <v>8</v>
      </c>
      <c r="J1020" s="308">
        <v>6</v>
      </c>
      <c r="K1020" s="314">
        <v>25.3</v>
      </c>
      <c r="L1020" s="308">
        <v>71</v>
      </c>
      <c r="M1020" s="308"/>
      <c r="N1020" s="308">
        <v>4</v>
      </c>
      <c r="O1020" s="308" t="s">
        <v>3920</v>
      </c>
      <c r="P1020" s="291">
        <v>44170.171885993215</v>
      </c>
      <c r="Q1020" s="292">
        <f t="shared" si="140"/>
        <v>53445.907982051787</v>
      </c>
      <c r="R1020" s="197">
        <f t="shared" si="134"/>
        <v>85513.452771282871</v>
      </c>
    </row>
    <row r="1021" spans="1:18" ht="19.5" customHeight="1">
      <c r="A1021" s="306" t="s">
        <v>3667</v>
      </c>
      <c r="B1021" s="307" t="s">
        <v>3905</v>
      </c>
      <c r="C1021" s="308" t="s">
        <v>2786</v>
      </c>
      <c r="D1021" s="290" t="s">
        <v>2905</v>
      </c>
      <c r="E1021" s="290" t="s">
        <v>2906</v>
      </c>
      <c r="F1021" s="309" t="s">
        <v>3900</v>
      </c>
      <c r="G1021" s="290"/>
      <c r="H1021" s="308">
        <v>283</v>
      </c>
      <c r="I1021" s="308">
        <v>26</v>
      </c>
      <c r="J1021" s="314">
        <v>24.2</v>
      </c>
      <c r="K1021" s="314">
        <v>28.2</v>
      </c>
      <c r="L1021" s="308">
        <v>66</v>
      </c>
      <c r="M1021" s="308"/>
      <c r="N1021" s="308">
        <v>4</v>
      </c>
      <c r="O1021" s="308" t="s">
        <v>3901</v>
      </c>
      <c r="P1021" s="291">
        <v>91259.717244987653</v>
      </c>
      <c r="Q1021" s="292">
        <f t="shared" si="140"/>
        <v>110424.25786643506</v>
      </c>
      <c r="R1021" s="197">
        <f t="shared" si="134"/>
        <v>176678.81258629612</v>
      </c>
    </row>
    <row r="1022" spans="1:18" ht="19.5" customHeight="1">
      <c r="A1022" s="306" t="s">
        <v>3667</v>
      </c>
      <c r="B1022" s="307" t="s">
        <v>3905</v>
      </c>
      <c r="C1022" s="308" t="s">
        <v>2786</v>
      </c>
      <c r="D1022" s="290" t="s">
        <v>2909</v>
      </c>
      <c r="E1022" s="290" t="s">
        <v>3021</v>
      </c>
      <c r="F1022" s="309" t="s">
        <v>3880</v>
      </c>
      <c r="G1022" s="290"/>
      <c r="H1022" s="308" t="s">
        <v>3769</v>
      </c>
      <c r="I1022" s="314" t="s">
        <v>3881</v>
      </c>
      <c r="J1022" s="308" t="s">
        <v>3506</v>
      </c>
      <c r="K1022" s="314" t="s">
        <v>3882</v>
      </c>
      <c r="L1022" s="308">
        <v>71</v>
      </c>
      <c r="M1022" s="314" t="s">
        <v>3883</v>
      </c>
      <c r="N1022" s="308" t="s">
        <v>3010</v>
      </c>
      <c r="O1022" s="308" t="s">
        <v>3884</v>
      </c>
      <c r="P1022" s="291">
        <v>85309.023605149181</v>
      </c>
      <c r="Q1022" s="292">
        <f t="shared" si="140"/>
        <v>103223.91856223051</v>
      </c>
      <c r="R1022" s="197">
        <f t="shared" si="134"/>
        <v>165158.26969956883</v>
      </c>
    </row>
    <row r="1023" spans="1:18" ht="19.5" customHeight="1">
      <c r="A1023" s="304" t="s">
        <v>2752</v>
      </c>
      <c r="B1023" s="277"/>
      <c r="C1023" s="278"/>
      <c r="D1023" s="279"/>
      <c r="E1023" s="280"/>
      <c r="F1023" s="279"/>
      <c r="G1023" s="281"/>
      <c r="H1023" s="282"/>
      <c r="I1023" s="282"/>
      <c r="J1023" s="282"/>
      <c r="K1023" s="282"/>
      <c r="L1023" s="282"/>
      <c r="M1023" s="282"/>
      <c r="N1023" s="282"/>
      <c r="O1023" s="282"/>
      <c r="P1023" s="282"/>
      <c r="Q1023" s="284"/>
      <c r="R1023" s="197">
        <f t="shared" si="134"/>
        <v>0</v>
      </c>
    </row>
    <row r="1024" spans="1:18" ht="19.5" customHeight="1">
      <c r="A1024" s="306" t="s">
        <v>3286</v>
      </c>
      <c r="B1024" s="307" t="s">
        <v>4066</v>
      </c>
      <c r="C1024" s="308" t="s">
        <v>2708</v>
      </c>
      <c r="D1024" s="290" t="s">
        <v>2905</v>
      </c>
      <c r="E1024" s="290" t="s">
        <v>2906</v>
      </c>
      <c r="F1024" s="309" t="s">
        <v>3877</v>
      </c>
      <c r="G1024" s="290"/>
      <c r="H1024" s="308">
        <v>266</v>
      </c>
      <c r="I1024" s="308">
        <v>22</v>
      </c>
      <c r="J1024" s="308">
        <v>20</v>
      </c>
      <c r="K1024" s="308">
        <v>34</v>
      </c>
      <c r="L1024" s="308">
        <v>66</v>
      </c>
      <c r="M1024" s="308"/>
      <c r="N1024" s="308" t="s">
        <v>3010</v>
      </c>
      <c r="O1024" s="308" t="s">
        <v>3878</v>
      </c>
      <c r="P1024" s="291">
        <v>51418.641595724701</v>
      </c>
      <c r="Q1024" s="292">
        <f t="shared" ref="Q1024:Q1029" si="141">+P1024*1.21</f>
        <v>62216.556330826883</v>
      </c>
      <c r="R1024" s="197">
        <f t="shared" si="134"/>
        <v>99546.490129323021</v>
      </c>
    </row>
    <row r="1025" spans="1:18" ht="19.5" customHeight="1">
      <c r="A1025" s="306" t="s">
        <v>3286</v>
      </c>
      <c r="B1025" s="307" t="s">
        <v>4066</v>
      </c>
      <c r="C1025" s="308" t="s">
        <v>2708</v>
      </c>
      <c r="D1025" s="290" t="s">
        <v>2909</v>
      </c>
      <c r="E1025" s="290" t="s">
        <v>3021</v>
      </c>
      <c r="F1025" s="309" t="s">
        <v>3880</v>
      </c>
      <c r="G1025" s="290"/>
      <c r="H1025" s="308" t="s">
        <v>3769</v>
      </c>
      <c r="I1025" s="314" t="s">
        <v>3881</v>
      </c>
      <c r="J1025" s="308" t="s">
        <v>3506</v>
      </c>
      <c r="K1025" s="314" t="s">
        <v>3882</v>
      </c>
      <c r="L1025" s="308">
        <v>71</v>
      </c>
      <c r="M1025" s="314" t="s">
        <v>3883</v>
      </c>
      <c r="N1025" s="308" t="s">
        <v>3010</v>
      </c>
      <c r="O1025" s="308" t="s">
        <v>3884</v>
      </c>
      <c r="P1025" s="291">
        <v>85309.023605149181</v>
      </c>
      <c r="Q1025" s="292">
        <f t="shared" si="141"/>
        <v>103223.91856223051</v>
      </c>
      <c r="R1025" s="197">
        <f t="shared" si="134"/>
        <v>165158.26969956883</v>
      </c>
    </row>
    <row r="1026" spans="1:18" ht="19.5" customHeight="1">
      <c r="A1026" s="306" t="s">
        <v>2952</v>
      </c>
      <c r="B1026" s="307" t="s">
        <v>3959</v>
      </c>
      <c r="C1026" s="308" t="s">
        <v>4078</v>
      </c>
      <c r="D1026" s="290" t="s">
        <v>2905</v>
      </c>
      <c r="E1026" s="290" t="s">
        <v>2906</v>
      </c>
      <c r="F1026" s="309" t="s">
        <v>3906</v>
      </c>
      <c r="G1026" s="290"/>
      <c r="H1026" s="308">
        <v>266</v>
      </c>
      <c r="I1026" s="314">
        <v>20.5</v>
      </c>
      <c r="J1026" s="314">
        <v>18.600000000000001</v>
      </c>
      <c r="K1026" s="314">
        <v>27.5</v>
      </c>
      <c r="L1026" s="308">
        <v>66</v>
      </c>
      <c r="M1026" s="308"/>
      <c r="N1026" s="308">
        <v>4</v>
      </c>
      <c r="O1026" s="308" t="s">
        <v>3907</v>
      </c>
      <c r="P1026" s="291">
        <v>40923.556345997669</v>
      </c>
      <c r="Q1026" s="292">
        <f t="shared" si="141"/>
        <v>49517.503178657178</v>
      </c>
      <c r="R1026" s="197">
        <f t="shared" si="134"/>
        <v>79228.005085851488</v>
      </c>
    </row>
    <row r="1027" spans="1:18" ht="19.5" customHeight="1">
      <c r="A1027" s="306" t="s">
        <v>2952</v>
      </c>
      <c r="B1027" s="307" t="s">
        <v>3959</v>
      </c>
      <c r="C1027" s="308" t="s">
        <v>4078</v>
      </c>
      <c r="D1027" s="290" t="s">
        <v>2909</v>
      </c>
      <c r="E1027" s="290" t="s">
        <v>3021</v>
      </c>
      <c r="F1027" s="309" t="s">
        <v>3880</v>
      </c>
      <c r="G1027" s="290"/>
      <c r="H1027" s="308" t="s">
        <v>3769</v>
      </c>
      <c r="I1027" s="314" t="s">
        <v>3881</v>
      </c>
      <c r="J1027" s="308" t="s">
        <v>3506</v>
      </c>
      <c r="K1027" s="314" t="s">
        <v>3882</v>
      </c>
      <c r="L1027" s="308">
        <v>71</v>
      </c>
      <c r="M1027" s="314" t="s">
        <v>3883</v>
      </c>
      <c r="N1027" s="308" t="s">
        <v>3010</v>
      </c>
      <c r="O1027" s="308" t="s">
        <v>3884</v>
      </c>
      <c r="P1027" s="291">
        <v>85309.023605149181</v>
      </c>
      <c r="Q1027" s="292">
        <f t="shared" si="141"/>
        <v>103223.91856223051</v>
      </c>
      <c r="R1027" s="197">
        <f t="shared" si="134"/>
        <v>165158.26969956883</v>
      </c>
    </row>
    <row r="1028" spans="1:18" ht="19.5" customHeight="1">
      <c r="A1028" s="306" t="s">
        <v>3667</v>
      </c>
      <c r="B1028" s="307" t="s">
        <v>3905</v>
      </c>
      <c r="C1028" s="308" t="s">
        <v>4079</v>
      </c>
      <c r="D1028" s="290" t="s">
        <v>2905</v>
      </c>
      <c r="E1028" s="290" t="s">
        <v>2906</v>
      </c>
      <c r="F1028" s="309" t="s">
        <v>3906</v>
      </c>
      <c r="G1028" s="290"/>
      <c r="H1028" s="308">
        <v>266</v>
      </c>
      <c r="I1028" s="314">
        <v>20.5</v>
      </c>
      <c r="J1028" s="314">
        <v>18.600000000000001</v>
      </c>
      <c r="K1028" s="314">
        <v>27.5</v>
      </c>
      <c r="L1028" s="308">
        <v>66</v>
      </c>
      <c r="M1028" s="308"/>
      <c r="N1028" s="308">
        <v>4</v>
      </c>
      <c r="O1028" s="308" t="s">
        <v>3907</v>
      </c>
      <c r="P1028" s="291">
        <v>40923.556345997669</v>
      </c>
      <c r="Q1028" s="292">
        <f t="shared" si="141"/>
        <v>49517.503178657178</v>
      </c>
      <c r="R1028" s="197">
        <f t="shared" si="134"/>
        <v>79228.005085851488</v>
      </c>
    </row>
    <row r="1029" spans="1:18" ht="19.5" customHeight="1">
      <c r="A1029" s="306" t="s">
        <v>3667</v>
      </c>
      <c r="B1029" s="307" t="s">
        <v>3905</v>
      </c>
      <c r="C1029" s="308" t="s">
        <v>4079</v>
      </c>
      <c r="D1029" s="290" t="s">
        <v>2909</v>
      </c>
      <c r="E1029" s="290" t="s">
        <v>3021</v>
      </c>
      <c r="F1029" s="309" t="s">
        <v>3880</v>
      </c>
      <c r="G1029" s="290"/>
      <c r="H1029" s="308" t="s">
        <v>3769</v>
      </c>
      <c r="I1029" s="314" t="s">
        <v>3881</v>
      </c>
      <c r="J1029" s="308" t="s">
        <v>3506</v>
      </c>
      <c r="K1029" s="314" t="s">
        <v>3882</v>
      </c>
      <c r="L1029" s="308">
        <v>71</v>
      </c>
      <c r="M1029" s="314" t="s">
        <v>3883</v>
      </c>
      <c r="N1029" s="308" t="s">
        <v>3010</v>
      </c>
      <c r="O1029" s="308" t="s">
        <v>3884</v>
      </c>
      <c r="P1029" s="291">
        <v>85309.023605149181</v>
      </c>
      <c r="Q1029" s="292">
        <f t="shared" si="141"/>
        <v>103223.91856223051</v>
      </c>
      <c r="R1029" s="197">
        <f t="shared" si="134"/>
        <v>165158.26969956883</v>
      </c>
    </row>
    <row r="1030" spans="1:18" ht="19.5" customHeight="1">
      <c r="A1030" s="304" t="s">
        <v>2482</v>
      </c>
      <c r="B1030" s="277"/>
      <c r="C1030" s="278"/>
      <c r="D1030" s="279"/>
      <c r="E1030" s="280"/>
      <c r="F1030" s="279"/>
      <c r="G1030" s="281"/>
      <c r="H1030" s="282"/>
      <c r="I1030" s="282"/>
      <c r="J1030" s="282"/>
      <c r="K1030" s="282"/>
      <c r="L1030" s="282"/>
      <c r="M1030" s="282"/>
      <c r="N1030" s="282"/>
      <c r="O1030" s="282"/>
      <c r="P1030" s="282"/>
      <c r="Q1030" s="284"/>
      <c r="R1030" s="197">
        <f t="shared" si="134"/>
        <v>0</v>
      </c>
    </row>
    <row r="1031" spans="1:18" ht="19.5" customHeight="1">
      <c r="A1031" s="306" t="s">
        <v>3488</v>
      </c>
      <c r="B1031" s="307" t="s">
        <v>3860</v>
      </c>
      <c r="C1031" s="308" t="s">
        <v>2802</v>
      </c>
      <c r="D1031" s="290" t="s">
        <v>2905</v>
      </c>
      <c r="E1031" s="290" t="s">
        <v>2910</v>
      </c>
      <c r="F1031" s="309" t="s">
        <v>3919</v>
      </c>
      <c r="G1031" s="290"/>
      <c r="H1031" s="314">
        <v>247.3</v>
      </c>
      <c r="I1031" s="308">
        <v>8</v>
      </c>
      <c r="J1031" s="308">
        <v>6</v>
      </c>
      <c r="K1031" s="314">
        <v>25.3</v>
      </c>
      <c r="L1031" s="308">
        <v>71</v>
      </c>
      <c r="M1031" s="308"/>
      <c r="N1031" s="308">
        <v>4</v>
      </c>
      <c r="O1031" s="308" t="s">
        <v>3920</v>
      </c>
      <c r="P1031" s="291">
        <v>44170.171885993215</v>
      </c>
      <c r="Q1031" s="292">
        <f t="shared" ref="Q1031:Q1045" si="142">+P1031*1.21</f>
        <v>53445.907982051787</v>
      </c>
      <c r="R1031" s="197">
        <f t="shared" si="134"/>
        <v>85513.452771282871</v>
      </c>
    </row>
    <row r="1032" spans="1:18" ht="19.5" customHeight="1">
      <c r="A1032" s="306" t="s">
        <v>3488</v>
      </c>
      <c r="B1032" s="307" t="s">
        <v>3860</v>
      </c>
      <c r="C1032" s="308" t="s">
        <v>2802</v>
      </c>
      <c r="D1032" s="290" t="s">
        <v>2909</v>
      </c>
      <c r="E1032" s="290" t="s">
        <v>3021</v>
      </c>
      <c r="F1032" s="309" t="s">
        <v>4069</v>
      </c>
      <c r="G1032" s="290" t="s">
        <v>3023</v>
      </c>
      <c r="H1032" s="308" t="s">
        <v>3005</v>
      </c>
      <c r="I1032" s="308" t="s">
        <v>3463</v>
      </c>
      <c r="J1032" s="308" t="s">
        <v>3866</v>
      </c>
      <c r="K1032" s="308" t="s">
        <v>3027</v>
      </c>
      <c r="L1032" s="308" t="s">
        <v>3867</v>
      </c>
      <c r="M1032" s="314" t="s">
        <v>3445</v>
      </c>
      <c r="N1032" s="308">
        <v>4</v>
      </c>
      <c r="O1032" s="308" t="s">
        <v>4070</v>
      </c>
      <c r="P1032" s="291">
        <v>81334.848393222201</v>
      </c>
      <c r="Q1032" s="292">
        <f t="shared" si="142"/>
        <v>98415.16655579886</v>
      </c>
      <c r="R1032" s="197">
        <f t="shared" ref="R1032:R1095" si="143">Q1032*0.8*2</f>
        <v>157464.26648927818</v>
      </c>
    </row>
    <row r="1033" spans="1:18" ht="19.5" customHeight="1">
      <c r="A1033" s="306" t="s">
        <v>3321</v>
      </c>
      <c r="B1033" s="307" t="s">
        <v>4080</v>
      </c>
      <c r="C1033" s="308" t="s">
        <v>1193</v>
      </c>
      <c r="D1033" s="290" t="s">
        <v>2905</v>
      </c>
      <c r="E1033" s="290" t="s">
        <v>2906</v>
      </c>
      <c r="F1033" s="309" t="s">
        <v>4067</v>
      </c>
      <c r="G1033" s="290"/>
      <c r="H1033" s="308">
        <v>247</v>
      </c>
      <c r="I1033" s="314">
        <v>20.5</v>
      </c>
      <c r="J1033" s="314">
        <v>18.5</v>
      </c>
      <c r="K1033" s="314">
        <v>44.2</v>
      </c>
      <c r="L1033" s="308">
        <v>66</v>
      </c>
      <c r="M1033" s="308"/>
      <c r="N1033" s="308">
        <v>4</v>
      </c>
      <c r="O1033" s="308" t="s">
        <v>4068</v>
      </c>
      <c r="P1033" s="291">
        <v>60942.216014837875</v>
      </c>
      <c r="Q1033" s="292">
        <f t="shared" si="142"/>
        <v>73740.081377953829</v>
      </c>
      <c r="R1033" s="197">
        <f t="shared" si="143"/>
        <v>117984.13020472613</v>
      </c>
    </row>
    <row r="1034" spans="1:18" ht="19.5" customHeight="1">
      <c r="A1034" s="306" t="s">
        <v>3321</v>
      </c>
      <c r="B1034" s="307" t="s">
        <v>4080</v>
      </c>
      <c r="C1034" s="308" t="s">
        <v>1193</v>
      </c>
      <c r="D1034" s="290" t="s">
        <v>2909</v>
      </c>
      <c r="E1034" s="290" t="s">
        <v>2910</v>
      </c>
      <c r="F1034" s="309" t="s">
        <v>3919</v>
      </c>
      <c r="G1034" s="290"/>
      <c r="H1034" s="314">
        <v>247.3</v>
      </c>
      <c r="I1034" s="308">
        <v>8</v>
      </c>
      <c r="J1034" s="308">
        <v>6</v>
      </c>
      <c r="K1034" s="314">
        <v>25.3</v>
      </c>
      <c r="L1034" s="308">
        <v>71</v>
      </c>
      <c r="M1034" s="308"/>
      <c r="N1034" s="308">
        <v>4</v>
      </c>
      <c r="O1034" s="308" t="s">
        <v>3920</v>
      </c>
      <c r="P1034" s="291">
        <v>44170.171885993215</v>
      </c>
      <c r="Q1034" s="292">
        <f t="shared" si="142"/>
        <v>53445.907982051787</v>
      </c>
      <c r="R1034" s="197">
        <f t="shared" si="143"/>
        <v>85513.452771282871</v>
      </c>
    </row>
    <row r="1035" spans="1:18" ht="19.5" customHeight="1">
      <c r="A1035" s="306" t="s">
        <v>3321</v>
      </c>
      <c r="B1035" s="307" t="s">
        <v>4080</v>
      </c>
      <c r="C1035" s="308" t="s">
        <v>1193</v>
      </c>
      <c r="D1035" s="290" t="s">
        <v>2909</v>
      </c>
      <c r="E1035" s="290" t="s">
        <v>3021</v>
      </c>
      <c r="F1035" s="309" t="s">
        <v>4069</v>
      </c>
      <c r="G1035" s="290" t="s">
        <v>3023</v>
      </c>
      <c r="H1035" s="308" t="s">
        <v>3005</v>
      </c>
      <c r="I1035" s="308" t="s">
        <v>3463</v>
      </c>
      <c r="J1035" s="308" t="s">
        <v>3866</v>
      </c>
      <c r="K1035" s="308" t="s">
        <v>3027</v>
      </c>
      <c r="L1035" s="308" t="s">
        <v>3867</v>
      </c>
      <c r="M1035" s="314" t="s">
        <v>3445</v>
      </c>
      <c r="N1035" s="308">
        <v>4</v>
      </c>
      <c r="O1035" s="308" t="s">
        <v>4070</v>
      </c>
      <c r="P1035" s="291">
        <v>81334.848393222201</v>
      </c>
      <c r="Q1035" s="292">
        <f t="shared" si="142"/>
        <v>98415.16655579886</v>
      </c>
      <c r="R1035" s="197">
        <f t="shared" si="143"/>
        <v>157464.26648927818</v>
      </c>
    </row>
    <row r="1036" spans="1:18" ht="19.5" customHeight="1">
      <c r="A1036" s="306" t="s">
        <v>3902</v>
      </c>
      <c r="B1036" s="307" t="s">
        <v>3903</v>
      </c>
      <c r="C1036" s="308" t="s">
        <v>746</v>
      </c>
      <c r="D1036" s="290" t="s">
        <v>2905</v>
      </c>
      <c r="E1036" s="290" t="s">
        <v>2910</v>
      </c>
      <c r="F1036" s="309" t="s">
        <v>3919</v>
      </c>
      <c r="G1036" s="290"/>
      <c r="H1036" s="314">
        <v>247.3</v>
      </c>
      <c r="I1036" s="308">
        <v>8</v>
      </c>
      <c r="J1036" s="308">
        <v>6</v>
      </c>
      <c r="K1036" s="314">
        <v>25.3</v>
      </c>
      <c r="L1036" s="308">
        <v>71</v>
      </c>
      <c r="M1036" s="308"/>
      <c r="N1036" s="308">
        <v>4</v>
      </c>
      <c r="O1036" s="308" t="s">
        <v>3920</v>
      </c>
      <c r="P1036" s="291">
        <v>44170.171885993215</v>
      </c>
      <c r="Q1036" s="292">
        <f t="shared" si="142"/>
        <v>53445.907982051787</v>
      </c>
      <c r="R1036" s="197">
        <f t="shared" si="143"/>
        <v>85513.452771282871</v>
      </c>
    </row>
    <row r="1037" spans="1:18" ht="19.5" customHeight="1">
      <c r="A1037" s="306" t="s">
        <v>3902</v>
      </c>
      <c r="B1037" s="307" t="s">
        <v>3903</v>
      </c>
      <c r="C1037" s="308" t="s">
        <v>746</v>
      </c>
      <c r="D1037" s="290" t="s">
        <v>2909</v>
      </c>
      <c r="E1037" s="290" t="s">
        <v>3021</v>
      </c>
      <c r="F1037" s="309" t="s">
        <v>4069</v>
      </c>
      <c r="G1037" s="290" t="s">
        <v>3023</v>
      </c>
      <c r="H1037" s="308" t="s">
        <v>3005</v>
      </c>
      <c r="I1037" s="308" t="s">
        <v>3463</v>
      </c>
      <c r="J1037" s="308" t="s">
        <v>3866</v>
      </c>
      <c r="K1037" s="308" t="s">
        <v>3027</v>
      </c>
      <c r="L1037" s="308" t="s">
        <v>3867</v>
      </c>
      <c r="M1037" s="314" t="s">
        <v>3445</v>
      </c>
      <c r="N1037" s="308">
        <v>4</v>
      </c>
      <c r="O1037" s="308" t="s">
        <v>4070</v>
      </c>
      <c r="P1037" s="291">
        <v>81334.848393222201</v>
      </c>
      <c r="Q1037" s="292">
        <f t="shared" si="142"/>
        <v>98415.16655579886</v>
      </c>
      <c r="R1037" s="197">
        <f t="shared" si="143"/>
        <v>157464.26648927818</v>
      </c>
    </row>
    <row r="1038" spans="1:18" ht="19.5" customHeight="1">
      <c r="A1038" s="306" t="s">
        <v>2950</v>
      </c>
      <c r="B1038" s="307" t="s">
        <v>4075</v>
      </c>
      <c r="C1038" s="308" t="s">
        <v>746</v>
      </c>
      <c r="D1038" s="290" t="s">
        <v>2905</v>
      </c>
      <c r="E1038" s="290" t="s">
        <v>2910</v>
      </c>
      <c r="F1038" s="309" t="s">
        <v>3919</v>
      </c>
      <c r="G1038" s="290"/>
      <c r="H1038" s="314">
        <v>247.3</v>
      </c>
      <c r="I1038" s="308">
        <v>8</v>
      </c>
      <c r="J1038" s="308">
        <v>6</v>
      </c>
      <c r="K1038" s="314">
        <v>25.3</v>
      </c>
      <c r="L1038" s="308">
        <v>71</v>
      </c>
      <c r="M1038" s="308"/>
      <c r="N1038" s="308">
        <v>4</v>
      </c>
      <c r="O1038" s="308" t="s">
        <v>3920</v>
      </c>
      <c r="P1038" s="291">
        <v>44170.171885993215</v>
      </c>
      <c r="Q1038" s="292">
        <f t="shared" si="142"/>
        <v>53445.907982051787</v>
      </c>
      <c r="R1038" s="197">
        <f t="shared" si="143"/>
        <v>85513.452771282871</v>
      </c>
    </row>
    <row r="1039" spans="1:18" ht="19.5" customHeight="1">
      <c r="A1039" s="306" t="s">
        <v>2950</v>
      </c>
      <c r="B1039" s="307" t="s">
        <v>4075</v>
      </c>
      <c r="C1039" s="308" t="s">
        <v>746</v>
      </c>
      <c r="D1039" s="290" t="s">
        <v>2909</v>
      </c>
      <c r="E1039" s="290" t="s">
        <v>3021</v>
      </c>
      <c r="F1039" s="309" t="s">
        <v>4069</v>
      </c>
      <c r="G1039" s="290" t="s">
        <v>3023</v>
      </c>
      <c r="H1039" s="308" t="s">
        <v>3005</v>
      </c>
      <c r="I1039" s="308" t="s">
        <v>3463</v>
      </c>
      <c r="J1039" s="308" t="s">
        <v>3866</v>
      </c>
      <c r="K1039" s="308" t="s">
        <v>3027</v>
      </c>
      <c r="L1039" s="308" t="s">
        <v>3867</v>
      </c>
      <c r="M1039" s="314" t="s">
        <v>3445</v>
      </c>
      <c r="N1039" s="308">
        <v>4</v>
      </c>
      <c r="O1039" s="308" t="s">
        <v>4070</v>
      </c>
      <c r="P1039" s="291">
        <v>81334.848393222201</v>
      </c>
      <c r="Q1039" s="292">
        <f t="shared" si="142"/>
        <v>98415.16655579886</v>
      </c>
      <c r="R1039" s="197">
        <f t="shared" si="143"/>
        <v>157464.26648927818</v>
      </c>
    </row>
    <row r="1040" spans="1:18" ht="19.5" customHeight="1">
      <c r="A1040" s="306" t="s">
        <v>3031</v>
      </c>
      <c r="B1040" s="307" t="s">
        <v>4081</v>
      </c>
      <c r="C1040" s="308" t="s">
        <v>1317</v>
      </c>
      <c r="D1040" s="290" t="s">
        <v>2905</v>
      </c>
      <c r="E1040" s="290" t="s">
        <v>2906</v>
      </c>
      <c r="F1040" s="309" t="s">
        <v>4067</v>
      </c>
      <c r="G1040" s="290"/>
      <c r="H1040" s="308">
        <v>247</v>
      </c>
      <c r="I1040" s="314">
        <v>20.5</v>
      </c>
      <c r="J1040" s="314">
        <v>18.5</v>
      </c>
      <c r="K1040" s="314">
        <v>44.2</v>
      </c>
      <c r="L1040" s="308">
        <v>66</v>
      </c>
      <c r="M1040" s="308"/>
      <c r="N1040" s="308">
        <v>4</v>
      </c>
      <c r="O1040" s="308" t="s">
        <v>4068</v>
      </c>
      <c r="P1040" s="291">
        <v>60942.216014837875</v>
      </c>
      <c r="Q1040" s="292">
        <f t="shared" si="142"/>
        <v>73740.081377953829</v>
      </c>
      <c r="R1040" s="197">
        <f t="shared" si="143"/>
        <v>117984.13020472613</v>
      </c>
    </row>
    <row r="1041" spans="1:18" ht="19.5" customHeight="1">
      <c r="A1041" s="306" t="s">
        <v>3031</v>
      </c>
      <c r="B1041" s="307" t="s">
        <v>4081</v>
      </c>
      <c r="C1041" s="308" t="s">
        <v>1317</v>
      </c>
      <c r="D1041" s="290" t="s">
        <v>2909</v>
      </c>
      <c r="E1041" s="290" t="s">
        <v>2910</v>
      </c>
      <c r="F1041" s="309" t="s">
        <v>3919</v>
      </c>
      <c r="G1041" s="290"/>
      <c r="H1041" s="314">
        <v>247.3</v>
      </c>
      <c r="I1041" s="308">
        <v>8</v>
      </c>
      <c r="J1041" s="308">
        <v>6</v>
      </c>
      <c r="K1041" s="314">
        <v>25.3</v>
      </c>
      <c r="L1041" s="308">
        <v>71</v>
      </c>
      <c r="M1041" s="308"/>
      <c r="N1041" s="308">
        <v>4</v>
      </c>
      <c r="O1041" s="308" t="s">
        <v>3920</v>
      </c>
      <c r="P1041" s="291">
        <v>44170.171885993215</v>
      </c>
      <c r="Q1041" s="292">
        <f t="shared" si="142"/>
        <v>53445.907982051787</v>
      </c>
      <c r="R1041" s="197">
        <f t="shared" si="143"/>
        <v>85513.452771282871</v>
      </c>
    </row>
    <row r="1042" spans="1:18" ht="19.5" customHeight="1">
      <c r="A1042" s="306" t="s">
        <v>3031</v>
      </c>
      <c r="B1042" s="307" t="s">
        <v>4081</v>
      </c>
      <c r="C1042" s="308" t="s">
        <v>1317</v>
      </c>
      <c r="D1042" s="290" t="s">
        <v>2909</v>
      </c>
      <c r="E1042" s="290" t="s">
        <v>3021</v>
      </c>
      <c r="F1042" s="309" t="s">
        <v>4069</v>
      </c>
      <c r="G1042" s="290" t="s">
        <v>3023</v>
      </c>
      <c r="H1042" s="308" t="s">
        <v>3005</v>
      </c>
      <c r="I1042" s="308" t="s">
        <v>3463</v>
      </c>
      <c r="J1042" s="308" t="s">
        <v>3866</v>
      </c>
      <c r="K1042" s="308" t="s">
        <v>3027</v>
      </c>
      <c r="L1042" s="308" t="s">
        <v>3867</v>
      </c>
      <c r="M1042" s="314" t="s">
        <v>3445</v>
      </c>
      <c r="N1042" s="308">
        <v>4</v>
      </c>
      <c r="O1042" s="308" t="s">
        <v>4070</v>
      </c>
      <c r="P1042" s="291">
        <v>81334.848393222201</v>
      </c>
      <c r="Q1042" s="292">
        <f t="shared" si="142"/>
        <v>98415.16655579886</v>
      </c>
      <c r="R1042" s="197">
        <f t="shared" si="143"/>
        <v>157464.26648927818</v>
      </c>
    </row>
    <row r="1043" spans="1:18" ht="19.5" customHeight="1">
      <c r="A1043" s="306" t="s">
        <v>2952</v>
      </c>
      <c r="B1043" s="307" t="s">
        <v>4082</v>
      </c>
      <c r="C1043" s="308" t="s">
        <v>746</v>
      </c>
      <c r="D1043" s="290" t="s">
        <v>2905</v>
      </c>
      <c r="E1043" s="290" t="s">
        <v>2906</v>
      </c>
      <c r="F1043" s="309" t="s">
        <v>3900</v>
      </c>
      <c r="G1043" s="290"/>
      <c r="H1043" s="308">
        <v>283</v>
      </c>
      <c r="I1043" s="308">
        <v>26</v>
      </c>
      <c r="J1043" s="314">
        <v>24.2</v>
      </c>
      <c r="K1043" s="314">
        <v>28.2</v>
      </c>
      <c r="L1043" s="308">
        <v>66</v>
      </c>
      <c r="M1043" s="308"/>
      <c r="N1043" s="308">
        <v>4</v>
      </c>
      <c r="O1043" s="308" t="s">
        <v>3901</v>
      </c>
      <c r="P1043" s="291">
        <v>91259.717244987653</v>
      </c>
      <c r="Q1043" s="292">
        <f t="shared" si="142"/>
        <v>110424.25786643506</v>
      </c>
      <c r="R1043" s="197">
        <f t="shared" si="143"/>
        <v>176678.81258629612</v>
      </c>
    </row>
    <row r="1044" spans="1:18" ht="19.5" customHeight="1">
      <c r="A1044" s="306" t="s">
        <v>2952</v>
      </c>
      <c r="B1044" s="307" t="s">
        <v>4082</v>
      </c>
      <c r="C1044" s="308" t="s">
        <v>746</v>
      </c>
      <c r="D1044" s="290" t="s">
        <v>2909</v>
      </c>
      <c r="E1044" s="290" t="s">
        <v>2910</v>
      </c>
      <c r="F1044" s="309" t="s">
        <v>3919</v>
      </c>
      <c r="G1044" s="290"/>
      <c r="H1044" s="314">
        <v>247.3</v>
      </c>
      <c r="I1044" s="308">
        <v>8</v>
      </c>
      <c r="J1044" s="308">
        <v>6</v>
      </c>
      <c r="K1044" s="314">
        <v>25.3</v>
      </c>
      <c r="L1044" s="308">
        <v>71</v>
      </c>
      <c r="M1044" s="308"/>
      <c r="N1044" s="308">
        <v>4</v>
      </c>
      <c r="O1044" s="308" t="s">
        <v>3920</v>
      </c>
      <c r="P1044" s="291">
        <v>44170.171885993215</v>
      </c>
      <c r="Q1044" s="292">
        <f t="shared" si="142"/>
        <v>53445.907982051787</v>
      </c>
      <c r="R1044" s="197">
        <f t="shared" si="143"/>
        <v>85513.452771282871</v>
      </c>
    </row>
    <row r="1045" spans="1:18" ht="19.5" customHeight="1">
      <c r="A1045" s="306" t="s">
        <v>2952</v>
      </c>
      <c r="B1045" s="307" t="s">
        <v>4082</v>
      </c>
      <c r="C1045" s="308" t="s">
        <v>746</v>
      </c>
      <c r="D1045" s="290" t="s">
        <v>2909</v>
      </c>
      <c r="E1045" s="290" t="s">
        <v>3021</v>
      </c>
      <c r="F1045" s="309" t="s">
        <v>4069</v>
      </c>
      <c r="G1045" s="290" t="s">
        <v>3023</v>
      </c>
      <c r="H1045" s="308" t="s">
        <v>3005</v>
      </c>
      <c r="I1045" s="308" t="s">
        <v>3463</v>
      </c>
      <c r="J1045" s="308" t="s">
        <v>3866</v>
      </c>
      <c r="K1045" s="308" t="s">
        <v>3027</v>
      </c>
      <c r="L1045" s="308" t="s">
        <v>3867</v>
      </c>
      <c r="M1045" s="314" t="s">
        <v>3445</v>
      </c>
      <c r="N1045" s="308">
        <v>4</v>
      </c>
      <c r="O1045" s="308" t="s">
        <v>4070</v>
      </c>
      <c r="P1045" s="291">
        <v>81334.848393222201</v>
      </c>
      <c r="Q1045" s="292">
        <f t="shared" si="142"/>
        <v>98415.16655579886</v>
      </c>
      <c r="R1045" s="197">
        <f t="shared" si="143"/>
        <v>157464.26648927818</v>
      </c>
    </row>
    <row r="1046" spans="1:18" ht="19.5" customHeight="1">
      <c r="A1046" s="52"/>
      <c r="B1046" s="53"/>
      <c r="C1046" s="54"/>
      <c r="D1046" s="53"/>
      <c r="E1046" s="53"/>
      <c r="F1046" s="294"/>
      <c r="G1046" s="53"/>
      <c r="H1046" s="54"/>
      <c r="I1046" s="54"/>
      <c r="J1046" s="54"/>
      <c r="K1046" s="54"/>
      <c r="L1046" s="54"/>
      <c r="M1046" s="54"/>
      <c r="N1046" s="54"/>
      <c r="O1046" s="54"/>
      <c r="P1046" s="295"/>
      <c r="Q1046" s="295"/>
      <c r="R1046" s="197">
        <f t="shared" si="143"/>
        <v>0</v>
      </c>
    </row>
    <row r="1047" spans="1:18" ht="19.5" customHeight="1">
      <c r="A1047" s="296" t="s">
        <v>2753</v>
      </c>
      <c r="B1047" s="297"/>
      <c r="C1047" s="298"/>
      <c r="D1047" s="299"/>
      <c r="E1047" s="300"/>
      <c r="F1047" s="299"/>
      <c r="G1047" s="301"/>
      <c r="H1047" s="302"/>
      <c r="I1047" s="302"/>
      <c r="J1047" s="302"/>
      <c r="K1047" s="302"/>
      <c r="L1047" s="302"/>
      <c r="M1047" s="302"/>
      <c r="N1047" s="302"/>
      <c r="O1047" s="302"/>
      <c r="P1047" s="302"/>
      <c r="Q1047" s="303"/>
      <c r="R1047" s="197">
        <f t="shared" si="143"/>
        <v>0</v>
      </c>
    </row>
    <row r="1048" spans="1:18" ht="19.5" customHeight="1">
      <c r="A1048" s="304">
        <v>1200</v>
      </c>
      <c r="B1048" s="277"/>
      <c r="C1048" s="278"/>
      <c r="D1048" s="279"/>
      <c r="E1048" s="280"/>
      <c r="F1048" s="279"/>
      <c r="G1048" s="281"/>
      <c r="H1048" s="282"/>
      <c r="I1048" s="282"/>
      <c r="J1048" s="282"/>
      <c r="K1048" s="282"/>
      <c r="L1048" s="282"/>
      <c r="M1048" s="282"/>
      <c r="N1048" s="282"/>
      <c r="O1048" s="282"/>
      <c r="P1048" s="282"/>
      <c r="Q1048" s="284"/>
      <c r="R1048" s="197">
        <f t="shared" si="143"/>
        <v>0</v>
      </c>
    </row>
    <row r="1049" spans="1:18" ht="19.5" customHeight="1">
      <c r="A1049" s="306" t="s">
        <v>231</v>
      </c>
      <c r="B1049" s="307" t="s">
        <v>4083</v>
      </c>
      <c r="C1049" s="308" t="s">
        <v>2039</v>
      </c>
      <c r="D1049" s="290" t="s">
        <v>2905</v>
      </c>
      <c r="E1049" s="290" t="s">
        <v>2910</v>
      </c>
      <c r="F1049" s="309" t="s">
        <v>4084</v>
      </c>
      <c r="G1049" s="290"/>
      <c r="H1049" s="308">
        <v>228</v>
      </c>
      <c r="I1049" s="314">
        <v>10.199999999999999</v>
      </c>
      <c r="J1049" s="314">
        <v>8.6999999999999993</v>
      </c>
      <c r="K1049" s="314">
        <v>38.5</v>
      </c>
      <c r="L1049" s="308">
        <v>83</v>
      </c>
      <c r="M1049" s="308"/>
      <c r="N1049" s="308" t="s">
        <v>3699</v>
      </c>
      <c r="O1049" s="308" t="s">
        <v>4085</v>
      </c>
      <c r="P1049" s="291">
        <v>27992.784734758479</v>
      </c>
      <c r="Q1049" s="292">
        <f>+P1049*1.21</f>
        <v>33871.269529057761</v>
      </c>
      <c r="R1049" s="197">
        <f t="shared" si="143"/>
        <v>54194.031246492421</v>
      </c>
    </row>
    <row r="1050" spans="1:18" ht="19.5" customHeight="1">
      <c r="A1050" s="304" t="s">
        <v>4086</v>
      </c>
      <c r="B1050" s="277"/>
      <c r="C1050" s="278"/>
      <c r="D1050" s="279"/>
      <c r="E1050" s="280"/>
      <c r="F1050" s="279"/>
      <c r="G1050" s="281"/>
      <c r="H1050" s="282"/>
      <c r="I1050" s="282"/>
      <c r="J1050" s="282"/>
      <c r="K1050" s="282"/>
      <c r="L1050" s="282"/>
      <c r="M1050" s="282"/>
      <c r="N1050" s="282"/>
      <c r="O1050" s="282"/>
      <c r="P1050" s="282"/>
      <c r="Q1050" s="284"/>
      <c r="R1050" s="197">
        <f t="shared" si="143"/>
        <v>0</v>
      </c>
    </row>
    <row r="1051" spans="1:18" ht="19.5" customHeight="1">
      <c r="A1051" s="306" t="s">
        <v>231</v>
      </c>
      <c r="B1051" s="307" t="s">
        <v>4083</v>
      </c>
      <c r="C1051" s="308" t="s">
        <v>2039</v>
      </c>
      <c r="D1051" s="290" t="s">
        <v>2905</v>
      </c>
      <c r="E1051" s="290" t="s">
        <v>2910</v>
      </c>
      <c r="F1051" s="309" t="s">
        <v>4084</v>
      </c>
      <c r="G1051" s="290"/>
      <c r="H1051" s="308">
        <v>228</v>
      </c>
      <c r="I1051" s="314">
        <v>10.199999999999999</v>
      </c>
      <c r="J1051" s="314">
        <v>8.6999999999999993</v>
      </c>
      <c r="K1051" s="314">
        <v>38.5</v>
      </c>
      <c r="L1051" s="308">
        <v>83</v>
      </c>
      <c r="M1051" s="308"/>
      <c r="N1051" s="308" t="s">
        <v>3699</v>
      </c>
      <c r="O1051" s="308" t="s">
        <v>4085</v>
      </c>
      <c r="P1051" s="291">
        <v>27992.784734758479</v>
      </c>
      <c r="Q1051" s="292">
        <f>+P1051*1.21</f>
        <v>33871.269529057761</v>
      </c>
      <c r="R1051" s="197">
        <f t="shared" si="143"/>
        <v>54194.031246492421</v>
      </c>
    </row>
    <row r="1052" spans="1:18" ht="19.5" customHeight="1">
      <c r="A1052" s="304">
        <v>1410</v>
      </c>
      <c r="B1052" s="277"/>
      <c r="C1052" s="278"/>
      <c r="D1052" s="279"/>
      <c r="E1052" s="280"/>
      <c r="F1052" s="279"/>
      <c r="G1052" s="281"/>
      <c r="H1052" s="282"/>
      <c r="I1052" s="282"/>
      <c r="J1052" s="282"/>
      <c r="K1052" s="282"/>
      <c r="L1052" s="282"/>
      <c r="M1052" s="282"/>
      <c r="N1052" s="282"/>
      <c r="O1052" s="282"/>
      <c r="P1052" s="282"/>
      <c r="Q1052" s="284"/>
      <c r="R1052" s="197">
        <f t="shared" si="143"/>
        <v>0</v>
      </c>
    </row>
    <row r="1053" spans="1:18" ht="19.5" customHeight="1">
      <c r="A1053" s="306" t="s">
        <v>3488</v>
      </c>
      <c r="B1053" s="307" t="s">
        <v>4083</v>
      </c>
      <c r="C1053" s="308" t="s">
        <v>2812</v>
      </c>
      <c r="D1053" s="290" t="s">
        <v>2905</v>
      </c>
      <c r="E1053" s="290" t="s">
        <v>2910</v>
      </c>
      <c r="F1053" s="309" t="s">
        <v>4084</v>
      </c>
      <c r="G1053" s="290"/>
      <c r="H1053" s="308">
        <v>228</v>
      </c>
      <c r="I1053" s="314">
        <v>10.199999999999999</v>
      </c>
      <c r="J1053" s="314">
        <v>8.6999999999999993</v>
      </c>
      <c r="K1053" s="314">
        <v>38.5</v>
      </c>
      <c r="L1053" s="308">
        <v>83</v>
      </c>
      <c r="M1053" s="308"/>
      <c r="N1053" s="308" t="s">
        <v>3699</v>
      </c>
      <c r="O1053" s="308" t="s">
        <v>4085</v>
      </c>
      <c r="P1053" s="291">
        <v>27992.784734758479</v>
      </c>
      <c r="Q1053" s="292">
        <f t="shared" ref="Q1053:Q1054" si="144">+P1053*1.21</f>
        <v>33871.269529057761</v>
      </c>
      <c r="R1053" s="197">
        <f t="shared" si="143"/>
        <v>54194.031246492421</v>
      </c>
    </row>
    <row r="1054" spans="1:18" ht="19.5" customHeight="1">
      <c r="A1054" s="306" t="s">
        <v>3488</v>
      </c>
      <c r="B1054" s="307" t="s">
        <v>4083</v>
      </c>
      <c r="C1054" s="308" t="s">
        <v>2812</v>
      </c>
      <c r="D1054" s="290" t="s">
        <v>2905</v>
      </c>
      <c r="E1054" s="290" t="s">
        <v>2910</v>
      </c>
      <c r="F1054" s="309" t="s">
        <v>4087</v>
      </c>
      <c r="G1054" s="290"/>
      <c r="H1054" s="308">
        <v>238</v>
      </c>
      <c r="I1054" s="308">
        <v>12</v>
      </c>
      <c r="J1054" s="314">
        <v>10.5</v>
      </c>
      <c r="K1054" s="308">
        <v>41</v>
      </c>
      <c r="L1054" s="308">
        <v>61</v>
      </c>
      <c r="M1054" s="308"/>
      <c r="N1054" s="308">
        <v>4</v>
      </c>
      <c r="O1054" s="308" t="s">
        <v>4088</v>
      </c>
      <c r="P1054" s="291">
        <v>30649.403022958919</v>
      </c>
      <c r="Q1054" s="292">
        <f t="shared" si="144"/>
        <v>37085.777657780294</v>
      </c>
      <c r="R1054" s="197">
        <f t="shared" si="143"/>
        <v>59337.244252448472</v>
      </c>
    </row>
    <row r="1055" spans="1:18" ht="19.5" customHeight="1">
      <c r="A1055" s="52"/>
      <c r="B1055" s="53"/>
      <c r="C1055" s="54"/>
      <c r="D1055" s="53"/>
      <c r="E1055" s="53"/>
      <c r="F1055" s="294"/>
      <c r="G1055" s="53"/>
      <c r="H1055" s="54"/>
      <c r="I1055" s="54"/>
      <c r="J1055" s="54"/>
      <c r="K1055" s="54"/>
      <c r="L1055" s="54"/>
      <c r="M1055" s="54"/>
      <c r="N1055" s="54"/>
      <c r="O1055" s="54"/>
      <c r="P1055" s="295"/>
      <c r="Q1055" s="295"/>
      <c r="R1055" s="197">
        <f t="shared" si="143"/>
        <v>0</v>
      </c>
    </row>
    <row r="1056" spans="1:18" ht="19.5" customHeight="1">
      <c r="A1056" s="296" t="s">
        <v>467</v>
      </c>
      <c r="B1056" s="297"/>
      <c r="C1056" s="298"/>
      <c r="D1056" s="299"/>
      <c r="E1056" s="300"/>
      <c r="F1056" s="299"/>
      <c r="G1056" s="301"/>
      <c r="H1056" s="302"/>
      <c r="I1056" s="302"/>
      <c r="J1056" s="302"/>
      <c r="K1056" s="302"/>
      <c r="L1056" s="302"/>
      <c r="M1056" s="302"/>
      <c r="N1056" s="302"/>
      <c r="O1056" s="302"/>
      <c r="P1056" s="302"/>
      <c r="Q1056" s="303"/>
      <c r="R1056" s="197">
        <f t="shared" si="143"/>
        <v>0</v>
      </c>
    </row>
    <row r="1057" spans="1:18" ht="19.5" customHeight="1">
      <c r="A1057" s="304" t="s">
        <v>4089</v>
      </c>
      <c r="B1057" s="277"/>
      <c r="C1057" s="278"/>
      <c r="D1057" s="279"/>
      <c r="E1057" s="280"/>
      <c r="F1057" s="279"/>
      <c r="G1057" s="281"/>
      <c r="H1057" s="282"/>
      <c r="I1057" s="282"/>
      <c r="J1057" s="282"/>
      <c r="K1057" s="282"/>
      <c r="L1057" s="282"/>
      <c r="M1057" s="282"/>
      <c r="N1057" s="282"/>
      <c r="O1057" s="282"/>
      <c r="P1057" s="282"/>
      <c r="Q1057" s="284"/>
      <c r="R1057" s="197">
        <f t="shared" si="143"/>
        <v>0</v>
      </c>
    </row>
    <row r="1058" spans="1:18" ht="19.5" customHeight="1">
      <c r="A1058" s="306" t="s">
        <v>4090</v>
      </c>
      <c r="B1058" s="307" t="s">
        <v>4091</v>
      </c>
      <c r="C1058" s="308" t="s">
        <v>787</v>
      </c>
      <c r="D1058" s="290" t="s">
        <v>2905</v>
      </c>
      <c r="E1058" s="290" t="s">
        <v>2910</v>
      </c>
      <c r="F1058" s="309" t="s">
        <v>3608</v>
      </c>
      <c r="G1058" s="290"/>
      <c r="H1058" s="308">
        <v>236</v>
      </c>
      <c r="I1058" s="314">
        <v>12.6</v>
      </c>
      <c r="J1058" s="314">
        <v>9.6999999999999993</v>
      </c>
      <c r="K1058" s="314">
        <v>41.2</v>
      </c>
      <c r="L1058" s="308">
        <v>60</v>
      </c>
      <c r="M1058" s="308"/>
      <c r="N1058" s="308">
        <v>4</v>
      </c>
      <c r="O1058" s="308" t="s">
        <v>3609</v>
      </c>
      <c r="P1058" s="291">
        <v>41397.083485363211</v>
      </c>
      <c r="Q1058" s="292">
        <f>+P1058*1.21</f>
        <v>50090.471017289485</v>
      </c>
      <c r="R1058" s="197">
        <f t="shared" si="143"/>
        <v>80144.753627663187</v>
      </c>
    </row>
    <row r="1059" spans="1:18" ht="19.5" customHeight="1">
      <c r="A1059" s="304" t="s">
        <v>4092</v>
      </c>
      <c r="B1059" s="277"/>
      <c r="C1059" s="278"/>
      <c r="D1059" s="279"/>
      <c r="E1059" s="280"/>
      <c r="F1059" s="279"/>
      <c r="G1059" s="281"/>
      <c r="H1059" s="282"/>
      <c r="I1059" s="282"/>
      <c r="J1059" s="282"/>
      <c r="K1059" s="282"/>
      <c r="L1059" s="282"/>
      <c r="M1059" s="282"/>
      <c r="N1059" s="282"/>
      <c r="O1059" s="282"/>
      <c r="P1059" s="282"/>
      <c r="Q1059" s="284"/>
      <c r="R1059" s="197">
        <f t="shared" si="143"/>
        <v>0</v>
      </c>
    </row>
    <row r="1060" spans="1:18" ht="19.5" customHeight="1">
      <c r="A1060" s="306" t="s">
        <v>4093</v>
      </c>
      <c r="B1060" s="307" t="s">
        <v>4094</v>
      </c>
      <c r="C1060" s="308" t="s">
        <v>742</v>
      </c>
      <c r="D1060" s="290" t="s">
        <v>2905</v>
      </c>
      <c r="E1060" s="290" t="s">
        <v>2910</v>
      </c>
      <c r="F1060" s="309" t="s">
        <v>4095</v>
      </c>
      <c r="G1060" s="290"/>
      <c r="H1060" s="308">
        <v>215</v>
      </c>
      <c r="I1060" s="308">
        <v>10</v>
      </c>
      <c r="J1060" s="308">
        <v>8</v>
      </c>
      <c r="K1060" s="308">
        <v>33</v>
      </c>
      <c r="L1060" s="308">
        <v>86</v>
      </c>
      <c r="M1060" s="308"/>
      <c r="N1060" s="308">
        <v>4</v>
      </c>
      <c r="O1060" s="308" t="s">
        <v>4096</v>
      </c>
      <c r="P1060" s="291">
        <v>34132.290885464208</v>
      </c>
      <c r="Q1060" s="292">
        <f>+P1060*1.21</f>
        <v>41300.071971411693</v>
      </c>
      <c r="R1060" s="197">
        <f t="shared" si="143"/>
        <v>66080.115154258718</v>
      </c>
    </row>
    <row r="1061" spans="1:18" ht="19.5" customHeight="1">
      <c r="A1061" s="304" t="s">
        <v>4097</v>
      </c>
      <c r="B1061" s="277"/>
      <c r="C1061" s="278"/>
      <c r="D1061" s="279"/>
      <c r="E1061" s="280"/>
      <c r="F1061" s="279"/>
      <c r="G1061" s="281"/>
      <c r="H1061" s="282"/>
      <c r="I1061" s="282"/>
      <c r="J1061" s="282"/>
      <c r="K1061" s="282"/>
      <c r="L1061" s="282"/>
      <c r="M1061" s="282"/>
      <c r="N1061" s="282"/>
      <c r="O1061" s="282"/>
      <c r="P1061" s="282"/>
      <c r="Q1061" s="284"/>
      <c r="R1061" s="197">
        <f t="shared" si="143"/>
        <v>0</v>
      </c>
    </row>
    <row r="1062" spans="1:18" ht="19.5" customHeight="1">
      <c r="A1062" s="306" t="s">
        <v>4098</v>
      </c>
      <c r="B1062" s="307" t="s">
        <v>4091</v>
      </c>
      <c r="C1062" s="308" t="s">
        <v>2545</v>
      </c>
      <c r="D1062" s="290" t="s">
        <v>2905</v>
      </c>
      <c r="E1062" s="290" t="s">
        <v>2906</v>
      </c>
      <c r="F1062" s="309" t="s">
        <v>3692</v>
      </c>
      <c r="G1062" s="290"/>
      <c r="H1062" s="308">
        <v>256</v>
      </c>
      <c r="I1062" s="308">
        <v>24</v>
      </c>
      <c r="J1062" s="314">
        <v>22.4</v>
      </c>
      <c r="K1062" s="308">
        <v>41</v>
      </c>
      <c r="L1062" s="308">
        <v>60</v>
      </c>
      <c r="M1062" s="308"/>
      <c r="N1062" s="308">
        <v>4</v>
      </c>
      <c r="O1062" s="308" t="s">
        <v>3693</v>
      </c>
      <c r="P1062" s="291">
        <v>58642.788581112814</v>
      </c>
      <c r="Q1062" s="292">
        <f t="shared" ref="Q1062:Q1065" si="145">+P1062*1.21</f>
        <v>70957.77418314651</v>
      </c>
      <c r="R1062" s="197">
        <f t="shared" si="143"/>
        <v>113532.43869303442</v>
      </c>
    </row>
    <row r="1063" spans="1:18" ht="19.5" customHeight="1">
      <c r="A1063" s="306" t="s">
        <v>4098</v>
      </c>
      <c r="B1063" s="307" t="s">
        <v>4091</v>
      </c>
      <c r="C1063" s="308" t="s">
        <v>2545</v>
      </c>
      <c r="D1063" s="290" t="s">
        <v>2909</v>
      </c>
      <c r="E1063" s="290" t="s">
        <v>3021</v>
      </c>
      <c r="F1063" s="309" t="s">
        <v>3581</v>
      </c>
      <c r="G1063" s="290"/>
      <c r="H1063" s="314" t="s">
        <v>3582</v>
      </c>
      <c r="I1063" s="308" t="s">
        <v>3025</v>
      </c>
      <c r="J1063" s="308" t="s">
        <v>3026</v>
      </c>
      <c r="K1063" s="308" t="s">
        <v>3143</v>
      </c>
      <c r="L1063" s="308" t="s">
        <v>3528</v>
      </c>
      <c r="M1063" s="314" t="s">
        <v>3149</v>
      </c>
      <c r="N1063" s="308">
        <v>4</v>
      </c>
      <c r="O1063" s="308" t="s">
        <v>3583</v>
      </c>
      <c r="P1063" s="291">
        <v>56660.224132815514</v>
      </c>
      <c r="Q1063" s="292">
        <f t="shared" si="145"/>
        <v>68558.871200706766</v>
      </c>
      <c r="R1063" s="197">
        <f t="shared" si="143"/>
        <v>109694.19392113083</v>
      </c>
    </row>
    <row r="1064" spans="1:18" ht="19.5" customHeight="1">
      <c r="A1064" s="306" t="s">
        <v>4099</v>
      </c>
      <c r="B1064" s="307" t="s">
        <v>4100</v>
      </c>
      <c r="C1064" s="308" t="s">
        <v>2545</v>
      </c>
      <c r="D1064" s="290" t="s">
        <v>2905</v>
      </c>
      <c r="E1064" s="290" t="s">
        <v>2906</v>
      </c>
      <c r="F1064" s="309" t="s">
        <v>3692</v>
      </c>
      <c r="G1064" s="290"/>
      <c r="H1064" s="308">
        <v>256</v>
      </c>
      <c r="I1064" s="308">
        <v>24</v>
      </c>
      <c r="J1064" s="314">
        <v>22.4</v>
      </c>
      <c r="K1064" s="308">
        <v>41</v>
      </c>
      <c r="L1064" s="308">
        <v>60</v>
      </c>
      <c r="M1064" s="308"/>
      <c r="N1064" s="308">
        <v>4</v>
      </c>
      <c r="O1064" s="308" t="s">
        <v>3693</v>
      </c>
      <c r="P1064" s="291">
        <v>58642.788581112814</v>
      </c>
      <c r="Q1064" s="292">
        <f t="shared" si="145"/>
        <v>70957.77418314651</v>
      </c>
      <c r="R1064" s="197">
        <f t="shared" si="143"/>
        <v>113532.43869303442</v>
      </c>
    </row>
    <row r="1065" spans="1:18" ht="19.5" customHeight="1">
      <c r="A1065" s="306" t="s">
        <v>4099</v>
      </c>
      <c r="B1065" s="307" t="s">
        <v>4100</v>
      </c>
      <c r="C1065" s="308" t="s">
        <v>2545</v>
      </c>
      <c r="D1065" s="290" t="s">
        <v>2909</v>
      </c>
      <c r="E1065" s="290" t="s">
        <v>3021</v>
      </c>
      <c r="F1065" s="309" t="s">
        <v>3581</v>
      </c>
      <c r="G1065" s="290"/>
      <c r="H1065" s="314" t="s">
        <v>3582</v>
      </c>
      <c r="I1065" s="308" t="s">
        <v>3025</v>
      </c>
      <c r="J1065" s="308" t="s">
        <v>3026</v>
      </c>
      <c r="K1065" s="308" t="s">
        <v>3143</v>
      </c>
      <c r="L1065" s="308" t="s">
        <v>3528</v>
      </c>
      <c r="M1065" s="314" t="s">
        <v>3149</v>
      </c>
      <c r="N1065" s="308">
        <v>4</v>
      </c>
      <c r="O1065" s="308" t="s">
        <v>3583</v>
      </c>
      <c r="P1065" s="291">
        <v>56660.224132815514</v>
      </c>
      <c r="Q1065" s="292">
        <f t="shared" si="145"/>
        <v>68558.871200706766</v>
      </c>
      <c r="R1065" s="197">
        <f t="shared" si="143"/>
        <v>109694.19392113083</v>
      </c>
    </row>
    <row r="1066" spans="1:18" ht="19.5" customHeight="1">
      <c r="A1066" s="304" t="s">
        <v>4101</v>
      </c>
      <c r="B1066" s="277"/>
      <c r="C1066" s="278"/>
      <c r="D1066" s="279"/>
      <c r="E1066" s="280"/>
      <c r="F1066" s="279"/>
      <c r="G1066" s="281"/>
      <c r="H1066" s="282"/>
      <c r="I1066" s="282"/>
      <c r="J1066" s="282"/>
      <c r="K1066" s="282"/>
      <c r="L1066" s="282"/>
      <c r="M1066" s="282"/>
      <c r="N1066" s="282"/>
      <c r="O1066" s="282"/>
      <c r="P1066" s="282"/>
      <c r="Q1066" s="284"/>
      <c r="R1066" s="197">
        <f t="shared" si="143"/>
        <v>0</v>
      </c>
    </row>
    <row r="1067" spans="1:18" ht="19.5" customHeight="1">
      <c r="A1067" s="306" t="s">
        <v>4090</v>
      </c>
      <c r="B1067" s="307" t="s">
        <v>4102</v>
      </c>
      <c r="C1067" s="308" t="s">
        <v>73</v>
      </c>
      <c r="D1067" s="290" t="s">
        <v>2905</v>
      </c>
      <c r="E1067" s="290" t="s">
        <v>2906</v>
      </c>
      <c r="F1067" s="309" t="s">
        <v>3692</v>
      </c>
      <c r="G1067" s="290"/>
      <c r="H1067" s="308">
        <v>256</v>
      </c>
      <c r="I1067" s="308">
        <v>24</v>
      </c>
      <c r="J1067" s="314">
        <v>22.4</v>
      </c>
      <c r="K1067" s="308">
        <v>41</v>
      </c>
      <c r="L1067" s="308">
        <v>60</v>
      </c>
      <c r="M1067" s="308"/>
      <c r="N1067" s="308">
        <v>4</v>
      </c>
      <c r="O1067" s="308" t="s">
        <v>3693</v>
      </c>
      <c r="P1067" s="291">
        <v>58642.788581112814</v>
      </c>
      <c r="Q1067" s="292">
        <f t="shared" ref="Q1067:Q1070" si="146">+P1067*1.21</f>
        <v>70957.77418314651</v>
      </c>
      <c r="R1067" s="197">
        <f t="shared" si="143"/>
        <v>113532.43869303442</v>
      </c>
    </row>
    <row r="1068" spans="1:18" ht="19.5" customHeight="1">
      <c r="A1068" s="306" t="s">
        <v>4090</v>
      </c>
      <c r="B1068" s="307" t="s">
        <v>4102</v>
      </c>
      <c r="C1068" s="308" t="s">
        <v>73</v>
      </c>
      <c r="D1068" s="290" t="s">
        <v>2909</v>
      </c>
      <c r="E1068" s="290" t="s">
        <v>3021</v>
      </c>
      <c r="F1068" s="309" t="s">
        <v>3581</v>
      </c>
      <c r="G1068" s="290"/>
      <c r="H1068" s="314" t="s">
        <v>3582</v>
      </c>
      <c r="I1068" s="308" t="s">
        <v>3025</v>
      </c>
      <c r="J1068" s="308" t="s">
        <v>3026</v>
      </c>
      <c r="K1068" s="308" t="s">
        <v>3143</v>
      </c>
      <c r="L1068" s="308" t="s">
        <v>3528</v>
      </c>
      <c r="M1068" s="314" t="s">
        <v>3149</v>
      </c>
      <c r="N1068" s="308">
        <v>4</v>
      </c>
      <c r="O1068" s="308" t="s">
        <v>3583</v>
      </c>
      <c r="P1068" s="291">
        <v>56660.224132815514</v>
      </c>
      <c r="Q1068" s="292">
        <f t="shared" si="146"/>
        <v>68558.871200706766</v>
      </c>
      <c r="R1068" s="197">
        <f t="shared" si="143"/>
        <v>109694.19392113083</v>
      </c>
    </row>
    <row r="1069" spans="1:18" ht="19.5" customHeight="1">
      <c r="A1069" s="306" t="s">
        <v>3286</v>
      </c>
      <c r="B1069" s="307" t="s">
        <v>4103</v>
      </c>
      <c r="C1069" s="308" t="s">
        <v>647</v>
      </c>
      <c r="D1069" s="290" t="s">
        <v>2905</v>
      </c>
      <c r="E1069" s="290" t="s">
        <v>2906</v>
      </c>
      <c r="F1069" s="309" t="s">
        <v>3692</v>
      </c>
      <c r="G1069" s="290"/>
      <c r="H1069" s="308">
        <v>256</v>
      </c>
      <c r="I1069" s="308">
        <v>24</v>
      </c>
      <c r="J1069" s="314">
        <v>22.4</v>
      </c>
      <c r="K1069" s="308">
        <v>41</v>
      </c>
      <c r="L1069" s="308">
        <v>60</v>
      </c>
      <c r="M1069" s="308"/>
      <c r="N1069" s="308">
        <v>4</v>
      </c>
      <c r="O1069" s="308" t="s">
        <v>3693</v>
      </c>
      <c r="P1069" s="291">
        <v>58642.788581112814</v>
      </c>
      <c r="Q1069" s="292">
        <f t="shared" si="146"/>
        <v>70957.77418314651</v>
      </c>
      <c r="R1069" s="197">
        <f t="shared" si="143"/>
        <v>113532.43869303442</v>
      </c>
    </row>
    <row r="1070" spans="1:18" ht="19.5" customHeight="1">
      <c r="A1070" s="306" t="s">
        <v>3286</v>
      </c>
      <c r="B1070" s="307" t="s">
        <v>4103</v>
      </c>
      <c r="C1070" s="308" t="s">
        <v>647</v>
      </c>
      <c r="D1070" s="290" t="s">
        <v>2909</v>
      </c>
      <c r="E1070" s="290" t="s">
        <v>3021</v>
      </c>
      <c r="F1070" s="309" t="s">
        <v>3581</v>
      </c>
      <c r="G1070" s="290"/>
      <c r="H1070" s="314" t="s">
        <v>3582</v>
      </c>
      <c r="I1070" s="308" t="s">
        <v>3025</v>
      </c>
      <c r="J1070" s="308" t="s">
        <v>3026</v>
      </c>
      <c r="K1070" s="308" t="s">
        <v>3143</v>
      </c>
      <c r="L1070" s="308" t="s">
        <v>3528</v>
      </c>
      <c r="M1070" s="314" t="s">
        <v>3149</v>
      </c>
      <c r="N1070" s="308">
        <v>4</v>
      </c>
      <c r="O1070" s="308" t="s">
        <v>3583</v>
      </c>
      <c r="P1070" s="291">
        <v>56660.224132815514</v>
      </c>
      <c r="Q1070" s="292">
        <f t="shared" si="146"/>
        <v>68558.871200706766</v>
      </c>
      <c r="R1070" s="197">
        <f t="shared" si="143"/>
        <v>109694.19392113083</v>
      </c>
    </row>
    <row r="1071" spans="1:18" ht="19.5" customHeight="1">
      <c r="A1071" s="304" t="s">
        <v>4104</v>
      </c>
      <c r="B1071" s="277"/>
      <c r="C1071" s="278"/>
      <c r="D1071" s="279"/>
      <c r="E1071" s="280"/>
      <c r="F1071" s="279"/>
      <c r="G1071" s="281"/>
      <c r="H1071" s="282"/>
      <c r="I1071" s="282"/>
      <c r="J1071" s="282"/>
      <c r="K1071" s="282"/>
      <c r="L1071" s="282"/>
      <c r="M1071" s="282"/>
      <c r="N1071" s="282"/>
      <c r="O1071" s="282"/>
      <c r="P1071" s="282"/>
      <c r="Q1071" s="284"/>
      <c r="R1071" s="197">
        <f t="shared" si="143"/>
        <v>0</v>
      </c>
    </row>
    <row r="1072" spans="1:18" ht="19.5" customHeight="1">
      <c r="A1072" s="306" t="s">
        <v>3031</v>
      </c>
      <c r="B1072" s="307" t="s">
        <v>4105</v>
      </c>
      <c r="C1072" s="308" t="s">
        <v>746</v>
      </c>
      <c r="D1072" s="290" t="s">
        <v>2905</v>
      </c>
      <c r="E1072" s="290" t="s">
        <v>2906</v>
      </c>
      <c r="F1072" s="309" t="s">
        <v>4106</v>
      </c>
      <c r="G1072" s="290"/>
      <c r="H1072" s="308">
        <v>256</v>
      </c>
      <c r="I1072" s="314">
        <v>23.7</v>
      </c>
      <c r="J1072" s="308">
        <v>22</v>
      </c>
      <c r="K1072" s="314">
        <v>46.5</v>
      </c>
      <c r="L1072" s="308">
        <v>60</v>
      </c>
      <c r="M1072" s="308"/>
      <c r="N1072" s="308">
        <v>5</v>
      </c>
      <c r="O1072" s="308" t="s">
        <v>4107</v>
      </c>
      <c r="P1072" s="291">
        <v>70657.906609988189</v>
      </c>
      <c r="Q1072" s="292">
        <f t="shared" ref="Q1072:Q1073" si="147">+P1072*1.21</f>
        <v>85496.066998085706</v>
      </c>
      <c r="R1072" s="197">
        <f t="shared" si="143"/>
        <v>136793.70719693715</v>
      </c>
    </row>
    <row r="1073" spans="1:18" ht="19.5" customHeight="1">
      <c r="A1073" s="306" t="s">
        <v>3031</v>
      </c>
      <c r="B1073" s="307" t="s">
        <v>4105</v>
      </c>
      <c r="C1073" s="308" t="s">
        <v>746</v>
      </c>
      <c r="D1073" s="290" t="s">
        <v>2909</v>
      </c>
      <c r="E1073" s="290" t="s">
        <v>3021</v>
      </c>
      <c r="F1073" s="309" t="s">
        <v>3581</v>
      </c>
      <c r="G1073" s="290"/>
      <c r="H1073" s="314" t="s">
        <v>3582</v>
      </c>
      <c r="I1073" s="308" t="s">
        <v>3025</v>
      </c>
      <c r="J1073" s="308" t="s">
        <v>3026</v>
      </c>
      <c r="K1073" s="308" t="s">
        <v>3143</v>
      </c>
      <c r="L1073" s="308" t="s">
        <v>3528</v>
      </c>
      <c r="M1073" s="314" t="s">
        <v>3149</v>
      </c>
      <c r="N1073" s="308">
        <v>4</v>
      </c>
      <c r="O1073" s="308" t="s">
        <v>3583</v>
      </c>
      <c r="P1073" s="291">
        <v>56660.224132815514</v>
      </c>
      <c r="Q1073" s="292">
        <f t="shared" si="147"/>
        <v>68558.871200706766</v>
      </c>
      <c r="R1073" s="197">
        <f t="shared" si="143"/>
        <v>109694.19392113083</v>
      </c>
    </row>
    <row r="1074" spans="1:18" ht="19.5" customHeight="1">
      <c r="A1074" s="304" t="s">
        <v>4108</v>
      </c>
      <c r="B1074" s="277"/>
      <c r="C1074" s="278"/>
      <c r="D1074" s="279"/>
      <c r="E1074" s="280"/>
      <c r="F1074" s="279"/>
      <c r="G1074" s="281"/>
      <c r="H1074" s="282"/>
      <c r="I1074" s="282"/>
      <c r="J1074" s="282"/>
      <c r="K1074" s="282"/>
      <c r="L1074" s="282"/>
      <c r="M1074" s="282"/>
      <c r="N1074" s="282"/>
      <c r="O1074" s="282"/>
      <c r="P1074" s="282"/>
      <c r="Q1074" s="284"/>
      <c r="R1074" s="197">
        <f t="shared" si="143"/>
        <v>0</v>
      </c>
    </row>
    <row r="1075" spans="1:18" ht="19.5" customHeight="1">
      <c r="A1075" s="306" t="s">
        <v>4093</v>
      </c>
      <c r="B1075" s="307" t="s">
        <v>4109</v>
      </c>
      <c r="C1075" s="308" t="s">
        <v>2848</v>
      </c>
      <c r="D1075" s="290" t="s">
        <v>2905</v>
      </c>
      <c r="E1075" s="290" t="s">
        <v>2910</v>
      </c>
      <c r="F1075" s="309" t="s">
        <v>4095</v>
      </c>
      <c r="G1075" s="290"/>
      <c r="H1075" s="308">
        <v>215</v>
      </c>
      <c r="I1075" s="308">
        <v>10</v>
      </c>
      <c r="J1075" s="308">
        <v>8</v>
      </c>
      <c r="K1075" s="308">
        <v>33</v>
      </c>
      <c r="L1075" s="308">
        <v>86</v>
      </c>
      <c r="M1075" s="308"/>
      <c r="N1075" s="308">
        <v>4</v>
      </c>
      <c r="O1075" s="308" t="s">
        <v>4096</v>
      </c>
      <c r="P1075" s="291">
        <v>34132.290885464208</v>
      </c>
      <c r="Q1075" s="292">
        <f t="shared" ref="Q1075:Q1078" si="148">+P1075*1.21</f>
        <v>41300.071971411693</v>
      </c>
      <c r="R1075" s="197">
        <f t="shared" si="143"/>
        <v>66080.115154258718</v>
      </c>
    </row>
    <row r="1076" spans="1:18" ht="19.5" customHeight="1">
      <c r="A1076" s="306" t="s">
        <v>4093</v>
      </c>
      <c r="B1076" s="307" t="s">
        <v>4109</v>
      </c>
      <c r="C1076" s="308" t="s">
        <v>2848</v>
      </c>
      <c r="D1076" s="290" t="s">
        <v>2909</v>
      </c>
      <c r="E1076" s="290" t="s">
        <v>3021</v>
      </c>
      <c r="F1076" s="309" t="s">
        <v>3469</v>
      </c>
      <c r="G1076" s="290" t="s">
        <v>3023</v>
      </c>
      <c r="H1076" s="314" t="s">
        <v>3470</v>
      </c>
      <c r="I1076" s="308" t="s">
        <v>3463</v>
      </c>
      <c r="J1076" s="308" t="s">
        <v>3464</v>
      </c>
      <c r="K1076" s="314" t="s">
        <v>3471</v>
      </c>
      <c r="L1076" s="308" t="s">
        <v>3472</v>
      </c>
      <c r="M1076" s="308" t="s">
        <v>3454</v>
      </c>
      <c r="N1076" s="308">
        <v>4</v>
      </c>
      <c r="O1076" s="308" t="s">
        <v>3473</v>
      </c>
      <c r="P1076" s="291">
        <v>97092.751667376113</v>
      </c>
      <c r="Q1076" s="292">
        <f t="shared" si="148"/>
        <v>117482.22951752509</v>
      </c>
      <c r="R1076" s="197">
        <f t="shared" si="143"/>
        <v>187971.56722804016</v>
      </c>
    </row>
    <row r="1077" spans="1:18" ht="19.5" customHeight="1">
      <c r="A1077" s="306" t="s">
        <v>4110</v>
      </c>
      <c r="B1077" s="307" t="s">
        <v>4111</v>
      </c>
      <c r="C1077" s="308" t="s">
        <v>3195</v>
      </c>
      <c r="D1077" s="290" t="s">
        <v>2905</v>
      </c>
      <c r="E1077" s="290" t="s">
        <v>2910</v>
      </c>
      <c r="F1077" s="309" t="s">
        <v>4095</v>
      </c>
      <c r="G1077" s="290"/>
      <c r="H1077" s="308">
        <v>215</v>
      </c>
      <c r="I1077" s="308">
        <v>10</v>
      </c>
      <c r="J1077" s="308">
        <v>8</v>
      </c>
      <c r="K1077" s="308">
        <v>33</v>
      </c>
      <c r="L1077" s="308">
        <v>86</v>
      </c>
      <c r="M1077" s="308"/>
      <c r="N1077" s="308">
        <v>4</v>
      </c>
      <c r="O1077" s="308" t="s">
        <v>4096</v>
      </c>
      <c r="P1077" s="291">
        <v>34132.290885464208</v>
      </c>
      <c r="Q1077" s="292">
        <f t="shared" si="148"/>
        <v>41300.071971411693</v>
      </c>
      <c r="R1077" s="197">
        <f t="shared" si="143"/>
        <v>66080.115154258718</v>
      </c>
    </row>
    <row r="1078" spans="1:18" ht="19.5" customHeight="1">
      <c r="A1078" s="306" t="s">
        <v>4110</v>
      </c>
      <c r="B1078" s="307" t="s">
        <v>4111</v>
      </c>
      <c r="C1078" s="308" t="s">
        <v>3195</v>
      </c>
      <c r="D1078" s="290" t="s">
        <v>2909</v>
      </c>
      <c r="E1078" s="290" t="s">
        <v>3021</v>
      </c>
      <c r="F1078" s="309" t="s">
        <v>3469</v>
      </c>
      <c r="G1078" s="290" t="s">
        <v>3023</v>
      </c>
      <c r="H1078" s="314" t="s">
        <v>3470</v>
      </c>
      <c r="I1078" s="308" t="s">
        <v>3463</v>
      </c>
      <c r="J1078" s="308" t="s">
        <v>3464</v>
      </c>
      <c r="K1078" s="314" t="s">
        <v>3471</v>
      </c>
      <c r="L1078" s="308" t="s">
        <v>3472</v>
      </c>
      <c r="M1078" s="308" t="s">
        <v>3454</v>
      </c>
      <c r="N1078" s="308">
        <v>4</v>
      </c>
      <c r="O1078" s="308" t="s">
        <v>3473</v>
      </c>
      <c r="P1078" s="291">
        <v>97092.751667376113</v>
      </c>
      <c r="Q1078" s="292">
        <f t="shared" si="148"/>
        <v>117482.22951752509</v>
      </c>
      <c r="R1078" s="197">
        <f t="shared" si="143"/>
        <v>187971.56722804016</v>
      </c>
    </row>
    <row r="1079" spans="1:18" ht="19.5" customHeight="1">
      <c r="A1079" s="304" t="s">
        <v>2754</v>
      </c>
      <c r="B1079" s="277"/>
      <c r="C1079" s="278"/>
      <c r="D1079" s="279"/>
      <c r="E1079" s="280"/>
      <c r="F1079" s="279"/>
      <c r="G1079" s="281"/>
      <c r="H1079" s="282"/>
      <c r="I1079" s="282"/>
      <c r="J1079" s="282"/>
      <c r="K1079" s="282"/>
      <c r="L1079" s="282"/>
      <c r="M1079" s="282"/>
      <c r="N1079" s="282"/>
      <c r="O1079" s="282"/>
      <c r="P1079" s="282"/>
      <c r="Q1079" s="284"/>
      <c r="R1079" s="197">
        <f t="shared" si="143"/>
        <v>0</v>
      </c>
    </row>
    <row r="1080" spans="1:18" ht="19.5" customHeight="1">
      <c r="A1080" s="306" t="s">
        <v>3286</v>
      </c>
      <c r="B1080" s="307" t="s">
        <v>3523</v>
      </c>
      <c r="C1080" s="308" t="s">
        <v>4112</v>
      </c>
      <c r="D1080" s="290" t="s">
        <v>2905</v>
      </c>
      <c r="E1080" s="290" t="s">
        <v>2906</v>
      </c>
      <c r="F1080" s="309" t="s">
        <v>4113</v>
      </c>
      <c r="G1080" s="290"/>
      <c r="H1080" s="308">
        <v>256</v>
      </c>
      <c r="I1080" s="308">
        <v>24</v>
      </c>
      <c r="J1080" s="308">
        <v>22</v>
      </c>
      <c r="K1080" s="308">
        <v>47</v>
      </c>
      <c r="L1080" s="308">
        <v>66</v>
      </c>
      <c r="M1080" s="308"/>
      <c r="N1080" s="308">
        <v>4</v>
      </c>
      <c r="O1080" s="308" t="s">
        <v>4114</v>
      </c>
      <c r="P1080" s="291">
        <v>90484.678493153289</v>
      </c>
      <c r="Q1080" s="292">
        <f t="shared" ref="Q1080:Q1081" si="149">+P1080*1.21</f>
        <v>109486.46097671548</v>
      </c>
      <c r="R1080" s="197">
        <f t="shared" si="143"/>
        <v>175178.33756274477</v>
      </c>
    </row>
    <row r="1081" spans="1:18" ht="19.5" customHeight="1">
      <c r="A1081" s="306" t="s">
        <v>3286</v>
      </c>
      <c r="B1081" s="307" t="s">
        <v>3523</v>
      </c>
      <c r="C1081" s="308" t="s">
        <v>4112</v>
      </c>
      <c r="D1081" s="290" t="s">
        <v>2909</v>
      </c>
      <c r="E1081" s="290" t="s">
        <v>3021</v>
      </c>
      <c r="F1081" s="309" t="s">
        <v>3581</v>
      </c>
      <c r="G1081" s="290"/>
      <c r="H1081" s="314" t="s">
        <v>3582</v>
      </c>
      <c r="I1081" s="308" t="s">
        <v>3025</v>
      </c>
      <c r="J1081" s="308" t="s">
        <v>3026</v>
      </c>
      <c r="K1081" s="308" t="s">
        <v>3143</v>
      </c>
      <c r="L1081" s="308" t="s">
        <v>3528</v>
      </c>
      <c r="M1081" s="314" t="s">
        <v>3149</v>
      </c>
      <c r="N1081" s="308">
        <v>4</v>
      </c>
      <c r="O1081" s="308" t="s">
        <v>3583</v>
      </c>
      <c r="P1081" s="291">
        <v>56660.224132815514</v>
      </c>
      <c r="Q1081" s="292">
        <f t="shared" si="149"/>
        <v>68558.871200706766</v>
      </c>
      <c r="R1081" s="197">
        <f t="shared" si="143"/>
        <v>109694.19392113083</v>
      </c>
    </row>
    <row r="1082" spans="1:18" ht="19.5" customHeight="1">
      <c r="A1082" s="304" t="s">
        <v>4115</v>
      </c>
      <c r="B1082" s="277"/>
      <c r="C1082" s="278"/>
      <c r="D1082" s="279"/>
      <c r="E1082" s="280"/>
      <c r="F1082" s="279"/>
      <c r="G1082" s="281"/>
      <c r="H1082" s="282"/>
      <c r="I1082" s="282"/>
      <c r="J1082" s="282"/>
      <c r="K1082" s="282"/>
      <c r="L1082" s="282"/>
      <c r="M1082" s="282"/>
      <c r="N1082" s="282"/>
      <c r="O1082" s="282"/>
      <c r="P1082" s="282"/>
      <c r="Q1082" s="284"/>
      <c r="R1082" s="197">
        <f t="shared" si="143"/>
        <v>0</v>
      </c>
    </row>
    <row r="1083" spans="1:18" ht="19.5" customHeight="1">
      <c r="A1083" s="306" t="s">
        <v>4090</v>
      </c>
      <c r="B1083" s="307" t="s">
        <v>4091</v>
      </c>
      <c r="C1083" s="308" t="s">
        <v>1006</v>
      </c>
      <c r="D1083" s="290" t="s">
        <v>2905</v>
      </c>
      <c r="E1083" s="290" t="s">
        <v>2910</v>
      </c>
      <c r="F1083" s="309" t="s">
        <v>3608</v>
      </c>
      <c r="G1083" s="290"/>
      <c r="H1083" s="308">
        <v>236</v>
      </c>
      <c r="I1083" s="314">
        <v>12.6</v>
      </c>
      <c r="J1083" s="314">
        <v>9.6999999999999993</v>
      </c>
      <c r="K1083" s="314">
        <v>41.2</v>
      </c>
      <c r="L1083" s="308">
        <v>60</v>
      </c>
      <c r="M1083" s="308"/>
      <c r="N1083" s="308">
        <v>4</v>
      </c>
      <c r="O1083" s="308" t="s">
        <v>3609</v>
      </c>
      <c r="P1083" s="291">
        <v>41397.083485363211</v>
      </c>
      <c r="Q1083" s="292">
        <f t="shared" ref="Q1083:Q1084" si="150">+P1083*1.21</f>
        <v>50090.471017289485</v>
      </c>
      <c r="R1083" s="197">
        <f t="shared" si="143"/>
        <v>80144.753627663187</v>
      </c>
    </row>
    <row r="1084" spans="1:18" ht="19.5" customHeight="1">
      <c r="A1084" s="306" t="s">
        <v>4090</v>
      </c>
      <c r="B1084" s="307" t="s">
        <v>4091</v>
      </c>
      <c r="C1084" s="308" t="s">
        <v>1006</v>
      </c>
      <c r="D1084" s="290" t="s">
        <v>2909</v>
      </c>
      <c r="E1084" s="290" t="s">
        <v>3021</v>
      </c>
      <c r="F1084" s="309" t="s">
        <v>3581</v>
      </c>
      <c r="G1084" s="290"/>
      <c r="H1084" s="314" t="s">
        <v>3582</v>
      </c>
      <c r="I1084" s="308" t="s">
        <v>3025</v>
      </c>
      <c r="J1084" s="308" t="s">
        <v>3026</v>
      </c>
      <c r="K1084" s="308" t="s">
        <v>3143</v>
      </c>
      <c r="L1084" s="308" t="s">
        <v>3528</v>
      </c>
      <c r="M1084" s="314" t="s">
        <v>3149</v>
      </c>
      <c r="N1084" s="308">
        <v>4</v>
      </c>
      <c r="O1084" s="308" t="s">
        <v>3583</v>
      </c>
      <c r="P1084" s="291">
        <v>56660.224132815514</v>
      </c>
      <c r="Q1084" s="292">
        <f t="shared" si="150"/>
        <v>68558.871200706766</v>
      </c>
      <c r="R1084" s="197">
        <f t="shared" si="143"/>
        <v>109694.19392113083</v>
      </c>
    </row>
    <row r="1085" spans="1:18" ht="19.5" customHeight="1">
      <c r="A1085" s="304" t="s">
        <v>4116</v>
      </c>
      <c r="B1085" s="277"/>
      <c r="C1085" s="278"/>
      <c r="D1085" s="279"/>
      <c r="E1085" s="280"/>
      <c r="F1085" s="279"/>
      <c r="G1085" s="281"/>
      <c r="H1085" s="282"/>
      <c r="I1085" s="282"/>
      <c r="J1085" s="282"/>
      <c r="K1085" s="282"/>
      <c r="L1085" s="282"/>
      <c r="M1085" s="282"/>
      <c r="N1085" s="282"/>
      <c r="O1085" s="282"/>
      <c r="P1085" s="282"/>
      <c r="Q1085" s="284"/>
      <c r="R1085" s="197">
        <f t="shared" si="143"/>
        <v>0</v>
      </c>
    </row>
    <row r="1086" spans="1:18" ht="19.5" customHeight="1">
      <c r="A1086" s="306" t="s">
        <v>2952</v>
      </c>
      <c r="B1086" s="307" t="s">
        <v>3510</v>
      </c>
      <c r="C1086" s="308" t="s">
        <v>3201</v>
      </c>
      <c r="D1086" s="290" t="s">
        <v>2905</v>
      </c>
      <c r="E1086" s="290" t="s">
        <v>2906</v>
      </c>
      <c r="F1086" s="309" t="s">
        <v>4117</v>
      </c>
      <c r="G1086" s="290"/>
      <c r="H1086" s="308">
        <v>256</v>
      </c>
      <c r="I1086" s="308">
        <v>24</v>
      </c>
      <c r="J1086" s="308">
        <v>22</v>
      </c>
      <c r="K1086" s="314">
        <v>47.5</v>
      </c>
      <c r="L1086" s="308">
        <v>60</v>
      </c>
      <c r="M1086" s="308"/>
      <c r="N1086" s="308">
        <v>4</v>
      </c>
      <c r="O1086" s="308" t="s">
        <v>4118</v>
      </c>
      <c r="P1086" s="291">
        <v>93279.67794056407</v>
      </c>
      <c r="Q1086" s="292">
        <f>+P1086*1.21</f>
        <v>112868.41030808252</v>
      </c>
      <c r="R1086" s="197">
        <f t="shared" si="143"/>
        <v>180589.45649293205</v>
      </c>
    </row>
    <row r="1087" spans="1:18" ht="19.5" customHeight="1">
      <c r="A1087" s="304" t="s">
        <v>4119</v>
      </c>
      <c r="B1087" s="277"/>
      <c r="C1087" s="278"/>
      <c r="D1087" s="279"/>
      <c r="E1087" s="280"/>
      <c r="F1087" s="279"/>
      <c r="G1087" s="281"/>
      <c r="H1087" s="282"/>
      <c r="I1087" s="282"/>
      <c r="J1087" s="282"/>
      <c r="K1087" s="282"/>
      <c r="L1087" s="282"/>
      <c r="M1087" s="282"/>
      <c r="N1087" s="282"/>
      <c r="O1087" s="282"/>
      <c r="P1087" s="282"/>
      <c r="Q1087" s="284"/>
      <c r="R1087" s="197">
        <f t="shared" si="143"/>
        <v>0</v>
      </c>
    </row>
    <row r="1088" spans="1:18" ht="19.5" customHeight="1">
      <c r="A1088" s="306" t="s">
        <v>4093</v>
      </c>
      <c r="B1088" s="307" t="s">
        <v>4120</v>
      </c>
      <c r="C1088" s="308" t="s">
        <v>849</v>
      </c>
      <c r="D1088" s="290" t="s">
        <v>2905</v>
      </c>
      <c r="E1088" s="290" t="s">
        <v>2910</v>
      </c>
      <c r="F1088" s="309" t="s">
        <v>4095</v>
      </c>
      <c r="G1088" s="290"/>
      <c r="H1088" s="308">
        <v>215</v>
      </c>
      <c r="I1088" s="308">
        <v>10</v>
      </c>
      <c r="J1088" s="308">
        <v>8</v>
      </c>
      <c r="K1088" s="308">
        <v>33</v>
      </c>
      <c r="L1088" s="308">
        <v>86</v>
      </c>
      <c r="M1088" s="308"/>
      <c r="N1088" s="308">
        <v>4</v>
      </c>
      <c r="O1088" s="308" t="s">
        <v>4096</v>
      </c>
      <c r="P1088" s="291">
        <v>34132.290885464208</v>
      </c>
      <c r="Q1088" s="292">
        <f>+P1088*1.21</f>
        <v>41300.071971411693</v>
      </c>
      <c r="R1088" s="197">
        <f t="shared" si="143"/>
        <v>66080.115154258718</v>
      </c>
    </row>
    <row r="1089" spans="1:18" ht="19.5" customHeight="1">
      <c r="A1089" s="52"/>
      <c r="B1089" s="53"/>
      <c r="C1089" s="54"/>
      <c r="D1089" s="53"/>
      <c r="E1089" s="53"/>
      <c r="F1089" s="294"/>
      <c r="G1089" s="53"/>
      <c r="H1089" s="54"/>
      <c r="I1089" s="54"/>
      <c r="J1089" s="54"/>
      <c r="K1089" s="54"/>
      <c r="L1089" s="54"/>
      <c r="M1089" s="54"/>
      <c r="N1089" s="54"/>
      <c r="O1089" s="54"/>
      <c r="P1089" s="295"/>
      <c r="Q1089" s="295"/>
      <c r="R1089" s="197">
        <f t="shared" si="143"/>
        <v>0</v>
      </c>
    </row>
    <row r="1090" spans="1:18" ht="19.5" customHeight="1">
      <c r="A1090" s="296" t="s">
        <v>481</v>
      </c>
      <c r="B1090" s="297"/>
      <c r="C1090" s="298"/>
      <c r="D1090" s="299"/>
      <c r="E1090" s="300"/>
      <c r="F1090" s="299"/>
      <c r="G1090" s="301"/>
      <c r="H1090" s="302"/>
      <c r="I1090" s="302"/>
      <c r="J1090" s="302"/>
      <c r="K1090" s="302"/>
      <c r="L1090" s="302"/>
      <c r="M1090" s="302"/>
      <c r="N1090" s="302"/>
      <c r="O1090" s="302"/>
      <c r="P1090" s="302"/>
      <c r="Q1090" s="303"/>
      <c r="R1090" s="197">
        <f t="shared" si="143"/>
        <v>0</v>
      </c>
    </row>
    <row r="1091" spans="1:18" ht="19.5" customHeight="1">
      <c r="A1091" s="304" t="s">
        <v>4121</v>
      </c>
      <c r="B1091" s="277"/>
      <c r="C1091" s="278"/>
      <c r="D1091" s="279"/>
      <c r="E1091" s="280"/>
      <c r="F1091" s="279"/>
      <c r="G1091" s="281"/>
      <c r="H1091" s="282"/>
      <c r="I1091" s="282"/>
      <c r="J1091" s="282"/>
      <c r="K1091" s="282"/>
      <c r="L1091" s="282"/>
      <c r="M1091" s="282"/>
      <c r="N1091" s="282"/>
      <c r="O1091" s="282"/>
      <c r="P1091" s="282"/>
      <c r="Q1091" s="284"/>
      <c r="R1091" s="197">
        <f t="shared" si="143"/>
        <v>0</v>
      </c>
    </row>
    <row r="1092" spans="1:18" ht="19.5" customHeight="1">
      <c r="A1092" s="306" t="s">
        <v>4122</v>
      </c>
      <c r="B1092" s="307" t="s">
        <v>4123</v>
      </c>
      <c r="C1092" s="308" t="s">
        <v>1097</v>
      </c>
      <c r="D1092" s="290" t="s">
        <v>2905</v>
      </c>
      <c r="E1092" s="290" t="s">
        <v>2910</v>
      </c>
      <c r="F1092" s="309" t="s">
        <v>4124</v>
      </c>
      <c r="G1092" s="290"/>
      <c r="H1092" s="308">
        <v>234</v>
      </c>
      <c r="I1092" s="308">
        <v>11</v>
      </c>
      <c r="J1092" s="308">
        <v>10</v>
      </c>
      <c r="K1092" s="308">
        <v>47</v>
      </c>
      <c r="L1092" s="308">
        <v>56</v>
      </c>
      <c r="M1092" s="308"/>
      <c r="N1092" s="308">
        <v>4</v>
      </c>
      <c r="O1092" s="308" t="s">
        <v>4125</v>
      </c>
      <c r="P1092" s="291">
        <v>42097.400946358801</v>
      </c>
      <c r="Q1092" s="292">
        <f t="shared" ref="Q1092:Q1094" si="151">+P1092*1.21</f>
        <v>50937.855145094145</v>
      </c>
      <c r="R1092" s="197">
        <f t="shared" si="143"/>
        <v>81500.568232150632</v>
      </c>
    </row>
    <row r="1093" spans="1:18" ht="19.5" customHeight="1">
      <c r="A1093" s="306" t="s">
        <v>4090</v>
      </c>
      <c r="B1093" s="307" t="s">
        <v>4126</v>
      </c>
      <c r="C1093" s="308" t="s">
        <v>787</v>
      </c>
      <c r="D1093" s="290" t="s">
        <v>2905</v>
      </c>
      <c r="E1093" s="290" t="s">
        <v>2910</v>
      </c>
      <c r="F1093" s="309" t="s">
        <v>4124</v>
      </c>
      <c r="G1093" s="290"/>
      <c r="H1093" s="308">
        <v>234</v>
      </c>
      <c r="I1093" s="308">
        <v>11</v>
      </c>
      <c r="J1093" s="308">
        <v>10</v>
      </c>
      <c r="K1093" s="308">
        <v>47</v>
      </c>
      <c r="L1093" s="308">
        <v>56</v>
      </c>
      <c r="M1093" s="308"/>
      <c r="N1093" s="308">
        <v>4</v>
      </c>
      <c r="O1093" s="308" t="s">
        <v>4125</v>
      </c>
      <c r="P1093" s="291">
        <v>42097.400946358801</v>
      </c>
      <c r="Q1093" s="292">
        <f t="shared" si="151"/>
        <v>50937.855145094145</v>
      </c>
      <c r="R1093" s="197">
        <f t="shared" si="143"/>
        <v>81500.568232150632</v>
      </c>
    </row>
    <row r="1094" spans="1:18" ht="19.5" customHeight="1">
      <c r="A1094" s="306" t="s">
        <v>3286</v>
      </c>
      <c r="B1094" s="307" t="s">
        <v>4127</v>
      </c>
      <c r="C1094" s="308" t="s">
        <v>1897</v>
      </c>
      <c r="D1094" s="290" t="s">
        <v>2905</v>
      </c>
      <c r="E1094" s="290" t="s">
        <v>2910</v>
      </c>
      <c r="F1094" s="309" t="s">
        <v>4124</v>
      </c>
      <c r="G1094" s="290"/>
      <c r="H1094" s="308">
        <v>234</v>
      </c>
      <c r="I1094" s="308">
        <v>11</v>
      </c>
      <c r="J1094" s="308">
        <v>10</v>
      </c>
      <c r="K1094" s="308">
        <v>47</v>
      </c>
      <c r="L1094" s="308">
        <v>56</v>
      </c>
      <c r="M1094" s="308"/>
      <c r="N1094" s="308">
        <v>4</v>
      </c>
      <c r="O1094" s="308" t="s">
        <v>4125</v>
      </c>
      <c r="P1094" s="291">
        <v>42097.400946358801</v>
      </c>
      <c r="Q1094" s="292">
        <f t="shared" si="151"/>
        <v>50937.855145094145</v>
      </c>
      <c r="R1094" s="197">
        <f t="shared" si="143"/>
        <v>81500.568232150632</v>
      </c>
    </row>
    <row r="1095" spans="1:18" ht="19.5" customHeight="1">
      <c r="A1095" s="52"/>
      <c r="B1095" s="53"/>
      <c r="C1095" s="54"/>
      <c r="D1095" s="53"/>
      <c r="E1095" s="53"/>
      <c r="F1095" s="294"/>
      <c r="G1095" s="53"/>
      <c r="H1095" s="54"/>
      <c r="I1095" s="54"/>
      <c r="J1095" s="54"/>
      <c r="K1095" s="54"/>
      <c r="L1095" s="54"/>
      <c r="M1095" s="54"/>
      <c r="N1095" s="54"/>
      <c r="O1095" s="54"/>
      <c r="P1095" s="295"/>
      <c r="Q1095" s="295"/>
      <c r="R1095" s="197">
        <f t="shared" si="143"/>
        <v>0</v>
      </c>
    </row>
    <row r="1096" spans="1:18" ht="19.5" customHeight="1">
      <c r="A1096" s="296" t="s">
        <v>494</v>
      </c>
      <c r="B1096" s="297"/>
      <c r="C1096" s="298"/>
      <c r="D1096" s="299"/>
      <c r="E1096" s="300"/>
      <c r="F1096" s="299"/>
      <c r="G1096" s="301"/>
      <c r="H1096" s="302"/>
      <c r="I1096" s="302"/>
      <c r="J1096" s="302"/>
      <c r="K1096" s="302"/>
      <c r="L1096" s="302"/>
      <c r="M1096" s="302"/>
      <c r="N1096" s="302"/>
      <c r="O1096" s="302"/>
      <c r="P1096" s="302"/>
      <c r="Q1096" s="303"/>
      <c r="R1096" s="197">
        <f t="shared" ref="R1096:R1159" si="152">Q1096*0.8*2</f>
        <v>0</v>
      </c>
    </row>
    <row r="1097" spans="1:18" ht="19.5" customHeight="1">
      <c r="A1097" s="304">
        <v>1500</v>
      </c>
      <c r="B1097" s="277"/>
      <c r="C1097" s="278"/>
      <c r="D1097" s="279"/>
      <c r="E1097" s="280"/>
      <c r="F1097" s="279"/>
      <c r="G1097" s="281"/>
      <c r="H1097" s="282"/>
      <c r="I1097" s="282"/>
      <c r="J1097" s="282"/>
      <c r="K1097" s="282"/>
      <c r="L1097" s="282"/>
      <c r="M1097" s="282"/>
      <c r="N1097" s="282"/>
      <c r="O1097" s="282"/>
      <c r="P1097" s="282"/>
      <c r="Q1097" s="284"/>
      <c r="R1097" s="197">
        <f t="shared" si="152"/>
        <v>0</v>
      </c>
    </row>
    <row r="1098" spans="1:18" ht="19.5" customHeight="1">
      <c r="A1098" s="306" t="s">
        <v>2936</v>
      </c>
      <c r="B1098" s="307" t="s">
        <v>4128</v>
      </c>
      <c r="C1098" s="308" t="s">
        <v>4129</v>
      </c>
      <c r="D1098" s="290" t="s">
        <v>2905</v>
      </c>
      <c r="E1098" s="290" t="s">
        <v>2910</v>
      </c>
      <c r="F1098" s="309" t="s">
        <v>4130</v>
      </c>
      <c r="G1098" s="290"/>
      <c r="H1098" s="308" t="s">
        <v>4131</v>
      </c>
      <c r="I1098" s="308" t="s">
        <v>3006</v>
      </c>
      <c r="J1098" s="308" t="s">
        <v>3007</v>
      </c>
      <c r="K1098" s="308" t="s">
        <v>3589</v>
      </c>
      <c r="L1098" s="308" t="s">
        <v>3711</v>
      </c>
      <c r="M1098" s="308"/>
      <c r="N1098" s="308" t="s">
        <v>3010</v>
      </c>
      <c r="O1098" s="308" t="s">
        <v>4132</v>
      </c>
      <c r="P1098" s="291">
        <v>34055.732816476608</v>
      </c>
      <c r="Q1098" s="292">
        <f t="shared" ref="Q1098:Q1099" si="153">+P1098*1.21</f>
        <v>41207.436707936693</v>
      </c>
      <c r="R1098" s="197">
        <f t="shared" si="152"/>
        <v>65931.898732698712</v>
      </c>
    </row>
    <row r="1099" spans="1:18" ht="19.5" customHeight="1">
      <c r="A1099" s="306" t="s">
        <v>3321</v>
      </c>
      <c r="B1099" s="307" t="s">
        <v>4133</v>
      </c>
      <c r="C1099" s="308" t="s">
        <v>4129</v>
      </c>
      <c r="D1099" s="290" t="s">
        <v>2905</v>
      </c>
      <c r="E1099" s="290" t="s">
        <v>2910</v>
      </c>
      <c r="F1099" s="309" t="s">
        <v>4130</v>
      </c>
      <c r="G1099" s="290"/>
      <c r="H1099" s="308" t="s">
        <v>4131</v>
      </c>
      <c r="I1099" s="308" t="s">
        <v>3006</v>
      </c>
      <c r="J1099" s="308" t="s">
        <v>3007</v>
      </c>
      <c r="K1099" s="308" t="s">
        <v>3589</v>
      </c>
      <c r="L1099" s="308" t="s">
        <v>3711</v>
      </c>
      <c r="M1099" s="308"/>
      <c r="N1099" s="308" t="s">
        <v>3010</v>
      </c>
      <c r="O1099" s="308" t="s">
        <v>4132</v>
      </c>
      <c r="P1099" s="291">
        <v>34055.732816476608</v>
      </c>
      <c r="Q1099" s="292">
        <f t="shared" si="153"/>
        <v>41207.436707936693</v>
      </c>
      <c r="R1099" s="197">
        <f t="shared" si="152"/>
        <v>65931.898732698712</v>
      </c>
    </row>
    <row r="1100" spans="1:18" ht="19.5" customHeight="1">
      <c r="A1100" s="304" t="s">
        <v>4134</v>
      </c>
      <c r="B1100" s="277"/>
      <c r="C1100" s="278"/>
      <c r="D1100" s="279"/>
      <c r="E1100" s="280"/>
      <c r="F1100" s="279"/>
      <c r="G1100" s="281"/>
      <c r="H1100" s="282"/>
      <c r="I1100" s="282"/>
      <c r="J1100" s="282"/>
      <c r="K1100" s="282"/>
      <c r="L1100" s="282"/>
      <c r="M1100" s="282"/>
      <c r="N1100" s="282"/>
      <c r="O1100" s="282"/>
      <c r="P1100" s="282"/>
      <c r="Q1100" s="284"/>
      <c r="R1100" s="197">
        <f t="shared" si="152"/>
        <v>0</v>
      </c>
    </row>
    <row r="1101" spans="1:18" ht="19.5" customHeight="1">
      <c r="A1101" s="306" t="s">
        <v>3164</v>
      </c>
      <c r="B1101" s="307" t="s">
        <v>4135</v>
      </c>
      <c r="C1101" s="308" t="s">
        <v>120</v>
      </c>
      <c r="D1101" s="290" t="s">
        <v>2905</v>
      </c>
      <c r="E1101" s="290" t="s">
        <v>2906</v>
      </c>
      <c r="F1101" s="309" t="s">
        <v>4136</v>
      </c>
      <c r="G1101" s="290"/>
      <c r="H1101" s="308">
        <v>308</v>
      </c>
      <c r="I1101" s="308">
        <v>26</v>
      </c>
      <c r="J1101" s="308">
        <v>24</v>
      </c>
      <c r="K1101" s="308">
        <v>63</v>
      </c>
      <c r="L1101" s="308">
        <v>73</v>
      </c>
      <c r="M1101" s="308"/>
      <c r="N1101" s="308">
        <v>6</v>
      </c>
      <c r="O1101" s="308" t="s">
        <v>4137</v>
      </c>
      <c r="P1101" s="291">
        <v>92723.546274121574</v>
      </c>
      <c r="Q1101" s="292">
        <f t="shared" ref="Q1101:Q1102" si="154">+P1101*1.21</f>
        <v>112195.4909916871</v>
      </c>
      <c r="R1101" s="197">
        <f t="shared" si="152"/>
        <v>179512.78558669938</v>
      </c>
    </row>
    <row r="1102" spans="1:18" ht="19.5" customHeight="1">
      <c r="A1102" s="306" t="s">
        <v>4138</v>
      </c>
      <c r="B1102" s="307" t="s">
        <v>4135</v>
      </c>
      <c r="C1102" s="308" t="s">
        <v>4139</v>
      </c>
      <c r="D1102" s="290" t="s">
        <v>2905</v>
      </c>
      <c r="E1102" s="290" t="s">
        <v>2906</v>
      </c>
      <c r="F1102" s="309" t="s">
        <v>4140</v>
      </c>
      <c r="G1102" s="290" t="s">
        <v>3023</v>
      </c>
      <c r="H1102" s="308">
        <v>287</v>
      </c>
      <c r="I1102" s="308">
        <v>24</v>
      </c>
      <c r="J1102" s="314">
        <v>22.6</v>
      </c>
      <c r="K1102" s="314">
        <v>111.5</v>
      </c>
      <c r="L1102" s="308" t="s">
        <v>4141</v>
      </c>
      <c r="M1102" s="308"/>
      <c r="N1102" s="308">
        <v>6</v>
      </c>
      <c r="O1102" s="308" t="s">
        <v>4142</v>
      </c>
      <c r="P1102" s="291">
        <v>180545.84578847769</v>
      </c>
      <c r="Q1102" s="292">
        <f t="shared" si="154"/>
        <v>218460.47340405799</v>
      </c>
      <c r="R1102" s="197">
        <f t="shared" si="152"/>
        <v>349536.75744649279</v>
      </c>
    </row>
    <row r="1103" spans="1:18" ht="19.5" customHeight="1">
      <c r="A1103" s="304" t="s">
        <v>4143</v>
      </c>
      <c r="B1103" s="277"/>
      <c r="C1103" s="278"/>
      <c r="D1103" s="279"/>
      <c r="E1103" s="280"/>
      <c r="F1103" s="279"/>
      <c r="G1103" s="281"/>
      <c r="H1103" s="282"/>
      <c r="I1103" s="282"/>
      <c r="J1103" s="282"/>
      <c r="K1103" s="282"/>
      <c r="L1103" s="282"/>
      <c r="M1103" s="282"/>
      <c r="N1103" s="282"/>
      <c r="O1103" s="282"/>
      <c r="P1103" s="282"/>
      <c r="Q1103" s="284"/>
      <c r="R1103" s="197">
        <f t="shared" si="152"/>
        <v>0</v>
      </c>
    </row>
    <row r="1104" spans="1:18" ht="19.5" customHeight="1">
      <c r="A1104" s="306" t="s">
        <v>4144</v>
      </c>
      <c r="B1104" s="307" t="s">
        <v>3825</v>
      </c>
      <c r="C1104" s="308" t="s">
        <v>3325</v>
      </c>
      <c r="D1104" s="290" t="s">
        <v>2909</v>
      </c>
      <c r="E1104" s="290" t="s">
        <v>2910</v>
      </c>
      <c r="F1104" s="309" t="s">
        <v>3800</v>
      </c>
      <c r="G1104" s="290"/>
      <c r="H1104" s="308">
        <v>270</v>
      </c>
      <c r="I1104" s="308">
        <v>12</v>
      </c>
      <c r="J1104" s="308">
        <v>10.3</v>
      </c>
      <c r="K1104" s="308">
        <v>52</v>
      </c>
      <c r="L1104" s="308">
        <v>73.5</v>
      </c>
      <c r="M1104" s="308"/>
      <c r="N1104" s="308">
        <v>5</v>
      </c>
      <c r="O1104" s="308" t="s">
        <v>3801</v>
      </c>
      <c r="P1104" s="291">
        <v>61567.38686059726</v>
      </c>
      <c r="Q1104" s="292">
        <f>+P1104*1.21</f>
        <v>74496.538101322687</v>
      </c>
      <c r="R1104" s="197">
        <f t="shared" si="152"/>
        <v>119194.46096211631</v>
      </c>
    </row>
    <row r="1105" spans="1:18" ht="19.5" customHeight="1">
      <c r="A1105" s="304" t="s">
        <v>4145</v>
      </c>
      <c r="B1105" s="277"/>
      <c r="C1105" s="278"/>
      <c r="D1105" s="279"/>
      <c r="E1105" s="280"/>
      <c r="F1105" s="279"/>
      <c r="G1105" s="281"/>
      <c r="H1105" s="282"/>
      <c r="I1105" s="282"/>
      <c r="J1105" s="282"/>
      <c r="K1105" s="282"/>
      <c r="L1105" s="282"/>
      <c r="M1105" s="282"/>
      <c r="N1105" s="282"/>
      <c r="O1105" s="282"/>
      <c r="P1105" s="282"/>
      <c r="Q1105" s="284"/>
      <c r="R1105" s="197">
        <f t="shared" si="152"/>
        <v>0</v>
      </c>
    </row>
    <row r="1106" spans="1:18" ht="19.5" customHeight="1">
      <c r="A1106" s="306" t="s">
        <v>3538</v>
      </c>
      <c r="B1106" s="307" t="s">
        <v>4146</v>
      </c>
      <c r="C1106" s="308" t="s">
        <v>4147</v>
      </c>
      <c r="D1106" s="290" t="s">
        <v>2905</v>
      </c>
      <c r="E1106" s="290" t="s">
        <v>2906</v>
      </c>
      <c r="F1106" s="309" t="s">
        <v>3815</v>
      </c>
      <c r="G1106" s="290"/>
      <c r="H1106" s="308" t="s">
        <v>3816</v>
      </c>
      <c r="I1106" s="308" t="s">
        <v>3148</v>
      </c>
      <c r="J1106" s="314" t="s">
        <v>3817</v>
      </c>
      <c r="K1106" s="314" t="s">
        <v>3142</v>
      </c>
      <c r="L1106" s="314" t="s">
        <v>3818</v>
      </c>
      <c r="M1106" s="308"/>
      <c r="N1106" s="308" t="s">
        <v>3070</v>
      </c>
      <c r="O1106" s="308" t="s">
        <v>3819</v>
      </c>
      <c r="P1106" s="291">
        <v>159221.9161735333</v>
      </c>
      <c r="Q1106" s="292">
        <f t="shared" ref="Q1106:Q1109" si="155">+P1106*1.21</f>
        <v>192658.51856997531</v>
      </c>
      <c r="R1106" s="197">
        <f t="shared" si="152"/>
        <v>308253.6297119605</v>
      </c>
    </row>
    <row r="1107" spans="1:18" ht="19.5" customHeight="1">
      <c r="A1107" s="306" t="s">
        <v>3538</v>
      </c>
      <c r="B1107" s="307" t="s">
        <v>4146</v>
      </c>
      <c r="C1107" s="308" t="s">
        <v>4147</v>
      </c>
      <c r="D1107" s="290" t="s">
        <v>2909</v>
      </c>
      <c r="E1107" s="290" t="s">
        <v>2910</v>
      </c>
      <c r="F1107" s="309" t="s">
        <v>3852</v>
      </c>
      <c r="G1107" s="290"/>
      <c r="H1107" s="308" t="s">
        <v>3653</v>
      </c>
      <c r="I1107" s="308" t="s">
        <v>2830</v>
      </c>
      <c r="J1107" s="308" t="s">
        <v>3006</v>
      </c>
      <c r="K1107" s="314" t="s">
        <v>3853</v>
      </c>
      <c r="L1107" s="314" t="s">
        <v>3818</v>
      </c>
      <c r="M1107" s="308"/>
      <c r="N1107" s="308" t="s">
        <v>3070</v>
      </c>
      <c r="O1107" s="308" t="s">
        <v>3854</v>
      </c>
      <c r="P1107" s="291">
        <v>114705.88245182911</v>
      </c>
      <c r="Q1107" s="292">
        <f t="shared" si="155"/>
        <v>138794.11776671323</v>
      </c>
      <c r="R1107" s="197">
        <f t="shared" si="152"/>
        <v>222070.58842674119</v>
      </c>
    </row>
    <row r="1108" spans="1:18" ht="19.5" customHeight="1">
      <c r="A1108" s="306" t="s">
        <v>4148</v>
      </c>
      <c r="B1108" s="307" t="s">
        <v>4149</v>
      </c>
      <c r="C1108" s="308" t="s">
        <v>1603</v>
      </c>
      <c r="D1108" s="290" t="s">
        <v>2905</v>
      </c>
      <c r="E1108" s="290" t="s">
        <v>2906</v>
      </c>
      <c r="F1108" s="309" t="s">
        <v>3815</v>
      </c>
      <c r="G1108" s="290"/>
      <c r="H1108" s="308" t="s">
        <v>3816</v>
      </c>
      <c r="I1108" s="308" t="s">
        <v>3148</v>
      </c>
      <c r="J1108" s="314" t="s">
        <v>3817</v>
      </c>
      <c r="K1108" s="314" t="s">
        <v>3142</v>
      </c>
      <c r="L1108" s="314" t="s">
        <v>3818</v>
      </c>
      <c r="M1108" s="308"/>
      <c r="N1108" s="308" t="s">
        <v>3070</v>
      </c>
      <c r="O1108" s="308" t="s">
        <v>3819</v>
      </c>
      <c r="P1108" s="291">
        <v>159221.9161735333</v>
      </c>
      <c r="Q1108" s="292">
        <f t="shared" si="155"/>
        <v>192658.51856997531</v>
      </c>
      <c r="R1108" s="197">
        <f t="shared" si="152"/>
        <v>308253.6297119605</v>
      </c>
    </row>
    <row r="1109" spans="1:18" ht="19.5" customHeight="1">
      <c r="A1109" s="306" t="s">
        <v>4148</v>
      </c>
      <c r="B1109" s="307" t="s">
        <v>4149</v>
      </c>
      <c r="C1109" s="308" t="s">
        <v>1603</v>
      </c>
      <c r="D1109" s="290" t="s">
        <v>2909</v>
      </c>
      <c r="E1109" s="290" t="s">
        <v>2910</v>
      </c>
      <c r="F1109" s="309" t="s">
        <v>3852</v>
      </c>
      <c r="G1109" s="290"/>
      <c r="H1109" s="308" t="s">
        <v>3653</v>
      </c>
      <c r="I1109" s="308" t="s">
        <v>2830</v>
      </c>
      <c r="J1109" s="308" t="s">
        <v>3006</v>
      </c>
      <c r="K1109" s="314" t="s">
        <v>3853</v>
      </c>
      <c r="L1109" s="314" t="s">
        <v>3818</v>
      </c>
      <c r="M1109" s="308"/>
      <c r="N1109" s="308" t="s">
        <v>3070</v>
      </c>
      <c r="O1109" s="308" t="s">
        <v>3854</v>
      </c>
      <c r="P1109" s="291">
        <v>114705.88245182911</v>
      </c>
      <c r="Q1109" s="292">
        <f t="shared" si="155"/>
        <v>138794.11776671323</v>
      </c>
      <c r="R1109" s="197">
        <f t="shared" si="152"/>
        <v>222070.58842674119</v>
      </c>
    </row>
    <row r="1110" spans="1:18" ht="19.5" customHeight="1">
      <c r="A1110" s="304" t="s">
        <v>522</v>
      </c>
      <c r="B1110" s="277"/>
      <c r="C1110" s="278"/>
      <c r="D1110" s="279"/>
      <c r="E1110" s="280"/>
      <c r="F1110" s="279"/>
      <c r="G1110" s="281"/>
      <c r="H1110" s="282"/>
      <c r="I1110" s="282"/>
      <c r="J1110" s="282"/>
      <c r="K1110" s="282"/>
      <c r="L1110" s="282"/>
      <c r="M1110" s="282"/>
      <c r="N1110" s="282"/>
      <c r="O1110" s="282"/>
      <c r="P1110" s="282"/>
      <c r="Q1110" s="284"/>
      <c r="R1110" s="197">
        <f t="shared" si="152"/>
        <v>0</v>
      </c>
    </row>
    <row r="1111" spans="1:18" ht="19.5" customHeight="1">
      <c r="A1111" s="306" t="s">
        <v>4150</v>
      </c>
      <c r="B1111" s="307" t="s">
        <v>4151</v>
      </c>
      <c r="C1111" s="308" t="s">
        <v>4152</v>
      </c>
      <c r="D1111" s="290" t="s">
        <v>2905</v>
      </c>
      <c r="E1111" s="290" t="s">
        <v>2906</v>
      </c>
      <c r="F1111" s="309" t="s">
        <v>4153</v>
      </c>
      <c r="G1111" s="290"/>
      <c r="H1111" s="308">
        <v>304</v>
      </c>
      <c r="I1111" s="308">
        <v>30</v>
      </c>
      <c r="J1111" s="314">
        <v>28.4</v>
      </c>
      <c r="K1111" s="308">
        <v>70</v>
      </c>
      <c r="L1111" s="308">
        <v>80</v>
      </c>
      <c r="M1111" s="308"/>
      <c r="N1111" s="308">
        <v>5</v>
      </c>
      <c r="O1111" s="308" t="s">
        <v>4154</v>
      </c>
      <c r="P1111" s="291">
        <v>83797.6896956602</v>
      </c>
      <c r="Q1111" s="292">
        <f t="shared" ref="Q1111:Q1114" si="156">+P1111*1.21</f>
        <v>101395.20453174884</v>
      </c>
      <c r="R1111" s="197">
        <f t="shared" si="152"/>
        <v>162232.32725079815</v>
      </c>
    </row>
    <row r="1112" spans="1:18" ht="19.5" customHeight="1">
      <c r="A1112" s="306" t="s">
        <v>4150</v>
      </c>
      <c r="B1112" s="307" t="s">
        <v>4151</v>
      </c>
      <c r="C1112" s="308" t="s">
        <v>4155</v>
      </c>
      <c r="D1112" s="290" t="s">
        <v>2905</v>
      </c>
      <c r="E1112" s="290" t="s">
        <v>2906</v>
      </c>
      <c r="F1112" s="309" t="s">
        <v>4156</v>
      </c>
      <c r="G1112" s="290"/>
      <c r="H1112" s="308">
        <v>353</v>
      </c>
      <c r="I1112" s="314">
        <v>35.5</v>
      </c>
      <c r="J1112" s="308">
        <v>34</v>
      </c>
      <c r="K1112" s="308">
        <v>102</v>
      </c>
      <c r="L1112" s="314">
        <v>122.5</v>
      </c>
      <c r="M1112" s="308"/>
      <c r="N1112" s="308">
        <v>8</v>
      </c>
      <c r="O1112" s="308" t="s">
        <v>4157</v>
      </c>
      <c r="P1112" s="291">
        <v>175391.27200635464</v>
      </c>
      <c r="Q1112" s="292">
        <f t="shared" si="156"/>
        <v>212223.43912768911</v>
      </c>
      <c r="R1112" s="197">
        <f t="shared" si="152"/>
        <v>339557.5026043026</v>
      </c>
    </row>
    <row r="1113" spans="1:18" ht="19.5" customHeight="1">
      <c r="A1113" s="306" t="s">
        <v>4150</v>
      </c>
      <c r="B1113" s="307" t="s">
        <v>4151</v>
      </c>
      <c r="C1113" s="308" t="s">
        <v>4155</v>
      </c>
      <c r="D1113" s="290" t="s">
        <v>2909</v>
      </c>
      <c r="E1113" s="290" t="s">
        <v>2906</v>
      </c>
      <c r="F1113" s="309" t="s">
        <v>4158</v>
      </c>
      <c r="G1113" s="290"/>
      <c r="H1113" s="314">
        <v>352.5</v>
      </c>
      <c r="I1113" s="308">
        <v>30</v>
      </c>
      <c r="J1113" s="308">
        <v>28</v>
      </c>
      <c r="K1113" s="308">
        <v>131</v>
      </c>
      <c r="L1113" s="308">
        <v>123</v>
      </c>
      <c r="M1113" s="308"/>
      <c r="N1113" s="308">
        <v>8</v>
      </c>
      <c r="O1113" s="308" t="s">
        <v>4159</v>
      </c>
      <c r="P1113" s="291">
        <v>185805.12762376099</v>
      </c>
      <c r="Q1113" s="292">
        <f t="shared" si="156"/>
        <v>224824.20442475079</v>
      </c>
      <c r="R1113" s="197">
        <f t="shared" si="152"/>
        <v>359718.72707960126</v>
      </c>
    </row>
    <row r="1114" spans="1:18" ht="19.5" customHeight="1">
      <c r="A1114" s="306" t="s">
        <v>4160</v>
      </c>
      <c r="B1114" s="307" t="s">
        <v>4151</v>
      </c>
      <c r="C1114" s="308" t="s">
        <v>1802</v>
      </c>
      <c r="D1114" s="290" t="s">
        <v>2905</v>
      </c>
      <c r="E1114" s="290" t="s">
        <v>2906</v>
      </c>
      <c r="F1114" s="316" t="s">
        <v>4161</v>
      </c>
      <c r="G1114" s="290"/>
      <c r="H1114" s="314" t="s">
        <v>4162</v>
      </c>
      <c r="I1114" s="308" t="s">
        <v>4163</v>
      </c>
      <c r="J1114" s="308" t="s">
        <v>4164</v>
      </c>
      <c r="K1114" s="308" t="s">
        <v>4165</v>
      </c>
      <c r="L1114" s="308" t="s">
        <v>4166</v>
      </c>
      <c r="M1114" s="308"/>
      <c r="N1114" s="308" t="s">
        <v>2935</v>
      </c>
      <c r="O1114" s="308" t="s">
        <v>4167</v>
      </c>
      <c r="P1114" s="291">
        <v>236006.49476399555</v>
      </c>
      <c r="Q1114" s="292">
        <f t="shared" si="156"/>
        <v>285567.85866443464</v>
      </c>
      <c r="R1114" s="197">
        <f t="shared" si="152"/>
        <v>456908.57386309543</v>
      </c>
    </row>
    <row r="1115" spans="1:18" ht="19.5" customHeight="1">
      <c r="A1115" s="52"/>
      <c r="B1115" s="53"/>
      <c r="C1115" s="54"/>
      <c r="D1115" s="53"/>
      <c r="E1115" s="53"/>
      <c r="F1115" s="294"/>
      <c r="G1115" s="53"/>
      <c r="H1115" s="54"/>
      <c r="I1115" s="54"/>
      <c r="J1115" s="54"/>
      <c r="K1115" s="54"/>
      <c r="L1115" s="54"/>
      <c r="M1115" s="54"/>
      <c r="N1115" s="54"/>
      <c r="O1115" s="54"/>
      <c r="P1115" s="295"/>
      <c r="Q1115" s="295"/>
      <c r="R1115" s="197">
        <f t="shared" si="152"/>
        <v>0</v>
      </c>
    </row>
    <row r="1116" spans="1:18" ht="19.5" customHeight="1">
      <c r="A1116" s="296" t="s">
        <v>527</v>
      </c>
      <c r="B1116" s="297"/>
      <c r="C1116" s="298"/>
      <c r="D1116" s="299"/>
      <c r="E1116" s="300"/>
      <c r="F1116" s="299"/>
      <c r="G1116" s="301"/>
      <c r="H1116" s="302"/>
      <c r="I1116" s="302"/>
      <c r="J1116" s="302"/>
      <c r="K1116" s="302"/>
      <c r="L1116" s="302"/>
      <c r="M1116" s="302"/>
      <c r="N1116" s="302"/>
      <c r="O1116" s="302"/>
      <c r="P1116" s="302"/>
      <c r="Q1116" s="303"/>
      <c r="R1116" s="197">
        <f t="shared" si="152"/>
        <v>0</v>
      </c>
    </row>
    <row r="1117" spans="1:18" ht="19.5" customHeight="1">
      <c r="A1117" s="304">
        <v>125</v>
      </c>
      <c r="B1117" s="277"/>
      <c r="C1117" s="278"/>
      <c r="D1117" s="279"/>
      <c r="E1117" s="280"/>
      <c r="F1117" s="279"/>
      <c r="G1117" s="281"/>
      <c r="H1117" s="282"/>
      <c r="I1117" s="282"/>
      <c r="J1117" s="282"/>
      <c r="K1117" s="282"/>
      <c r="L1117" s="282"/>
      <c r="M1117" s="282"/>
      <c r="N1117" s="282"/>
      <c r="O1117" s="282"/>
      <c r="P1117" s="282"/>
      <c r="Q1117" s="284"/>
      <c r="R1117" s="197">
        <f t="shared" si="152"/>
        <v>0</v>
      </c>
    </row>
    <row r="1118" spans="1:18" ht="19.5" customHeight="1">
      <c r="A1118" s="306" t="s">
        <v>3439</v>
      </c>
      <c r="B1118" s="319" t="s">
        <v>4168</v>
      </c>
      <c r="C1118" s="308" t="s">
        <v>4169</v>
      </c>
      <c r="D1118" s="290" t="s">
        <v>2905</v>
      </c>
      <c r="E1118" s="290" t="s">
        <v>2910</v>
      </c>
      <c r="F1118" s="309" t="s">
        <v>4170</v>
      </c>
      <c r="G1118" s="290"/>
      <c r="H1118" s="308">
        <v>227</v>
      </c>
      <c r="I1118" s="308">
        <v>10</v>
      </c>
      <c r="J1118" s="308">
        <v>9</v>
      </c>
      <c r="K1118" s="308">
        <v>45</v>
      </c>
      <c r="L1118" s="308">
        <v>68</v>
      </c>
      <c r="M1118" s="308"/>
      <c r="N1118" s="308">
        <v>4</v>
      </c>
      <c r="O1118" s="308" t="s">
        <v>4171</v>
      </c>
      <c r="P1118" s="291">
        <v>30407.754552352988</v>
      </c>
      <c r="Q1118" s="292">
        <f>+P1118*1.21</f>
        <v>36793.383008347111</v>
      </c>
      <c r="R1118" s="197">
        <f t="shared" si="152"/>
        <v>58869.412813355382</v>
      </c>
    </row>
    <row r="1119" spans="1:18" ht="19.5" customHeight="1">
      <c r="A1119" s="304">
        <v>128</v>
      </c>
      <c r="B1119" s="277"/>
      <c r="C1119" s="278"/>
      <c r="D1119" s="279"/>
      <c r="E1119" s="280"/>
      <c r="F1119" s="279"/>
      <c r="G1119" s="281"/>
      <c r="H1119" s="282"/>
      <c r="I1119" s="282"/>
      <c r="J1119" s="282"/>
      <c r="K1119" s="282"/>
      <c r="L1119" s="282"/>
      <c r="M1119" s="282"/>
      <c r="N1119" s="282"/>
      <c r="O1119" s="282"/>
      <c r="P1119" s="282"/>
      <c r="Q1119" s="284"/>
      <c r="R1119" s="197">
        <f t="shared" si="152"/>
        <v>0</v>
      </c>
    </row>
    <row r="1120" spans="1:18" ht="19.5" customHeight="1">
      <c r="A1120" s="320" t="s">
        <v>3456</v>
      </c>
      <c r="B1120" s="307" t="s">
        <v>4172</v>
      </c>
      <c r="C1120" s="308" t="s">
        <v>4173</v>
      </c>
      <c r="D1120" s="290" t="s">
        <v>2905</v>
      </c>
      <c r="E1120" s="290" t="s">
        <v>2910</v>
      </c>
      <c r="F1120" s="309" t="s">
        <v>4170</v>
      </c>
      <c r="G1120" s="290"/>
      <c r="H1120" s="308">
        <v>227</v>
      </c>
      <c r="I1120" s="308">
        <v>10</v>
      </c>
      <c r="J1120" s="308">
        <v>9</v>
      </c>
      <c r="K1120" s="308">
        <v>45</v>
      </c>
      <c r="L1120" s="308">
        <v>68</v>
      </c>
      <c r="M1120" s="308"/>
      <c r="N1120" s="308">
        <v>4</v>
      </c>
      <c r="O1120" s="308" t="s">
        <v>4171</v>
      </c>
      <c r="P1120" s="291">
        <v>30407.754552352988</v>
      </c>
      <c r="Q1120" s="292">
        <f t="shared" ref="Q1120:Q1125" si="157">+P1120*1.21</f>
        <v>36793.383008347111</v>
      </c>
      <c r="R1120" s="197">
        <f t="shared" si="152"/>
        <v>58869.412813355382</v>
      </c>
    </row>
    <row r="1121" spans="1:18" ht="19.5" customHeight="1">
      <c r="A1121" s="320" t="s">
        <v>3456</v>
      </c>
      <c r="B1121" s="307" t="s">
        <v>4172</v>
      </c>
      <c r="C1121" s="308" t="s">
        <v>4173</v>
      </c>
      <c r="D1121" s="290" t="s">
        <v>2909</v>
      </c>
      <c r="E1121" s="290" t="s">
        <v>3021</v>
      </c>
      <c r="F1121" s="309" t="s">
        <v>4174</v>
      </c>
      <c r="G1121" s="290"/>
      <c r="H1121" s="308" t="s">
        <v>4175</v>
      </c>
      <c r="I1121" s="314" t="s">
        <v>4176</v>
      </c>
      <c r="J1121" s="314" t="s">
        <v>4177</v>
      </c>
      <c r="K1121" s="308" t="s">
        <v>4178</v>
      </c>
      <c r="L1121" s="308" t="s">
        <v>4179</v>
      </c>
      <c r="M1121" s="314" t="s">
        <v>3614</v>
      </c>
      <c r="N1121" s="308">
        <v>4</v>
      </c>
      <c r="O1121" s="308" t="s">
        <v>4180</v>
      </c>
      <c r="P1121" s="291">
        <v>38993.198723562768</v>
      </c>
      <c r="Q1121" s="292">
        <f t="shared" si="157"/>
        <v>47181.770455510945</v>
      </c>
      <c r="R1121" s="197">
        <f t="shared" si="152"/>
        <v>75490.832728817521</v>
      </c>
    </row>
    <row r="1122" spans="1:18" ht="19.5" customHeight="1">
      <c r="A1122" s="320" t="s">
        <v>3439</v>
      </c>
      <c r="B1122" s="319" t="s">
        <v>4168</v>
      </c>
      <c r="C1122" s="308" t="s">
        <v>4181</v>
      </c>
      <c r="D1122" s="290" t="s">
        <v>2905</v>
      </c>
      <c r="E1122" s="290" t="s">
        <v>2910</v>
      </c>
      <c r="F1122" s="309" t="s">
        <v>4170</v>
      </c>
      <c r="G1122" s="290"/>
      <c r="H1122" s="308">
        <v>227</v>
      </c>
      <c r="I1122" s="308">
        <v>10</v>
      </c>
      <c r="J1122" s="308">
        <v>9</v>
      </c>
      <c r="K1122" s="308">
        <v>45</v>
      </c>
      <c r="L1122" s="308">
        <v>68</v>
      </c>
      <c r="M1122" s="308"/>
      <c r="N1122" s="308">
        <v>4</v>
      </c>
      <c r="O1122" s="308" t="s">
        <v>4171</v>
      </c>
      <c r="P1122" s="291">
        <v>30407.754552352988</v>
      </c>
      <c r="Q1122" s="292">
        <f t="shared" si="157"/>
        <v>36793.383008347111</v>
      </c>
      <c r="R1122" s="197">
        <f t="shared" si="152"/>
        <v>58869.412813355382</v>
      </c>
    </row>
    <row r="1123" spans="1:18" ht="19.5" customHeight="1">
      <c r="A1123" s="320" t="s">
        <v>3439</v>
      </c>
      <c r="B1123" s="319" t="s">
        <v>4168</v>
      </c>
      <c r="C1123" s="308" t="s">
        <v>4181</v>
      </c>
      <c r="D1123" s="290" t="s">
        <v>2909</v>
      </c>
      <c r="E1123" s="290" t="s">
        <v>3021</v>
      </c>
      <c r="F1123" s="309" t="s">
        <v>4174</v>
      </c>
      <c r="G1123" s="290"/>
      <c r="H1123" s="308" t="s">
        <v>4175</v>
      </c>
      <c r="I1123" s="314" t="s">
        <v>4176</v>
      </c>
      <c r="J1123" s="314" t="s">
        <v>4177</v>
      </c>
      <c r="K1123" s="308" t="s">
        <v>4178</v>
      </c>
      <c r="L1123" s="308" t="s">
        <v>4179</v>
      </c>
      <c r="M1123" s="314" t="s">
        <v>3614</v>
      </c>
      <c r="N1123" s="308">
        <v>4</v>
      </c>
      <c r="O1123" s="308" t="s">
        <v>4180</v>
      </c>
      <c r="P1123" s="291">
        <v>38993.198723562768</v>
      </c>
      <c r="Q1123" s="292">
        <f t="shared" si="157"/>
        <v>47181.770455510945</v>
      </c>
      <c r="R1123" s="197">
        <f t="shared" si="152"/>
        <v>75490.832728817521</v>
      </c>
    </row>
    <row r="1124" spans="1:18" ht="19.5" customHeight="1">
      <c r="A1124" s="306" t="s">
        <v>2936</v>
      </c>
      <c r="B1124" s="307" t="s">
        <v>4182</v>
      </c>
      <c r="C1124" s="308" t="s">
        <v>4183</v>
      </c>
      <c r="D1124" s="290" t="s">
        <v>2905</v>
      </c>
      <c r="E1124" s="290" t="s">
        <v>2910</v>
      </c>
      <c r="F1124" s="309" t="s">
        <v>4170</v>
      </c>
      <c r="G1124" s="290"/>
      <c r="H1124" s="308">
        <v>227</v>
      </c>
      <c r="I1124" s="308">
        <v>10</v>
      </c>
      <c r="J1124" s="308">
        <v>9</v>
      </c>
      <c r="K1124" s="308">
        <v>45</v>
      </c>
      <c r="L1124" s="308">
        <v>68</v>
      </c>
      <c r="M1124" s="308"/>
      <c r="N1124" s="308">
        <v>4</v>
      </c>
      <c r="O1124" s="308" t="s">
        <v>4171</v>
      </c>
      <c r="P1124" s="291">
        <v>30407.754552352988</v>
      </c>
      <c r="Q1124" s="292">
        <f t="shared" si="157"/>
        <v>36793.383008347111</v>
      </c>
      <c r="R1124" s="197">
        <f t="shared" si="152"/>
        <v>58869.412813355382</v>
      </c>
    </row>
    <row r="1125" spans="1:18" ht="19.5" customHeight="1">
      <c r="A1125" s="306" t="s">
        <v>2936</v>
      </c>
      <c r="B1125" s="307" t="s">
        <v>4182</v>
      </c>
      <c r="C1125" s="308" t="s">
        <v>4183</v>
      </c>
      <c r="D1125" s="290" t="s">
        <v>2909</v>
      </c>
      <c r="E1125" s="290" t="s">
        <v>3021</v>
      </c>
      <c r="F1125" s="309" t="s">
        <v>4174</v>
      </c>
      <c r="G1125" s="290"/>
      <c r="H1125" s="308" t="s">
        <v>4175</v>
      </c>
      <c r="I1125" s="314" t="s">
        <v>4176</v>
      </c>
      <c r="J1125" s="314" t="s">
        <v>4177</v>
      </c>
      <c r="K1125" s="308" t="s">
        <v>4178</v>
      </c>
      <c r="L1125" s="308" t="s">
        <v>4179</v>
      </c>
      <c r="M1125" s="314" t="s">
        <v>3614</v>
      </c>
      <c r="N1125" s="308">
        <v>4</v>
      </c>
      <c r="O1125" s="308" t="s">
        <v>4180</v>
      </c>
      <c r="P1125" s="291">
        <v>38993.198723562768</v>
      </c>
      <c r="Q1125" s="292">
        <f t="shared" si="157"/>
        <v>47181.770455510945</v>
      </c>
      <c r="R1125" s="197">
        <f t="shared" si="152"/>
        <v>75490.832728817521</v>
      </c>
    </row>
    <row r="1126" spans="1:18" ht="19.5" customHeight="1">
      <c r="A1126" s="304">
        <v>133</v>
      </c>
      <c r="B1126" s="277"/>
      <c r="C1126" s="278"/>
      <c r="D1126" s="279"/>
      <c r="E1126" s="280"/>
      <c r="F1126" s="279"/>
      <c r="G1126" s="281"/>
      <c r="H1126" s="282"/>
      <c r="I1126" s="282"/>
      <c r="J1126" s="282"/>
      <c r="K1126" s="282"/>
      <c r="L1126" s="282"/>
      <c r="M1126" s="282"/>
      <c r="N1126" s="282"/>
      <c r="O1126" s="282"/>
      <c r="P1126" s="282"/>
      <c r="Q1126" s="284"/>
      <c r="R1126" s="197">
        <f t="shared" si="152"/>
        <v>0</v>
      </c>
    </row>
    <row r="1127" spans="1:18" ht="19.5" customHeight="1">
      <c r="A1127" s="306" t="s">
        <v>4184</v>
      </c>
      <c r="B1127" s="307" t="s">
        <v>4185</v>
      </c>
      <c r="C1127" s="308" t="s">
        <v>4169</v>
      </c>
      <c r="D1127" s="290" t="s">
        <v>2905</v>
      </c>
      <c r="E1127" s="290" t="s">
        <v>2910</v>
      </c>
      <c r="F1127" s="309" t="s">
        <v>4170</v>
      </c>
      <c r="G1127" s="290"/>
      <c r="H1127" s="308">
        <v>227</v>
      </c>
      <c r="I1127" s="308">
        <v>10</v>
      </c>
      <c r="J1127" s="308">
        <v>9</v>
      </c>
      <c r="K1127" s="308">
        <v>45</v>
      </c>
      <c r="L1127" s="308">
        <v>68</v>
      </c>
      <c r="M1127" s="308"/>
      <c r="N1127" s="308">
        <v>4</v>
      </c>
      <c r="O1127" s="308" t="s">
        <v>4171</v>
      </c>
      <c r="P1127" s="291">
        <v>30407.754552352988</v>
      </c>
      <c r="Q1127" s="292">
        <f>+P1127*1.21</f>
        <v>36793.383008347111</v>
      </c>
      <c r="R1127" s="197">
        <f t="shared" si="152"/>
        <v>58869.412813355382</v>
      </c>
    </row>
    <row r="1128" spans="1:18" ht="19.5" customHeight="1">
      <c r="A1128" s="304">
        <v>147</v>
      </c>
      <c r="B1128" s="277"/>
      <c r="C1128" s="278"/>
      <c r="D1128" s="279"/>
      <c r="E1128" s="280"/>
      <c r="F1128" s="279"/>
      <c r="G1128" s="281"/>
      <c r="H1128" s="282"/>
      <c r="I1128" s="282"/>
      <c r="J1128" s="282"/>
      <c r="K1128" s="282"/>
      <c r="L1128" s="282"/>
      <c r="M1128" s="282"/>
      <c r="N1128" s="282"/>
      <c r="O1128" s="282"/>
      <c r="P1128" s="282"/>
      <c r="Q1128" s="284"/>
      <c r="R1128" s="197">
        <f t="shared" si="152"/>
        <v>0</v>
      </c>
    </row>
    <row r="1129" spans="1:18" ht="19.5" customHeight="1">
      <c r="A1129" s="306" t="s">
        <v>3456</v>
      </c>
      <c r="B1129" s="307" t="s">
        <v>4172</v>
      </c>
      <c r="C1129" s="308" t="s">
        <v>4186</v>
      </c>
      <c r="D1129" s="290" t="s">
        <v>2905</v>
      </c>
      <c r="E1129" s="290" t="s">
        <v>2910</v>
      </c>
      <c r="F1129" s="309" t="s">
        <v>4187</v>
      </c>
      <c r="G1129" s="290"/>
      <c r="H1129" s="308">
        <v>227</v>
      </c>
      <c r="I1129" s="308">
        <v>11</v>
      </c>
      <c r="J1129" s="308">
        <v>9</v>
      </c>
      <c r="K1129" s="314">
        <v>45.8</v>
      </c>
      <c r="L1129" s="314">
        <v>61.5</v>
      </c>
      <c r="M1129" s="308"/>
      <c r="N1129" s="308">
        <v>4</v>
      </c>
      <c r="O1129" s="308" t="s">
        <v>4188</v>
      </c>
      <c r="P1129" s="291">
        <v>30276.897856072294</v>
      </c>
      <c r="Q1129" s="292">
        <f t="shared" ref="Q1129:Q1132" si="158">+P1129*1.21</f>
        <v>36635.046405847475</v>
      </c>
      <c r="R1129" s="197">
        <f t="shared" si="152"/>
        <v>58616.074249355966</v>
      </c>
    </row>
    <row r="1130" spans="1:18" ht="19.5" customHeight="1">
      <c r="A1130" s="306" t="s">
        <v>3456</v>
      </c>
      <c r="B1130" s="307" t="s">
        <v>4172</v>
      </c>
      <c r="C1130" s="308" t="s">
        <v>4186</v>
      </c>
      <c r="D1130" s="290" t="s">
        <v>2909</v>
      </c>
      <c r="E1130" s="290" t="s">
        <v>3021</v>
      </c>
      <c r="F1130" s="309" t="s">
        <v>4174</v>
      </c>
      <c r="G1130" s="290"/>
      <c r="H1130" s="308" t="s">
        <v>4175</v>
      </c>
      <c r="I1130" s="314" t="s">
        <v>4176</v>
      </c>
      <c r="J1130" s="314" t="s">
        <v>4177</v>
      </c>
      <c r="K1130" s="308" t="s">
        <v>4178</v>
      </c>
      <c r="L1130" s="308" t="s">
        <v>4179</v>
      </c>
      <c r="M1130" s="314" t="s">
        <v>3614</v>
      </c>
      <c r="N1130" s="308">
        <v>4</v>
      </c>
      <c r="O1130" s="308" t="s">
        <v>4180</v>
      </c>
      <c r="P1130" s="291">
        <v>38993.198723562768</v>
      </c>
      <c r="Q1130" s="292">
        <f t="shared" si="158"/>
        <v>47181.770455510945</v>
      </c>
      <c r="R1130" s="197">
        <f t="shared" si="152"/>
        <v>75490.832728817521</v>
      </c>
    </row>
    <row r="1131" spans="1:18" ht="19.5" customHeight="1">
      <c r="A1131" s="306" t="s">
        <v>3439</v>
      </c>
      <c r="B1131" s="307" t="s">
        <v>4189</v>
      </c>
      <c r="C1131" s="308" t="s">
        <v>4190</v>
      </c>
      <c r="D1131" s="290" t="s">
        <v>2905</v>
      </c>
      <c r="E1131" s="290" t="s">
        <v>2910</v>
      </c>
      <c r="F1131" s="309" t="s">
        <v>4187</v>
      </c>
      <c r="G1131" s="290"/>
      <c r="H1131" s="308">
        <v>227</v>
      </c>
      <c r="I1131" s="308">
        <v>11</v>
      </c>
      <c r="J1131" s="308">
        <v>9</v>
      </c>
      <c r="K1131" s="314">
        <v>45.8</v>
      </c>
      <c r="L1131" s="314">
        <v>61.5</v>
      </c>
      <c r="M1131" s="308"/>
      <c r="N1131" s="308">
        <v>4</v>
      </c>
      <c r="O1131" s="308" t="s">
        <v>4188</v>
      </c>
      <c r="P1131" s="291">
        <v>30276.897856072294</v>
      </c>
      <c r="Q1131" s="292">
        <f t="shared" si="158"/>
        <v>36635.046405847475</v>
      </c>
      <c r="R1131" s="197">
        <f t="shared" si="152"/>
        <v>58616.074249355966</v>
      </c>
    </row>
    <row r="1132" spans="1:18" ht="19.5" customHeight="1">
      <c r="A1132" s="306" t="s">
        <v>3439</v>
      </c>
      <c r="B1132" s="307" t="s">
        <v>4189</v>
      </c>
      <c r="C1132" s="308" t="s">
        <v>4190</v>
      </c>
      <c r="D1132" s="290" t="s">
        <v>2909</v>
      </c>
      <c r="E1132" s="290" t="s">
        <v>3021</v>
      </c>
      <c r="F1132" s="309" t="s">
        <v>4174</v>
      </c>
      <c r="G1132" s="290"/>
      <c r="H1132" s="308" t="s">
        <v>4175</v>
      </c>
      <c r="I1132" s="314" t="s">
        <v>4176</v>
      </c>
      <c r="J1132" s="314" t="s">
        <v>4177</v>
      </c>
      <c r="K1132" s="308" t="s">
        <v>4178</v>
      </c>
      <c r="L1132" s="308" t="s">
        <v>4179</v>
      </c>
      <c r="M1132" s="314" t="s">
        <v>3614</v>
      </c>
      <c r="N1132" s="308">
        <v>4</v>
      </c>
      <c r="O1132" s="308" t="s">
        <v>4180</v>
      </c>
      <c r="P1132" s="291">
        <v>38993.198723562768</v>
      </c>
      <c r="Q1132" s="292">
        <f t="shared" si="158"/>
        <v>47181.770455510945</v>
      </c>
      <c r="R1132" s="197">
        <f t="shared" si="152"/>
        <v>75490.832728817521</v>
      </c>
    </row>
    <row r="1133" spans="1:18" ht="19.5" customHeight="1">
      <c r="A1133" s="304" t="s">
        <v>4191</v>
      </c>
      <c r="B1133" s="277"/>
      <c r="C1133" s="278"/>
      <c r="D1133" s="279"/>
      <c r="E1133" s="280"/>
      <c r="F1133" s="279"/>
      <c r="G1133" s="281"/>
      <c r="H1133" s="282"/>
      <c r="I1133" s="282"/>
      <c r="J1133" s="282"/>
      <c r="K1133" s="282"/>
      <c r="L1133" s="282"/>
      <c r="M1133" s="282"/>
      <c r="N1133" s="282"/>
      <c r="O1133" s="282"/>
      <c r="P1133" s="282"/>
      <c r="Q1133" s="284"/>
      <c r="R1133" s="197">
        <f t="shared" si="152"/>
        <v>0</v>
      </c>
    </row>
    <row r="1134" spans="1:18" ht="19.5" customHeight="1">
      <c r="A1134" s="306" t="s">
        <v>3456</v>
      </c>
      <c r="B1134" s="307" t="s">
        <v>4172</v>
      </c>
      <c r="C1134" s="308" t="s">
        <v>2715</v>
      </c>
      <c r="D1134" s="290" t="s">
        <v>2905</v>
      </c>
      <c r="E1134" s="290" t="s">
        <v>2910</v>
      </c>
      <c r="F1134" s="309" t="s">
        <v>4187</v>
      </c>
      <c r="G1134" s="290"/>
      <c r="H1134" s="308">
        <v>227</v>
      </c>
      <c r="I1134" s="308">
        <v>11</v>
      </c>
      <c r="J1134" s="308">
        <v>9</v>
      </c>
      <c r="K1134" s="314">
        <v>45.8</v>
      </c>
      <c r="L1134" s="314">
        <v>61.5</v>
      </c>
      <c r="M1134" s="308"/>
      <c r="N1134" s="308">
        <v>4</v>
      </c>
      <c r="O1134" s="308" t="s">
        <v>4188</v>
      </c>
      <c r="P1134" s="291">
        <v>30276.897856072294</v>
      </c>
      <c r="Q1134" s="292">
        <f t="shared" ref="Q1134:Q1141" si="159">+P1134*1.21</f>
        <v>36635.046405847475</v>
      </c>
      <c r="R1134" s="197">
        <f t="shared" si="152"/>
        <v>58616.074249355966</v>
      </c>
    </row>
    <row r="1135" spans="1:18" ht="19.5" customHeight="1">
      <c r="A1135" s="306" t="s">
        <v>3456</v>
      </c>
      <c r="B1135" s="307" t="s">
        <v>4172</v>
      </c>
      <c r="C1135" s="308" t="s">
        <v>2715</v>
      </c>
      <c r="D1135" s="290" t="s">
        <v>2909</v>
      </c>
      <c r="E1135" s="290" t="s">
        <v>3021</v>
      </c>
      <c r="F1135" s="309" t="s">
        <v>4174</v>
      </c>
      <c r="G1135" s="290"/>
      <c r="H1135" s="308" t="s">
        <v>4175</v>
      </c>
      <c r="I1135" s="314" t="s">
        <v>4176</v>
      </c>
      <c r="J1135" s="314" t="s">
        <v>4177</v>
      </c>
      <c r="K1135" s="308" t="s">
        <v>4178</v>
      </c>
      <c r="L1135" s="308" t="s">
        <v>4179</v>
      </c>
      <c r="M1135" s="314" t="s">
        <v>3614</v>
      </c>
      <c r="N1135" s="308">
        <v>4</v>
      </c>
      <c r="O1135" s="308" t="s">
        <v>4180</v>
      </c>
      <c r="P1135" s="291">
        <v>38993.198723562768</v>
      </c>
      <c r="Q1135" s="292">
        <f t="shared" si="159"/>
        <v>47181.770455510945</v>
      </c>
      <c r="R1135" s="197">
        <f t="shared" si="152"/>
        <v>75490.832728817521</v>
      </c>
    </row>
    <row r="1136" spans="1:18" ht="19.5" customHeight="1">
      <c r="A1136" s="306" t="s">
        <v>3439</v>
      </c>
      <c r="B1136" s="307" t="s">
        <v>4192</v>
      </c>
      <c r="C1136" s="308" t="s">
        <v>2715</v>
      </c>
      <c r="D1136" s="290" t="s">
        <v>2905</v>
      </c>
      <c r="E1136" s="290" t="s">
        <v>2910</v>
      </c>
      <c r="F1136" s="309" t="s">
        <v>4187</v>
      </c>
      <c r="G1136" s="290"/>
      <c r="H1136" s="308">
        <v>227</v>
      </c>
      <c r="I1136" s="308">
        <v>11</v>
      </c>
      <c r="J1136" s="308">
        <v>9</v>
      </c>
      <c r="K1136" s="314">
        <v>45.8</v>
      </c>
      <c r="L1136" s="314">
        <v>61.5</v>
      </c>
      <c r="M1136" s="308"/>
      <c r="N1136" s="308">
        <v>4</v>
      </c>
      <c r="O1136" s="308" t="s">
        <v>4188</v>
      </c>
      <c r="P1136" s="291">
        <v>30276.897856072294</v>
      </c>
      <c r="Q1136" s="292">
        <f t="shared" si="159"/>
        <v>36635.046405847475</v>
      </c>
      <c r="R1136" s="197">
        <f t="shared" si="152"/>
        <v>58616.074249355966</v>
      </c>
    </row>
    <row r="1137" spans="1:18" ht="19.5" customHeight="1">
      <c r="A1137" s="306" t="s">
        <v>3439</v>
      </c>
      <c r="B1137" s="307" t="s">
        <v>4192</v>
      </c>
      <c r="C1137" s="308" t="s">
        <v>2715</v>
      </c>
      <c r="D1137" s="290" t="s">
        <v>2909</v>
      </c>
      <c r="E1137" s="290" t="s">
        <v>3021</v>
      </c>
      <c r="F1137" s="309" t="s">
        <v>4174</v>
      </c>
      <c r="G1137" s="290"/>
      <c r="H1137" s="308" t="s">
        <v>4175</v>
      </c>
      <c r="I1137" s="314" t="s">
        <v>4176</v>
      </c>
      <c r="J1137" s="314" t="s">
        <v>4177</v>
      </c>
      <c r="K1137" s="308" t="s">
        <v>4178</v>
      </c>
      <c r="L1137" s="308" t="s">
        <v>4179</v>
      </c>
      <c r="M1137" s="314" t="s">
        <v>3614</v>
      </c>
      <c r="N1137" s="308">
        <v>4</v>
      </c>
      <c r="O1137" s="308" t="s">
        <v>4180</v>
      </c>
      <c r="P1137" s="291">
        <v>38993.198723562768</v>
      </c>
      <c r="Q1137" s="292">
        <f t="shared" si="159"/>
        <v>47181.770455510945</v>
      </c>
      <c r="R1137" s="197">
        <f t="shared" si="152"/>
        <v>75490.832728817521</v>
      </c>
    </row>
    <row r="1138" spans="1:18" ht="19.5" customHeight="1">
      <c r="A1138" s="306" t="s">
        <v>4193</v>
      </c>
      <c r="B1138" s="307" t="s">
        <v>4194</v>
      </c>
      <c r="C1138" s="308" t="s">
        <v>1097</v>
      </c>
      <c r="D1138" s="290" t="s">
        <v>2905</v>
      </c>
      <c r="E1138" s="290" t="s">
        <v>2910</v>
      </c>
      <c r="F1138" s="309" t="s">
        <v>4187</v>
      </c>
      <c r="G1138" s="290"/>
      <c r="H1138" s="308">
        <v>227</v>
      </c>
      <c r="I1138" s="308">
        <v>11</v>
      </c>
      <c r="J1138" s="308">
        <v>9</v>
      </c>
      <c r="K1138" s="314">
        <v>45.8</v>
      </c>
      <c r="L1138" s="314">
        <v>61.5</v>
      </c>
      <c r="M1138" s="308"/>
      <c r="N1138" s="308">
        <v>4</v>
      </c>
      <c r="O1138" s="308" t="s">
        <v>4188</v>
      </c>
      <c r="P1138" s="291">
        <v>30276.897856072294</v>
      </c>
      <c r="Q1138" s="292">
        <f t="shared" si="159"/>
        <v>36635.046405847475</v>
      </c>
      <c r="R1138" s="197">
        <f t="shared" si="152"/>
        <v>58616.074249355966</v>
      </c>
    </row>
    <row r="1139" spans="1:18" ht="19.5" customHeight="1">
      <c r="A1139" s="306" t="s">
        <v>4193</v>
      </c>
      <c r="B1139" s="307" t="s">
        <v>4194</v>
      </c>
      <c r="C1139" s="308" t="s">
        <v>1097</v>
      </c>
      <c r="D1139" s="290" t="s">
        <v>2909</v>
      </c>
      <c r="E1139" s="290" t="s">
        <v>3021</v>
      </c>
      <c r="F1139" s="309" t="s">
        <v>4174</v>
      </c>
      <c r="G1139" s="290"/>
      <c r="H1139" s="308" t="s">
        <v>4175</v>
      </c>
      <c r="I1139" s="314" t="s">
        <v>4176</v>
      </c>
      <c r="J1139" s="314" t="s">
        <v>4177</v>
      </c>
      <c r="K1139" s="308" t="s">
        <v>4178</v>
      </c>
      <c r="L1139" s="308" t="s">
        <v>4179</v>
      </c>
      <c r="M1139" s="314" t="s">
        <v>3614</v>
      </c>
      <c r="N1139" s="308">
        <v>4</v>
      </c>
      <c r="O1139" s="308" t="s">
        <v>4180</v>
      </c>
      <c r="P1139" s="291">
        <v>38993.198723562768</v>
      </c>
      <c r="Q1139" s="292">
        <f t="shared" si="159"/>
        <v>47181.770455510945</v>
      </c>
      <c r="R1139" s="197">
        <f t="shared" si="152"/>
        <v>75490.832728817521</v>
      </c>
    </row>
    <row r="1140" spans="1:18" ht="19.5" customHeight="1">
      <c r="A1140" s="306" t="s">
        <v>4195</v>
      </c>
      <c r="B1140" s="307" t="s">
        <v>4196</v>
      </c>
      <c r="C1140" s="308" t="s">
        <v>1097</v>
      </c>
      <c r="D1140" s="290" t="s">
        <v>2905</v>
      </c>
      <c r="E1140" s="290" t="s">
        <v>2910</v>
      </c>
      <c r="F1140" s="309" t="s">
        <v>4187</v>
      </c>
      <c r="G1140" s="290"/>
      <c r="H1140" s="308">
        <v>227</v>
      </c>
      <c r="I1140" s="308">
        <v>11</v>
      </c>
      <c r="J1140" s="308">
        <v>9</v>
      </c>
      <c r="K1140" s="314">
        <v>45.8</v>
      </c>
      <c r="L1140" s="314">
        <v>61.5</v>
      </c>
      <c r="M1140" s="308"/>
      <c r="N1140" s="308">
        <v>4</v>
      </c>
      <c r="O1140" s="308" t="s">
        <v>4188</v>
      </c>
      <c r="P1140" s="291">
        <v>30276.897856072294</v>
      </c>
      <c r="Q1140" s="292">
        <f t="shared" si="159"/>
        <v>36635.046405847475</v>
      </c>
      <c r="R1140" s="197">
        <f t="shared" si="152"/>
        <v>58616.074249355966</v>
      </c>
    </row>
    <row r="1141" spans="1:18" ht="19.5" customHeight="1">
      <c r="A1141" s="306" t="s">
        <v>4195</v>
      </c>
      <c r="B1141" s="307" t="s">
        <v>4196</v>
      </c>
      <c r="C1141" s="308" t="s">
        <v>1097</v>
      </c>
      <c r="D1141" s="290" t="s">
        <v>2909</v>
      </c>
      <c r="E1141" s="290" t="s">
        <v>3021</v>
      </c>
      <c r="F1141" s="309" t="s">
        <v>4174</v>
      </c>
      <c r="G1141" s="290"/>
      <c r="H1141" s="308" t="s">
        <v>4175</v>
      </c>
      <c r="I1141" s="314" t="s">
        <v>4176</v>
      </c>
      <c r="J1141" s="314" t="s">
        <v>4177</v>
      </c>
      <c r="K1141" s="308" t="s">
        <v>4178</v>
      </c>
      <c r="L1141" s="308" t="s">
        <v>4179</v>
      </c>
      <c r="M1141" s="314" t="s">
        <v>3614</v>
      </c>
      <c r="N1141" s="308">
        <v>4</v>
      </c>
      <c r="O1141" s="308" t="s">
        <v>4180</v>
      </c>
      <c r="P1141" s="291">
        <v>38993.198723562768</v>
      </c>
      <c r="Q1141" s="292">
        <f t="shared" si="159"/>
        <v>47181.770455510945</v>
      </c>
      <c r="R1141" s="197">
        <f t="shared" si="152"/>
        <v>75490.832728817521</v>
      </c>
    </row>
    <row r="1142" spans="1:18" ht="19.5" customHeight="1">
      <c r="A1142" s="304" t="s">
        <v>4197</v>
      </c>
      <c r="B1142" s="277"/>
      <c r="C1142" s="278"/>
      <c r="D1142" s="279"/>
      <c r="E1142" s="280"/>
      <c r="F1142" s="279"/>
      <c r="G1142" s="281"/>
      <c r="H1142" s="282"/>
      <c r="I1142" s="282"/>
      <c r="J1142" s="282"/>
      <c r="K1142" s="282"/>
      <c r="L1142" s="282"/>
      <c r="M1142" s="282"/>
      <c r="N1142" s="282"/>
      <c r="O1142" s="282"/>
      <c r="P1142" s="282"/>
      <c r="Q1142" s="284"/>
      <c r="R1142" s="197">
        <f t="shared" si="152"/>
        <v>0</v>
      </c>
    </row>
    <row r="1143" spans="1:18" ht="19.5" customHeight="1">
      <c r="A1143" s="306" t="s">
        <v>4122</v>
      </c>
      <c r="B1143" s="307" t="s">
        <v>4198</v>
      </c>
      <c r="C1143" s="308" t="s">
        <v>3630</v>
      </c>
      <c r="D1143" s="290" t="s">
        <v>2905</v>
      </c>
      <c r="E1143" s="290" t="s">
        <v>2906</v>
      </c>
      <c r="F1143" s="309" t="s">
        <v>2990</v>
      </c>
      <c r="G1143" s="290"/>
      <c r="H1143" s="308">
        <v>257</v>
      </c>
      <c r="I1143" s="314">
        <v>22</v>
      </c>
      <c r="J1143" s="308">
        <v>20</v>
      </c>
      <c r="K1143" s="308">
        <v>40.5</v>
      </c>
      <c r="L1143" s="308">
        <v>59</v>
      </c>
      <c r="M1143" s="308"/>
      <c r="N1143" s="308">
        <v>4</v>
      </c>
      <c r="O1143" s="308" t="s">
        <v>2991</v>
      </c>
      <c r="P1143" s="291">
        <v>69938.345538165173</v>
      </c>
      <c r="Q1143" s="292">
        <f t="shared" ref="Q1143:Q1157" si="160">+P1143*1.21</f>
        <v>84625.398101179861</v>
      </c>
      <c r="R1143" s="197">
        <f t="shared" si="152"/>
        <v>135400.63696188779</v>
      </c>
    </row>
    <row r="1144" spans="1:18" ht="19.5" customHeight="1">
      <c r="A1144" s="306" t="s">
        <v>4122</v>
      </c>
      <c r="B1144" s="307" t="s">
        <v>4198</v>
      </c>
      <c r="C1144" s="308" t="s">
        <v>3630</v>
      </c>
      <c r="D1144" s="290" t="s">
        <v>2909</v>
      </c>
      <c r="E1144" s="290" t="s">
        <v>3021</v>
      </c>
      <c r="F1144" s="309" t="s">
        <v>4199</v>
      </c>
      <c r="G1144" s="290"/>
      <c r="H1144" s="308" t="s">
        <v>4200</v>
      </c>
      <c r="I1144" s="308" t="s">
        <v>3463</v>
      </c>
      <c r="J1144" s="314" t="s">
        <v>4201</v>
      </c>
      <c r="K1144" s="308" t="s">
        <v>4179</v>
      </c>
      <c r="L1144" s="308">
        <v>59</v>
      </c>
      <c r="M1144" s="308" t="s">
        <v>4163</v>
      </c>
      <c r="N1144" s="308" t="s">
        <v>3010</v>
      </c>
      <c r="O1144" s="308" t="s">
        <v>4202</v>
      </c>
      <c r="P1144" s="291">
        <v>65392.5275345236</v>
      </c>
      <c r="Q1144" s="292">
        <f t="shared" si="160"/>
        <v>79124.958316773555</v>
      </c>
      <c r="R1144" s="197">
        <f t="shared" si="152"/>
        <v>126599.93330683769</v>
      </c>
    </row>
    <row r="1145" spans="1:18" ht="19.5" customHeight="1">
      <c r="A1145" s="306" t="s">
        <v>3488</v>
      </c>
      <c r="B1145" s="307" t="s">
        <v>4203</v>
      </c>
      <c r="C1145" s="308" t="s">
        <v>512</v>
      </c>
      <c r="D1145" s="290" t="s">
        <v>2905</v>
      </c>
      <c r="E1145" s="290" t="s">
        <v>2906</v>
      </c>
      <c r="F1145" s="309" t="s">
        <v>2990</v>
      </c>
      <c r="G1145" s="290"/>
      <c r="H1145" s="308">
        <v>257</v>
      </c>
      <c r="I1145" s="314">
        <v>22</v>
      </c>
      <c r="J1145" s="308">
        <v>20</v>
      </c>
      <c r="K1145" s="308">
        <v>40.5</v>
      </c>
      <c r="L1145" s="308">
        <v>59</v>
      </c>
      <c r="M1145" s="308"/>
      <c r="N1145" s="308">
        <v>4</v>
      </c>
      <c r="O1145" s="308" t="s">
        <v>2991</v>
      </c>
      <c r="P1145" s="291">
        <v>69938.345538165173</v>
      </c>
      <c r="Q1145" s="292">
        <f t="shared" si="160"/>
        <v>84625.398101179861</v>
      </c>
      <c r="R1145" s="197">
        <f t="shared" si="152"/>
        <v>135400.63696188779</v>
      </c>
    </row>
    <row r="1146" spans="1:18" ht="19.5" customHeight="1">
      <c r="A1146" s="306" t="s">
        <v>3488</v>
      </c>
      <c r="B1146" s="307" t="s">
        <v>4203</v>
      </c>
      <c r="C1146" s="308" t="s">
        <v>512</v>
      </c>
      <c r="D1146" s="290" t="s">
        <v>2909</v>
      </c>
      <c r="E1146" s="290" t="s">
        <v>2910</v>
      </c>
      <c r="F1146" s="309" t="s">
        <v>2948</v>
      </c>
      <c r="G1146" s="290"/>
      <c r="H1146" s="308">
        <v>240</v>
      </c>
      <c r="I1146" s="314">
        <v>11</v>
      </c>
      <c r="J1146" s="308">
        <v>9.1999999999999993</v>
      </c>
      <c r="K1146" s="308">
        <v>40</v>
      </c>
      <c r="L1146" s="308">
        <v>59</v>
      </c>
      <c r="M1146" s="308"/>
      <c r="N1146" s="308">
        <v>4</v>
      </c>
      <c r="O1146" s="308" t="s">
        <v>2949</v>
      </c>
      <c r="P1146" s="291">
        <v>43349.279092680859</v>
      </c>
      <c r="Q1146" s="292">
        <f t="shared" si="160"/>
        <v>52452.627702143836</v>
      </c>
      <c r="R1146" s="197">
        <f t="shared" si="152"/>
        <v>83924.204323430138</v>
      </c>
    </row>
    <row r="1147" spans="1:18" ht="19.5" customHeight="1">
      <c r="A1147" s="306" t="s">
        <v>3617</v>
      </c>
      <c r="B1147" s="307" t="s">
        <v>4204</v>
      </c>
      <c r="C1147" s="308" t="s">
        <v>4205</v>
      </c>
      <c r="D1147" s="290" t="s">
        <v>2905</v>
      </c>
      <c r="E1147" s="290" t="s">
        <v>2906</v>
      </c>
      <c r="F1147" s="309" t="s">
        <v>2990</v>
      </c>
      <c r="G1147" s="290"/>
      <c r="H1147" s="308">
        <v>257</v>
      </c>
      <c r="I1147" s="314">
        <v>22</v>
      </c>
      <c r="J1147" s="308">
        <v>20</v>
      </c>
      <c r="K1147" s="308">
        <v>40.5</v>
      </c>
      <c r="L1147" s="308">
        <v>59</v>
      </c>
      <c r="M1147" s="308"/>
      <c r="N1147" s="308">
        <v>4</v>
      </c>
      <c r="O1147" s="308" t="s">
        <v>2991</v>
      </c>
      <c r="P1147" s="291">
        <v>69938.345538165173</v>
      </c>
      <c r="Q1147" s="292">
        <f t="shared" si="160"/>
        <v>84625.398101179861</v>
      </c>
      <c r="R1147" s="197">
        <f t="shared" si="152"/>
        <v>135400.63696188779</v>
      </c>
    </row>
    <row r="1148" spans="1:18" ht="19.5" customHeight="1">
      <c r="A1148" s="306" t="s">
        <v>3617</v>
      </c>
      <c r="B1148" s="307" t="s">
        <v>4204</v>
      </c>
      <c r="C1148" s="308" t="s">
        <v>4205</v>
      </c>
      <c r="D1148" s="290" t="s">
        <v>2909</v>
      </c>
      <c r="E1148" s="290" t="s">
        <v>2910</v>
      </c>
      <c r="F1148" s="309" t="s">
        <v>2948</v>
      </c>
      <c r="G1148" s="290"/>
      <c r="H1148" s="308">
        <v>240</v>
      </c>
      <c r="I1148" s="314">
        <v>11</v>
      </c>
      <c r="J1148" s="308">
        <v>9.1999999999999993</v>
      </c>
      <c r="K1148" s="308">
        <v>40</v>
      </c>
      <c r="L1148" s="308">
        <v>59</v>
      </c>
      <c r="M1148" s="308"/>
      <c r="N1148" s="308">
        <v>4</v>
      </c>
      <c r="O1148" s="308" t="s">
        <v>2949</v>
      </c>
      <c r="P1148" s="291">
        <v>43349.279092680859</v>
      </c>
      <c r="Q1148" s="292">
        <f t="shared" si="160"/>
        <v>52452.627702143836</v>
      </c>
      <c r="R1148" s="197">
        <f t="shared" si="152"/>
        <v>83924.204323430138</v>
      </c>
    </row>
    <row r="1149" spans="1:18" ht="19.5" customHeight="1">
      <c r="A1149" s="306" t="s">
        <v>3617</v>
      </c>
      <c r="B1149" s="307" t="s">
        <v>4206</v>
      </c>
      <c r="C1149" s="308" t="s">
        <v>585</v>
      </c>
      <c r="D1149" s="290" t="s">
        <v>2909</v>
      </c>
      <c r="E1149" s="290" t="s">
        <v>2910</v>
      </c>
      <c r="F1149" s="309" t="s">
        <v>2948</v>
      </c>
      <c r="G1149" s="290"/>
      <c r="H1149" s="308">
        <v>240</v>
      </c>
      <c r="I1149" s="314">
        <v>11</v>
      </c>
      <c r="J1149" s="308">
        <v>9.1999999999999993</v>
      </c>
      <c r="K1149" s="308">
        <v>40</v>
      </c>
      <c r="L1149" s="308">
        <v>59</v>
      </c>
      <c r="M1149" s="308"/>
      <c r="N1149" s="308">
        <v>4</v>
      </c>
      <c r="O1149" s="308" t="s">
        <v>2949</v>
      </c>
      <c r="P1149" s="291">
        <v>43349.279092680859</v>
      </c>
      <c r="Q1149" s="292">
        <f t="shared" si="160"/>
        <v>52452.627702143836</v>
      </c>
      <c r="R1149" s="197">
        <f t="shared" si="152"/>
        <v>83924.204323430138</v>
      </c>
    </row>
    <row r="1150" spans="1:18" ht="19.5" customHeight="1">
      <c r="A1150" s="306" t="s">
        <v>4207</v>
      </c>
      <c r="B1150" s="307" t="s">
        <v>4208</v>
      </c>
      <c r="C1150" s="308" t="s">
        <v>3043</v>
      </c>
      <c r="D1150" s="290" t="s">
        <v>2905</v>
      </c>
      <c r="E1150" s="290" t="s">
        <v>2906</v>
      </c>
      <c r="F1150" s="309" t="s">
        <v>2961</v>
      </c>
      <c r="G1150" s="290"/>
      <c r="H1150" s="308" t="s">
        <v>4209</v>
      </c>
      <c r="I1150" s="308" t="s">
        <v>3599</v>
      </c>
      <c r="J1150" s="314" t="s">
        <v>4210</v>
      </c>
      <c r="K1150" s="314" t="s">
        <v>4211</v>
      </c>
      <c r="L1150" s="308" t="s">
        <v>4179</v>
      </c>
      <c r="M1150" s="308"/>
      <c r="N1150" s="308" t="s">
        <v>3010</v>
      </c>
      <c r="O1150" s="308" t="s">
        <v>2962</v>
      </c>
      <c r="P1150" s="291">
        <v>80572.612315900493</v>
      </c>
      <c r="Q1150" s="292">
        <f t="shared" si="160"/>
        <v>97492.860902239598</v>
      </c>
      <c r="R1150" s="197">
        <f t="shared" si="152"/>
        <v>155988.57744358337</v>
      </c>
    </row>
    <row r="1151" spans="1:18" ht="19.5" customHeight="1">
      <c r="A1151" s="306" t="s">
        <v>4207</v>
      </c>
      <c r="B1151" s="307" t="s">
        <v>4208</v>
      </c>
      <c r="C1151" s="308" t="s">
        <v>3043</v>
      </c>
      <c r="D1151" s="290" t="s">
        <v>2909</v>
      </c>
      <c r="E1151" s="290" t="s">
        <v>2910</v>
      </c>
      <c r="F1151" s="309" t="s">
        <v>2948</v>
      </c>
      <c r="G1151" s="290"/>
      <c r="H1151" s="308">
        <v>240</v>
      </c>
      <c r="I1151" s="314">
        <v>11</v>
      </c>
      <c r="J1151" s="308">
        <v>9.1999999999999993</v>
      </c>
      <c r="K1151" s="308">
        <v>40</v>
      </c>
      <c r="L1151" s="308">
        <v>59</v>
      </c>
      <c r="M1151" s="308"/>
      <c r="N1151" s="308">
        <v>4</v>
      </c>
      <c r="O1151" s="308" t="s">
        <v>2949</v>
      </c>
      <c r="P1151" s="291">
        <v>43349.279092680859</v>
      </c>
      <c r="Q1151" s="292">
        <f t="shared" si="160"/>
        <v>52452.627702143836</v>
      </c>
      <c r="R1151" s="197">
        <f t="shared" si="152"/>
        <v>83924.204323430138</v>
      </c>
    </row>
    <row r="1152" spans="1:18" ht="19.5" customHeight="1">
      <c r="A1152" s="306" t="s">
        <v>4207</v>
      </c>
      <c r="B1152" s="307" t="s">
        <v>4212</v>
      </c>
      <c r="C1152" s="308" t="s">
        <v>1573</v>
      </c>
      <c r="D1152" s="290" t="s">
        <v>2905</v>
      </c>
      <c r="E1152" s="290" t="s">
        <v>2906</v>
      </c>
      <c r="F1152" s="309" t="s">
        <v>2961</v>
      </c>
      <c r="G1152" s="290"/>
      <c r="H1152" s="308" t="s">
        <v>4209</v>
      </c>
      <c r="I1152" s="308" t="s">
        <v>3599</v>
      </c>
      <c r="J1152" s="314" t="s">
        <v>4210</v>
      </c>
      <c r="K1152" s="314" t="s">
        <v>4211</v>
      </c>
      <c r="L1152" s="308" t="s">
        <v>4179</v>
      </c>
      <c r="M1152" s="308"/>
      <c r="N1152" s="308" t="s">
        <v>3010</v>
      </c>
      <c r="O1152" s="308" t="s">
        <v>2962</v>
      </c>
      <c r="P1152" s="291">
        <v>80572.612315900493</v>
      </c>
      <c r="Q1152" s="292">
        <f t="shared" si="160"/>
        <v>97492.860902239598</v>
      </c>
      <c r="R1152" s="197">
        <f t="shared" si="152"/>
        <v>155988.57744358337</v>
      </c>
    </row>
    <row r="1153" spans="1:18" ht="19.5" customHeight="1">
      <c r="A1153" s="306" t="s">
        <v>4207</v>
      </c>
      <c r="B1153" s="307" t="s">
        <v>4212</v>
      </c>
      <c r="C1153" s="308" t="s">
        <v>1573</v>
      </c>
      <c r="D1153" s="290" t="s">
        <v>2909</v>
      </c>
      <c r="E1153" s="290" t="s">
        <v>2910</v>
      </c>
      <c r="F1153" s="309" t="s">
        <v>2948</v>
      </c>
      <c r="G1153" s="290"/>
      <c r="H1153" s="308">
        <v>240</v>
      </c>
      <c r="I1153" s="314">
        <v>11</v>
      </c>
      <c r="J1153" s="308">
        <v>9.1999999999999993</v>
      </c>
      <c r="K1153" s="308">
        <v>40</v>
      </c>
      <c r="L1153" s="308">
        <v>59</v>
      </c>
      <c r="M1153" s="308"/>
      <c r="N1153" s="308">
        <v>4</v>
      </c>
      <c r="O1153" s="308" t="s">
        <v>2949</v>
      </c>
      <c r="P1153" s="291">
        <v>43349.279092680859</v>
      </c>
      <c r="Q1153" s="292">
        <f t="shared" si="160"/>
        <v>52452.627702143836</v>
      </c>
      <c r="R1153" s="197">
        <f t="shared" si="152"/>
        <v>83924.204323430138</v>
      </c>
    </row>
    <row r="1154" spans="1:18" ht="19.5" customHeight="1">
      <c r="A1154" s="306" t="s">
        <v>3617</v>
      </c>
      <c r="B1154" s="307" t="s">
        <v>4213</v>
      </c>
      <c r="C1154" s="308" t="s">
        <v>1573</v>
      </c>
      <c r="D1154" s="290" t="s">
        <v>2905</v>
      </c>
      <c r="E1154" s="290" t="s">
        <v>2906</v>
      </c>
      <c r="F1154" s="309" t="s">
        <v>4214</v>
      </c>
      <c r="G1154" s="290"/>
      <c r="H1154" s="308" t="s">
        <v>3653</v>
      </c>
      <c r="I1154" s="308" t="s">
        <v>3148</v>
      </c>
      <c r="J1154" s="308" t="s">
        <v>3778</v>
      </c>
      <c r="K1154" s="308" t="s">
        <v>3466</v>
      </c>
      <c r="L1154" s="308" t="s">
        <v>3009</v>
      </c>
      <c r="M1154" s="308"/>
      <c r="N1154" s="308" t="s">
        <v>3070</v>
      </c>
      <c r="O1154" s="308" t="s">
        <v>4215</v>
      </c>
      <c r="P1154" s="291">
        <v>110383.89952266114</v>
      </c>
      <c r="Q1154" s="292">
        <f t="shared" si="160"/>
        <v>133564.51842241999</v>
      </c>
      <c r="R1154" s="197">
        <f t="shared" si="152"/>
        <v>213703.22947587201</v>
      </c>
    </row>
    <row r="1155" spans="1:18" ht="19.5" customHeight="1">
      <c r="A1155" s="306" t="s">
        <v>3617</v>
      </c>
      <c r="B1155" s="307" t="s">
        <v>4213</v>
      </c>
      <c r="C1155" s="308" t="s">
        <v>1573</v>
      </c>
      <c r="D1155" s="290" t="s">
        <v>2909</v>
      </c>
      <c r="E1155" s="290" t="s">
        <v>2910</v>
      </c>
      <c r="F1155" s="309" t="s">
        <v>4216</v>
      </c>
      <c r="G1155" s="290"/>
      <c r="H1155" s="308" t="s">
        <v>4217</v>
      </c>
      <c r="I1155" s="308" t="s">
        <v>2830</v>
      </c>
      <c r="J1155" s="308" t="s">
        <v>3006</v>
      </c>
      <c r="K1155" s="308" t="s">
        <v>2693</v>
      </c>
      <c r="L1155" s="308" t="s">
        <v>3009</v>
      </c>
      <c r="M1155" s="308"/>
      <c r="N1155" s="308" t="s">
        <v>3070</v>
      </c>
      <c r="O1155" s="308" t="s">
        <v>4218</v>
      </c>
      <c r="P1155" s="291">
        <v>76014.940257666312</v>
      </c>
      <c r="Q1155" s="292">
        <f t="shared" si="160"/>
        <v>91978.077711776234</v>
      </c>
      <c r="R1155" s="197">
        <f t="shared" si="152"/>
        <v>147164.92433884199</v>
      </c>
    </row>
    <row r="1156" spans="1:18" ht="19.5" customHeight="1">
      <c r="A1156" s="306" t="s">
        <v>3617</v>
      </c>
      <c r="B1156" s="307" t="s">
        <v>4219</v>
      </c>
      <c r="C1156" s="308" t="s">
        <v>1573</v>
      </c>
      <c r="D1156" s="290" t="s">
        <v>2905</v>
      </c>
      <c r="E1156" s="290" t="s">
        <v>2906</v>
      </c>
      <c r="F1156" s="309" t="s">
        <v>4214</v>
      </c>
      <c r="G1156" s="290"/>
      <c r="H1156" s="308" t="s">
        <v>3653</v>
      </c>
      <c r="I1156" s="308" t="s">
        <v>3148</v>
      </c>
      <c r="J1156" s="308" t="s">
        <v>3778</v>
      </c>
      <c r="K1156" s="308" t="s">
        <v>3466</v>
      </c>
      <c r="L1156" s="308" t="s">
        <v>3009</v>
      </c>
      <c r="M1156" s="308"/>
      <c r="N1156" s="308" t="s">
        <v>3070</v>
      </c>
      <c r="O1156" s="308" t="s">
        <v>4215</v>
      </c>
      <c r="P1156" s="291">
        <v>110383.89952266114</v>
      </c>
      <c r="Q1156" s="292">
        <f t="shared" si="160"/>
        <v>133564.51842241999</v>
      </c>
      <c r="R1156" s="197">
        <f t="shared" si="152"/>
        <v>213703.22947587201</v>
      </c>
    </row>
    <row r="1157" spans="1:18" ht="19.5" customHeight="1">
      <c r="A1157" s="306" t="s">
        <v>3617</v>
      </c>
      <c r="B1157" s="307" t="s">
        <v>4219</v>
      </c>
      <c r="C1157" s="308" t="s">
        <v>1573</v>
      </c>
      <c r="D1157" s="290" t="s">
        <v>2909</v>
      </c>
      <c r="E1157" s="290" t="s">
        <v>2910</v>
      </c>
      <c r="F1157" s="309" t="s">
        <v>4216</v>
      </c>
      <c r="G1157" s="290"/>
      <c r="H1157" s="308" t="s">
        <v>4217</v>
      </c>
      <c r="I1157" s="308" t="s">
        <v>2830</v>
      </c>
      <c r="J1157" s="308" t="s">
        <v>3006</v>
      </c>
      <c r="K1157" s="308" t="s">
        <v>2693</v>
      </c>
      <c r="L1157" s="308" t="s">
        <v>3009</v>
      </c>
      <c r="M1157" s="308"/>
      <c r="N1157" s="308" t="s">
        <v>3070</v>
      </c>
      <c r="O1157" s="308" t="s">
        <v>4218</v>
      </c>
      <c r="P1157" s="291">
        <v>76014.940257666312</v>
      </c>
      <c r="Q1157" s="292">
        <f t="shared" si="160"/>
        <v>91978.077711776234</v>
      </c>
      <c r="R1157" s="197">
        <f t="shared" si="152"/>
        <v>147164.92433884199</v>
      </c>
    </row>
    <row r="1158" spans="1:18" ht="19.5" customHeight="1">
      <c r="A1158" s="304" t="s">
        <v>2757</v>
      </c>
      <c r="B1158" s="277"/>
      <c r="C1158" s="278"/>
      <c r="D1158" s="279"/>
      <c r="E1158" s="280"/>
      <c r="F1158" s="279"/>
      <c r="G1158" s="281"/>
      <c r="H1158" s="282"/>
      <c r="I1158" s="282"/>
      <c r="J1158" s="282"/>
      <c r="K1158" s="282"/>
      <c r="L1158" s="282"/>
      <c r="M1158" s="282"/>
      <c r="N1158" s="282"/>
      <c r="O1158" s="282"/>
      <c r="P1158" s="282"/>
      <c r="Q1158" s="284"/>
      <c r="R1158" s="197">
        <f t="shared" si="152"/>
        <v>0</v>
      </c>
    </row>
    <row r="1159" spans="1:18" ht="19.5" customHeight="1">
      <c r="A1159" s="306" t="s">
        <v>3439</v>
      </c>
      <c r="B1159" s="307" t="s">
        <v>4220</v>
      </c>
      <c r="C1159" s="308" t="s">
        <v>438</v>
      </c>
      <c r="D1159" s="290" t="s">
        <v>2905</v>
      </c>
      <c r="E1159" s="290" t="s">
        <v>2906</v>
      </c>
      <c r="F1159" s="309" t="s">
        <v>2990</v>
      </c>
      <c r="G1159" s="290"/>
      <c r="H1159" s="308" t="s">
        <v>3442</v>
      </c>
      <c r="I1159" s="308" t="s">
        <v>3599</v>
      </c>
      <c r="J1159" s="308" t="s">
        <v>3600</v>
      </c>
      <c r="K1159" s="314" t="s">
        <v>4221</v>
      </c>
      <c r="L1159" s="308" t="s">
        <v>4179</v>
      </c>
      <c r="M1159" s="308"/>
      <c r="N1159" s="308" t="s">
        <v>3010</v>
      </c>
      <c r="O1159" s="308" t="s">
        <v>2991</v>
      </c>
      <c r="P1159" s="291">
        <v>69938.345538165173</v>
      </c>
      <c r="Q1159" s="292">
        <f t="shared" ref="Q1159:Q1162" si="161">+P1159*1.21</f>
        <v>84625.398101179861</v>
      </c>
      <c r="R1159" s="197">
        <f t="shared" si="152"/>
        <v>135400.63696188779</v>
      </c>
    </row>
    <row r="1160" spans="1:18" ht="19.5" customHeight="1">
      <c r="A1160" s="306" t="s">
        <v>3439</v>
      </c>
      <c r="B1160" s="307" t="s">
        <v>4220</v>
      </c>
      <c r="C1160" s="308" t="s">
        <v>438</v>
      </c>
      <c r="D1160" s="290" t="s">
        <v>2909</v>
      </c>
      <c r="E1160" s="290" t="s">
        <v>3021</v>
      </c>
      <c r="F1160" s="309" t="s">
        <v>4222</v>
      </c>
      <c r="G1160" s="290"/>
      <c r="H1160" s="314" t="s">
        <v>4223</v>
      </c>
      <c r="I1160" s="314" t="s">
        <v>4224</v>
      </c>
      <c r="J1160" s="314" t="s">
        <v>4225</v>
      </c>
      <c r="K1160" s="308" t="s">
        <v>3687</v>
      </c>
      <c r="L1160" s="308" t="s">
        <v>4179</v>
      </c>
      <c r="M1160" s="314" t="s">
        <v>4226</v>
      </c>
      <c r="N1160" s="308" t="s">
        <v>3010</v>
      </c>
      <c r="O1160" s="308" t="s">
        <v>4227</v>
      </c>
      <c r="P1160" s="291">
        <v>89091.121760164722</v>
      </c>
      <c r="Q1160" s="292">
        <f t="shared" si="161"/>
        <v>107800.25732979931</v>
      </c>
      <c r="R1160" s="197">
        <f t="shared" ref="R1160:R1223" si="162">Q1160*0.8*2</f>
        <v>172480.4117276789</v>
      </c>
    </row>
    <row r="1161" spans="1:18" ht="19.5" customHeight="1">
      <c r="A1161" s="306" t="s">
        <v>2916</v>
      </c>
      <c r="B1161" s="307" t="s">
        <v>4228</v>
      </c>
      <c r="C1161" s="308" t="s">
        <v>438</v>
      </c>
      <c r="D1161" s="290" t="s">
        <v>2905</v>
      </c>
      <c r="E1161" s="290" t="s">
        <v>2906</v>
      </c>
      <c r="F1161" s="309" t="s">
        <v>2961</v>
      </c>
      <c r="G1161" s="290"/>
      <c r="H1161" s="308" t="s">
        <v>4209</v>
      </c>
      <c r="I1161" s="308" t="s">
        <v>3599</v>
      </c>
      <c r="J1161" s="314" t="s">
        <v>4210</v>
      </c>
      <c r="K1161" s="314" t="s">
        <v>4211</v>
      </c>
      <c r="L1161" s="308" t="s">
        <v>4179</v>
      </c>
      <c r="M1161" s="308"/>
      <c r="N1161" s="308" t="s">
        <v>3010</v>
      </c>
      <c r="O1161" s="308" t="s">
        <v>2962</v>
      </c>
      <c r="P1161" s="291">
        <v>80572.612315900493</v>
      </c>
      <c r="Q1161" s="292">
        <f t="shared" si="161"/>
        <v>97492.860902239598</v>
      </c>
      <c r="R1161" s="197">
        <f t="shared" si="162"/>
        <v>155988.57744358337</v>
      </c>
    </row>
    <row r="1162" spans="1:18" ht="19.5" customHeight="1">
      <c r="A1162" s="306" t="s">
        <v>2916</v>
      </c>
      <c r="B1162" s="307" t="s">
        <v>4228</v>
      </c>
      <c r="C1162" s="308" t="s">
        <v>438</v>
      </c>
      <c r="D1162" s="290" t="s">
        <v>2909</v>
      </c>
      <c r="E1162" s="290" t="s">
        <v>3021</v>
      </c>
      <c r="F1162" s="309" t="s">
        <v>4222</v>
      </c>
      <c r="G1162" s="290"/>
      <c r="H1162" s="314" t="s">
        <v>4223</v>
      </c>
      <c r="I1162" s="314" t="s">
        <v>4224</v>
      </c>
      <c r="J1162" s="314" t="s">
        <v>4225</v>
      </c>
      <c r="K1162" s="308" t="s">
        <v>3687</v>
      </c>
      <c r="L1162" s="308" t="s">
        <v>4179</v>
      </c>
      <c r="M1162" s="314" t="s">
        <v>4226</v>
      </c>
      <c r="N1162" s="308" t="s">
        <v>3010</v>
      </c>
      <c r="O1162" s="308" t="s">
        <v>4227</v>
      </c>
      <c r="P1162" s="291">
        <v>89091.121760164722</v>
      </c>
      <c r="Q1162" s="292">
        <f t="shared" si="161"/>
        <v>107800.25732979931</v>
      </c>
      <c r="R1162" s="197">
        <f t="shared" si="162"/>
        <v>172480.4117276789</v>
      </c>
    </row>
    <row r="1163" spans="1:18" ht="19.5" customHeight="1">
      <c r="A1163" s="304" t="s">
        <v>4229</v>
      </c>
      <c r="B1163" s="277"/>
      <c r="C1163" s="278"/>
      <c r="D1163" s="279"/>
      <c r="E1163" s="280"/>
      <c r="F1163" s="279"/>
      <c r="G1163" s="281"/>
      <c r="H1163" s="282"/>
      <c r="I1163" s="282"/>
      <c r="J1163" s="282"/>
      <c r="K1163" s="282"/>
      <c r="L1163" s="282"/>
      <c r="M1163" s="282"/>
      <c r="N1163" s="282"/>
      <c r="O1163" s="282"/>
      <c r="P1163" s="282"/>
      <c r="Q1163" s="284"/>
      <c r="R1163" s="197">
        <f t="shared" si="162"/>
        <v>0</v>
      </c>
    </row>
    <row r="1164" spans="1:18" ht="19.5" customHeight="1">
      <c r="A1164" s="306" t="s">
        <v>2916</v>
      </c>
      <c r="B1164" s="307" t="s">
        <v>4230</v>
      </c>
      <c r="C1164" s="308" t="s">
        <v>1231</v>
      </c>
      <c r="D1164" s="290" t="s">
        <v>2905</v>
      </c>
      <c r="E1164" s="290" t="s">
        <v>2906</v>
      </c>
      <c r="F1164" s="309" t="s">
        <v>2945</v>
      </c>
      <c r="G1164" s="290"/>
      <c r="H1164" s="308">
        <v>257</v>
      </c>
      <c r="I1164" s="308">
        <v>20</v>
      </c>
      <c r="J1164" s="308">
        <v>18</v>
      </c>
      <c r="K1164" s="314">
        <v>40.5</v>
      </c>
      <c r="L1164" s="308">
        <v>59</v>
      </c>
      <c r="M1164" s="308"/>
      <c r="N1164" s="308">
        <v>4</v>
      </c>
      <c r="O1164" s="308" t="s">
        <v>2946</v>
      </c>
      <c r="P1164" s="291">
        <v>46945.640704913189</v>
      </c>
      <c r="Q1164" s="292">
        <f t="shared" ref="Q1164:Q1165" si="163">+P1164*1.21</f>
        <v>56804.225252944954</v>
      </c>
      <c r="R1164" s="197">
        <f t="shared" si="162"/>
        <v>90886.760404711938</v>
      </c>
    </row>
    <row r="1165" spans="1:18" ht="19.5" customHeight="1">
      <c r="A1165" s="306" t="s">
        <v>2916</v>
      </c>
      <c r="B1165" s="307" t="s">
        <v>4230</v>
      </c>
      <c r="C1165" s="308" t="s">
        <v>1231</v>
      </c>
      <c r="D1165" s="290" t="s">
        <v>2909</v>
      </c>
      <c r="E1165" s="290" t="s">
        <v>2910</v>
      </c>
      <c r="F1165" s="309" t="s">
        <v>2948</v>
      </c>
      <c r="G1165" s="290"/>
      <c r="H1165" s="308">
        <v>240</v>
      </c>
      <c r="I1165" s="308">
        <v>11</v>
      </c>
      <c r="J1165" s="314">
        <v>9.1999999999999993</v>
      </c>
      <c r="K1165" s="308">
        <v>40</v>
      </c>
      <c r="L1165" s="308">
        <v>59</v>
      </c>
      <c r="M1165" s="308"/>
      <c r="N1165" s="308">
        <v>4</v>
      </c>
      <c r="O1165" s="308" t="s">
        <v>2949</v>
      </c>
      <c r="P1165" s="291">
        <v>43349.279092680859</v>
      </c>
      <c r="Q1165" s="292">
        <f t="shared" si="163"/>
        <v>52452.627702143836</v>
      </c>
      <c r="R1165" s="197">
        <f t="shared" si="162"/>
        <v>83924.204323430138</v>
      </c>
    </row>
    <row r="1166" spans="1:18" ht="19.5" customHeight="1">
      <c r="A1166" s="304" t="s">
        <v>2490</v>
      </c>
      <c r="B1166" s="277"/>
      <c r="C1166" s="278"/>
      <c r="D1166" s="279"/>
      <c r="E1166" s="280"/>
      <c r="F1166" s="279"/>
      <c r="G1166" s="281"/>
      <c r="H1166" s="282"/>
      <c r="I1166" s="282"/>
      <c r="J1166" s="282"/>
      <c r="K1166" s="282"/>
      <c r="L1166" s="282"/>
      <c r="M1166" s="282"/>
      <c r="N1166" s="282"/>
      <c r="O1166" s="282"/>
      <c r="P1166" s="282"/>
      <c r="Q1166" s="284"/>
      <c r="R1166" s="197">
        <f t="shared" si="162"/>
        <v>0</v>
      </c>
    </row>
    <row r="1167" spans="1:18" ht="19.5" customHeight="1">
      <c r="A1167" s="306" t="s">
        <v>3286</v>
      </c>
      <c r="B1167" s="307" t="s">
        <v>4231</v>
      </c>
      <c r="C1167" s="308" t="s">
        <v>4152</v>
      </c>
      <c r="D1167" s="290" t="s">
        <v>2905</v>
      </c>
      <c r="E1167" s="290" t="s">
        <v>2906</v>
      </c>
      <c r="F1167" s="309" t="s">
        <v>2945</v>
      </c>
      <c r="G1167" s="290"/>
      <c r="H1167" s="308">
        <v>257</v>
      </c>
      <c r="I1167" s="308">
        <v>20</v>
      </c>
      <c r="J1167" s="308">
        <v>18</v>
      </c>
      <c r="K1167" s="314">
        <v>40.5</v>
      </c>
      <c r="L1167" s="308">
        <v>59</v>
      </c>
      <c r="M1167" s="308"/>
      <c r="N1167" s="308">
        <v>4</v>
      </c>
      <c r="O1167" s="308" t="s">
        <v>2946</v>
      </c>
      <c r="P1167" s="291">
        <v>46945.640704913189</v>
      </c>
      <c r="Q1167" s="292">
        <f t="shared" ref="Q1167:Q1170" si="164">+P1167*1.21</f>
        <v>56804.225252944954</v>
      </c>
      <c r="R1167" s="197">
        <f t="shared" si="162"/>
        <v>90886.760404711938</v>
      </c>
    </row>
    <row r="1168" spans="1:18" ht="19.5" customHeight="1">
      <c r="A1168" s="306" t="s">
        <v>3286</v>
      </c>
      <c r="B1168" s="307" t="s">
        <v>4231</v>
      </c>
      <c r="C1168" s="308" t="s">
        <v>4152</v>
      </c>
      <c r="D1168" s="290" t="s">
        <v>2909</v>
      </c>
      <c r="E1168" s="290" t="s">
        <v>3021</v>
      </c>
      <c r="F1168" s="309" t="s">
        <v>4222</v>
      </c>
      <c r="G1168" s="290"/>
      <c r="H1168" s="314" t="s">
        <v>4223</v>
      </c>
      <c r="I1168" s="314" t="s">
        <v>4224</v>
      </c>
      <c r="J1168" s="314" t="s">
        <v>4225</v>
      </c>
      <c r="K1168" s="308" t="s">
        <v>3687</v>
      </c>
      <c r="L1168" s="308" t="s">
        <v>4179</v>
      </c>
      <c r="M1168" s="314" t="s">
        <v>4226</v>
      </c>
      <c r="N1168" s="308" t="s">
        <v>3010</v>
      </c>
      <c r="O1168" s="308" t="s">
        <v>4227</v>
      </c>
      <c r="P1168" s="291">
        <v>89091.121760164722</v>
      </c>
      <c r="Q1168" s="292">
        <f t="shared" si="164"/>
        <v>107800.25732979931</v>
      </c>
      <c r="R1168" s="197">
        <f t="shared" si="162"/>
        <v>172480.4117276789</v>
      </c>
    </row>
    <row r="1169" spans="1:18" ht="19.5" customHeight="1">
      <c r="A1169" s="306" t="s">
        <v>2951</v>
      </c>
      <c r="B1169" s="307" t="s">
        <v>4232</v>
      </c>
      <c r="C1169" s="308" t="s">
        <v>4152</v>
      </c>
      <c r="D1169" s="290" t="s">
        <v>2905</v>
      </c>
      <c r="E1169" s="290" t="s">
        <v>2906</v>
      </c>
      <c r="F1169" s="309" t="s">
        <v>2945</v>
      </c>
      <c r="G1169" s="290"/>
      <c r="H1169" s="308">
        <v>257</v>
      </c>
      <c r="I1169" s="308">
        <v>20</v>
      </c>
      <c r="J1169" s="308">
        <v>18</v>
      </c>
      <c r="K1169" s="314">
        <v>40.5</v>
      </c>
      <c r="L1169" s="308">
        <v>59</v>
      </c>
      <c r="M1169" s="308"/>
      <c r="N1169" s="308">
        <v>4</v>
      </c>
      <c r="O1169" s="308" t="s">
        <v>2946</v>
      </c>
      <c r="P1169" s="291">
        <v>46945.640704913189</v>
      </c>
      <c r="Q1169" s="292">
        <f t="shared" si="164"/>
        <v>56804.225252944954</v>
      </c>
      <c r="R1169" s="197">
        <f t="shared" si="162"/>
        <v>90886.760404711938</v>
      </c>
    </row>
    <row r="1170" spans="1:18" ht="19.5" customHeight="1">
      <c r="A1170" s="306" t="s">
        <v>2951</v>
      </c>
      <c r="B1170" s="307" t="s">
        <v>4232</v>
      </c>
      <c r="C1170" s="308" t="s">
        <v>4152</v>
      </c>
      <c r="D1170" s="290" t="s">
        <v>2909</v>
      </c>
      <c r="E1170" s="290" t="s">
        <v>3021</v>
      </c>
      <c r="F1170" s="309" t="s">
        <v>4222</v>
      </c>
      <c r="G1170" s="290"/>
      <c r="H1170" s="314" t="s">
        <v>4223</v>
      </c>
      <c r="I1170" s="314" t="s">
        <v>4224</v>
      </c>
      <c r="J1170" s="314" t="s">
        <v>4225</v>
      </c>
      <c r="K1170" s="308" t="s">
        <v>3687</v>
      </c>
      <c r="L1170" s="308" t="s">
        <v>4179</v>
      </c>
      <c r="M1170" s="314" t="s">
        <v>4226</v>
      </c>
      <c r="N1170" s="308" t="s">
        <v>3010</v>
      </c>
      <c r="O1170" s="308" t="s">
        <v>4227</v>
      </c>
      <c r="P1170" s="291">
        <v>89091.121760164722</v>
      </c>
      <c r="Q1170" s="292">
        <f t="shared" si="164"/>
        <v>107800.25732979931</v>
      </c>
      <c r="R1170" s="197">
        <f t="shared" si="162"/>
        <v>172480.4117276789</v>
      </c>
    </row>
    <row r="1171" spans="1:18" ht="19.5" customHeight="1">
      <c r="A1171" s="304" t="s">
        <v>4233</v>
      </c>
      <c r="B1171" s="277"/>
      <c r="C1171" s="278"/>
      <c r="D1171" s="279"/>
      <c r="E1171" s="280"/>
      <c r="F1171" s="279"/>
      <c r="G1171" s="281"/>
      <c r="H1171" s="282"/>
      <c r="I1171" s="282"/>
      <c r="J1171" s="282"/>
      <c r="K1171" s="282"/>
      <c r="L1171" s="282"/>
      <c r="M1171" s="282"/>
      <c r="N1171" s="282"/>
      <c r="O1171" s="282"/>
      <c r="P1171" s="282"/>
      <c r="Q1171" s="284"/>
      <c r="R1171" s="197">
        <f t="shared" si="162"/>
        <v>0</v>
      </c>
    </row>
    <row r="1172" spans="1:18" ht="19.5" customHeight="1">
      <c r="A1172" s="306" t="s">
        <v>3617</v>
      </c>
      <c r="B1172" s="307" t="s">
        <v>4234</v>
      </c>
      <c r="C1172" s="308" t="s">
        <v>3773</v>
      </c>
      <c r="D1172" s="290" t="s">
        <v>2905</v>
      </c>
      <c r="E1172" s="290" t="s">
        <v>2906</v>
      </c>
      <c r="F1172" s="309" t="s">
        <v>2961</v>
      </c>
      <c r="G1172" s="290"/>
      <c r="H1172" s="308" t="s">
        <v>4209</v>
      </c>
      <c r="I1172" s="308" t="s">
        <v>3599</v>
      </c>
      <c r="J1172" s="314" t="s">
        <v>4210</v>
      </c>
      <c r="K1172" s="314" t="s">
        <v>4211</v>
      </c>
      <c r="L1172" s="308" t="s">
        <v>4179</v>
      </c>
      <c r="M1172" s="308"/>
      <c r="N1172" s="308" t="s">
        <v>3010</v>
      </c>
      <c r="O1172" s="308" t="s">
        <v>2962</v>
      </c>
      <c r="P1172" s="291">
        <v>80572.612315900493</v>
      </c>
      <c r="Q1172" s="292">
        <f t="shared" ref="Q1172:Q1180" si="165">+P1172*1.21</f>
        <v>97492.860902239598</v>
      </c>
      <c r="R1172" s="197">
        <f t="shared" si="162"/>
        <v>155988.57744358337</v>
      </c>
    </row>
    <row r="1173" spans="1:18" ht="19.5" customHeight="1">
      <c r="A1173" s="306" t="s">
        <v>3617</v>
      </c>
      <c r="B1173" s="307" t="s">
        <v>4234</v>
      </c>
      <c r="C1173" s="308" t="s">
        <v>3773</v>
      </c>
      <c r="D1173" s="290" t="s">
        <v>2909</v>
      </c>
      <c r="E1173" s="290" t="s">
        <v>2910</v>
      </c>
      <c r="F1173" s="309" t="s">
        <v>2973</v>
      </c>
      <c r="G1173" s="290"/>
      <c r="H1173" s="308">
        <v>251</v>
      </c>
      <c r="I1173" s="308">
        <v>10</v>
      </c>
      <c r="J1173" s="308">
        <v>9</v>
      </c>
      <c r="K1173" s="314">
        <v>50.5</v>
      </c>
      <c r="L1173" s="308">
        <v>59</v>
      </c>
      <c r="M1173" s="308"/>
      <c r="N1173" s="308">
        <v>4</v>
      </c>
      <c r="O1173" s="308" t="s">
        <v>2974</v>
      </c>
      <c r="P1173" s="291">
        <v>61161.773542488387</v>
      </c>
      <c r="Q1173" s="292">
        <f t="shared" si="165"/>
        <v>74005.745986410941</v>
      </c>
      <c r="R1173" s="197">
        <f t="shared" si="162"/>
        <v>118409.19357825752</v>
      </c>
    </row>
    <row r="1174" spans="1:18" ht="19.5" customHeight="1">
      <c r="A1174" s="306" t="s">
        <v>3617</v>
      </c>
      <c r="B1174" s="307" t="s">
        <v>4234</v>
      </c>
      <c r="C1174" s="308" t="s">
        <v>3773</v>
      </c>
      <c r="D1174" s="290" t="s">
        <v>2909</v>
      </c>
      <c r="E1174" s="290" t="s">
        <v>3021</v>
      </c>
      <c r="F1174" s="309" t="s">
        <v>4222</v>
      </c>
      <c r="G1174" s="290"/>
      <c r="H1174" s="314" t="s">
        <v>4223</v>
      </c>
      <c r="I1174" s="314" t="s">
        <v>4224</v>
      </c>
      <c r="J1174" s="314" t="s">
        <v>4225</v>
      </c>
      <c r="K1174" s="308" t="s">
        <v>3687</v>
      </c>
      <c r="L1174" s="308" t="s">
        <v>4179</v>
      </c>
      <c r="M1174" s="314" t="s">
        <v>4226</v>
      </c>
      <c r="N1174" s="308" t="s">
        <v>3010</v>
      </c>
      <c r="O1174" s="308" t="s">
        <v>4227</v>
      </c>
      <c r="P1174" s="291">
        <v>89091.121760164722</v>
      </c>
      <c r="Q1174" s="292">
        <f t="shared" si="165"/>
        <v>107800.25732979931</v>
      </c>
      <c r="R1174" s="197">
        <f t="shared" si="162"/>
        <v>172480.4117276789</v>
      </c>
    </row>
    <row r="1175" spans="1:18" ht="19.5" customHeight="1">
      <c r="A1175" s="306" t="s">
        <v>3286</v>
      </c>
      <c r="B1175" s="307" t="s">
        <v>4198</v>
      </c>
      <c r="C1175" s="308" t="s">
        <v>3186</v>
      </c>
      <c r="D1175" s="290" t="s">
        <v>2905</v>
      </c>
      <c r="E1175" s="290" t="s">
        <v>2906</v>
      </c>
      <c r="F1175" s="309" t="s">
        <v>2961</v>
      </c>
      <c r="G1175" s="290"/>
      <c r="H1175" s="308" t="s">
        <v>4209</v>
      </c>
      <c r="I1175" s="308" t="s">
        <v>3599</v>
      </c>
      <c r="J1175" s="314" t="s">
        <v>4210</v>
      </c>
      <c r="K1175" s="314" t="s">
        <v>4211</v>
      </c>
      <c r="L1175" s="308" t="s">
        <v>4179</v>
      </c>
      <c r="M1175" s="308"/>
      <c r="N1175" s="308" t="s">
        <v>3010</v>
      </c>
      <c r="O1175" s="308" t="s">
        <v>2962</v>
      </c>
      <c r="P1175" s="291">
        <v>80572.612315900493</v>
      </c>
      <c r="Q1175" s="292">
        <f t="shared" si="165"/>
        <v>97492.860902239598</v>
      </c>
      <c r="R1175" s="197">
        <f t="shared" si="162"/>
        <v>155988.57744358337</v>
      </c>
    </row>
    <row r="1176" spans="1:18" ht="19.5" customHeight="1">
      <c r="A1176" s="306" t="s">
        <v>3286</v>
      </c>
      <c r="B1176" s="307" t="s">
        <v>4198</v>
      </c>
      <c r="C1176" s="308" t="s">
        <v>3186</v>
      </c>
      <c r="D1176" s="290" t="s">
        <v>2909</v>
      </c>
      <c r="E1176" s="290" t="s">
        <v>2910</v>
      </c>
      <c r="F1176" s="309" t="s">
        <v>2973</v>
      </c>
      <c r="G1176" s="290"/>
      <c r="H1176" s="308">
        <v>251</v>
      </c>
      <c r="I1176" s="308">
        <v>10</v>
      </c>
      <c r="J1176" s="308">
        <v>9</v>
      </c>
      <c r="K1176" s="314">
        <v>50.5</v>
      </c>
      <c r="L1176" s="308">
        <v>59</v>
      </c>
      <c r="M1176" s="308"/>
      <c r="N1176" s="308">
        <v>4</v>
      </c>
      <c r="O1176" s="308" t="s">
        <v>2974</v>
      </c>
      <c r="P1176" s="291">
        <v>61161.773542488387</v>
      </c>
      <c r="Q1176" s="292">
        <f t="shared" si="165"/>
        <v>74005.745986410941</v>
      </c>
      <c r="R1176" s="197">
        <f t="shared" si="162"/>
        <v>118409.19357825752</v>
      </c>
    </row>
    <row r="1177" spans="1:18" ht="19.5" customHeight="1">
      <c r="A1177" s="306" t="s">
        <v>3286</v>
      </c>
      <c r="B1177" s="307" t="s">
        <v>4198</v>
      </c>
      <c r="C1177" s="308" t="s">
        <v>3186</v>
      </c>
      <c r="D1177" s="290" t="s">
        <v>2909</v>
      </c>
      <c r="E1177" s="290" t="s">
        <v>3021</v>
      </c>
      <c r="F1177" s="309" t="s">
        <v>4222</v>
      </c>
      <c r="G1177" s="290"/>
      <c r="H1177" s="314" t="s">
        <v>4223</v>
      </c>
      <c r="I1177" s="314" t="s">
        <v>4224</v>
      </c>
      <c r="J1177" s="314" t="s">
        <v>4225</v>
      </c>
      <c r="K1177" s="308" t="s">
        <v>3687</v>
      </c>
      <c r="L1177" s="308" t="s">
        <v>4179</v>
      </c>
      <c r="M1177" s="314" t="s">
        <v>4226</v>
      </c>
      <c r="N1177" s="308" t="s">
        <v>3010</v>
      </c>
      <c r="O1177" s="308" t="s">
        <v>4227</v>
      </c>
      <c r="P1177" s="291">
        <v>89091.121760164722</v>
      </c>
      <c r="Q1177" s="292">
        <f t="shared" si="165"/>
        <v>107800.25732979931</v>
      </c>
      <c r="R1177" s="197">
        <f t="shared" si="162"/>
        <v>172480.4117276789</v>
      </c>
    </row>
    <row r="1178" spans="1:18" ht="19.5" customHeight="1">
      <c r="A1178" s="306" t="s">
        <v>4235</v>
      </c>
      <c r="B1178" s="307" t="s">
        <v>4236</v>
      </c>
      <c r="C1178" s="308" t="s">
        <v>1376</v>
      </c>
      <c r="D1178" s="290" t="s">
        <v>2905</v>
      </c>
      <c r="E1178" s="290" t="s">
        <v>2906</v>
      </c>
      <c r="F1178" s="309" t="s">
        <v>2961</v>
      </c>
      <c r="G1178" s="290"/>
      <c r="H1178" s="308" t="s">
        <v>4209</v>
      </c>
      <c r="I1178" s="308" t="s">
        <v>3599</v>
      </c>
      <c r="J1178" s="314" t="s">
        <v>4210</v>
      </c>
      <c r="K1178" s="314" t="s">
        <v>4211</v>
      </c>
      <c r="L1178" s="308" t="s">
        <v>4179</v>
      </c>
      <c r="M1178" s="308"/>
      <c r="N1178" s="308" t="s">
        <v>3010</v>
      </c>
      <c r="O1178" s="308" t="s">
        <v>2962</v>
      </c>
      <c r="P1178" s="291">
        <v>80572.612315900493</v>
      </c>
      <c r="Q1178" s="292">
        <f t="shared" si="165"/>
        <v>97492.860902239598</v>
      </c>
      <c r="R1178" s="197">
        <f t="shared" si="162"/>
        <v>155988.57744358337</v>
      </c>
    </row>
    <row r="1179" spans="1:18" ht="19.5" customHeight="1">
      <c r="A1179" s="306" t="s">
        <v>4235</v>
      </c>
      <c r="B1179" s="307" t="s">
        <v>4236</v>
      </c>
      <c r="C1179" s="308" t="s">
        <v>1376</v>
      </c>
      <c r="D1179" s="290" t="s">
        <v>2909</v>
      </c>
      <c r="E1179" s="290" t="s">
        <v>2910</v>
      </c>
      <c r="F1179" s="309" t="s">
        <v>2948</v>
      </c>
      <c r="G1179" s="290"/>
      <c r="H1179" s="308">
        <v>240</v>
      </c>
      <c r="I1179" s="308">
        <v>11</v>
      </c>
      <c r="J1179" s="314">
        <v>9.1999999999999993</v>
      </c>
      <c r="K1179" s="308">
        <v>40</v>
      </c>
      <c r="L1179" s="308">
        <v>59</v>
      </c>
      <c r="M1179" s="308"/>
      <c r="N1179" s="308">
        <v>4</v>
      </c>
      <c r="O1179" s="308" t="s">
        <v>2949</v>
      </c>
      <c r="P1179" s="291">
        <v>43349.279092680859</v>
      </c>
      <c r="Q1179" s="292">
        <f t="shared" si="165"/>
        <v>52452.627702143836</v>
      </c>
      <c r="R1179" s="197">
        <f t="shared" si="162"/>
        <v>83924.204323430138</v>
      </c>
    </row>
    <row r="1180" spans="1:18" ht="19.5" customHeight="1">
      <c r="A1180" s="306" t="s">
        <v>4235</v>
      </c>
      <c r="B1180" s="307" t="s">
        <v>4236</v>
      </c>
      <c r="C1180" s="308" t="s">
        <v>1376</v>
      </c>
      <c r="D1180" s="290" t="s">
        <v>2909</v>
      </c>
      <c r="E1180" s="290" t="s">
        <v>3021</v>
      </c>
      <c r="F1180" s="309" t="s">
        <v>4222</v>
      </c>
      <c r="G1180" s="290"/>
      <c r="H1180" s="314" t="s">
        <v>4223</v>
      </c>
      <c r="I1180" s="314" t="s">
        <v>4224</v>
      </c>
      <c r="J1180" s="314" t="s">
        <v>4225</v>
      </c>
      <c r="K1180" s="308" t="s">
        <v>3687</v>
      </c>
      <c r="L1180" s="308" t="s">
        <v>4179</v>
      </c>
      <c r="M1180" s="314" t="s">
        <v>4226</v>
      </c>
      <c r="N1180" s="308" t="s">
        <v>3010</v>
      </c>
      <c r="O1180" s="308" t="s">
        <v>4227</v>
      </c>
      <c r="P1180" s="291">
        <v>89091.121760164722</v>
      </c>
      <c r="Q1180" s="292">
        <f t="shared" si="165"/>
        <v>107800.25732979931</v>
      </c>
      <c r="R1180" s="197">
        <f t="shared" si="162"/>
        <v>172480.4117276789</v>
      </c>
    </row>
    <row r="1181" spans="1:18" ht="19.5" customHeight="1">
      <c r="A1181" s="304" t="s">
        <v>4237</v>
      </c>
      <c r="B1181" s="277"/>
      <c r="C1181" s="278"/>
      <c r="D1181" s="279"/>
      <c r="E1181" s="280"/>
      <c r="F1181" s="279"/>
      <c r="G1181" s="281"/>
      <c r="H1181" s="282"/>
      <c r="I1181" s="282"/>
      <c r="J1181" s="282"/>
      <c r="K1181" s="282"/>
      <c r="L1181" s="282"/>
      <c r="M1181" s="282"/>
      <c r="N1181" s="282"/>
      <c r="O1181" s="282"/>
      <c r="P1181" s="282"/>
      <c r="Q1181" s="284"/>
      <c r="R1181" s="197">
        <f t="shared" si="162"/>
        <v>0</v>
      </c>
    </row>
    <row r="1182" spans="1:18" ht="19.5" customHeight="1">
      <c r="A1182" s="306" t="s">
        <v>3456</v>
      </c>
      <c r="B1182" s="307" t="s">
        <v>4172</v>
      </c>
      <c r="C1182" s="308" t="s">
        <v>575</v>
      </c>
      <c r="D1182" s="290" t="s">
        <v>2909</v>
      </c>
      <c r="E1182" s="290" t="s">
        <v>3021</v>
      </c>
      <c r="F1182" s="309" t="s">
        <v>4174</v>
      </c>
      <c r="G1182" s="290"/>
      <c r="H1182" s="308" t="s">
        <v>4175</v>
      </c>
      <c r="I1182" s="314" t="s">
        <v>4176</v>
      </c>
      <c r="J1182" s="314" t="s">
        <v>4177</v>
      </c>
      <c r="K1182" s="308" t="s">
        <v>4178</v>
      </c>
      <c r="L1182" s="308" t="s">
        <v>4179</v>
      </c>
      <c r="M1182" s="314" t="s">
        <v>3614</v>
      </c>
      <c r="N1182" s="308">
        <v>4</v>
      </c>
      <c r="O1182" s="308" t="s">
        <v>4180</v>
      </c>
      <c r="P1182" s="291">
        <v>38993.198723562768</v>
      </c>
      <c r="Q1182" s="292">
        <f>+P1182*1.21</f>
        <v>47181.770455510945</v>
      </c>
      <c r="R1182" s="197">
        <f t="shared" si="162"/>
        <v>75490.832728817521</v>
      </c>
    </row>
    <row r="1183" spans="1:18" ht="19.5" customHeight="1">
      <c r="A1183" s="304" t="s">
        <v>4238</v>
      </c>
      <c r="B1183" s="277"/>
      <c r="C1183" s="278"/>
      <c r="D1183" s="279"/>
      <c r="E1183" s="280"/>
      <c r="F1183" s="279"/>
      <c r="G1183" s="281"/>
      <c r="H1183" s="282"/>
      <c r="I1183" s="282"/>
      <c r="J1183" s="282"/>
      <c r="K1183" s="282"/>
      <c r="L1183" s="282"/>
      <c r="M1183" s="282"/>
      <c r="N1183" s="282"/>
      <c r="O1183" s="282"/>
      <c r="P1183" s="282"/>
      <c r="Q1183" s="284"/>
      <c r="R1183" s="197">
        <f t="shared" si="162"/>
        <v>0</v>
      </c>
    </row>
    <row r="1184" spans="1:18" ht="19.5" customHeight="1">
      <c r="A1184" s="306" t="s">
        <v>2952</v>
      </c>
      <c r="B1184" s="307" t="s">
        <v>4239</v>
      </c>
      <c r="C1184" s="308" t="s">
        <v>2746</v>
      </c>
      <c r="D1184" s="290" t="s">
        <v>2909</v>
      </c>
      <c r="E1184" s="290" t="s">
        <v>2910</v>
      </c>
      <c r="F1184" s="309" t="s">
        <v>2948</v>
      </c>
      <c r="G1184" s="290"/>
      <c r="H1184" s="308">
        <v>240</v>
      </c>
      <c r="I1184" s="308">
        <v>11</v>
      </c>
      <c r="J1184" s="314">
        <v>9.1999999999999993</v>
      </c>
      <c r="K1184" s="308">
        <v>40</v>
      </c>
      <c r="L1184" s="308">
        <v>59</v>
      </c>
      <c r="M1184" s="308"/>
      <c r="N1184" s="308">
        <v>4</v>
      </c>
      <c r="O1184" s="308" t="s">
        <v>2949</v>
      </c>
      <c r="P1184" s="291">
        <v>43349.279092680859</v>
      </c>
      <c r="Q1184" s="292">
        <f t="shared" ref="Q1184:Q1185" si="166">+P1184*1.21</f>
        <v>52452.627702143836</v>
      </c>
      <c r="R1184" s="197">
        <f t="shared" si="162"/>
        <v>83924.204323430138</v>
      </c>
    </row>
    <row r="1185" spans="1:18" ht="19.5" customHeight="1">
      <c r="A1185" s="306" t="s">
        <v>4235</v>
      </c>
      <c r="B1185" s="307" t="s">
        <v>4240</v>
      </c>
      <c r="C1185" s="308" t="s">
        <v>2804</v>
      </c>
      <c r="D1185" s="290" t="s">
        <v>2909</v>
      </c>
      <c r="E1185" s="290" t="s">
        <v>2910</v>
      </c>
      <c r="F1185" s="309" t="s">
        <v>2948</v>
      </c>
      <c r="G1185" s="290"/>
      <c r="H1185" s="308">
        <v>240</v>
      </c>
      <c r="I1185" s="308">
        <v>11</v>
      </c>
      <c r="J1185" s="314">
        <v>9.1999999999999993</v>
      </c>
      <c r="K1185" s="308">
        <v>40</v>
      </c>
      <c r="L1185" s="308">
        <v>59</v>
      </c>
      <c r="M1185" s="308"/>
      <c r="N1185" s="308">
        <v>4</v>
      </c>
      <c r="O1185" s="308" t="s">
        <v>2949</v>
      </c>
      <c r="P1185" s="291">
        <v>43349.279092680859</v>
      </c>
      <c r="Q1185" s="292">
        <f t="shared" si="166"/>
        <v>52452.627702143836</v>
      </c>
      <c r="R1185" s="197">
        <f t="shared" si="162"/>
        <v>83924.204323430138</v>
      </c>
    </row>
    <row r="1186" spans="1:18" ht="19.5" customHeight="1">
      <c r="A1186" s="304" t="s">
        <v>2758</v>
      </c>
      <c r="B1186" s="277"/>
      <c r="C1186" s="278"/>
      <c r="D1186" s="279"/>
      <c r="E1186" s="280"/>
      <c r="F1186" s="279"/>
      <c r="G1186" s="281"/>
      <c r="H1186" s="282"/>
      <c r="I1186" s="282"/>
      <c r="J1186" s="282"/>
      <c r="K1186" s="282"/>
      <c r="L1186" s="282"/>
      <c r="M1186" s="282"/>
      <c r="N1186" s="282"/>
      <c r="O1186" s="282"/>
      <c r="P1186" s="282"/>
      <c r="Q1186" s="284"/>
      <c r="R1186" s="197">
        <f t="shared" si="162"/>
        <v>0</v>
      </c>
    </row>
    <row r="1187" spans="1:18" ht="19.5" customHeight="1">
      <c r="A1187" s="306" t="s">
        <v>3439</v>
      </c>
      <c r="B1187" s="307" t="s">
        <v>4220</v>
      </c>
      <c r="C1187" s="308" t="s">
        <v>1573</v>
      </c>
      <c r="D1187" s="290" t="s">
        <v>2905</v>
      </c>
      <c r="E1187" s="290" t="s">
        <v>2906</v>
      </c>
      <c r="F1187" s="309" t="s">
        <v>2990</v>
      </c>
      <c r="G1187" s="290"/>
      <c r="H1187" s="308" t="s">
        <v>3442</v>
      </c>
      <c r="I1187" s="308" t="s">
        <v>3599</v>
      </c>
      <c r="J1187" s="308" t="s">
        <v>3600</v>
      </c>
      <c r="K1187" s="314" t="s">
        <v>4221</v>
      </c>
      <c r="L1187" s="308" t="s">
        <v>4179</v>
      </c>
      <c r="M1187" s="308"/>
      <c r="N1187" s="308" t="s">
        <v>3010</v>
      </c>
      <c r="O1187" s="308" t="s">
        <v>2991</v>
      </c>
      <c r="P1187" s="291">
        <v>69938.345538165173</v>
      </c>
      <c r="Q1187" s="292">
        <f t="shared" ref="Q1187:Q1190" si="167">+P1187*1.21</f>
        <v>84625.398101179861</v>
      </c>
      <c r="R1187" s="197">
        <f t="shared" si="162"/>
        <v>135400.63696188779</v>
      </c>
    </row>
    <row r="1188" spans="1:18" ht="19.5" customHeight="1">
      <c r="A1188" s="306" t="s">
        <v>3439</v>
      </c>
      <c r="B1188" s="307" t="s">
        <v>4220</v>
      </c>
      <c r="C1188" s="308" t="s">
        <v>1573</v>
      </c>
      <c r="D1188" s="290" t="s">
        <v>2909</v>
      </c>
      <c r="E1188" s="290" t="s">
        <v>3021</v>
      </c>
      <c r="F1188" s="309" t="s">
        <v>4222</v>
      </c>
      <c r="G1188" s="290"/>
      <c r="H1188" s="314" t="s">
        <v>4223</v>
      </c>
      <c r="I1188" s="314" t="s">
        <v>4224</v>
      </c>
      <c r="J1188" s="314" t="s">
        <v>4225</v>
      </c>
      <c r="K1188" s="308" t="s">
        <v>3687</v>
      </c>
      <c r="L1188" s="308" t="s">
        <v>4179</v>
      </c>
      <c r="M1188" s="314" t="s">
        <v>4226</v>
      </c>
      <c r="N1188" s="308" t="s">
        <v>3010</v>
      </c>
      <c r="O1188" s="308" t="s">
        <v>4227</v>
      </c>
      <c r="P1188" s="291">
        <v>89091.121760164722</v>
      </c>
      <c r="Q1188" s="292">
        <f t="shared" si="167"/>
        <v>107800.25732979931</v>
      </c>
      <c r="R1188" s="197">
        <f t="shared" si="162"/>
        <v>172480.4117276789</v>
      </c>
    </row>
    <row r="1189" spans="1:18" ht="19.5" customHeight="1">
      <c r="A1189" s="306" t="s">
        <v>2916</v>
      </c>
      <c r="B1189" s="307" t="s">
        <v>4228</v>
      </c>
      <c r="C1189" s="308" t="s">
        <v>1573</v>
      </c>
      <c r="D1189" s="290" t="s">
        <v>2905</v>
      </c>
      <c r="E1189" s="290" t="s">
        <v>2906</v>
      </c>
      <c r="F1189" s="309" t="s">
        <v>2961</v>
      </c>
      <c r="G1189" s="290"/>
      <c r="H1189" s="308" t="s">
        <v>4209</v>
      </c>
      <c r="I1189" s="308" t="s">
        <v>3599</v>
      </c>
      <c r="J1189" s="314" t="s">
        <v>4210</v>
      </c>
      <c r="K1189" s="314" t="s">
        <v>4211</v>
      </c>
      <c r="L1189" s="308" t="s">
        <v>4179</v>
      </c>
      <c r="M1189" s="308"/>
      <c r="N1189" s="308" t="s">
        <v>3010</v>
      </c>
      <c r="O1189" s="308" t="s">
        <v>2962</v>
      </c>
      <c r="P1189" s="291">
        <v>80572.612315900493</v>
      </c>
      <c r="Q1189" s="292">
        <f t="shared" si="167"/>
        <v>97492.860902239598</v>
      </c>
      <c r="R1189" s="197">
        <f t="shared" si="162"/>
        <v>155988.57744358337</v>
      </c>
    </row>
    <row r="1190" spans="1:18" ht="19.5" customHeight="1">
      <c r="A1190" s="306" t="s">
        <v>2916</v>
      </c>
      <c r="B1190" s="307" t="s">
        <v>4228</v>
      </c>
      <c r="C1190" s="308" t="s">
        <v>1573</v>
      </c>
      <c r="D1190" s="290" t="s">
        <v>2909</v>
      </c>
      <c r="E1190" s="290" t="s">
        <v>3021</v>
      </c>
      <c r="F1190" s="309" t="s">
        <v>4222</v>
      </c>
      <c r="G1190" s="290"/>
      <c r="H1190" s="314" t="s">
        <v>4223</v>
      </c>
      <c r="I1190" s="314" t="s">
        <v>4224</v>
      </c>
      <c r="J1190" s="314" t="s">
        <v>4225</v>
      </c>
      <c r="K1190" s="308" t="s">
        <v>3687</v>
      </c>
      <c r="L1190" s="308" t="s">
        <v>4179</v>
      </c>
      <c r="M1190" s="314" t="s">
        <v>4226</v>
      </c>
      <c r="N1190" s="308" t="s">
        <v>3010</v>
      </c>
      <c r="O1190" s="308" t="s">
        <v>4227</v>
      </c>
      <c r="P1190" s="291">
        <v>89091.121760164722</v>
      </c>
      <c r="Q1190" s="292">
        <f t="shared" si="167"/>
        <v>107800.25732979931</v>
      </c>
      <c r="R1190" s="197">
        <f t="shared" si="162"/>
        <v>172480.4117276789</v>
      </c>
    </row>
    <row r="1191" spans="1:18" ht="19.5" customHeight="1">
      <c r="A1191" s="304" t="s">
        <v>2493</v>
      </c>
      <c r="B1191" s="277"/>
      <c r="C1191" s="278"/>
      <c r="D1191" s="279"/>
      <c r="E1191" s="280"/>
      <c r="F1191" s="279"/>
      <c r="G1191" s="281"/>
      <c r="H1191" s="282"/>
      <c r="I1191" s="282"/>
      <c r="J1191" s="282"/>
      <c r="K1191" s="282"/>
      <c r="L1191" s="282"/>
      <c r="M1191" s="282"/>
      <c r="N1191" s="282"/>
      <c r="O1191" s="282"/>
      <c r="P1191" s="282"/>
      <c r="Q1191" s="284"/>
      <c r="R1191" s="197">
        <f t="shared" si="162"/>
        <v>0</v>
      </c>
    </row>
    <row r="1192" spans="1:18" ht="19.5" customHeight="1">
      <c r="A1192" s="306" t="s">
        <v>4241</v>
      </c>
      <c r="B1192" s="307" t="s">
        <v>4242</v>
      </c>
      <c r="C1192" s="308" t="s">
        <v>981</v>
      </c>
      <c r="D1192" s="290" t="s">
        <v>2905</v>
      </c>
      <c r="E1192" s="290" t="s">
        <v>2910</v>
      </c>
      <c r="F1192" s="309" t="s">
        <v>4243</v>
      </c>
      <c r="G1192" s="290"/>
      <c r="H1192" s="308">
        <v>290</v>
      </c>
      <c r="I1192" s="308">
        <v>16</v>
      </c>
      <c r="J1192" s="314">
        <v>14.8</v>
      </c>
      <c r="K1192" s="308">
        <v>61</v>
      </c>
      <c r="L1192" s="308">
        <v>73</v>
      </c>
      <c r="M1192" s="308"/>
      <c r="N1192" s="308">
        <v>5</v>
      </c>
      <c r="O1192" s="308" t="s">
        <v>4244</v>
      </c>
      <c r="P1192" s="291">
        <v>69747.340007432038</v>
      </c>
      <c r="Q1192" s="292">
        <f t="shared" ref="Q1192:Q1208" si="168">+P1192*1.21</f>
        <v>84394.281408992771</v>
      </c>
      <c r="R1192" s="197">
        <f t="shared" si="162"/>
        <v>135030.85025438844</v>
      </c>
    </row>
    <row r="1193" spans="1:18" ht="19.5" customHeight="1">
      <c r="A1193" s="306" t="s">
        <v>4241</v>
      </c>
      <c r="B1193" s="307" t="s">
        <v>4242</v>
      </c>
      <c r="C1193" s="308" t="s">
        <v>981</v>
      </c>
      <c r="D1193" s="290" t="s">
        <v>2905</v>
      </c>
      <c r="E1193" s="290" t="s">
        <v>2910</v>
      </c>
      <c r="F1193" s="309" t="s">
        <v>4245</v>
      </c>
      <c r="G1193" s="290"/>
      <c r="H1193" s="308">
        <v>280</v>
      </c>
      <c r="I1193" s="308">
        <v>18</v>
      </c>
      <c r="J1193" s="314">
        <v>15.9</v>
      </c>
      <c r="K1193" s="314">
        <v>65.5</v>
      </c>
      <c r="L1193" s="308">
        <v>73</v>
      </c>
      <c r="M1193" s="308"/>
      <c r="N1193" s="308">
        <v>5</v>
      </c>
      <c r="O1193" s="308" t="s">
        <v>4246</v>
      </c>
      <c r="P1193" s="291">
        <v>93901.275410927337</v>
      </c>
      <c r="Q1193" s="292">
        <f t="shared" si="168"/>
        <v>113620.54324722207</v>
      </c>
      <c r="R1193" s="197">
        <f t="shared" si="162"/>
        <v>181792.86919555534</v>
      </c>
    </row>
    <row r="1194" spans="1:18" ht="19.5" customHeight="1">
      <c r="A1194" s="306" t="s">
        <v>4241</v>
      </c>
      <c r="B1194" s="307" t="s">
        <v>4242</v>
      </c>
      <c r="C1194" s="308" t="s">
        <v>579</v>
      </c>
      <c r="D1194" s="290" t="s">
        <v>2909</v>
      </c>
      <c r="E1194" s="290" t="s">
        <v>3021</v>
      </c>
      <c r="F1194" s="309" t="s">
        <v>4247</v>
      </c>
      <c r="G1194" s="290"/>
      <c r="H1194" s="314" t="s">
        <v>4248</v>
      </c>
      <c r="I1194" s="308" t="s">
        <v>3588</v>
      </c>
      <c r="J1194" s="314" t="s">
        <v>4249</v>
      </c>
      <c r="K1194" s="314" t="s">
        <v>4250</v>
      </c>
      <c r="L1194" s="308" t="s">
        <v>3354</v>
      </c>
      <c r="M1194" s="314" t="s">
        <v>3712</v>
      </c>
      <c r="N1194" s="308" t="s">
        <v>3070</v>
      </c>
      <c r="O1194" s="308" t="s">
        <v>43</v>
      </c>
      <c r="P1194" s="291">
        <v>109041.4778051656</v>
      </c>
      <c r="Q1194" s="292">
        <f t="shared" si="168"/>
        <v>131940.18814425037</v>
      </c>
      <c r="R1194" s="197">
        <f t="shared" si="162"/>
        <v>211104.30103080059</v>
      </c>
    </row>
    <row r="1195" spans="1:18" ht="19.5" customHeight="1">
      <c r="A1195" s="306" t="s">
        <v>4251</v>
      </c>
      <c r="B1195" s="307" t="s">
        <v>4198</v>
      </c>
      <c r="C1195" s="308" t="s">
        <v>1418</v>
      </c>
      <c r="D1195" s="290" t="s">
        <v>2905</v>
      </c>
      <c r="E1195" s="290" t="s">
        <v>2906</v>
      </c>
      <c r="F1195" s="309" t="s">
        <v>4023</v>
      </c>
      <c r="G1195" s="290"/>
      <c r="H1195" s="308">
        <v>280</v>
      </c>
      <c r="I1195" s="308">
        <v>24</v>
      </c>
      <c r="J1195" s="314">
        <v>21.9</v>
      </c>
      <c r="K1195" s="314">
        <v>65.5</v>
      </c>
      <c r="L1195" s="308">
        <v>73</v>
      </c>
      <c r="M1195" s="308"/>
      <c r="N1195" s="308">
        <v>5</v>
      </c>
      <c r="O1195" s="308" t="s">
        <v>4024</v>
      </c>
      <c r="P1195" s="291">
        <v>100512.68996744358</v>
      </c>
      <c r="Q1195" s="292">
        <f t="shared" si="168"/>
        <v>121620.35486060673</v>
      </c>
      <c r="R1195" s="197">
        <f t="shared" si="162"/>
        <v>194592.5677769708</v>
      </c>
    </row>
    <row r="1196" spans="1:18" ht="19.5" customHeight="1">
      <c r="A1196" s="306" t="s">
        <v>4251</v>
      </c>
      <c r="B1196" s="307" t="s">
        <v>4198</v>
      </c>
      <c r="C1196" s="308" t="s">
        <v>1418</v>
      </c>
      <c r="D1196" s="290" t="s">
        <v>2905</v>
      </c>
      <c r="E1196" s="290" t="s">
        <v>2906</v>
      </c>
      <c r="F1196" s="309" t="s">
        <v>4019</v>
      </c>
      <c r="G1196" s="290"/>
      <c r="H1196" s="308" t="s">
        <v>4020</v>
      </c>
      <c r="I1196" s="308" t="s">
        <v>3148</v>
      </c>
      <c r="J1196" s="314" t="s">
        <v>4021</v>
      </c>
      <c r="K1196" s="314" t="s">
        <v>3924</v>
      </c>
      <c r="L1196" s="308" t="s">
        <v>3893</v>
      </c>
      <c r="M1196" s="308"/>
      <c r="N1196" s="308" t="s">
        <v>3070</v>
      </c>
      <c r="O1196" s="308" t="s">
        <v>4022</v>
      </c>
      <c r="P1196" s="291">
        <v>108278.27039034646</v>
      </c>
      <c r="Q1196" s="292">
        <f t="shared" si="168"/>
        <v>131016.70717231921</v>
      </c>
      <c r="R1196" s="197">
        <f t="shared" si="162"/>
        <v>209626.73147571075</v>
      </c>
    </row>
    <row r="1197" spans="1:18" ht="19.5" customHeight="1">
      <c r="A1197" s="306" t="s">
        <v>4251</v>
      </c>
      <c r="B1197" s="307" t="s">
        <v>4198</v>
      </c>
      <c r="C1197" s="308" t="s">
        <v>1418</v>
      </c>
      <c r="D1197" s="290" t="s">
        <v>2909</v>
      </c>
      <c r="E1197" s="290" t="s">
        <v>2910</v>
      </c>
      <c r="F1197" s="309" t="s">
        <v>4025</v>
      </c>
      <c r="G1197" s="290"/>
      <c r="H1197" s="308">
        <v>280</v>
      </c>
      <c r="I1197" s="308">
        <v>16</v>
      </c>
      <c r="J1197" s="314">
        <v>14.2</v>
      </c>
      <c r="K1197" s="314">
        <v>82.2</v>
      </c>
      <c r="L1197" s="308">
        <v>72</v>
      </c>
      <c r="M1197" s="308"/>
      <c r="N1197" s="308">
        <v>5</v>
      </c>
      <c r="O1197" s="308" t="s">
        <v>4026</v>
      </c>
      <c r="P1197" s="291">
        <v>84145.531558223171</v>
      </c>
      <c r="Q1197" s="292">
        <f t="shared" si="168"/>
        <v>101816.09318545004</v>
      </c>
      <c r="R1197" s="197">
        <f t="shared" si="162"/>
        <v>162905.74909672007</v>
      </c>
    </row>
    <row r="1198" spans="1:18" ht="19.5" customHeight="1">
      <c r="A1198" s="306" t="s">
        <v>4251</v>
      </c>
      <c r="B1198" s="307" t="s">
        <v>4198</v>
      </c>
      <c r="C1198" s="308" t="s">
        <v>1573</v>
      </c>
      <c r="D1198" s="290" t="s">
        <v>2905</v>
      </c>
      <c r="E1198" s="290" t="s">
        <v>2906</v>
      </c>
      <c r="F1198" s="316" t="s">
        <v>4010</v>
      </c>
      <c r="G1198" s="290"/>
      <c r="H1198" s="308" t="s">
        <v>2698</v>
      </c>
      <c r="I1198" s="308" t="s">
        <v>4011</v>
      </c>
      <c r="J1198" s="314">
        <v>29.9</v>
      </c>
      <c r="K1198" s="314">
        <v>73.5</v>
      </c>
      <c r="L1198" s="308" t="s">
        <v>3787</v>
      </c>
      <c r="M1198" s="308"/>
      <c r="N1198" s="308" t="s">
        <v>3070</v>
      </c>
      <c r="O1198" s="308" t="s">
        <v>4012</v>
      </c>
      <c r="P1198" s="291">
        <v>152638.70903875158</v>
      </c>
      <c r="Q1198" s="292">
        <f t="shared" si="168"/>
        <v>184692.83793688941</v>
      </c>
      <c r="R1198" s="197">
        <f t="shared" si="162"/>
        <v>295508.54069902305</v>
      </c>
    </row>
    <row r="1199" spans="1:18" ht="19.5" customHeight="1">
      <c r="A1199" s="306" t="s">
        <v>4251</v>
      </c>
      <c r="B1199" s="307" t="s">
        <v>4198</v>
      </c>
      <c r="C1199" s="308" t="s">
        <v>1573</v>
      </c>
      <c r="D1199" s="290" t="s">
        <v>2909</v>
      </c>
      <c r="E1199" s="290" t="s">
        <v>2906</v>
      </c>
      <c r="F1199" s="316" t="s">
        <v>4015</v>
      </c>
      <c r="G1199" s="290"/>
      <c r="H1199" s="308" t="s">
        <v>2698</v>
      </c>
      <c r="I1199" s="308" t="s">
        <v>3599</v>
      </c>
      <c r="J1199" s="314">
        <v>19.8</v>
      </c>
      <c r="K1199" s="314">
        <v>80</v>
      </c>
      <c r="L1199" s="308" t="s">
        <v>3354</v>
      </c>
      <c r="M1199" s="308"/>
      <c r="N1199" s="308" t="s">
        <v>3070</v>
      </c>
      <c r="O1199" s="308" t="s">
        <v>4016</v>
      </c>
      <c r="P1199" s="291">
        <v>121620.28022146231</v>
      </c>
      <c r="Q1199" s="292">
        <f t="shared" si="168"/>
        <v>147160.5390679694</v>
      </c>
      <c r="R1199" s="197">
        <f t="shared" si="162"/>
        <v>235456.86250875104</v>
      </c>
    </row>
    <row r="1200" spans="1:18" ht="19.5" customHeight="1">
      <c r="A1200" s="306" t="s">
        <v>3689</v>
      </c>
      <c r="B1200" s="307" t="s">
        <v>4252</v>
      </c>
      <c r="C1200" s="308" t="s">
        <v>1357</v>
      </c>
      <c r="D1200" s="290" t="s">
        <v>2905</v>
      </c>
      <c r="E1200" s="290" t="s">
        <v>2910</v>
      </c>
      <c r="F1200" s="309" t="s">
        <v>4245</v>
      </c>
      <c r="G1200" s="290"/>
      <c r="H1200" s="308">
        <v>280</v>
      </c>
      <c r="I1200" s="308">
        <v>18</v>
      </c>
      <c r="J1200" s="314">
        <v>15.9</v>
      </c>
      <c r="K1200" s="314">
        <v>65.5</v>
      </c>
      <c r="L1200" s="308">
        <v>73</v>
      </c>
      <c r="M1200" s="308"/>
      <c r="N1200" s="308">
        <v>5</v>
      </c>
      <c r="O1200" s="308" t="s">
        <v>4246</v>
      </c>
      <c r="P1200" s="291">
        <v>93901.275410927337</v>
      </c>
      <c r="Q1200" s="292">
        <f t="shared" si="168"/>
        <v>113620.54324722207</v>
      </c>
      <c r="R1200" s="197">
        <f t="shared" si="162"/>
        <v>181792.86919555534</v>
      </c>
    </row>
    <row r="1201" spans="1:18" ht="19.5" customHeight="1">
      <c r="A1201" s="306" t="s">
        <v>3689</v>
      </c>
      <c r="B1201" s="307" t="s">
        <v>4252</v>
      </c>
      <c r="C1201" s="308" t="s">
        <v>1357</v>
      </c>
      <c r="D1201" s="290" t="s">
        <v>2905</v>
      </c>
      <c r="E1201" s="290" t="s">
        <v>2906</v>
      </c>
      <c r="F1201" s="309" t="s">
        <v>4253</v>
      </c>
      <c r="G1201" s="290"/>
      <c r="H1201" s="308">
        <v>300</v>
      </c>
      <c r="I1201" s="308">
        <v>24</v>
      </c>
      <c r="J1201" s="314">
        <v>21.9</v>
      </c>
      <c r="K1201" s="314">
        <v>65.5</v>
      </c>
      <c r="L1201" s="308">
        <v>80</v>
      </c>
      <c r="M1201" s="308"/>
      <c r="N1201" s="308">
        <v>5</v>
      </c>
      <c r="O1201" s="308" t="s">
        <v>4254</v>
      </c>
      <c r="P1201" s="291">
        <v>130287.10973866914</v>
      </c>
      <c r="Q1201" s="292">
        <f t="shared" si="168"/>
        <v>157647.40278378964</v>
      </c>
      <c r="R1201" s="197">
        <f t="shared" si="162"/>
        <v>252235.84445406345</v>
      </c>
    </row>
    <row r="1202" spans="1:18" ht="19.5" customHeight="1">
      <c r="A1202" s="306" t="s">
        <v>3689</v>
      </c>
      <c r="B1202" s="307" t="s">
        <v>4252</v>
      </c>
      <c r="C1202" s="308" t="s">
        <v>1357</v>
      </c>
      <c r="D1202" s="290" t="s">
        <v>2909</v>
      </c>
      <c r="E1202" s="290" t="s">
        <v>2910</v>
      </c>
      <c r="F1202" s="309" t="s">
        <v>4013</v>
      </c>
      <c r="G1202" s="290"/>
      <c r="H1202" s="308">
        <v>280</v>
      </c>
      <c r="I1202" s="308">
        <v>16</v>
      </c>
      <c r="J1202" s="314">
        <v>14.2</v>
      </c>
      <c r="K1202" s="308">
        <v>82</v>
      </c>
      <c r="L1202" s="308">
        <v>79</v>
      </c>
      <c r="M1202" s="308"/>
      <c r="N1202" s="308">
        <v>5</v>
      </c>
      <c r="O1202" s="308" t="s">
        <v>4014</v>
      </c>
      <c r="P1202" s="291">
        <v>132938.42971523703</v>
      </c>
      <c r="Q1202" s="292">
        <f t="shared" si="168"/>
        <v>160855.4999554368</v>
      </c>
      <c r="R1202" s="197">
        <f t="shared" si="162"/>
        <v>257368.79992869889</v>
      </c>
    </row>
    <row r="1203" spans="1:18" ht="19.5" customHeight="1">
      <c r="A1203" s="306" t="s">
        <v>3689</v>
      </c>
      <c r="B1203" s="307" t="s">
        <v>4252</v>
      </c>
      <c r="C1203" s="308" t="s">
        <v>1357</v>
      </c>
      <c r="D1203" s="290" t="s">
        <v>2909</v>
      </c>
      <c r="E1203" s="290" t="s">
        <v>3021</v>
      </c>
      <c r="F1203" s="309" t="s">
        <v>4247</v>
      </c>
      <c r="G1203" s="290"/>
      <c r="H1203" s="314" t="s">
        <v>4248</v>
      </c>
      <c r="I1203" s="308" t="s">
        <v>3588</v>
      </c>
      <c r="J1203" s="314" t="s">
        <v>4249</v>
      </c>
      <c r="K1203" s="314" t="s">
        <v>4250</v>
      </c>
      <c r="L1203" s="308" t="s">
        <v>3354</v>
      </c>
      <c r="M1203" s="314" t="s">
        <v>3712</v>
      </c>
      <c r="N1203" s="308" t="s">
        <v>3070</v>
      </c>
      <c r="O1203" s="308" t="s">
        <v>43</v>
      </c>
      <c r="P1203" s="291">
        <v>109041.4778051656</v>
      </c>
      <c r="Q1203" s="292">
        <f t="shared" si="168"/>
        <v>131940.18814425037</v>
      </c>
      <c r="R1203" s="197">
        <f t="shared" si="162"/>
        <v>211104.30103080059</v>
      </c>
    </row>
    <row r="1204" spans="1:18" ht="19.5" customHeight="1">
      <c r="A1204" s="306" t="s">
        <v>4255</v>
      </c>
      <c r="B1204" s="307" t="s">
        <v>4256</v>
      </c>
      <c r="C1204" s="308" t="s">
        <v>4257</v>
      </c>
      <c r="D1204" s="290" t="s">
        <v>2905</v>
      </c>
      <c r="E1204" s="290" t="s">
        <v>2906</v>
      </c>
      <c r="F1204" s="309" t="s">
        <v>4023</v>
      </c>
      <c r="G1204" s="290"/>
      <c r="H1204" s="308">
        <v>280</v>
      </c>
      <c r="I1204" s="308">
        <v>24</v>
      </c>
      <c r="J1204" s="314">
        <v>21.9</v>
      </c>
      <c r="K1204" s="314">
        <v>65.5</v>
      </c>
      <c r="L1204" s="308">
        <v>73</v>
      </c>
      <c r="M1204" s="308"/>
      <c r="N1204" s="308">
        <v>5</v>
      </c>
      <c r="O1204" s="308" t="s">
        <v>4024</v>
      </c>
      <c r="P1204" s="291">
        <v>100512.68996744358</v>
      </c>
      <c r="Q1204" s="292">
        <f t="shared" si="168"/>
        <v>121620.35486060673</v>
      </c>
      <c r="R1204" s="197">
        <f t="shared" si="162"/>
        <v>194592.5677769708</v>
      </c>
    </row>
    <row r="1205" spans="1:18" ht="19.5" customHeight="1">
      <c r="A1205" s="306" t="s">
        <v>4255</v>
      </c>
      <c r="B1205" s="307" t="s">
        <v>4256</v>
      </c>
      <c r="C1205" s="308" t="s">
        <v>4257</v>
      </c>
      <c r="D1205" s="290" t="s">
        <v>2909</v>
      </c>
      <c r="E1205" s="290" t="s">
        <v>2910</v>
      </c>
      <c r="F1205" s="309" t="s">
        <v>4013</v>
      </c>
      <c r="G1205" s="290"/>
      <c r="H1205" s="308">
        <v>280</v>
      </c>
      <c r="I1205" s="308">
        <v>16</v>
      </c>
      <c r="J1205" s="314">
        <v>14.2</v>
      </c>
      <c r="K1205" s="308">
        <v>82</v>
      </c>
      <c r="L1205" s="308">
        <v>79</v>
      </c>
      <c r="M1205" s="308"/>
      <c r="N1205" s="308">
        <v>5</v>
      </c>
      <c r="O1205" s="308" t="s">
        <v>4014</v>
      </c>
      <c r="P1205" s="291">
        <v>132938.42971523703</v>
      </c>
      <c r="Q1205" s="292">
        <f t="shared" si="168"/>
        <v>160855.4999554368</v>
      </c>
      <c r="R1205" s="197">
        <f t="shared" si="162"/>
        <v>257368.79992869889</v>
      </c>
    </row>
    <row r="1206" spans="1:18" ht="19.5" customHeight="1">
      <c r="A1206" s="306" t="s">
        <v>4255</v>
      </c>
      <c r="B1206" s="307" t="s">
        <v>4256</v>
      </c>
      <c r="C1206" s="308" t="s">
        <v>4257</v>
      </c>
      <c r="D1206" s="290" t="s">
        <v>2909</v>
      </c>
      <c r="E1206" s="290" t="s">
        <v>3021</v>
      </c>
      <c r="F1206" s="309" t="s">
        <v>4247</v>
      </c>
      <c r="G1206" s="290"/>
      <c r="H1206" s="314" t="s">
        <v>4248</v>
      </c>
      <c r="I1206" s="308" t="s">
        <v>3588</v>
      </c>
      <c r="J1206" s="314" t="s">
        <v>4249</v>
      </c>
      <c r="K1206" s="314" t="s">
        <v>4250</v>
      </c>
      <c r="L1206" s="308" t="s">
        <v>3354</v>
      </c>
      <c r="M1206" s="314" t="s">
        <v>3712</v>
      </c>
      <c r="N1206" s="308" t="s">
        <v>3070</v>
      </c>
      <c r="O1206" s="308" t="s">
        <v>43</v>
      </c>
      <c r="P1206" s="291">
        <v>109041.4778051656</v>
      </c>
      <c r="Q1206" s="292">
        <f t="shared" si="168"/>
        <v>131940.18814425037</v>
      </c>
      <c r="R1206" s="197">
        <f t="shared" si="162"/>
        <v>211104.30103080059</v>
      </c>
    </row>
    <row r="1207" spans="1:18" ht="19.5" customHeight="1">
      <c r="A1207" s="306" t="s">
        <v>4258</v>
      </c>
      <c r="B1207" s="307" t="s">
        <v>4256</v>
      </c>
      <c r="C1207" s="308" t="s">
        <v>3228</v>
      </c>
      <c r="D1207" s="290" t="s">
        <v>2905</v>
      </c>
      <c r="E1207" s="290" t="s">
        <v>2906</v>
      </c>
      <c r="F1207" s="309" t="s">
        <v>4023</v>
      </c>
      <c r="G1207" s="290"/>
      <c r="H1207" s="308">
        <v>280</v>
      </c>
      <c r="I1207" s="308">
        <v>24</v>
      </c>
      <c r="J1207" s="314">
        <v>21.9</v>
      </c>
      <c r="K1207" s="314">
        <v>65.5</v>
      </c>
      <c r="L1207" s="308">
        <v>73</v>
      </c>
      <c r="M1207" s="308"/>
      <c r="N1207" s="308">
        <v>5</v>
      </c>
      <c r="O1207" s="308" t="s">
        <v>4024</v>
      </c>
      <c r="P1207" s="291">
        <v>100512.68996744358</v>
      </c>
      <c r="Q1207" s="292">
        <f t="shared" si="168"/>
        <v>121620.35486060673</v>
      </c>
      <c r="R1207" s="197">
        <f t="shared" si="162"/>
        <v>194592.5677769708</v>
      </c>
    </row>
    <row r="1208" spans="1:18" ht="19.5" customHeight="1">
      <c r="A1208" s="306" t="s">
        <v>4258</v>
      </c>
      <c r="B1208" s="307" t="s">
        <v>4256</v>
      </c>
      <c r="C1208" s="308" t="s">
        <v>3228</v>
      </c>
      <c r="D1208" s="290" t="s">
        <v>2909</v>
      </c>
      <c r="E1208" s="290" t="s">
        <v>2910</v>
      </c>
      <c r="F1208" s="309" t="s">
        <v>4025</v>
      </c>
      <c r="G1208" s="290"/>
      <c r="H1208" s="308">
        <v>280</v>
      </c>
      <c r="I1208" s="308">
        <v>16</v>
      </c>
      <c r="J1208" s="314">
        <v>14.2</v>
      </c>
      <c r="K1208" s="314">
        <v>82.2</v>
      </c>
      <c r="L1208" s="308">
        <v>72</v>
      </c>
      <c r="M1208" s="308"/>
      <c r="N1208" s="308">
        <v>5</v>
      </c>
      <c r="O1208" s="308" t="s">
        <v>4026</v>
      </c>
      <c r="P1208" s="291">
        <v>84145.531558223171</v>
      </c>
      <c r="Q1208" s="292">
        <f t="shared" si="168"/>
        <v>101816.09318545004</v>
      </c>
      <c r="R1208" s="197">
        <f t="shared" si="162"/>
        <v>162905.74909672007</v>
      </c>
    </row>
    <row r="1209" spans="1:18" ht="19.5" customHeight="1">
      <c r="A1209" s="304" t="s">
        <v>2496</v>
      </c>
      <c r="B1209" s="277"/>
      <c r="C1209" s="278"/>
      <c r="D1209" s="279"/>
      <c r="E1209" s="280"/>
      <c r="F1209" s="279"/>
      <c r="G1209" s="281"/>
      <c r="H1209" s="282"/>
      <c r="I1209" s="282"/>
      <c r="J1209" s="282"/>
      <c r="K1209" s="282"/>
      <c r="L1209" s="282"/>
      <c r="M1209" s="282"/>
      <c r="N1209" s="282"/>
      <c r="O1209" s="282"/>
      <c r="P1209" s="282"/>
      <c r="Q1209" s="284"/>
      <c r="R1209" s="197">
        <f t="shared" si="162"/>
        <v>0</v>
      </c>
    </row>
    <row r="1210" spans="1:18" ht="19.5" customHeight="1">
      <c r="A1210" s="306" t="s">
        <v>4259</v>
      </c>
      <c r="B1210" s="307" t="s">
        <v>4185</v>
      </c>
      <c r="C1210" s="308" t="s">
        <v>4260</v>
      </c>
      <c r="D1210" s="290" t="s">
        <v>2905</v>
      </c>
      <c r="E1210" s="290" t="s">
        <v>2910</v>
      </c>
      <c r="F1210" s="309" t="s">
        <v>4261</v>
      </c>
      <c r="G1210" s="290"/>
      <c r="H1210" s="308">
        <v>240</v>
      </c>
      <c r="I1210" s="308">
        <v>12</v>
      </c>
      <c r="J1210" s="314">
        <v>10.8</v>
      </c>
      <c r="K1210" s="314">
        <v>46.5</v>
      </c>
      <c r="L1210" s="308">
        <v>59</v>
      </c>
      <c r="M1210" s="308"/>
      <c r="N1210" s="308">
        <v>4</v>
      </c>
      <c r="O1210" s="308" t="s">
        <v>4262</v>
      </c>
      <c r="P1210" s="291">
        <v>30894.598247142589</v>
      </c>
      <c r="Q1210" s="292">
        <f t="shared" ref="Q1210:Q1223" si="169">+P1210*1.21</f>
        <v>37382.463879042531</v>
      </c>
      <c r="R1210" s="197">
        <f t="shared" si="162"/>
        <v>59811.942206468055</v>
      </c>
    </row>
    <row r="1211" spans="1:18" ht="19.5" customHeight="1">
      <c r="A1211" s="306" t="s">
        <v>4259</v>
      </c>
      <c r="B1211" s="307" t="s">
        <v>4185</v>
      </c>
      <c r="C1211" s="308" t="s">
        <v>4260</v>
      </c>
      <c r="D1211" s="290" t="s">
        <v>2909</v>
      </c>
      <c r="E1211" s="290" t="s">
        <v>3021</v>
      </c>
      <c r="F1211" s="309" t="s">
        <v>4174</v>
      </c>
      <c r="G1211" s="290"/>
      <c r="H1211" s="308" t="s">
        <v>4175</v>
      </c>
      <c r="I1211" s="314" t="s">
        <v>4176</v>
      </c>
      <c r="J1211" s="314" t="s">
        <v>4177</v>
      </c>
      <c r="K1211" s="308" t="s">
        <v>4178</v>
      </c>
      <c r="L1211" s="308" t="s">
        <v>4179</v>
      </c>
      <c r="M1211" s="314" t="s">
        <v>3614</v>
      </c>
      <c r="N1211" s="308">
        <v>4</v>
      </c>
      <c r="O1211" s="308" t="s">
        <v>4180</v>
      </c>
      <c r="P1211" s="291">
        <v>38993.198723562768</v>
      </c>
      <c r="Q1211" s="292">
        <f t="shared" si="169"/>
        <v>47181.770455510945</v>
      </c>
      <c r="R1211" s="197">
        <f t="shared" si="162"/>
        <v>75490.832728817521</v>
      </c>
    </row>
    <row r="1212" spans="1:18" ht="19.5" customHeight="1">
      <c r="A1212" s="306" t="s">
        <v>4193</v>
      </c>
      <c r="B1212" s="307" t="s">
        <v>4263</v>
      </c>
      <c r="C1212" s="308" t="s">
        <v>4264</v>
      </c>
      <c r="D1212" s="290" t="s">
        <v>2905</v>
      </c>
      <c r="E1212" s="290" t="s">
        <v>2910</v>
      </c>
      <c r="F1212" s="309" t="s">
        <v>4261</v>
      </c>
      <c r="G1212" s="290"/>
      <c r="H1212" s="308">
        <v>240</v>
      </c>
      <c r="I1212" s="308">
        <v>12</v>
      </c>
      <c r="J1212" s="314">
        <v>10.8</v>
      </c>
      <c r="K1212" s="314">
        <v>46.5</v>
      </c>
      <c r="L1212" s="308">
        <v>59</v>
      </c>
      <c r="M1212" s="308"/>
      <c r="N1212" s="308">
        <v>4</v>
      </c>
      <c r="O1212" s="308" t="s">
        <v>4262</v>
      </c>
      <c r="P1212" s="291">
        <v>30894.598247142589</v>
      </c>
      <c r="Q1212" s="292">
        <f t="shared" si="169"/>
        <v>37382.463879042531</v>
      </c>
      <c r="R1212" s="197">
        <f t="shared" si="162"/>
        <v>59811.942206468055</v>
      </c>
    </row>
    <row r="1213" spans="1:18" ht="19.5" customHeight="1">
      <c r="A1213" s="306" t="s">
        <v>4193</v>
      </c>
      <c r="B1213" s="307" t="s">
        <v>4263</v>
      </c>
      <c r="C1213" s="308" t="s">
        <v>4264</v>
      </c>
      <c r="D1213" s="290" t="s">
        <v>2909</v>
      </c>
      <c r="E1213" s="290" t="s">
        <v>3021</v>
      </c>
      <c r="F1213" s="309" t="s">
        <v>4174</v>
      </c>
      <c r="G1213" s="290"/>
      <c r="H1213" s="308" t="s">
        <v>4175</v>
      </c>
      <c r="I1213" s="314" t="s">
        <v>4176</v>
      </c>
      <c r="J1213" s="314" t="s">
        <v>4177</v>
      </c>
      <c r="K1213" s="308" t="s">
        <v>4178</v>
      </c>
      <c r="L1213" s="308" t="s">
        <v>4179</v>
      </c>
      <c r="M1213" s="314" t="s">
        <v>3614</v>
      </c>
      <c r="N1213" s="308">
        <v>4</v>
      </c>
      <c r="O1213" s="308" t="s">
        <v>4180</v>
      </c>
      <c r="P1213" s="291">
        <v>38993.198723562768</v>
      </c>
      <c r="Q1213" s="292">
        <f t="shared" si="169"/>
        <v>47181.770455510945</v>
      </c>
      <c r="R1213" s="197">
        <f t="shared" si="162"/>
        <v>75490.832728817521</v>
      </c>
    </row>
    <row r="1214" spans="1:18" ht="19.5" customHeight="1">
      <c r="A1214" s="306" t="s">
        <v>4265</v>
      </c>
      <c r="B1214" s="307" t="s">
        <v>4266</v>
      </c>
      <c r="C1214" s="308" t="s">
        <v>4260</v>
      </c>
      <c r="D1214" s="290" t="s">
        <v>2905</v>
      </c>
      <c r="E1214" s="290" t="s">
        <v>2910</v>
      </c>
      <c r="F1214" s="309" t="s">
        <v>4261</v>
      </c>
      <c r="G1214" s="290"/>
      <c r="H1214" s="308">
        <v>240</v>
      </c>
      <c r="I1214" s="308">
        <v>12</v>
      </c>
      <c r="J1214" s="314">
        <v>10.8</v>
      </c>
      <c r="K1214" s="314">
        <v>46.5</v>
      </c>
      <c r="L1214" s="308">
        <v>59</v>
      </c>
      <c r="M1214" s="308"/>
      <c r="N1214" s="308">
        <v>4</v>
      </c>
      <c r="O1214" s="308" t="s">
        <v>4262</v>
      </c>
      <c r="P1214" s="291">
        <v>30894.598247142589</v>
      </c>
      <c r="Q1214" s="292">
        <f t="shared" si="169"/>
        <v>37382.463879042531</v>
      </c>
      <c r="R1214" s="197">
        <f t="shared" si="162"/>
        <v>59811.942206468055</v>
      </c>
    </row>
    <row r="1215" spans="1:18" ht="19.5" customHeight="1">
      <c r="A1215" s="306" t="s">
        <v>4265</v>
      </c>
      <c r="B1215" s="307" t="s">
        <v>4266</v>
      </c>
      <c r="C1215" s="308" t="s">
        <v>4260</v>
      </c>
      <c r="D1215" s="290" t="s">
        <v>2909</v>
      </c>
      <c r="E1215" s="290" t="s">
        <v>3021</v>
      </c>
      <c r="F1215" s="309" t="s">
        <v>4174</v>
      </c>
      <c r="G1215" s="290"/>
      <c r="H1215" s="308" t="s">
        <v>4175</v>
      </c>
      <c r="I1215" s="314" t="s">
        <v>4176</v>
      </c>
      <c r="J1215" s="314" t="s">
        <v>4177</v>
      </c>
      <c r="K1215" s="308" t="s">
        <v>4178</v>
      </c>
      <c r="L1215" s="308" t="s">
        <v>4179</v>
      </c>
      <c r="M1215" s="314" t="s">
        <v>3614</v>
      </c>
      <c r="N1215" s="308">
        <v>4</v>
      </c>
      <c r="O1215" s="308" t="s">
        <v>4180</v>
      </c>
      <c r="P1215" s="291">
        <v>38993.198723562768</v>
      </c>
      <c r="Q1215" s="292">
        <f t="shared" si="169"/>
        <v>47181.770455510945</v>
      </c>
      <c r="R1215" s="197">
        <f t="shared" si="162"/>
        <v>75490.832728817521</v>
      </c>
    </row>
    <row r="1216" spans="1:18" ht="19.5" customHeight="1">
      <c r="A1216" s="306" t="s">
        <v>4267</v>
      </c>
      <c r="B1216" s="307" t="s">
        <v>4268</v>
      </c>
      <c r="C1216" s="308" t="s">
        <v>4269</v>
      </c>
      <c r="D1216" s="290" t="s">
        <v>2905</v>
      </c>
      <c r="E1216" s="290" t="s">
        <v>2910</v>
      </c>
      <c r="F1216" s="309" t="s">
        <v>4261</v>
      </c>
      <c r="G1216" s="290"/>
      <c r="H1216" s="308">
        <v>240</v>
      </c>
      <c r="I1216" s="308">
        <v>12</v>
      </c>
      <c r="J1216" s="314">
        <v>10.8</v>
      </c>
      <c r="K1216" s="314">
        <v>46.5</v>
      </c>
      <c r="L1216" s="308">
        <v>59</v>
      </c>
      <c r="M1216" s="308"/>
      <c r="N1216" s="308">
        <v>4</v>
      </c>
      <c r="O1216" s="308" t="s">
        <v>4262</v>
      </c>
      <c r="P1216" s="291">
        <v>30894.598247142589</v>
      </c>
      <c r="Q1216" s="292">
        <f t="shared" si="169"/>
        <v>37382.463879042531</v>
      </c>
      <c r="R1216" s="197">
        <f t="shared" si="162"/>
        <v>59811.942206468055</v>
      </c>
    </row>
    <row r="1217" spans="1:18" ht="19.5" customHeight="1">
      <c r="A1217" s="306" t="s">
        <v>4267</v>
      </c>
      <c r="B1217" s="307" t="s">
        <v>4268</v>
      </c>
      <c r="C1217" s="308" t="s">
        <v>4269</v>
      </c>
      <c r="D1217" s="290" t="s">
        <v>2909</v>
      </c>
      <c r="E1217" s="290" t="s">
        <v>3021</v>
      </c>
      <c r="F1217" s="309" t="s">
        <v>4174</v>
      </c>
      <c r="G1217" s="290"/>
      <c r="H1217" s="308" t="s">
        <v>4175</v>
      </c>
      <c r="I1217" s="314" t="s">
        <v>4176</v>
      </c>
      <c r="J1217" s="314" t="s">
        <v>4177</v>
      </c>
      <c r="K1217" s="308" t="s">
        <v>4178</v>
      </c>
      <c r="L1217" s="308" t="s">
        <v>4179</v>
      </c>
      <c r="M1217" s="314" t="s">
        <v>3614</v>
      </c>
      <c r="N1217" s="308">
        <v>4</v>
      </c>
      <c r="O1217" s="308" t="s">
        <v>4180</v>
      </c>
      <c r="P1217" s="291">
        <v>38993.198723562768</v>
      </c>
      <c r="Q1217" s="292">
        <f t="shared" si="169"/>
        <v>47181.770455510945</v>
      </c>
      <c r="R1217" s="197">
        <f t="shared" si="162"/>
        <v>75490.832728817521</v>
      </c>
    </row>
    <row r="1218" spans="1:18" ht="19.5" customHeight="1">
      <c r="A1218" s="306" t="s">
        <v>2936</v>
      </c>
      <c r="B1218" s="307" t="s">
        <v>4270</v>
      </c>
      <c r="C1218" s="308" t="s">
        <v>152</v>
      </c>
      <c r="D1218" s="290" t="s">
        <v>2905</v>
      </c>
      <c r="E1218" s="290" t="s">
        <v>2910</v>
      </c>
      <c r="F1218" s="309" t="s">
        <v>4261</v>
      </c>
      <c r="G1218" s="290"/>
      <c r="H1218" s="308">
        <v>240</v>
      </c>
      <c r="I1218" s="308">
        <v>12</v>
      </c>
      <c r="J1218" s="314">
        <v>10.8</v>
      </c>
      <c r="K1218" s="314">
        <v>46.5</v>
      </c>
      <c r="L1218" s="308">
        <v>59</v>
      </c>
      <c r="M1218" s="308"/>
      <c r="N1218" s="308">
        <v>4</v>
      </c>
      <c r="O1218" s="308" t="s">
        <v>4262</v>
      </c>
      <c r="P1218" s="291">
        <v>30894.598247142589</v>
      </c>
      <c r="Q1218" s="292">
        <f t="shared" si="169"/>
        <v>37382.463879042531</v>
      </c>
      <c r="R1218" s="197">
        <f t="shared" si="162"/>
        <v>59811.942206468055</v>
      </c>
    </row>
    <row r="1219" spans="1:18" ht="19.5" customHeight="1">
      <c r="A1219" s="306" t="s">
        <v>2936</v>
      </c>
      <c r="B1219" s="307" t="s">
        <v>4270</v>
      </c>
      <c r="C1219" s="308" t="s">
        <v>152</v>
      </c>
      <c r="D1219" s="290" t="s">
        <v>2909</v>
      </c>
      <c r="E1219" s="290" t="s">
        <v>3021</v>
      </c>
      <c r="F1219" s="309" t="s">
        <v>4174</v>
      </c>
      <c r="G1219" s="290"/>
      <c r="H1219" s="308" t="s">
        <v>4175</v>
      </c>
      <c r="I1219" s="314" t="s">
        <v>4176</v>
      </c>
      <c r="J1219" s="314" t="s">
        <v>4177</v>
      </c>
      <c r="K1219" s="308" t="s">
        <v>4178</v>
      </c>
      <c r="L1219" s="308" t="s">
        <v>4179</v>
      </c>
      <c r="M1219" s="314" t="s">
        <v>3614</v>
      </c>
      <c r="N1219" s="308">
        <v>4</v>
      </c>
      <c r="O1219" s="308" t="s">
        <v>4180</v>
      </c>
      <c r="P1219" s="291">
        <v>38993.198723562768</v>
      </c>
      <c r="Q1219" s="292">
        <f t="shared" si="169"/>
        <v>47181.770455510945</v>
      </c>
      <c r="R1219" s="197">
        <f t="shared" si="162"/>
        <v>75490.832728817521</v>
      </c>
    </row>
    <row r="1220" spans="1:18" ht="19.5" customHeight="1">
      <c r="A1220" s="306" t="s">
        <v>3075</v>
      </c>
      <c r="B1220" s="307" t="s">
        <v>4271</v>
      </c>
      <c r="C1220" s="308" t="s">
        <v>2734</v>
      </c>
      <c r="D1220" s="290" t="s">
        <v>2905</v>
      </c>
      <c r="E1220" s="290" t="s">
        <v>2910</v>
      </c>
      <c r="F1220" s="309" t="s">
        <v>4261</v>
      </c>
      <c r="G1220" s="290"/>
      <c r="H1220" s="308">
        <v>240</v>
      </c>
      <c r="I1220" s="308">
        <v>12</v>
      </c>
      <c r="J1220" s="314">
        <v>10.8</v>
      </c>
      <c r="K1220" s="314">
        <v>46.5</v>
      </c>
      <c r="L1220" s="308">
        <v>59</v>
      </c>
      <c r="M1220" s="308"/>
      <c r="N1220" s="308">
        <v>4</v>
      </c>
      <c r="O1220" s="308" t="s">
        <v>4262</v>
      </c>
      <c r="P1220" s="291">
        <v>30894.598247142589</v>
      </c>
      <c r="Q1220" s="292">
        <f t="shared" si="169"/>
        <v>37382.463879042531</v>
      </c>
      <c r="R1220" s="197">
        <f t="shared" si="162"/>
        <v>59811.942206468055</v>
      </c>
    </row>
    <row r="1221" spans="1:18" ht="19.5" customHeight="1">
      <c r="A1221" s="306" t="s">
        <v>3075</v>
      </c>
      <c r="B1221" s="307" t="s">
        <v>4271</v>
      </c>
      <c r="C1221" s="308" t="s">
        <v>2734</v>
      </c>
      <c r="D1221" s="290" t="s">
        <v>2909</v>
      </c>
      <c r="E1221" s="290" t="s">
        <v>3021</v>
      </c>
      <c r="F1221" s="309" t="s">
        <v>4174</v>
      </c>
      <c r="G1221" s="290"/>
      <c r="H1221" s="308" t="s">
        <v>4175</v>
      </c>
      <c r="I1221" s="314" t="s">
        <v>4176</v>
      </c>
      <c r="J1221" s="314" t="s">
        <v>4177</v>
      </c>
      <c r="K1221" s="308" t="s">
        <v>4178</v>
      </c>
      <c r="L1221" s="308" t="s">
        <v>4179</v>
      </c>
      <c r="M1221" s="314" t="s">
        <v>3614</v>
      </c>
      <c r="N1221" s="308">
        <v>4</v>
      </c>
      <c r="O1221" s="308" t="s">
        <v>4180</v>
      </c>
      <c r="P1221" s="291">
        <v>38993.198723562768</v>
      </c>
      <c r="Q1221" s="292">
        <f t="shared" si="169"/>
        <v>47181.770455510945</v>
      </c>
      <c r="R1221" s="197">
        <f t="shared" si="162"/>
        <v>75490.832728817521</v>
      </c>
    </row>
    <row r="1222" spans="1:18" ht="19.5" customHeight="1">
      <c r="A1222" s="306" t="s">
        <v>3622</v>
      </c>
      <c r="B1222" s="307" t="s">
        <v>4272</v>
      </c>
      <c r="C1222" s="308" t="s">
        <v>1376</v>
      </c>
      <c r="D1222" s="290" t="s">
        <v>2905</v>
      </c>
      <c r="E1222" s="290" t="s">
        <v>2910</v>
      </c>
      <c r="F1222" s="309" t="s">
        <v>4261</v>
      </c>
      <c r="G1222" s="290"/>
      <c r="H1222" s="308">
        <v>240</v>
      </c>
      <c r="I1222" s="308">
        <v>12</v>
      </c>
      <c r="J1222" s="314">
        <v>10.8</v>
      </c>
      <c r="K1222" s="314">
        <v>46.5</v>
      </c>
      <c r="L1222" s="308">
        <v>59</v>
      </c>
      <c r="M1222" s="308"/>
      <c r="N1222" s="308">
        <v>4</v>
      </c>
      <c r="O1222" s="308" t="s">
        <v>4262</v>
      </c>
      <c r="P1222" s="291">
        <v>30894.598247142589</v>
      </c>
      <c r="Q1222" s="292">
        <f t="shared" si="169"/>
        <v>37382.463879042531</v>
      </c>
      <c r="R1222" s="197">
        <f t="shared" si="162"/>
        <v>59811.942206468055</v>
      </c>
    </row>
    <row r="1223" spans="1:18" ht="19.5" customHeight="1">
      <c r="A1223" s="306" t="s">
        <v>3622</v>
      </c>
      <c r="B1223" s="307" t="s">
        <v>4272</v>
      </c>
      <c r="C1223" s="308" t="s">
        <v>1376</v>
      </c>
      <c r="D1223" s="290" t="s">
        <v>2909</v>
      </c>
      <c r="E1223" s="290" t="s">
        <v>3021</v>
      </c>
      <c r="F1223" s="309" t="s">
        <v>4174</v>
      </c>
      <c r="G1223" s="290"/>
      <c r="H1223" s="308" t="s">
        <v>4175</v>
      </c>
      <c r="I1223" s="314" t="s">
        <v>4176</v>
      </c>
      <c r="J1223" s="314" t="s">
        <v>4177</v>
      </c>
      <c r="K1223" s="308" t="s">
        <v>4178</v>
      </c>
      <c r="L1223" s="308" t="s">
        <v>4179</v>
      </c>
      <c r="M1223" s="314" t="s">
        <v>3614</v>
      </c>
      <c r="N1223" s="308">
        <v>4</v>
      </c>
      <c r="O1223" s="308" t="s">
        <v>4180</v>
      </c>
      <c r="P1223" s="291">
        <v>38993.198723562768</v>
      </c>
      <c r="Q1223" s="292">
        <f t="shared" si="169"/>
        <v>47181.770455510945</v>
      </c>
      <c r="R1223" s="197">
        <f t="shared" si="162"/>
        <v>75490.832728817521</v>
      </c>
    </row>
    <row r="1224" spans="1:18" ht="19.5" customHeight="1">
      <c r="A1224" s="304" t="s">
        <v>4273</v>
      </c>
      <c r="B1224" s="277"/>
      <c r="C1224" s="278"/>
      <c r="D1224" s="279"/>
      <c r="E1224" s="280"/>
      <c r="F1224" s="279"/>
      <c r="G1224" s="281"/>
      <c r="H1224" s="282"/>
      <c r="I1224" s="282"/>
      <c r="J1224" s="282"/>
      <c r="K1224" s="282"/>
      <c r="L1224" s="282"/>
      <c r="M1224" s="282"/>
      <c r="N1224" s="282"/>
      <c r="O1224" s="282"/>
      <c r="P1224" s="282"/>
      <c r="Q1224" s="284"/>
      <c r="R1224" s="197">
        <f t="shared" ref="R1224:R1287" si="170">Q1224*0.8*2</f>
        <v>0</v>
      </c>
    </row>
    <row r="1225" spans="1:18" ht="19.5" customHeight="1">
      <c r="A1225" s="306" t="s">
        <v>3439</v>
      </c>
      <c r="B1225" s="307" t="s">
        <v>4204</v>
      </c>
      <c r="C1225" s="308" t="s">
        <v>4274</v>
      </c>
      <c r="D1225" s="290" t="s">
        <v>2905</v>
      </c>
      <c r="E1225" s="290" t="s">
        <v>2910</v>
      </c>
      <c r="F1225" s="309" t="s">
        <v>4261</v>
      </c>
      <c r="G1225" s="290"/>
      <c r="H1225" s="308">
        <v>240</v>
      </c>
      <c r="I1225" s="308">
        <v>12</v>
      </c>
      <c r="J1225" s="314">
        <v>10.8</v>
      </c>
      <c r="K1225" s="314">
        <v>46.5</v>
      </c>
      <c r="L1225" s="308">
        <v>59</v>
      </c>
      <c r="M1225" s="308"/>
      <c r="N1225" s="308">
        <v>4</v>
      </c>
      <c r="O1225" s="308" t="s">
        <v>4262</v>
      </c>
      <c r="P1225" s="291">
        <v>30894.598247142589</v>
      </c>
      <c r="Q1225" s="292">
        <f t="shared" ref="Q1225:Q1240" si="171">+P1225*1.21</f>
        <v>37382.463879042531</v>
      </c>
      <c r="R1225" s="197">
        <f t="shared" si="170"/>
        <v>59811.942206468055</v>
      </c>
    </row>
    <row r="1226" spans="1:18" ht="19.5" customHeight="1">
      <c r="A1226" s="306" t="s">
        <v>3439</v>
      </c>
      <c r="B1226" s="307" t="s">
        <v>4204</v>
      </c>
      <c r="C1226" s="308" t="s">
        <v>4274</v>
      </c>
      <c r="D1226" s="290" t="s">
        <v>2909</v>
      </c>
      <c r="E1226" s="290" t="s">
        <v>3021</v>
      </c>
      <c r="F1226" s="309" t="s">
        <v>4275</v>
      </c>
      <c r="G1226" s="290"/>
      <c r="H1226" s="308" t="s">
        <v>3892</v>
      </c>
      <c r="I1226" s="314" t="s">
        <v>3881</v>
      </c>
      <c r="J1226" s="308" t="s">
        <v>3506</v>
      </c>
      <c r="K1226" s="308" t="s">
        <v>3687</v>
      </c>
      <c r="L1226" s="308">
        <v>59</v>
      </c>
      <c r="M1226" s="308" t="s">
        <v>3068</v>
      </c>
      <c r="N1226" s="308">
        <v>4</v>
      </c>
      <c r="O1226" s="308" t="s">
        <v>4276</v>
      </c>
      <c r="P1226" s="291">
        <v>92962.380893280497</v>
      </c>
      <c r="Q1226" s="292">
        <f t="shared" si="171"/>
        <v>112484.48088086939</v>
      </c>
      <c r="R1226" s="197">
        <f t="shared" si="170"/>
        <v>179975.16940939103</v>
      </c>
    </row>
    <row r="1227" spans="1:18" ht="19.5" customHeight="1">
      <c r="A1227" s="306" t="s">
        <v>4277</v>
      </c>
      <c r="B1227" s="307" t="s">
        <v>4278</v>
      </c>
      <c r="C1227" s="308" t="s">
        <v>991</v>
      </c>
      <c r="D1227" s="290" t="s">
        <v>2905</v>
      </c>
      <c r="E1227" s="290" t="s">
        <v>2910</v>
      </c>
      <c r="F1227" s="309" t="s">
        <v>4261</v>
      </c>
      <c r="G1227" s="290"/>
      <c r="H1227" s="308">
        <v>240</v>
      </c>
      <c r="I1227" s="308">
        <v>12</v>
      </c>
      <c r="J1227" s="314">
        <v>10.8</v>
      </c>
      <c r="K1227" s="314">
        <v>46.5</v>
      </c>
      <c r="L1227" s="308">
        <v>59</v>
      </c>
      <c r="M1227" s="308"/>
      <c r="N1227" s="308">
        <v>4</v>
      </c>
      <c r="O1227" s="308" t="s">
        <v>4262</v>
      </c>
      <c r="P1227" s="291">
        <v>30894.598247142589</v>
      </c>
      <c r="Q1227" s="292">
        <f t="shared" si="171"/>
        <v>37382.463879042531</v>
      </c>
      <c r="R1227" s="197">
        <f t="shared" si="170"/>
        <v>59811.942206468055</v>
      </c>
    </row>
    <row r="1228" spans="1:18" ht="19.5" customHeight="1">
      <c r="A1228" s="306" t="s">
        <v>4277</v>
      </c>
      <c r="B1228" s="307" t="s">
        <v>4278</v>
      </c>
      <c r="C1228" s="308" t="s">
        <v>991</v>
      </c>
      <c r="D1228" s="290" t="s">
        <v>2909</v>
      </c>
      <c r="E1228" s="290" t="s">
        <v>3021</v>
      </c>
      <c r="F1228" s="309" t="s">
        <v>4275</v>
      </c>
      <c r="G1228" s="290"/>
      <c r="H1228" s="308" t="s">
        <v>3892</v>
      </c>
      <c r="I1228" s="314" t="s">
        <v>3881</v>
      </c>
      <c r="J1228" s="308" t="s">
        <v>3506</v>
      </c>
      <c r="K1228" s="308" t="s">
        <v>3687</v>
      </c>
      <c r="L1228" s="308">
        <v>59</v>
      </c>
      <c r="M1228" s="308" t="s">
        <v>3068</v>
      </c>
      <c r="N1228" s="308">
        <v>4</v>
      </c>
      <c r="O1228" s="308" t="s">
        <v>4276</v>
      </c>
      <c r="P1228" s="291">
        <v>92962.380893280497</v>
      </c>
      <c r="Q1228" s="292">
        <f t="shared" si="171"/>
        <v>112484.48088086939</v>
      </c>
      <c r="R1228" s="197">
        <f t="shared" si="170"/>
        <v>179975.16940939103</v>
      </c>
    </row>
    <row r="1229" spans="1:18" ht="19.5" customHeight="1">
      <c r="A1229" s="306" t="s">
        <v>4193</v>
      </c>
      <c r="B1229" s="307" t="s">
        <v>4279</v>
      </c>
      <c r="C1229" s="308" t="s">
        <v>2850</v>
      </c>
      <c r="D1229" s="290" t="s">
        <v>2905</v>
      </c>
      <c r="E1229" s="290" t="s">
        <v>2910</v>
      </c>
      <c r="F1229" s="309" t="s">
        <v>4261</v>
      </c>
      <c r="G1229" s="290"/>
      <c r="H1229" s="308">
        <v>240</v>
      </c>
      <c r="I1229" s="308">
        <v>12</v>
      </c>
      <c r="J1229" s="314">
        <v>10.8</v>
      </c>
      <c r="K1229" s="314">
        <v>46.5</v>
      </c>
      <c r="L1229" s="308">
        <v>59</v>
      </c>
      <c r="M1229" s="308"/>
      <c r="N1229" s="308">
        <v>4</v>
      </c>
      <c r="O1229" s="308" t="s">
        <v>4262</v>
      </c>
      <c r="P1229" s="291">
        <v>30894.598247142589</v>
      </c>
      <c r="Q1229" s="292">
        <f t="shared" si="171"/>
        <v>37382.463879042531</v>
      </c>
      <c r="R1229" s="197">
        <f t="shared" si="170"/>
        <v>59811.942206468055</v>
      </c>
    </row>
    <row r="1230" spans="1:18" ht="19.5" customHeight="1">
      <c r="A1230" s="306" t="s">
        <v>4193</v>
      </c>
      <c r="B1230" s="307" t="s">
        <v>4279</v>
      </c>
      <c r="C1230" s="308" t="s">
        <v>2850</v>
      </c>
      <c r="D1230" s="290" t="s">
        <v>2909</v>
      </c>
      <c r="E1230" s="290" t="s">
        <v>3021</v>
      </c>
      <c r="F1230" s="309" t="s">
        <v>4275</v>
      </c>
      <c r="G1230" s="290"/>
      <c r="H1230" s="308" t="s">
        <v>3892</v>
      </c>
      <c r="I1230" s="314" t="s">
        <v>3881</v>
      </c>
      <c r="J1230" s="308" t="s">
        <v>3506</v>
      </c>
      <c r="K1230" s="308" t="s">
        <v>3687</v>
      </c>
      <c r="L1230" s="308">
        <v>59</v>
      </c>
      <c r="M1230" s="308" t="s">
        <v>3068</v>
      </c>
      <c r="N1230" s="308">
        <v>4</v>
      </c>
      <c r="O1230" s="308" t="s">
        <v>4276</v>
      </c>
      <c r="P1230" s="291">
        <v>92962.380893280497</v>
      </c>
      <c r="Q1230" s="292">
        <f t="shared" si="171"/>
        <v>112484.48088086939</v>
      </c>
      <c r="R1230" s="197">
        <f t="shared" si="170"/>
        <v>179975.16940939103</v>
      </c>
    </row>
    <row r="1231" spans="1:18" ht="19.5" customHeight="1">
      <c r="A1231" s="306" t="s">
        <v>4280</v>
      </c>
      <c r="B1231" s="307" t="s">
        <v>4185</v>
      </c>
      <c r="C1231" s="308" t="s">
        <v>3235</v>
      </c>
      <c r="D1231" s="290" t="s">
        <v>2905</v>
      </c>
      <c r="E1231" s="290" t="s">
        <v>2906</v>
      </c>
      <c r="F1231" s="309" t="s">
        <v>2990</v>
      </c>
      <c r="G1231" s="290"/>
      <c r="H1231" s="308">
        <v>257</v>
      </c>
      <c r="I1231" s="308">
        <v>22</v>
      </c>
      <c r="J1231" s="308">
        <v>20</v>
      </c>
      <c r="K1231" s="314">
        <v>40.5</v>
      </c>
      <c r="L1231" s="308">
        <v>59</v>
      </c>
      <c r="M1231" s="308"/>
      <c r="N1231" s="308">
        <v>4</v>
      </c>
      <c r="O1231" s="308" t="s">
        <v>2991</v>
      </c>
      <c r="P1231" s="291">
        <v>69938.345538165173</v>
      </c>
      <c r="Q1231" s="292">
        <f t="shared" si="171"/>
        <v>84625.398101179861</v>
      </c>
      <c r="R1231" s="197">
        <f t="shared" si="170"/>
        <v>135400.63696188779</v>
      </c>
    </row>
    <row r="1232" spans="1:18" ht="19.5" customHeight="1">
      <c r="A1232" s="306" t="s">
        <v>4280</v>
      </c>
      <c r="B1232" s="307" t="s">
        <v>4185</v>
      </c>
      <c r="C1232" s="308" t="s">
        <v>3235</v>
      </c>
      <c r="D1232" s="290" t="s">
        <v>2909</v>
      </c>
      <c r="E1232" s="290" t="s">
        <v>3021</v>
      </c>
      <c r="F1232" s="309" t="s">
        <v>4275</v>
      </c>
      <c r="G1232" s="290"/>
      <c r="H1232" s="308" t="s">
        <v>3892</v>
      </c>
      <c r="I1232" s="314" t="s">
        <v>3881</v>
      </c>
      <c r="J1232" s="308" t="s">
        <v>3506</v>
      </c>
      <c r="K1232" s="308" t="s">
        <v>3687</v>
      </c>
      <c r="L1232" s="308">
        <v>59</v>
      </c>
      <c r="M1232" s="308" t="s">
        <v>3068</v>
      </c>
      <c r="N1232" s="308">
        <v>4</v>
      </c>
      <c r="O1232" s="308" t="s">
        <v>4276</v>
      </c>
      <c r="P1232" s="291">
        <v>92962.380893280497</v>
      </c>
      <c r="Q1232" s="292">
        <f t="shared" si="171"/>
        <v>112484.48088086939</v>
      </c>
      <c r="R1232" s="197">
        <f t="shared" si="170"/>
        <v>179975.16940939103</v>
      </c>
    </row>
    <row r="1233" spans="1:18" ht="19.5" customHeight="1">
      <c r="A1233" s="306" t="s">
        <v>3488</v>
      </c>
      <c r="B1233" s="307" t="s">
        <v>4281</v>
      </c>
      <c r="C1233" s="308" t="s">
        <v>2719</v>
      </c>
      <c r="D1233" s="290" t="s">
        <v>2905</v>
      </c>
      <c r="E1233" s="290" t="s">
        <v>2910</v>
      </c>
      <c r="F1233" s="309" t="s">
        <v>4261</v>
      </c>
      <c r="G1233" s="290"/>
      <c r="H1233" s="308">
        <v>240</v>
      </c>
      <c r="I1233" s="308">
        <v>12</v>
      </c>
      <c r="J1233" s="314">
        <v>10.8</v>
      </c>
      <c r="K1233" s="314">
        <v>46.5</v>
      </c>
      <c r="L1233" s="308">
        <v>59</v>
      </c>
      <c r="M1233" s="308"/>
      <c r="N1233" s="308">
        <v>4</v>
      </c>
      <c r="O1233" s="308" t="s">
        <v>4262</v>
      </c>
      <c r="P1233" s="291">
        <v>30894.598247142589</v>
      </c>
      <c r="Q1233" s="292">
        <f t="shared" si="171"/>
        <v>37382.463879042531</v>
      </c>
      <c r="R1233" s="197">
        <f t="shared" si="170"/>
        <v>59811.942206468055</v>
      </c>
    </row>
    <row r="1234" spans="1:18" ht="19.5" customHeight="1">
      <c r="A1234" s="306" t="s">
        <v>3488</v>
      </c>
      <c r="B1234" s="307" t="s">
        <v>4281</v>
      </c>
      <c r="C1234" s="308" t="s">
        <v>2719</v>
      </c>
      <c r="D1234" s="290" t="s">
        <v>2909</v>
      </c>
      <c r="E1234" s="290" t="s">
        <v>3021</v>
      </c>
      <c r="F1234" s="309" t="s">
        <v>4275</v>
      </c>
      <c r="G1234" s="290"/>
      <c r="H1234" s="308" t="s">
        <v>3892</v>
      </c>
      <c r="I1234" s="314" t="s">
        <v>3881</v>
      </c>
      <c r="J1234" s="308" t="s">
        <v>3506</v>
      </c>
      <c r="K1234" s="308" t="s">
        <v>3687</v>
      </c>
      <c r="L1234" s="308">
        <v>59</v>
      </c>
      <c r="M1234" s="308" t="s">
        <v>3068</v>
      </c>
      <c r="N1234" s="308">
        <v>4</v>
      </c>
      <c r="O1234" s="308" t="s">
        <v>4276</v>
      </c>
      <c r="P1234" s="291">
        <v>92962.380893280497</v>
      </c>
      <c r="Q1234" s="292">
        <f t="shared" si="171"/>
        <v>112484.48088086939</v>
      </c>
      <c r="R1234" s="197">
        <f t="shared" si="170"/>
        <v>179975.16940939103</v>
      </c>
    </row>
    <row r="1235" spans="1:18" ht="19.5" customHeight="1">
      <c r="A1235" s="306" t="s">
        <v>3488</v>
      </c>
      <c r="B1235" s="307" t="s">
        <v>4203</v>
      </c>
      <c r="C1235" s="308" t="s">
        <v>1802</v>
      </c>
      <c r="D1235" s="290" t="s">
        <v>2905</v>
      </c>
      <c r="E1235" s="290" t="s">
        <v>2906</v>
      </c>
      <c r="F1235" s="309" t="s">
        <v>2990</v>
      </c>
      <c r="G1235" s="290"/>
      <c r="H1235" s="308">
        <v>257</v>
      </c>
      <c r="I1235" s="308">
        <v>22</v>
      </c>
      <c r="J1235" s="308">
        <v>20</v>
      </c>
      <c r="K1235" s="314">
        <v>40.5</v>
      </c>
      <c r="L1235" s="308">
        <v>59</v>
      </c>
      <c r="M1235" s="308"/>
      <c r="N1235" s="308">
        <v>4</v>
      </c>
      <c r="O1235" s="308" t="s">
        <v>2991</v>
      </c>
      <c r="P1235" s="291">
        <v>69938.345538165173</v>
      </c>
      <c r="Q1235" s="292">
        <f t="shared" si="171"/>
        <v>84625.398101179861</v>
      </c>
      <c r="R1235" s="197">
        <f t="shared" si="170"/>
        <v>135400.63696188779</v>
      </c>
    </row>
    <row r="1236" spans="1:18" ht="19.5" customHeight="1">
      <c r="A1236" s="306" t="s">
        <v>3488</v>
      </c>
      <c r="B1236" s="307" t="s">
        <v>4203</v>
      </c>
      <c r="C1236" s="308" t="s">
        <v>1802</v>
      </c>
      <c r="D1236" s="290" t="s">
        <v>2909</v>
      </c>
      <c r="E1236" s="290" t="s">
        <v>3021</v>
      </c>
      <c r="F1236" s="309" t="s">
        <v>4275</v>
      </c>
      <c r="G1236" s="290"/>
      <c r="H1236" s="308" t="s">
        <v>3892</v>
      </c>
      <c r="I1236" s="314" t="s">
        <v>3881</v>
      </c>
      <c r="J1236" s="308" t="s">
        <v>3506</v>
      </c>
      <c r="K1236" s="308" t="s">
        <v>3687</v>
      </c>
      <c r="L1236" s="308">
        <v>59</v>
      </c>
      <c r="M1236" s="308" t="s">
        <v>3068</v>
      </c>
      <c r="N1236" s="308">
        <v>4</v>
      </c>
      <c r="O1236" s="308" t="s">
        <v>4276</v>
      </c>
      <c r="P1236" s="291">
        <v>92962.380893280497</v>
      </c>
      <c r="Q1236" s="292">
        <f t="shared" si="171"/>
        <v>112484.48088086939</v>
      </c>
      <c r="R1236" s="197">
        <f t="shared" si="170"/>
        <v>179975.16940939103</v>
      </c>
    </row>
    <row r="1237" spans="1:18" ht="19.5" customHeight="1">
      <c r="A1237" s="306" t="s">
        <v>3622</v>
      </c>
      <c r="B1237" s="307" t="s">
        <v>4272</v>
      </c>
      <c r="C1237" s="308" t="s">
        <v>4282</v>
      </c>
      <c r="D1237" s="290" t="s">
        <v>2905</v>
      </c>
      <c r="E1237" s="290" t="s">
        <v>2910</v>
      </c>
      <c r="F1237" s="309" t="s">
        <v>4261</v>
      </c>
      <c r="G1237" s="290"/>
      <c r="H1237" s="308">
        <v>240</v>
      </c>
      <c r="I1237" s="308">
        <v>12</v>
      </c>
      <c r="J1237" s="314">
        <v>10.8</v>
      </c>
      <c r="K1237" s="314">
        <v>46.5</v>
      </c>
      <c r="L1237" s="308">
        <v>59</v>
      </c>
      <c r="M1237" s="308"/>
      <c r="N1237" s="308">
        <v>4</v>
      </c>
      <c r="O1237" s="308" t="s">
        <v>4262</v>
      </c>
      <c r="P1237" s="291">
        <v>30894.598247142589</v>
      </c>
      <c r="Q1237" s="292">
        <f t="shared" si="171"/>
        <v>37382.463879042531</v>
      </c>
      <c r="R1237" s="197">
        <f t="shared" si="170"/>
        <v>59811.942206468055</v>
      </c>
    </row>
    <row r="1238" spans="1:18" ht="19.5" customHeight="1">
      <c r="A1238" s="306" t="s">
        <v>3622</v>
      </c>
      <c r="B1238" s="307" t="s">
        <v>4272</v>
      </c>
      <c r="C1238" s="308" t="s">
        <v>4282</v>
      </c>
      <c r="D1238" s="290" t="s">
        <v>2909</v>
      </c>
      <c r="E1238" s="290" t="s">
        <v>3021</v>
      </c>
      <c r="F1238" s="309" t="s">
        <v>4275</v>
      </c>
      <c r="G1238" s="290"/>
      <c r="H1238" s="308" t="s">
        <v>3892</v>
      </c>
      <c r="I1238" s="314" t="s">
        <v>3881</v>
      </c>
      <c r="J1238" s="308" t="s">
        <v>3506</v>
      </c>
      <c r="K1238" s="308" t="s">
        <v>3687</v>
      </c>
      <c r="L1238" s="308">
        <v>59</v>
      </c>
      <c r="M1238" s="308" t="s">
        <v>3068</v>
      </c>
      <c r="N1238" s="308">
        <v>4</v>
      </c>
      <c r="O1238" s="308" t="s">
        <v>4276</v>
      </c>
      <c r="P1238" s="291">
        <v>92962.380893280497</v>
      </c>
      <c r="Q1238" s="292">
        <f t="shared" si="171"/>
        <v>112484.48088086939</v>
      </c>
      <c r="R1238" s="197">
        <f t="shared" si="170"/>
        <v>179975.16940939103</v>
      </c>
    </row>
    <row r="1239" spans="1:18" ht="19.5" customHeight="1">
      <c r="A1239" s="306" t="s">
        <v>4283</v>
      </c>
      <c r="B1239" s="307" t="s">
        <v>4284</v>
      </c>
      <c r="C1239" s="308" t="s">
        <v>3415</v>
      </c>
      <c r="D1239" s="290" t="s">
        <v>2905</v>
      </c>
      <c r="E1239" s="290" t="s">
        <v>2910</v>
      </c>
      <c r="F1239" s="309" t="s">
        <v>4261</v>
      </c>
      <c r="G1239" s="290"/>
      <c r="H1239" s="308">
        <v>240</v>
      </c>
      <c r="I1239" s="308">
        <v>12</v>
      </c>
      <c r="J1239" s="314">
        <v>10.8</v>
      </c>
      <c r="K1239" s="314">
        <v>46.5</v>
      </c>
      <c r="L1239" s="308">
        <v>59</v>
      </c>
      <c r="M1239" s="308"/>
      <c r="N1239" s="308">
        <v>4</v>
      </c>
      <c r="O1239" s="308" t="s">
        <v>4262</v>
      </c>
      <c r="P1239" s="291">
        <v>30894.598247142589</v>
      </c>
      <c r="Q1239" s="292">
        <f t="shared" si="171"/>
        <v>37382.463879042531</v>
      </c>
      <c r="R1239" s="197">
        <f t="shared" si="170"/>
        <v>59811.942206468055</v>
      </c>
    </row>
    <row r="1240" spans="1:18" ht="19.5" customHeight="1">
      <c r="A1240" s="306" t="s">
        <v>4283</v>
      </c>
      <c r="B1240" s="307" t="s">
        <v>4284</v>
      </c>
      <c r="C1240" s="308" t="s">
        <v>3415</v>
      </c>
      <c r="D1240" s="290" t="s">
        <v>2909</v>
      </c>
      <c r="E1240" s="290" t="s">
        <v>3021</v>
      </c>
      <c r="F1240" s="309" t="s">
        <v>4275</v>
      </c>
      <c r="G1240" s="290"/>
      <c r="H1240" s="308" t="s">
        <v>3892</v>
      </c>
      <c r="I1240" s="314" t="s">
        <v>3881</v>
      </c>
      <c r="J1240" s="308" t="s">
        <v>3506</v>
      </c>
      <c r="K1240" s="308" t="s">
        <v>3687</v>
      </c>
      <c r="L1240" s="308">
        <v>59</v>
      </c>
      <c r="M1240" s="308" t="s">
        <v>3068</v>
      </c>
      <c r="N1240" s="308">
        <v>4</v>
      </c>
      <c r="O1240" s="308" t="s">
        <v>4276</v>
      </c>
      <c r="P1240" s="291">
        <v>92962.380893280497</v>
      </c>
      <c r="Q1240" s="292">
        <f t="shared" si="171"/>
        <v>112484.48088086939</v>
      </c>
      <c r="R1240" s="197">
        <f t="shared" si="170"/>
        <v>179975.16940939103</v>
      </c>
    </row>
    <row r="1241" spans="1:18" ht="19.5" customHeight="1">
      <c r="A1241" s="304" t="s">
        <v>4285</v>
      </c>
      <c r="B1241" s="277"/>
      <c r="C1241" s="278"/>
      <c r="D1241" s="279"/>
      <c r="E1241" s="280"/>
      <c r="F1241" s="279"/>
      <c r="G1241" s="281"/>
      <c r="H1241" s="282"/>
      <c r="I1241" s="282"/>
      <c r="J1241" s="282"/>
      <c r="K1241" s="282"/>
      <c r="L1241" s="282"/>
      <c r="M1241" s="282"/>
      <c r="N1241" s="282"/>
      <c r="O1241" s="282"/>
      <c r="P1241" s="282"/>
      <c r="Q1241" s="284"/>
      <c r="R1241" s="197">
        <f t="shared" si="170"/>
        <v>0</v>
      </c>
    </row>
    <row r="1242" spans="1:18" ht="19.5" customHeight="1">
      <c r="A1242" s="306" t="s">
        <v>3488</v>
      </c>
      <c r="B1242" s="307" t="s">
        <v>4281</v>
      </c>
      <c r="C1242" s="308" t="s">
        <v>579</v>
      </c>
      <c r="D1242" s="290" t="s">
        <v>2905</v>
      </c>
      <c r="E1242" s="290" t="s">
        <v>2910</v>
      </c>
      <c r="F1242" s="309" t="s">
        <v>4187</v>
      </c>
      <c r="G1242" s="290"/>
      <c r="H1242" s="308">
        <v>227</v>
      </c>
      <c r="I1242" s="308">
        <v>11</v>
      </c>
      <c r="J1242" s="308">
        <v>9</v>
      </c>
      <c r="K1242" s="314">
        <v>45.8</v>
      </c>
      <c r="L1242" s="314">
        <v>61.5</v>
      </c>
      <c r="M1242" s="308"/>
      <c r="N1242" s="308">
        <v>4</v>
      </c>
      <c r="O1242" s="308" t="s">
        <v>4188</v>
      </c>
      <c r="P1242" s="291">
        <v>30276.897856072294</v>
      </c>
      <c r="Q1242" s="292">
        <f t="shared" ref="Q1242:Q1247" si="172">+P1242*1.21</f>
        <v>36635.046405847475</v>
      </c>
      <c r="R1242" s="197">
        <f t="shared" si="170"/>
        <v>58616.074249355966</v>
      </c>
    </row>
    <row r="1243" spans="1:18" ht="19.5" customHeight="1">
      <c r="A1243" s="306" t="s">
        <v>3488</v>
      </c>
      <c r="B1243" s="307" t="s">
        <v>4281</v>
      </c>
      <c r="C1243" s="308" t="s">
        <v>579</v>
      </c>
      <c r="D1243" s="290" t="s">
        <v>2909</v>
      </c>
      <c r="E1243" s="290" t="s">
        <v>3021</v>
      </c>
      <c r="F1243" s="309" t="s">
        <v>4275</v>
      </c>
      <c r="G1243" s="290"/>
      <c r="H1243" s="308" t="s">
        <v>3892</v>
      </c>
      <c r="I1243" s="314" t="s">
        <v>3881</v>
      </c>
      <c r="J1243" s="308" t="s">
        <v>3506</v>
      </c>
      <c r="K1243" s="308" t="s">
        <v>3687</v>
      </c>
      <c r="L1243" s="308">
        <v>59</v>
      </c>
      <c r="M1243" s="308" t="s">
        <v>3068</v>
      </c>
      <c r="N1243" s="308">
        <v>4</v>
      </c>
      <c r="O1243" s="308" t="s">
        <v>4276</v>
      </c>
      <c r="P1243" s="291">
        <v>92962.380893280497</v>
      </c>
      <c r="Q1243" s="292">
        <f t="shared" si="172"/>
        <v>112484.48088086939</v>
      </c>
      <c r="R1243" s="197">
        <f t="shared" si="170"/>
        <v>179975.16940939103</v>
      </c>
    </row>
    <row r="1244" spans="1:18" ht="19.5" customHeight="1">
      <c r="A1244" s="306" t="s">
        <v>3075</v>
      </c>
      <c r="B1244" s="307" t="s">
        <v>4286</v>
      </c>
      <c r="C1244" s="308" t="s">
        <v>579</v>
      </c>
      <c r="D1244" s="290" t="s">
        <v>2905</v>
      </c>
      <c r="E1244" s="290" t="s">
        <v>2910</v>
      </c>
      <c r="F1244" s="309" t="s">
        <v>4187</v>
      </c>
      <c r="G1244" s="290"/>
      <c r="H1244" s="308">
        <v>227</v>
      </c>
      <c r="I1244" s="308">
        <v>11</v>
      </c>
      <c r="J1244" s="308">
        <v>9</v>
      </c>
      <c r="K1244" s="314">
        <v>45.8</v>
      </c>
      <c r="L1244" s="314">
        <v>61.5</v>
      </c>
      <c r="M1244" s="308"/>
      <c r="N1244" s="308">
        <v>4</v>
      </c>
      <c r="O1244" s="308" t="s">
        <v>4188</v>
      </c>
      <c r="P1244" s="291">
        <v>30276.897856072294</v>
      </c>
      <c r="Q1244" s="292">
        <f t="shared" si="172"/>
        <v>36635.046405847475</v>
      </c>
      <c r="R1244" s="197">
        <f t="shared" si="170"/>
        <v>58616.074249355966</v>
      </c>
    </row>
    <row r="1245" spans="1:18" ht="19.5" customHeight="1">
      <c r="A1245" s="306" t="s">
        <v>3075</v>
      </c>
      <c r="B1245" s="307" t="s">
        <v>4286</v>
      </c>
      <c r="C1245" s="308" t="s">
        <v>579</v>
      </c>
      <c r="D1245" s="290" t="s">
        <v>2909</v>
      </c>
      <c r="E1245" s="290" t="s">
        <v>3021</v>
      </c>
      <c r="F1245" s="309" t="s">
        <v>4275</v>
      </c>
      <c r="G1245" s="290"/>
      <c r="H1245" s="308" t="s">
        <v>3892</v>
      </c>
      <c r="I1245" s="314" t="s">
        <v>3881</v>
      </c>
      <c r="J1245" s="308" t="s">
        <v>3506</v>
      </c>
      <c r="K1245" s="308" t="s">
        <v>3687</v>
      </c>
      <c r="L1245" s="308">
        <v>59</v>
      </c>
      <c r="M1245" s="308" t="s">
        <v>3068</v>
      </c>
      <c r="N1245" s="308">
        <v>4</v>
      </c>
      <c r="O1245" s="308" t="s">
        <v>4276</v>
      </c>
      <c r="P1245" s="291">
        <v>92962.380893280497</v>
      </c>
      <c r="Q1245" s="292">
        <f t="shared" si="172"/>
        <v>112484.48088086939</v>
      </c>
      <c r="R1245" s="197">
        <f t="shared" si="170"/>
        <v>179975.16940939103</v>
      </c>
    </row>
    <row r="1246" spans="1:18" ht="19.5" customHeight="1">
      <c r="A1246" s="306" t="s">
        <v>3622</v>
      </c>
      <c r="B1246" s="307" t="s">
        <v>4272</v>
      </c>
      <c r="C1246" s="308" t="s">
        <v>579</v>
      </c>
      <c r="D1246" s="290" t="s">
        <v>2905</v>
      </c>
      <c r="E1246" s="290" t="s">
        <v>2910</v>
      </c>
      <c r="F1246" s="309" t="s">
        <v>4187</v>
      </c>
      <c r="G1246" s="290"/>
      <c r="H1246" s="308">
        <v>227</v>
      </c>
      <c r="I1246" s="308">
        <v>11</v>
      </c>
      <c r="J1246" s="308">
        <v>9</v>
      </c>
      <c r="K1246" s="314">
        <v>45.8</v>
      </c>
      <c r="L1246" s="314">
        <v>61.5</v>
      </c>
      <c r="M1246" s="308"/>
      <c r="N1246" s="308">
        <v>4</v>
      </c>
      <c r="O1246" s="308" t="s">
        <v>4188</v>
      </c>
      <c r="P1246" s="291">
        <v>30276.897856072294</v>
      </c>
      <c r="Q1246" s="292">
        <f t="shared" si="172"/>
        <v>36635.046405847475</v>
      </c>
      <c r="R1246" s="197">
        <f t="shared" si="170"/>
        <v>58616.074249355966</v>
      </c>
    </row>
    <row r="1247" spans="1:18" ht="19.5" customHeight="1">
      <c r="A1247" s="306" t="s">
        <v>3622</v>
      </c>
      <c r="B1247" s="307" t="s">
        <v>4272</v>
      </c>
      <c r="C1247" s="308" t="s">
        <v>579</v>
      </c>
      <c r="D1247" s="290" t="s">
        <v>2909</v>
      </c>
      <c r="E1247" s="290" t="s">
        <v>3021</v>
      </c>
      <c r="F1247" s="309" t="s">
        <v>4275</v>
      </c>
      <c r="G1247" s="290"/>
      <c r="H1247" s="308" t="s">
        <v>3892</v>
      </c>
      <c r="I1247" s="314" t="s">
        <v>3881</v>
      </c>
      <c r="J1247" s="308" t="s">
        <v>3506</v>
      </c>
      <c r="K1247" s="308" t="s">
        <v>3687</v>
      </c>
      <c r="L1247" s="308">
        <v>59</v>
      </c>
      <c r="M1247" s="308" t="s">
        <v>3068</v>
      </c>
      <c r="N1247" s="308">
        <v>4</v>
      </c>
      <c r="O1247" s="308" t="s">
        <v>4276</v>
      </c>
      <c r="P1247" s="291">
        <v>92962.380893280497</v>
      </c>
      <c r="Q1247" s="292">
        <f t="shared" si="172"/>
        <v>112484.48088086939</v>
      </c>
      <c r="R1247" s="197">
        <f t="shared" si="170"/>
        <v>179975.16940939103</v>
      </c>
    </row>
    <row r="1248" spans="1:18" ht="19.5" customHeight="1">
      <c r="A1248" s="304" t="s">
        <v>2759</v>
      </c>
      <c r="B1248" s="277"/>
      <c r="C1248" s="278"/>
      <c r="D1248" s="279"/>
      <c r="E1248" s="280"/>
      <c r="F1248" s="279"/>
      <c r="G1248" s="281"/>
      <c r="H1248" s="282"/>
      <c r="I1248" s="282"/>
      <c r="J1248" s="282"/>
      <c r="K1248" s="282"/>
      <c r="L1248" s="282"/>
      <c r="M1248" s="282"/>
      <c r="N1248" s="282"/>
      <c r="O1248" s="282"/>
      <c r="P1248" s="282"/>
      <c r="Q1248" s="284"/>
      <c r="R1248" s="197">
        <f t="shared" si="170"/>
        <v>0</v>
      </c>
    </row>
    <row r="1249" spans="1:18" ht="19.5" customHeight="1">
      <c r="A1249" s="306" t="s">
        <v>3488</v>
      </c>
      <c r="B1249" s="307" t="s">
        <v>4204</v>
      </c>
      <c r="C1249" s="308" t="s">
        <v>4287</v>
      </c>
      <c r="D1249" s="290" t="s">
        <v>2905</v>
      </c>
      <c r="E1249" s="290" t="s">
        <v>2906</v>
      </c>
      <c r="F1249" s="309" t="s">
        <v>2945</v>
      </c>
      <c r="G1249" s="290"/>
      <c r="H1249" s="308">
        <v>257</v>
      </c>
      <c r="I1249" s="308">
        <v>20</v>
      </c>
      <c r="J1249" s="308">
        <v>18</v>
      </c>
      <c r="K1249" s="314">
        <v>40.5</v>
      </c>
      <c r="L1249" s="308">
        <v>59</v>
      </c>
      <c r="M1249" s="308"/>
      <c r="N1249" s="308">
        <v>4</v>
      </c>
      <c r="O1249" s="308" t="s">
        <v>2946</v>
      </c>
      <c r="P1249" s="291">
        <v>46945.640704913189</v>
      </c>
      <c r="Q1249" s="292">
        <f t="shared" ref="Q1249:Q1256" si="173">+P1249*1.21</f>
        <v>56804.225252944954</v>
      </c>
      <c r="R1249" s="197">
        <f t="shared" si="170"/>
        <v>90886.760404711938</v>
      </c>
    </row>
    <row r="1250" spans="1:18" ht="19.5" customHeight="1">
      <c r="A1250" s="306" t="s">
        <v>3488</v>
      </c>
      <c r="B1250" s="307" t="s">
        <v>4204</v>
      </c>
      <c r="C1250" s="308" t="s">
        <v>4287</v>
      </c>
      <c r="D1250" s="290" t="s">
        <v>2909</v>
      </c>
      <c r="E1250" s="290" t="s">
        <v>3021</v>
      </c>
      <c r="F1250" s="309" t="s">
        <v>4275</v>
      </c>
      <c r="G1250" s="290"/>
      <c r="H1250" s="308" t="s">
        <v>3892</v>
      </c>
      <c r="I1250" s="314" t="s">
        <v>3881</v>
      </c>
      <c r="J1250" s="308" t="s">
        <v>3506</v>
      </c>
      <c r="K1250" s="308" t="s">
        <v>3687</v>
      </c>
      <c r="L1250" s="308">
        <v>59</v>
      </c>
      <c r="M1250" s="308" t="s">
        <v>3068</v>
      </c>
      <c r="N1250" s="308">
        <v>4</v>
      </c>
      <c r="O1250" s="308" t="s">
        <v>4276</v>
      </c>
      <c r="P1250" s="291">
        <v>92962.380893280497</v>
      </c>
      <c r="Q1250" s="292">
        <f t="shared" si="173"/>
        <v>112484.48088086939</v>
      </c>
      <c r="R1250" s="197">
        <f t="shared" si="170"/>
        <v>179975.16940939103</v>
      </c>
    </row>
    <row r="1251" spans="1:18" ht="19.5" customHeight="1">
      <c r="A1251" s="306" t="s">
        <v>3286</v>
      </c>
      <c r="B1251" s="307" t="s">
        <v>4228</v>
      </c>
      <c r="C1251" s="308" t="s">
        <v>2706</v>
      </c>
      <c r="D1251" s="290" t="s">
        <v>2905</v>
      </c>
      <c r="E1251" s="290" t="s">
        <v>2906</v>
      </c>
      <c r="F1251" s="309" t="s">
        <v>2990</v>
      </c>
      <c r="G1251" s="290"/>
      <c r="H1251" s="308">
        <v>257</v>
      </c>
      <c r="I1251" s="308">
        <v>22</v>
      </c>
      <c r="J1251" s="308">
        <v>20</v>
      </c>
      <c r="K1251" s="314">
        <v>40.5</v>
      </c>
      <c r="L1251" s="308">
        <v>59</v>
      </c>
      <c r="M1251" s="308"/>
      <c r="N1251" s="308">
        <v>4</v>
      </c>
      <c r="O1251" s="308" t="s">
        <v>2991</v>
      </c>
      <c r="P1251" s="291">
        <v>69938.345538165173</v>
      </c>
      <c r="Q1251" s="292">
        <f t="shared" si="173"/>
        <v>84625.398101179861</v>
      </c>
      <c r="R1251" s="197">
        <f t="shared" si="170"/>
        <v>135400.63696188779</v>
      </c>
    </row>
    <row r="1252" spans="1:18" ht="19.5" customHeight="1">
      <c r="A1252" s="306" t="s">
        <v>3286</v>
      </c>
      <c r="B1252" s="307" t="s">
        <v>4228</v>
      </c>
      <c r="C1252" s="308" t="s">
        <v>3886</v>
      </c>
      <c r="D1252" s="290" t="s">
        <v>2905</v>
      </c>
      <c r="E1252" s="290" t="s">
        <v>2906</v>
      </c>
      <c r="F1252" s="309" t="s">
        <v>2961</v>
      </c>
      <c r="G1252" s="290"/>
      <c r="H1252" s="308">
        <v>284</v>
      </c>
      <c r="I1252" s="308">
        <v>22</v>
      </c>
      <c r="J1252" s="314">
        <v>20.2</v>
      </c>
      <c r="K1252" s="314">
        <v>43.6</v>
      </c>
      <c r="L1252" s="308">
        <v>59</v>
      </c>
      <c r="M1252" s="308"/>
      <c r="N1252" s="308">
        <v>4</v>
      </c>
      <c r="O1252" s="308" t="s">
        <v>2962</v>
      </c>
      <c r="P1252" s="291">
        <v>80572.612315900493</v>
      </c>
      <c r="Q1252" s="292">
        <f t="shared" si="173"/>
        <v>97492.860902239598</v>
      </c>
      <c r="R1252" s="197">
        <f t="shared" si="170"/>
        <v>155988.57744358337</v>
      </c>
    </row>
    <row r="1253" spans="1:18" ht="19.5" customHeight="1">
      <c r="A1253" s="306" t="s">
        <v>3286</v>
      </c>
      <c r="B1253" s="307" t="s">
        <v>4228</v>
      </c>
      <c r="C1253" s="308" t="s">
        <v>3886</v>
      </c>
      <c r="D1253" s="290" t="s">
        <v>2909</v>
      </c>
      <c r="E1253" s="290" t="s">
        <v>3021</v>
      </c>
      <c r="F1253" s="309" t="s">
        <v>4275</v>
      </c>
      <c r="G1253" s="290"/>
      <c r="H1253" s="308" t="s">
        <v>3892</v>
      </c>
      <c r="I1253" s="314" t="s">
        <v>3881</v>
      </c>
      <c r="J1253" s="308" t="s">
        <v>3506</v>
      </c>
      <c r="K1253" s="308" t="s">
        <v>3687</v>
      </c>
      <c r="L1253" s="308">
        <v>59</v>
      </c>
      <c r="M1253" s="308" t="s">
        <v>3068</v>
      </c>
      <c r="N1253" s="308">
        <v>4</v>
      </c>
      <c r="O1253" s="308" t="s">
        <v>4276</v>
      </c>
      <c r="P1253" s="291">
        <v>92962.380893280497</v>
      </c>
      <c r="Q1253" s="292">
        <f t="shared" si="173"/>
        <v>112484.48088086939</v>
      </c>
      <c r="R1253" s="197">
        <f t="shared" si="170"/>
        <v>179975.16940939103</v>
      </c>
    </row>
    <row r="1254" spans="1:18" ht="19.5" customHeight="1">
      <c r="A1254" s="306" t="s">
        <v>3321</v>
      </c>
      <c r="B1254" s="307" t="s">
        <v>4288</v>
      </c>
      <c r="C1254" s="308" t="s">
        <v>2803</v>
      </c>
      <c r="D1254" s="290" t="s">
        <v>2905</v>
      </c>
      <c r="E1254" s="290" t="s">
        <v>2906</v>
      </c>
      <c r="F1254" s="309" t="s">
        <v>2990</v>
      </c>
      <c r="G1254" s="290"/>
      <c r="H1254" s="308">
        <v>257</v>
      </c>
      <c r="I1254" s="308">
        <v>22</v>
      </c>
      <c r="J1254" s="308">
        <v>20</v>
      </c>
      <c r="K1254" s="314">
        <v>40.5</v>
      </c>
      <c r="L1254" s="308">
        <v>59</v>
      </c>
      <c r="M1254" s="308"/>
      <c r="N1254" s="308">
        <v>4</v>
      </c>
      <c r="O1254" s="308" t="s">
        <v>2991</v>
      </c>
      <c r="P1254" s="291">
        <v>69938.345538165173</v>
      </c>
      <c r="Q1254" s="292">
        <f t="shared" si="173"/>
        <v>84625.398101179861</v>
      </c>
      <c r="R1254" s="197">
        <f t="shared" si="170"/>
        <v>135400.63696188779</v>
      </c>
    </row>
    <row r="1255" spans="1:18" ht="19.5" customHeight="1">
      <c r="A1255" s="306" t="s">
        <v>3321</v>
      </c>
      <c r="B1255" s="307" t="s">
        <v>4288</v>
      </c>
      <c r="C1255" s="308" t="s">
        <v>1062</v>
      </c>
      <c r="D1255" s="290" t="s">
        <v>2905</v>
      </c>
      <c r="E1255" s="290" t="s">
        <v>2906</v>
      </c>
      <c r="F1255" s="309" t="s">
        <v>2961</v>
      </c>
      <c r="G1255" s="290"/>
      <c r="H1255" s="308">
        <v>284</v>
      </c>
      <c r="I1255" s="308">
        <v>22</v>
      </c>
      <c r="J1255" s="314">
        <v>20.2</v>
      </c>
      <c r="K1255" s="314">
        <v>43.6</v>
      </c>
      <c r="L1255" s="308">
        <v>59</v>
      </c>
      <c r="M1255" s="308"/>
      <c r="N1255" s="308">
        <v>4</v>
      </c>
      <c r="O1255" s="308" t="s">
        <v>2962</v>
      </c>
      <c r="P1255" s="291">
        <v>80572.612315900493</v>
      </c>
      <c r="Q1255" s="292">
        <f t="shared" si="173"/>
        <v>97492.860902239598</v>
      </c>
      <c r="R1255" s="197">
        <f t="shared" si="170"/>
        <v>155988.57744358337</v>
      </c>
    </row>
    <row r="1256" spans="1:18" ht="19.5" customHeight="1">
      <c r="A1256" s="306" t="s">
        <v>3321</v>
      </c>
      <c r="B1256" s="307" t="s">
        <v>4288</v>
      </c>
      <c r="C1256" s="308" t="s">
        <v>2708</v>
      </c>
      <c r="D1256" s="290" t="s">
        <v>2909</v>
      </c>
      <c r="E1256" s="290" t="s">
        <v>3021</v>
      </c>
      <c r="F1256" s="309" t="s">
        <v>4275</v>
      </c>
      <c r="G1256" s="290"/>
      <c r="H1256" s="308" t="s">
        <v>3892</v>
      </c>
      <c r="I1256" s="314" t="s">
        <v>3881</v>
      </c>
      <c r="J1256" s="308" t="s">
        <v>3506</v>
      </c>
      <c r="K1256" s="308" t="s">
        <v>3687</v>
      </c>
      <c r="L1256" s="308">
        <v>59</v>
      </c>
      <c r="M1256" s="308" t="s">
        <v>3068</v>
      </c>
      <c r="N1256" s="308">
        <v>4</v>
      </c>
      <c r="O1256" s="308" t="s">
        <v>4276</v>
      </c>
      <c r="P1256" s="291">
        <v>92962.380893280497</v>
      </c>
      <c r="Q1256" s="292">
        <f t="shared" si="173"/>
        <v>112484.48088086939</v>
      </c>
      <c r="R1256" s="197">
        <f t="shared" si="170"/>
        <v>179975.16940939103</v>
      </c>
    </row>
    <row r="1257" spans="1:18" ht="19.5" customHeight="1">
      <c r="A1257" s="304" t="s">
        <v>4289</v>
      </c>
      <c r="B1257" s="277"/>
      <c r="C1257" s="278"/>
      <c r="D1257" s="279"/>
      <c r="E1257" s="280"/>
      <c r="F1257" s="279"/>
      <c r="G1257" s="281"/>
      <c r="H1257" s="282"/>
      <c r="I1257" s="282"/>
      <c r="J1257" s="282"/>
      <c r="K1257" s="282"/>
      <c r="L1257" s="282"/>
      <c r="M1257" s="282"/>
      <c r="N1257" s="282"/>
      <c r="O1257" s="282"/>
      <c r="P1257" s="282"/>
      <c r="Q1257" s="284"/>
      <c r="R1257" s="197">
        <f t="shared" si="170"/>
        <v>0</v>
      </c>
    </row>
    <row r="1258" spans="1:18" ht="19.5" customHeight="1">
      <c r="A1258" s="306" t="s">
        <v>2916</v>
      </c>
      <c r="B1258" s="307" t="s">
        <v>4228</v>
      </c>
      <c r="C1258" s="308" t="s">
        <v>4290</v>
      </c>
      <c r="D1258" s="290" t="s">
        <v>2905</v>
      </c>
      <c r="E1258" s="290" t="s">
        <v>2906</v>
      </c>
      <c r="F1258" s="309" t="s">
        <v>2961</v>
      </c>
      <c r="G1258" s="290"/>
      <c r="H1258" s="308">
        <v>284</v>
      </c>
      <c r="I1258" s="308">
        <v>22</v>
      </c>
      <c r="J1258" s="314">
        <v>20.2</v>
      </c>
      <c r="K1258" s="314">
        <v>43.6</v>
      </c>
      <c r="L1258" s="308">
        <v>59</v>
      </c>
      <c r="M1258" s="308"/>
      <c r="N1258" s="308">
        <v>4</v>
      </c>
      <c r="O1258" s="308" t="s">
        <v>2962</v>
      </c>
      <c r="P1258" s="291">
        <v>80572.612315900493</v>
      </c>
      <c r="Q1258" s="292">
        <f t="shared" ref="Q1258:Q1261" si="174">+P1258*1.21</f>
        <v>97492.860902239598</v>
      </c>
      <c r="R1258" s="197">
        <f t="shared" si="170"/>
        <v>155988.57744358337</v>
      </c>
    </row>
    <row r="1259" spans="1:18" ht="19.5" customHeight="1">
      <c r="A1259" s="306" t="s">
        <v>2916</v>
      </c>
      <c r="B1259" s="307" t="s">
        <v>4228</v>
      </c>
      <c r="C1259" s="308" t="s">
        <v>4290</v>
      </c>
      <c r="D1259" s="290" t="s">
        <v>2909</v>
      </c>
      <c r="E1259" s="290" t="s">
        <v>2910</v>
      </c>
      <c r="F1259" s="309" t="s">
        <v>2973</v>
      </c>
      <c r="G1259" s="290"/>
      <c r="H1259" s="308">
        <v>251</v>
      </c>
      <c r="I1259" s="308">
        <v>10</v>
      </c>
      <c r="J1259" s="308">
        <v>9</v>
      </c>
      <c r="K1259" s="314">
        <v>50.5</v>
      </c>
      <c r="L1259" s="308">
        <v>59</v>
      </c>
      <c r="M1259" s="308"/>
      <c r="N1259" s="308">
        <v>4</v>
      </c>
      <c r="O1259" s="308" t="s">
        <v>2974</v>
      </c>
      <c r="P1259" s="291">
        <v>61161.773542488387</v>
      </c>
      <c r="Q1259" s="292">
        <f t="shared" si="174"/>
        <v>74005.745986410941</v>
      </c>
      <c r="R1259" s="197">
        <f t="shared" si="170"/>
        <v>118409.19357825752</v>
      </c>
    </row>
    <row r="1260" spans="1:18" ht="19.5" customHeight="1">
      <c r="A1260" s="306" t="s">
        <v>3326</v>
      </c>
      <c r="B1260" s="307" t="s">
        <v>4291</v>
      </c>
      <c r="C1260" s="308" t="s">
        <v>3293</v>
      </c>
      <c r="D1260" s="290" t="s">
        <v>2905</v>
      </c>
      <c r="E1260" s="290" t="s">
        <v>2906</v>
      </c>
      <c r="F1260" s="309" t="s">
        <v>2961</v>
      </c>
      <c r="G1260" s="290"/>
      <c r="H1260" s="308">
        <v>284</v>
      </c>
      <c r="I1260" s="308">
        <v>22</v>
      </c>
      <c r="J1260" s="314">
        <v>20.2</v>
      </c>
      <c r="K1260" s="314">
        <v>43.6</v>
      </c>
      <c r="L1260" s="308">
        <v>59</v>
      </c>
      <c r="M1260" s="308"/>
      <c r="N1260" s="308">
        <v>4</v>
      </c>
      <c r="O1260" s="308" t="s">
        <v>2962</v>
      </c>
      <c r="P1260" s="291">
        <v>80572.612315900493</v>
      </c>
      <c r="Q1260" s="292">
        <f t="shared" si="174"/>
        <v>97492.860902239598</v>
      </c>
      <c r="R1260" s="197">
        <f t="shared" si="170"/>
        <v>155988.57744358337</v>
      </c>
    </row>
    <row r="1261" spans="1:18" ht="19.5" customHeight="1">
      <c r="A1261" s="306" t="s">
        <v>3326</v>
      </c>
      <c r="B1261" s="307" t="s">
        <v>4291</v>
      </c>
      <c r="C1261" s="308" t="s">
        <v>3293</v>
      </c>
      <c r="D1261" s="290" t="s">
        <v>2909</v>
      </c>
      <c r="E1261" s="290" t="s">
        <v>2910</v>
      </c>
      <c r="F1261" s="309" t="s">
        <v>2973</v>
      </c>
      <c r="G1261" s="290"/>
      <c r="H1261" s="308">
        <v>251</v>
      </c>
      <c r="I1261" s="308">
        <v>10</v>
      </c>
      <c r="J1261" s="308">
        <v>9</v>
      </c>
      <c r="K1261" s="314">
        <v>50.5</v>
      </c>
      <c r="L1261" s="308">
        <v>59</v>
      </c>
      <c r="M1261" s="308"/>
      <c r="N1261" s="308">
        <v>4</v>
      </c>
      <c r="O1261" s="308" t="s">
        <v>2974</v>
      </c>
      <c r="P1261" s="291">
        <v>61161.773542488387</v>
      </c>
      <c r="Q1261" s="292">
        <f t="shared" si="174"/>
        <v>74005.745986410941</v>
      </c>
      <c r="R1261" s="197">
        <f t="shared" si="170"/>
        <v>118409.19357825752</v>
      </c>
    </row>
    <row r="1262" spans="1:18" ht="19.5" customHeight="1">
      <c r="A1262" s="304" t="s">
        <v>2761</v>
      </c>
      <c r="B1262" s="277"/>
      <c r="C1262" s="278"/>
      <c r="D1262" s="279"/>
      <c r="E1262" s="280"/>
      <c r="F1262" s="279"/>
      <c r="G1262" s="281"/>
      <c r="H1262" s="282"/>
      <c r="I1262" s="282"/>
      <c r="J1262" s="282"/>
      <c r="K1262" s="282"/>
      <c r="L1262" s="282"/>
      <c r="M1262" s="282"/>
      <c r="N1262" s="282"/>
      <c r="O1262" s="282"/>
      <c r="P1262" s="282"/>
      <c r="Q1262" s="284"/>
      <c r="R1262" s="197">
        <f t="shared" si="170"/>
        <v>0</v>
      </c>
    </row>
    <row r="1263" spans="1:18" ht="19.5" customHeight="1">
      <c r="A1263" s="306" t="s">
        <v>3286</v>
      </c>
      <c r="B1263" s="307" t="s">
        <v>4292</v>
      </c>
      <c r="C1263" s="308" t="s">
        <v>933</v>
      </c>
      <c r="D1263" s="290" t="s">
        <v>2905</v>
      </c>
      <c r="E1263" s="290" t="s">
        <v>2906</v>
      </c>
      <c r="F1263" s="309" t="s">
        <v>2990</v>
      </c>
      <c r="G1263" s="290"/>
      <c r="H1263" s="308">
        <v>257</v>
      </c>
      <c r="I1263" s="314">
        <v>22</v>
      </c>
      <c r="J1263" s="308">
        <v>20</v>
      </c>
      <c r="K1263" s="308">
        <v>40.5</v>
      </c>
      <c r="L1263" s="308">
        <v>59</v>
      </c>
      <c r="M1263" s="308"/>
      <c r="N1263" s="308">
        <v>4</v>
      </c>
      <c r="O1263" s="308" t="s">
        <v>2991</v>
      </c>
      <c r="P1263" s="291">
        <v>69938.345538165173</v>
      </c>
      <c r="Q1263" s="292">
        <f t="shared" ref="Q1263:Q1272" si="175">+P1263*1.21</f>
        <v>84625.398101179861</v>
      </c>
      <c r="R1263" s="197">
        <f t="shared" si="170"/>
        <v>135400.63696188779</v>
      </c>
    </row>
    <row r="1264" spans="1:18" ht="19.5" customHeight="1">
      <c r="A1264" s="306" t="s">
        <v>3286</v>
      </c>
      <c r="B1264" s="307" t="s">
        <v>4231</v>
      </c>
      <c r="C1264" s="308" t="s">
        <v>966</v>
      </c>
      <c r="D1264" s="290" t="s">
        <v>2905</v>
      </c>
      <c r="E1264" s="290" t="s">
        <v>2906</v>
      </c>
      <c r="F1264" s="309" t="s">
        <v>2945</v>
      </c>
      <c r="G1264" s="290"/>
      <c r="H1264" s="308">
        <v>257</v>
      </c>
      <c r="I1264" s="314">
        <v>20</v>
      </c>
      <c r="J1264" s="308">
        <v>18</v>
      </c>
      <c r="K1264" s="308">
        <v>40.5</v>
      </c>
      <c r="L1264" s="308">
        <v>59</v>
      </c>
      <c r="M1264" s="308"/>
      <c r="N1264" s="308">
        <v>4</v>
      </c>
      <c r="O1264" s="308" t="s">
        <v>2946</v>
      </c>
      <c r="P1264" s="291">
        <v>46945.640704913189</v>
      </c>
      <c r="Q1264" s="292">
        <f t="shared" si="175"/>
        <v>56804.225252944954</v>
      </c>
      <c r="R1264" s="197">
        <f t="shared" si="170"/>
        <v>90886.760404711938</v>
      </c>
    </row>
    <row r="1265" spans="1:18" ht="19.5" customHeight="1">
      <c r="A1265" s="306" t="s">
        <v>3286</v>
      </c>
      <c r="B1265" s="307" t="s">
        <v>4293</v>
      </c>
      <c r="C1265" s="308" t="s">
        <v>4257</v>
      </c>
      <c r="D1265" s="290" t="s">
        <v>2909</v>
      </c>
      <c r="E1265" s="290" t="s">
        <v>3021</v>
      </c>
      <c r="F1265" s="309" t="s">
        <v>4275</v>
      </c>
      <c r="G1265" s="290"/>
      <c r="H1265" s="308" t="s">
        <v>3892</v>
      </c>
      <c r="I1265" s="314" t="s">
        <v>3881</v>
      </c>
      <c r="J1265" s="308" t="s">
        <v>3506</v>
      </c>
      <c r="K1265" s="308" t="s">
        <v>3687</v>
      </c>
      <c r="L1265" s="308">
        <v>59</v>
      </c>
      <c r="M1265" s="308" t="s">
        <v>3068</v>
      </c>
      <c r="N1265" s="308">
        <v>4</v>
      </c>
      <c r="O1265" s="308" t="s">
        <v>4276</v>
      </c>
      <c r="P1265" s="291">
        <v>92962.380893280497</v>
      </c>
      <c r="Q1265" s="292">
        <f t="shared" si="175"/>
        <v>112484.48088086939</v>
      </c>
      <c r="R1265" s="197">
        <f t="shared" si="170"/>
        <v>179975.16940939103</v>
      </c>
    </row>
    <row r="1266" spans="1:18" ht="19.5" customHeight="1">
      <c r="A1266" s="306" t="s">
        <v>2951</v>
      </c>
      <c r="B1266" s="307" t="s">
        <v>4232</v>
      </c>
      <c r="C1266" s="308" t="s">
        <v>1849</v>
      </c>
      <c r="D1266" s="290" t="s">
        <v>2905</v>
      </c>
      <c r="E1266" s="290" t="s">
        <v>2906</v>
      </c>
      <c r="F1266" s="309" t="s">
        <v>2945</v>
      </c>
      <c r="G1266" s="290"/>
      <c r="H1266" s="308">
        <v>257</v>
      </c>
      <c r="I1266" s="314">
        <v>20</v>
      </c>
      <c r="J1266" s="308">
        <v>18</v>
      </c>
      <c r="K1266" s="308">
        <v>40.5</v>
      </c>
      <c r="L1266" s="308">
        <v>59</v>
      </c>
      <c r="M1266" s="308"/>
      <c r="N1266" s="308">
        <v>4</v>
      </c>
      <c r="O1266" s="308" t="s">
        <v>2946</v>
      </c>
      <c r="P1266" s="291">
        <v>46945.640704913189</v>
      </c>
      <c r="Q1266" s="292">
        <f t="shared" si="175"/>
        <v>56804.225252944954</v>
      </c>
      <c r="R1266" s="197">
        <f t="shared" si="170"/>
        <v>90886.760404711938</v>
      </c>
    </row>
    <row r="1267" spans="1:18" ht="19.5" customHeight="1">
      <c r="A1267" s="306" t="s">
        <v>2951</v>
      </c>
      <c r="B1267" s="307" t="s">
        <v>4232</v>
      </c>
      <c r="C1267" s="308" t="s">
        <v>1849</v>
      </c>
      <c r="D1267" s="290" t="s">
        <v>2909</v>
      </c>
      <c r="E1267" s="290" t="s">
        <v>3021</v>
      </c>
      <c r="F1267" s="309" t="s">
        <v>4199</v>
      </c>
      <c r="G1267" s="290"/>
      <c r="H1267" s="308" t="s">
        <v>4200</v>
      </c>
      <c r="I1267" s="308" t="s">
        <v>3463</v>
      </c>
      <c r="J1267" s="314" t="s">
        <v>4201</v>
      </c>
      <c r="K1267" s="308" t="s">
        <v>4179</v>
      </c>
      <c r="L1267" s="308">
        <v>59</v>
      </c>
      <c r="M1267" s="308" t="s">
        <v>4163</v>
      </c>
      <c r="N1267" s="308" t="s">
        <v>3010</v>
      </c>
      <c r="O1267" s="308" t="s">
        <v>4202</v>
      </c>
      <c r="P1267" s="291">
        <v>65392.5275345236</v>
      </c>
      <c r="Q1267" s="292">
        <f t="shared" si="175"/>
        <v>79124.958316773555</v>
      </c>
      <c r="R1267" s="197">
        <f t="shared" si="170"/>
        <v>126599.93330683769</v>
      </c>
    </row>
    <row r="1268" spans="1:18" ht="19.5" customHeight="1">
      <c r="A1268" s="306" t="s">
        <v>3012</v>
      </c>
      <c r="B1268" s="307" t="s">
        <v>4294</v>
      </c>
      <c r="C1268" s="308" t="s">
        <v>3435</v>
      </c>
      <c r="D1268" s="290" t="s">
        <v>2905</v>
      </c>
      <c r="E1268" s="290" t="s">
        <v>2906</v>
      </c>
      <c r="F1268" s="309" t="s">
        <v>2990</v>
      </c>
      <c r="G1268" s="290"/>
      <c r="H1268" s="308">
        <v>257</v>
      </c>
      <c r="I1268" s="314">
        <v>22</v>
      </c>
      <c r="J1268" s="308">
        <v>20</v>
      </c>
      <c r="K1268" s="308">
        <v>40.5</v>
      </c>
      <c r="L1268" s="308">
        <v>59</v>
      </c>
      <c r="M1268" s="308"/>
      <c r="N1268" s="308">
        <v>4</v>
      </c>
      <c r="O1268" s="308" t="s">
        <v>2991</v>
      </c>
      <c r="P1268" s="291">
        <v>69938.345538165173</v>
      </c>
      <c r="Q1268" s="292">
        <f t="shared" si="175"/>
        <v>84625.398101179861</v>
      </c>
      <c r="R1268" s="197">
        <f t="shared" si="170"/>
        <v>135400.63696188779</v>
      </c>
    </row>
    <row r="1269" spans="1:18" ht="19.5" customHeight="1">
      <c r="A1269" s="306" t="s">
        <v>3012</v>
      </c>
      <c r="B1269" s="307" t="s">
        <v>4294</v>
      </c>
      <c r="C1269" s="308" t="s">
        <v>3435</v>
      </c>
      <c r="D1269" s="290" t="s">
        <v>2905</v>
      </c>
      <c r="E1269" s="290" t="s">
        <v>2906</v>
      </c>
      <c r="F1269" s="309" t="s">
        <v>2961</v>
      </c>
      <c r="G1269" s="290"/>
      <c r="H1269" s="308">
        <v>284</v>
      </c>
      <c r="I1269" s="308">
        <v>22</v>
      </c>
      <c r="J1269" s="314">
        <v>20.2</v>
      </c>
      <c r="K1269" s="314">
        <v>43.6</v>
      </c>
      <c r="L1269" s="308">
        <v>59</v>
      </c>
      <c r="M1269" s="308"/>
      <c r="N1269" s="308">
        <v>4</v>
      </c>
      <c r="O1269" s="308" t="s">
        <v>2962</v>
      </c>
      <c r="P1269" s="291">
        <v>80572.612315900493</v>
      </c>
      <c r="Q1269" s="292">
        <f t="shared" si="175"/>
        <v>97492.860902239598</v>
      </c>
      <c r="R1269" s="197">
        <f t="shared" si="170"/>
        <v>155988.57744358337</v>
      </c>
    </row>
    <row r="1270" spans="1:18" ht="19.5" customHeight="1">
      <c r="A1270" s="306" t="s">
        <v>3012</v>
      </c>
      <c r="B1270" s="307" t="s">
        <v>4294</v>
      </c>
      <c r="C1270" s="308" t="s">
        <v>3435</v>
      </c>
      <c r="D1270" s="290" t="s">
        <v>2909</v>
      </c>
      <c r="E1270" s="290" t="s">
        <v>3021</v>
      </c>
      <c r="F1270" s="309" t="s">
        <v>4275</v>
      </c>
      <c r="G1270" s="290"/>
      <c r="H1270" s="308" t="s">
        <v>3892</v>
      </c>
      <c r="I1270" s="314" t="s">
        <v>3881</v>
      </c>
      <c r="J1270" s="308" t="s">
        <v>3506</v>
      </c>
      <c r="K1270" s="308" t="s">
        <v>3687</v>
      </c>
      <c r="L1270" s="308">
        <v>59</v>
      </c>
      <c r="M1270" s="308" t="s">
        <v>3068</v>
      </c>
      <c r="N1270" s="308">
        <v>4</v>
      </c>
      <c r="O1270" s="308" t="s">
        <v>4276</v>
      </c>
      <c r="P1270" s="291">
        <v>92962.380893280497</v>
      </c>
      <c r="Q1270" s="292">
        <f t="shared" si="175"/>
        <v>112484.48088086939</v>
      </c>
      <c r="R1270" s="197">
        <f t="shared" si="170"/>
        <v>179975.16940939103</v>
      </c>
    </row>
    <row r="1271" spans="1:18" ht="19.5" customHeight="1">
      <c r="A1271" s="306" t="s">
        <v>4235</v>
      </c>
      <c r="B1271" s="307" t="s">
        <v>4236</v>
      </c>
      <c r="C1271" s="308" t="s">
        <v>4257</v>
      </c>
      <c r="D1271" s="290" t="s">
        <v>2905</v>
      </c>
      <c r="E1271" s="290" t="s">
        <v>2906</v>
      </c>
      <c r="F1271" s="309" t="s">
        <v>2961</v>
      </c>
      <c r="G1271" s="290"/>
      <c r="H1271" s="308">
        <v>284</v>
      </c>
      <c r="I1271" s="308">
        <v>22</v>
      </c>
      <c r="J1271" s="314">
        <v>20.2</v>
      </c>
      <c r="K1271" s="314">
        <v>43.6</v>
      </c>
      <c r="L1271" s="308">
        <v>59</v>
      </c>
      <c r="M1271" s="308"/>
      <c r="N1271" s="308">
        <v>4</v>
      </c>
      <c r="O1271" s="308" t="s">
        <v>2962</v>
      </c>
      <c r="P1271" s="291">
        <v>80572.612315900493</v>
      </c>
      <c r="Q1271" s="292">
        <f t="shared" si="175"/>
        <v>97492.860902239598</v>
      </c>
      <c r="R1271" s="197">
        <f t="shared" si="170"/>
        <v>155988.57744358337</v>
      </c>
    </row>
    <row r="1272" spans="1:18" ht="19.5" customHeight="1">
      <c r="A1272" s="306" t="s">
        <v>4235</v>
      </c>
      <c r="B1272" s="307" t="s">
        <v>4236</v>
      </c>
      <c r="C1272" s="308" t="s">
        <v>4257</v>
      </c>
      <c r="D1272" s="290" t="s">
        <v>2909</v>
      </c>
      <c r="E1272" s="290" t="s">
        <v>2910</v>
      </c>
      <c r="F1272" s="309" t="s">
        <v>2948</v>
      </c>
      <c r="G1272" s="290"/>
      <c r="H1272" s="308">
        <v>240</v>
      </c>
      <c r="I1272" s="314">
        <v>11</v>
      </c>
      <c r="J1272" s="308">
        <v>9.1999999999999993</v>
      </c>
      <c r="K1272" s="308">
        <v>40</v>
      </c>
      <c r="L1272" s="308">
        <v>59</v>
      </c>
      <c r="M1272" s="308"/>
      <c r="N1272" s="308">
        <v>4</v>
      </c>
      <c r="O1272" s="308" t="s">
        <v>2949</v>
      </c>
      <c r="P1272" s="291">
        <v>43349.279092680859</v>
      </c>
      <c r="Q1272" s="292">
        <f t="shared" si="175"/>
        <v>52452.627702143836</v>
      </c>
      <c r="R1272" s="197">
        <f t="shared" si="170"/>
        <v>83924.204323430138</v>
      </c>
    </row>
    <row r="1273" spans="1:18" ht="19.5" customHeight="1">
      <c r="A1273" s="304" t="s">
        <v>2762</v>
      </c>
      <c r="B1273" s="277"/>
      <c r="C1273" s="278"/>
      <c r="D1273" s="279"/>
      <c r="E1273" s="280"/>
      <c r="F1273" s="279"/>
      <c r="G1273" s="281"/>
      <c r="H1273" s="282"/>
      <c r="I1273" s="282"/>
      <c r="J1273" s="282"/>
      <c r="K1273" s="282"/>
      <c r="L1273" s="282"/>
      <c r="M1273" s="282"/>
      <c r="N1273" s="282"/>
      <c r="O1273" s="282"/>
      <c r="P1273" s="282"/>
      <c r="Q1273" s="284"/>
      <c r="R1273" s="197">
        <f t="shared" si="170"/>
        <v>0</v>
      </c>
    </row>
    <row r="1274" spans="1:18" ht="19.5" customHeight="1">
      <c r="A1274" s="306" t="s">
        <v>3606</v>
      </c>
      <c r="B1274" s="307" t="s">
        <v>4204</v>
      </c>
      <c r="C1274" s="308" t="s">
        <v>369</v>
      </c>
      <c r="D1274" s="290" t="s">
        <v>2905</v>
      </c>
      <c r="E1274" s="290" t="s">
        <v>2910</v>
      </c>
      <c r="F1274" s="309" t="s">
        <v>2948</v>
      </c>
      <c r="G1274" s="290"/>
      <c r="H1274" s="308">
        <v>240</v>
      </c>
      <c r="I1274" s="308">
        <v>11</v>
      </c>
      <c r="J1274" s="314">
        <v>9.1999999999999993</v>
      </c>
      <c r="K1274" s="308">
        <v>40</v>
      </c>
      <c r="L1274" s="308">
        <v>59</v>
      </c>
      <c r="M1274" s="308"/>
      <c r="N1274" s="308">
        <v>4</v>
      </c>
      <c r="O1274" s="308" t="s">
        <v>2949</v>
      </c>
      <c r="P1274" s="291">
        <v>43349.279092680859</v>
      </c>
      <c r="Q1274" s="292">
        <f t="shared" ref="Q1274:Q1276" si="176">+P1274*1.21</f>
        <v>52452.627702143836</v>
      </c>
      <c r="R1274" s="197">
        <f t="shared" si="170"/>
        <v>83924.204323430138</v>
      </c>
    </row>
    <row r="1275" spans="1:18" ht="19.5" customHeight="1">
      <c r="A1275" s="306" t="s">
        <v>3606</v>
      </c>
      <c r="B1275" s="307" t="s">
        <v>4204</v>
      </c>
      <c r="C1275" s="308" t="s">
        <v>369</v>
      </c>
      <c r="D1275" s="290" t="s">
        <v>2905</v>
      </c>
      <c r="E1275" s="290" t="s">
        <v>2910</v>
      </c>
      <c r="F1275" s="309" t="s">
        <v>2942</v>
      </c>
      <c r="G1275" s="290"/>
      <c r="H1275" s="308">
        <v>257</v>
      </c>
      <c r="I1275" s="308">
        <v>12</v>
      </c>
      <c r="J1275" s="314">
        <v>10.199999999999999</v>
      </c>
      <c r="K1275" s="314">
        <v>40.5</v>
      </c>
      <c r="L1275" s="308">
        <v>59</v>
      </c>
      <c r="M1275" s="308"/>
      <c r="N1275" s="308">
        <v>4</v>
      </c>
      <c r="O1275" s="308" t="s">
        <v>2943</v>
      </c>
      <c r="P1275" s="291">
        <v>55438.306836625059</v>
      </c>
      <c r="Q1275" s="292">
        <f t="shared" si="176"/>
        <v>67080.351272316315</v>
      </c>
      <c r="R1275" s="197">
        <f t="shared" si="170"/>
        <v>107328.56203570611</v>
      </c>
    </row>
    <row r="1276" spans="1:18" ht="19.5" customHeight="1">
      <c r="A1276" s="306" t="s">
        <v>3606</v>
      </c>
      <c r="B1276" s="307" t="s">
        <v>4204</v>
      </c>
      <c r="C1276" s="308" t="s">
        <v>369</v>
      </c>
      <c r="D1276" s="290" t="s">
        <v>2909</v>
      </c>
      <c r="E1276" s="290" t="s">
        <v>3021</v>
      </c>
      <c r="F1276" s="309" t="s">
        <v>4295</v>
      </c>
      <c r="G1276" s="290"/>
      <c r="H1276" s="308" t="s">
        <v>4175</v>
      </c>
      <c r="I1276" s="308" t="s">
        <v>4296</v>
      </c>
      <c r="J1276" s="308" t="s">
        <v>4297</v>
      </c>
      <c r="K1276" s="308" t="s">
        <v>3477</v>
      </c>
      <c r="L1276" s="308" t="s">
        <v>4179</v>
      </c>
      <c r="M1276" s="308" t="s">
        <v>2932</v>
      </c>
      <c r="N1276" s="308">
        <v>4</v>
      </c>
      <c r="O1276" s="308" t="s">
        <v>4298</v>
      </c>
      <c r="P1276" s="291">
        <v>58728.254082873544</v>
      </c>
      <c r="Q1276" s="292">
        <f t="shared" si="176"/>
        <v>71061.18744027699</v>
      </c>
      <c r="R1276" s="197">
        <f t="shared" si="170"/>
        <v>113697.89990444318</v>
      </c>
    </row>
    <row r="1277" spans="1:18" ht="19.5" customHeight="1">
      <c r="A1277" s="304" t="s">
        <v>2763</v>
      </c>
      <c r="B1277" s="277"/>
      <c r="C1277" s="278"/>
      <c r="D1277" s="279"/>
      <c r="E1277" s="280"/>
      <c r="F1277" s="279"/>
      <c r="G1277" s="281"/>
      <c r="H1277" s="282"/>
      <c r="I1277" s="282"/>
      <c r="J1277" s="282"/>
      <c r="K1277" s="282"/>
      <c r="L1277" s="282"/>
      <c r="M1277" s="282"/>
      <c r="N1277" s="282"/>
      <c r="O1277" s="282"/>
      <c r="P1277" s="282"/>
      <c r="Q1277" s="284"/>
      <c r="R1277" s="197">
        <f t="shared" si="170"/>
        <v>0</v>
      </c>
    </row>
    <row r="1278" spans="1:18" ht="19.5" customHeight="1">
      <c r="A1278" s="306" t="s">
        <v>4277</v>
      </c>
      <c r="B1278" s="307" t="s">
        <v>4278</v>
      </c>
      <c r="C1278" s="308" t="s">
        <v>120</v>
      </c>
      <c r="D1278" s="290" t="s">
        <v>2905</v>
      </c>
      <c r="E1278" s="290" t="s">
        <v>2906</v>
      </c>
      <c r="F1278" s="309" t="s">
        <v>4299</v>
      </c>
      <c r="G1278" s="290"/>
      <c r="H1278" s="308">
        <v>240</v>
      </c>
      <c r="I1278" s="308">
        <v>20</v>
      </c>
      <c r="J1278" s="314">
        <v>18.2</v>
      </c>
      <c r="K1278" s="314">
        <v>46.5</v>
      </c>
      <c r="L1278" s="308">
        <v>59</v>
      </c>
      <c r="M1278" s="308"/>
      <c r="N1278" s="308">
        <v>4</v>
      </c>
      <c r="O1278" s="308" t="s">
        <v>4300</v>
      </c>
      <c r="P1278" s="291">
        <v>37048.941292748532</v>
      </c>
      <c r="Q1278" s="292">
        <f t="shared" ref="Q1278:Q1309" si="177">+P1278*1.21</f>
        <v>44829.218964225722</v>
      </c>
      <c r="R1278" s="197">
        <f t="shared" si="170"/>
        <v>71726.750342761152</v>
      </c>
    </row>
    <row r="1279" spans="1:18" ht="19.5" customHeight="1">
      <c r="A1279" s="306" t="s">
        <v>4277</v>
      </c>
      <c r="B1279" s="307" t="s">
        <v>4278</v>
      </c>
      <c r="C1279" s="308" t="s">
        <v>120</v>
      </c>
      <c r="D1279" s="290" t="s">
        <v>2909</v>
      </c>
      <c r="E1279" s="290" t="s">
        <v>3021</v>
      </c>
      <c r="F1279" s="309" t="s">
        <v>4174</v>
      </c>
      <c r="G1279" s="290"/>
      <c r="H1279" s="308" t="s">
        <v>4175</v>
      </c>
      <c r="I1279" s="314" t="s">
        <v>4176</v>
      </c>
      <c r="J1279" s="314" t="s">
        <v>4177</v>
      </c>
      <c r="K1279" s="308" t="s">
        <v>4178</v>
      </c>
      <c r="L1279" s="308" t="s">
        <v>4179</v>
      </c>
      <c r="M1279" s="314" t="s">
        <v>3614</v>
      </c>
      <c r="N1279" s="308">
        <v>4</v>
      </c>
      <c r="O1279" s="308" t="s">
        <v>4180</v>
      </c>
      <c r="P1279" s="291">
        <v>38993.198723562768</v>
      </c>
      <c r="Q1279" s="292">
        <f t="shared" si="177"/>
        <v>47181.770455510945</v>
      </c>
      <c r="R1279" s="197">
        <f t="shared" si="170"/>
        <v>75490.832728817521</v>
      </c>
    </row>
    <row r="1280" spans="1:18" ht="19.5" customHeight="1">
      <c r="A1280" s="306" t="s">
        <v>4122</v>
      </c>
      <c r="B1280" s="307" t="s">
        <v>4204</v>
      </c>
      <c r="C1280" s="308" t="s">
        <v>2780</v>
      </c>
      <c r="D1280" s="290" t="s">
        <v>2905</v>
      </c>
      <c r="E1280" s="290" t="s">
        <v>2906</v>
      </c>
      <c r="F1280" s="309" t="s">
        <v>4299</v>
      </c>
      <c r="G1280" s="290"/>
      <c r="H1280" s="308">
        <v>240</v>
      </c>
      <c r="I1280" s="308">
        <v>20</v>
      </c>
      <c r="J1280" s="314">
        <v>18.2</v>
      </c>
      <c r="K1280" s="314">
        <v>46.5</v>
      </c>
      <c r="L1280" s="308">
        <v>59</v>
      </c>
      <c r="M1280" s="308"/>
      <c r="N1280" s="308">
        <v>4</v>
      </c>
      <c r="O1280" s="308" t="s">
        <v>4300</v>
      </c>
      <c r="P1280" s="291">
        <v>37048.941292748532</v>
      </c>
      <c r="Q1280" s="292">
        <f t="shared" si="177"/>
        <v>44829.218964225722</v>
      </c>
      <c r="R1280" s="197">
        <f t="shared" si="170"/>
        <v>71726.750342761152</v>
      </c>
    </row>
    <row r="1281" spans="1:18" ht="19.5" customHeight="1">
      <c r="A1281" s="306" t="s">
        <v>4122</v>
      </c>
      <c r="B1281" s="307" t="s">
        <v>4204</v>
      </c>
      <c r="C1281" s="308" t="s">
        <v>2780</v>
      </c>
      <c r="D1281" s="290" t="s">
        <v>2909</v>
      </c>
      <c r="E1281" s="290" t="s">
        <v>3021</v>
      </c>
      <c r="F1281" s="309" t="s">
        <v>4174</v>
      </c>
      <c r="G1281" s="290"/>
      <c r="H1281" s="308" t="s">
        <v>4175</v>
      </c>
      <c r="I1281" s="314" t="s">
        <v>4176</v>
      </c>
      <c r="J1281" s="314" t="s">
        <v>4177</v>
      </c>
      <c r="K1281" s="308" t="s">
        <v>4178</v>
      </c>
      <c r="L1281" s="308" t="s">
        <v>4179</v>
      </c>
      <c r="M1281" s="314" t="s">
        <v>3614</v>
      </c>
      <c r="N1281" s="308">
        <v>4</v>
      </c>
      <c r="O1281" s="308" t="s">
        <v>4180</v>
      </c>
      <c r="P1281" s="291">
        <v>38993.198723562768</v>
      </c>
      <c r="Q1281" s="292">
        <f t="shared" si="177"/>
        <v>47181.770455510945</v>
      </c>
      <c r="R1281" s="197">
        <f t="shared" si="170"/>
        <v>75490.832728817521</v>
      </c>
    </row>
    <row r="1282" spans="1:18" ht="19.5" customHeight="1">
      <c r="A1282" s="306" t="s">
        <v>4122</v>
      </c>
      <c r="B1282" s="307" t="s">
        <v>4198</v>
      </c>
      <c r="C1282" s="308" t="s">
        <v>2458</v>
      </c>
      <c r="D1282" s="290" t="s">
        <v>2905</v>
      </c>
      <c r="E1282" s="290" t="s">
        <v>2906</v>
      </c>
      <c r="F1282" s="309" t="s">
        <v>2961</v>
      </c>
      <c r="G1282" s="290"/>
      <c r="H1282" s="308">
        <v>284</v>
      </c>
      <c r="I1282" s="308">
        <v>22</v>
      </c>
      <c r="J1282" s="314">
        <v>20.2</v>
      </c>
      <c r="K1282" s="314">
        <v>43.6</v>
      </c>
      <c r="L1282" s="308">
        <v>59</v>
      </c>
      <c r="M1282" s="308"/>
      <c r="N1282" s="308">
        <v>4</v>
      </c>
      <c r="O1282" s="308" t="s">
        <v>2962</v>
      </c>
      <c r="P1282" s="291">
        <v>80572.612315900493</v>
      </c>
      <c r="Q1282" s="292">
        <f t="shared" si="177"/>
        <v>97492.860902239598</v>
      </c>
      <c r="R1282" s="197">
        <f t="shared" si="170"/>
        <v>155988.57744358337</v>
      </c>
    </row>
    <row r="1283" spans="1:18" ht="19.5" customHeight="1">
      <c r="A1283" s="306" t="s">
        <v>4122</v>
      </c>
      <c r="B1283" s="307" t="s">
        <v>4198</v>
      </c>
      <c r="C1283" s="308" t="s">
        <v>2458</v>
      </c>
      <c r="D1283" s="290" t="s">
        <v>2909</v>
      </c>
      <c r="E1283" s="290" t="s">
        <v>3021</v>
      </c>
      <c r="F1283" s="309" t="s">
        <v>4275</v>
      </c>
      <c r="G1283" s="290"/>
      <c r="H1283" s="308" t="s">
        <v>3892</v>
      </c>
      <c r="I1283" s="308" t="s">
        <v>3881</v>
      </c>
      <c r="J1283" s="314" t="s">
        <v>3506</v>
      </c>
      <c r="K1283" s="314" t="s">
        <v>3687</v>
      </c>
      <c r="L1283" s="308">
        <v>59</v>
      </c>
      <c r="M1283" s="308" t="s">
        <v>3068</v>
      </c>
      <c r="N1283" s="308">
        <v>4</v>
      </c>
      <c r="O1283" s="308" t="s">
        <v>4276</v>
      </c>
      <c r="P1283" s="291">
        <v>92962.380893280497</v>
      </c>
      <c r="Q1283" s="292">
        <f t="shared" si="177"/>
        <v>112484.48088086939</v>
      </c>
      <c r="R1283" s="197">
        <f t="shared" si="170"/>
        <v>179975.16940939103</v>
      </c>
    </row>
    <row r="1284" spans="1:18" ht="19.5" customHeight="1">
      <c r="A1284" s="306" t="s">
        <v>3488</v>
      </c>
      <c r="B1284" s="307" t="s">
        <v>4203</v>
      </c>
      <c r="C1284" s="308" t="s">
        <v>4301</v>
      </c>
      <c r="D1284" s="290" t="s">
        <v>2905</v>
      </c>
      <c r="E1284" s="290" t="s">
        <v>2910</v>
      </c>
      <c r="F1284" s="309" t="s">
        <v>2942</v>
      </c>
      <c r="G1284" s="290"/>
      <c r="H1284" s="308">
        <v>257</v>
      </c>
      <c r="I1284" s="308">
        <v>12</v>
      </c>
      <c r="J1284" s="314">
        <v>10.199999999999999</v>
      </c>
      <c r="K1284" s="314">
        <v>40.5</v>
      </c>
      <c r="L1284" s="308">
        <v>59</v>
      </c>
      <c r="M1284" s="308"/>
      <c r="N1284" s="308">
        <v>4</v>
      </c>
      <c r="O1284" s="308" t="s">
        <v>2943</v>
      </c>
      <c r="P1284" s="291">
        <v>55438.306836625059</v>
      </c>
      <c r="Q1284" s="292">
        <f t="shared" si="177"/>
        <v>67080.351272316315</v>
      </c>
      <c r="R1284" s="197">
        <f t="shared" si="170"/>
        <v>107328.56203570611</v>
      </c>
    </row>
    <row r="1285" spans="1:18" ht="19.5" customHeight="1">
      <c r="A1285" s="306" t="s">
        <v>3488</v>
      </c>
      <c r="B1285" s="307" t="s">
        <v>4203</v>
      </c>
      <c r="C1285" s="308" t="s">
        <v>4301</v>
      </c>
      <c r="D1285" s="290" t="s">
        <v>2909</v>
      </c>
      <c r="E1285" s="290" t="s">
        <v>3021</v>
      </c>
      <c r="F1285" s="309" t="s">
        <v>4222</v>
      </c>
      <c r="G1285" s="290"/>
      <c r="H1285" s="308" t="s">
        <v>4223</v>
      </c>
      <c r="I1285" s="308" t="s">
        <v>4224</v>
      </c>
      <c r="J1285" s="308" t="s">
        <v>4225</v>
      </c>
      <c r="K1285" s="314" t="s">
        <v>3687</v>
      </c>
      <c r="L1285" s="308" t="s">
        <v>4179</v>
      </c>
      <c r="M1285" s="308" t="s">
        <v>4226</v>
      </c>
      <c r="N1285" s="308" t="s">
        <v>3010</v>
      </c>
      <c r="O1285" s="308" t="s">
        <v>4227</v>
      </c>
      <c r="P1285" s="291">
        <v>89091.121760164722</v>
      </c>
      <c r="Q1285" s="292">
        <f t="shared" si="177"/>
        <v>107800.25732979931</v>
      </c>
      <c r="R1285" s="197">
        <f t="shared" si="170"/>
        <v>172480.4117276789</v>
      </c>
    </row>
    <row r="1286" spans="1:18" ht="19.5" customHeight="1">
      <c r="A1286" s="306" t="s">
        <v>3488</v>
      </c>
      <c r="B1286" s="307" t="s">
        <v>4204</v>
      </c>
      <c r="C1286" s="308" t="s">
        <v>4302</v>
      </c>
      <c r="D1286" s="290" t="s">
        <v>2905</v>
      </c>
      <c r="E1286" s="290" t="s">
        <v>2906</v>
      </c>
      <c r="F1286" s="309" t="s">
        <v>4299</v>
      </c>
      <c r="G1286" s="290"/>
      <c r="H1286" s="308">
        <v>240</v>
      </c>
      <c r="I1286" s="308">
        <v>20</v>
      </c>
      <c r="J1286" s="314">
        <v>18.2</v>
      </c>
      <c r="K1286" s="314">
        <v>46.5</v>
      </c>
      <c r="L1286" s="308">
        <v>59</v>
      </c>
      <c r="M1286" s="308"/>
      <c r="N1286" s="308">
        <v>4</v>
      </c>
      <c r="O1286" s="308" t="s">
        <v>4300</v>
      </c>
      <c r="P1286" s="291">
        <v>37048.941292748532</v>
      </c>
      <c r="Q1286" s="292">
        <f t="shared" si="177"/>
        <v>44829.218964225722</v>
      </c>
      <c r="R1286" s="197">
        <f t="shared" si="170"/>
        <v>71726.750342761152</v>
      </c>
    </row>
    <row r="1287" spans="1:18" ht="19.5" customHeight="1">
      <c r="A1287" s="306" t="s">
        <v>3488</v>
      </c>
      <c r="B1287" s="307" t="s">
        <v>4204</v>
      </c>
      <c r="C1287" s="308" t="s">
        <v>4302</v>
      </c>
      <c r="D1287" s="290" t="s">
        <v>2909</v>
      </c>
      <c r="E1287" s="290" t="s">
        <v>3021</v>
      </c>
      <c r="F1287" s="309" t="s">
        <v>4174</v>
      </c>
      <c r="G1287" s="290"/>
      <c r="H1287" s="308" t="s">
        <v>4175</v>
      </c>
      <c r="I1287" s="308" t="s">
        <v>4176</v>
      </c>
      <c r="J1287" s="314" t="s">
        <v>4177</v>
      </c>
      <c r="K1287" s="314" t="s">
        <v>4178</v>
      </c>
      <c r="L1287" s="308" t="s">
        <v>4179</v>
      </c>
      <c r="M1287" s="308" t="s">
        <v>3614</v>
      </c>
      <c r="N1287" s="308">
        <v>4</v>
      </c>
      <c r="O1287" s="308" t="s">
        <v>4180</v>
      </c>
      <c r="P1287" s="291">
        <v>38993.198723562768</v>
      </c>
      <c r="Q1287" s="292">
        <f t="shared" si="177"/>
        <v>47181.770455510945</v>
      </c>
      <c r="R1287" s="197">
        <f t="shared" si="170"/>
        <v>75490.832728817521</v>
      </c>
    </row>
    <row r="1288" spans="1:18" ht="19.5" customHeight="1">
      <c r="A1288" s="306" t="s">
        <v>3488</v>
      </c>
      <c r="B1288" s="307" t="s">
        <v>4204</v>
      </c>
      <c r="C1288" s="308" t="s">
        <v>4302</v>
      </c>
      <c r="D1288" s="290" t="s">
        <v>2909</v>
      </c>
      <c r="E1288" s="290" t="s">
        <v>3021</v>
      </c>
      <c r="F1288" s="309" t="s">
        <v>4275</v>
      </c>
      <c r="G1288" s="290"/>
      <c r="H1288" s="308" t="s">
        <v>3892</v>
      </c>
      <c r="I1288" s="308" t="s">
        <v>3881</v>
      </c>
      <c r="J1288" s="314" t="s">
        <v>3506</v>
      </c>
      <c r="K1288" s="314" t="s">
        <v>3687</v>
      </c>
      <c r="L1288" s="308">
        <v>59</v>
      </c>
      <c r="M1288" s="308" t="s">
        <v>3068</v>
      </c>
      <c r="N1288" s="308">
        <v>4</v>
      </c>
      <c r="O1288" s="308" t="s">
        <v>4276</v>
      </c>
      <c r="P1288" s="291">
        <v>92962.380893280497</v>
      </c>
      <c r="Q1288" s="292">
        <f t="shared" si="177"/>
        <v>112484.48088086939</v>
      </c>
      <c r="R1288" s="197">
        <f t="shared" ref="R1288:R1351" si="178">Q1288*0.8*2</f>
        <v>179975.16940939103</v>
      </c>
    </row>
    <row r="1289" spans="1:18" ht="19.5" customHeight="1">
      <c r="A1289" s="306" t="s">
        <v>3075</v>
      </c>
      <c r="B1289" s="307" t="s">
        <v>4303</v>
      </c>
      <c r="C1289" s="308" t="s">
        <v>73</v>
      </c>
      <c r="D1289" s="290" t="s">
        <v>2905</v>
      </c>
      <c r="E1289" s="290" t="s">
        <v>2906</v>
      </c>
      <c r="F1289" s="309" t="s">
        <v>4299</v>
      </c>
      <c r="G1289" s="290"/>
      <c r="H1289" s="308">
        <v>240</v>
      </c>
      <c r="I1289" s="308">
        <v>20</v>
      </c>
      <c r="J1289" s="314">
        <v>18.2</v>
      </c>
      <c r="K1289" s="314">
        <v>46.5</v>
      </c>
      <c r="L1289" s="308">
        <v>59</v>
      </c>
      <c r="M1289" s="308"/>
      <c r="N1289" s="308">
        <v>4</v>
      </c>
      <c r="O1289" s="308" t="s">
        <v>4300</v>
      </c>
      <c r="P1289" s="291">
        <v>37048.941292748532</v>
      </c>
      <c r="Q1289" s="292">
        <f t="shared" si="177"/>
        <v>44829.218964225722</v>
      </c>
      <c r="R1289" s="197">
        <f t="shared" si="178"/>
        <v>71726.750342761152</v>
      </c>
    </row>
    <row r="1290" spans="1:18" ht="19.5" customHeight="1">
      <c r="A1290" s="306" t="s">
        <v>3075</v>
      </c>
      <c r="B1290" s="307" t="s">
        <v>4303</v>
      </c>
      <c r="C1290" s="308" t="s">
        <v>73</v>
      </c>
      <c r="D1290" s="290" t="s">
        <v>2909</v>
      </c>
      <c r="E1290" s="290" t="s">
        <v>3021</v>
      </c>
      <c r="F1290" s="309" t="s">
        <v>4174</v>
      </c>
      <c r="G1290" s="290"/>
      <c r="H1290" s="308" t="s">
        <v>4175</v>
      </c>
      <c r="I1290" s="314" t="s">
        <v>4176</v>
      </c>
      <c r="J1290" s="314" t="s">
        <v>4177</v>
      </c>
      <c r="K1290" s="308" t="s">
        <v>4178</v>
      </c>
      <c r="L1290" s="308" t="s">
        <v>4179</v>
      </c>
      <c r="M1290" s="314" t="s">
        <v>3614</v>
      </c>
      <c r="N1290" s="308">
        <v>4</v>
      </c>
      <c r="O1290" s="308" t="s">
        <v>4180</v>
      </c>
      <c r="P1290" s="291">
        <v>38993.198723562768</v>
      </c>
      <c r="Q1290" s="292">
        <f t="shared" si="177"/>
        <v>47181.770455510945</v>
      </c>
      <c r="R1290" s="197">
        <f t="shared" si="178"/>
        <v>75490.832728817521</v>
      </c>
    </row>
    <row r="1291" spans="1:18" ht="19.5" customHeight="1">
      <c r="A1291" s="306" t="s">
        <v>3286</v>
      </c>
      <c r="B1291" s="307" t="s">
        <v>4304</v>
      </c>
      <c r="C1291" s="308" t="s">
        <v>73</v>
      </c>
      <c r="D1291" s="290" t="s">
        <v>2905</v>
      </c>
      <c r="E1291" s="290" t="s">
        <v>2906</v>
      </c>
      <c r="F1291" s="309" t="s">
        <v>4299</v>
      </c>
      <c r="G1291" s="290"/>
      <c r="H1291" s="308">
        <v>240</v>
      </c>
      <c r="I1291" s="308">
        <v>20</v>
      </c>
      <c r="J1291" s="314">
        <v>18.2</v>
      </c>
      <c r="K1291" s="314">
        <v>46.5</v>
      </c>
      <c r="L1291" s="308">
        <v>59</v>
      </c>
      <c r="M1291" s="308"/>
      <c r="N1291" s="308">
        <v>4</v>
      </c>
      <c r="O1291" s="308" t="s">
        <v>4300</v>
      </c>
      <c r="P1291" s="291">
        <v>37048.941292748532</v>
      </c>
      <c r="Q1291" s="292">
        <f t="shared" si="177"/>
        <v>44829.218964225722</v>
      </c>
      <c r="R1291" s="197">
        <f t="shared" si="178"/>
        <v>71726.750342761152</v>
      </c>
    </row>
    <row r="1292" spans="1:18" ht="19.5" customHeight="1">
      <c r="A1292" s="306" t="s">
        <v>3286</v>
      </c>
      <c r="B1292" s="307" t="s">
        <v>4304</v>
      </c>
      <c r="C1292" s="308" t="s">
        <v>2786</v>
      </c>
      <c r="D1292" s="290" t="s">
        <v>2905</v>
      </c>
      <c r="E1292" s="290" t="s">
        <v>2906</v>
      </c>
      <c r="F1292" s="309" t="s">
        <v>2945</v>
      </c>
      <c r="G1292" s="290"/>
      <c r="H1292" s="308">
        <v>257</v>
      </c>
      <c r="I1292" s="308">
        <v>20</v>
      </c>
      <c r="J1292" s="314">
        <v>18</v>
      </c>
      <c r="K1292" s="314">
        <v>40.5</v>
      </c>
      <c r="L1292" s="308">
        <v>59</v>
      </c>
      <c r="M1292" s="308"/>
      <c r="N1292" s="308">
        <v>4</v>
      </c>
      <c r="O1292" s="308" t="s">
        <v>2946</v>
      </c>
      <c r="P1292" s="291">
        <v>46945.640704913189</v>
      </c>
      <c r="Q1292" s="292">
        <f t="shared" si="177"/>
        <v>56804.225252944954</v>
      </c>
      <c r="R1292" s="197">
        <f t="shared" si="178"/>
        <v>90886.760404711938</v>
      </c>
    </row>
    <row r="1293" spans="1:18" ht="19.5" customHeight="1">
      <c r="A1293" s="306" t="s">
        <v>3286</v>
      </c>
      <c r="B1293" s="307" t="s">
        <v>4304</v>
      </c>
      <c r="C1293" s="308" t="s">
        <v>2845</v>
      </c>
      <c r="D1293" s="290" t="s">
        <v>2909</v>
      </c>
      <c r="E1293" s="290" t="s">
        <v>3021</v>
      </c>
      <c r="F1293" s="309" t="s">
        <v>4174</v>
      </c>
      <c r="G1293" s="290"/>
      <c r="H1293" s="308" t="s">
        <v>4175</v>
      </c>
      <c r="I1293" s="314" t="s">
        <v>4176</v>
      </c>
      <c r="J1293" s="314" t="s">
        <v>4177</v>
      </c>
      <c r="K1293" s="308" t="s">
        <v>4178</v>
      </c>
      <c r="L1293" s="308" t="s">
        <v>4179</v>
      </c>
      <c r="M1293" s="314" t="s">
        <v>3614</v>
      </c>
      <c r="N1293" s="308">
        <v>4</v>
      </c>
      <c r="O1293" s="308" t="s">
        <v>4180</v>
      </c>
      <c r="P1293" s="291">
        <v>38993.198723562768</v>
      </c>
      <c r="Q1293" s="292">
        <f t="shared" si="177"/>
        <v>47181.770455510945</v>
      </c>
      <c r="R1293" s="197">
        <f t="shared" si="178"/>
        <v>75490.832728817521</v>
      </c>
    </row>
    <row r="1294" spans="1:18" ht="19.5" customHeight="1">
      <c r="A1294" s="306" t="s">
        <v>3286</v>
      </c>
      <c r="B1294" s="307" t="s">
        <v>4228</v>
      </c>
      <c r="C1294" s="308" t="s">
        <v>4305</v>
      </c>
      <c r="D1294" s="290" t="s">
        <v>2905</v>
      </c>
      <c r="E1294" s="290" t="s">
        <v>2906</v>
      </c>
      <c r="F1294" s="309" t="s">
        <v>2961</v>
      </c>
      <c r="G1294" s="290"/>
      <c r="H1294" s="308">
        <v>284</v>
      </c>
      <c r="I1294" s="308">
        <v>22</v>
      </c>
      <c r="J1294" s="314">
        <v>20.2</v>
      </c>
      <c r="K1294" s="314">
        <v>43.6</v>
      </c>
      <c r="L1294" s="308">
        <v>59</v>
      </c>
      <c r="M1294" s="308"/>
      <c r="N1294" s="308">
        <v>4</v>
      </c>
      <c r="O1294" s="308" t="s">
        <v>2962</v>
      </c>
      <c r="P1294" s="291">
        <v>80572.612315900493</v>
      </c>
      <c r="Q1294" s="292">
        <f t="shared" si="177"/>
        <v>97492.860902239598</v>
      </c>
      <c r="R1294" s="197">
        <f t="shared" si="178"/>
        <v>155988.57744358337</v>
      </c>
    </row>
    <row r="1295" spans="1:18" ht="19.5" customHeight="1">
      <c r="A1295" s="306" t="s">
        <v>3286</v>
      </c>
      <c r="B1295" s="307" t="s">
        <v>4228</v>
      </c>
      <c r="C1295" s="308" t="s">
        <v>3642</v>
      </c>
      <c r="D1295" s="290" t="s">
        <v>2905</v>
      </c>
      <c r="E1295" s="290" t="s">
        <v>2906</v>
      </c>
      <c r="F1295" s="309" t="s">
        <v>2945</v>
      </c>
      <c r="G1295" s="290"/>
      <c r="H1295" s="308">
        <v>257</v>
      </c>
      <c r="I1295" s="308">
        <v>20</v>
      </c>
      <c r="J1295" s="314">
        <v>18</v>
      </c>
      <c r="K1295" s="314">
        <v>40.5</v>
      </c>
      <c r="L1295" s="308">
        <v>59</v>
      </c>
      <c r="M1295" s="308"/>
      <c r="N1295" s="308">
        <v>4</v>
      </c>
      <c r="O1295" s="308" t="s">
        <v>2946</v>
      </c>
      <c r="P1295" s="291">
        <v>46945.640704913189</v>
      </c>
      <c r="Q1295" s="292">
        <f t="shared" si="177"/>
        <v>56804.225252944954</v>
      </c>
      <c r="R1295" s="197">
        <f t="shared" si="178"/>
        <v>90886.760404711938</v>
      </c>
    </row>
    <row r="1296" spans="1:18" ht="19.5" customHeight="1">
      <c r="A1296" s="306" t="s">
        <v>3286</v>
      </c>
      <c r="B1296" s="307" t="s">
        <v>4228</v>
      </c>
      <c r="C1296" s="308" t="s">
        <v>4305</v>
      </c>
      <c r="D1296" s="290" t="s">
        <v>2905</v>
      </c>
      <c r="E1296" s="290" t="s">
        <v>2906</v>
      </c>
      <c r="F1296" s="309" t="s">
        <v>2990</v>
      </c>
      <c r="G1296" s="290"/>
      <c r="H1296" s="308">
        <v>257</v>
      </c>
      <c r="I1296" s="314">
        <v>22</v>
      </c>
      <c r="J1296" s="308">
        <v>20</v>
      </c>
      <c r="K1296" s="308">
        <v>40.5</v>
      </c>
      <c r="L1296" s="308">
        <v>59</v>
      </c>
      <c r="M1296" s="308"/>
      <c r="N1296" s="308">
        <v>4</v>
      </c>
      <c r="O1296" s="308" t="s">
        <v>2991</v>
      </c>
      <c r="P1296" s="291">
        <v>69938.345538165173</v>
      </c>
      <c r="Q1296" s="292">
        <f t="shared" si="177"/>
        <v>84625.398101179861</v>
      </c>
      <c r="R1296" s="197">
        <f t="shared" si="178"/>
        <v>135400.63696188779</v>
      </c>
    </row>
    <row r="1297" spans="1:18" ht="19.5" customHeight="1">
      <c r="A1297" s="306" t="s">
        <v>3286</v>
      </c>
      <c r="B1297" s="307" t="s">
        <v>4228</v>
      </c>
      <c r="C1297" s="308" t="s">
        <v>3642</v>
      </c>
      <c r="D1297" s="290" t="s">
        <v>2909</v>
      </c>
      <c r="E1297" s="290" t="s">
        <v>3021</v>
      </c>
      <c r="F1297" s="309" t="s">
        <v>4174</v>
      </c>
      <c r="G1297" s="290"/>
      <c r="H1297" s="308" t="s">
        <v>4175</v>
      </c>
      <c r="I1297" s="314" t="s">
        <v>4176</v>
      </c>
      <c r="J1297" s="314" t="s">
        <v>4177</v>
      </c>
      <c r="K1297" s="308" t="s">
        <v>4178</v>
      </c>
      <c r="L1297" s="308" t="s">
        <v>4179</v>
      </c>
      <c r="M1297" s="314" t="s">
        <v>3614</v>
      </c>
      <c r="N1297" s="308">
        <v>4</v>
      </c>
      <c r="O1297" s="308" t="s">
        <v>4180</v>
      </c>
      <c r="P1297" s="291">
        <v>38993.198723562768</v>
      </c>
      <c r="Q1297" s="292">
        <f t="shared" si="177"/>
        <v>47181.770455510945</v>
      </c>
      <c r="R1297" s="197">
        <f t="shared" si="178"/>
        <v>75490.832728817521</v>
      </c>
    </row>
    <row r="1298" spans="1:18" ht="19.5" customHeight="1">
      <c r="A1298" s="306" t="s">
        <v>3286</v>
      </c>
      <c r="B1298" s="307" t="s">
        <v>4228</v>
      </c>
      <c r="C1298" s="308" t="s">
        <v>3092</v>
      </c>
      <c r="D1298" s="290" t="s">
        <v>2909</v>
      </c>
      <c r="E1298" s="290" t="s">
        <v>3021</v>
      </c>
      <c r="F1298" s="309" t="s">
        <v>4295</v>
      </c>
      <c r="G1298" s="290"/>
      <c r="H1298" s="308" t="s">
        <v>4175</v>
      </c>
      <c r="I1298" s="308" t="s">
        <v>4296</v>
      </c>
      <c r="J1298" s="314" t="s">
        <v>4297</v>
      </c>
      <c r="K1298" s="314" t="s">
        <v>3477</v>
      </c>
      <c r="L1298" s="308" t="s">
        <v>4179</v>
      </c>
      <c r="M1298" s="308" t="s">
        <v>2932</v>
      </c>
      <c r="N1298" s="308">
        <v>4</v>
      </c>
      <c r="O1298" s="308" t="s">
        <v>4298</v>
      </c>
      <c r="P1298" s="291">
        <v>58728.254082873544</v>
      </c>
      <c r="Q1298" s="292">
        <f t="shared" si="177"/>
        <v>71061.18744027699</v>
      </c>
      <c r="R1298" s="197">
        <f t="shared" si="178"/>
        <v>113697.89990444318</v>
      </c>
    </row>
    <row r="1299" spans="1:18" ht="19.5" customHeight="1">
      <c r="A1299" s="306" t="s">
        <v>3286</v>
      </c>
      <c r="B1299" s="307" t="s">
        <v>4228</v>
      </c>
      <c r="C1299" s="308" t="s">
        <v>4305</v>
      </c>
      <c r="D1299" s="290" t="s">
        <v>2909</v>
      </c>
      <c r="E1299" s="290" t="s">
        <v>3021</v>
      </c>
      <c r="F1299" s="309" t="s">
        <v>4275</v>
      </c>
      <c r="G1299" s="290"/>
      <c r="H1299" s="308" t="s">
        <v>3892</v>
      </c>
      <c r="I1299" s="308" t="s">
        <v>3881</v>
      </c>
      <c r="J1299" s="314" t="s">
        <v>3506</v>
      </c>
      <c r="K1299" s="314" t="s">
        <v>3687</v>
      </c>
      <c r="L1299" s="308">
        <v>59</v>
      </c>
      <c r="M1299" s="308" t="s">
        <v>3068</v>
      </c>
      <c r="N1299" s="308">
        <v>4</v>
      </c>
      <c r="O1299" s="308" t="s">
        <v>4276</v>
      </c>
      <c r="P1299" s="291">
        <v>92962.380893280497</v>
      </c>
      <c r="Q1299" s="292">
        <f t="shared" si="177"/>
        <v>112484.48088086939</v>
      </c>
      <c r="R1299" s="197">
        <f t="shared" si="178"/>
        <v>179975.16940939103</v>
      </c>
    </row>
    <row r="1300" spans="1:18" ht="19.5" customHeight="1">
      <c r="A1300" s="306" t="s">
        <v>3286</v>
      </c>
      <c r="B1300" s="307" t="s">
        <v>4228</v>
      </c>
      <c r="C1300" s="308" t="s">
        <v>4301</v>
      </c>
      <c r="D1300" s="290" t="s">
        <v>2909</v>
      </c>
      <c r="E1300" s="290" t="s">
        <v>3021</v>
      </c>
      <c r="F1300" s="309" t="s">
        <v>4222</v>
      </c>
      <c r="G1300" s="290"/>
      <c r="H1300" s="308" t="s">
        <v>4223</v>
      </c>
      <c r="I1300" s="308" t="s">
        <v>4224</v>
      </c>
      <c r="J1300" s="314" t="s">
        <v>4225</v>
      </c>
      <c r="K1300" s="314" t="s">
        <v>3687</v>
      </c>
      <c r="L1300" s="308" t="s">
        <v>4179</v>
      </c>
      <c r="M1300" s="308" t="s">
        <v>4226</v>
      </c>
      <c r="N1300" s="308" t="s">
        <v>3010</v>
      </c>
      <c r="O1300" s="308" t="s">
        <v>4227</v>
      </c>
      <c r="P1300" s="291">
        <v>89091.121760164722</v>
      </c>
      <c r="Q1300" s="292">
        <f t="shared" si="177"/>
        <v>107800.25732979931</v>
      </c>
      <c r="R1300" s="197">
        <f t="shared" si="178"/>
        <v>172480.4117276789</v>
      </c>
    </row>
    <row r="1301" spans="1:18" ht="19.5" customHeight="1">
      <c r="A1301" s="306" t="s">
        <v>4283</v>
      </c>
      <c r="B1301" s="307" t="s">
        <v>4306</v>
      </c>
      <c r="C1301" s="308" t="s">
        <v>4307</v>
      </c>
      <c r="D1301" s="290" t="s">
        <v>2905</v>
      </c>
      <c r="E1301" s="290" t="s">
        <v>2906</v>
      </c>
      <c r="F1301" s="309" t="s">
        <v>2945</v>
      </c>
      <c r="G1301" s="290"/>
      <c r="H1301" s="308">
        <v>257</v>
      </c>
      <c r="I1301" s="308">
        <v>20</v>
      </c>
      <c r="J1301" s="314">
        <v>18</v>
      </c>
      <c r="K1301" s="314">
        <v>40.5</v>
      </c>
      <c r="L1301" s="308">
        <v>59</v>
      </c>
      <c r="M1301" s="308"/>
      <c r="N1301" s="308">
        <v>4</v>
      </c>
      <c r="O1301" s="308" t="s">
        <v>2946</v>
      </c>
      <c r="P1301" s="291">
        <v>46945.640704913189</v>
      </c>
      <c r="Q1301" s="292">
        <f t="shared" si="177"/>
        <v>56804.225252944954</v>
      </c>
      <c r="R1301" s="197">
        <f t="shared" si="178"/>
        <v>90886.760404711938</v>
      </c>
    </row>
    <row r="1302" spans="1:18" ht="19.5" customHeight="1">
      <c r="A1302" s="306" t="s">
        <v>4283</v>
      </c>
      <c r="B1302" s="307" t="s">
        <v>4306</v>
      </c>
      <c r="C1302" s="308" t="s">
        <v>4307</v>
      </c>
      <c r="D1302" s="290" t="s">
        <v>2905</v>
      </c>
      <c r="E1302" s="290" t="s">
        <v>2906</v>
      </c>
      <c r="F1302" s="309" t="s">
        <v>4299</v>
      </c>
      <c r="G1302" s="290"/>
      <c r="H1302" s="308">
        <v>240</v>
      </c>
      <c r="I1302" s="308">
        <v>20</v>
      </c>
      <c r="J1302" s="314">
        <v>18.2</v>
      </c>
      <c r="K1302" s="314">
        <v>46.5</v>
      </c>
      <c r="L1302" s="308">
        <v>59</v>
      </c>
      <c r="M1302" s="308"/>
      <c r="N1302" s="308">
        <v>4</v>
      </c>
      <c r="O1302" s="308" t="s">
        <v>4300</v>
      </c>
      <c r="P1302" s="291">
        <v>37048.941292748532</v>
      </c>
      <c r="Q1302" s="292">
        <f t="shared" si="177"/>
        <v>44829.218964225722</v>
      </c>
      <c r="R1302" s="197">
        <f t="shared" si="178"/>
        <v>71726.750342761152</v>
      </c>
    </row>
    <row r="1303" spans="1:18" ht="19.5" customHeight="1">
      <c r="A1303" s="306" t="s">
        <v>4283</v>
      </c>
      <c r="B1303" s="307" t="s">
        <v>4306</v>
      </c>
      <c r="C1303" s="308" t="s">
        <v>4307</v>
      </c>
      <c r="D1303" s="290" t="s">
        <v>2909</v>
      </c>
      <c r="E1303" s="290" t="s">
        <v>3021</v>
      </c>
      <c r="F1303" s="309" t="s">
        <v>4174</v>
      </c>
      <c r="G1303" s="290"/>
      <c r="H1303" s="308" t="s">
        <v>4175</v>
      </c>
      <c r="I1303" s="314" t="s">
        <v>4176</v>
      </c>
      <c r="J1303" s="314" t="s">
        <v>4177</v>
      </c>
      <c r="K1303" s="308" t="s">
        <v>4178</v>
      </c>
      <c r="L1303" s="308" t="s">
        <v>4179</v>
      </c>
      <c r="M1303" s="314" t="s">
        <v>3614</v>
      </c>
      <c r="N1303" s="308">
        <v>4</v>
      </c>
      <c r="O1303" s="308" t="s">
        <v>4180</v>
      </c>
      <c r="P1303" s="291">
        <v>38993.198723562768</v>
      </c>
      <c r="Q1303" s="292">
        <f t="shared" si="177"/>
        <v>47181.770455510945</v>
      </c>
      <c r="R1303" s="197">
        <f t="shared" si="178"/>
        <v>75490.832728817521</v>
      </c>
    </row>
    <row r="1304" spans="1:18" ht="19.5" customHeight="1">
      <c r="A1304" s="306" t="s">
        <v>4283</v>
      </c>
      <c r="B1304" s="307" t="s">
        <v>4306</v>
      </c>
      <c r="C1304" s="308" t="s">
        <v>4307</v>
      </c>
      <c r="D1304" s="290" t="s">
        <v>2909</v>
      </c>
      <c r="E1304" s="290" t="s">
        <v>3021</v>
      </c>
      <c r="F1304" s="309" t="s">
        <v>4275</v>
      </c>
      <c r="G1304" s="290"/>
      <c r="H1304" s="308" t="s">
        <v>3892</v>
      </c>
      <c r="I1304" s="308" t="s">
        <v>3881</v>
      </c>
      <c r="J1304" s="314" t="s">
        <v>3506</v>
      </c>
      <c r="K1304" s="314" t="s">
        <v>3687</v>
      </c>
      <c r="L1304" s="308">
        <v>59</v>
      </c>
      <c r="M1304" s="308" t="s">
        <v>3068</v>
      </c>
      <c r="N1304" s="308">
        <v>4</v>
      </c>
      <c r="O1304" s="308" t="s">
        <v>4276</v>
      </c>
      <c r="P1304" s="291">
        <v>92962.380893280497</v>
      </c>
      <c r="Q1304" s="292">
        <f t="shared" si="177"/>
        <v>112484.48088086939</v>
      </c>
      <c r="R1304" s="197">
        <f t="shared" si="178"/>
        <v>179975.16940939103</v>
      </c>
    </row>
    <row r="1305" spans="1:18" ht="19.5" customHeight="1">
      <c r="A1305" s="306" t="s">
        <v>3321</v>
      </c>
      <c r="B1305" s="307" t="s">
        <v>4308</v>
      </c>
      <c r="C1305" s="308" t="s">
        <v>4155</v>
      </c>
      <c r="D1305" s="290" t="s">
        <v>2905</v>
      </c>
      <c r="E1305" s="290" t="s">
        <v>2906</v>
      </c>
      <c r="F1305" s="309" t="s">
        <v>2945</v>
      </c>
      <c r="G1305" s="290"/>
      <c r="H1305" s="308">
        <v>257</v>
      </c>
      <c r="I1305" s="308">
        <v>20</v>
      </c>
      <c r="J1305" s="314">
        <v>18</v>
      </c>
      <c r="K1305" s="314">
        <v>40.5</v>
      </c>
      <c r="L1305" s="308">
        <v>59</v>
      </c>
      <c r="M1305" s="308"/>
      <c r="N1305" s="308">
        <v>4</v>
      </c>
      <c r="O1305" s="308" t="s">
        <v>2946</v>
      </c>
      <c r="P1305" s="291">
        <v>46945.640704913189</v>
      </c>
      <c r="Q1305" s="292">
        <f t="shared" si="177"/>
        <v>56804.225252944954</v>
      </c>
      <c r="R1305" s="197">
        <f t="shared" si="178"/>
        <v>90886.760404711938</v>
      </c>
    </row>
    <row r="1306" spans="1:18" ht="19.5" customHeight="1">
      <c r="A1306" s="306" t="s">
        <v>3321</v>
      </c>
      <c r="B1306" s="307" t="s">
        <v>4308</v>
      </c>
      <c r="C1306" s="308" t="s">
        <v>4155</v>
      </c>
      <c r="D1306" s="290" t="s">
        <v>2905</v>
      </c>
      <c r="E1306" s="290" t="s">
        <v>2906</v>
      </c>
      <c r="F1306" s="309" t="s">
        <v>4299</v>
      </c>
      <c r="G1306" s="290"/>
      <c r="H1306" s="308">
        <v>240</v>
      </c>
      <c r="I1306" s="308">
        <v>20</v>
      </c>
      <c r="J1306" s="314">
        <v>18.2</v>
      </c>
      <c r="K1306" s="314">
        <v>46.5</v>
      </c>
      <c r="L1306" s="308">
        <v>59</v>
      </c>
      <c r="M1306" s="308"/>
      <c r="N1306" s="308">
        <v>4</v>
      </c>
      <c r="O1306" s="308" t="s">
        <v>4300</v>
      </c>
      <c r="P1306" s="291">
        <v>37048.941292748532</v>
      </c>
      <c r="Q1306" s="292">
        <f t="shared" si="177"/>
        <v>44829.218964225722</v>
      </c>
      <c r="R1306" s="197">
        <f t="shared" si="178"/>
        <v>71726.750342761152</v>
      </c>
    </row>
    <row r="1307" spans="1:18" ht="19.5" customHeight="1">
      <c r="A1307" s="306" t="s">
        <v>3321</v>
      </c>
      <c r="B1307" s="307" t="s">
        <v>4308</v>
      </c>
      <c r="C1307" s="308" t="s">
        <v>4155</v>
      </c>
      <c r="D1307" s="290" t="s">
        <v>2909</v>
      </c>
      <c r="E1307" s="290" t="s">
        <v>3021</v>
      </c>
      <c r="F1307" s="309" t="s">
        <v>4174</v>
      </c>
      <c r="G1307" s="290"/>
      <c r="H1307" s="308" t="s">
        <v>4175</v>
      </c>
      <c r="I1307" s="314" t="s">
        <v>4176</v>
      </c>
      <c r="J1307" s="314" t="s">
        <v>4177</v>
      </c>
      <c r="K1307" s="308" t="s">
        <v>4178</v>
      </c>
      <c r="L1307" s="308" t="s">
        <v>4179</v>
      </c>
      <c r="M1307" s="314" t="s">
        <v>3614</v>
      </c>
      <c r="N1307" s="308">
        <v>4</v>
      </c>
      <c r="O1307" s="308" t="s">
        <v>4180</v>
      </c>
      <c r="P1307" s="291">
        <v>38993.198723562768</v>
      </c>
      <c r="Q1307" s="292">
        <f t="shared" si="177"/>
        <v>47181.770455510945</v>
      </c>
      <c r="R1307" s="197">
        <f t="shared" si="178"/>
        <v>75490.832728817521</v>
      </c>
    </row>
    <row r="1308" spans="1:18" ht="19.5" customHeight="1">
      <c r="A1308" s="306" t="s">
        <v>4309</v>
      </c>
      <c r="B1308" s="307" t="s">
        <v>4310</v>
      </c>
      <c r="C1308" s="308" t="s">
        <v>3216</v>
      </c>
      <c r="D1308" s="290" t="s">
        <v>2905</v>
      </c>
      <c r="E1308" s="290" t="s">
        <v>2906</v>
      </c>
      <c r="F1308" s="309" t="s">
        <v>2945</v>
      </c>
      <c r="G1308" s="290"/>
      <c r="H1308" s="308">
        <v>257</v>
      </c>
      <c r="I1308" s="308">
        <v>20</v>
      </c>
      <c r="J1308" s="314">
        <v>18</v>
      </c>
      <c r="K1308" s="314">
        <v>40.5</v>
      </c>
      <c r="L1308" s="308">
        <v>59</v>
      </c>
      <c r="M1308" s="308"/>
      <c r="N1308" s="308">
        <v>4</v>
      </c>
      <c r="O1308" s="308" t="s">
        <v>2946</v>
      </c>
      <c r="P1308" s="291">
        <v>46945.640704913189</v>
      </c>
      <c r="Q1308" s="292">
        <f t="shared" si="177"/>
        <v>56804.225252944954</v>
      </c>
      <c r="R1308" s="197">
        <f t="shared" si="178"/>
        <v>90886.760404711938</v>
      </c>
    </row>
    <row r="1309" spans="1:18" ht="19.5" customHeight="1">
      <c r="A1309" s="306" t="s">
        <v>4309</v>
      </c>
      <c r="B1309" s="307" t="s">
        <v>4310</v>
      </c>
      <c r="C1309" s="308" t="s">
        <v>3216</v>
      </c>
      <c r="D1309" s="290" t="s">
        <v>2909</v>
      </c>
      <c r="E1309" s="290" t="s">
        <v>3021</v>
      </c>
      <c r="F1309" s="309" t="s">
        <v>4174</v>
      </c>
      <c r="G1309" s="290"/>
      <c r="H1309" s="308" t="s">
        <v>4175</v>
      </c>
      <c r="I1309" s="314" t="s">
        <v>4176</v>
      </c>
      <c r="J1309" s="314" t="s">
        <v>4177</v>
      </c>
      <c r="K1309" s="308" t="s">
        <v>4178</v>
      </c>
      <c r="L1309" s="308" t="s">
        <v>4179</v>
      </c>
      <c r="M1309" s="314" t="s">
        <v>3614</v>
      </c>
      <c r="N1309" s="308">
        <v>4</v>
      </c>
      <c r="O1309" s="308" t="s">
        <v>4180</v>
      </c>
      <c r="P1309" s="291">
        <v>38993.198723562768</v>
      </c>
      <c r="Q1309" s="292">
        <f t="shared" si="177"/>
        <v>47181.770455510945</v>
      </c>
      <c r="R1309" s="197">
        <f t="shared" si="178"/>
        <v>75490.832728817521</v>
      </c>
    </row>
    <row r="1310" spans="1:18" ht="19.5" customHeight="1">
      <c r="A1310" s="304" t="s">
        <v>4311</v>
      </c>
      <c r="B1310" s="277"/>
      <c r="C1310" s="278"/>
      <c r="D1310" s="279"/>
      <c r="E1310" s="280"/>
      <c r="F1310" s="279"/>
      <c r="G1310" s="281"/>
      <c r="H1310" s="282"/>
      <c r="I1310" s="282"/>
      <c r="J1310" s="282"/>
      <c r="K1310" s="282"/>
      <c r="L1310" s="282"/>
      <c r="M1310" s="282"/>
      <c r="N1310" s="282"/>
      <c r="O1310" s="282"/>
      <c r="P1310" s="282"/>
      <c r="Q1310" s="284"/>
      <c r="R1310" s="197">
        <f t="shared" si="178"/>
        <v>0</v>
      </c>
    </row>
    <row r="1311" spans="1:18" ht="19.5" customHeight="1">
      <c r="A1311" s="306" t="s">
        <v>3718</v>
      </c>
      <c r="B1311" s="307" t="s">
        <v>4220</v>
      </c>
      <c r="C1311" s="308" t="s">
        <v>4312</v>
      </c>
      <c r="D1311" s="290" t="s">
        <v>2905</v>
      </c>
      <c r="E1311" s="290" t="s">
        <v>2906</v>
      </c>
      <c r="F1311" s="316" t="s">
        <v>2961</v>
      </c>
      <c r="G1311" s="290"/>
      <c r="H1311" s="308">
        <v>284</v>
      </c>
      <c r="I1311" s="308">
        <v>22</v>
      </c>
      <c r="J1311" s="314">
        <v>20.2</v>
      </c>
      <c r="K1311" s="308">
        <v>43.6</v>
      </c>
      <c r="L1311" s="308">
        <v>59</v>
      </c>
      <c r="M1311" s="308"/>
      <c r="N1311" s="308">
        <v>4</v>
      </c>
      <c r="O1311" s="308" t="s">
        <v>2962</v>
      </c>
      <c r="P1311" s="291">
        <v>80572.612315900493</v>
      </c>
      <c r="Q1311" s="292">
        <f t="shared" ref="Q1311:Q1314" si="179">+P1311*1.21</f>
        <v>97492.860902239598</v>
      </c>
      <c r="R1311" s="197">
        <f t="shared" si="178"/>
        <v>155988.57744358337</v>
      </c>
    </row>
    <row r="1312" spans="1:18" ht="19.5" customHeight="1">
      <c r="A1312" s="306" t="s">
        <v>3718</v>
      </c>
      <c r="B1312" s="307" t="s">
        <v>4220</v>
      </c>
      <c r="C1312" s="308" t="s">
        <v>4312</v>
      </c>
      <c r="D1312" s="290" t="s">
        <v>2909</v>
      </c>
      <c r="E1312" s="290" t="s">
        <v>3021</v>
      </c>
      <c r="F1312" s="316" t="s">
        <v>4222</v>
      </c>
      <c r="G1312" s="290"/>
      <c r="H1312" s="308" t="s">
        <v>4223</v>
      </c>
      <c r="I1312" s="308" t="s">
        <v>4224</v>
      </c>
      <c r="J1312" s="308" t="s">
        <v>4225</v>
      </c>
      <c r="K1312" s="314" t="s">
        <v>3687</v>
      </c>
      <c r="L1312" s="308" t="s">
        <v>4179</v>
      </c>
      <c r="M1312" s="308" t="s">
        <v>4226</v>
      </c>
      <c r="N1312" s="308" t="s">
        <v>3010</v>
      </c>
      <c r="O1312" s="308" t="s">
        <v>4227</v>
      </c>
      <c r="P1312" s="291">
        <v>89091.121760164722</v>
      </c>
      <c r="Q1312" s="292">
        <f t="shared" si="179"/>
        <v>107800.25732979931</v>
      </c>
      <c r="R1312" s="197">
        <f t="shared" si="178"/>
        <v>172480.4117276789</v>
      </c>
    </row>
    <row r="1313" spans="1:18" ht="19.5" customHeight="1">
      <c r="A1313" s="306" t="s">
        <v>3439</v>
      </c>
      <c r="B1313" s="307" t="s">
        <v>4220</v>
      </c>
      <c r="C1313" s="308" t="s">
        <v>4312</v>
      </c>
      <c r="D1313" s="290" t="s">
        <v>2905</v>
      </c>
      <c r="E1313" s="290" t="s">
        <v>2906</v>
      </c>
      <c r="F1313" s="316" t="s">
        <v>2990</v>
      </c>
      <c r="G1313" s="290"/>
      <c r="H1313" s="308">
        <v>257</v>
      </c>
      <c r="I1313" s="308">
        <v>22</v>
      </c>
      <c r="J1313" s="308">
        <v>20</v>
      </c>
      <c r="K1313" s="314">
        <v>40.5</v>
      </c>
      <c r="L1313" s="308">
        <v>59</v>
      </c>
      <c r="M1313" s="308"/>
      <c r="N1313" s="308">
        <v>4</v>
      </c>
      <c r="O1313" s="308" t="s">
        <v>2991</v>
      </c>
      <c r="P1313" s="291">
        <v>69938.345538165173</v>
      </c>
      <c r="Q1313" s="292">
        <f t="shared" si="179"/>
        <v>84625.398101179861</v>
      </c>
      <c r="R1313" s="197">
        <f t="shared" si="178"/>
        <v>135400.63696188779</v>
      </c>
    </row>
    <row r="1314" spans="1:18" ht="19.5" customHeight="1">
      <c r="A1314" s="306" t="s">
        <v>3439</v>
      </c>
      <c r="B1314" s="307" t="s">
        <v>4220</v>
      </c>
      <c r="C1314" s="308" t="s">
        <v>4312</v>
      </c>
      <c r="D1314" s="290" t="s">
        <v>2909</v>
      </c>
      <c r="E1314" s="290" t="s">
        <v>3021</v>
      </c>
      <c r="F1314" s="316" t="s">
        <v>4222</v>
      </c>
      <c r="G1314" s="290"/>
      <c r="H1314" s="308" t="s">
        <v>4223</v>
      </c>
      <c r="I1314" s="308" t="s">
        <v>4224</v>
      </c>
      <c r="J1314" s="314" t="s">
        <v>4225</v>
      </c>
      <c r="K1314" s="314" t="s">
        <v>3687</v>
      </c>
      <c r="L1314" s="308" t="s">
        <v>4179</v>
      </c>
      <c r="M1314" s="308" t="s">
        <v>4226</v>
      </c>
      <c r="N1314" s="308" t="s">
        <v>3010</v>
      </c>
      <c r="O1314" s="308" t="s">
        <v>4227</v>
      </c>
      <c r="P1314" s="291">
        <v>89091.121760164722</v>
      </c>
      <c r="Q1314" s="292">
        <f t="shared" si="179"/>
        <v>107800.25732979931</v>
      </c>
      <c r="R1314" s="197">
        <f t="shared" si="178"/>
        <v>172480.4117276789</v>
      </c>
    </row>
    <row r="1315" spans="1:18" ht="19.5" customHeight="1">
      <c r="A1315" s="304" t="s">
        <v>4313</v>
      </c>
      <c r="B1315" s="277"/>
      <c r="C1315" s="278"/>
      <c r="D1315" s="279"/>
      <c r="E1315" s="280"/>
      <c r="F1315" s="279"/>
      <c r="G1315" s="281"/>
      <c r="H1315" s="282"/>
      <c r="I1315" s="282"/>
      <c r="J1315" s="282"/>
      <c r="K1315" s="282"/>
      <c r="L1315" s="282"/>
      <c r="M1315" s="282"/>
      <c r="N1315" s="282"/>
      <c r="O1315" s="282"/>
      <c r="P1315" s="282"/>
      <c r="Q1315" s="284"/>
      <c r="R1315" s="197">
        <f t="shared" si="178"/>
        <v>0</v>
      </c>
    </row>
    <row r="1316" spans="1:18" ht="19.5" customHeight="1">
      <c r="A1316" s="306" t="s">
        <v>4314</v>
      </c>
      <c r="B1316" s="307" t="s">
        <v>4315</v>
      </c>
      <c r="C1316" s="308" t="s">
        <v>2812</v>
      </c>
      <c r="D1316" s="290" t="s">
        <v>2905</v>
      </c>
      <c r="E1316" s="290" t="s">
        <v>2910</v>
      </c>
      <c r="F1316" s="309" t="s">
        <v>2942</v>
      </c>
      <c r="G1316" s="290"/>
      <c r="H1316" s="308">
        <v>257</v>
      </c>
      <c r="I1316" s="308">
        <v>12</v>
      </c>
      <c r="J1316" s="314">
        <v>10.199999999999999</v>
      </c>
      <c r="K1316" s="314">
        <v>40.5</v>
      </c>
      <c r="L1316" s="308">
        <v>59</v>
      </c>
      <c r="M1316" s="308"/>
      <c r="N1316" s="308">
        <v>4</v>
      </c>
      <c r="O1316" s="308" t="s">
        <v>2943</v>
      </c>
      <c r="P1316" s="291">
        <v>55438.306836625059</v>
      </c>
      <c r="Q1316" s="292">
        <f t="shared" ref="Q1316:Q1324" si="180">+P1316*1.21</f>
        <v>67080.351272316315</v>
      </c>
      <c r="R1316" s="197">
        <f t="shared" si="178"/>
        <v>107328.56203570611</v>
      </c>
    </row>
    <row r="1317" spans="1:18" ht="19.5" customHeight="1">
      <c r="A1317" s="306" t="s">
        <v>4314</v>
      </c>
      <c r="B1317" s="307" t="s">
        <v>4315</v>
      </c>
      <c r="C1317" s="308" t="s">
        <v>2812</v>
      </c>
      <c r="D1317" s="290" t="s">
        <v>2909</v>
      </c>
      <c r="E1317" s="290" t="s">
        <v>3021</v>
      </c>
      <c r="F1317" s="309" t="s">
        <v>4199</v>
      </c>
      <c r="G1317" s="290"/>
      <c r="H1317" s="308" t="s">
        <v>4200</v>
      </c>
      <c r="I1317" s="308" t="s">
        <v>3463</v>
      </c>
      <c r="J1317" s="314" t="s">
        <v>4201</v>
      </c>
      <c r="K1317" s="308" t="s">
        <v>4179</v>
      </c>
      <c r="L1317" s="308">
        <v>59</v>
      </c>
      <c r="M1317" s="308" t="s">
        <v>4163</v>
      </c>
      <c r="N1317" s="308" t="s">
        <v>3010</v>
      </c>
      <c r="O1317" s="308" t="s">
        <v>4202</v>
      </c>
      <c r="P1317" s="291">
        <v>65392.5275345236</v>
      </c>
      <c r="Q1317" s="292">
        <f t="shared" si="180"/>
        <v>79124.958316773555</v>
      </c>
      <c r="R1317" s="197">
        <f t="shared" si="178"/>
        <v>126599.93330683769</v>
      </c>
    </row>
    <row r="1318" spans="1:18" ht="19.5" customHeight="1">
      <c r="A1318" s="306" t="s">
        <v>9384</v>
      </c>
      <c r="B1318" s="307" t="s">
        <v>4198</v>
      </c>
      <c r="C1318" s="308" t="s">
        <v>2728</v>
      </c>
      <c r="D1318" s="290" t="s">
        <v>2905</v>
      </c>
      <c r="E1318" s="290" t="s">
        <v>2906</v>
      </c>
      <c r="F1318" s="309" t="s">
        <v>2945</v>
      </c>
      <c r="G1318" s="290"/>
      <c r="H1318" s="308">
        <v>257</v>
      </c>
      <c r="I1318" s="308">
        <v>20</v>
      </c>
      <c r="J1318" s="308">
        <v>18</v>
      </c>
      <c r="K1318" s="314">
        <v>40.5</v>
      </c>
      <c r="L1318" s="308">
        <v>59</v>
      </c>
      <c r="M1318" s="308"/>
      <c r="N1318" s="308">
        <v>4</v>
      </c>
      <c r="O1318" s="308" t="s">
        <v>2946</v>
      </c>
      <c r="P1318" s="291">
        <v>46945.640704913189</v>
      </c>
      <c r="Q1318" s="292">
        <f t="shared" si="180"/>
        <v>56804.225252944954</v>
      </c>
      <c r="R1318" s="197">
        <f t="shared" si="178"/>
        <v>90886.760404711938</v>
      </c>
    </row>
    <row r="1319" spans="1:18" ht="19.5" customHeight="1">
      <c r="A1319" s="306" t="s">
        <v>3488</v>
      </c>
      <c r="B1319" s="307" t="s">
        <v>4204</v>
      </c>
      <c r="C1319" s="308" t="s">
        <v>4316</v>
      </c>
      <c r="D1319" s="290" t="s">
        <v>2905</v>
      </c>
      <c r="E1319" s="290" t="s">
        <v>2906</v>
      </c>
      <c r="F1319" s="309" t="s">
        <v>2990</v>
      </c>
      <c r="G1319" s="290"/>
      <c r="H1319" s="308">
        <v>257</v>
      </c>
      <c r="I1319" s="308">
        <v>22</v>
      </c>
      <c r="J1319" s="308">
        <v>20</v>
      </c>
      <c r="K1319" s="314">
        <v>40.5</v>
      </c>
      <c r="L1319" s="308">
        <v>59</v>
      </c>
      <c r="M1319" s="308"/>
      <c r="N1319" s="308">
        <v>4</v>
      </c>
      <c r="O1319" s="308" t="s">
        <v>2991</v>
      </c>
      <c r="P1319" s="291">
        <v>69938.345538165173</v>
      </c>
      <c r="Q1319" s="292">
        <f t="shared" si="180"/>
        <v>84625.398101179861</v>
      </c>
      <c r="R1319" s="197">
        <f t="shared" si="178"/>
        <v>135400.63696188779</v>
      </c>
    </row>
    <row r="1320" spans="1:18" ht="19.5" customHeight="1">
      <c r="A1320" s="306" t="s">
        <v>3488</v>
      </c>
      <c r="B1320" s="307" t="s">
        <v>4204</v>
      </c>
      <c r="C1320" s="308" t="s">
        <v>4316</v>
      </c>
      <c r="D1320" s="290" t="s">
        <v>2909</v>
      </c>
      <c r="E1320" s="290" t="s">
        <v>3021</v>
      </c>
      <c r="F1320" s="309" t="s">
        <v>4199</v>
      </c>
      <c r="G1320" s="290"/>
      <c r="H1320" s="308" t="s">
        <v>4200</v>
      </c>
      <c r="I1320" s="308" t="s">
        <v>3463</v>
      </c>
      <c r="J1320" s="314" t="s">
        <v>4201</v>
      </c>
      <c r="K1320" s="308" t="s">
        <v>4179</v>
      </c>
      <c r="L1320" s="308">
        <v>59</v>
      </c>
      <c r="M1320" s="308" t="s">
        <v>4163</v>
      </c>
      <c r="N1320" s="308" t="s">
        <v>3010</v>
      </c>
      <c r="O1320" s="308" t="s">
        <v>4202</v>
      </c>
      <c r="P1320" s="291">
        <v>65392.5275345236</v>
      </c>
      <c r="Q1320" s="292">
        <f t="shared" si="180"/>
        <v>79124.958316773555</v>
      </c>
      <c r="R1320" s="197">
        <f t="shared" si="178"/>
        <v>126599.93330683769</v>
      </c>
    </row>
    <row r="1321" spans="1:18" ht="19.5" customHeight="1">
      <c r="A1321" s="306" t="s">
        <v>3286</v>
      </c>
      <c r="B1321" s="307" t="s">
        <v>4228</v>
      </c>
      <c r="C1321" s="308" t="s">
        <v>4317</v>
      </c>
      <c r="D1321" s="290" t="s">
        <v>2905</v>
      </c>
      <c r="E1321" s="290" t="s">
        <v>2906</v>
      </c>
      <c r="F1321" s="309" t="s">
        <v>2990</v>
      </c>
      <c r="G1321" s="290"/>
      <c r="H1321" s="308">
        <v>257</v>
      </c>
      <c r="I1321" s="308">
        <v>22</v>
      </c>
      <c r="J1321" s="308">
        <v>20</v>
      </c>
      <c r="K1321" s="314">
        <v>40.5</v>
      </c>
      <c r="L1321" s="308">
        <v>59</v>
      </c>
      <c r="M1321" s="308"/>
      <c r="N1321" s="308">
        <v>4</v>
      </c>
      <c r="O1321" s="308" t="s">
        <v>2991</v>
      </c>
      <c r="P1321" s="291">
        <v>69938.345538165173</v>
      </c>
      <c r="Q1321" s="292">
        <f t="shared" si="180"/>
        <v>84625.398101179861</v>
      </c>
      <c r="R1321" s="197">
        <f t="shared" si="178"/>
        <v>135400.63696188779</v>
      </c>
    </row>
    <row r="1322" spans="1:18" ht="19.5" customHeight="1">
      <c r="A1322" s="306" t="s">
        <v>3286</v>
      </c>
      <c r="B1322" s="307" t="s">
        <v>4228</v>
      </c>
      <c r="C1322" s="308" t="s">
        <v>4317</v>
      </c>
      <c r="D1322" s="290" t="s">
        <v>2909</v>
      </c>
      <c r="E1322" s="290" t="s">
        <v>3021</v>
      </c>
      <c r="F1322" s="309" t="s">
        <v>4199</v>
      </c>
      <c r="G1322" s="290"/>
      <c r="H1322" s="308" t="s">
        <v>4200</v>
      </c>
      <c r="I1322" s="308" t="s">
        <v>3463</v>
      </c>
      <c r="J1322" s="314" t="s">
        <v>4201</v>
      </c>
      <c r="K1322" s="308" t="s">
        <v>4179</v>
      </c>
      <c r="L1322" s="308">
        <v>59</v>
      </c>
      <c r="M1322" s="308" t="s">
        <v>4163</v>
      </c>
      <c r="N1322" s="308" t="s">
        <v>3010</v>
      </c>
      <c r="O1322" s="308" t="s">
        <v>4202</v>
      </c>
      <c r="P1322" s="291">
        <v>65392.5275345236</v>
      </c>
      <c r="Q1322" s="292">
        <f t="shared" si="180"/>
        <v>79124.958316773555</v>
      </c>
      <c r="R1322" s="197">
        <f t="shared" si="178"/>
        <v>126599.93330683769</v>
      </c>
    </row>
    <row r="1323" spans="1:18" ht="19.5" customHeight="1">
      <c r="A1323" s="306" t="s">
        <v>3321</v>
      </c>
      <c r="B1323" s="307" t="s">
        <v>159</v>
      </c>
      <c r="C1323" s="308" t="s">
        <v>809</v>
      </c>
      <c r="D1323" s="290" t="s">
        <v>2905</v>
      </c>
      <c r="E1323" s="290" t="s">
        <v>2906</v>
      </c>
      <c r="F1323" s="309" t="s">
        <v>2990</v>
      </c>
      <c r="G1323" s="290"/>
      <c r="H1323" s="308">
        <v>257</v>
      </c>
      <c r="I1323" s="308">
        <v>22</v>
      </c>
      <c r="J1323" s="308">
        <v>20</v>
      </c>
      <c r="K1323" s="314">
        <v>40.5</v>
      </c>
      <c r="L1323" s="308">
        <v>59</v>
      </c>
      <c r="M1323" s="308"/>
      <c r="N1323" s="308">
        <v>4</v>
      </c>
      <c r="O1323" s="308" t="s">
        <v>2991</v>
      </c>
      <c r="P1323" s="291">
        <v>69938.345538165173</v>
      </c>
      <c r="Q1323" s="292">
        <f t="shared" si="180"/>
        <v>84625.398101179861</v>
      </c>
      <c r="R1323" s="197">
        <f t="shared" si="178"/>
        <v>135400.63696188779</v>
      </c>
    </row>
    <row r="1324" spans="1:18" ht="19.5" customHeight="1">
      <c r="A1324" s="306" t="s">
        <v>3321</v>
      </c>
      <c r="B1324" s="307" t="s">
        <v>159</v>
      </c>
      <c r="C1324" s="308" t="s">
        <v>809</v>
      </c>
      <c r="D1324" s="290" t="s">
        <v>2909</v>
      </c>
      <c r="E1324" s="290" t="s">
        <v>3021</v>
      </c>
      <c r="F1324" s="309" t="s">
        <v>4275</v>
      </c>
      <c r="G1324" s="290"/>
      <c r="H1324" s="308" t="s">
        <v>3892</v>
      </c>
      <c r="I1324" s="314" t="s">
        <v>3881</v>
      </c>
      <c r="J1324" s="308" t="s">
        <v>3506</v>
      </c>
      <c r="K1324" s="308" t="s">
        <v>3687</v>
      </c>
      <c r="L1324" s="308">
        <v>59</v>
      </c>
      <c r="M1324" s="308" t="s">
        <v>3068</v>
      </c>
      <c r="N1324" s="308" t="s">
        <v>3010</v>
      </c>
      <c r="O1324" s="308" t="s">
        <v>4276</v>
      </c>
      <c r="P1324" s="291">
        <v>92962.380893280497</v>
      </c>
      <c r="Q1324" s="292">
        <f t="shared" si="180"/>
        <v>112484.48088086939</v>
      </c>
      <c r="R1324" s="197">
        <f t="shared" si="178"/>
        <v>179975.16940939103</v>
      </c>
    </row>
    <row r="1325" spans="1:18" ht="19.5" customHeight="1">
      <c r="A1325" s="304" t="s">
        <v>2765</v>
      </c>
      <c r="B1325" s="277"/>
      <c r="C1325" s="278"/>
      <c r="D1325" s="279"/>
      <c r="E1325" s="280"/>
      <c r="F1325" s="279"/>
      <c r="G1325" s="281"/>
      <c r="H1325" s="282"/>
      <c r="I1325" s="282"/>
      <c r="J1325" s="282"/>
      <c r="K1325" s="282"/>
      <c r="L1325" s="282"/>
      <c r="M1325" s="282"/>
      <c r="N1325" s="282"/>
      <c r="O1325" s="282"/>
      <c r="P1325" s="282"/>
      <c r="Q1325" s="284"/>
      <c r="R1325" s="197">
        <f t="shared" si="178"/>
        <v>0</v>
      </c>
    </row>
    <row r="1326" spans="1:18" ht="19.5" customHeight="1">
      <c r="A1326" s="306" t="s">
        <v>4195</v>
      </c>
      <c r="B1326" s="307" t="s">
        <v>4204</v>
      </c>
      <c r="C1326" s="308" t="s">
        <v>3051</v>
      </c>
      <c r="D1326" s="290" t="s">
        <v>2905</v>
      </c>
      <c r="E1326" s="290" t="s">
        <v>2906</v>
      </c>
      <c r="F1326" s="309" t="s">
        <v>2990</v>
      </c>
      <c r="G1326" s="290"/>
      <c r="H1326" s="308">
        <v>257</v>
      </c>
      <c r="I1326" s="308" t="s">
        <v>3599</v>
      </c>
      <c r="J1326" s="308">
        <v>20</v>
      </c>
      <c r="K1326" s="314">
        <v>40.5</v>
      </c>
      <c r="L1326" s="308" t="s">
        <v>4179</v>
      </c>
      <c r="M1326" s="308"/>
      <c r="N1326" s="308">
        <v>4</v>
      </c>
      <c r="O1326" s="308" t="s">
        <v>2991</v>
      </c>
      <c r="P1326" s="291">
        <v>69938.345538165173</v>
      </c>
      <c r="Q1326" s="292">
        <f t="shared" ref="Q1326:Q1329" si="181">+P1326*1.21</f>
        <v>84625.398101179861</v>
      </c>
      <c r="R1326" s="197">
        <f t="shared" si="178"/>
        <v>135400.63696188779</v>
      </c>
    </row>
    <row r="1327" spans="1:18" ht="19.5" customHeight="1">
      <c r="A1327" s="306" t="s">
        <v>4195</v>
      </c>
      <c r="B1327" s="307" t="s">
        <v>4204</v>
      </c>
      <c r="C1327" s="308" t="s">
        <v>3051</v>
      </c>
      <c r="D1327" s="290" t="s">
        <v>2909</v>
      </c>
      <c r="E1327" s="290" t="s">
        <v>3021</v>
      </c>
      <c r="F1327" s="309" t="s">
        <v>4199</v>
      </c>
      <c r="G1327" s="290"/>
      <c r="H1327" s="308" t="s">
        <v>4200</v>
      </c>
      <c r="I1327" s="308" t="s">
        <v>3463</v>
      </c>
      <c r="J1327" s="314" t="s">
        <v>4201</v>
      </c>
      <c r="K1327" s="308" t="s">
        <v>4179</v>
      </c>
      <c r="L1327" s="308">
        <v>59</v>
      </c>
      <c r="M1327" s="308" t="s">
        <v>4163</v>
      </c>
      <c r="N1327" s="308" t="s">
        <v>3010</v>
      </c>
      <c r="O1327" s="308" t="s">
        <v>4202</v>
      </c>
      <c r="P1327" s="291">
        <v>65392.5275345236</v>
      </c>
      <c r="Q1327" s="292">
        <f t="shared" si="181"/>
        <v>79124.958316773555</v>
      </c>
      <c r="R1327" s="197">
        <f t="shared" si="178"/>
        <v>126599.93330683769</v>
      </c>
    </row>
    <row r="1328" spans="1:18" ht="19.5" customHeight="1">
      <c r="A1328" s="306" t="s">
        <v>4195</v>
      </c>
      <c r="B1328" s="307" t="s">
        <v>4318</v>
      </c>
      <c r="C1328" s="308" t="s">
        <v>3051</v>
      </c>
      <c r="D1328" s="290" t="s">
        <v>2905</v>
      </c>
      <c r="E1328" s="290" t="s">
        <v>2906</v>
      </c>
      <c r="F1328" s="309" t="s">
        <v>2990</v>
      </c>
      <c r="G1328" s="290"/>
      <c r="H1328" s="308">
        <v>257</v>
      </c>
      <c r="I1328" s="308" t="s">
        <v>3599</v>
      </c>
      <c r="J1328" s="308">
        <v>20</v>
      </c>
      <c r="K1328" s="314">
        <v>40.5</v>
      </c>
      <c r="L1328" s="308" t="s">
        <v>4179</v>
      </c>
      <c r="M1328" s="308"/>
      <c r="N1328" s="308">
        <v>4</v>
      </c>
      <c r="O1328" s="308" t="s">
        <v>2991</v>
      </c>
      <c r="P1328" s="291">
        <v>69938.345538165173</v>
      </c>
      <c r="Q1328" s="292">
        <f t="shared" si="181"/>
        <v>84625.398101179861</v>
      </c>
      <c r="R1328" s="197">
        <f t="shared" si="178"/>
        <v>135400.63696188779</v>
      </c>
    </row>
    <row r="1329" spans="1:18" ht="19.5" customHeight="1">
      <c r="A1329" s="306" t="s">
        <v>4195</v>
      </c>
      <c r="B1329" s="307" t="s">
        <v>4318</v>
      </c>
      <c r="C1329" s="308" t="s">
        <v>3051</v>
      </c>
      <c r="D1329" s="290" t="s">
        <v>2909</v>
      </c>
      <c r="E1329" s="290" t="s">
        <v>3021</v>
      </c>
      <c r="F1329" s="309" t="s">
        <v>4199</v>
      </c>
      <c r="G1329" s="290"/>
      <c r="H1329" s="308" t="s">
        <v>4200</v>
      </c>
      <c r="I1329" s="308" t="s">
        <v>3463</v>
      </c>
      <c r="J1329" s="314" t="s">
        <v>4201</v>
      </c>
      <c r="K1329" s="308" t="s">
        <v>4179</v>
      </c>
      <c r="L1329" s="308">
        <v>59</v>
      </c>
      <c r="M1329" s="308" t="s">
        <v>4163</v>
      </c>
      <c r="N1329" s="308" t="s">
        <v>3010</v>
      </c>
      <c r="O1329" s="308" t="s">
        <v>4202</v>
      </c>
      <c r="P1329" s="291">
        <v>65392.5275345236</v>
      </c>
      <c r="Q1329" s="292">
        <f t="shared" si="181"/>
        <v>79124.958316773555</v>
      </c>
      <c r="R1329" s="197">
        <f t="shared" si="178"/>
        <v>126599.93330683769</v>
      </c>
    </row>
    <row r="1330" spans="1:18" ht="19.5" customHeight="1">
      <c r="A1330" s="304" t="s">
        <v>2507</v>
      </c>
      <c r="B1330" s="277"/>
      <c r="C1330" s="278"/>
      <c r="D1330" s="279"/>
      <c r="E1330" s="280"/>
      <c r="F1330" s="279"/>
      <c r="G1330" s="281"/>
      <c r="H1330" s="282"/>
      <c r="I1330" s="282"/>
      <c r="J1330" s="282"/>
      <c r="K1330" s="282"/>
      <c r="L1330" s="282"/>
      <c r="M1330" s="282"/>
      <c r="N1330" s="282"/>
      <c r="O1330" s="282"/>
      <c r="P1330" s="282"/>
      <c r="Q1330" s="284"/>
      <c r="R1330" s="197">
        <f t="shared" si="178"/>
        <v>0</v>
      </c>
    </row>
    <row r="1331" spans="1:18" ht="19.5" customHeight="1">
      <c r="A1331" s="306" t="s">
        <v>4319</v>
      </c>
      <c r="B1331" s="307" t="s">
        <v>4320</v>
      </c>
      <c r="C1331" s="308" t="s">
        <v>2770</v>
      </c>
      <c r="D1331" s="290" t="s">
        <v>2905</v>
      </c>
      <c r="E1331" s="290" t="s">
        <v>2910</v>
      </c>
      <c r="F1331" s="309" t="s">
        <v>4261</v>
      </c>
      <c r="G1331" s="290"/>
      <c r="H1331" s="308">
        <v>240</v>
      </c>
      <c r="I1331" s="308">
        <v>12</v>
      </c>
      <c r="J1331" s="314">
        <v>10.8</v>
      </c>
      <c r="K1331" s="314">
        <v>46.5</v>
      </c>
      <c r="L1331" s="308">
        <v>59</v>
      </c>
      <c r="M1331" s="308"/>
      <c r="N1331" s="308">
        <v>4</v>
      </c>
      <c r="O1331" s="308" t="s">
        <v>4262</v>
      </c>
      <c r="P1331" s="291">
        <v>30894.598247142589</v>
      </c>
      <c r="Q1331" s="292">
        <f t="shared" ref="Q1331:Q1338" si="182">+P1331*1.21</f>
        <v>37382.463879042531</v>
      </c>
      <c r="R1331" s="197">
        <f t="shared" si="178"/>
        <v>59811.942206468055</v>
      </c>
    </row>
    <row r="1332" spans="1:18" ht="19.5" customHeight="1">
      <c r="A1332" s="306" t="s">
        <v>4319</v>
      </c>
      <c r="B1332" s="307" t="s">
        <v>4320</v>
      </c>
      <c r="C1332" s="308" t="s">
        <v>2770</v>
      </c>
      <c r="D1332" s="290" t="s">
        <v>2909</v>
      </c>
      <c r="E1332" s="290" t="s">
        <v>3021</v>
      </c>
      <c r="F1332" s="309" t="s">
        <v>4174</v>
      </c>
      <c r="G1332" s="290"/>
      <c r="H1332" s="308" t="s">
        <v>4175</v>
      </c>
      <c r="I1332" s="314" t="s">
        <v>4176</v>
      </c>
      <c r="J1332" s="314" t="s">
        <v>4177</v>
      </c>
      <c r="K1332" s="308" t="s">
        <v>4178</v>
      </c>
      <c r="L1332" s="308" t="s">
        <v>4179</v>
      </c>
      <c r="M1332" s="314" t="s">
        <v>3614</v>
      </c>
      <c r="N1332" s="308">
        <v>4</v>
      </c>
      <c r="O1332" s="308" t="s">
        <v>4180</v>
      </c>
      <c r="P1332" s="291">
        <v>38993.198723562768</v>
      </c>
      <c r="Q1332" s="292">
        <f t="shared" si="182"/>
        <v>47181.770455510945</v>
      </c>
      <c r="R1332" s="197">
        <f t="shared" si="178"/>
        <v>75490.832728817521</v>
      </c>
    </row>
    <row r="1333" spans="1:18" ht="19.5" customHeight="1">
      <c r="A1333" s="306" t="s">
        <v>3075</v>
      </c>
      <c r="B1333" s="307" t="s">
        <v>4182</v>
      </c>
      <c r="C1333" s="308" t="s">
        <v>4321</v>
      </c>
      <c r="D1333" s="290" t="s">
        <v>2905</v>
      </c>
      <c r="E1333" s="290" t="s">
        <v>2910</v>
      </c>
      <c r="F1333" s="309" t="s">
        <v>4261</v>
      </c>
      <c r="G1333" s="290"/>
      <c r="H1333" s="308">
        <v>240</v>
      </c>
      <c r="I1333" s="308">
        <v>12</v>
      </c>
      <c r="J1333" s="314">
        <v>10.8</v>
      </c>
      <c r="K1333" s="314">
        <v>46.5</v>
      </c>
      <c r="L1333" s="308">
        <v>59</v>
      </c>
      <c r="M1333" s="308"/>
      <c r="N1333" s="308">
        <v>4</v>
      </c>
      <c r="O1333" s="308" t="s">
        <v>4262</v>
      </c>
      <c r="P1333" s="291">
        <v>30894.598247142589</v>
      </c>
      <c r="Q1333" s="292">
        <f t="shared" si="182"/>
        <v>37382.463879042531</v>
      </c>
      <c r="R1333" s="197">
        <f t="shared" si="178"/>
        <v>59811.942206468055</v>
      </c>
    </row>
    <row r="1334" spans="1:18" ht="19.5" customHeight="1">
      <c r="A1334" s="306" t="s">
        <v>3075</v>
      </c>
      <c r="B1334" s="307" t="s">
        <v>4182</v>
      </c>
      <c r="C1334" s="308" t="s">
        <v>4321</v>
      </c>
      <c r="D1334" s="290" t="s">
        <v>2909</v>
      </c>
      <c r="E1334" s="290" t="s">
        <v>3021</v>
      </c>
      <c r="F1334" s="309" t="s">
        <v>4174</v>
      </c>
      <c r="G1334" s="290"/>
      <c r="H1334" s="308" t="s">
        <v>4175</v>
      </c>
      <c r="I1334" s="314" t="s">
        <v>4176</v>
      </c>
      <c r="J1334" s="314" t="s">
        <v>4177</v>
      </c>
      <c r="K1334" s="308" t="s">
        <v>4178</v>
      </c>
      <c r="L1334" s="308" t="s">
        <v>4179</v>
      </c>
      <c r="M1334" s="314" t="s">
        <v>3614</v>
      </c>
      <c r="N1334" s="308">
        <v>4</v>
      </c>
      <c r="O1334" s="308" t="s">
        <v>4180</v>
      </c>
      <c r="P1334" s="291">
        <v>38993.198723562768</v>
      </c>
      <c r="Q1334" s="292">
        <f t="shared" si="182"/>
        <v>47181.770455510945</v>
      </c>
      <c r="R1334" s="197">
        <f t="shared" si="178"/>
        <v>75490.832728817521</v>
      </c>
    </row>
    <row r="1335" spans="1:18" ht="19.5" customHeight="1">
      <c r="A1335" s="306" t="s">
        <v>4322</v>
      </c>
      <c r="B1335" s="307" t="s">
        <v>4323</v>
      </c>
      <c r="C1335" s="308" t="s">
        <v>4324</v>
      </c>
      <c r="D1335" s="290" t="s">
        <v>2905</v>
      </c>
      <c r="E1335" s="290" t="s">
        <v>2910</v>
      </c>
      <c r="F1335" s="309" t="s">
        <v>4187</v>
      </c>
      <c r="G1335" s="290"/>
      <c r="H1335" s="308">
        <v>227</v>
      </c>
      <c r="I1335" s="308">
        <v>11</v>
      </c>
      <c r="J1335" s="308">
        <v>9</v>
      </c>
      <c r="K1335" s="314">
        <v>45.8</v>
      </c>
      <c r="L1335" s="314">
        <v>61.5</v>
      </c>
      <c r="M1335" s="308"/>
      <c r="N1335" s="308">
        <v>4</v>
      </c>
      <c r="O1335" s="308" t="s">
        <v>4188</v>
      </c>
      <c r="P1335" s="291">
        <v>30276.897856072294</v>
      </c>
      <c r="Q1335" s="292">
        <f t="shared" si="182"/>
        <v>36635.046405847475</v>
      </c>
      <c r="R1335" s="197">
        <f t="shared" si="178"/>
        <v>58616.074249355966</v>
      </c>
    </row>
    <row r="1336" spans="1:18" ht="19.5" customHeight="1">
      <c r="A1336" s="306" t="s">
        <v>4322</v>
      </c>
      <c r="B1336" s="307" t="s">
        <v>4323</v>
      </c>
      <c r="C1336" s="308" t="s">
        <v>4324</v>
      </c>
      <c r="D1336" s="290" t="s">
        <v>2909</v>
      </c>
      <c r="E1336" s="290" t="s">
        <v>3021</v>
      </c>
      <c r="F1336" s="309" t="s">
        <v>4174</v>
      </c>
      <c r="G1336" s="290"/>
      <c r="H1336" s="308" t="s">
        <v>4175</v>
      </c>
      <c r="I1336" s="314" t="s">
        <v>4176</v>
      </c>
      <c r="J1336" s="314" t="s">
        <v>4177</v>
      </c>
      <c r="K1336" s="308" t="s">
        <v>4178</v>
      </c>
      <c r="L1336" s="308" t="s">
        <v>4179</v>
      </c>
      <c r="M1336" s="314" t="s">
        <v>3614</v>
      </c>
      <c r="N1336" s="308">
        <v>4</v>
      </c>
      <c r="O1336" s="308" t="s">
        <v>4180</v>
      </c>
      <c r="P1336" s="291">
        <v>38993.198723562768</v>
      </c>
      <c r="Q1336" s="292">
        <f t="shared" si="182"/>
        <v>47181.770455510945</v>
      </c>
      <c r="R1336" s="197">
        <f t="shared" si="178"/>
        <v>75490.832728817521</v>
      </c>
    </row>
    <row r="1337" spans="1:18" ht="19.5" customHeight="1">
      <c r="A1337" s="306" t="s">
        <v>4325</v>
      </c>
      <c r="B1337" s="307" t="s">
        <v>4326</v>
      </c>
      <c r="C1337" s="308" t="s">
        <v>4327</v>
      </c>
      <c r="D1337" s="290" t="s">
        <v>2905</v>
      </c>
      <c r="E1337" s="290" t="s">
        <v>2910</v>
      </c>
      <c r="F1337" s="309" t="s">
        <v>4187</v>
      </c>
      <c r="G1337" s="290"/>
      <c r="H1337" s="308">
        <v>227</v>
      </c>
      <c r="I1337" s="308">
        <v>11</v>
      </c>
      <c r="J1337" s="308">
        <v>9</v>
      </c>
      <c r="K1337" s="314">
        <v>45.8</v>
      </c>
      <c r="L1337" s="314">
        <v>61.5</v>
      </c>
      <c r="M1337" s="308"/>
      <c r="N1337" s="308">
        <v>4</v>
      </c>
      <c r="O1337" s="308" t="s">
        <v>4188</v>
      </c>
      <c r="P1337" s="291">
        <v>30276.897856072294</v>
      </c>
      <c r="Q1337" s="292">
        <f t="shared" si="182"/>
        <v>36635.046405847475</v>
      </c>
      <c r="R1337" s="197">
        <f t="shared" si="178"/>
        <v>58616.074249355966</v>
      </c>
    </row>
    <row r="1338" spans="1:18" ht="19.5" customHeight="1">
      <c r="A1338" s="306" t="s">
        <v>4325</v>
      </c>
      <c r="B1338" s="307" t="s">
        <v>4326</v>
      </c>
      <c r="C1338" s="308" t="s">
        <v>4327</v>
      </c>
      <c r="D1338" s="290" t="s">
        <v>2909</v>
      </c>
      <c r="E1338" s="290" t="s">
        <v>3021</v>
      </c>
      <c r="F1338" s="309" t="s">
        <v>4174</v>
      </c>
      <c r="G1338" s="290"/>
      <c r="H1338" s="308" t="s">
        <v>4175</v>
      </c>
      <c r="I1338" s="314" t="s">
        <v>4176</v>
      </c>
      <c r="J1338" s="314" t="s">
        <v>4177</v>
      </c>
      <c r="K1338" s="308" t="s">
        <v>4178</v>
      </c>
      <c r="L1338" s="308" t="s">
        <v>4179</v>
      </c>
      <c r="M1338" s="314" t="s">
        <v>3614</v>
      </c>
      <c r="N1338" s="308">
        <v>4</v>
      </c>
      <c r="O1338" s="308" t="s">
        <v>4180</v>
      </c>
      <c r="P1338" s="291">
        <v>38993.198723562768</v>
      </c>
      <c r="Q1338" s="292">
        <f t="shared" si="182"/>
        <v>47181.770455510945</v>
      </c>
      <c r="R1338" s="197">
        <f t="shared" si="178"/>
        <v>75490.832728817521</v>
      </c>
    </row>
    <row r="1339" spans="1:18" ht="19.5" customHeight="1">
      <c r="A1339" s="304" t="s">
        <v>2510</v>
      </c>
      <c r="B1339" s="277"/>
      <c r="C1339" s="278"/>
      <c r="D1339" s="279"/>
      <c r="E1339" s="280"/>
      <c r="F1339" s="279"/>
      <c r="G1339" s="281"/>
      <c r="H1339" s="282"/>
      <c r="I1339" s="282"/>
      <c r="J1339" s="282"/>
      <c r="K1339" s="282"/>
      <c r="L1339" s="282"/>
      <c r="M1339" s="282"/>
      <c r="N1339" s="282"/>
      <c r="O1339" s="282"/>
      <c r="P1339" s="282"/>
      <c r="Q1339" s="284"/>
      <c r="R1339" s="197">
        <f t="shared" si="178"/>
        <v>0</v>
      </c>
    </row>
    <row r="1340" spans="1:18" ht="19.5" customHeight="1">
      <c r="A1340" s="306" t="s">
        <v>4122</v>
      </c>
      <c r="B1340" s="307" t="s">
        <v>4204</v>
      </c>
      <c r="C1340" s="308" t="s">
        <v>2780</v>
      </c>
      <c r="D1340" s="290" t="s">
        <v>2905</v>
      </c>
      <c r="E1340" s="290" t="s">
        <v>2906</v>
      </c>
      <c r="F1340" s="309" t="s">
        <v>4299</v>
      </c>
      <c r="G1340" s="290"/>
      <c r="H1340" s="308">
        <v>240</v>
      </c>
      <c r="I1340" s="308">
        <v>20</v>
      </c>
      <c r="J1340" s="314">
        <v>18.2</v>
      </c>
      <c r="K1340" s="314">
        <v>46.5</v>
      </c>
      <c r="L1340" s="308">
        <v>59</v>
      </c>
      <c r="M1340" s="308"/>
      <c r="N1340" s="308">
        <v>4</v>
      </c>
      <c r="O1340" s="308" t="s">
        <v>4300</v>
      </c>
      <c r="P1340" s="291">
        <v>37048.941292748532</v>
      </c>
      <c r="Q1340" s="292">
        <f t="shared" ref="Q1340:Q1354" si="183">+P1340*1.21</f>
        <v>44829.218964225722</v>
      </c>
      <c r="R1340" s="197">
        <f t="shared" si="178"/>
        <v>71726.750342761152</v>
      </c>
    </row>
    <row r="1341" spans="1:18" ht="19.5" customHeight="1">
      <c r="A1341" s="306" t="s">
        <v>4122</v>
      </c>
      <c r="B1341" s="307" t="s">
        <v>4204</v>
      </c>
      <c r="C1341" s="308" t="s">
        <v>2780</v>
      </c>
      <c r="D1341" s="290" t="s">
        <v>2909</v>
      </c>
      <c r="E1341" s="290" t="s">
        <v>3021</v>
      </c>
      <c r="F1341" s="309" t="s">
        <v>4174</v>
      </c>
      <c r="G1341" s="290"/>
      <c r="H1341" s="308" t="s">
        <v>4175</v>
      </c>
      <c r="I1341" s="314" t="s">
        <v>4176</v>
      </c>
      <c r="J1341" s="314" t="s">
        <v>4177</v>
      </c>
      <c r="K1341" s="308" t="s">
        <v>4178</v>
      </c>
      <c r="L1341" s="308" t="s">
        <v>4179</v>
      </c>
      <c r="M1341" s="314" t="s">
        <v>3614</v>
      </c>
      <c r="N1341" s="308">
        <v>4</v>
      </c>
      <c r="O1341" s="308" t="s">
        <v>4180</v>
      </c>
      <c r="P1341" s="291">
        <v>38993.198723562768</v>
      </c>
      <c r="Q1341" s="292">
        <f t="shared" si="183"/>
        <v>47181.770455510945</v>
      </c>
      <c r="R1341" s="197">
        <f t="shared" si="178"/>
        <v>75490.832728817521</v>
      </c>
    </row>
    <row r="1342" spans="1:18" ht="19.5" customHeight="1">
      <c r="A1342" s="306" t="s">
        <v>3488</v>
      </c>
      <c r="B1342" s="307" t="s">
        <v>4204</v>
      </c>
      <c r="C1342" s="308" t="s">
        <v>4302</v>
      </c>
      <c r="D1342" s="290" t="s">
        <v>2905</v>
      </c>
      <c r="E1342" s="290" t="s">
        <v>2906</v>
      </c>
      <c r="F1342" s="309" t="s">
        <v>4299</v>
      </c>
      <c r="G1342" s="290"/>
      <c r="H1342" s="308">
        <v>240</v>
      </c>
      <c r="I1342" s="308">
        <v>20</v>
      </c>
      <c r="J1342" s="314">
        <v>18.2</v>
      </c>
      <c r="K1342" s="314">
        <v>46.5</v>
      </c>
      <c r="L1342" s="308">
        <v>59</v>
      </c>
      <c r="M1342" s="308"/>
      <c r="N1342" s="308">
        <v>4</v>
      </c>
      <c r="O1342" s="308" t="s">
        <v>4300</v>
      </c>
      <c r="P1342" s="291">
        <v>37048.941292748532</v>
      </c>
      <c r="Q1342" s="292">
        <f t="shared" si="183"/>
        <v>44829.218964225722</v>
      </c>
      <c r="R1342" s="197">
        <f t="shared" si="178"/>
        <v>71726.750342761152</v>
      </c>
    </row>
    <row r="1343" spans="1:18" ht="19.5" customHeight="1">
      <c r="A1343" s="306" t="s">
        <v>3488</v>
      </c>
      <c r="B1343" s="307" t="s">
        <v>4204</v>
      </c>
      <c r="C1343" s="308" t="s">
        <v>4302</v>
      </c>
      <c r="D1343" s="290" t="s">
        <v>2909</v>
      </c>
      <c r="E1343" s="290" t="s">
        <v>3021</v>
      </c>
      <c r="F1343" s="309" t="s">
        <v>4174</v>
      </c>
      <c r="G1343" s="290"/>
      <c r="H1343" s="308" t="s">
        <v>4175</v>
      </c>
      <c r="I1343" s="314" t="s">
        <v>4176</v>
      </c>
      <c r="J1343" s="314" t="s">
        <v>4177</v>
      </c>
      <c r="K1343" s="308" t="s">
        <v>4178</v>
      </c>
      <c r="L1343" s="308" t="s">
        <v>4179</v>
      </c>
      <c r="M1343" s="314" t="s">
        <v>3614</v>
      </c>
      <c r="N1343" s="308">
        <v>4</v>
      </c>
      <c r="O1343" s="308" t="s">
        <v>4180</v>
      </c>
      <c r="P1343" s="291">
        <v>38993.198723562768</v>
      </c>
      <c r="Q1343" s="292">
        <f t="shared" si="183"/>
        <v>47181.770455510945</v>
      </c>
      <c r="R1343" s="197">
        <f t="shared" si="178"/>
        <v>75490.832728817521</v>
      </c>
    </row>
    <row r="1344" spans="1:18" ht="19.5" customHeight="1">
      <c r="A1344" s="306" t="s">
        <v>4328</v>
      </c>
      <c r="B1344" s="307" t="s">
        <v>4329</v>
      </c>
      <c r="C1344" s="308" t="s">
        <v>3201</v>
      </c>
      <c r="D1344" s="290" t="s">
        <v>2905</v>
      </c>
      <c r="E1344" s="290" t="s">
        <v>2906</v>
      </c>
      <c r="F1344" s="309" t="s">
        <v>4299</v>
      </c>
      <c r="G1344" s="290"/>
      <c r="H1344" s="308">
        <v>240</v>
      </c>
      <c r="I1344" s="308">
        <v>20</v>
      </c>
      <c r="J1344" s="314">
        <v>18.2</v>
      </c>
      <c r="K1344" s="314">
        <v>46.5</v>
      </c>
      <c r="L1344" s="308">
        <v>59</v>
      </c>
      <c r="M1344" s="308"/>
      <c r="N1344" s="308">
        <v>4</v>
      </c>
      <c r="O1344" s="308" t="s">
        <v>4300</v>
      </c>
      <c r="P1344" s="291">
        <v>37048.941292748532</v>
      </c>
      <c r="Q1344" s="292">
        <f t="shared" si="183"/>
        <v>44829.218964225722</v>
      </c>
      <c r="R1344" s="197">
        <f t="shared" si="178"/>
        <v>71726.750342761152</v>
      </c>
    </row>
    <row r="1345" spans="1:18" ht="19.5" customHeight="1">
      <c r="A1345" s="306" t="s">
        <v>4328</v>
      </c>
      <c r="B1345" s="307" t="s">
        <v>4329</v>
      </c>
      <c r="C1345" s="308" t="s">
        <v>3201</v>
      </c>
      <c r="D1345" s="290" t="s">
        <v>2909</v>
      </c>
      <c r="E1345" s="290" t="s">
        <v>3021</v>
      </c>
      <c r="F1345" s="309" t="s">
        <v>4174</v>
      </c>
      <c r="G1345" s="290"/>
      <c r="H1345" s="308" t="s">
        <v>4175</v>
      </c>
      <c r="I1345" s="314" t="s">
        <v>4176</v>
      </c>
      <c r="J1345" s="314" t="s">
        <v>4177</v>
      </c>
      <c r="K1345" s="308" t="s">
        <v>4178</v>
      </c>
      <c r="L1345" s="308" t="s">
        <v>4179</v>
      </c>
      <c r="M1345" s="314" t="s">
        <v>3614</v>
      </c>
      <c r="N1345" s="308">
        <v>4</v>
      </c>
      <c r="O1345" s="308" t="s">
        <v>4180</v>
      </c>
      <c r="P1345" s="291">
        <v>38993.198723562768</v>
      </c>
      <c r="Q1345" s="292">
        <f t="shared" si="183"/>
        <v>47181.770455510945</v>
      </c>
      <c r="R1345" s="197">
        <f t="shared" si="178"/>
        <v>75490.832728817521</v>
      </c>
    </row>
    <row r="1346" spans="1:18" ht="19.5" customHeight="1">
      <c r="A1346" s="306" t="s">
        <v>3286</v>
      </c>
      <c r="B1346" s="307" t="s">
        <v>4304</v>
      </c>
      <c r="C1346" s="308" t="s">
        <v>404</v>
      </c>
      <c r="D1346" s="290" t="s">
        <v>2905</v>
      </c>
      <c r="E1346" s="290" t="s">
        <v>2906</v>
      </c>
      <c r="F1346" s="309" t="s">
        <v>2945</v>
      </c>
      <c r="G1346" s="290"/>
      <c r="H1346" s="308">
        <v>257</v>
      </c>
      <c r="I1346" s="308">
        <v>20</v>
      </c>
      <c r="J1346" s="308">
        <v>18</v>
      </c>
      <c r="K1346" s="314">
        <v>40.5</v>
      </c>
      <c r="L1346" s="308">
        <v>59</v>
      </c>
      <c r="M1346" s="308"/>
      <c r="N1346" s="308">
        <v>4</v>
      </c>
      <c r="O1346" s="308" t="s">
        <v>2946</v>
      </c>
      <c r="P1346" s="291">
        <v>46945.640704913189</v>
      </c>
      <c r="Q1346" s="292">
        <f t="shared" si="183"/>
        <v>56804.225252944954</v>
      </c>
      <c r="R1346" s="197">
        <f t="shared" si="178"/>
        <v>90886.760404711938</v>
      </c>
    </row>
    <row r="1347" spans="1:18" ht="19.5" customHeight="1">
      <c r="A1347" s="306" t="s">
        <v>3286</v>
      </c>
      <c r="B1347" s="307" t="s">
        <v>4304</v>
      </c>
      <c r="C1347" s="308" t="s">
        <v>404</v>
      </c>
      <c r="D1347" s="290" t="s">
        <v>2909</v>
      </c>
      <c r="E1347" s="290" t="s">
        <v>3021</v>
      </c>
      <c r="F1347" s="309" t="s">
        <v>4174</v>
      </c>
      <c r="G1347" s="290"/>
      <c r="H1347" s="308" t="s">
        <v>4175</v>
      </c>
      <c r="I1347" s="314" t="s">
        <v>4176</v>
      </c>
      <c r="J1347" s="314" t="s">
        <v>4177</v>
      </c>
      <c r="K1347" s="308" t="s">
        <v>4178</v>
      </c>
      <c r="L1347" s="308" t="s">
        <v>4179</v>
      </c>
      <c r="M1347" s="314" t="s">
        <v>3614</v>
      </c>
      <c r="N1347" s="308">
        <v>4</v>
      </c>
      <c r="O1347" s="308" t="s">
        <v>4180</v>
      </c>
      <c r="P1347" s="291">
        <v>38993.198723562768</v>
      </c>
      <c r="Q1347" s="292">
        <f t="shared" si="183"/>
        <v>47181.770455510945</v>
      </c>
      <c r="R1347" s="197">
        <f t="shared" si="178"/>
        <v>75490.832728817521</v>
      </c>
    </row>
    <row r="1348" spans="1:18" ht="19.5" customHeight="1">
      <c r="A1348" s="306" t="s">
        <v>3286</v>
      </c>
      <c r="B1348" s="307" t="s">
        <v>4228</v>
      </c>
      <c r="C1348" s="308" t="s">
        <v>4305</v>
      </c>
      <c r="D1348" s="290" t="s">
        <v>2905</v>
      </c>
      <c r="E1348" s="290" t="s">
        <v>2906</v>
      </c>
      <c r="F1348" s="309" t="s">
        <v>2945</v>
      </c>
      <c r="G1348" s="290"/>
      <c r="H1348" s="308">
        <v>257</v>
      </c>
      <c r="I1348" s="308">
        <v>20</v>
      </c>
      <c r="J1348" s="308">
        <v>18</v>
      </c>
      <c r="K1348" s="314">
        <v>40.5</v>
      </c>
      <c r="L1348" s="308">
        <v>59</v>
      </c>
      <c r="M1348" s="308"/>
      <c r="N1348" s="308">
        <v>4</v>
      </c>
      <c r="O1348" s="308" t="s">
        <v>2946</v>
      </c>
      <c r="P1348" s="291">
        <v>46945.640704913189</v>
      </c>
      <c r="Q1348" s="292">
        <f t="shared" si="183"/>
        <v>56804.225252944954</v>
      </c>
      <c r="R1348" s="197">
        <f t="shared" si="178"/>
        <v>90886.760404711938</v>
      </c>
    </row>
    <row r="1349" spans="1:18" ht="19.5" customHeight="1">
      <c r="A1349" s="306" t="s">
        <v>3286</v>
      </c>
      <c r="B1349" s="307" t="s">
        <v>4228</v>
      </c>
      <c r="C1349" s="308" t="s">
        <v>4305</v>
      </c>
      <c r="D1349" s="290" t="s">
        <v>2909</v>
      </c>
      <c r="E1349" s="290" t="s">
        <v>3021</v>
      </c>
      <c r="F1349" s="309" t="s">
        <v>4174</v>
      </c>
      <c r="G1349" s="290"/>
      <c r="H1349" s="308" t="s">
        <v>4175</v>
      </c>
      <c r="I1349" s="314" t="s">
        <v>4176</v>
      </c>
      <c r="J1349" s="314" t="s">
        <v>4177</v>
      </c>
      <c r="K1349" s="308" t="s">
        <v>4178</v>
      </c>
      <c r="L1349" s="308" t="s">
        <v>4179</v>
      </c>
      <c r="M1349" s="314" t="s">
        <v>3614</v>
      </c>
      <c r="N1349" s="308">
        <v>4</v>
      </c>
      <c r="O1349" s="308" t="s">
        <v>4180</v>
      </c>
      <c r="P1349" s="291">
        <v>38993.198723562768</v>
      </c>
      <c r="Q1349" s="292">
        <f t="shared" si="183"/>
        <v>47181.770455510945</v>
      </c>
      <c r="R1349" s="197">
        <f t="shared" si="178"/>
        <v>75490.832728817521</v>
      </c>
    </row>
    <row r="1350" spans="1:18" ht="19.5" customHeight="1">
      <c r="A1350" s="306" t="s">
        <v>4283</v>
      </c>
      <c r="B1350" s="307" t="s">
        <v>4306</v>
      </c>
      <c r="C1350" s="308" t="s">
        <v>4330</v>
      </c>
      <c r="D1350" s="290" t="s">
        <v>2905</v>
      </c>
      <c r="E1350" s="290" t="s">
        <v>2906</v>
      </c>
      <c r="F1350" s="309" t="s">
        <v>4299</v>
      </c>
      <c r="G1350" s="290"/>
      <c r="H1350" s="308">
        <v>240</v>
      </c>
      <c r="I1350" s="308">
        <v>20</v>
      </c>
      <c r="J1350" s="314">
        <v>18.2</v>
      </c>
      <c r="K1350" s="314">
        <v>46.5</v>
      </c>
      <c r="L1350" s="308">
        <v>59</v>
      </c>
      <c r="M1350" s="308"/>
      <c r="N1350" s="308">
        <v>4</v>
      </c>
      <c r="O1350" s="308" t="s">
        <v>4300</v>
      </c>
      <c r="P1350" s="291">
        <v>37048.941292748532</v>
      </c>
      <c r="Q1350" s="292">
        <f t="shared" si="183"/>
        <v>44829.218964225722</v>
      </c>
      <c r="R1350" s="197">
        <f t="shared" si="178"/>
        <v>71726.750342761152</v>
      </c>
    </row>
    <row r="1351" spans="1:18" ht="19.5" customHeight="1">
      <c r="A1351" s="306" t="s">
        <v>4283</v>
      </c>
      <c r="B1351" s="307" t="s">
        <v>4306</v>
      </c>
      <c r="C1351" s="308" t="s">
        <v>2829</v>
      </c>
      <c r="D1351" s="290" t="s">
        <v>2905</v>
      </c>
      <c r="E1351" s="290" t="s">
        <v>2906</v>
      </c>
      <c r="F1351" s="309" t="s">
        <v>2945</v>
      </c>
      <c r="G1351" s="290"/>
      <c r="H1351" s="308">
        <v>257</v>
      </c>
      <c r="I1351" s="308">
        <v>20</v>
      </c>
      <c r="J1351" s="308">
        <v>18</v>
      </c>
      <c r="K1351" s="314">
        <v>40.5</v>
      </c>
      <c r="L1351" s="308">
        <v>59</v>
      </c>
      <c r="M1351" s="308"/>
      <c r="N1351" s="308">
        <v>4</v>
      </c>
      <c r="O1351" s="308" t="s">
        <v>2946</v>
      </c>
      <c r="P1351" s="291">
        <v>46945.640704913189</v>
      </c>
      <c r="Q1351" s="292">
        <f t="shared" si="183"/>
        <v>56804.225252944954</v>
      </c>
      <c r="R1351" s="197">
        <f t="shared" si="178"/>
        <v>90886.760404711938</v>
      </c>
    </row>
    <row r="1352" spans="1:18" ht="19.5" customHeight="1">
      <c r="A1352" s="306" t="s">
        <v>4283</v>
      </c>
      <c r="B1352" s="307" t="s">
        <v>4306</v>
      </c>
      <c r="C1352" s="308" t="s">
        <v>4307</v>
      </c>
      <c r="D1352" s="290" t="s">
        <v>2909</v>
      </c>
      <c r="E1352" s="290" t="s">
        <v>3021</v>
      </c>
      <c r="F1352" s="309" t="s">
        <v>4174</v>
      </c>
      <c r="G1352" s="290"/>
      <c r="H1352" s="308" t="s">
        <v>4175</v>
      </c>
      <c r="I1352" s="314" t="s">
        <v>4176</v>
      </c>
      <c r="J1352" s="314" t="s">
        <v>4177</v>
      </c>
      <c r="K1352" s="308" t="s">
        <v>4178</v>
      </c>
      <c r="L1352" s="308" t="s">
        <v>4179</v>
      </c>
      <c r="M1352" s="314" t="s">
        <v>3614</v>
      </c>
      <c r="N1352" s="308">
        <v>4</v>
      </c>
      <c r="O1352" s="308" t="s">
        <v>4180</v>
      </c>
      <c r="P1352" s="291">
        <v>38993.198723562768</v>
      </c>
      <c r="Q1352" s="292">
        <f t="shared" si="183"/>
        <v>47181.770455510945</v>
      </c>
      <c r="R1352" s="197">
        <f t="shared" ref="R1352:R1415" si="184">Q1352*0.8*2</f>
        <v>75490.832728817521</v>
      </c>
    </row>
    <row r="1353" spans="1:18" ht="19.5" customHeight="1">
      <c r="A1353" s="306" t="s">
        <v>3321</v>
      </c>
      <c r="B1353" s="307" t="s">
        <v>4308</v>
      </c>
      <c r="C1353" s="308" t="s">
        <v>4155</v>
      </c>
      <c r="D1353" s="290" t="s">
        <v>2905</v>
      </c>
      <c r="E1353" s="290" t="s">
        <v>2906</v>
      </c>
      <c r="F1353" s="309" t="s">
        <v>2945</v>
      </c>
      <c r="G1353" s="290"/>
      <c r="H1353" s="308">
        <v>257</v>
      </c>
      <c r="I1353" s="308">
        <v>20</v>
      </c>
      <c r="J1353" s="308">
        <v>18</v>
      </c>
      <c r="K1353" s="314">
        <v>40.5</v>
      </c>
      <c r="L1353" s="308">
        <v>59</v>
      </c>
      <c r="M1353" s="308"/>
      <c r="N1353" s="308">
        <v>4</v>
      </c>
      <c r="O1353" s="308" t="s">
        <v>2946</v>
      </c>
      <c r="P1353" s="291">
        <v>46945.640704913189</v>
      </c>
      <c r="Q1353" s="292">
        <f t="shared" si="183"/>
        <v>56804.225252944954</v>
      </c>
      <c r="R1353" s="197">
        <f t="shared" si="184"/>
        <v>90886.760404711938</v>
      </c>
    </row>
    <row r="1354" spans="1:18" ht="19.5" customHeight="1">
      <c r="A1354" s="306" t="s">
        <v>3321</v>
      </c>
      <c r="B1354" s="307" t="s">
        <v>4308</v>
      </c>
      <c r="C1354" s="308" t="s">
        <v>4155</v>
      </c>
      <c r="D1354" s="290" t="s">
        <v>2909</v>
      </c>
      <c r="E1354" s="290" t="s">
        <v>3021</v>
      </c>
      <c r="F1354" s="309" t="s">
        <v>4174</v>
      </c>
      <c r="G1354" s="290"/>
      <c r="H1354" s="308" t="s">
        <v>4175</v>
      </c>
      <c r="I1354" s="314" t="s">
        <v>4176</v>
      </c>
      <c r="J1354" s="314" t="s">
        <v>4177</v>
      </c>
      <c r="K1354" s="308" t="s">
        <v>4178</v>
      </c>
      <c r="L1354" s="308" t="s">
        <v>4179</v>
      </c>
      <c r="M1354" s="314" t="s">
        <v>3614</v>
      </c>
      <c r="N1354" s="308">
        <v>4</v>
      </c>
      <c r="O1354" s="308" t="s">
        <v>4180</v>
      </c>
      <c r="P1354" s="291">
        <v>38993.198723562768</v>
      </c>
      <c r="Q1354" s="292">
        <f t="shared" si="183"/>
        <v>47181.770455510945</v>
      </c>
      <c r="R1354" s="197">
        <f t="shared" si="184"/>
        <v>75490.832728817521</v>
      </c>
    </row>
    <row r="1355" spans="1:18" ht="19.5" customHeight="1">
      <c r="A1355" s="304" t="s">
        <v>4331</v>
      </c>
      <c r="B1355" s="277"/>
      <c r="C1355" s="278"/>
      <c r="D1355" s="279"/>
      <c r="E1355" s="280"/>
      <c r="F1355" s="279"/>
      <c r="G1355" s="281"/>
      <c r="H1355" s="282"/>
      <c r="I1355" s="282"/>
      <c r="J1355" s="282"/>
      <c r="K1355" s="282"/>
      <c r="L1355" s="282"/>
      <c r="M1355" s="282"/>
      <c r="N1355" s="282"/>
      <c r="O1355" s="282"/>
      <c r="P1355" s="282"/>
      <c r="Q1355" s="284"/>
      <c r="R1355" s="197">
        <f t="shared" si="184"/>
        <v>0</v>
      </c>
    </row>
    <row r="1356" spans="1:18" ht="19.5" customHeight="1">
      <c r="A1356" s="306" t="s">
        <v>3488</v>
      </c>
      <c r="B1356" s="307" t="s">
        <v>4203</v>
      </c>
      <c r="C1356" s="308" t="s">
        <v>3092</v>
      </c>
      <c r="D1356" s="290" t="s">
        <v>2905</v>
      </c>
      <c r="E1356" s="290" t="s">
        <v>2906</v>
      </c>
      <c r="F1356" s="309" t="s">
        <v>2990</v>
      </c>
      <c r="G1356" s="290"/>
      <c r="H1356" s="308">
        <v>257</v>
      </c>
      <c r="I1356" s="308">
        <v>22</v>
      </c>
      <c r="J1356" s="308">
        <v>20</v>
      </c>
      <c r="K1356" s="314">
        <v>40.5</v>
      </c>
      <c r="L1356" s="308">
        <v>59</v>
      </c>
      <c r="M1356" s="308"/>
      <c r="N1356" s="308">
        <v>4</v>
      </c>
      <c r="O1356" s="308" t="s">
        <v>2991</v>
      </c>
      <c r="P1356" s="291">
        <v>69938.345538165173</v>
      </c>
      <c r="Q1356" s="292">
        <f t="shared" ref="Q1356:Q1360" si="185">+P1356*1.21</f>
        <v>84625.398101179861</v>
      </c>
      <c r="R1356" s="197">
        <f t="shared" si="184"/>
        <v>135400.63696188779</v>
      </c>
    </row>
    <row r="1357" spans="1:18" ht="19.5" customHeight="1">
      <c r="A1357" s="306" t="s">
        <v>3488</v>
      </c>
      <c r="B1357" s="307" t="s">
        <v>4203</v>
      </c>
      <c r="C1357" s="308" t="s">
        <v>3092</v>
      </c>
      <c r="D1357" s="290" t="s">
        <v>2909</v>
      </c>
      <c r="E1357" s="290" t="s">
        <v>3021</v>
      </c>
      <c r="F1357" s="309" t="s">
        <v>4295</v>
      </c>
      <c r="G1357" s="290"/>
      <c r="H1357" s="308" t="s">
        <v>4175</v>
      </c>
      <c r="I1357" s="308" t="s">
        <v>4296</v>
      </c>
      <c r="J1357" s="308" t="s">
        <v>4297</v>
      </c>
      <c r="K1357" s="308" t="s">
        <v>3477</v>
      </c>
      <c r="L1357" s="308" t="s">
        <v>4179</v>
      </c>
      <c r="M1357" s="308" t="s">
        <v>2932</v>
      </c>
      <c r="N1357" s="308">
        <v>4</v>
      </c>
      <c r="O1357" s="308" t="s">
        <v>4298</v>
      </c>
      <c r="P1357" s="291">
        <v>58728.254082873544</v>
      </c>
      <c r="Q1357" s="292">
        <f t="shared" si="185"/>
        <v>71061.18744027699</v>
      </c>
      <c r="R1357" s="197">
        <f t="shared" si="184"/>
        <v>113697.89990444318</v>
      </c>
    </row>
    <row r="1358" spans="1:18" ht="19.5" customHeight="1">
      <c r="A1358" s="306" t="s">
        <v>3488</v>
      </c>
      <c r="B1358" s="307" t="s">
        <v>4203</v>
      </c>
      <c r="C1358" s="308" t="s">
        <v>3092</v>
      </c>
      <c r="D1358" s="290" t="s">
        <v>2909</v>
      </c>
      <c r="E1358" s="290" t="s">
        <v>3021</v>
      </c>
      <c r="F1358" s="309" t="s">
        <v>4222</v>
      </c>
      <c r="G1358" s="290"/>
      <c r="H1358" s="314" t="s">
        <v>4223</v>
      </c>
      <c r="I1358" s="314" t="s">
        <v>4224</v>
      </c>
      <c r="J1358" s="314" t="s">
        <v>4225</v>
      </c>
      <c r="K1358" s="308" t="s">
        <v>3687</v>
      </c>
      <c r="L1358" s="308" t="s">
        <v>4179</v>
      </c>
      <c r="M1358" s="314" t="s">
        <v>4226</v>
      </c>
      <c r="N1358" s="308" t="s">
        <v>3010</v>
      </c>
      <c r="O1358" s="308" t="s">
        <v>4227</v>
      </c>
      <c r="P1358" s="291">
        <v>89091.121760164722</v>
      </c>
      <c r="Q1358" s="292">
        <f t="shared" si="185"/>
        <v>107800.25732979931</v>
      </c>
      <c r="R1358" s="197">
        <f t="shared" si="184"/>
        <v>172480.4117276789</v>
      </c>
    </row>
    <row r="1359" spans="1:18" ht="19.5" customHeight="1">
      <c r="A1359" s="306" t="s">
        <v>3286</v>
      </c>
      <c r="B1359" s="307" t="s">
        <v>4228</v>
      </c>
      <c r="C1359" s="308" t="s">
        <v>4301</v>
      </c>
      <c r="D1359" s="290" t="s">
        <v>2905</v>
      </c>
      <c r="E1359" s="290" t="s">
        <v>2906</v>
      </c>
      <c r="F1359" s="309" t="s">
        <v>2990</v>
      </c>
      <c r="G1359" s="290"/>
      <c r="H1359" s="308">
        <v>257</v>
      </c>
      <c r="I1359" s="308">
        <v>22</v>
      </c>
      <c r="J1359" s="308">
        <v>20</v>
      </c>
      <c r="K1359" s="314">
        <v>40.5</v>
      </c>
      <c r="L1359" s="308">
        <v>59</v>
      </c>
      <c r="M1359" s="308"/>
      <c r="N1359" s="308">
        <v>4</v>
      </c>
      <c r="O1359" s="308" t="s">
        <v>2991</v>
      </c>
      <c r="P1359" s="291">
        <v>69938.345538165173</v>
      </c>
      <c r="Q1359" s="292">
        <f t="shared" si="185"/>
        <v>84625.398101179861</v>
      </c>
      <c r="R1359" s="197">
        <f t="shared" si="184"/>
        <v>135400.63696188779</v>
      </c>
    </row>
    <row r="1360" spans="1:18" ht="19.5" customHeight="1">
      <c r="A1360" s="306" t="s">
        <v>3286</v>
      </c>
      <c r="B1360" s="307" t="s">
        <v>4228</v>
      </c>
      <c r="C1360" s="308" t="s">
        <v>4301</v>
      </c>
      <c r="D1360" s="290" t="s">
        <v>2909</v>
      </c>
      <c r="E1360" s="290" t="s">
        <v>3021</v>
      </c>
      <c r="F1360" s="309" t="s">
        <v>4222</v>
      </c>
      <c r="G1360" s="290"/>
      <c r="H1360" s="314" t="s">
        <v>4223</v>
      </c>
      <c r="I1360" s="314" t="s">
        <v>4224</v>
      </c>
      <c r="J1360" s="314" t="s">
        <v>4225</v>
      </c>
      <c r="K1360" s="308" t="s">
        <v>3687</v>
      </c>
      <c r="L1360" s="308" t="s">
        <v>4179</v>
      </c>
      <c r="M1360" s="314" t="s">
        <v>4226</v>
      </c>
      <c r="N1360" s="308" t="s">
        <v>3010</v>
      </c>
      <c r="O1360" s="308" t="s">
        <v>4227</v>
      </c>
      <c r="P1360" s="291">
        <v>89091.121760164722</v>
      </c>
      <c r="Q1360" s="292">
        <f t="shared" si="185"/>
        <v>107800.25732979931</v>
      </c>
      <c r="R1360" s="197">
        <f t="shared" si="184"/>
        <v>172480.4117276789</v>
      </c>
    </row>
    <row r="1361" spans="1:18" ht="19.5" customHeight="1">
      <c r="A1361" s="304" t="s">
        <v>2512</v>
      </c>
      <c r="B1361" s="277"/>
      <c r="C1361" s="278"/>
      <c r="D1361" s="279"/>
      <c r="E1361" s="280"/>
      <c r="F1361" s="279"/>
      <c r="G1361" s="281"/>
      <c r="H1361" s="282"/>
      <c r="I1361" s="282"/>
      <c r="J1361" s="282"/>
      <c r="K1361" s="282"/>
      <c r="L1361" s="282"/>
      <c r="M1361" s="282"/>
      <c r="N1361" s="282"/>
      <c r="O1361" s="282"/>
      <c r="P1361" s="282"/>
      <c r="Q1361" s="284"/>
      <c r="R1361" s="197">
        <f t="shared" si="184"/>
        <v>0</v>
      </c>
    </row>
    <row r="1362" spans="1:18" ht="19.5" customHeight="1">
      <c r="A1362" s="306" t="s">
        <v>3321</v>
      </c>
      <c r="B1362" s="307" t="s">
        <v>4332</v>
      </c>
      <c r="C1362" s="308" t="s">
        <v>1415</v>
      </c>
      <c r="D1362" s="290" t="s">
        <v>2905</v>
      </c>
      <c r="E1362" s="290" t="s">
        <v>2906</v>
      </c>
      <c r="F1362" s="309" t="s">
        <v>2990</v>
      </c>
      <c r="G1362" s="290"/>
      <c r="H1362" s="308">
        <v>257</v>
      </c>
      <c r="I1362" s="308">
        <v>22</v>
      </c>
      <c r="J1362" s="308">
        <v>20</v>
      </c>
      <c r="K1362" s="314">
        <v>40.5</v>
      </c>
      <c r="L1362" s="308">
        <v>59</v>
      </c>
      <c r="M1362" s="308"/>
      <c r="N1362" s="308">
        <v>4</v>
      </c>
      <c r="O1362" s="308" t="s">
        <v>2991</v>
      </c>
      <c r="P1362" s="291">
        <v>69938.345538165173</v>
      </c>
      <c r="Q1362" s="292">
        <f t="shared" ref="Q1362:Q1369" si="186">+P1362*1.21</f>
        <v>84625.398101179861</v>
      </c>
      <c r="R1362" s="197">
        <f t="shared" si="184"/>
        <v>135400.63696188779</v>
      </c>
    </row>
    <row r="1363" spans="1:18" ht="19.5" customHeight="1">
      <c r="A1363" s="306" t="s">
        <v>3321</v>
      </c>
      <c r="B1363" s="307" t="s">
        <v>4332</v>
      </c>
      <c r="C1363" s="308" t="s">
        <v>1415</v>
      </c>
      <c r="D1363" s="290" t="s">
        <v>2909</v>
      </c>
      <c r="E1363" s="290" t="s">
        <v>2910</v>
      </c>
      <c r="F1363" s="309" t="s">
        <v>2973</v>
      </c>
      <c r="G1363" s="290"/>
      <c r="H1363" s="308">
        <v>251</v>
      </c>
      <c r="I1363" s="308">
        <v>10</v>
      </c>
      <c r="J1363" s="308">
        <v>9</v>
      </c>
      <c r="K1363" s="314">
        <v>50.5</v>
      </c>
      <c r="L1363" s="308">
        <v>59</v>
      </c>
      <c r="M1363" s="308"/>
      <c r="N1363" s="308">
        <v>4</v>
      </c>
      <c r="O1363" s="308" t="s">
        <v>2974</v>
      </c>
      <c r="P1363" s="291">
        <v>61161.773542488387</v>
      </c>
      <c r="Q1363" s="292">
        <f t="shared" si="186"/>
        <v>74005.745986410941</v>
      </c>
      <c r="R1363" s="197">
        <f t="shared" si="184"/>
        <v>118409.19357825752</v>
      </c>
    </row>
    <row r="1364" spans="1:18" ht="19.5" customHeight="1">
      <c r="A1364" s="306" t="s">
        <v>3321</v>
      </c>
      <c r="B1364" s="307" t="s">
        <v>4332</v>
      </c>
      <c r="C1364" s="308" t="s">
        <v>1415</v>
      </c>
      <c r="D1364" s="290" t="s">
        <v>2909</v>
      </c>
      <c r="E1364" s="290" t="s">
        <v>3021</v>
      </c>
      <c r="F1364" s="309" t="s">
        <v>4275</v>
      </c>
      <c r="G1364" s="290"/>
      <c r="H1364" s="308" t="s">
        <v>3892</v>
      </c>
      <c r="I1364" s="314" t="s">
        <v>3881</v>
      </c>
      <c r="J1364" s="308" t="s">
        <v>3506</v>
      </c>
      <c r="K1364" s="308" t="s">
        <v>3687</v>
      </c>
      <c r="L1364" s="308">
        <v>59</v>
      </c>
      <c r="M1364" s="308" t="s">
        <v>3068</v>
      </c>
      <c r="N1364" s="308" t="s">
        <v>3010</v>
      </c>
      <c r="O1364" s="308" t="s">
        <v>4276</v>
      </c>
      <c r="P1364" s="291">
        <v>92962.380893280497</v>
      </c>
      <c r="Q1364" s="292">
        <f t="shared" si="186"/>
        <v>112484.48088086939</v>
      </c>
      <c r="R1364" s="197">
        <f t="shared" si="184"/>
        <v>179975.16940939103</v>
      </c>
    </row>
    <row r="1365" spans="1:18" ht="19.5" customHeight="1">
      <c r="A1365" s="306" t="s">
        <v>2916</v>
      </c>
      <c r="B1365" s="307" t="s">
        <v>4333</v>
      </c>
      <c r="C1365" s="308" t="s">
        <v>3826</v>
      </c>
      <c r="D1365" s="290" t="s">
        <v>2905</v>
      </c>
      <c r="E1365" s="290" t="s">
        <v>2906</v>
      </c>
      <c r="F1365" s="309" t="s">
        <v>2961</v>
      </c>
      <c r="G1365" s="290"/>
      <c r="H1365" s="308">
        <v>284</v>
      </c>
      <c r="I1365" s="308">
        <v>22</v>
      </c>
      <c r="J1365" s="314">
        <v>20.2</v>
      </c>
      <c r="K1365" s="314">
        <v>43.6</v>
      </c>
      <c r="L1365" s="308">
        <v>59</v>
      </c>
      <c r="M1365" s="308"/>
      <c r="N1365" s="308">
        <v>4</v>
      </c>
      <c r="O1365" s="308" t="s">
        <v>2962</v>
      </c>
      <c r="P1365" s="291">
        <v>80572.612315900493</v>
      </c>
      <c r="Q1365" s="292">
        <f t="shared" si="186"/>
        <v>97492.860902239598</v>
      </c>
      <c r="R1365" s="197">
        <f t="shared" si="184"/>
        <v>155988.57744358337</v>
      </c>
    </row>
    <row r="1366" spans="1:18" ht="19.5" customHeight="1">
      <c r="A1366" s="306" t="s">
        <v>2916</v>
      </c>
      <c r="B1366" s="307" t="s">
        <v>4333</v>
      </c>
      <c r="C1366" s="308" t="s">
        <v>3826</v>
      </c>
      <c r="D1366" s="290" t="s">
        <v>2909</v>
      </c>
      <c r="E1366" s="290" t="s">
        <v>2910</v>
      </c>
      <c r="F1366" s="309" t="s">
        <v>2973</v>
      </c>
      <c r="G1366" s="290"/>
      <c r="H1366" s="308">
        <v>251</v>
      </c>
      <c r="I1366" s="308">
        <v>10</v>
      </c>
      <c r="J1366" s="308">
        <v>9</v>
      </c>
      <c r="K1366" s="314">
        <v>50.5</v>
      </c>
      <c r="L1366" s="308">
        <v>59</v>
      </c>
      <c r="M1366" s="308"/>
      <c r="N1366" s="308">
        <v>4</v>
      </c>
      <c r="O1366" s="308" t="s">
        <v>2974</v>
      </c>
      <c r="P1366" s="291">
        <v>61161.773542488387</v>
      </c>
      <c r="Q1366" s="292">
        <f t="shared" si="186"/>
        <v>74005.745986410941</v>
      </c>
      <c r="R1366" s="197">
        <f t="shared" si="184"/>
        <v>118409.19357825752</v>
      </c>
    </row>
    <row r="1367" spans="1:18" ht="19.5" customHeight="1">
      <c r="A1367" s="306" t="s">
        <v>2951</v>
      </c>
      <c r="B1367" s="307" t="s">
        <v>4334</v>
      </c>
      <c r="C1367" s="308" t="s">
        <v>3826</v>
      </c>
      <c r="D1367" s="290" t="s">
        <v>2905</v>
      </c>
      <c r="E1367" s="290" t="s">
        <v>2906</v>
      </c>
      <c r="F1367" s="309" t="s">
        <v>2961</v>
      </c>
      <c r="G1367" s="290"/>
      <c r="H1367" s="308">
        <v>284</v>
      </c>
      <c r="I1367" s="308">
        <v>22</v>
      </c>
      <c r="J1367" s="314">
        <v>20.2</v>
      </c>
      <c r="K1367" s="314">
        <v>43.6</v>
      </c>
      <c r="L1367" s="308">
        <v>59</v>
      </c>
      <c r="M1367" s="308"/>
      <c r="N1367" s="308">
        <v>4</v>
      </c>
      <c r="O1367" s="308" t="s">
        <v>2962</v>
      </c>
      <c r="P1367" s="291">
        <v>80572.612315900493</v>
      </c>
      <c r="Q1367" s="292">
        <f t="shared" si="186"/>
        <v>97492.860902239598</v>
      </c>
      <c r="R1367" s="197">
        <f t="shared" si="184"/>
        <v>155988.57744358337</v>
      </c>
    </row>
    <row r="1368" spans="1:18" ht="19.5" customHeight="1">
      <c r="A1368" s="306" t="s">
        <v>2951</v>
      </c>
      <c r="B1368" s="307" t="s">
        <v>4334</v>
      </c>
      <c r="C1368" s="308" t="s">
        <v>3826</v>
      </c>
      <c r="D1368" s="290" t="s">
        <v>2909</v>
      </c>
      <c r="E1368" s="290" t="s">
        <v>2910</v>
      </c>
      <c r="F1368" s="309" t="s">
        <v>2973</v>
      </c>
      <c r="G1368" s="290"/>
      <c r="H1368" s="308">
        <v>251</v>
      </c>
      <c r="I1368" s="308">
        <v>10</v>
      </c>
      <c r="J1368" s="308">
        <v>9</v>
      </c>
      <c r="K1368" s="314">
        <v>50.5</v>
      </c>
      <c r="L1368" s="308">
        <v>59</v>
      </c>
      <c r="M1368" s="308"/>
      <c r="N1368" s="308">
        <v>4</v>
      </c>
      <c r="O1368" s="308" t="s">
        <v>2974</v>
      </c>
      <c r="P1368" s="291">
        <v>61161.773542488387</v>
      </c>
      <c r="Q1368" s="292">
        <f t="shared" si="186"/>
        <v>74005.745986410941</v>
      </c>
      <c r="R1368" s="197">
        <f t="shared" si="184"/>
        <v>118409.19357825752</v>
      </c>
    </row>
    <row r="1369" spans="1:18" ht="19.5" customHeight="1">
      <c r="A1369" s="306" t="s">
        <v>2951</v>
      </c>
      <c r="B1369" s="307" t="s">
        <v>4334</v>
      </c>
      <c r="C1369" s="308" t="s">
        <v>3826</v>
      </c>
      <c r="D1369" s="290" t="s">
        <v>2909</v>
      </c>
      <c r="E1369" s="290" t="s">
        <v>3021</v>
      </c>
      <c r="F1369" s="309" t="s">
        <v>4275</v>
      </c>
      <c r="G1369" s="290"/>
      <c r="H1369" s="308" t="s">
        <v>3892</v>
      </c>
      <c r="I1369" s="314" t="s">
        <v>3881</v>
      </c>
      <c r="J1369" s="308" t="s">
        <v>3506</v>
      </c>
      <c r="K1369" s="308" t="s">
        <v>3687</v>
      </c>
      <c r="L1369" s="308">
        <v>59</v>
      </c>
      <c r="M1369" s="308" t="s">
        <v>3068</v>
      </c>
      <c r="N1369" s="308" t="s">
        <v>3010</v>
      </c>
      <c r="O1369" s="308" t="s">
        <v>4276</v>
      </c>
      <c r="P1369" s="291">
        <v>92962.380893280497</v>
      </c>
      <c r="Q1369" s="292">
        <f t="shared" si="186"/>
        <v>112484.48088086939</v>
      </c>
      <c r="R1369" s="197">
        <f t="shared" si="184"/>
        <v>179975.16940939103</v>
      </c>
    </row>
    <row r="1370" spans="1:18" ht="19.5" customHeight="1">
      <c r="A1370" s="304" t="s">
        <v>4335</v>
      </c>
      <c r="B1370" s="277"/>
      <c r="C1370" s="278"/>
      <c r="D1370" s="279"/>
      <c r="E1370" s="280"/>
      <c r="F1370" s="279"/>
      <c r="G1370" s="281"/>
      <c r="H1370" s="282"/>
      <c r="I1370" s="282"/>
      <c r="J1370" s="282"/>
      <c r="K1370" s="282"/>
      <c r="L1370" s="282"/>
      <c r="M1370" s="282"/>
      <c r="N1370" s="282"/>
      <c r="O1370" s="282"/>
      <c r="P1370" s="282"/>
      <c r="Q1370" s="284"/>
      <c r="R1370" s="197">
        <f t="shared" si="184"/>
        <v>0</v>
      </c>
    </row>
    <row r="1371" spans="1:18" ht="19.5" customHeight="1">
      <c r="A1371" s="306" t="s">
        <v>3439</v>
      </c>
      <c r="B1371" s="307" t="s">
        <v>4204</v>
      </c>
      <c r="C1371" s="308" t="s">
        <v>4336</v>
      </c>
      <c r="D1371" s="290" t="s">
        <v>2905</v>
      </c>
      <c r="E1371" s="290" t="s">
        <v>2906</v>
      </c>
      <c r="F1371" s="309" t="s">
        <v>2945</v>
      </c>
      <c r="G1371" s="290"/>
      <c r="H1371" s="308">
        <v>257</v>
      </c>
      <c r="I1371" s="308">
        <v>20</v>
      </c>
      <c r="J1371" s="308">
        <v>18</v>
      </c>
      <c r="K1371" s="314">
        <v>40.5</v>
      </c>
      <c r="L1371" s="308">
        <v>59</v>
      </c>
      <c r="M1371" s="308"/>
      <c r="N1371" s="308">
        <v>4</v>
      </c>
      <c r="O1371" s="308" t="s">
        <v>2946</v>
      </c>
      <c r="P1371" s="291">
        <v>46945.640704913189</v>
      </c>
      <c r="Q1371" s="292">
        <f t="shared" ref="Q1371:Q1383" si="187">+P1371*1.21</f>
        <v>56804.225252944954</v>
      </c>
      <c r="R1371" s="197">
        <f t="shared" si="184"/>
        <v>90886.760404711938</v>
      </c>
    </row>
    <row r="1372" spans="1:18" ht="19.5" customHeight="1">
      <c r="A1372" s="306" t="s">
        <v>3439</v>
      </c>
      <c r="B1372" s="307" t="s">
        <v>4204</v>
      </c>
      <c r="C1372" s="308" t="s">
        <v>4336</v>
      </c>
      <c r="D1372" s="290" t="s">
        <v>2909</v>
      </c>
      <c r="E1372" s="290" t="s">
        <v>3021</v>
      </c>
      <c r="F1372" s="309" t="s">
        <v>4275</v>
      </c>
      <c r="G1372" s="290"/>
      <c r="H1372" s="308" t="s">
        <v>3892</v>
      </c>
      <c r="I1372" s="314" t="s">
        <v>3881</v>
      </c>
      <c r="J1372" s="308" t="s">
        <v>3506</v>
      </c>
      <c r="K1372" s="308" t="s">
        <v>3687</v>
      </c>
      <c r="L1372" s="308">
        <v>59</v>
      </c>
      <c r="M1372" s="308" t="s">
        <v>3068</v>
      </c>
      <c r="N1372" s="308" t="s">
        <v>3010</v>
      </c>
      <c r="O1372" s="308" t="s">
        <v>4276</v>
      </c>
      <c r="P1372" s="291">
        <v>92962.380893280497</v>
      </c>
      <c r="Q1372" s="292">
        <f t="shared" si="187"/>
        <v>112484.48088086939</v>
      </c>
      <c r="R1372" s="197">
        <f t="shared" si="184"/>
        <v>179975.16940939103</v>
      </c>
    </row>
    <row r="1373" spans="1:18" ht="19.5" customHeight="1">
      <c r="A1373" s="306" t="s">
        <v>9384</v>
      </c>
      <c r="B1373" s="307" t="s">
        <v>4198</v>
      </c>
      <c r="C1373" s="308" t="s">
        <v>4305</v>
      </c>
      <c r="D1373" s="290" t="s">
        <v>2905</v>
      </c>
      <c r="E1373" s="290" t="s">
        <v>2906</v>
      </c>
      <c r="F1373" s="309" t="s">
        <v>2945</v>
      </c>
      <c r="G1373" s="290"/>
      <c r="H1373" s="308">
        <v>257</v>
      </c>
      <c r="I1373" s="308">
        <v>20</v>
      </c>
      <c r="J1373" s="308">
        <v>18</v>
      </c>
      <c r="K1373" s="314">
        <v>40.5</v>
      </c>
      <c r="L1373" s="308">
        <v>59</v>
      </c>
      <c r="M1373" s="308"/>
      <c r="N1373" s="308">
        <v>4</v>
      </c>
      <c r="O1373" s="308" t="s">
        <v>2946</v>
      </c>
      <c r="P1373" s="291">
        <v>46945.640704913189</v>
      </c>
      <c r="Q1373" s="292">
        <f t="shared" si="187"/>
        <v>56804.225252944954</v>
      </c>
      <c r="R1373" s="197">
        <f t="shared" si="184"/>
        <v>90886.760404711938</v>
      </c>
    </row>
    <row r="1374" spans="1:18" ht="19.5" customHeight="1">
      <c r="A1374" s="306" t="s">
        <v>9384</v>
      </c>
      <c r="B1374" s="307" t="s">
        <v>4198</v>
      </c>
      <c r="C1374" s="308" t="s">
        <v>4305</v>
      </c>
      <c r="D1374" s="290" t="s">
        <v>2909</v>
      </c>
      <c r="E1374" s="290" t="s">
        <v>3021</v>
      </c>
      <c r="F1374" s="309" t="s">
        <v>4275</v>
      </c>
      <c r="G1374" s="290"/>
      <c r="H1374" s="308" t="s">
        <v>3892</v>
      </c>
      <c r="I1374" s="314" t="s">
        <v>3881</v>
      </c>
      <c r="J1374" s="308" t="s">
        <v>3506</v>
      </c>
      <c r="K1374" s="308" t="s">
        <v>3687</v>
      </c>
      <c r="L1374" s="308">
        <v>59</v>
      </c>
      <c r="M1374" s="308" t="s">
        <v>3068</v>
      </c>
      <c r="N1374" s="308" t="s">
        <v>3010</v>
      </c>
      <c r="O1374" s="308" t="s">
        <v>4276</v>
      </c>
      <c r="P1374" s="291">
        <v>92962.380893280497</v>
      </c>
      <c r="Q1374" s="292">
        <f t="shared" si="187"/>
        <v>112484.48088086939</v>
      </c>
      <c r="R1374" s="197">
        <f t="shared" si="184"/>
        <v>179975.16940939103</v>
      </c>
    </row>
    <row r="1375" spans="1:18" ht="19.5" customHeight="1">
      <c r="A1375" s="306" t="s">
        <v>3488</v>
      </c>
      <c r="B1375" s="307" t="s">
        <v>4204</v>
      </c>
      <c r="C1375" s="308" t="s">
        <v>4337</v>
      </c>
      <c r="D1375" s="290" t="s">
        <v>2905</v>
      </c>
      <c r="E1375" s="290" t="s">
        <v>2906</v>
      </c>
      <c r="F1375" s="309" t="s">
        <v>2945</v>
      </c>
      <c r="G1375" s="290"/>
      <c r="H1375" s="308">
        <v>257</v>
      </c>
      <c r="I1375" s="308">
        <v>20</v>
      </c>
      <c r="J1375" s="308">
        <v>18</v>
      </c>
      <c r="K1375" s="314">
        <v>40.5</v>
      </c>
      <c r="L1375" s="308">
        <v>59</v>
      </c>
      <c r="M1375" s="308"/>
      <c r="N1375" s="308">
        <v>4</v>
      </c>
      <c r="O1375" s="308" t="s">
        <v>2946</v>
      </c>
      <c r="P1375" s="291">
        <v>46945.640704913189</v>
      </c>
      <c r="Q1375" s="292">
        <f t="shared" si="187"/>
        <v>56804.225252944954</v>
      </c>
      <c r="R1375" s="197">
        <f t="shared" si="184"/>
        <v>90886.760404711938</v>
      </c>
    </row>
    <row r="1376" spans="1:18" ht="19.5" customHeight="1">
      <c r="A1376" s="306" t="s">
        <v>3488</v>
      </c>
      <c r="B1376" s="307" t="s">
        <v>4204</v>
      </c>
      <c r="C1376" s="308" t="s">
        <v>4337</v>
      </c>
      <c r="D1376" s="290" t="s">
        <v>2909</v>
      </c>
      <c r="E1376" s="290" t="s">
        <v>3021</v>
      </c>
      <c r="F1376" s="309" t="s">
        <v>4275</v>
      </c>
      <c r="G1376" s="290"/>
      <c r="H1376" s="308" t="s">
        <v>3892</v>
      </c>
      <c r="I1376" s="314" t="s">
        <v>3881</v>
      </c>
      <c r="J1376" s="308" t="s">
        <v>3506</v>
      </c>
      <c r="K1376" s="308" t="s">
        <v>3687</v>
      </c>
      <c r="L1376" s="308">
        <v>59</v>
      </c>
      <c r="M1376" s="308" t="s">
        <v>3068</v>
      </c>
      <c r="N1376" s="308" t="s">
        <v>3010</v>
      </c>
      <c r="O1376" s="308" t="s">
        <v>4276</v>
      </c>
      <c r="P1376" s="291">
        <v>92962.380893280497</v>
      </c>
      <c r="Q1376" s="292">
        <f t="shared" si="187"/>
        <v>112484.48088086939</v>
      </c>
      <c r="R1376" s="197">
        <f t="shared" si="184"/>
        <v>179975.16940939103</v>
      </c>
    </row>
    <row r="1377" spans="1:18" ht="19.5" customHeight="1">
      <c r="A1377" s="306" t="s">
        <v>3286</v>
      </c>
      <c r="B1377" s="307" t="s">
        <v>4228</v>
      </c>
      <c r="C1377" s="308" t="s">
        <v>4305</v>
      </c>
      <c r="D1377" s="290" t="s">
        <v>2905</v>
      </c>
      <c r="E1377" s="290" t="s">
        <v>2906</v>
      </c>
      <c r="F1377" s="309" t="s">
        <v>2961</v>
      </c>
      <c r="G1377" s="290"/>
      <c r="H1377" s="308">
        <v>284</v>
      </c>
      <c r="I1377" s="308">
        <v>22</v>
      </c>
      <c r="J1377" s="314">
        <v>20.2</v>
      </c>
      <c r="K1377" s="314">
        <v>43.6</v>
      </c>
      <c r="L1377" s="308">
        <v>59</v>
      </c>
      <c r="M1377" s="308"/>
      <c r="N1377" s="308">
        <v>4</v>
      </c>
      <c r="O1377" s="308" t="s">
        <v>2962</v>
      </c>
      <c r="P1377" s="291">
        <v>80572.612315900493</v>
      </c>
      <c r="Q1377" s="292">
        <f t="shared" si="187"/>
        <v>97492.860902239598</v>
      </c>
      <c r="R1377" s="197">
        <f t="shared" si="184"/>
        <v>155988.57744358337</v>
      </c>
    </row>
    <row r="1378" spans="1:18" ht="19.5" customHeight="1">
      <c r="A1378" s="306" t="s">
        <v>3286</v>
      </c>
      <c r="B1378" s="307" t="s">
        <v>4228</v>
      </c>
      <c r="C1378" s="308" t="s">
        <v>4305</v>
      </c>
      <c r="D1378" s="290" t="s">
        <v>2909</v>
      </c>
      <c r="E1378" s="290" t="s">
        <v>3021</v>
      </c>
      <c r="F1378" s="309" t="s">
        <v>4275</v>
      </c>
      <c r="G1378" s="290"/>
      <c r="H1378" s="308" t="s">
        <v>3892</v>
      </c>
      <c r="I1378" s="314" t="s">
        <v>3881</v>
      </c>
      <c r="J1378" s="308" t="s">
        <v>3506</v>
      </c>
      <c r="K1378" s="308" t="s">
        <v>3687</v>
      </c>
      <c r="L1378" s="308">
        <v>59</v>
      </c>
      <c r="M1378" s="308" t="s">
        <v>3068</v>
      </c>
      <c r="N1378" s="308" t="s">
        <v>3010</v>
      </c>
      <c r="O1378" s="308" t="s">
        <v>4276</v>
      </c>
      <c r="P1378" s="291">
        <v>92962.380893280497</v>
      </c>
      <c r="Q1378" s="292">
        <f t="shared" si="187"/>
        <v>112484.48088086939</v>
      </c>
      <c r="R1378" s="197">
        <f t="shared" si="184"/>
        <v>179975.16940939103</v>
      </c>
    </row>
    <row r="1379" spans="1:18" ht="19.5" customHeight="1">
      <c r="A1379" s="306" t="s">
        <v>4283</v>
      </c>
      <c r="B1379" s="307" t="s">
        <v>4306</v>
      </c>
      <c r="C1379" s="308" t="s">
        <v>1039</v>
      </c>
      <c r="D1379" s="290" t="s">
        <v>2905</v>
      </c>
      <c r="E1379" s="290" t="s">
        <v>2906</v>
      </c>
      <c r="F1379" s="309" t="s">
        <v>2945</v>
      </c>
      <c r="G1379" s="290"/>
      <c r="H1379" s="308">
        <v>257</v>
      </c>
      <c r="I1379" s="308">
        <v>20</v>
      </c>
      <c r="J1379" s="308">
        <v>18</v>
      </c>
      <c r="K1379" s="314">
        <v>40.5</v>
      </c>
      <c r="L1379" s="308">
        <v>59</v>
      </c>
      <c r="M1379" s="308"/>
      <c r="N1379" s="308">
        <v>4</v>
      </c>
      <c r="O1379" s="308" t="s">
        <v>2946</v>
      </c>
      <c r="P1379" s="291">
        <v>46945.640704913189</v>
      </c>
      <c r="Q1379" s="292">
        <f t="shared" si="187"/>
        <v>56804.225252944954</v>
      </c>
      <c r="R1379" s="197">
        <f t="shared" si="184"/>
        <v>90886.760404711938</v>
      </c>
    </row>
    <row r="1380" spans="1:18" ht="19.5" customHeight="1">
      <c r="A1380" s="306" t="s">
        <v>4283</v>
      </c>
      <c r="B1380" s="307" t="s">
        <v>4306</v>
      </c>
      <c r="C1380" s="308" t="s">
        <v>1167</v>
      </c>
      <c r="D1380" s="290" t="s">
        <v>2905</v>
      </c>
      <c r="E1380" s="290" t="s">
        <v>2906</v>
      </c>
      <c r="F1380" s="309" t="s">
        <v>2961</v>
      </c>
      <c r="G1380" s="290"/>
      <c r="H1380" s="308">
        <v>284</v>
      </c>
      <c r="I1380" s="308">
        <v>22</v>
      </c>
      <c r="J1380" s="314">
        <v>20.2</v>
      </c>
      <c r="K1380" s="314">
        <v>43.6</v>
      </c>
      <c r="L1380" s="308">
        <v>59</v>
      </c>
      <c r="M1380" s="308"/>
      <c r="N1380" s="308">
        <v>4</v>
      </c>
      <c r="O1380" s="308" t="s">
        <v>2962</v>
      </c>
      <c r="P1380" s="291">
        <v>80572.612315900493</v>
      </c>
      <c r="Q1380" s="292">
        <f t="shared" si="187"/>
        <v>97492.860902239598</v>
      </c>
      <c r="R1380" s="197">
        <f t="shared" si="184"/>
        <v>155988.57744358337</v>
      </c>
    </row>
    <row r="1381" spans="1:18" ht="19.5" customHeight="1">
      <c r="A1381" s="306" t="s">
        <v>4283</v>
      </c>
      <c r="B1381" s="307" t="s">
        <v>4306</v>
      </c>
      <c r="C1381" s="308" t="s">
        <v>4338</v>
      </c>
      <c r="D1381" s="290" t="s">
        <v>2909</v>
      </c>
      <c r="E1381" s="290" t="s">
        <v>3021</v>
      </c>
      <c r="F1381" s="309" t="s">
        <v>4275</v>
      </c>
      <c r="G1381" s="290"/>
      <c r="H1381" s="308" t="s">
        <v>3892</v>
      </c>
      <c r="I1381" s="314" t="s">
        <v>3881</v>
      </c>
      <c r="J1381" s="308" t="s">
        <v>3506</v>
      </c>
      <c r="K1381" s="308" t="s">
        <v>3687</v>
      </c>
      <c r="L1381" s="308">
        <v>59</v>
      </c>
      <c r="M1381" s="308" t="s">
        <v>3068</v>
      </c>
      <c r="N1381" s="308" t="s">
        <v>3010</v>
      </c>
      <c r="O1381" s="308" t="s">
        <v>4276</v>
      </c>
      <c r="P1381" s="291">
        <v>92962.380893280497</v>
      </c>
      <c r="Q1381" s="292">
        <f t="shared" si="187"/>
        <v>112484.48088086939</v>
      </c>
      <c r="R1381" s="197">
        <f t="shared" si="184"/>
        <v>179975.16940939103</v>
      </c>
    </row>
    <row r="1382" spans="1:18" ht="19.5" customHeight="1">
      <c r="A1382" s="306" t="s">
        <v>3321</v>
      </c>
      <c r="B1382" s="307" t="s">
        <v>4308</v>
      </c>
      <c r="C1382" s="308" t="s">
        <v>3431</v>
      </c>
      <c r="D1382" s="290" t="s">
        <v>2905</v>
      </c>
      <c r="E1382" s="290" t="s">
        <v>2906</v>
      </c>
      <c r="F1382" s="309" t="s">
        <v>2961</v>
      </c>
      <c r="G1382" s="290"/>
      <c r="H1382" s="308">
        <v>284</v>
      </c>
      <c r="I1382" s="308">
        <v>22</v>
      </c>
      <c r="J1382" s="314">
        <v>20.2</v>
      </c>
      <c r="K1382" s="314">
        <v>43.6</v>
      </c>
      <c r="L1382" s="308">
        <v>59</v>
      </c>
      <c r="M1382" s="308"/>
      <c r="N1382" s="308">
        <v>4</v>
      </c>
      <c r="O1382" s="308" t="s">
        <v>2962</v>
      </c>
      <c r="P1382" s="291">
        <v>80572.612315900493</v>
      </c>
      <c r="Q1382" s="292">
        <f t="shared" si="187"/>
        <v>97492.860902239598</v>
      </c>
      <c r="R1382" s="197">
        <f t="shared" si="184"/>
        <v>155988.57744358337</v>
      </c>
    </row>
    <row r="1383" spans="1:18" ht="19.5" customHeight="1">
      <c r="A1383" s="306" t="s">
        <v>3321</v>
      </c>
      <c r="B1383" s="307" t="s">
        <v>4308</v>
      </c>
      <c r="C1383" s="308" t="s">
        <v>3431</v>
      </c>
      <c r="D1383" s="290" t="s">
        <v>2909</v>
      </c>
      <c r="E1383" s="290" t="s">
        <v>3021</v>
      </c>
      <c r="F1383" s="309" t="s">
        <v>4275</v>
      </c>
      <c r="G1383" s="290"/>
      <c r="H1383" s="308" t="s">
        <v>3892</v>
      </c>
      <c r="I1383" s="314" t="s">
        <v>3881</v>
      </c>
      <c r="J1383" s="308" t="s">
        <v>3506</v>
      </c>
      <c r="K1383" s="308" t="s">
        <v>3687</v>
      </c>
      <c r="L1383" s="308">
        <v>59</v>
      </c>
      <c r="M1383" s="308" t="s">
        <v>3068</v>
      </c>
      <c r="N1383" s="308" t="s">
        <v>3010</v>
      </c>
      <c r="O1383" s="308" t="s">
        <v>4276</v>
      </c>
      <c r="P1383" s="291">
        <v>92962.380893280497</v>
      </c>
      <c r="Q1383" s="292">
        <f t="shared" si="187"/>
        <v>112484.48088086939</v>
      </c>
      <c r="R1383" s="197">
        <f t="shared" si="184"/>
        <v>179975.16940939103</v>
      </c>
    </row>
    <row r="1384" spans="1:18" ht="19.5" customHeight="1">
      <c r="A1384" s="304" t="s">
        <v>4339</v>
      </c>
      <c r="B1384" s="277"/>
      <c r="C1384" s="278"/>
      <c r="D1384" s="279"/>
      <c r="E1384" s="280"/>
      <c r="F1384" s="279"/>
      <c r="G1384" s="281"/>
      <c r="H1384" s="282"/>
      <c r="I1384" s="282"/>
      <c r="J1384" s="282"/>
      <c r="K1384" s="282"/>
      <c r="L1384" s="282"/>
      <c r="M1384" s="282"/>
      <c r="N1384" s="282"/>
      <c r="O1384" s="282"/>
      <c r="P1384" s="282"/>
      <c r="Q1384" s="284"/>
      <c r="R1384" s="197">
        <f t="shared" si="184"/>
        <v>0</v>
      </c>
    </row>
    <row r="1385" spans="1:18" ht="19.5" customHeight="1">
      <c r="A1385" s="306" t="s">
        <v>3439</v>
      </c>
      <c r="B1385" s="307" t="s">
        <v>4220</v>
      </c>
      <c r="C1385" s="308" t="s">
        <v>3235</v>
      </c>
      <c r="D1385" s="290" t="s">
        <v>2905</v>
      </c>
      <c r="E1385" s="290" t="s">
        <v>2906</v>
      </c>
      <c r="F1385" s="309" t="s">
        <v>2945</v>
      </c>
      <c r="G1385" s="290"/>
      <c r="H1385" s="308">
        <v>257</v>
      </c>
      <c r="I1385" s="308">
        <v>20</v>
      </c>
      <c r="J1385" s="308">
        <v>18</v>
      </c>
      <c r="K1385" s="314">
        <v>40.5</v>
      </c>
      <c r="L1385" s="308">
        <v>59</v>
      </c>
      <c r="M1385" s="308"/>
      <c r="N1385" s="308">
        <v>4</v>
      </c>
      <c r="O1385" s="308" t="s">
        <v>2946</v>
      </c>
      <c r="P1385" s="291">
        <v>46945.640704913189</v>
      </c>
      <c r="Q1385" s="292">
        <f t="shared" ref="Q1385:Q1388" si="188">+P1385*1.21</f>
        <v>56804.225252944954</v>
      </c>
      <c r="R1385" s="197">
        <f t="shared" si="184"/>
        <v>90886.760404711938</v>
      </c>
    </row>
    <row r="1386" spans="1:18" ht="19.5" customHeight="1">
      <c r="A1386" s="306" t="s">
        <v>3439</v>
      </c>
      <c r="B1386" s="307" t="s">
        <v>4220</v>
      </c>
      <c r="C1386" s="308" t="s">
        <v>3235</v>
      </c>
      <c r="D1386" s="290" t="s">
        <v>2909</v>
      </c>
      <c r="E1386" s="290" t="s">
        <v>3021</v>
      </c>
      <c r="F1386" s="309" t="s">
        <v>4275</v>
      </c>
      <c r="G1386" s="290"/>
      <c r="H1386" s="308" t="s">
        <v>3892</v>
      </c>
      <c r="I1386" s="314" t="s">
        <v>3881</v>
      </c>
      <c r="J1386" s="308" t="s">
        <v>3506</v>
      </c>
      <c r="K1386" s="308" t="s">
        <v>3687</v>
      </c>
      <c r="L1386" s="308">
        <v>59</v>
      </c>
      <c r="M1386" s="308" t="s">
        <v>3068</v>
      </c>
      <c r="N1386" s="308">
        <v>4</v>
      </c>
      <c r="O1386" s="308" t="s">
        <v>4276</v>
      </c>
      <c r="P1386" s="291">
        <v>92962.380893280497</v>
      </c>
      <c r="Q1386" s="292">
        <f t="shared" si="188"/>
        <v>112484.48088086939</v>
      </c>
      <c r="R1386" s="197">
        <f t="shared" si="184"/>
        <v>179975.16940939103</v>
      </c>
    </row>
    <row r="1387" spans="1:18" ht="19.5" customHeight="1">
      <c r="A1387" s="306" t="s">
        <v>3488</v>
      </c>
      <c r="B1387" s="307" t="s">
        <v>4204</v>
      </c>
      <c r="C1387" s="308" t="s">
        <v>3235</v>
      </c>
      <c r="D1387" s="290" t="s">
        <v>2905</v>
      </c>
      <c r="E1387" s="290" t="s">
        <v>2906</v>
      </c>
      <c r="F1387" s="309" t="s">
        <v>2945</v>
      </c>
      <c r="G1387" s="290"/>
      <c r="H1387" s="308">
        <v>257</v>
      </c>
      <c r="I1387" s="308">
        <v>20</v>
      </c>
      <c r="J1387" s="308">
        <v>18</v>
      </c>
      <c r="K1387" s="314">
        <v>40.5</v>
      </c>
      <c r="L1387" s="308">
        <v>59</v>
      </c>
      <c r="M1387" s="308"/>
      <c r="N1387" s="308">
        <v>4</v>
      </c>
      <c r="O1387" s="308" t="s">
        <v>2946</v>
      </c>
      <c r="P1387" s="291">
        <v>46945.640704913189</v>
      </c>
      <c r="Q1387" s="292">
        <f t="shared" si="188"/>
        <v>56804.225252944954</v>
      </c>
      <c r="R1387" s="197">
        <f t="shared" si="184"/>
        <v>90886.760404711938</v>
      </c>
    </row>
    <row r="1388" spans="1:18" ht="19.5" customHeight="1">
      <c r="A1388" s="306" t="s">
        <v>3488</v>
      </c>
      <c r="B1388" s="307" t="s">
        <v>4204</v>
      </c>
      <c r="C1388" s="308" t="s">
        <v>3235</v>
      </c>
      <c r="D1388" s="290" t="s">
        <v>2909</v>
      </c>
      <c r="E1388" s="290" t="s">
        <v>3021</v>
      </c>
      <c r="F1388" s="309" t="s">
        <v>4275</v>
      </c>
      <c r="G1388" s="290"/>
      <c r="H1388" s="308" t="s">
        <v>3892</v>
      </c>
      <c r="I1388" s="314" t="s">
        <v>3881</v>
      </c>
      <c r="J1388" s="308" t="s">
        <v>3506</v>
      </c>
      <c r="K1388" s="308" t="s">
        <v>3687</v>
      </c>
      <c r="L1388" s="308">
        <v>59</v>
      </c>
      <c r="M1388" s="308" t="s">
        <v>3068</v>
      </c>
      <c r="N1388" s="308">
        <v>4</v>
      </c>
      <c r="O1388" s="308" t="s">
        <v>4276</v>
      </c>
      <c r="P1388" s="291">
        <v>92962.380893280497</v>
      </c>
      <c r="Q1388" s="292">
        <f t="shared" si="188"/>
        <v>112484.48088086939</v>
      </c>
      <c r="R1388" s="197">
        <f t="shared" si="184"/>
        <v>179975.16940939103</v>
      </c>
    </row>
    <row r="1389" spans="1:18" ht="19.5" customHeight="1">
      <c r="A1389" s="304" t="s">
        <v>2515</v>
      </c>
      <c r="B1389" s="277"/>
      <c r="C1389" s="278"/>
      <c r="D1389" s="279"/>
      <c r="E1389" s="280"/>
      <c r="F1389" s="279"/>
      <c r="G1389" s="281"/>
      <c r="H1389" s="282"/>
      <c r="I1389" s="282"/>
      <c r="J1389" s="282"/>
      <c r="K1389" s="282"/>
      <c r="L1389" s="282"/>
      <c r="M1389" s="282"/>
      <c r="N1389" s="282"/>
      <c r="O1389" s="282"/>
      <c r="P1389" s="282"/>
      <c r="Q1389" s="284"/>
      <c r="R1389" s="197">
        <f t="shared" si="184"/>
        <v>0</v>
      </c>
    </row>
    <row r="1390" spans="1:18" ht="19.5" customHeight="1">
      <c r="A1390" s="306" t="s">
        <v>3031</v>
      </c>
      <c r="B1390" s="307" t="s">
        <v>4340</v>
      </c>
      <c r="C1390" s="308" t="s">
        <v>953</v>
      </c>
      <c r="D1390" s="290" t="s">
        <v>2905</v>
      </c>
      <c r="E1390" s="290" t="s">
        <v>2906</v>
      </c>
      <c r="F1390" s="309" t="s">
        <v>2945</v>
      </c>
      <c r="G1390" s="290"/>
      <c r="H1390" s="308">
        <v>257</v>
      </c>
      <c r="I1390" s="308">
        <v>20</v>
      </c>
      <c r="J1390" s="308">
        <v>18</v>
      </c>
      <c r="K1390" s="314">
        <v>40.5</v>
      </c>
      <c r="L1390" s="308">
        <v>59</v>
      </c>
      <c r="M1390" s="308"/>
      <c r="N1390" s="308">
        <v>4</v>
      </c>
      <c r="O1390" s="308" t="s">
        <v>2946</v>
      </c>
      <c r="P1390" s="291">
        <v>46945.640704913189</v>
      </c>
      <c r="Q1390" s="292">
        <f t="shared" ref="Q1390:Q1393" si="189">+P1390*1.21</f>
        <v>56804.225252944954</v>
      </c>
      <c r="R1390" s="197">
        <f t="shared" si="184"/>
        <v>90886.760404711938</v>
      </c>
    </row>
    <row r="1391" spans="1:18" ht="19.5" customHeight="1">
      <c r="A1391" s="306" t="s">
        <v>3031</v>
      </c>
      <c r="B1391" s="307" t="s">
        <v>4340</v>
      </c>
      <c r="C1391" s="308" t="s">
        <v>953</v>
      </c>
      <c r="D1391" s="290" t="s">
        <v>2909</v>
      </c>
      <c r="E1391" s="290" t="s">
        <v>3021</v>
      </c>
      <c r="F1391" s="309" t="s">
        <v>4199</v>
      </c>
      <c r="G1391" s="290"/>
      <c r="H1391" s="308" t="s">
        <v>4200</v>
      </c>
      <c r="I1391" s="308" t="s">
        <v>3463</v>
      </c>
      <c r="J1391" s="314" t="s">
        <v>4201</v>
      </c>
      <c r="K1391" s="321" t="s">
        <v>4179</v>
      </c>
      <c r="L1391" s="308" t="s">
        <v>4179</v>
      </c>
      <c r="M1391" s="308" t="s">
        <v>4163</v>
      </c>
      <c r="N1391" s="308">
        <v>4</v>
      </c>
      <c r="O1391" s="308" t="s">
        <v>4202</v>
      </c>
      <c r="P1391" s="291">
        <v>65392.5275345236</v>
      </c>
      <c r="Q1391" s="292">
        <f t="shared" si="189"/>
        <v>79124.958316773555</v>
      </c>
      <c r="R1391" s="197">
        <f t="shared" si="184"/>
        <v>126599.93330683769</v>
      </c>
    </row>
    <row r="1392" spans="1:18" ht="19.5" customHeight="1">
      <c r="A1392" s="306" t="s">
        <v>2952</v>
      </c>
      <c r="B1392" s="307" t="s">
        <v>4341</v>
      </c>
      <c r="C1392" s="308" t="s">
        <v>144</v>
      </c>
      <c r="D1392" s="290" t="s">
        <v>2905</v>
      </c>
      <c r="E1392" s="290" t="s">
        <v>2906</v>
      </c>
      <c r="F1392" s="309" t="s">
        <v>2945</v>
      </c>
      <c r="G1392" s="290"/>
      <c r="H1392" s="308">
        <v>257</v>
      </c>
      <c r="I1392" s="308">
        <v>20</v>
      </c>
      <c r="J1392" s="308">
        <v>18</v>
      </c>
      <c r="K1392" s="314">
        <v>40.5</v>
      </c>
      <c r="L1392" s="308">
        <v>59</v>
      </c>
      <c r="M1392" s="308"/>
      <c r="N1392" s="308">
        <v>4</v>
      </c>
      <c r="O1392" s="308" t="s">
        <v>2946</v>
      </c>
      <c r="P1392" s="291">
        <v>46945.640704913189</v>
      </c>
      <c r="Q1392" s="292">
        <f t="shared" si="189"/>
        <v>56804.225252944954</v>
      </c>
      <c r="R1392" s="197">
        <f t="shared" si="184"/>
        <v>90886.760404711938</v>
      </c>
    </row>
    <row r="1393" spans="1:18" ht="19.5" customHeight="1">
      <c r="A1393" s="306" t="s">
        <v>2952</v>
      </c>
      <c r="B1393" s="307" t="s">
        <v>4341</v>
      </c>
      <c r="C1393" s="308" t="s">
        <v>144</v>
      </c>
      <c r="D1393" s="290" t="s">
        <v>2909</v>
      </c>
      <c r="E1393" s="290" t="s">
        <v>3021</v>
      </c>
      <c r="F1393" s="309" t="s">
        <v>4199</v>
      </c>
      <c r="G1393" s="290"/>
      <c r="H1393" s="308" t="s">
        <v>4200</v>
      </c>
      <c r="I1393" s="308" t="s">
        <v>3463</v>
      </c>
      <c r="J1393" s="314" t="s">
        <v>4201</v>
      </c>
      <c r="K1393" s="321" t="s">
        <v>4179</v>
      </c>
      <c r="L1393" s="308" t="s">
        <v>4179</v>
      </c>
      <c r="M1393" s="308" t="s">
        <v>4163</v>
      </c>
      <c r="N1393" s="308">
        <v>4</v>
      </c>
      <c r="O1393" s="308" t="s">
        <v>4202</v>
      </c>
      <c r="P1393" s="291">
        <v>65392.5275345236</v>
      </c>
      <c r="Q1393" s="292">
        <f t="shared" si="189"/>
        <v>79124.958316773555</v>
      </c>
      <c r="R1393" s="197">
        <f t="shared" si="184"/>
        <v>126599.93330683769</v>
      </c>
    </row>
    <row r="1394" spans="1:18" ht="19.5" customHeight="1">
      <c r="A1394" s="304" t="s">
        <v>2516</v>
      </c>
      <c r="B1394" s="277"/>
      <c r="C1394" s="278"/>
      <c r="D1394" s="279"/>
      <c r="E1394" s="280"/>
      <c r="F1394" s="279"/>
      <c r="G1394" s="281"/>
      <c r="H1394" s="282"/>
      <c r="I1394" s="282"/>
      <c r="J1394" s="282"/>
      <c r="K1394" s="282"/>
      <c r="L1394" s="282"/>
      <c r="M1394" s="282"/>
      <c r="N1394" s="282"/>
      <c r="O1394" s="282"/>
      <c r="P1394" s="282"/>
      <c r="Q1394" s="284"/>
      <c r="R1394" s="197">
        <f t="shared" si="184"/>
        <v>0</v>
      </c>
    </row>
    <row r="1395" spans="1:18" ht="19.5" customHeight="1">
      <c r="A1395" s="306" t="s">
        <v>3488</v>
      </c>
      <c r="B1395" s="307" t="s">
        <v>4342</v>
      </c>
      <c r="C1395" s="308" t="s">
        <v>787</v>
      </c>
      <c r="D1395" s="290" t="s">
        <v>2905</v>
      </c>
      <c r="E1395" s="290" t="s">
        <v>2910</v>
      </c>
      <c r="F1395" s="309" t="s">
        <v>2942</v>
      </c>
      <c r="G1395" s="290" t="s">
        <v>4343</v>
      </c>
      <c r="H1395" s="308">
        <v>257</v>
      </c>
      <c r="I1395" s="308">
        <v>12</v>
      </c>
      <c r="J1395" s="314">
        <v>10.199999999999999</v>
      </c>
      <c r="K1395" s="314">
        <v>40.5</v>
      </c>
      <c r="L1395" s="308">
        <v>59</v>
      </c>
      <c r="M1395" s="308"/>
      <c r="N1395" s="308">
        <v>4</v>
      </c>
      <c r="O1395" s="308" t="s">
        <v>2943</v>
      </c>
      <c r="P1395" s="291">
        <v>55438.306836625059</v>
      </c>
      <c r="Q1395" s="292">
        <f t="shared" ref="Q1395:Q1415" si="190">+P1395*1.21</f>
        <v>67080.351272316315</v>
      </c>
      <c r="R1395" s="197">
        <f t="shared" si="184"/>
        <v>107328.56203570611</v>
      </c>
    </row>
    <row r="1396" spans="1:18" ht="19.5" customHeight="1">
      <c r="A1396" s="306" t="s">
        <v>3488</v>
      </c>
      <c r="B1396" s="307" t="s">
        <v>4342</v>
      </c>
      <c r="C1396" s="308" t="s">
        <v>787</v>
      </c>
      <c r="D1396" s="290" t="s">
        <v>2909</v>
      </c>
      <c r="E1396" s="290" t="s">
        <v>3021</v>
      </c>
      <c r="F1396" s="309" t="s">
        <v>4199</v>
      </c>
      <c r="G1396" s="290" t="s">
        <v>4343</v>
      </c>
      <c r="H1396" s="308" t="s">
        <v>4200</v>
      </c>
      <c r="I1396" s="308" t="s">
        <v>3463</v>
      </c>
      <c r="J1396" s="314" t="s">
        <v>4201</v>
      </c>
      <c r="K1396" s="308" t="s">
        <v>4179</v>
      </c>
      <c r="L1396" s="308" t="s">
        <v>4179</v>
      </c>
      <c r="M1396" s="308" t="s">
        <v>4163</v>
      </c>
      <c r="N1396" s="308">
        <v>4</v>
      </c>
      <c r="O1396" s="308" t="s">
        <v>4202</v>
      </c>
      <c r="P1396" s="291">
        <v>65392.5275345236</v>
      </c>
      <c r="Q1396" s="292">
        <f t="shared" si="190"/>
        <v>79124.958316773555</v>
      </c>
      <c r="R1396" s="197">
        <f t="shared" si="184"/>
        <v>126599.93330683769</v>
      </c>
    </row>
    <row r="1397" spans="1:18" ht="19.5" customHeight="1">
      <c r="A1397" s="306" t="s">
        <v>3075</v>
      </c>
      <c r="B1397" s="307" t="s">
        <v>4344</v>
      </c>
      <c r="C1397" s="308" t="s">
        <v>1897</v>
      </c>
      <c r="D1397" s="290" t="s">
        <v>2905</v>
      </c>
      <c r="E1397" s="290" t="s">
        <v>2910</v>
      </c>
      <c r="F1397" s="309" t="s">
        <v>2948</v>
      </c>
      <c r="G1397" s="290" t="s">
        <v>4345</v>
      </c>
      <c r="H1397" s="308">
        <v>240</v>
      </c>
      <c r="I1397" s="308">
        <v>11</v>
      </c>
      <c r="J1397" s="314">
        <v>9.1999999999999993</v>
      </c>
      <c r="K1397" s="308">
        <v>40</v>
      </c>
      <c r="L1397" s="308">
        <v>59</v>
      </c>
      <c r="M1397" s="308"/>
      <c r="N1397" s="308">
        <v>4</v>
      </c>
      <c r="O1397" s="308" t="s">
        <v>2949</v>
      </c>
      <c r="P1397" s="291">
        <v>43349.279092680859</v>
      </c>
      <c r="Q1397" s="292">
        <f t="shared" si="190"/>
        <v>52452.627702143836</v>
      </c>
      <c r="R1397" s="197">
        <f t="shared" si="184"/>
        <v>83924.204323430138</v>
      </c>
    </row>
    <row r="1398" spans="1:18" ht="19.5" customHeight="1">
      <c r="A1398" s="306" t="s">
        <v>3075</v>
      </c>
      <c r="B1398" s="307" t="s">
        <v>4344</v>
      </c>
      <c r="C1398" s="308" t="s">
        <v>1897</v>
      </c>
      <c r="D1398" s="290" t="s">
        <v>2909</v>
      </c>
      <c r="E1398" s="290" t="s">
        <v>3021</v>
      </c>
      <c r="F1398" s="309" t="s">
        <v>4199</v>
      </c>
      <c r="G1398" s="290" t="s">
        <v>4345</v>
      </c>
      <c r="H1398" s="308" t="s">
        <v>4200</v>
      </c>
      <c r="I1398" s="308" t="s">
        <v>3463</v>
      </c>
      <c r="J1398" s="314" t="s">
        <v>4201</v>
      </c>
      <c r="K1398" s="308" t="s">
        <v>4179</v>
      </c>
      <c r="L1398" s="308" t="s">
        <v>4179</v>
      </c>
      <c r="M1398" s="308" t="s">
        <v>4163</v>
      </c>
      <c r="N1398" s="308">
        <v>4</v>
      </c>
      <c r="O1398" s="308" t="s">
        <v>4202</v>
      </c>
      <c r="P1398" s="291">
        <v>65392.5275345236</v>
      </c>
      <c r="Q1398" s="292">
        <f t="shared" si="190"/>
        <v>79124.958316773555</v>
      </c>
      <c r="R1398" s="197">
        <f t="shared" si="184"/>
        <v>126599.93330683769</v>
      </c>
    </row>
    <row r="1399" spans="1:18" ht="19.5" customHeight="1">
      <c r="A1399" s="306" t="s">
        <v>2941</v>
      </c>
      <c r="B1399" s="307" t="s">
        <v>4346</v>
      </c>
      <c r="C1399" s="308" t="s">
        <v>1897</v>
      </c>
      <c r="D1399" s="290" t="s">
        <v>2905</v>
      </c>
      <c r="E1399" s="290" t="s">
        <v>2910</v>
      </c>
      <c r="F1399" s="309" t="s">
        <v>2948</v>
      </c>
      <c r="G1399" s="290" t="s">
        <v>4343</v>
      </c>
      <c r="H1399" s="308">
        <v>240</v>
      </c>
      <c r="I1399" s="308">
        <v>11</v>
      </c>
      <c r="J1399" s="314">
        <v>9.1999999999999993</v>
      </c>
      <c r="K1399" s="308">
        <v>40</v>
      </c>
      <c r="L1399" s="308">
        <v>59</v>
      </c>
      <c r="M1399" s="308"/>
      <c r="N1399" s="308">
        <v>4</v>
      </c>
      <c r="O1399" s="308" t="s">
        <v>2949</v>
      </c>
      <c r="P1399" s="291">
        <v>43349.279092680859</v>
      </c>
      <c r="Q1399" s="292">
        <f t="shared" si="190"/>
        <v>52452.627702143836</v>
      </c>
      <c r="R1399" s="197">
        <f t="shared" si="184"/>
        <v>83924.204323430138</v>
      </c>
    </row>
    <row r="1400" spans="1:18" ht="19.5" customHeight="1">
      <c r="A1400" s="306" t="s">
        <v>2941</v>
      </c>
      <c r="B1400" s="307" t="s">
        <v>4346</v>
      </c>
      <c r="C1400" s="308" t="s">
        <v>1897</v>
      </c>
      <c r="D1400" s="290" t="s">
        <v>2909</v>
      </c>
      <c r="E1400" s="290" t="s">
        <v>3021</v>
      </c>
      <c r="F1400" s="309" t="s">
        <v>4199</v>
      </c>
      <c r="G1400" s="290" t="s">
        <v>4343</v>
      </c>
      <c r="H1400" s="308" t="s">
        <v>4200</v>
      </c>
      <c r="I1400" s="308" t="s">
        <v>3463</v>
      </c>
      <c r="J1400" s="314" t="s">
        <v>4201</v>
      </c>
      <c r="K1400" s="308" t="s">
        <v>4179</v>
      </c>
      <c r="L1400" s="308" t="s">
        <v>4179</v>
      </c>
      <c r="M1400" s="308" t="s">
        <v>4163</v>
      </c>
      <c r="N1400" s="308">
        <v>4</v>
      </c>
      <c r="O1400" s="308" t="s">
        <v>4202</v>
      </c>
      <c r="P1400" s="291">
        <v>65392.5275345236</v>
      </c>
      <c r="Q1400" s="292">
        <f t="shared" si="190"/>
        <v>79124.958316773555</v>
      </c>
      <c r="R1400" s="197">
        <f t="shared" si="184"/>
        <v>126599.93330683769</v>
      </c>
    </row>
    <row r="1401" spans="1:18" ht="19.5" customHeight="1">
      <c r="A1401" s="306" t="s">
        <v>4347</v>
      </c>
      <c r="B1401" s="307" t="s">
        <v>4348</v>
      </c>
      <c r="C1401" s="308" t="s">
        <v>849</v>
      </c>
      <c r="D1401" s="290" t="s">
        <v>2905</v>
      </c>
      <c r="E1401" s="290" t="s">
        <v>2910</v>
      </c>
      <c r="F1401" s="309" t="s">
        <v>2948</v>
      </c>
      <c r="G1401" s="290" t="s">
        <v>4345</v>
      </c>
      <c r="H1401" s="308">
        <v>240</v>
      </c>
      <c r="I1401" s="308">
        <v>11</v>
      </c>
      <c r="J1401" s="314">
        <v>9.1999999999999993</v>
      </c>
      <c r="K1401" s="308">
        <v>40</v>
      </c>
      <c r="L1401" s="308">
        <v>59</v>
      </c>
      <c r="M1401" s="308"/>
      <c r="N1401" s="308">
        <v>4</v>
      </c>
      <c r="O1401" s="308" t="s">
        <v>2949</v>
      </c>
      <c r="P1401" s="291">
        <v>43349.279092680859</v>
      </c>
      <c r="Q1401" s="292">
        <f t="shared" si="190"/>
        <v>52452.627702143836</v>
      </c>
      <c r="R1401" s="197">
        <f t="shared" si="184"/>
        <v>83924.204323430138</v>
      </c>
    </row>
    <row r="1402" spans="1:18" ht="19.5" customHeight="1">
      <c r="A1402" s="306" t="s">
        <v>4347</v>
      </c>
      <c r="B1402" s="307" t="s">
        <v>4348</v>
      </c>
      <c r="C1402" s="308" t="s">
        <v>849</v>
      </c>
      <c r="D1402" s="290" t="s">
        <v>2909</v>
      </c>
      <c r="E1402" s="290" t="s">
        <v>3021</v>
      </c>
      <c r="F1402" s="309" t="s">
        <v>4199</v>
      </c>
      <c r="G1402" s="290" t="s">
        <v>4345</v>
      </c>
      <c r="H1402" s="308" t="s">
        <v>4200</v>
      </c>
      <c r="I1402" s="308" t="s">
        <v>3463</v>
      </c>
      <c r="J1402" s="314" t="s">
        <v>4201</v>
      </c>
      <c r="K1402" s="308" t="s">
        <v>4179</v>
      </c>
      <c r="L1402" s="308" t="s">
        <v>4179</v>
      </c>
      <c r="M1402" s="308" t="s">
        <v>4163</v>
      </c>
      <c r="N1402" s="308">
        <v>4</v>
      </c>
      <c r="O1402" s="308" t="s">
        <v>4202</v>
      </c>
      <c r="P1402" s="291">
        <v>65392.5275345236</v>
      </c>
      <c r="Q1402" s="292">
        <f t="shared" si="190"/>
        <v>79124.958316773555</v>
      </c>
      <c r="R1402" s="197">
        <f t="shared" si="184"/>
        <v>126599.93330683769</v>
      </c>
    </row>
    <row r="1403" spans="1:18" ht="19.5" customHeight="1">
      <c r="A1403" s="306" t="s">
        <v>3622</v>
      </c>
      <c r="B1403" s="307" t="s">
        <v>4349</v>
      </c>
      <c r="C1403" s="308" t="s">
        <v>1317</v>
      </c>
      <c r="D1403" s="290" t="s">
        <v>2905</v>
      </c>
      <c r="E1403" s="290" t="s">
        <v>2910</v>
      </c>
      <c r="F1403" s="309" t="s">
        <v>2942</v>
      </c>
      <c r="G1403" s="290" t="s">
        <v>4343</v>
      </c>
      <c r="H1403" s="308">
        <v>257</v>
      </c>
      <c r="I1403" s="308">
        <v>12</v>
      </c>
      <c r="J1403" s="314">
        <v>10.199999999999999</v>
      </c>
      <c r="K1403" s="314">
        <v>40.5</v>
      </c>
      <c r="L1403" s="308">
        <v>59</v>
      </c>
      <c r="M1403" s="308"/>
      <c r="N1403" s="308">
        <v>4</v>
      </c>
      <c r="O1403" s="308" t="s">
        <v>2943</v>
      </c>
      <c r="P1403" s="291">
        <v>55438.306836625059</v>
      </c>
      <c r="Q1403" s="292">
        <f t="shared" si="190"/>
        <v>67080.351272316315</v>
      </c>
      <c r="R1403" s="197">
        <f t="shared" si="184"/>
        <v>107328.56203570611</v>
      </c>
    </row>
    <row r="1404" spans="1:18" ht="19.5" customHeight="1">
      <c r="A1404" s="306" t="s">
        <v>3622</v>
      </c>
      <c r="B1404" s="307" t="s">
        <v>4349</v>
      </c>
      <c r="C1404" s="308" t="s">
        <v>1317</v>
      </c>
      <c r="D1404" s="290" t="s">
        <v>2909</v>
      </c>
      <c r="E1404" s="290" t="s">
        <v>3021</v>
      </c>
      <c r="F1404" s="309" t="s">
        <v>4199</v>
      </c>
      <c r="G1404" s="290" t="s">
        <v>4343</v>
      </c>
      <c r="H1404" s="308" t="s">
        <v>4200</v>
      </c>
      <c r="I1404" s="308" t="s">
        <v>3463</v>
      </c>
      <c r="J1404" s="314" t="s">
        <v>4201</v>
      </c>
      <c r="K1404" s="308" t="s">
        <v>4179</v>
      </c>
      <c r="L1404" s="308" t="s">
        <v>4179</v>
      </c>
      <c r="M1404" s="308" t="s">
        <v>4163</v>
      </c>
      <c r="N1404" s="308">
        <v>4</v>
      </c>
      <c r="O1404" s="308" t="s">
        <v>4202</v>
      </c>
      <c r="P1404" s="291">
        <v>65392.5275345236</v>
      </c>
      <c r="Q1404" s="292">
        <f t="shared" si="190"/>
        <v>79124.958316773555</v>
      </c>
      <c r="R1404" s="197">
        <f t="shared" si="184"/>
        <v>126599.93330683769</v>
      </c>
    </row>
    <row r="1405" spans="1:18" ht="19.5" customHeight="1">
      <c r="A1405" s="306" t="s">
        <v>3321</v>
      </c>
      <c r="B1405" s="307" t="s">
        <v>4350</v>
      </c>
      <c r="C1405" s="308" t="s">
        <v>1317</v>
      </c>
      <c r="D1405" s="290" t="s">
        <v>2905</v>
      </c>
      <c r="E1405" s="290" t="s">
        <v>2910</v>
      </c>
      <c r="F1405" s="309" t="s">
        <v>2942</v>
      </c>
      <c r="G1405" s="290" t="s">
        <v>4343</v>
      </c>
      <c r="H1405" s="308">
        <v>257</v>
      </c>
      <c r="I1405" s="308">
        <v>12</v>
      </c>
      <c r="J1405" s="314">
        <v>10.199999999999999</v>
      </c>
      <c r="K1405" s="314">
        <v>40.5</v>
      </c>
      <c r="L1405" s="308">
        <v>59</v>
      </c>
      <c r="M1405" s="308"/>
      <c r="N1405" s="308">
        <v>4</v>
      </c>
      <c r="O1405" s="308" t="s">
        <v>2943</v>
      </c>
      <c r="P1405" s="291">
        <v>55438.306836625059</v>
      </c>
      <c r="Q1405" s="292">
        <f t="shared" si="190"/>
        <v>67080.351272316315</v>
      </c>
      <c r="R1405" s="197">
        <f t="shared" si="184"/>
        <v>107328.56203570611</v>
      </c>
    </row>
    <row r="1406" spans="1:18" ht="19.5" customHeight="1">
      <c r="A1406" s="306" t="s">
        <v>3321</v>
      </c>
      <c r="B1406" s="307" t="s">
        <v>4350</v>
      </c>
      <c r="C1406" s="308" t="s">
        <v>1317</v>
      </c>
      <c r="D1406" s="290" t="s">
        <v>2905</v>
      </c>
      <c r="E1406" s="290" t="s">
        <v>2906</v>
      </c>
      <c r="F1406" s="309" t="s">
        <v>2945</v>
      </c>
      <c r="G1406" s="290" t="s">
        <v>4343</v>
      </c>
      <c r="H1406" s="308">
        <v>257</v>
      </c>
      <c r="I1406" s="308">
        <v>20</v>
      </c>
      <c r="J1406" s="308">
        <v>18</v>
      </c>
      <c r="K1406" s="314">
        <v>40.5</v>
      </c>
      <c r="L1406" s="308">
        <v>59</v>
      </c>
      <c r="M1406" s="308"/>
      <c r="N1406" s="308">
        <v>4</v>
      </c>
      <c r="O1406" s="308" t="s">
        <v>2946</v>
      </c>
      <c r="P1406" s="291">
        <v>46945.640704913189</v>
      </c>
      <c r="Q1406" s="292">
        <f t="shared" si="190"/>
        <v>56804.225252944954</v>
      </c>
      <c r="R1406" s="197">
        <f t="shared" si="184"/>
        <v>90886.760404711938</v>
      </c>
    </row>
    <row r="1407" spans="1:18" ht="19.5" customHeight="1">
      <c r="A1407" s="306" t="s">
        <v>3321</v>
      </c>
      <c r="B1407" s="307" t="s">
        <v>4350</v>
      </c>
      <c r="C1407" s="308" t="s">
        <v>1317</v>
      </c>
      <c r="D1407" s="290" t="s">
        <v>2909</v>
      </c>
      <c r="E1407" s="290" t="s">
        <v>3021</v>
      </c>
      <c r="F1407" s="309" t="s">
        <v>4199</v>
      </c>
      <c r="G1407" s="290" t="s">
        <v>4343</v>
      </c>
      <c r="H1407" s="308" t="s">
        <v>4200</v>
      </c>
      <c r="I1407" s="308" t="s">
        <v>3463</v>
      </c>
      <c r="J1407" s="314" t="s">
        <v>4201</v>
      </c>
      <c r="K1407" s="308" t="s">
        <v>4179</v>
      </c>
      <c r="L1407" s="308" t="s">
        <v>4179</v>
      </c>
      <c r="M1407" s="308" t="s">
        <v>4163</v>
      </c>
      <c r="N1407" s="308">
        <v>4</v>
      </c>
      <c r="O1407" s="308" t="s">
        <v>4202</v>
      </c>
      <c r="P1407" s="291">
        <v>65392.5275345236</v>
      </c>
      <c r="Q1407" s="292">
        <f t="shared" si="190"/>
        <v>79124.958316773555</v>
      </c>
      <c r="R1407" s="197">
        <f t="shared" si="184"/>
        <v>126599.93330683769</v>
      </c>
    </row>
    <row r="1408" spans="1:18" ht="19.5" customHeight="1">
      <c r="A1408" s="306" t="s">
        <v>3902</v>
      </c>
      <c r="B1408" s="307" t="s">
        <v>4351</v>
      </c>
      <c r="C1408" s="308" t="s">
        <v>1317</v>
      </c>
      <c r="D1408" s="290" t="s">
        <v>2905</v>
      </c>
      <c r="E1408" s="290" t="s">
        <v>2910</v>
      </c>
      <c r="F1408" s="309" t="s">
        <v>2942</v>
      </c>
      <c r="G1408" s="290" t="s">
        <v>4343</v>
      </c>
      <c r="H1408" s="308">
        <v>257</v>
      </c>
      <c r="I1408" s="308">
        <v>12</v>
      </c>
      <c r="J1408" s="314">
        <v>10.199999999999999</v>
      </c>
      <c r="K1408" s="314">
        <v>40.5</v>
      </c>
      <c r="L1408" s="308">
        <v>59</v>
      </c>
      <c r="M1408" s="308"/>
      <c r="N1408" s="308">
        <v>4</v>
      </c>
      <c r="O1408" s="308" t="s">
        <v>2943</v>
      </c>
      <c r="P1408" s="291">
        <v>55438.306836625059</v>
      </c>
      <c r="Q1408" s="292">
        <f t="shared" si="190"/>
        <v>67080.351272316315</v>
      </c>
      <c r="R1408" s="197">
        <f t="shared" si="184"/>
        <v>107328.56203570611</v>
      </c>
    </row>
    <row r="1409" spans="1:18" ht="19.5" customHeight="1">
      <c r="A1409" s="306" t="s">
        <v>3902</v>
      </c>
      <c r="B1409" s="307" t="s">
        <v>4351</v>
      </c>
      <c r="C1409" s="308" t="s">
        <v>1317</v>
      </c>
      <c r="D1409" s="290" t="s">
        <v>2909</v>
      </c>
      <c r="E1409" s="290" t="s">
        <v>3021</v>
      </c>
      <c r="F1409" s="309" t="s">
        <v>4199</v>
      </c>
      <c r="G1409" s="290" t="s">
        <v>4343</v>
      </c>
      <c r="H1409" s="308" t="s">
        <v>4200</v>
      </c>
      <c r="I1409" s="308" t="s">
        <v>3463</v>
      </c>
      <c r="J1409" s="314" t="s">
        <v>4201</v>
      </c>
      <c r="K1409" s="308" t="s">
        <v>4179</v>
      </c>
      <c r="L1409" s="308" t="s">
        <v>4179</v>
      </c>
      <c r="M1409" s="308" t="s">
        <v>4163</v>
      </c>
      <c r="N1409" s="308">
        <v>4</v>
      </c>
      <c r="O1409" s="308" t="s">
        <v>4202</v>
      </c>
      <c r="P1409" s="291">
        <v>65392.5275345236</v>
      </c>
      <c r="Q1409" s="292">
        <f t="shared" si="190"/>
        <v>79124.958316773555</v>
      </c>
      <c r="R1409" s="197">
        <f t="shared" si="184"/>
        <v>126599.93330683769</v>
      </c>
    </row>
    <row r="1410" spans="1:18" ht="19.5" customHeight="1">
      <c r="A1410" s="306" t="s">
        <v>2950</v>
      </c>
      <c r="B1410" s="307" t="s">
        <v>4352</v>
      </c>
      <c r="C1410" s="308" t="s">
        <v>1317</v>
      </c>
      <c r="D1410" s="290" t="s">
        <v>2905</v>
      </c>
      <c r="E1410" s="290" t="s">
        <v>2910</v>
      </c>
      <c r="F1410" s="309" t="s">
        <v>2942</v>
      </c>
      <c r="G1410" s="290" t="s">
        <v>4343</v>
      </c>
      <c r="H1410" s="308">
        <v>257</v>
      </c>
      <c r="I1410" s="308">
        <v>12</v>
      </c>
      <c r="J1410" s="314">
        <v>10.199999999999999</v>
      </c>
      <c r="K1410" s="314">
        <v>40.5</v>
      </c>
      <c r="L1410" s="308">
        <v>59</v>
      </c>
      <c r="M1410" s="308"/>
      <c r="N1410" s="308">
        <v>4</v>
      </c>
      <c r="O1410" s="308" t="s">
        <v>2943</v>
      </c>
      <c r="P1410" s="291">
        <v>55438.306836625059</v>
      </c>
      <c r="Q1410" s="292">
        <f t="shared" si="190"/>
        <v>67080.351272316315</v>
      </c>
      <c r="R1410" s="197">
        <f t="shared" si="184"/>
        <v>107328.56203570611</v>
      </c>
    </row>
    <row r="1411" spans="1:18" ht="19.5" customHeight="1">
      <c r="A1411" s="306" t="s">
        <v>2950</v>
      </c>
      <c r="B1411" s="307" t="s">
        <v>4352</v>
      </c>
      <c r="C1411" s="308" t="s">
        <v>1317</v>
      </c>
      <c r="D1411" s="290" t="s">
        <v>2909</v>
      </c>
      <c r="E1411" s="290" t="s">
        <v>3021</v>
      </c>
      <c r="F1411" s="309" t="s">
        <v>4199</v>
      </c>
      <c r="G1411" s="290" t="s">
        <v>4343</v>
      </c>
      <c r="H1411" s="308" t="s">
        <v>4200</v>
      </c>
      <c r="I1411" s="308" t="s">
        <v>3463</v>
      </c>
      <c r="J1411" s="314" t="s">
        <v>4201</v>
      </c>
      <c r="K1411" s="308" t="s">
        <v>4179</v>
      </c>
      <c r="L1411" s="308" t="s">
        <v>4179</v>
      </c>
      <c r="M1411" s="308" t="s">
        <v>4163</v>
      </c>
      <c r="N1411" s="308">
        <v>4</v>
      </c>
      <c r="O1411" s="308" t="s">
        <v>4202</v>
      </c>
      <c r="P1411" s="291">
        <v>65392.5275345236</v>
      </c>
      <c r="Q1411" s="292">
        <f t="shared" si="190"/>
        <v>79124.958316773555</v>
      </c>
      <c r="R1411" s="197">
        <f t="shared" si="184"/>
        <v>126599.93330683769</v>
      </c>
    </row>
    <row r="1412" spans="1:18" ht="19.5" customHeight="1">
      <c r="A1412" s="306" t="s">
        <v>3031</v>
      </c>
      <c r="B1412" s="307" t="s">
        <v>4353</v>
      </c>
      <c r="C1412" s="308" t="s">
        <v>1193</v>
      </c>
      <c r="D1412" s="290" t="s">
        <v>2905</v>
      </c>
      <c r="E1412" s="290" t="s">
        <v>2910</v>
      </c>
      <c r="F1412" s="309" t="s">
        <v>2948</v>
      </c>
      <c r="G1412" s="290" t="s">
        <v>4343</v>
      </c>
      <c r="H1412" s="308">
        <v>240</v>
      </c>
      <c r="I1412" s="308">
        <v>11</v>
      </c>
      <c r="J1412" s="314">
        <v>9.1999999999999993</v>
      </c>
      <c r="K1412" s="308">
        <v>40</v>
      </c>
      <c r="L1412" s="308">
        <v>59</v>
      </c>
      <c r="M1412" s="308"/>
      <c r="N1412" s="308">
        <v>4</v>
      </c>
      <c r="O1412" s="308" t="s">
        <v>2949</v>
      </c>
      <c r="P1412" s="291">
        <v>43349.279092680859</v>
      </c>
      <c r="Q1412" s="292">
        <f t="shared" si="190"/>
        <v>52452.627702143836</v>
      </c>
      <c r="R1412" s="197">
        <f t="shared" si="184"/>
        <v>83924.204323430138</v>
      </c>
    </row>
    <row r="1413" spans="1:18" ht="19.5" customHeight="1">
      <c r="A1413" s="306" t="s">
        <v>3031</v>
      </c>
      <c r="B1413" s="307" t="s">
        <v>4353</v>
      </c>
      <c r="C1413" s="308" t="s">
        <v>1193</v>
      </c>
      <c r="D1413" s="290" t="s">
        <v>2909</v>
      </c>
      <c r="E1413" s="290" t="s">
        <v>3021</v>
      </c>
      <c r="F1413" s="309" t="s">
        <v>4199</v>
      </c>
      <c r="G1413" s="290" t="s">
        <v>4343</v>
      </c>
      <c r="H1413" s="308" t="s">
        <v>4200</v>
      </c>
      <c r="I1413" s="308" t="s">
        <v>3463</v>
      </c>
      <c r="J1413" s="314" t="s">
        <v>4201</v>
      </c>
      <c r="K1413" s="308" t="s">
        <v>4179</v>
      </c>
      <c r="L1413" s="308" t="s">
        <v>4179</v>
      </c>
      <c r="M1413" s="308" t="s">
        <v>4163</v>
      </c>
      <c r="N1413" s="308">
        <v>4</v>
      </c>
      <c r="O1413" s="308" t="s">
        <v>4202</v>
      </c>
      <c r="P1413" s="291">
        <v>65392.5275345236</v>
      </c>
      <c r="Q1413" s="292">
        <f t="shared" si="190"/>
        <v>79124.958316773555</v>
      </c>
      <c r="R1413" s="197">
        <f t="shared" si="184"/>
        <v>126599.93330683769</v>
      </c>
    </row>
    <row r="1414" spans="1:18" ht="19.5" customHeight="1">
      <c r="A1414" s="306" t="s">
        <v>2952</v>
      </c>
      <c r="B1414" s="307" t="s">
        <v>4239</v>
      </c>
      <c r="C1414" s="308" t="s">
        <v>1193</v>
      </c>
      <c r="D1414" s="290" t="s">
        <v>2905</v>
      </c>
      <c r="E1414" s="290" t="s">
        <v>2906</v>
      </c>
      <c r="F1414" s="309" t="s">
        <v>2945</v>
      </c>
      <c r="G1414" s="290" t="s">
        <v>4343</v>
      </c>
      <c r="H1414" s="308">
        <v>257</v>
      </c>
      <c r="I1414" s="308">
        <v>20</v>
      </c>
      <c r="J1414" s="308">
        <v>18</v>
      </c>
      <c r="K1414" s="314">
        <v>40.5</v>
      </c>
      <c r="L1414" s="308">
        <v>59</v>
      </c>
      <c r="M1414" s="308"/>
      <c r="N1414" s="308">
        <v>4</v>
      </c>
      <c r="O1414" s="308" t="s">
        <v>2946</v>
      </c>
      <c r="P1414" s="291">
        <v>46945.640704913189</v>
      </c>
      <c r="Q1414" s="292">
        <f t="shared" si="190"/>
        <v>56804.225252944954</v>
      </c>
      <c r="R1414" s="197">
        <f t="shared" si="184"/>
        <v>90886.760404711938</v>
      </c>
    </row>
    <row r="1415" spans="1:18" ht="19.5" customHeight="1">
      <c r="A1415" s="306" t="s">
        <v>2952</v>
      </c>
      <c r="B1415" s="307" t="s">
        <v>4239</v>
      </c>
      <c r="C1415" s="308" t="s">
        <v>1193</v>
      </c>
      <c r="D1415" s="290" t="s">
        <v>2909</v>
      </c>
      <c r="E1415" s="290" t="s">
        <v>3021</v>
      </c>
      <c r="F1415" s="309" t="s">
        <v>4199</v>
      </c>
      <c r="G1415" s="290" t="s">
        <v>4343</v>
      </c>
      <c r="H1415" s="308" t="s">
        <v>4200</v>
      </c>
      <c r="I1415" s="308" t="s">
        <v>3463</v>
      </c>
      <c r="J1415" s="314" t="s">
        <v>4201</v>
      </c>
      <c r="K1415" s="308" t="s">
        <v>4179</v>
      </c>
      <c r="L1415" s="308" t="s">
        <v>4179</v>
      </c>
      <c r="M1415" s="308" t="s">
        <v>4163</v>
      </c>
      <c r="N1415" s="308">
        <v>4</v>
      </c>
      <c r="O1415" s="308" t="s">
        <v>4202</v>
      </c>
      <c r="P1415" s="291">
        <v>65392.5275345236</v>
      </c>
      <c r="Q1415" s="292">
        <f t="shared" si="190"/>
        <v>79124.958316773555</v>
      </c>
      <c r="R1415" s="197">
        <f t="shared" si="184"/>
        <v>126599.93330683769</v>
      </c>
    </row>
    <row r="1416" spans="1:18" ht="19.5" customHeight="1">
      <c r="A1416" s="304" t="s">
        <v>2766</v>
      </c>
      <c r="B1416" s="277"/>
      <c r="C1416" s="278"/>
      <c r="D1416" s="279"/>
      <c r="E1416" s="280"/>
      <c r="F1416" s="279"/>
      <c r="G1416" s="281"/>
      <c r="H1416" s="282"/>
      <c r="I1416" s="282"/>
      <c r="J1416" s="282"/>
      <c r="K1416" s="282"/>
      <c r="L1416" s="282"/>
      <c r="M1416" s="282"/>
      <c r="N1416" s="282"/>
      <c r="O1416" s="282"/>
      <c r="P1416" s="282"/>
      <c r="Q1416" s="284"/>
      <c r="R1416" s="197">
        <f t="shared" ref="R1416:R1479" si="191">Q1416*0.8*2</f>
        <v>0</v>
      </c>
    </row>
    <row r="1417" spans="1:18" ht="19.5" customHeight="1">
      <c r="A1417" s="306" t="s">
        <v>2916</v>
      </c>
      <c r="B1417" s="307" t="s">
        <v>4228</v>
      </c>
      <c r="C1417" s="308" t="s">
        <v>1573</v>
      </c>
      <c r="D1417" s="290" t="s">
        <v>2905</v>
      </c>
      <c r="E1417" s="290" t="s">
        <v>2906</v>
      </c>
      <c r="F1417" s="309" t="s">
        <v>4214</v>
      </c>
      <c r="G1417" s="290"/>
      <c r="H1417" s="308" t="s">
        <v>3653</v>
      </c>
      <c r="I1417" s="308" t="s">
        <v>3148</v>
      </c>
      <c r="J1417" s="308" t="s">
        <v>3778</v>
      </c>
      <c r="K1417" s="308" t="s">
        <v>3466</v>
      </c>
      <c r="L1417" s="308" t="s">
        <v>3009</v>
      </c>
      <c r="M1417" s="308"/>
      <c r="N1417" s="308" t="s">
        <v>3070</v>
      </c>
      <c r="O1417" s="308" t="s">
        <v>4215</v>
      </c>
      <c r="P1417" s="291">
        <v>110383.89952266114</v>
      </c>
      <c r="Q1417" s="292">
        <f t="shared" ref="Q1417:Q1420" si="192">+P1417*1.21</f>
        <v>133564.51842241999</v>
      </c>
      <c r="R1417" s="197">
        <f t="shared" si="191"/>
        <v>213703.22947587201</v>
      </c>
    </row>
    <row r="1418" spans="1:18" ht="19.5" customHeight="1">
      <c r="A1418" s="306" t="s">
        <v>2916</v>
      </c>
      <c r="B1418" s="307" t="s">
        <v>4228</v>
      </c>
      <c r="C1418" s="308" t="s">
        <v>1573</v>
      </c>
      <c r="D1418" s="290" t="s">
        <v>2909</v>
      </c>
      <c r="E1418" s="290" t="s">
        <v>3021</v>
      </c>
      <c r="F1418" s="316" t="s">
        <v>4354</v>
      </c>
      <c r="G1418" s="290"/>
      <c r="H1418" s="308" t="s">
        <v>3816</v>
      </c>
      <c r="I1418" s="308" t="s">
        <v>3588</v>
      </c>
      <c r="J1418" s="308" t="s">
        <v>4355</v>
      </c>
      <c r="K1418" s="308" t="s">
        <v>3354</v>
      </c>
      <c r="L1418" s="308" t="s">
        <v>3009</v>
      </c>
      <c r="M1418" s="308" t="s">
        <v>3812</v>
      </c>
      <c r="N1418" s="308" t="s">
        <v>3070</v>
      </c>
      <c r="O1418" s="308" t="s">
        <v>4356</v>
      </c>
      <c r="P1418" s="291">
        <v>120744.05341871394</v>
      </c>
      <c r="Q1418" s="292">
        <f t="shared" si="192"/>
        <v>146100.30463664388</v>
      </c>
      <c r="R1418" s="197">
        <f t="shared" si="191"/>
        <v>233760.48741863022</v>
      </c>
    </row>
    <row r="1419" spans="1:18" ht="19.5" customHeight="1">
      <c r="A1419" s="306" t="s">
        <v>4357</v>
      </c>
      <c r="B1419" s="307" t="s">
        <v>4198</v>
      </c>
      <c r="C1419" s="308" t="s">
        <v>369</v>
      </c>
      <c r="D1419" s="290" t="s">
        <v>2905</v>
      </c>
      <c r="E1419" s="290" t="s">
        <v>2906</v>
      </c>
      <c r="F1419" s="309" t="s">
        <v>4214</v>
      </c>
      <c r="G1419" s="290"/>
      <c r="H1419" s="308" t="s">
        <v>3653</v>
      </c>
      <c r="I1419" s="308" t="s">
        <v>3148</v>
      </c>
      <c r="J1419" s="308" t="s">
        <v>3778</v>
      </c>
      <c r="K1419" s="308" t="s">
        <v>3466</v>
      </c>
      <c r="L1419" s="308" t="s">
        <v>3009</v>
      </c>
      <c r="M1419" s="308"/>
      <c r="N1419" s="308" t="s">
        <v>3070</v>
      </c>
      <c r="O1419" s="308" t="s">
        <v>4215</v>
      </c>
      <c r="P1419" s="291">
        <v>110383.89952266114</v>
      </c>
      <c r="Q1419" s="292">
        <f t="shared" si="192"/>
        <v>133564.51842241999</v>
      </c>
      <c r="R1419" s="197">
        <f t="shared" si="191"/>
        <v>213703.22947587201</v>
      </c>
    </row>
    <row r="1420" spans="1:18" ht="19.5" customHeight="1">
      <c r="A1420" s="306" t="s">
        <v>4357</v>
      </c>
      <c r="B1420" s="307" t="s">
        <v>4198</v>
      </c>
      <c r="C1420" s="308" t="s">
        <v>369</v>
      </c>
      <c r="D1420" s="290" t="s">
        <v>2909</v>
      </c>
      <c r="E1420" s="290" t="s">
        <v>3021</v>
      </c>
      <c r="F1420" s="309" t="s">
        <v>4358</v>
      </c>
      <c r="G1420" s="290"/>
      <c r="H1420" s="308" t="s">
        <v>4359</v>
      </c>
      <c r="I1420" s="308" t="s">
        <v>3684</v>
      </c>
      <c r="J1420" s="308" t="s">
        <v>4360</v>
      </c>
      <c r="K1420" s="308" t="s">
        <v>4361</v>
      </c>
      <c r="L1420" s="308" t="s">
        <v>3009</v>
      </c>
      <c r="M1420" s="308" t="s">
        <v>4362</v>
      </c>
      <c r="N1420" s="308" t="s">
        <v>3070</v>
      </c>
      <c r="O1420" s="308" t="s">
        <v>4363</v>
      </c>
      <c r="P1420" s="291">
        <v>146841.69796855803</v>
      </c>
      <c r="Q1420" s="292">
        <f t="shared" si="192"/>
        <v>177678.4545419552</v>
      </c>
      <c r="R1420" s="197">
        <f t="shared" si="191"/>
        <v>284285.52726712835</v>
      </c>
    </row>
    <row r="1421" spans="1:18" ht="19.5" customHeight="1">
      <c r="A1421" s="304" t="s">
        <v>2767</v>
      </c>
      <c r="B1421" s="277"/>
      <c r="C1421" s="278"/>
      <c r="D1421" s="279"/>
      <c r="E1421" s="280"/>
      <c r="F1421" s="279"/>
      <c r="G1421" s="281"/>
      <c r="H1421" s="282"/>
      <c r="I1421" s="282"/>
      <c r="J1421" s="282"/>
      <c r="K1421" s="282"/>
      <c r="L1421" s="282"/>
      <c r="M1421" s="282"/>
      <c r="N1421" s="282"/>
      <c r="O1421" s="282"/>
      <c r="P1421" s="282"/>
      <c r="Q1421" s="284"/>
      <c r="R1421" s="197">
        <f t="shared" si="191"/>
        <v>0</v>
      </c>
    </row>
    <row r="1422" spans="1:18" ht="19.5" customHeight="1">
      <c r="A1422" s="306" t="s">
        <v>3606</v>
      </c>
      <c r="B1422" s="307" t="s">
        <v>4364</v>
      </c>
      <c r="C1422" s="308" t="s">
        <v>1317</v>
      </c>
      <c r="D1422" s="290" t="s">
        <v>2905</v>
      </c>
      <c r="E1422" s="290" t="s">
        <v>2910</v>
      </c>
      <c r="F1422" s="309" t="s">
        <v>4261</v>
      </c>
      <c r="G1422" s="290"/>
      <c r="H1422" s="308">
        <v>240</v>
      </c>
      <c r="I1422" s="308">
        <v>12</v>
      </c>
      <c r="J1422" s="314">
        <v>10.8</v>
      </c>
      <c r="K1422" s="314">
        <v>46.5</v>
      </c>
      <c r="L1422" s="308">
        <v>59</v>
      </c>
      <c r="M1422" s="308"/>
      <c r="N1422" s="308">
        <v>4</v>
      </c>
      <c r="O1422" s="308" t="s">
        <v>4262</v>
      </c>
      <c r="P1422" s="291">
        <v>30894.598247142589</v>
      </c>
      <c r="Q1422" s="292">
        <f t="shared" ref="Q1422:Q1444" si="193">+P1422*1.21</f>
        <v>37382.463879042531</v>
      </c>
      <c r="R1422" s="197">
        <f t="shared" si="191"/>
        <v>59811.942206468055</v>
      </c>
    </row>
    <row r="1423" spans="1:18" ht="19.5" customHeight="1">
      <c r="A1423" s="306" t="s">
        <v>3606</v>
      </c>
      <c r="B1423" s="307" t="s">
        <v>4364</v>
      </c>
      <c r="C1423" s="308" t="s">
        <v>1317</v>
      </c>
      <c r="D1423" s="290" t="s">
        <v>2909</v>
      </c>
      <c r="E1423" s="290" t="s">
        <v>3021</v>
      </c>
      <c r="F1423" s="309" t="s">
        <v>4174</v>
      </c>
      <c r="G1423" s="290"/>
      <c r="H1423" s="308" t="s">
        <v>4175</v>
      </c>
      <c r="I1423" s="314" t="s">
        <v>4176</v>
      </c>
      <c r="J1423" s="314" t="s">
        <v>4177</v>
      </c>
      <c r="K1423" s="308" t="s">
        <v>4178</v>
      </c>
      <c r="L1423" s="308" t="s">
        <v>4179</v>
      </c>
      <c r="M1423" s="314" t="s">
        <v>3614</v>
      </c>
      <c r="N1423" s="308">
        <v>4</v>
      </c>
      <c r="O1423" s="308" t="s">
        <v>4180</v>
      </c>
      <c r="P1423" s="291">
        <v>38993.198723562768</v>
      </c>
      <c r="Q1423" s="292">
        <f t="shared" si="193"/>
        <v>47181.770455510945</v>
      </c>
      <c r="R1423" s="197">
        <f t="shared" si="191"/>
        <v>75490.832728817521</v>
      </c>
    </row>
    <row r="1424" spans="1:18" ht="19.5" customHeight="1">
      <c r="A1424" s="306" t="s">
        <v>4365</v>
      </c>
      <c r="B1424" s="307" t="s">
        <v>4366</v>
      </c>
      <c r="C1424" s="308" t="s">
        <v>2959</v>
      </c>
      <c r="D1424" s="290" t="s">
        <v>2905</v>
      </c>
      <c r="E1424" s="290" t="s">
        <v>2910</v>
      </c>
      <c r="F1424" s="309" t="s">
        <v>4261</v>
      </c>
      <c r="G1424" s="290"/>
      <c r="H1424" s="308">
        <v>240</v>
      </c>
      <c r="I1424" s="308">
        <v>12</v>
      </c>
      <c r="J1424" s="314">
        <v>10.8</v>
      </c>
      <c r="K1424" s="314">
        <v>46.5</v>
      </c>
      <c r="L1424" s="308">
        <v>59</v>
      </c>
      <c r="M1424" s="308"/>
      <c r="N1424" s="308">
        <v>4</v>
      </c>
      <c r="O1424" s="308" t="s">
        <v>4262</v>
      </c>
      <c r="P1424" s="291">
        <v>30894.598247142589</v>
      </c>
      <c r="Q1424" s="292">
        <f t="shared" si="193"/>
        <v>37382.463879042531</v>
      </c>
      <c r="R1424" s="197">
        <f t="shared" si="191"/>
        <v>59811.942206468055</v>
      </c>
    </row>
    <row r="1425" spans="1:18" ht="19.5" customHeight="1">
      <c r="A1425" s="306" t="s">
        <v>4365</v>
      </c>
      <c r="B1425" s="307" t="s">
        <v>4366</v>
      </c>
      <c r="C1425" s="308" t="s">
        <v>2959</v>
      </c>
      <c r="D1425" s="290" t="s">
        <v>2909</v>
      </c>
      <c r="E1425" s="290" t="s">
        <v>3021</v>
      </c>
      <c r="F1425" s="309" t="s">
        <v>4174</v>
      </c>
      <c r="G1425" s="290"/>
      <c r="H1425" s="308" t="s">
        <v>4175</v>
      </c>
      <c r="I1425" s="314" t="s">
        <v>4176</v>
      </c>
      <c r="J1425" s="314" t="s">
        <v>4177</v>
      </c>
      <c r="K1425" s="308" t="s">
        <v>4178</v>
      </c>
      <c r="L1425" s="308" t="s">
        <v>4179</v>
      </c>
      <c r="M1425" s="314" t="s">
        <v>3614</v>
      </c>
      <c r="N1425" s="308">
        <v>4</v>
      </c>
      <c r="O1425" s="308" t="s">
        <v>4180</v>
      </c>
      <c r="P1425" s="291">
        <v>38993.198723562768</v>
      </c>
      <c r="Q1425" s="292">
        <f t="shared" si="193"/>
        <v>47181.770455510945</v>
      </c>
      <c r="R1425" s="197">
        <f t="shared" si="191"/>
        <v>75490.832728817521</v>
      </c>
    </row>
    <row r="1426" spans="1:18" ht="19.5" customHeight="1">
      <c r="A1426" s="306" t="s">
        <v>3439</v>
      </c>
      <c r="B1426" s="307" t="s">
        <v>4204</v>
      </c>
      <c r="C1426" s="308" t="s">
        <v>4367</v>
      </c>
      <c r="D1426" s="290" t="s">
        <v>2905</v>
      </c>
      <c r="E1426" s="290" t="s">
        <v>2910</v>
      </c>
      <c r="F1426" s="309" t="s">
        <v>4261</v>
      </c>
      <c r="G1426" s="290"/>
      <c r="H1426" s="308">
        <v>240</v>
      </c>
      <c r="I1426" s="308">
        <v>12</v>
      </c>
      <c r="J1426" s="314">
        <v>10.8</v>
      </c>
      <c r="K1426" s="314">
        <v>46.5</v>
      </c>
      <c r="L1426" s="308">
        <v>59</v>
      </c>
      <c r="M1426" s="308"/>
      <c r="N1426" s="308">
        <v>4</v>
      </c>
      <c r="O1426" s="308" t="s">
        <v>4262</v>
      </c>
      <c r="P1426" s="291">
        <v>30894.598247142589</v>
      </c>
      <c r="Q1426" s="292">
        <f t="shared" si="193"/>
        <v>37382.463879042531</v>
      </c>
      <c r="R1426" s="197">
        <f t="shared" si="191"/>
        <v>59811.942206468055</v>
      </c>
    </row>
    <row r="1427" spans="1:18" ht="19.5" customHeight="1">
      <c r="A1427" s="306" t="s">
        <v>3439</v>
      </c>
      <c r="B1427" s="307" t="s">
        <v>4204</v>
      </c>
      <c r="C1427" s="308" t="s">
        <v>4367</v>
      </c>
      <c r="D1427" s="290" t="s">
        <v>2909</v>
      </c>
      <c r="E1427" s="290" t="s">
        <v>3021</v>
      </c>
      <c r="F1427" s="309" t="s">
        <v>4174</v>
      </c>
      <c r="G1427" s="290"/>
      <c r="H1427" s="308" t="s">
        <v>4175</v>
      </c>
      <c r="I1427" s="314" t="s">
        <v>4176</v>
      </c>
      <c r="J1427" s="314" t="s">
        <v>4177</v>
      </c>
      <c r="K1427" s="308" t="s">
        <v>4178</v>
      </c>
      <c r="L1427" s="308" t="s">
        <v>4179</v>
      </c>
      <c r="M1427" s="314" t="s">
        <v>3614</v>
      </c>
      <c r="N1427" s="308">
        <v>4</v>
      </c>
      <c r="O1427" s="308" t="s">
        <v>4180</v>
      </c>
      <c r="P1427" s="291">
        <v>38993.198723562768</v>
      </c>
      <c r="Q1427" s="292">
        <f t="shared" si="193"/>
        <v>47181.770455510945</v>
      </c>
      <c r="R1427" s="197">
        <f t="shared" si="191"/>
        <v>75490.832728817521</v>
      </c>
    </row>
    <row r="1428" spans="1:18" ht="19.5" customHeight="1">
      <c r="A1428" s="306" t="s">
        <v>4277</v>
      </c>
      <c r="B1428" s="307" t="s">
        <v>4368</v>
      </c>
      <c r="C1428" s="308" t="s">
        <v>3195</v>
      </c>
      <c r="D1428" s="290" t="s">
        <v>2905</v>
      </c>
      <c r="E1428" s="290" t="s">
        <v>2910</v>
      </c>
      <c r="F1428" s="309" t="s">
        <v>4261</v>
      </c>
      <c r="G1428" s="290"/>
      <c r="H1428" s="308">
        <v>240</v>
      </c>
      <c r="I1428" s="308">
        <v>12</v>
      </c>
      <c r="J1428" s="314">
        <v>10.8</v>
      </c>
      <c r="K1428" s="314">
        <v>46.5</v>
      </c>
      <c r="L1428" s="308">
        <v>59</v>
      </c>
      <c r="M1428" s="308"/>
      <c r="N1428" s="308">
        <v>4</v>
      </c>
      <c r="O1428" s="308" t="s">
        <v>4262</v>
      </c>
      <c r="P1428" s="291">
        <v>30894.598247142589</v>
      </c>
      <c r="Q1428" s="292">
        <f t="shared" si="193"/>
        <v>37382.463879042531</v>
      </c>
      <c r="R1428" s="197">
        <f t="shared" si="191"/>
        <v>59811.942206468055</v>
      </c>
    </row>
    <row r="1429" spans="1:18" ht="19.5" customHeight="1">
      <c r="A1429" s="306" t="s">
        <v>4277</v>
      </c>
      <c r="B1429" s="307" t="s">
        <v>4368</v>
      </c>
      <c r="C1429" s="308" t="s">
        <v>3195</v>
      </c>
      <c r="D1429" s="290" t="s">
        <v>2909</v>
      </c>
      <c r="E1429" s="290" t="s">
        <v>3021</v>
      </c>
      <c r="F1429" s="309" t="s">
        <v>4174</v>
      </c>
      <c r="G1429" s="290"/>
      <c r="H1429" s="308" t="s">
        <v>4175</v>
      </c>
      <c r="I1429" s="314" t="s">
        <v>4176</v>
      </c>
      <c r="J1429" s="314" t="s">
        <v>4177</v>
      </c>
      <c r="K1429" s="308" t="s">
        <v>4178</v>
      </c>
      <c r="L1429" s="308" t="s">
        <v>4179</v>
      </c>
      <c r="M1429" s="314" t="s">
        <v>3614</v>
      </c>
      <c r="N1429" s="308">
        <v>4</v>
      </c>
      <c r="O1429" s="308" t="s">
        <v>4180</v>
      </c>
      <c r="P1429" s="291">
        <v>38993.198723562768</v>
      </c>
      <c r="Q1429" s="292">
        <f t="shared" si="193"/>
        <v>47181.770455510945</v>
      </c>
      <c r="R1429" s="197">
        <f t="shared" si="191"/>
        <v>75490.832728817521</v>
      </c>
    </row>
    <row r="1430" spans="1:18" ht="19.5" customHeight="1">
      <c r="A1430" s="306" t="s">
        <v>4193</v>
      </c>
      <c r="B1430" s="307" t="s">
        <v>4194</v>
      </c>
      <c r="C1430" s="308" t="s">
        <v>742</v>
      </c>
      <c r="D1430" s="290" t="s">
        <v>2905</v>
      </c>
      <c r="E1430" s="290" t="s">
        <v>2910</v>
      </c>
      <c r="F1430" s="309" t="s">
        <v>4261</v>
      </c>
      <c r="G1430" s="290"/>
      <c r="H1430" s="308">
        <v>240</v>
      </c>
      <c r="I1430" s="308">
        <v>12</v>
      </c>
      <c r="J1430" s="314">
        <v>10.8</v>
      </c>
      <c r="K1430" s="314">
        <v>46.5</v>
      </c>
      <c r="L1430" s="308">
        <v>59</v>
      </c>
      <c r="M1430" s="308"/>
      <c r="N1430" s="308">
        <v>4</v>
      </c>
      <c r="O1430" s="308" t="s">
        <v>4262</v>
      </c>
      <c r="P1430" s="291">
        <v>30894.598247142589</v>
      </c>
      <c r="Q1430" s="292">
        <f t="shared" si="193"/>
        <v>37382.463879042531</v>
      </c>
      <c r="R1430" s="197">
        <f t="shared" si="191"/>
        <v>59811.942206468055</v>
      </c>
    </row>
    <row r="1431" spans="1:18" ht="19.5" customHeight="1">
      <c r="A1431" s="306" t="s">
        <v>4193</v>
      </c>
      <c r="B1431" s="307" t="s">
        <v>4194</v>
      </c>
      <c r="C1431" s="308" t="s">
        <v>742</v>
      </c>
      <c r="D1431" s="290" t="s">
        <v>2909</v>
      </c>
      <c r="E1431" s="290" t="s">
        <v>3021</v>
      </c>
      <c r="F1431" s="309" t="s">
        <v>4174</v>
      </c>
      <c r="G1431" s="290"/>
      <c r="H1431" s="308" t="s">
        <v>4175</v>
      </c>
      <c r="I1431" s="314" t="s">
        <v>4176</v>
      </c>
      <c r="J1431" s="314" t="s">
        <v>4177</v>
      </c>
      <c r="K1431" s="308" t="s">
        <v>4178</v>
      </c>
      <c r="L1431" s="308" t="s">
        <v>4179</v>
      </c>
      <c r="M1431" s="314" t="s">
        <v>3614</v>
      </c>
      <c r="N1431" s="308">
        <v>4</v>
      </c>
      <c r="O1431" s="308" t="s">
        <v>4180</v>
      </c>
      <c r="P1431" s="291">
        <v>38993.198723562768</v>
      </c>
      <c r="Q1431" s="292">
        <f t="shared" si="193"/>
        <v>47181.770455510945</v>
      </c>
      <c r="R1431" s="197">
        <f t="shared" si="191"/>
        <v>75490.832728817521</v>
      </c>
    </row>
    <row r="1432" spans="1:18" ht="19.5" customHeight="1">
      <c r="A1432" s="306" t="s">
        <v>3488</v>
      </c>
      <c r="B1432" s="307" t="s">
        <v>4268</v>
      </c>
      <c r="C1432" s="308" t="s">
        <v>981</v>
      </c>
      <c r="D1432" s="290" t="s">
        <v>2905</v>
      </c>
      <c r="E1432" s="290" t="s">
        <v>2910</v>
      </c>
      <c r="F1432" s="309" t="s">
        <v>4261</v>
      </c>
      <c r="G1432" s="290"/>
      <c r="H1432" s="308">
        <v>240</v>
      </c>
      <c r="I1432" s="308">
        <v>12</v>
      </c>
      <c r="J1432" s="314">
        <v>10.8</v>
      </c>
      <c r="K1432" s="314">
        <v>46.5</v>
      </c>
      <c r="L1432" s="308">
        <v>59</v>
      </c>
      <c r="M1432" s="308"/>
      <c r="N1432" s="308">
        <v>4</v>
      </c>
      <c r="O1432" s="308" t="s">
        <v>4262</v>
      </c>
      <c r="P1432" s="291">
        <v>30894.598247142589</v>
      </c>
      <c r="Q1432" s="292">
        <f t="shared" si="193"/>
        <v>37382.463879042531</v>
      </c>
      <c r="R1432" s="197">
        <f t="shared" si="191"/>
        <v>59811.942206468055</v>
      </c>
    </row>
    <row r="1433" spans="1:18" ht="19.5" customHeight="1">
      <c r="A1433" s="306" t="s">
        <v>3488</v>
      </c>
      <c r="B1433" s="307" t="s">
        <v>4268</v>
      </c>
      <c r="C1433" s="308" t="s">
        <v>981</v>
      </c>
      <c r="D1433" s="290" t="s">
        <v>2909</v>
      </c>
      <c r="E1433" s="290" t="s">
        <v>3021</v>
      </c>
      <c r="F1433" s="309" t="s">
        <v>4174</v>
      </c>
      <c r="G1433" s="290"/>
      <c r="H1433" s="308" t="s">
        <v>4175</v>
      </c>
      <c r="I1433" s="314" t="s">
        <v>4176</v>
      </c>
      <c r="J1433" s="314" t="s">
        <v>4177</v>
      </c>
      <c r="K1433" s="308" t="s">
        <v>4178</v>
      </c>
      <c r="L1433" s="308" t="s">
        <v>4179</v>
      </c>
      <c r="M1433" s="314" t="s">
        <v>3614</v>
      </c>
      <c r="N1433" s="308">
        <v>4</v>
      </c>
      <c r="O1433" s="308" t="s">
        <v>4180</v>
      </c>
      <c r="P1433" s="291">
        <v>38993.198723562768</v>
      </c>
      <c r="Q1433" s="292">
        <f t="shared" si="193"/>
        <v>47181.770455510945</v>
      </c>
      <c r="R1433" s="197">
        <f t="shared" si="191"/>
        <v>75490.832728817521</v>
      </c>
    </row>
    <row r="1434" spans="1:18" ht="19.5" customHeight="1">
      <c r="A1434" s="306" t="s">
        <v>4369</v>
      </c>
      <c r="B1434" s="307" t="s">
        <v>4370</v>
      </c>
      <c r="C1434" s="308" t="s">
        <v>1354</v>
      </c>
      <c r="D1434" s="290" t="s">
        <v>2905</v>
      </c>
      <c r="E1434" s="290" t="s">
        <v>2910</v>
      </c>
      <c r="F1434" s="309" t="s">
        <v>4261</v>
      </c>
      <c r="G1434" s="290" t="s">
        <v>4343</v>
      </c>
      <c r="H1434" s="308">
        <v>240</v>
      </c>
      <c r="I1434" s="308">
        <v>12</v>
      </c>
      <c r="J1434" s="314">
        <v>10.8</v>
      </c>
      <c r="K1434" s="314">
        <v>46.5</v>
      </c>
      <c r="L1434" s="308">
        <v>59</v>
      </c>
      <c r="M1434" s="308"/>
      <c r="N1434" s="308">
        <v>4</v>
      </c>
      <c r="O1434" s="308" t="s">
        <v>4262</v>
      </c>
      <c r="P1434" s="291">
        <v>30894.598247142589</v>
      </c>
      <c r="Q1434" s="292">
        <f t="shared" si="193"/>
        <v>37382.463879042531</v>
      </c>
      <c r="R1434" s="197">
        <f t="shared" si="191"/>
        <v>59811.942206468055</v>
      </c>
    </row>
    <row r="1435" spans="1:18" ht="19.5" customHeight="1">
      <c r="A1435" s="306" t="s">
        <v>4369</v>
      </c>
      <c r="B1435" s="307" t="s">
        <v>4370</v>
      </c>
      <c r="C1435" s="308" t="s">
        <v>1354</v>
      </c>
      <c r="D1435" s="290" t="s">
        <v>2909</v>
      </c>
      <c r="E1435" s="290" t="s">
        <v>3021</v>
      </c>
      <c r="F1435" s="309" t="s">
        <v>4174</v>
      </c>
      <c r="G1435" s="290" t="s">
        <v>4343</v>
      </c>
      <c r="H1435" s="308" t="s">
        <v>4175</v>
      </c>
      <c r="I1435" s="314" t="s">
        <v>4176</v>
      </c>
      <c r="J1435" s="314" t="s">
        <v>4177</v>
      </c>
      <c r="K1435" s="308" t="s">
        <v>4178</v>
      </c>
      <c r="L1435" s="308" t="s">
        <v>4179</v>
      </c>
      <c r="M1435" s="314" t="s">
        <v>3614</v>
      </c>
      <c r="N1435" s="308">
        <v>4</v>
      </c>
      <c r="O1435" s="308" t="s">
        <v>4180</v>
      </c>
      <c r="P1435" s="291">
        <v>38993.198723562768</v>
      </c>
      <c r="Q1435" s="292">
        <f t="shared" si="193"/>
        <v>47181.770455510945</v>
      </c>
      <c r="R1435" s="197">
        <f t="shared" si="191"/>
        <v>75490.832728817521</v>
      </c>
    </row>
    <row r="1436" spans="1:18" ht="19.5" customHeight="1">
      <c r="A1436" s="306" t="s">
        <v>4371</v>
      </c>
      <c r="B1436" s="307" t="s">
        <v>4372</v>
      </c>
      <c r="C1436" s="308" t="s">
        <v>787</v>
      </c>
      <c r="D1436" s="290" t="s">
        <v>2905</v>
      </c>
      <c r="E1436" s="290" t="s">
        <v>2906</v>
      </c>
      <c r="F1436" s="309" t="s">
        <v>2945</v>
      </c>
      <c r="G1436" s="290"/>
      <c r="H1436" s="308">
        <v>257</v>
      </c>
      <c r="I1436" s="308">
        <v>20</v>
      </c>
      <c r="J1436" s="308">
        <v>18</v>
      </c>
      <c r="K1436" s="314">
        <v>40.5</v>
      </c>
      <c r="L1436" s="308">
        <v>59</v>
      </c>
      <c r="M1436" s="308"/>
      <c r="N1436" s="308">
        <v>4</v>
      </c>
      <c r="O1436" s="308" t="s">
        <v>2946</v>
      </c>
      <c r="P1436" s="291">
        <v>46945.640704913189</v>
      </c>
      <c r="Q1436" s="292">
        <f t="shared" si="193"/>
        <v>56804.225252944954</v>
      </c>
      <c r="R1436" s="197">
        <f t="shared" si="191"/>
        <v>90886.760404711938</v>
      </c>
    </row>
    <row r="1437" spans="1:18" ht="19.5" customHeight="1">
      <c r="A1437" s="306" t="s">
        <v>4371</v>
      </c>
      <c r="B1437" s="307" t="s">
        <v>4372</v>
      </c>
      <c r="C1437" s="308" t="s">
        <v>787</v>
      </c>
      <c r="D1437" s="290" t="s">
        <v>2909</v>
      </c>
      <c r="E1437" s="290" t="s">
        <v>3021</v>
      </c>
      <c r="F1437" s="309" t="s">
        <v>4174</v>
      </c>
      <c r="G1437" s="290"/>
      <c r="H1437" s="308" t="s">
        <v>4175</v>
      </c>
      <c r="I1437" s="314" t="s">
        <v>4176</v>
      </c>
      <c r="J1437" s="314" t="s">
        <v>4177</v>
      </c>
      <c r="K1437" s="308" t="s">
        <v>4178</v>
      </c>
      <c r="L1437" s="308" t="s">
        <v>4179</v>
      </c>
      <c r="M1437" s="314" t="s">
        <v>3614</v>
      </c>
      <c r="N1437" s="308">
        <v>4</v>
      </c>
      <c r="O1437" s="308" t="s">
        <v>4180</v>
      </c>
      <c r="P1437" s="291">
        <v>38993.198723562768</v>
      </c>
      <c r="Q1437" s="292">
        <f t="shared" si="193"/>
        <v>47181.770455510945</v>
      </c>
      <c r="R1437" s="197">
        <f t="shared" si="191"/>
        <v>75490.832728817521</v>
      </c>
    </row>
    <row r="1438" spans="1:18" ht="19.5" customHeight="1">
      <c r="A1438" s="306" t="s">
        <v>2936</v>
      </c>
      <c r="B1438" s="307" t="s">
        <v>4373</v>
      </c>
      <c r="C1438" s="308" t="s">
        <v>152</v>
      </c>
      <c r="D1438" s="290" t="s">
        <v>2905</v>
      </c>
      <c r="E1438" s="290" t="s">
        <v>2910</v>
      </c>
      <c r="F1438" s="309" t="s">
        <v>4261</v>
      </c>
      <c r="G1438" s="290"/>
      <c r="H1438" s="308">
        <v>240</v>
      </c>
      <c r="I1438" s="308">
        <v>12</v>
      </c>
      <c r="J1438" s="314">
        <v>10.8</v>
      </c>
      <c r="K1438" s="314">
        <v>46.5</v>
      </c>
      <c r="L1438" s="308">
        <v>59</v>
      </c>
      <c r="M1438" s="308"/>
      <c r="N1438" s="308">
        <v>4</v>
      </c>
      <c r="O1438" s="308" t="s">
        <v>4262</v>
      </c>
      <c r="P1438" s="291">
        <v>30894.598247142589</v>
      </c>
      <c r="Q1438" s="292">
        <f t="shared" si="193"/>
        <v>37382.463879042531</v>
      </c>
      <c r="R1438" s="197">
        <f t="shared" si="191"/>
        <v>59811.942206468055</v>
      </c>
    </row>
    <row r="1439" spans="1:18" ht="19.5" customHeight="1">
      <c r="A1439" s="306" t="s">
        <v>2936</v>
      </c>
      <c r="B1439" s="307" t="s">
        <v>4373</v>
      </c>
      <c r="C1439" s="308" t="s">
        <v>152</v>
      </c>
      <c r="D1439" s="290" t="s">
        <v>2909</v>
      </c>
      <c r="E1439" s="290" t="s">
        <v>3021</v>
      </c>
      <c r="F1439" s="309" t="s">
        <v>4174</v>
      </c>
      <c r="G1439" s="290"/>
      <c r="H1439" s="308" t="s">
        <v>4175</v>
      </c>
      <c r="I1439" s="314" t="s">
        <v>4176</v>
      </c>
      <c r="J1439" s="314" t="s">
        <v>4177</v>
      </c>
      <c r="K1439" s="308" t="s">
        <v>4178</v>
      </c>
      <c r="L1439" s="308" t="s">
        <v>4179</v>
      </c>
      <c r="M1439" s="314" t="s">
        <v>3614</v>
      </c>
      <c r="N1439" s="308">
        <v>4</v>
      </c>
      <c r="O1439" s="308" t="s">
        <v>4180</v>
      </c>
      <c r="P1439" s="291">
        <v>38993.198723562768</v>
      </c>
      <c r="Q1439" s="292">
        <f t="shared" si="193"/>
        <v>47181.770455510945</v>
      </c>
      <c r="R1439" s="197">
        <f t="shared" si="191"/>
        <v>75490.832728817521</v>
      </c>
    </row>
    <row r="1440" spans="1:18" ht="19.5" customHeight="1">
      <c r="A1440" s="306" t="s">
        <v>3075</v>
      </c>
      <c r="B1440" s="307" t="s">
        <v>4286</v>
      </c>
      <c r="C1440" s="308" t="s">
        <v>3325</v>
      </c>
      <c r="D1440" s="290" t="s">
        <v>2905</v>
      </c>
      <c r="E1440" s="290" t="s">
        <v>2910</v>
      </c>
      <c r="F1440" s="309" t="s">
        <v>4261</v>
      </c>
      <c r="G1440" s="290"/>
      <c r="H1440" s="308">
        <v>240</v>
      </c>
      <c r="I1440" s="308">
        <v>12</v>
      </c>
      <c r="J1440" s="314">
        <v>10.8</v>
      </c>
      <c r="K1440" s="314">
        <v>46.5</v>
      </c>
      <c r="L1440" s="308">
        <v>59</v>
      </c>
      <c r="M1440" s="308"/>
      <c r="N1440" s="308">
        <v>4</v>
      </c>
      <c r="O1440" s="308" t="s">
        <v>4262</v>
      </c>
      <c r="P1440" s="291">
        <v>30894.598247142589</v>
      </c>
      <c r="Q1440" s="292">
        <f t="shared" si="193"/>
        <v>37382.463879042531</v>
      </c>
      <c r="R1440" s="197">
        <f t="shared" si="191"/>
        <v>59811.942206468055</v>
      </c>
    </row>
    <row r="1441" spans="1:18" ht="19.5" customHeight="1">
      <c r="A1441" s="306" t="s">
        <v>3075</v>
      </c>
      <c r="B1441" s="307" t="s">
        <v>4286</v>
      </c>
      <c r="C1441" s="308" t="s">
        <v>3325</v>
      </c>
      <c r="D1441" s="290" t="s">
        <v>2909</v>
      </c>
      <c r="E1441" s="290" t="s">
        <v>3021</v>
      </c>
      <c r="F1441" s="309" t="s">
        <v>4174</v>
      </c>
      <c r="G1441" s="290"/>
      <c r="H1441" s="308" t="s">
        <v>4175</v>
      </c>
      <c r="I1441" s="314" t="s">
        <v>4176</v>
      </c>
      <c r="J1441" s="314" t="s">
        <v>4177</v>
      </c>
      <c r="K1441" s="308" t="s">
        <v>4178</v>
      </c>
      <c r="L1441" s="308" t="s">
        <v>4179</v>
      </c>
      <c r="M1441" s="314" t="s">
        <v>3614</v>
      </c>
      <c r="N1441" s="308">
        <v>4</v>
      </c>
      <c r="O1441" s="308" t="s">
        <v>4180</v>
      </c>
      <c r="P1441" s="291">
        <v>38993.198723562768</v>
      </c>
      <c r="Q1441" s="292">
        <f t="shared" si="193"/>
        <v>47181.770455510945</v>
      </c>
      <c r="R1441" s="197">
        <f t="shared" si="191"/>
        <v>75490.832728817521</v>
      </c>
    </row>
    <row r="1442" spans="1:18" ht="19.5" customHeight="1">
      <c r="A1442" s="306" t="s">
        <v>3622</v>
      </c>
      <c r="B1442" s="307" t="s">
        <v>4272</v>
      </c>
      <c r="C1442" s="308" t="s">
        <v>1006</v>
      </c>
      <c r="D1442" s="290" t="s">
        <v>2905</v>
      </c>
      <c r="E1442" s="290" t="s">
        <v>2910</v>
      </c>
      <c r="F1442" s="309" t="s">
        <v>4261</v>
      </c>
      <c r="G1442" s="290"/>
      <c r="H1442" s="308">
        <v>240</v>
      </c>
      <c r="I1442" s="308">
        <v>12</v>
      </c>
      <c r="J1442" s="314">
        <v>10.8</v>
      </c>
      <c r="K1442" s="314">
        <v>46.5</v>
      </c>
      <c r="L1442" s="308">
        <v>59</v>
      </c>
      <c r="M1442" s="308"/>
      <c r="N1442" s="308">
        <v>4</v>
      </c>
      <c r="O1442" s="308" t="s">
        <v>4262</v>
      </c>
      <c r="P1442" s="291">
        <v>30894.598247142589</v>
      </c>
      <c r="Q1442" s="292">
        <f t="shared" si="193"/>
        <v>37382.463879042531</v>
      </c>
      <c r="R1442" s="197">
        <f t="shared" si="191"/>
        <v>59811.942206468055</v>
      </c>
    </row>
    <row r="1443" spans="1:18" ht="19.5" customHeight="1">
      <c r="A1443" s="306" t="s">
        <v>3622</v>
      </c>
      <c r="B1443" s="307" t="s">
        <v>4272</v>
      </c>
      <c r="C1443" s="308" t="s">
        <v>647</v>
      </c>
      <c r="D1443" s="290" t="s">
        <v>2905</v>
      </c>
      <c r="E1443" s="290" t="s">
        <v>2906</v>
      </c>
      <c r="F1443" s="309" t="s">
        <v>4299</v>
      </c>
      <c r="G1443" s="290"/>
      <c r="H1443" s="308">
        <v>240</v>
      </c>
      <c r="I1443" s="308">
        <v>20</v>
      </c>
      <c r="J1443" s="314">
        <v>18.2</v>
      </c>
      <c r="K1443" s="314">
        <v>46.5</v>
      </c>
      <c r="L1443" s="308">
        <v>59</v>
      </c>
      <c r="M1443" s="308"/>
      <c r="N1443" s="308">
        <v>4</v>
      </c>
      <c r="O1443" s="308" t="s">
        <v>4300</v>
      </c>
      <c r="P1443" s="291">
        <v>37048.941292748532</v>
      </c>
      <c r="Q1443" s="292">
        <f t="shared" si="193"/>
        <v>44829.218964225722</v>
      </c>
      <c r="R1443" s="197">
        <f t="shared" si="191"/>
        <v>71726.750342761152</v>
      </c>
    </row>
    <row r="1444" spans="1:18" ht="19.5" customHeight="1">
      <c r="A1444" s="306" t="s">
        <v>3622</v>
      </c>
      <c r="B1444" s="307" t="s">
        <v>4272</v>
      </c>
      <c r="C1444" s="308" t="s">
        <v>3003</v>
      </c>
      <c r="D1444" s="290" t="s">
        <v>2909</v>
      </c>
      <c r="E1444" s="290" t="s">
        <v>3021</v>
      </c>
      <c r="F1444" s="309" t="s">
        <v>4174</v>
      </c>
      <c r="G1444" s="290"/>
      <c r="H1444" s="308" t="s">
        <v>4175</v>
      </c>
      <c r="I1444" s="314" t="s">
        <v>4176</v>
      </c>
      <c r="J1444" s="314" t="s">
        <v>4177</v>
      </c>
      <c r="K1444" s="308" t="s">
        <v>4178</v>
      </c>
      <c r="L1444" s="308" t="s">
        <v>4179</v>
      </c>
      <c r="M1444" s="314" t="s">
        <v>3614</v>
      </c>
      <c r="N1444" s="308">
        <v>4</v>
      </c>
      <c r="O1444" s="308" t="s">
        <v>4180</v>
      </c>
      <c r="P1444" s="291">
        <v>38993.198723562768</v>
      </c>
      <c r="Q1444" s="292">
        <f t="shared" si="193"/>
        <v>47181.770455510945</v>
      </c>
      <c r="R1444" s="197">
        <f t="shared" si="191"/>
        <v>75490.832728817521</v>
      </c>
    </row>
    <row r="1445" spans="1:18" ht="19.5" customHeight="1">
      <c r="A1445" s="304" t="s">
        <v>4374</v>
      </c>
      <c r="B1445" s="277"/>
      <c r="C1445" s="278"/>
      <c r="D1445" s="279"/>
      <c r="E1445" s="280"/>
      <c r="F1445" s="279"/>
      <c r="G1445" s="281"/>
      <c r="H1445" s="282"/>
      <c r="I1445" s="282"/>
      <c r="J1445" s="282"/>
      <c r="K1445" s="282"/>
      <c r="L1445" s="282"/>
      <c r="M1445" s="282"/>
      <c r="N1445" s="282"/>
      <c r="O1445" s="282"/>
      <c r="P1445" s="282"/>
      <c r="Q1445" s="284"/>
      <c r="R1445" s="197">
        <f t="shared" si="191"/>
        <v>0</v>
      </c>
    </row>
    <row r="1446" spans="1:18" ht="19.5" customHeight="1">
      <c r="A1446" s="306" t="s">
        <v>3439</v>
      </c>
      <c r="B1446" s="307" t="s">
        <v>4204</v>
      </c>
      <c r="C1446" s="308" t="s">
        <v>4375</v>
      </c>
      <c r="D1446" s="290" t="s">
        <v>2905</v>
      </c>
      <c r="E1446" s="290" t="s">
        <v>2910</v>
      </c>
      <c r="F1446" s="309" t="s">
        <v>4261</v>
      </c>
      <c r="G1446" s="290"/>
      <c r="H1446" s="308">
        <v>240</v>
      </c>
      <c r="I1446" s="308">
        <v>12</v>
      </c>
      <c r="J1446" s="314">
        <v>10.8</v>
      </c>
      <c r="K1446" s="314">
        <v>46.5</v>
      </c>
      <c r="L1446" s="308">
        <v>59</v>
      </c>
      <c r="M1446" s="308"/>
      <c r="N1446" s="308">
        <v>4</v>
      </c>
      <c r="O1446" s="308" t="s">
        <v>4262</v>
      </c>
      <c r="P1446" s="291">
        <v>30894.598247142589</v>
      </c>
      <c r="Q1446" s="292">
        <f t="shared" ref="Q1446:Q1452" si="194">+P1446*1.21</f>
        <v>37382.463879042531</v>
      </c>
      <c r="R1446" s="197">
        <f t="shared" si="191"/>
        <v>59811.942206468055</v>
      </c>
    </row>
    <row r="1447" spans="1:18" ht="19.5" customHeight="1">
      <c r="A1447" s="306" t="s">
        <v>3439</v>
      </c>
      <c r="B1447" s="307" t="s">
        <v>4204</v>
      </c>
      <c r="C1447" s="308" t="s">
        <v>4375</v>
      </c>
      <c r="D1447" s="290" t="s">
        <v>2909</v>
      </c>
      <c r="E1447" s="290" t="s">
        <v>3021</v>
      </c>
      <c r="F1447" s="309" t="s">
        <v>4174</v>
      </c>
      <c r="G1447" s="290"/>
      <c r="H1447" s="308" t="s">
        <v>4175</v>
      </c>
      <c r="I1447" s="314" t="s">
        <v>4176</v>
      </c>
      <c r="J1447" s="314" t="s">
        <v>4177</v>
      </c>
      <c r="K1447" s="308" t="s">
        <v>4178</v>
      </c>
      <c r="L1447" s="308" t="s">
        <v>4179</v>
      </c>
      <c r="M1447" s="314" t="s">
        <v>3614</v>
      </c>
      <c r="N1447" s="308">
        <v>4</v>
      </c>
      <c r="O1447" s="308" t="s">
        <v>4180</v>
      </c>
      <c r="P1447" s="291">
        <v>38993.198723562768</v>
      </c>
      <c r="Q1447" s="292">
        <f t="shared" si="194"/>
        <v>47181.770455510945</v>
      </c>
      <c r="R1447" s="197">
        <f t="shared" si="191"/>
        <v>75490.832728817521</v>
      </c>
    </row>
    <row r="1448" spans="1:18" ht="19.5" customHeight="1">
      <c r="A1448" s="306" t="s">
        <v>4277</v>
      </c>
      <c r="B1448" s="307" t="s">
        <v>4278</v>
      </c>
      <c r="C1448" s="308" t="s">
        <v>3195</v>
      </c>
      <c r="D1448" s="290" t="s">
        <v>2905</v>
      </c>
      <c r="E1448" s="290" t="s">
        <v>2910</v>
      </c>
      <c r="F1448" s="309" t="s">
        <v>4261</v>
      </c>
      <c r="G1448" s="290"/>
      <c r="H1448" s="308">
        <v>240</v>
      </c>
      <c r="I1448" s="308">
        <v>12</v>
      </c>
      <c r="J1448" s="314">
        <v>10.8</v>
      </c>
      <c r="K1448" s="314">
        <v>46.5</v>
      </c>
      <c r="L1448" s="308">
        <v>59</v>
      </c>
      <c r="M1448" s="308"/>
      <c r="N1448" s="308">
        <v>4</v>
      </c>
      <c r="O1448" s="308" t="s">
        <v>4262</v>
      </c>
      <c r="P1448" s="291">
        <v>30894.598247142589</v>
      </c>
      <c r="Q1448" s="292">
        <f t="shared" si="194"/>
        <v>37382.463879042531</v>
      </c>
      <c r="R1448" s="197">
        <f t="shared" si="191"/>
        <v>59811.942206468055</v>
      </c>
    </row>
    <row r="1449" spans="1:18" ht="19.5" customHeight="1">
      <c r="A1449" s="306" t="s">
        <v>4277</v>
      </c>
      <c r="B1449" s="307" t="s">
        <v>4278</v>
      </c>
      <c r="C1449" s="308" t="s">
        <v>3195</v>
      </c>
      <c r="D1449" s="290" t="s">
        <v>2909</v>
      </c>
      <c r="E1449" s="290" t="s">
        <v>3021</v>
      </c>
      <c r="F1449" s="309" t="s">
        <v>4174</v>
      </c>
      <c r="G1449" s="290"/>
      <c r="H1449" s="308" t="s">
        <v>4175</v>
      </c>
      <c r="I1449" s="314" t="s">
        <v>4176</v>
      </c>
      <c r="J1449" s="314" t="s">
        <v>4177</v>
      </c>
      <c r="K1449" s="308" t="s">
        <v>4178</v>
      </c>
      <c r="L1449" s="308" t="s">
        <v>4179</v>
      </c>
      <c r="M1449" s="314" t="s">
        <v>3614</v>
      </c>
      <c r="N1449" s="308">
        <v>4</v>
      </c>
      <c r="O1449" s="308" t="s">
        <v>4180</v>
      </c>
      <c r="P1449" s="291">
        <v>38993.198723562768</v>
      </c>
      <c r="Q1449" s="292">
        <f t="shared" si="194"/>
        <v>47181.770455510945</v>
      </c>
      <c r="R1449" s="197">
        <f t="shared" si="191"/>
        <v>75490.832728817521</v>
      </c>
    </row>
    <row r="1450" spans="1:18" ht="19.5" customHeight="1">
      <c r="A1450" s="306" t="s">
        <v>3488</v>
      </c>
      <c r="B1450" s="307" t="s">
        <v>4203</v>
      </c>
      <c r="C1450" s="308" t="s">
        <v>3586</v>
      </c>
      <c r="D1450" s="290" t="s">
        <v>2905</v>
      </c>
      <c r="E1450" s="290" t="s">
        <v>2910</v>
      </c>
      <c r="F1450" s="309" t="s">
        <v>2942</v>
      </c>
      <c r="G1450" s="290"/>
      <c r="H1450" s="308">
        <v>257</v>
      </c>
      <c r="I1450" s="308">
        <v>12</v>
      </c>
      <c r="J1450" s="314">
        <v>10.199999999999999</v>
      </c>
      <c r="K1450" s="314">
        <v>40.5</v>
      </c>
      <c r="L1450" s="308">
        <v>59</v>
      </c>
      <c r="M1450" s="308"/>
      <c r="N1450" s="308">
        <v>4</v>
      </c>
      <c r="O1450" s="308" t="s">
        <v>2943</v>
      </c>
      <c r="P1450" s="291">
        <v>55438.306836625059</v>
      </c>
      <c r="Q1450" s="292">
        <f t="shared" si="194"/>
        <v>67080.351272316315</v>
      </c>
      <c r="R1450" s="197">
        <f t="shared" si="191"/>
        <v>107328.56203570611</v>
      </c>
    </row>
    <row r="1451" spans="1:18" ht="19.5" customHeight="1">
      <c r="A1451" s="306" t="s">
        <v>3488</v>
      </c>
      <c r="B1451" s="307" t="s">
        <v>4203</v>
      </c>
      <c r="C1451" s="308" t="s">
        <v>3586</v>
      </c>
      <c r="D1451" s="290" t="s">
        <v>2905</v>
      </c>
      <c r="E1451" s="290" t="s">
        <v>2906</v>
      </c>
      <c r="F1451" s="309" t="s">
        <v>4376</v>
      </c>
      <c r="G1451" s="315"/>
      <c r="H1451" s="308">
        <v>240</v>
      </c>
      <c r="I1451" s="308" t="s">
        <v>3600</v>
      </c>
      <c r="J1451" s="314" t="s">
        <v>4377</v>
      </c>
      <c r="K1451" s="314" t="s">
        <v>4221</v>
      </c>
      <c r="L1451" s="308">
        <v>59</v>
      </c>
      <c r="M1451" s="308"/>
      <c r="N1451" s="308">
        <v>4</v>
      </c>
      <c r="O1451" s="308" t="s">
        <v>4378</v>
      </c>
      <c r="P1451" s="291">
        <v>69006.968926446905</v>
      </c>
      <c r="Q1451" s="292">
        <f t="shared" si="194"/>
        <v>83498.432401000755</v>
      </c>
      <c r="R1451" s="197">
        <f t="shared" si="191"/>
        <v>133597.49184160121</v>
      </c>
    </row>
    <row r="1452" spans="1:18" ht="19.5" customHeight="1">
      <c r="A1452" s="306" t="s">
        <v>3488</v>
      </c>
      <c r="B1452" s="307" t="s">
        <v>4203</v>
      </c>
      <c r="C1452" s="308" t="s">
        <v>3586</v>
      </c>
      <c r="D1452" s="290" t="s">
        <v>2909</v>
      </c>
      <c r="E1452" s="290" t="s">
        <v>3021</v>
      </c>
      <c r="F1452" s="309" t="s">
        <v>4222</v>
      </c>
      <c r="G1452" s="290"/>
      <c r="H1452" s="314" t="s">
        <v>4223</v>
      </c>
      <c r="I1452" s="314" t="s">
        <v>4224</v>
      </c>
      <c r="J1452" s="314" t="s">
        <v>4225</v>
      </c>
      <c r="K1452" s="308" t="s">
        <v>3687</v>
      </c>
      <c r="L1452" s="308" t="s">
        <v>4179</v>
      </c>
      <c r="M1452" s="314" t="s">
        <v>4226</v>
      </c>
      <c r="N1452" s="308" t="s">
        <v>3010</v>
      </c>
      <c r="O1452" s="308" t="s">
        <v>4227</v>
      </c>
      <c r="P1452" s="291">
        <v>89091.121760164722</v>
      </c>
      <c r="Q1452" s="292">
        <f t="shared" si="194"/>
        <v>107800.25732979931</v>
      </c>
      <c r="R1452" s="197">
        <f t="shared" si="191"/>
        <v>172480.4117276789</v>
      </c>
    </row>
    <row r="1453" spans="1:18" ht="19.5" customHeight="1">
      <c r="A1453" s="304" t="s">
        <v>4379</v>
      </c>
      <c r="B1453" s="277"/>
      <c r="C1453" s="278"/>
      <c r="D1453" s="279"/>
      <c r="E1453" s="280"/>
      <c r="F1453" s="279"/>
      <c r="G1453" s="281"/>
      <c r="H1453" s="282"/>
      <c r="I1453" s="282"/>
      <c r="J1453" s="282"/>
      <c r="K1453" s="282"/>
      <c r="L1453" s="282"/>
      <c r="M1453" s="282"/>
      <c r="N1453" s="282"/>
      <c r="O1453" s="282"/>
      <c r="P1453" s="282"/>
      <c r="Q1453" s="284"/>
      <c r="R1453" s="197">
        <f t="shared" si="191"/>
        <v>0</v>
      </c>
    </row>
    <row r="1454" spans="1:18" ht="19.5" customHeight="1">
      <c r="A1454" s="306" t="s">
        <v>3439</v>
      </c>
      <c r="B1454" s="307" t="s">
        <v>4204</v>
      </c>
      <c r="C1454" s="308" t="s">
        <v>3230</v>
      </c>
      <c r="D1454" s="290" t="s">
        <v>2905</v>
      </c>
      <c r="E1454" s="290" t="s">
        <v>2910</v>
      </c>
      <c r="F1454" s="309" t="s">
        <v>4261</v>
      </c>
      <c r="G1454" s="290"/>
      <c r="H1454" s="308">
        <v>240</v>
      </c>
      <c r="I1454" s="308">
        <v>12</v>
      </c>
      <c r="J1454" s="314">
        <v>10.8</v>
      </c>
      <c r="K1454" s="314">
        <v>46.5</v>
      </c>
      <c r="L1454" s="308">
        <v>59</v>
      </c>
      <c r="M1454" s="308"/>
      <c r="N1454" s="308">
        <v>4</v>
      </c>
      <c r="O1454" s="308" t="s">
        <v>4262</v>
      </c>
      <c r="P1454" s="291">
        <v>30894.598247142589</v>
      </c>
      <c r="Q1454" s="292">
        <f t="shared" ref="Q1454:Q1458" si="195">+P1454*1.21</f>
        <v>37382.463879042531</v>
      </c>
      <c r="R1454" s="197">
        <f t="shared" si="191"/>
        <v>59811.942206468055</v>
      </c>
    </row>
    <row r="1455" spans="1:18" ht="19.5" customHeight="1">
      <c r="A1455" s="306" t="s">
        <v>3439</v>
      </c>
      <c r="B1455" s="307" t="s">
        <v>4204</v>
      </c>
      <c r="C1455" s="308" t="s">
        <v>3230</v>
      </c>
      <c r="D1455" s="290" t="s">
        <v>2909</v>
      </c>
      <c r="E1455" s="290" t="s">
        <v>3021</v>
      </c>
      <c r="F1455" s="309" t="s">
        <v>4174</v>
      </c>
      <c r="G1455" s="290"/>
      <c r="H1455" s="308" t="s">
        <v>4175</v>
      </c>
      <c r="I1455" s="314" t="s">
        <v>4176</v>
      </c>
      <c r="J1455" s="314" t="s">
        <v>4177</v>
      </c>
      <c r="K1455" s="308" t="s">
        <v>4178</v>
      </c>
      <c r="L1455" s="308" t="s">
        <v>4179</v>
      </c>
      <c r="M1455" s="314" t="s">
        <v>3614</v>
      </c>
      <c r="N1455" s="308">
        <v>4</v>
      </c>
      <c r="O1455" s="308" t="s">
        <v>4180</v>
      </c>
      <c r="P1455" s="291">
        <v>38993.198723562768</v>
      </c>
      <c r="Q1455" s="292">
        <f t="shared" si="195"/>
        <v>47181.770455510945</v>
      </c>
      <c r="R1455" s="197">
        <f t="shared" si="191"/>
        <v>75490.832728817521</v>
      </c>
    </row>
    <row r="1456" spans="1:18" ht="19.5" customHeight="1">
      <c r="A1456" s="306" t="s">
        <v>3488</v>
      </c>
      <c r="B1456" s="307" t="s">
        <v>4203</v>
      </c>
      <c r="C1456" s="308" t="s">
        <v>4380</v>
      </c>
      <c r="D1456" s="290" t="s">
        <v>2905</v>
      </c>
      <c r="E1456" s="290" t="s">
        <v>2910</v>
      </c>
      <c r="F1456" s="309" t="s">
        <v>2942</v>
      </c>
      <c r="G1456" s="290"/>
      <c r="H1456" s="308">
        <v>257</v>
      </c>
      <c r="I1456" s="308">
        <v>12</v>
      </c>
      <c r="J1456" s="314">
        <v>10.199999999999999</v>
      </c>
      <c r="K1456" s="314">
        <v>40.5</v>
      </c>
      <c r="L1456" s="308">
        <v>59</v>
      </c>
      <c r="M1456" s="308"/>
      <c r="N1456" s="308">
        <v>4</v>
      </c>
      <c r="O1456" s="308" t="s">
        <v>2943</v>
      </c>
      <c r="P1456" s="291">
        <v>55438.306836625059</v>
      </c>
      <c r="Q1456" s="292">
        <f t="shared" si="195"/>
        <v>67080.351272316315</v>
      </c>
      <c r="R1456" s="197">
        <f t="shared" si="191"/>
        <v>107328.56203570611</v>
      </c>
    </row>
    <row r="1457" spans="1:18" ht="19.5" customHeight="1">
      <c r="A1457" s="306" t="s">
        <v>3488</v>
      </c>
      <c r="B1457" s="307" t="s">
        <v>4203</v>
      </c>
      <c r="C1457" s="308" t="s">
        <v>4380</v>
      </c>
      <c r="D1457" s="290" t="s">
        <v>2905</v>
      </c>
      <c r="E1457" s="290" t="s">
        <v>2906</v>
      </c>
      <c r="F1457" s="309" t="s">
        <v>4376</v>
      </c>
      <c r="G1457" s="315"/>
      <c r="H1457" s="308">
        <v>240</v>
      </c>
      <c r="I1457" s="308" t="s">
        <v>3600</v>
      </c>
      <c r="J1457" s="314" t="s">
        <v>4377</v>
      </c>
      <c r="K1457" s="314" t="s">
        <v>4221</v>
      </c>
      <c r="L1457" s="308">
        <v>59</v>
      </c>
      <c r="M1457" s="308"/>
      <c r="N1457" s="308">
        <v>4</v>
      </c>
      <c r="O1457" s="308" t="s">
        <v>4378</v>
      </c>
      <c r="P1457" s="291">
        <v>69006.968926446905</v>
      </c>
      <c r="Q1457" s="292">
        <f t="shared" si="195"/>
        <v>83498.432401000755</v>
      </c>
      <c r="R1457" s="197">
        <f t="shared" si="191"/>
        <v>133597.49184160121</v>
      </c>
    </row>
    <row r="1458" spans="1:18" ht="19.5" customHeight="1">
      <c r="A1458" s="306" t="s">
        <v>3488</v>
      </c>
      <c r="B1458" s="307" t="s">
        <v>4203</v>
      </c>
      <c r="C1458" s="308" t="s">
        <v>4380</v>
      </c>
      <c r="D1458" s="290" t="s">
        <v>2909</v>
      </c>
      <c r="E1458" s="290" t="s">
        <v>3021</v>
      </c>
      <c r="F1458" s="309" t="s">
        <v>4222</v>
      </c>
      <c r="G1458" s="290"/>
      <c r="H1458" s="314" t="s">
        <v>4223</v>
      </c>
      <c r="I1458" s="314" t="s">
        <v>4224</v>
      </c>
      <c r="J1458" s="314" t="s">
        <v>4225</v>
      </c>
      <c r="K1458" s="308" t="s">
        <v>3687</v>
      </c>
      <c r="L1458" s="308" t="s">
        <v>4179</v>
      </c>
      <c r="M1458" s="314" t="s">
        <v>4226</v>
      </c>
      <c r="N1458" s="308" t="s">
        <v>3010</v>
      </c>
      <c r="O1458" s="308" t="s">
        <v>4227</v>
      </c>
      <c r="P1458" s="291">
        <v>89091.121760164722</v>
      </c>
      <c r="Q1458" s="292">
        <f t="shared" si="195"/>
        <v>107800.25732979931</v>
      </c>
      <c r="R1458" s="197">
        <f t="shared" si="191"/>
        <v>172480.4117276789</v>
      </c>
    </row>
    <row r="1459" spans="1:18" ht="19.5" customHeight="1">
      <c r="A1459" s="304" t="s">
        <v>4381</v>
      </c>
      <c r="B1459" s="277"/>
      <c r="C1459" s="278"/>
      <c r="D1459" s="279"/>
      <c r="E1459" s="280"/>
      <c r="F1459" s="279"/>
      <c r="G1459" s="281"/>
      <c r="H1459" s="282"/>
      <c r="I1459" s="282"/>
      <c r="J1459" s="282"/>
      <c r="K1459" s="282"/>
      <c r="L1459" s="282"/>
      <c r="M1459" s="282"/>
      <c r="N1459" s="282"/>
      <c r="O1459" s="282"/>
      <c r="P1459" s="282"/>
      <c r="Q1459" s="284"/>
      <c r="R1459" s="197">
        <f t="shared" si="191"/>
        <v>0</v>
      </c>
    </row>
    <row r="1460" spans="1:18" ht="19.5" customHeight="1">
      <c r="A1460" s="306" t="s">
        <v>3488</v>
      </c>
      <c r="B1460" s="307" t="s">
        <v>4268</v>
      </c>
      <c r="C1460" s="308" t="s">
        <v>144</v>
      </c>
      <c r="D1460" s="290" t="s">
        <v>2905</v>
      </c>
      <c r="E1460" s="290" t="s">
        <v>2910</v>
      </c>
      <c r="F1460" s="309" t="s">
        <v>4187</v>
      </c>
      <c r="G1460" s="290"/>
      <c r="H1460" s="308">
        <v>227</v>
      </c>
      <c r="I1460" s="308">
        <v>11</v>
      </c>
      <c r="J1460" s="308">
        <v>9</v>
      </c>
      <c r="K1460" s="314">
        <v>45.8</v>
      </c>
      <c r="L1460" s="314">
        <v>61.5</v>
      </c>
      <c r="M1460" s="308"/>
      <c r="N1460" s="308">
        <v>4</v>
      </c>
      <c r="O1460" s="308" t="s">
        <v>4188</v>
      </c>
      <c r="P1460" s="291">
        <v>30276.897856072294</v>
      </c>
      <c r="Q1460" s="292">
        <f t="shared" ref="Q1460:Q1461" si="196">+P1460*1.21</f>
        <v>36635.046405847475</v>
      </c>
      <c r="R1460" s="197">
        <f t="shared" si="191"/>
        <v>58616.074249355966</v>
      </c>
    </row>
    <row r="1461" spans="1:18" ht="19.5" customHeight="1">
      <c r="A1461" s="306" t="s">
        <v>3488</v>
      </c>
      <c r="B1461" s="307" t="s">
        <v>4268</v>
      </c>
      <c r="C1461" s="308" t="s">
        <v>144</v>
      </c>
      <c r="D1461" s="290" t="s">
        <v>2909</v>
      </c>
      <c r="E1461" s="290" t="s">
        <v>3021</v>
      </c>
      <c r="F1461" s="309" t="s">
        <v>4174</v>
      </c>
      <c r="G1461" s="290"/>
      <c r="H1461" s="308" t="s">
        <v>4175</v>
      </c>
      <c r="I1461" s="314" t="s">
        <v>4176</v>
      </c>
      <c r="J1461" s="314" t="s">
        <v>4177</v>
      </c>
      <c r="K1461" s="308" t="s">
        <v>4178</v>
      </c>
      <c r="L1461" s="308" t="s">
        <v>4179</v>
      </c>
      <c r="M1461" s="314" t="s">
        <v>3614</v>
      </c>
      <c r="N1461" s="308">
        <v>4</v>
      </c>
      <c r="O1461" s="308" t="s">
        <v>4180</v>
      </c>
      <c r="P1461" s="291">
        <v>38993.198723562768</v>
      </c>
      <c r="Q1461" s="292">
        <f t="shared" si="196"/>
        <v>47181.770455510945</v>
      </c>
      <c r="R1461" s="197">
        <f t="shared" si="191"/>
        <v>75490.832728817521</v>
      </c>
    </row>
    <row r="1462" spans="1:18" ht="19.5" customHeight="1">
      <c r="A1462" s="52"/>
      <c r="B1462" s="53"/>
      <c r="C1462" s="54"/>
      <c r="D1462" s="53"/>
      <c r="E1462" s="53"/>
      <c r="F1462" s="294"/>
      <c r="G1462" s="53"/>
      <c r="H1462" s="54"/>
      <c r="I1462" s="55"/>
      <c r="J1462" s="55"/>
      <c r="K1462" s="54"/>
      <c r="L1462" s="54"/>
      <c r="M1462" s="55"/>
      <c r="N1462" s="54"/>
      <c r="O1462" s="54"/>
      <c r="P1462" s="295"/>
      <c r="Q1462" s="295"/>
      <c r="R1462" s="197">
        <f t="shared" si="191"/>
        <v>0</v>
      </c>
    </row>
    <row r="1463" spans="1:18" ht="19.5" customHeight="1">
      <c r="A1463" s="296" t="s">
        <v>702</v>
      </c>
      <c r="B1463" s="297"/>
      <c r="C1463" s="298"/>
      <c r="D1463" s="299"/>
      <c r="E1463" s="300"/>
      <c r="F1463" s="299"/>
      <c r="G1463" s="301"/>
      <c r="H1463" s="302"/>
      <c r="I1463" s="302"/>
      <c r="J1463" s="302"/>
      <c r="K1463" s="302"/>
      <c r="L1463" s="302"/>
      <c r="M1463" s="302"/>
      <c r="N1463" s="302"/>
      <c r="O1463" s="302"/>
      <c r="P1463" s="302"/>
      <c r="Q1463" s="303"/>
      <c r="R1463" s="197">
        <f t="shared" si="191"/>
        <v>0</v>
      </c>
    </row>
    <row r="1464" spans="1:18" ht="19.5" customHeight="1">
      <c r="A1464" s="304" t="s">
        <v>2521</v>
      </c>
      <c r="B1464" s="277"/>
      <c r="C1464" s="278"/>
      <c r="D1464" s="279"/>
      <c r="E1464" s="280"/>
      <c r="F1464" s="279"/>
      <c r="G1464" s="281"/>
      <c r="H1464" s="282"/>
      <c r="I1464" s="282"/>
      <c r="J1464" s="282"/>
      <c r="K1464" s="282"/>
      <c r="L1464" s="282"/>
      <c r="M1464" s="282"/>
      <c r="N1464" s="282"/>
      <c r="O1464" s="282"/>
      <c r="P1464" s="282"/>
      <c r="Q1464" s="284"/>
      <c r="R1464" s="197">
        <f t="shared" si="191"/>
        <v>0</v>
      </c>
    </row>
    <row r="1465" spans="1:18" ht="19.5" customHeight="1">
      <c r="A1465" s="306" t="s">
        <v>3617</v>
      </c>
      <c r="B1465" s="307" t="s">
        <v>4382</v>
      </c>
      <c r="C1465" s="308" t="s">
        <v>955</v>
      </c>
      <c r="D1465" s="290" t="s">
        <v>2905</v>
      </c>
      <c r="E1465" s="290" t="s">
        <v>2910</v>
      </c>
      <c r="F1465" s="309" t="s">
        <v>4383</v>
      </c>
      <c r="G1465" s="290"/>
      <c r="H1465" s="308">
        <v>239</v>
      </c>
      <c r="I1465" s="308">
        <v>12</v>
      </c>
      <c r="J1465" s="308">
        <v>10</v>
      </c>
      <c r="K1465" s="308">
        <v>43</v>
      </c>
      <c r="L1465" s="308">
        <v>64</v>
      </c>
      <c r="M1465" s="308"/>
      <c r="N1465" s="308">
        <v>4</v>
      </c>
      <c r="O1465" s="308" t="s">
        <v>4384</v>
      </c>
      <c r="P1465" s="291">
        <v>34014.504959448881</v>
      </c>
      <c r="Q1465" s="292">
        <f t="shared" ref="Q1465:Q1476" si="197">+P1465*1.21</f>
        <v>41157.551000933148</v>
      </c>
      <c r="R1465" s="197">
        <f t="shared" si="191"/>
        <v>65852.081601493046</v>
      </c>
    </row>
    <row r="1466" spans="1:18" ht="19.5" customHeight="1">
      <c r="A1466" s="306" t="s">
        <v>3617</v>
      </c>
      <c r="B1466" s="307" t="s">
        <v>4382</v>
      </c>
      <c r="C1466" s="308" t="s">
        <v>955</v>
      </c>
      <c r="D1466" s="290" t="s">
        <v>2909</v>
      </c>
      <c r="E1466" s="290" t="s">
        <v>3021</v>
      </c>
      <c r="F1466" s="309" t="s">
        <v>4385</v>
      </c>
      <c r="G1466" s="290" t="s">
        <v>3023</v>
      </c>
      <c r="H1466" s="308" t="s">
        <v>3574</v>
      </c>
      <c r="I1466" s="308" t="s">
        <v>3463</v>
      </c>
      <c r="J1466" s="308" t="s">
        <v>3866</v>
      </c>
      <c r="K1466" s="308" t="s">
        <v>3942</v>
      </c>
      <c r="L1466" s="314" t="s">
        <v>4386</v>
      </c>
      <c r="M1466" s="308" t="s">
        <v>4387</v>
      </c>
      <c r="N1466" s="308">
        <v>4</v>
      </c>
      <c r="O1466" s="308" t="s">
        <v>4388</v>
      </c>
      <c r="P1466" s="291">
        <v>70485.077818834543</v>
      </c>
      <c r="Q1466" s="292">
        <f t="shared" si="197"/>
        <v>85286.94416078979</v>
      </c>
      <c r="R1466" s="197">
        <f t="shared" si="191"/>
        <v>136459.11065726366</v>
      </c>
    </row>
    <row r="1467" spans="1:18" ht="19.5" customHeight="1">
      <c r="A1467" s="306" t="s">
        <v>3617</v>
      </c>
      <c r="B1467" s="307" t="s">
        <v>4382</v>
      </c>
      <c r="C1467" s="308" t="s">
        <v>955</v>
      </c>
      <c r="D1467" s="290" t="s">
        <v>2909</v>
      </c>
      <c r="E1467" s="290" t="s">
        <v>3021</v>
      </c>
      <c r="F1467" s="309" t="s">
        <v>4389</v>
      </c>
      <c r="G1467" s="290"/>
      <c r="H1467" s="314" t="s">
        <v>4390</v>
      </c>
      <c r="I1467" s="308" t="s">
        <v>4391</v>
      </c>
      <c r="J1467" s="314" t="s">
        <v>4392</v>
      </c>
      <c r="K1467" s="314" t="s">
        <v>3882</v>
      </c>
      <c r="L1467" s="314">
        <v>63.5</v>
      </c>
      <c r="M1467" s="308" t="s">
        <v>4033</v>
      </c>
      <c r="N1467" s="308">
        <v>4</v>
      </c>
      <c r="O1467" s="308" t="s">
        <v>4393</v>
      </c>
      <c r="P1467" s="291">
        <v>62853.77940092027</v>
      </c>
      <c r="Q1467" s="292">
        <f t="shared" si="197"/>
        <v>76053.073075113527</v>
      </c>
      <c r="R1467" s="197">
        <f t="shared" si="191"/>
        <v>121684.91692018165</v>
      </c>
    </row>
    <row r="1468" spans="1:18" ht="19.5" customHeight="1">
      <c r="A1468" s="306" t="s">
        <v>3075</v>
      </c>
      <c r="B1468" s="307" t="s">
        <v>4382</v>
      </c>
      <c r="C1468" s="308" t="s">
        <v>3431</v>
      </c>
      <c r="D1468" s="290" t="s">
        <v>2905</v>
      </c>
      <c r="E1468" s="290" t="s">
        <v>2910</v>
      </c>
      <c r="F1468" s="309" t="s">
        <v>4383</v>
      </c>
      <c r="G1468" s="290"/>
      <c r="H1468" s="308">
        <v>239</v>
      </c>
      <c r="I1468" s="308">
        <v>12</v>
      </c>
      <c r="J1468" s="308">
        <v>10</v>
      </c>
      <c r="K1468" s="308">
        <v>43</v>
      </c>
      <c r="L1468" s="308">
        <v>64</v>
      </c>
      <c r="M1468" s="308"/>
      <c r="N1468" s="308">
        <v>4</v>
      </c>
      <c r="O1468" s="308" t="s">
        <v>4384</v>
      </c>
      <c r="P1468" s="291">
        <v>34014.504959448881</v>
      </c>
      <c r="Q1468" s="292">
        <f t="shared" si="197"/>
        <v>41157.551000933148</v>
      </c>
      <c r="R1468" s="197">
        <f t="shared" si="191"/>
        <v>65852.081601493046</v>
      </c>
    </row>
    <row r="1469" spans="1:18" ht="19.5" customHeight="1">
      <c r="A1469" s="306" t="s">
        <v>3075</v>
      </c>
      <c r="B1469" s="307" t="s">
        <v>4382</v>
      </c>
      <c r="C1469" s="308" t="s">
        <v>3431</v>
      </c>
      <c r="D1469" s="290" t="s">
        <v>2905</v>
      </c>
      <c r="E1469" s="290" t="s">
        <v>2906</v>
      </c>
      <c r="F1469" s="309" t="s">
        <v>4394</v>
      </c>
      <c r="G1469" s="290"/>
      <c r="H1469" s="314">
        <v>239.5</v>
      </c>
      <c r="I1469" s="308">
        <v>20</v>
      </c>
      <c r="J1469" s="308">
        <v>18</v>
      </c>
      <c r="K1469" s="314">
        <v>42.8</v>
      </c>
      <c r="L1469" s="308">
        <v>64</v>
      </c>
      <c r="M1469" s="308"/>
      <c r="N1469" s="308" t="s">
        <v>3010</v>
      </c>
      <c r="O1469" s="308" t="s">
        <v>4395</v>
      </c>
      <c r="P1469" s="291">
        <v>41029.334180067672</v>
      </c>
      <c r="Q1469" s="292">
        <f t="shared" si="197"/>
        <v>49645.494357881878</v>
      </c>
      <c r="R1469" s="197">
        <f t="shared" si="191"/>
        <v>79432.790972611008</v>
      </c>
    </row>
    <row r="1470" spans="1:18" ht="19.5" customHeight="1">
      <c r="A1470" s="306" t="s">
        <v>3075</v>
      </c>
      <c r="B1470" s="307" t="s">
        <v>4382</v>
      </c>
      <c r="C1470" s="308" t="s">
        <v>3431</v>
      </c>
      <c r="D1470" s="290" t="s">
        <v>2909</v>
      </c>
      <c r="E1470" s="290" t="s">
        <v>3021</v>
      </c>
      <c r="F1470" s="309" t="s">
        <v>4385</v>
      </c>
      <c r="G1470" s="290" t="s">
        <v>3023</v>
      </c>
      <c r="H1470" s="308" t="s">
        <v>3574</v>
      </c>
      <c r="I1470" s="308" t="s">
        <v>3463</v>
      </c>
      <c r="J1470" s="308" t="s">
        <v>3866</v>
      </c>
      <c r="K1470" s="308" t="s">
        <v>3942</v>
      </c>
      <c r="L1470" s="314" t="s">
        <v>4386</v>
      </c>
      <c r="M1470" s="308" t="s">
        <v>4387</v>
      </c>
      <c r="N1470" s="308">
        <v>4</v>
      </c>
      <c r="O1470" s="308" t="s">
        <v>4388</v>
      </c>
      <c r="P1470" s="291">
        <v>70485.077818834543</v>
      </c>
      <c r="Q1470" s="292">
        <f t="shared" si="197"/>
        <v>85286.94416078979</v>
      </c>
      <c r="R1470" s="197">
        <f t="shared" si="191"/>
        <v>136459.11065726366</v>
      </c>
    </row>
    <row r="1471" spans="1:18" ht="19.5" customHeight="1">
      <c r="A1471" s="306" t="s">
        <v>3075</v>
      </c>
      <c r="B1471" s="307" t="s">
        <v>4382</v>
      </c>
      <c r="C1471" s="308" t="s">
        <v>3431</v>
      </c>
      <c r="D1471" s="290" t="s">
        <v>2909</v>
      </c>
      <c r="E1471" s="290" t="s">
        <v>3021</v>
      </c>
      <c r="F1471" s="309" t="s">
        <v>4389</v>
      </c>
      <c r="G1471" s="290"/>
      <c r="H1471" s="314" t="s">
        <v>4390</v>
      </c>
      <c r="I1471" s="308" t="s">
        <v>4391</v>
      </c>
      <c r="J1471" s="314" t="s">
        <v>4392</v>
      </c>
      <c r="K1471" s="314" t="s">
        <v>3882</v>
      </c>
      <c r="L1471" s="314">
        <v>63.5</v>
      </c>
      <c r="M1471" s="308" t="s">
        <v>4033</v>
      </c>
      <c r="N1471" s="308">
        <v>4</v>
      </c>
      <c r="O1471" s="308" t="s">
        <v>4393</v>
      </c>
      <c r="P1471" s="291">
        <v>62853.77940092027</v>
      </c>
      <c r="Q1471" s="292">
        <f t="shared" si="197"/>
        <v>76053.073075113527</v>
      </c>
      <c r="R1471" s="197">
        <f t="shared" si="191"/>
        <v>121684.91692018165</v>
      </c>
    </row>
    <row r="1472" spans="1:18" ht="19.5" customHeight="1">
      <c r="A1472" s="306" t="s">
        <v>3914</v>
      </c>
      <c r="B1472" s="307" t="s">
        <v>4396</v>
      </c>
      <c r="C1472" s="308" t="s">
        <v>2806</v>
      </c>
      <c r="D1472" s="290" t="s">
        <v>2905</v>
      </c>
      <c r="E1472" s="290" t="s">
        <v>2910</v>
      </c>
      <c r="F1472" s="309" t="s">
        <v>4383</v>
      </c>
      <c r="G1472" s="290"/>
      <c r="H1472" s="308">
        <v>239</v>
      </c>
      <c r="I1472" s="308">
        <v>12</v>
      </c>
      <c r="J1472" s="308">
        <v>10</v>
      </c>
      <c r="K1472" s="308">
        <v>43</v>
      </c>
      <c r="L1472" s="308">
        <v>64</v>
      </c>
      <c r="M1472" s="308"/>
      <c r="N1472" s="308">
        <v>4</v>
      </c>
      <c r="O1472" s="308" t="s">
        <v>4384</v>
      </c>
      <c r="P1472" s="291">
        <v>34014.504959448881</v>
      </c>
      <c r="Q1472" s="292">
        <f t="shared" si="197"/>
        <v>41157.551000933148</v>
      </c>
      <c r="R1472" s="197">
        <f t="shared" si="191"/>
        <v>65852.081601493046</v>
      </c>
    </row>
    <row r="1473" spans="1:18" ht="19.5" customHeight="1">
      <c r="A1473" s="306" t="s">
        <v>3914</v>
      </c>
      <c r="B1473" s="307" t="s">
        <v>4396</v>
      </c>
      <c r="C1473" s="308" t="s">
        <v>647</v>
      </c>
      <c r="D1473" s="290" t="s">
        <v>2905</v>
      </c>
      <c r="E1473" s="290" t="s">
        <v>2906</v>
      </c>
      <c r="F1473" s="309" t="s">
        <v>4397</v>
      </c>
      <c r="G1473" s="290"/>
      <c r="H1473" s="308">
        <v>260</v>
      </c>
      <c r="I1473" s="308">
        <v>24</v>
      </c>
      <c r="J1473" s="314">
        <v>22.2</v>
      </c>
      <c r="K1473" s="314">
        <v>43.8</v>
      </c>
      <c r="L1473" s="308">
        <v>64</v>
      </c>
      <c r="M1473" s="308"/>
      <c r="N1473" s="308">
        <v>4</v>
      </c>
      <c r="O1473" s="308" t="s">
        <v>4398</v>
      </c>
      <c r="P1473" s="291">
        <v>57447.793587159598</v>
      </c>
      <c r="Q1473" s="292">
        <f t="shared" si="197"/>
        <v>69511.83024046311</v>
      </c>
      <c r="R1473" s="197">
        <f t="shared" si="191"/>
        <v>111218.92838474098</v>
      </c>
    </row>
    <row r="1474" spans="1:18" ht="19.5" customHeight="1">
      <c r="A1474" s="306" t="s">
        <v>3914</v>
      </c>
      <c r="B1474" s="307" t="s">
        <v>4396</v>
      </c>
      <c r="C1474" s="308" t="s">
        <v>647</v>
      </c>
      <c r="D1474" s="290" t="s">
        <v>2905</v>
      </c>
      <c r="E1474" s="290" t="s">
        <v>2906</v>
      </c>
      <c r="F1474" s="309" t="s">
        <v>4394</v>
      </c>
      <c r="G1474" s="290"/>
      <c r="H1474" s="314">
        <v>239.5</v>
      </c>
      <c r="I1474" s="308">
        <v>20</v>
      </c>
      <c r="J1474" s="308">
        <v>18</v>
      </c>
      <c r="K1474" s="314">
        <v>42.8</v>
      </c>
      <c r="L1474" s="308">
        <v>64</v>
      </c>
      <c r="M1474" s="308"/>
      <c r="N1474" s="308" t="s">
        <v>3010</v>
      </c>
      <c r="O1474" s="308" t="s">
        <v>4395</v>
      </c>
      <c r="P1474" s="291">
        <v>41029.334180067672</v>
      </c>
      <c r="Q1474" s="292">
        <f t="shared" si="197"/>
        <v>49645.494357881878</v>
      </c>
      <c r="R1474" s="197">
        <f t="shared" si="191"/>
        <v>79432.790972611008</v>
      </c>
    </row>
    <row r="1475" spans="1:18" ht="19.5" customHeight="1">
      <c r="A1475" s="306" t="s">
        <v>3914</v>
      </c>
      <c r="B1475" s="307" t="s">
        <v>4396</v>
      </c>
      <c r="C1475" s="308" t="s">
        <v>2806</v>
      </c>
      <c r="D1475" s="290" t="s">
        <v>2909</v>
      </c>
      <c r="E1475" s="290" t="s">
        <v>3021</v>
      </c>
      <c r="F1475" s="309" t="s">
        <v>4385</v>
      </c>
      <c r="G1475" s="290" t="s">
        <v>3023</v>
      </c>
      <c r="H1475" s="308" t="s">
        <v>3574</v>
      </c>
      <c r="I1475" s="308" t="s">
        <v>3463</v>
      </c>
      <c r="J1475" s="308" t="s">
        <v>3866</v>
      </c>
      <c r="K1475" s="308" t="s">
        <v>3942</v>
      </c>
      <c r="L1475" s="314" t="s">
        <v>4386</v>
      </c>
      <c r="M1475" s="308" t="s">
        <v>4387</v>
      </c>
      <c r="N1475" s="308">
        <v>4</v>
      </c>
      <c r="O1475" s="308" t="s">
        <v>4388</v>
      </c>
      <c r="P1475" s="291">
        <v>70485.077818834543</v>
      </c>
      <c r="Q1475" s="292">
        <f t="shared" si="197"/>
        <v>85286.94416078979</v>
      </c>
      <c r="R1475" s="197">
        <f t="shared" si="191"/>
        <v>136459.11065726366</v>
      </c>
    </row>
    <row r="1476" spans="1:18" ht="19.5" customHeight="1">
      <c r="A1476" s="306" t="s">
        <v>3914</v>
      </c>
      <c r="B1476" s="307" t="s">
        <v>4396</v>
      </c>
      <c r="C1476" s="308" t="s">
        <v>2806</v>
      </c>
      <c r="D1476" s="290" t="s">
        <v>2909</v>
      </c>
      <c r="E1476" s="290" t="s">
        <v>3021</v>
      </c>
      <c r="F1476" s="309" t="s">
        <v>4389</v>
      </c>
      <c r="G1476" s="290"/>
      <c r="H1476" s="314" t="s">
        <v>4390</v>
      </c>
      <c r="I1476" s="308" t="s">
        <v>4391</v>
      </c>
      <c r="J1476" s="314" t="s">
        <v>4392</v>
      </c>
      <c r="K1476" s="314" t="s">
        <v>3882</v>
      </c>
      <c r="L1476" s="314">
        <v>63.5</v>
      </c>
      <c r="M1476" s="308" t="s">
        <v>4033</v>
      </c>
      <c r="N1476" s="308">
        <v>4</v>
      </c>
      <c r="O1476" s="308" t="s">
        <v>4393</v>
      </c>
      <c r="P1476" s="291">
        <v>62853.77940092027</v>
      </c>
      <c r="Q1476" s="292">
        <f t="shared" si="197"/>
        <v>76053.073075113527</v>
      </c>
      <c r="R1476" s="197">
        <f t="shared" si="191"/>
        <v>121684.91692018165</v>
      </c>
    </row>
    <row r="1477" spans="1:18" ht="19.5" customHeight="1">
      <c r="A1477" s="304" t="s">
        <v>2768</v>
      </c>
      <c r="B1477" s="277"/>
      <c r="C1477" s="278"/>
      <c r="D1477" s="279"/>
      <c r="E1477" s="280"/>
      <c r="F1477" s="279"/>
      <c r="G1477" s="281"/>
      <c r="H1477" s="282"/>
      <c r="I1477" s="282"/>
      <c r="J1477" s="282"/>
      <c r="K1477" s="282"/>
      <c r="L1477" s="282"/>
      <c r="M1477" s="282"/>
      <c r="N1477" s="282"/>
      <c r="O1477" s="282"/>
      <c r="P1477" s="282"/>
      <c r="Q1477" s="284"/>
      <c r="R1477" s="197">
        <f t="shared" si="191"/>
        <v>0</v>
      </c>
    </row>
    <row r="1478" spans="1:18" ht="19.5" customHeight="1">
      <c r="A1478" s="306" t="s">
        <v>4399</v>
      </c>
      <c r="B1478" s="307" t="s">
        <v>4400</v>
      </c>
      <c r="C1478" s="308" t="s">
        <v>2711</v>
      </c>
      <c r="D1478" s="290" t="s">
        <v>2905</v>
      </c>
      <c r="E1478" s="290" t="s">
        <v>2906</v>
      </c>
      <c r="F1478" s="309" t="s">
        <v>4401</v>
      </c>
      <c r="G1478" s="290"/>
      <c r="H1478" s="308">
        <v>258</v>
      </c>
      <c r="I1478" s="308">
        <v>22</v>
      </c>
      <c r="J1478" s="308">
        <v>20</v>
      </c>
      <c r="K1478" s="308">
        <v>43.3</v>
      </c>
      <c r="L1478" s="314">
        <v>63.5</v>
      </c>
      <c r="M1478" s="308"/>
      <c r="N1478" s="308">
        <v>4</v>
      </c>
      <c r="O1478" s="308" t="s">
        <v>4402</v>
      </c>
      <c r="P1478" s="291">
        <v>50851.754917641905</v>
      </c>
      <c r="Q1478" s="292">
        <f t="shared" ref="Q1478:Q1500" si="198">+P1478*1.21</f>
        <v>61530.623450346706</v>
      </c>
      <c r="R1478" s="197">
        <f t="shared" si="191"/>
        <v>98448.997520554738</v>
      </c>
    </row>
    <row r="1479" spans="1:18" ht="19.5" customHeight="1">
      <c r="A1479" s="306" t="s">
        <v>4399</v>
      </c>
      <c r="B1479" s="307" t="s">
        <v>4400</v>
      </c>
      <c r="C1479" s="308" t="s">
        <v>2711</v>
      </c>
      <c r="D1479" s="290" t="s">
        <v>2909</v>
      </c>
      <c r="E1479" s="290" t="s">
        <v>3021</v>
      </c>
      <c r="F1479" s="309" t="s">
        <v>4403</v>
      </c>
      <c r="G1479" s="290" t="s">
        <v>3023</v>
      </c>
      <c r="H1479" s="308" t="s">
        <v>3940</v>
      </c>
      <c r="I1479" s="314" t="s">
        <v>4404</v>
      </c>
      <c r="J1479" s="314" t="s">
        <v>4405</v>
      </c>
      <c r="K1479" s="314" t="s">
        <v>4406</v>
      </c>
      <c r="L1479" s="308" t="s">
        <v>4407</v>
      </c>
      <c r="M1479" s="308" t="s">
        <v>4408</v>
      </c>
      <c r="N1479" s="308">
        <v>4</v>
      </c>
      <c r="O1479" s="308" t="s">
        <v>4409</v>
      </c>
      <c r="P1479" s="291">
        <v>131025.4440564627</v>
      </c>
      <c r="Q1479" s="292">
        <f t="shared" si="198"/>
        <v>158540.78730831985</v>
      </c>
      <c r="R1479" s="197">
        <f t="shared" si="191"/>
        <v>253665.25969331176</v>
      </c>
    </row>
    <row r="1480" spans="1:18" ht="19.5" customHeight="1">
      <c r="A1480" s="306" t="s">
        <v>4410</v>
      </c>
      <c r="B1480" s="307" t="s">
        <v>4411</v>
      </c>
      <c r="C1480" s="308" t="s">
        <v>438</v>
      </c>
      <c r="D1480" s="290" t="s">
        <v>2905</v>
      </c>
      <c r="E1480" s="290" t="s">
        <v>2906</v>
      </c>
      <c r="F1480" s="309" t="s">
        <v>4412</v>
      </c>
      <c r="G1480" s="290"/>
      <c r="H1480" s="308" t="s">
        <v>4217</v>
      </c>
      <c r="I1480" s="308" t="s">
        <v>3352</v>
      </c>
      <c r="J1480" s="308" t="s">
        <v>3476</v>
      </c>
      <c r="K1480" s="308" t="s">
        <v>3466</v>
      </c>
      <c r="L1480" s="314" t="s">
        <v>4413</v>
      </c>
      <c r="M1480" s="308"/>
      <c r="N1480" s="308" t="s">
        <v>3010</v>
      </c>
      <c r="O1480" s="308" t="s">
        <v>4414</v>
      </c>
      <c r="P1480" s="291">
        <v>81134.351219515243</v>
      </c>
      <c r="Q1480" s="292">
        <f t="shared" si="198"/>
        <v>98172.564975613437</v>
      </c>
      <c r="R1480" s="197">
        <f t="shared" ref="R1480:R1543" si="199">Q1480*0.8*2</f>
        <v>157076.10396098151</v>
      </c>
    </row>
    <row r="1481" spans="1:18" ht="19.5" customHeight="1">
      <c r="A1481" s="306" t="s">
        <v>4410</v>
      </c>
      <c r="B1481" s="307" t="s">
        <v>4411</v>
      </c>
      <c r="C1481" s="308" t="s">
        <v>438</v>
      </c>
      <c r="D1481" s="290" t="s">
        <v>2909</v>
      </c>
      <c r="E1481" s="290" t="s">
        <v>3021</v>
      </c>
      <c r="F1481" s="309" t="s">
        <v>4415</v>
      </c>
      <c r="G1481" s="290"/>
      <c r="H1481" s="308" t="s">
        <v>3932</v>
      </c>
      <c r="I1481" s="308" t="s">
        <v>3493</v>
      </c>
      <c r="J1481" s="308" t="s">
        <v>4416</v>
      </c>
      <c r="K1481" s="308" t="s">
        <v>3009</v>
      </c>
      <c r="L1481" s="314">
        <v>63.5</v>
      </c>
      <c r="M1481" s="308" t="s">
        <v>3943</v>
      </c>
      <c r="N1481" s="308">
        <v>4</v>
      </c>
      <c r="O1481" s="308" t="s">
        <v>4417</v>
      </c>
      <c r="P1481" s="291">
        <v>119170.18456319378</v>
      </c>
      <c r="Q1481" s="292">
        <f t="shared" si="198"/>
        <v>144195.92332146448</v>
      </c>
      <c r="R1481" s="197">
        <f t="shared" si="199"/>
        <v>230713.47731434318</v>
      </c>
    </row>
    <row r="1482" spans="1:18" ht="19.5" customHeight="1">
      <c r="A1482" s="306" t="s">
        <v>4410</v>
      </c>
      <c r="B1482" s="307" t="s">
        <v>4411</v>
      </c>
      <c r="C1482" s="308" t="s">
        <v>438</v>
      </c>
      <c r="D1482" s="290" t="s">
        <v>2909</v>
      </c>
      <c r="E1482" s="290" t="s">
        <v>3021</v>
      </c>
      <c r="F1482" s="309" t="s">
        <v>4403</v>
      </c>
      <c r="G1482" s="290" t="s">
        <v>3023</v>
      </c>
      <c r="H1482" s="308" t="s">
        <v>3940</v>
      </c>
      <c r="I1482" s="314" t="s">
        <v>4404</v>
      </c>
      <c r="J1482" s="314" t="s">
        <v>4405</v>
      </c>
      <c r="K1482" s="314" t="s">
        <v>4406</v>
      </c>
      <c r="L1482" s="308" t="s">
        <v>4407</v>
      </c>
      <c r="M1482" s="308" t="s">
        <v>4408</v>
      </c>
      <c r="N1482" s="308">
        <v>4</v>
      </c>
      <c r="O1482" s="308" t="s">
        <v>4409</v>
      </c>
      <c r="P1482" s="291">
        <v>131025.4440564627</v>
      </c>
      <c r="Q1482" s="292">
        <f t="shared" si="198"/>
        <v>158540.78730831985</v>
      </c>
      <c r="R1482" s="197">
        <f t="shared" si="199"/>
        <v>253665.25969331176</v>
      </c>
    </row>
    <row r="1483" spans="1:18" ht="19.5" customHeight="1">
      <c r="A1483" s="306" t="s">
        <v>4418</v>
      </c>
      <c r="B1483" s="307" t="s">
        <v>4419</v>
      </c>
      <c r="C1483" s="308" t="s">
        <v>3773</v>
      </c>
      <c r="D1483" s="290" t="s">
        <v>2905</v>
      </c>
      <c r="E1483" s="290" t="s">
        <v>2906</v>
      </c>
      <c r="F1483" s="309" t="s">
        <v>4412</v>
      </c>
      <c r="G1483" s="290"/>
      <c r="H1483" s="308" t="s">
        <v>4217</v>
      </c>
      <c r="I1483" s="308" t="s">
        <v>3352</v>
      </c>
      <c r="J1483" s="308" t="s">
        <v>3476</v>
      </c>
      <c r="K1483" s="308" t="s">
        <v>3466</v>
      </c>
      <c r="L1483" s="314" t="s">
        <v>4413</v>
      </c>
      <c r="M1483" s="308"/>
      <c r="N1483" s="308" t="s">
        <v>3010</v>
      </c>
      <c r="O1483" s="308" t="s">
        <v>4414</v>
      </c>
      <c r="P1483" s="291">
        <v>81134.351219515243</v>
      </c>
      <c r="Q1483" s="292">
        <f t="shared" si="198"/>
        <v>98172.564975613437</v>
      </c>
      <c r="R1483" s="197">
        <f t="shared" si="199"/>
        <v>157076.10396098151</v>
      </c>
    </row>
    <row r="1484" spans="1:18" ht="19.5" customHeight="1">
      <c r="A1484" s="306" t="s">
        <v>4418</v>
      </c>
      <c r="B1484" s="307" t="s">
        <v>4419</v>
      </c>
      <c r="C1484" s="308" t="s">
        <v>3773</v>
      </c>
      <c r="D1484" s="290" t="s">
        <v>2909</v>
      </c>
      <c r="E1484" s="290" t="s">
        <v>3021</v>
      </c>
      <c r="F1484" s="309" t="s">
        <v>4415</v>
      </c>
      <c r="G1484" s="290"/>
      <c r="H1484" s="308" t="s">
        <v>3932</v>
      </c>
      <c r="I1484" s="308" t="s">
        <v>3493</v>
      </c>
      <c r="J1484" s="308" t="s">
        <v>4416</v>
      </c>
      <c r="K1484" s="308" t="s">
        <v>3009</v>
      </c>
      <c r="L1484" s="314">
        <v>63.5</v>
      </c>
      <c r="M1484" s="308" t="s">
        <v>3943</v>
      </c>
      <c r="N1484" s="308">
        <v>4</v>
      </c>
      <c r="O1484" s="308" t="s">
        <v>4417</v>
      </c>
      <c r="P1484" s="291">
        <v>119170.18456319378</v>
      </c>
      <c r="Q1484" s="292">
        <f t="shared" si="198"/>
        <v>144195.92332146448</v>
      </c>
      <c r="R1484" s="197">
        <f t="shared" si="199"/>
        <v>230713.47731434318</v>
      </c>
    </row>
    <row r="1485" spans="1:18" ht="19.5" customHeight="1">
      <c r="A1485" s="306" t="s">
        <v>4420</v>
      </c>
      <c r="B1485" s="307" t="s">
        <v>4421</v>
      </c>
      <c r="C1485" s="308" t="s">
        <v>4422</v>
      </c>
      <c r="D1485" s="290" t="s">
        <v>2905</v>
      </c>
      <c r="E1485" s="290" t="s">
        <v>2906</v>
      </c>
      <c r="F1485" s="309" t="s">
        <v>4412</v>
      </c>
      <c r="G1485" s="290"/>
      <c r="H1485" s="308" t="s">
        <v>4217</v>
      </c>
      <c r="I1485" s="308" t="s">
        <v>3352</v>
      </c>
      <c r="J1485" s="308" t="s">
        <v>3476</v>
      </c>
      <c r="K1485" s="308" t="s">
        <v>3466</v>
      </c>
      <c r="L1485" s="314" t="s">
        <v>4413</v>
      </c>
      <c r="M1485" s="308"/>
      <c r="N1485" s="308" t="s">
        <v>3010</v>
      </c>
      <c r="O1485" s="308" t="s">
        <v>4414</v>
      </c>
      <c r="P1485" s="291">
        <v>81134.351219515243</v>
      </c>
      <c r="Q1485" s="292">
        <f t="shared" si="198"/>
        <v>98172.564975613437</v>
      </c>
      <c r="R1485" s="197">
        <f t="shared" si="199"/>
        <v>157076.10396098151</v>
      </c>
    </row>
    <row r="1486" spans="1:18" ht="19.5" customHeight="1">
      <c r="A1486" s="306" t="s">
        <v>4420</v>
      </c>
      <c r="B1486" s="307" t="s">
        <v>4421</v>
      </c>
      <c r="C1486" s="308" t="s">
        <v>4422</v>
      </c>
      <c r="D1486" s="290" t="s">
        <v>2909</v>
      </c>
      <c r="E1486" s="290" t="s">
        <v>3021</v>
      </c>
      <c r="F1486" s="309" t="s">
        <v>4415</v>
      </c>
      <c r="G1486" s="290"/>
      <c r="H1486" s="308" t="s">
        <v>3932</v>
      </c>
      <c r="I1486" s="308" t="s">
        <v>3493</v>
      </c>
      <c r="J1486" s="308" t="s">
        <v>4416</v>
      </c>
      <c r="K1486" s="308" t="s">
        <v>3009</v>
      </c>
      <c r="L1486" s="314">
        <v>63.5</v>
      </c>
      <c r="M1486" s="308" t="s">
        <v>3943</v>
      </c>
      <c r="N1486" s="308">
        <v>4</v>
      </c>
      <c r="O1486" s="308" t="s">
        <v>4417</v>
      </c>
      <c r="P1486" s="291">
        <v>119170.18456319378</v>
      </c>
      <c r="Q1486" s="292">
        <f t="shared" si="198"/>
        <v>144195.92332146448</v>
      </c>
      <c r="R1486" s="197">
        <f t="shared" si="199"/>
        <v>230713.47731434318</v>
      </c>
    </row>
    <row r="1487" spans="1:18" ht="19.5" customHeight="1">
      <c r="A1487" s="306" t="s">
        <v>4420</v>
      </c>
      <c r="B1487" s="307" t="s">
        <v>4421</v>
      </c>
      <c r="C1487" s="308" t="s">
        <v>4422</v>
      </c>
      <c r="D1487" s="290" t="s">
        <v>2909</v>
      </c>
      <c r="E1487" s="290" t="s">
        <v>3021</v>
      </c>
      <c r="F1487" s="309" t="s">
        <v>4403</v>
      </c>
      <c r="G1487" s="290" t="s">
        <v>3023</v>
      </c>
      <c r="H1487" s="308" t="s">
        <v>3940</v>
      </c>
      <c r="I1487" s="314" t="s">
        <v>4404</v>
      </c>
      <c r="J1487" s="314" t="s">
        <v>4405</v>
      </c>
      <c r="K1487" s="314" t="s">
        <v>4406</v>
      </c>
      <c r="L1487" s="308" t="s">
        <v>4407</v>
      </c>
      <c r="M1487" s="308" t="s">
        <v>4408</v>
      </c>
      <c r="N1487" s="308">
        <v>4</v>
      </c>
      <c r="O1487" s="308" t="s">
        <v>4409</v>
      </c>
      <c r="P1487" s="291">
        <v>131025.4440564627</v>
      </c>
      <c r="Q1487" s="292">
        <f t="shared" si="198"/>
        <v>158540.78730831985</v>
      </c>
      <c r="R1487" s="197">
        <f t="shared" si="199"/>
        <v>253665.25969331176</v>
      </c>
    </row>
    <row r="1488" spans="1:18" ht="19.5" customHeight="1">
      <c r="A1488" s="306" t="s">
        <v>3075</v>
      </c>
      <c r="B1488" s="307" t="s">
        <v>4382</v>
      </c>
      <c r="C1488" s="308" t="s">
        <v>3695</v>
      </c>
      <c r="D1488" s="290" t="s">
        <v>2905</v>
      </c>
      <c r="E1488" s="290" t="s">
        <v>2906</v>
      </c>
      <c r="F1488" s="309" t="s">
        <v>4401</v>
      </c>
      <c r="G1488" s="290"/>
      <c r="H1488" s="308">
        <v>258</v>
      </c>
      <c r="I1488" s="308">
        <v>22</v>
      </c>
      <c r="J1488" s="308">
        <v>20</v>
      </c>
      <c r="K1488" s="308">
        <v>43.3</v>
      </c>
      <c r="L1488" s="314">
        <v>63.5</v>
      </c>
      <c r="M1488" s="308"/>
      <c r="N1488" s="308">
        <v>4</v>
      </c>
      <c r="O1488" s="308" t="s">
        <v>4402</v>
      </c>
      <c r="P1488" s="291">
        <v>50851.754917641905</v>
      </c>
      <c r="Q1488" s="292">
        <f t="shared" si="198"/>
        <v>61530.623450346706</v>
      </c>
      <c r="R1488" s="197">
        <f t="shared" si="199"/>
        <v>98448.997520554738</v>
      </c>
    </row>
    <row r="1489" spans="1:18" ht="19.5" customHeight="1">
      <c r="A1489" s="306" t="s">
        <v>3075</v>
      </c>
      <c r="B1489" s="307" t="s">
        <v>4382</v>
      </c>
      <c r="C1489" s="308" t="s">
        <v>3695</v>
      </c>
      <c r="D1489" s="290" t="s">
        <v>2909</v>
      </c>
      <c r="E1489" s="290" t="s">
        <v>3021</v>
      </c>
      <c r="F1489" s="309" t="s">
        <v>4403</v>
      </c>
      <c r="G1489" s="290" t="s">
        <v>3023</v>
      </c>
      <c r="H1489" s="308" t="s">
        <v>3940</v>
      </c>
      <c r="I1489" s="314" t="s">
        <v>4404</v>
      </c>
      <c r="J1489" s="314" t="s">
        <v>4405</v>
      </c>
      <c r="K1489" s="314" t="s">
        <v>4406</v>
      </c>
      <c r="L1489" s="308" t="s">
        <v>4407</v>
      </c>
      <c r="M1489" s="308" t="s">
        <v>4408</v>
      </c>
      <c r="N1489" s="308">
        <v>4</v>
      </c>
      <c r="O1489" s="308" t="s">
        <v>4409</v>
      </c>
      <c r="P1489" s="291">
        <v>131025.4440564627</v>
      </c>
      <c r="Q1489" s="292">
        <f t="shared" si="198"/>
        <v>158540.78730831985</v>
      </c>
      <c r="R1489" s="197">
        <f t="shared" si="199"/>
        <v>253665.25969331176</v>
      </c>
    </row>
    <row r="1490" spans="1:18" ht="19.5" customHeight="1">
      <c r="A1490" s="306" t="s">
        <v>4423</v>
      </c>
      <c r="B1490" s="307" t="s">
        <v>4424</v>
      </c>
      <c r="C1490" s="308" t="s">
        <v>856</v>
      </c>
      <c r="D1490" s="290" t="s">
        <v>2905</v>
      </c>
      <c r="E1490" s="290" t="s">
        <v>2906</v>
      </c>
      <c r="F1490" s="309" t="s">
        <v>4412</v>
      </c>
      <c r="G1490" s="290"/>
      <c r="H1490" s="308" t="s">
        <v>4217</v>
      </c>
      <c r="I1490" s="308" t="s">
        <v>3352</v>
      </c>
      <c r="J1490" s="308" t="s">
        <v>3476</v>
      </c>
      <c r="K1490" s="308" t="s">
        <v>3466</v>
      </c>
      <c r="L1490" s="314" t="s">
        <v>4413</v>
      </c>
      <c r="M1490" s="308"/>
      <c r="N1490" s="308" t="s">
        <v>3010</v>
      </c>
      <c r="O1490" s="308" t="s">
        <v>4414</v>
      </c>
      <c r="P1490" s="291">
        <v>81134.351219515243</v>
      </c>
      <c r="Q1490" s="292">
        <f t="shared" si="198"/>
        <v>98172.564975613437</v>
      </c>
      <c r="R1490" s="197">
        <f t="shared" si="199"/>
        <v>157076.10396098151</v>
      </c>
    </row>
    <row r="1491" spans="1:18" ht="19.5" customHeight="1">
      <c r="A1491" s="306" t="s">
        <v>4423</v>
      </c>
      <c r="B1491" s="307" t="s">
        <v>4424</v>
      </c>
      <c r="C1491" s="308" t="s">
        <v>856</v>
      </c>
      <c r="D1491" s="290" t="s">
        <v>2909</v>
      </c>
      <c r="E1491" s="290" t="s">
        <v>3021</v>
      </c>
      <c r="F1491" s="309" t="s">
        <v>4415</v>
      </c>
      <c r="G1491" s="290"/>
      <c r="H1491" s="308" t="s">
        <v>3932</v>
      </c>
      <c r="I1491" s="308" t="s">
        <v>3493</v>
      </c>
      <c r="J1491" s="308" t="s">
        <v>4416</v>
      </c>
      <c r="K1491" s="308" t="s">
        <v>3009</v>
      </c>
      <c r="L1491" s="314">
        <v>63.5</v>
      </c>
      <c r="M1491" s="308" t="s">
        <v>3943</v>
      </c>
      <c r="N1491" s="308">
        <v>4</v>
      </c>
      <c r="O1491" s="308" t="s">
        <v>4417</v>
      </c>
      <c r="P1491" s="291">
        <v>119170.18456319378</v>
      </c>
      <c r="Q1491" s="292">
        <f t="shared" si="198"/>
        <v>144195.92332146448</v>
      </c>
      <c r="R1491" s="197">
        <f t="shared" si="199"/>
        <v>230713.47731434318</v>
      </c>
    </row>
    <row r="1492" spans="1:18" ht="19.5" customHeight="1">
      <c r="A1492" s="306" t="s">
        <v>2952</v>
      </c>
      <c r="B1492" s="307" t="s">
        <v>4425</v>
      </c>
      <c r="C1492" s="308" t="s">
        <v>3695</v>
      </c>
      <c r="D1492" s="290" t="s">
        <v>2905</v>
      </c>
      <c r="E1492" s="290" t="s">
        <v>2906</v>
      </c>
      <c r="F1492" s="309" t="s">
        <v>4401</v>
      </c>
      <c r="G1492" s="290"/>
      <c r="H1492" s="308">
        <v>258</v>
      </c>
      <c r="I1492" s="308">
        <v>22</v>
      </c>
      <c r="J1492" s="308">
        <v>20</v>
      </c>
      <c r="K1492" s="308">
        <v>43.3</v>
      </c>
      <c r="L1492" s="314">
        <v>63.5</v>
      </c>
      <c r="M1492" s="308"/>
      <c r="N1492" s="308">
        <v>4</v>
      </c>
      <c r="O1492" s="308" t="s">
        <v>4402</v>
      </c>
      <c r="P1492" s="291">
        <v>50851.754917641905</v>
      </c>
      <c r="Q1492" s="292">
        <f t="shared" si="198"/>
        <v>61530.623450346706</v>
      </c>
      <c r="R1492" s="197">
        <f t="shared" si="199"/>
        <v>98448.997520554738</v>
      </c>
    </row>
    <row r="1493" spans="1:18" ht="19.5" customHeight="1">
      <c r="A1493" s="306" t="s">
        <v>2952</v>
      </c>
      <c r="B1493" s="307" t="s">
        <v>4425</v>
      </c>
      <c r="C1493" s="308" t="s">
        <v>2732</v>
      </c>
      <c r="D1493" s="290" t="s">
        <v>2905</v>
      </c>
      <c r="E1493" s="290" t="s">
        <v>2906</v>
      </c>
      <c r="F1493" s="309" t="s">
        <v>4426</v>
      </c>
      <c r="G1493" s="290" t="s">
        <v>4427</v>
      </c>
      <c r="H1493" s="308">
        <v>278</v>
      </c>
      <c r="I1493" s="308">
        <v>25</v>
      </c>
      <c r="J1493" s="308">
        <v>23</v>
      </c>
      <c r="K1493" s="308">
        <v>45</v>
      </c>
      <c r="L1493" s="314">
        <v>63.5</v>
      </c>
      <c r="M1493" s="308"/>
      <c r="N1493" s="308">
        <v>4</v>
      </c>
      <c r="O1493" s="308" t="s">
        <v>4428</v>
      </c>
      <c r="P1493" s="291">
        <v>82659.83150246687</v>
      </c>
      <c r="Q1493" s="292">
        <f t="shared" si="198"/>
        <v>100018.39611798491</v>
      </c>
      <c r="R1493" s="197">
        <f t="shared" si="199"/>
        <v>160029.43378877587</v>
      </c>
    </row>
    <row r="1494" spans="1:18" ht="19.5" customHeight="1">
      <c r="A1494" s="306" t="s">
        <v>2952</v>
      </c>
      <c r="B1494" s="307" t="s">
        <v>4425</v>
      </c>
      <c r="C1494" s="308" t="s">
        <v>3695</v>
      </c>
      <c r="D1494" s="290" t="s">
        <v>2909</v>
      </c>
      <c r="E1494" s="290" t="s">
        <v>3021</v>
      </c>
      <c r="F1494" s="309" t="s">
        <v>4403</v>
      </c>
      <c r="G1494" s="290" t="s">
        <v>3023</v>
      </c>
      <c r="H1494" s="308" t="s">
        <v>3940</v>
      </c>
      <c r="I1494" s="314" t="s">
        <v>4404</v>
      </c>
      <c r="J1494" s="314" t="s">
        <v>4405</v>
      </c>
      <c r="K1494" s="314" t="s">
        <v>4406</v>
      </c>
      <c r="L1494" s="308" t="s">
        <v>4407</v>
      </c>
      <c r="M1494" s="308" t="s">
        <v>4408</v>
      </c>
      <c r="N1494" s="308">
        <v>4</v>
      </c>
      <c r="O1494" s="308" t="s">
        <v>4409</v>
      </c>
      <c r="P1494" s="291">
        <v>131025.4440564627</v>
      </c>
      <c r="Q1494" s="292">
        <f t="shared" si="198"/>
        <v>158540.78730831985</v>
      </c>
      <c r="R1494" s="197">
        <f t="shared" si="199"/>
        <v>253665.25969331176</v>
      </c>
    </row>
    <row r="1495" spans="1:18" ht="19.5" customHeight="1">
      <c r="A1495" s="306" t="s">
        <v>4429</v>
      </c>
      <c r="B1495" s="307" t="s">
        <v>4425</v>
      </c>
      <c r="C1495" s="308" t="s">
        <v>4301</v>
      </c>
      <c r="D1495" s="290" t="s">
        <v>2905</v>
      </c>
      <c r="E1495" s="290" t="s">
        <v>2906</v>
      </c>
      <c r="F1495" s="309" t="s">
        <v>4412</v>
      </c>
      <c r="G1495" s="290"/>
      <c r="H1495" s="308" t="s">
        <v>4217</v>
      </c>
      <c r="I1495" s="308" t="s">
        <v>3352</v>
      </c>
      <c r="J1495" s="308" t="s">
        <v>3476</v>
      </c>
      <c r="K1495" s="308" t="s">
        <v>3466</v>
      </c>
      <c r="L1495" s="314" t="s">
        <v>4413</v>
      </c>
      <c r="M1495" s="308"/>
      <c r="N1495" s="308" t="s">
        <v>3010</v>
      </c>
      <c r="O1495" s="308" t="s">
        <v>4414</v>
      </c>
      <c r="P1495" s="291">
        <v>81134.351219515243</v>
      </c>
      <c r="Q1495" s="292">
        <f t="shared" si="198"/>
        <v>98172.564975613437</v>
      </c>
      <c r="R1495" s="197">
        <f t="shared" si="199"/>
        <v>157076.10396098151</v>
      </c>
    </row>
    <row r="1496" spans="1:18" ht="19.5" customHeight="1">
      <c r="A1496" s="306" t="s">
        <v>4429</v>
      </c>
      <c r="B1496" s="307" t="s">
        <v>4425</v>
      </c>
      <c r="C1496" s="308" t="s">
        <v>4301</v>
      </c>
      <c r="D1496" s="290" t="s">
        <v>2909</v>
      </c>
      <c r="E1496" s="290" t="s">
        <v>3021</v>
      </c>
      <c r="F1496" s="309" t="s">
        <v>4415</v>
      </c>
      <c r="G1496" s="290"/>
      <c r="H1496" s="308" t="s">
        <v>3932</v>
      </c>
      <c r="I1496" s="308" t="s">
        <v>3493</v>
      </c>
      <c r="J1496" s="308" t="s">
        <v>4416</v>
      </c>
      <c r="K1496" s="308" t="s">
        <v>3009</v>
      </c>
      <c r="L1496" s="314">
        <v>63.5</v>
      </c>
      <c r="M1496" s="308" t="s">
        <v>3943</v>
      </c>
      <c r="N1496" s="308">
        <v>4</v>
      </c>
      <c r="O1496" s="308" t="s">
        <v>4417</v>
      </c>
      <c r="P1496" s="291">
        <v>119170.18456319378</v>
      </c>
      <c r="Q1496" s="292">
        <f t="shared" si="198"/>
        <v>144195.92332146448</v>
      </c>
      <c r="R1496" s="197">
        <f t="shared" si="199"/>
        <v>230713.47731434318</v>
      </c>
    </row>
    <row r="1497" spans="1:18" ht="19.5" customHeight="1">
      <c r="A1497" s="306" t="s">
        <v>4429</v>
      </c>
      <c r="B1497" s="307" t="s">
        <v>4425</v>
      </c>
      <c r="C1497" s="308" t="s">
        <v>4301</v>
      </c>
      <c r="D1497" s="290" t="s">
        <v>2909</v>
      </c>
      <c r="E1497" s="290" t="s">
        <v>3021</v>
      </c>
      <c r="F1497" s="309" t="s">
        <v>4403</v>
      </c>
      <c r="G1497" s="290" t="s">
        <v>3023</v>
      </c>
      <c r="H1497" s="308" t="s">
        <v>3940</v>
      </c>
      <c r="I1497" s="314" t="s">
        <v>4404</v>
      </c>
      <c r="J1497" s="314" t="s">
        <v>4405</v>
      </c>
      <c r="K1497" s="314" t="s">
        <v>4406</v>
      </c>
      <c r="L1497" s="308" t="s">
        <v>4407</v>
      </c>
      <c r="M1497" s="308" t="s">
        <v>4408</v>
      </c>
      <c r="N1497" s="308">
        <v>4</v>
      </c>
      <c r="O1497" s="308" t="s">
        <v>4409</v>
      </c>
      <c r="P1497" s="291">
        <v>131025.4440564627</v>
      </c>
      <c r="Q1497" s="292">
        <f t="shared" si="198"/>
        <v>158540.78730831985</v>
      </c>
      <c r="R1497" s="197">
        <f t="shared" si="199"/>
        <v>253665.25969331176</v>
      </c>
    </row>
    <row r="1498" spans="1:18" ht="19.5" customHeight="1">
      <c r="A1498" s="306" t="s">
        <v>4430</v>
      </c>
      <c r="B1498" s="307" t="s">
        <v>4425</v>
      </c>
      <c r="C1498" s="308" t="s">
        <v>4422</v>
      </c>
      <c r="D1498" s="290" t="s">
        <v>2905</v>
      </c>
      <c r="E1498" s="290" t="s">
        <v>2906</v>
      </c>
      <c r="F1498" s="309" t="s">
        <v>4412</v>
      </c>
      <c r="G1498" s="290"/>
      <c r="H1498" s="308" t="s">
        <v>4217</v>
      </c>
      <c r="I1498" s="308" t="s">
        <v>3352</v>
      </c>
      <c r="J1498" s="308" t="s">
        <v>3476</v>
      </c>
      <c r="K1498" s="308" t="s">
        <v>3466</v>
      </c>
      <c r="L1498" s="314" t="s">
        <v>4413</v>
      </c>
      <c r="M1498" s="308"/>
      <c r="N1498" s="308" t="s">
        <v>3010</v>
      </c>
      <c r="O1498" s="308" t="s">
        <v>4414</v>
      </c>
      <c r="P1498" s="291">
        <v>81134.351219515243</v>
      </c>
      <c r="Q1498" s="292">
        <f t="shared" si="198"/>
        <v>98172.564975613437</v>
      </c>
      <c r="R1498" s="197">
        <f t="shared" si="199"/>
        <v>157076.10396098151</v>
      </c>
    </row>
    <row r="1499" spans="1:18" ht="19.5" customHeight="1">
      <c r="A1499" s="306" t="s">
        <v>4430</v>
      </c>
      <c r="B1499" s="307" t="s">
        <v>4425</v>
      </c>
      <c r="C1499" s="308" t="s">
        <v>4422</v>
      </c>
      <c r="D1499" s="290" t="s">
        <v>2909</v>
      </c>
      <c r="E1499" s="290" t="s">
        <v>3021</v>
      </c>
      <c r="F1499" s="309" t="s">
        <v>4415</v>
      </c>
      <c r="G1499" s="290"/>
      <c r="H1499" s="308" t="s">
        <v>3932</v>
      </c>
      <c r="I1499" s="308" t="s">
        <v>3493</v>
      </c>
      <c r="J1499" s="308" t="s">
        <v>4416</v>
      </c>
      <c r="K1499" s="308" t="s">
        <v>3009</v>
      </c>
      <c r="L1499" s="314">
        <v>63.5</v>
      </c>
      <c r="M1499" s="308" t="s">
        <v>3943</v>
      </c>
      <c r="N1499" s="308">
        <v>4</v>
      </c>
      <c r="O1499" s="308" t="s">
        <v>4417</v>
      </c>
      <c r="P1499" s="291">
        <v>119170.18456319378</v>
      </c>
      <c r="Q1499" s="292">
        <f t="shared" si="198"/>
        <v>144195.92332146448</v>
      </c>
      <c r="R1499" s="197">
        <f t="shared" si="199"/>
        <v>230713.47731434318</v>
      </c>
    </row>
    <row r="1500" spans="1:18" ht="19.5" customHeight="1">
      <c r="A1500" s="306" t="s">
        <v>4430</v>
      </c>
      <c r="B1500" s="307" t="s">
        <v>4425</v>
      </c>
      <c r="C1500" s="308" t="s">
        <v>4422</v>
      </c>
      <c r="D1500" s="290" t="s">
        <v>2909</v>
      </c>
      <c r="E1500" s="290" t="s">
        <v>3021</v>
      </c>
      <c r="F1500" s="309" t="s">
        <v>4403</v>
      </c>
      <c r="G1500" s="290" t="s">
        <v>3023</v>
      </c>
      <c r="H1500" s="308" t="s">
        <v>3940</v>
      </c>
      <c r="I1500" s="314" t="s">
        <v>4404</v>
      </c>
      <c r="J1500" s="314" t="s">
        <v>4405</v>
      </c>
      <c r="K1500" s="314" t="s">
        <v>4406</v>
      </c>
      <c r="L1500" s="308" t="s">
        <v>4407</v>
      </c>
      <c r="M1500" s="308" t="s">
        <v>4408</v>
      </c>
      <c r="N1500" s="308">
        <v>4</v>
      </c>
      <c r="O1500" s="308" t="s">
        <v>4409</v>
      </c>
      <c r="P1500" s="291">
        <v>131025.4440564627</v>
      </c>
      <c r="Q1500" s="292">
        <f t="shared" si="198"/>
        <v>158540.78730831985</v>
      </c>
      <c r="R1500" s="197">
        <f t="shared" si="199"/>
        <v>253665.25969331176</v>
      </c>
    </row>
    <row r="1501" spans="1:18" ht="19.5" customHeight="1">
      <c r="A1501" s="304" t="s">
        <v>2526</v>
      </c>
      <c r="B1501" s="277"/>
      <c r="C1501" s="278"/>
      <c r="D1501" s="279"/>
      <c r="E1501" s="280"/>
      <c r="F1501" s="279"/>
      <c r="G1501" s="281"/>
      <c r="H1501" s="282"/>
      <c r="I1501" s="282"/>
      <c r="J1501" s="282"/>
      <c r="K1501" s="282"/>
      <c r="L1501" s="282"/>
      <c r="M1501" s="282"/>
      <c r="N1501" s="282"/>
      <c r="O1501" s="282"/>
      <c r="P1501" s="282"/>
      <c r="Q1501" s="284"/>
      <c r="R1501" s="197">
        <f t="shared" si="199"/>
        <v>0</v>
      </c>
    </row>
    <row r="1502" spans="1:18" ht="19.5" customHeight="1">
      <c r="A1502" s="306" t="s">
        <v>3075</v>
      </c>
      <c r="B1502" s="307" t="s">
        <v>4431</v>
      </c>
      <c r="C1502" s="308" t="s">
        <v>2527</v>
      </c>
      <c r="D1502" s="290" t="s">
        <v>2905</v>
      </c>
      <c r="E1502" s="290" t="s">
        <v>2906</v>
      </c>
      <c r="F1502" s="309" t="s">
        <v>4432</v>
      </c>
      <c r="G1502" s="290"/>
      <c r="H1502" s="314">
        <v>239.5</v>
      </c>
      <c r="I1502" s="308">
        <v>24</v>
      </c>
      <c r="J1502" s="308">
        <v>22</v>
      </c>
      <c r="K1502" s="314">
        <v>58.1</v>
      </c>
      <c r="L1502" s="308">
        <v>64</v>
      </c>
      <c r="M1502" s="308"/>
      <c r="N1502" s="308">
        <v>4</v>
      </c>
      <c r="O1502" s="308" t="s">
        <v>4433</v>
      </c>
      <c r="P1502" s="291">
        <v>38605.133912706704</v>
      </c>
      <c r="Q1502" s="292">
        <f t="shared" ref="Q1502:Q1521" si="200">+P1502*1.21</f>
        <v>46712.212034375108</v>
      </c>
      <c r="R1502" s="197">
        <f t="shared" si="199"/>
        <v>74739.539255000171</v>
      </c>
    </row>
    <row r="1503" spans="1:18" ht="19.5" customHeight="1">
      <c r="A1503" s="306" t="s">
        <v>3075</v>
      </c>
      <c r="B1503" s="307" t="s">
        <v>4431</v>
      </c>
      <c r="C1503" s="308" t="s">
        <v>2489</v>
      </c>
      <c r="D1503" s="290" t="s">
        <v>2909</v>
      </c>
      <c r="E1503" s="290" t="s">
        <v>3021</v>
      </c>
      <c r="F1503" s="309" t="s">
        <v>4434</v>
      </c>
      <c r="G1503" s="290" t="s">
        <v>3023</v>
      </c>
      <c r="H1503" s="308" t="s">
        <v>3574</v>
      </c>
      <c r="I1503" s="308" t="s">
        <v>3463</v>
      </c>
      <c r="J1503" s="308" t="s">
        <v>3866</v>
      </c>
      <c r="K1503" s="314" t="s">
        <v>4435</v>
      </c>
      <c r="L1503" s="314" t="s">
        <v>3028</v>
      </c>
      <c r="M1503" s="308" t="s">
        <v>3779</v>
      </c>
      <c r="N1503" s="308">
        <v>4</v>
      </c>
      <c r="O1503" s="308" t="s">
        <v>4436</v>
      </c>
      <c r="P1503" s="291">
        <v>56828.749217789853</v>
      </c>
      <c r="Q1503" s="292">
        <f t="shared" si="200"/>
        <v>68762.786553525715</v>
      </c>
      <c r="R1503" s="197">
        <f t="shared" si="199"/>
        <v>110020.45848564115</v>
      </c>
    </row>
    <row r="1504" spans="1:18" ht="19.5" customHeight="1">
      <c r="A1504" s="306" t="s">
        <v>3075</v>
      </c>
      <c r="B1504" s="307" t="s">
        <v>4431</v>
      </c>
      <c r="C1504" s="308" t="s">
        <v>1193</v>
      </c>
      <c r="D1504" s="290" t="s">
        <v>2909</v>
      </c>
      <c r="E1504" s="290" t="s">
        <v>3021</v>
      </c>
      <c r="F1504" s="309" t="s">
        <v>4437</v>
      </c>
      <c r="G1504" s="290" t="s">
        <v>3023</v>
      </c>
      <c r="H1504" s="308" t="s">
        <v>3940</v>
      </c>
      <c r="I1504" s="308" t="s">
        <v>3450</v>
      </c>
      <c r="J1504" s="314" t="s">
        <v>4438</v>
      </c>
      <c r="K1504" s="308" t="s">
        <v>3787</v>
      </c>
      <c r="L1504" s="314" t="s">
        <v>4386</v>
      </c>
      <c r="M1504" s="314" t="s">
        <v>4439</v>
      </c>
      <c r="N1504" s="308">
        <v>4</v>
      </c>
      <c r="O1504" s="308" t="s">
        <v>4440</v>
      </c>
      <c r="P1504" s="291">
        <v>83950.308248692818</v>
      </c>
      <c r="Q1504" s="292">
        <f t="shared" si="200"/>
        <v>101579.87298091831</v>
      </c>
      <c r="R1504" s="197">
        <f t="shared" si="199"/>
        <v>162527.79676946931</v>
      </c>
    </row>
    <row r="1505" spans="1:18" ht="19.5" customHeight="1">
      <c r="A1505" s="306" t="s">
        <v>3075</v>
      </c>
      <c r="B1505" s="307" t="s">
        <v>4382</v>
      </c>
      <c r="C1505" s="308" t="s">
        <v>3418</v>
      </c>
      <c r="D1505" s="290" t="s">
        <v>2905</v>
      </c>
      <c r="E1505" s="290" t="s">
        <v>2906</v>
      </c>
      <c r="F1505" s="309" t="s">
        <v>4394</v>
      </c>
      <c r="G1505" s="290"/>
      <c r="H1505" s="314">
        <v>239.5</v>
      </c>
      <c r="I1505" s="308">
        <v>20</v>
      </c>
      <c r="J1505" s="308">
        <v>18</v>
      </c>
      <c r="K1505" s="314">
        <v>42.8</v>
      </c>
      <c r="L1505" s="308">
        <v>64</v>
      </c>
      <c r="M1505" s="308"/>
      <c r="N1505" s="308">
        <v>4</v>
      </c>
      <c r="O1505" s="308" t="s">
        <v>4395</v>
      </c>
      <c r="P1505" s="291">
        <v>41029.334180067672</v>
      </c>
      <c r="Q1505" s="292">
        <f t="shared" si="200"/>
        <v>49645.494357881878</v>
      </c>
      <c r="R1505" s="197">
        <f t="shared" si="199"/>
        <v>79432.790972611008</v>
      </c>
    </row>
    <row r="1506" spans="1:18" ht="19.5" customHeight="1">
      <c r="A1506" s="306" t="s">
        <v>3075</v>
      </c>
      <c r="B1506" s="307" t="s">
        <v>4382</v>
      </c>
      <c r="C1506" s="308" t="s">
        <v>3418</v>
      </c>
      <c r="D1506" s="290" t="s">
        <v>2905</v>
      </c>
      <c r="E1506" s="290" t="s">
        <v>2906</v>
      </c>
      <c r="F1506" s="309" t="s">
        <v>4397</v>
      </c>
      <c r="G1506" s="290"/>
      <c r="H1506" s="314">
        <v>260</v>
      </c>
      <c r="I1506" s="308">
        <v>24</v>
      </c>
      <c r="J1506" s="308">
        <v>22.2</v>
      </c>
      <c r="K1506" s="314">
        <v>43.8</v>
      </c>
      <c r="L1506" s="308">
        <v>64</v>
      </c>
      <c r="M1506" s="308"/>
      <c r="N1506" s="308">
        <v>4</v>
      </c>
      <c r="O1506" s="308" t="s">
        <v>4398</v>
      </c>
      <c r="P1506" s="291">
        <v>57447.793587159598</v>
      </c>
      <c r="Q1506" s="292">
        <f t="shared" si="200"/>
        <v>69511.83024046311</v>
      </c>
      <c r="R1506" s="197">
        <f t="shared" si="199"/>
        <v>111218.92838474098</v>
      </c>
    </row>
    <row r="1507" spans="1:18" ht="19.5" customHeight="1">
      <c r="A1507" s="306" t="s">
        <v>3075</v>
      </c>
      <c r="B1507" s="307" t="s">
        <v>4382</v>
      </c>
      <c r="C1507" s="308" t="s">
        <v>3418</v>
      </c>
      <c r="D1507" s="290" t="s">
        <v>2909</v>
      </c>
      <c r="E1507" s="290" t="s">
        <v>3021</v>
      </c>
      <c r="F1507" s="309" t="s">
        <v>4437</v>
      </c>
      <c r="G1507" s="290" t="s">
        <v>3023</v>
      </c>
      <c r="H1507" s="308" t="s">
        <v>3940</v>
      </c>
      <c r="I1507" s="308" t="s">
        <v>3450</v>
      </c>
      <c r="J1507" s="314" t="s">
        <v>4438</v>
      </c>
      <c r="K1507" s="308" t="s">
        <v>3787</v>
      </c>
      <c r="L1507" s="314" t="s">
        <v>4386</v>
      </c>
      <c r="M1507" s="314" t="s">
        <v>4439</v>
      </c>
      <c r="N1507" s="308">
        <v>4</v>
      </c>
      <c r="O1507" s="308" t="s">
        <v>4440</v>
      </c>
      <c r="P1507" s="291">
        <v>83950.308248692818</v>
      </c>
      <c r="Q1507" s="292">
        <f t="shared" si="200"/>
        <v>101579.87298091831</v>
      </c>
      <c r="R1507" s="197">
        <f t="shared" si="199"/>
        <v>162527.79676946931</v>
      </c>
    </row>
    <row r="1508" spans="1:18" ht="19.5" customHeight="1">
      <c r="A1508" s="306" t="s">
        <v>3321</v>
      </c>
      <c r="B1508" s="307" t="s">
        <v>4441</v>
      </c>
      <c r="C1508" s="308" t="s">
        <v>1756</v>
      </c>
      <c r="D1508" s="290" t="s">
        <v>2905</v>
      </c>
      <c r="E1508" s="290" t="s">
        <v>2906</v>
      </c>
      <c r="F1508" s="309" t="s">
        <v>4432</v>
      </c>
      <c r="G1508" s="290"/>
      <c r="H1508" s="314">
        <v>239.5</v>
      </c>
      <c r="I1508" s="308">
        <v>24</v>
      </c>
      <c r="J1508" s="308">
        <v>22</v>
      </c>
      <c r="K1508" s="314">
        <v>58.1</v>
      </c>
      <c r="L1508" s="308">
        <v>64</v>
      </c>
      <c r="M1508" s="308"/>
      <c r="N1508" s="308">
        <v>4</v>
      </c>
      <c r="O1508" s="308" t="s">
        <v>4433</v>
      </c>
      <c r="P1508" s="291">
        <v>38605.133912706704</v>
      </c>
      <c r="Q1508" s="292">
        <f t="shared" si="200"/>
        <v>46712.212034375108</v>
      </c>
      <c r="R1508" s="197">
        <f t="shared" si="199"/>
        <v>74739.539255000171</v>
      </c>
    </row>
    <row r="1509" spans="1:18" ht="19.5" customHeight="1">
      <c r="A1509" s="306" t="s">
        <v>3321</v>
      </c>
      <c r="B1509" s="307" t="s">
        <v>4441</v>
      </c>
      <c r="C1509" s="308" t="s">
        <v>787</v>
      </c>
      <c r="D1509" s="290" t="s">
        <v>2905</v>
      </c>
      <c r="E1509" s="290" t="s">
        <v>2906</v>
      </c>
      <c r="F1509" s="309" t="s">
        <v>4394</v>
      </c>
      <c r="G1509" s="290"/>
      <c r="H1509" s="314">
        <v>239.5</v>
      </c>
      <c r="I1509" s="308">
        <v>20</v>
      </c>
      <c r="J1509" s="308">
        <v>18</v>
      </c>
      <c r="K1509" s="314">
        <v>42.8</v>
      </c>
      <c r="L1509" s="308">
        <v>64</v>
      </c>
      <c r="M1509" s="308"/>
      <c r="N1509" s="308">
        <v>4</v>
      </c>
      <c r="O1509" s="308" t="s">
        <v>4395</v>
      </c>
      <c r="P1509" s="291">
        <v>41029.334180067672</v>
      </c>
      <c r="Q1509" s="292">
        <f t="shared" si="200"/>
        <v>49645.494357881878</v>
      </c>
      <c r="R1509" s="197">
        <f t="shared" si="199"/>
        <v>79432.790972611008</v>
      </c>
    </row>
    <row r="1510" spans="1:18" ht="19.5" customHeight="1">
      <c r="A1510" s="306" t="s">
        <v>3321</v>
      </c>
      <c r="B1510" s="307" t="s">
        <v>4441</v>
      </c>
      <c r="C1510" s="308" t="s">
        <v>4442</v>
      </c>
      <c r="D1510" s="290" t="s">
        <v>2909</v>
      </c>
      <c r="E1510" s="290" t="s">
        <v>3021</v>
      </c>
      <c r="F1510" s="309" t="s">
        <v>4434</v>
      </c>
      <c r="G1510" s="290" t="s">
        <v>3023</v>
      </c>
      <c r="H1510" s="308" t="s">
        <v>3574</v>
      </c>
      <c r="I1510" s="308" t="s">
        <v>3463</v>
      </c>
      <c r="J1510" s="308" t="s">
        <v>3866</v>
      </c>
      <c r="K1510" s="314" t="s">
        <v>4435</v>
      </c>
      <c r="L1510" s="314" t="s">
        <v>3028</v>
      </c>
      <c r="M1510" s="308" t="s">
        <v>3779</v>
      </c>
      <c r="N1510" s="308">
        <v>4</v>
      </c>
      <c r="O1510" s="308" t="s">
        <v>4436</v>
      </c>
      <c r="P1510" s="291">
        <v>56828.749217789853</v>
      </c>
      <c r="Q1510" s="292">
        <f t="shared" si="200"/>
        <v>68762.786553525715</v>
      </c>
      <c r="R1510" s="197">
        <f t="shared" si="199"/>
        <v>110020.45848564115</v>
      </c>
    </row>
    <row r="1511" spans="1:18" ht="19.5" customHeight="1">
      <c r="A1511" s="306" t="s">
        <v>3321</v>
      </c>
      <c r="B1511" s="307" t="s">
        <v>4441</v>
      </c>
      <c r="C1511" s="308" t="s">
        <v>2545</v>
      </c>
      <c r="D1511" s="290" t="s">
        <v>2909</v>
      </c>
      <c r="E1511" s="290" t="s">
        <v>3021</v>
      </c>
      <c r="F1511" s="309" t="s">
        <v>4437</v>
      </c>
      <c r="G1511" s="290" t="s">
        <v>3023</v>
      </c>
      <c r="H1511" s="308" t="s">
        <v>3940</v>
      </c>
      <c r="I1511" s="308" t="s">
        <v>3450</v>
      </c>
      <c r="J1511" s="314" t="s">
        <v>4438</v>
      </c>
      <c r="K1511" s="308" t="s">
        <v>3787</v>
      </c>
      <c r="L1511" s="314" t="s">
        <v>4386</v>
      </c>
      <c r="M1511" s="314" t="s">
        <v>4439</v>
      </c>
      <c r="N1511" s="308">
        <v>4</v>
      </c>
      <c r="O1511" s="308" t="s">
        <v>4440</v>
      </c>
      <c r="P1511" s="291">
        <v>83950.308248692818</v>
      </c>
      <c r="Q1511" s="292">
        <f t="shared" si="200"/>
        <v>101579.87298091831</v>
      </c>
      <c r="R1511" s="197">
        <f t="shared" si="199"/>
        <v>162527.79676946931</v>
      </c>
    </row>
    <row r="1512" spans="1:18" ht="19.5" customHeight="1">
      <c r="A1512" s="306" t="s">
        <v>3321</v>
      </c>
      <c r="B1512" s="307" t="s">
        <v>4443</v>
      </c>
      <c r="C1512" s="308" t="s">
        <v>1357</v>
      </c>
      <c r="D1512" s="290" t="s">
        <v>2905</v>
      </c>
      <c r="E1512" s="290" t="s">
        <v>2906</v>
      </c>
      <c r="F1512" s="309" t="s">
        <v>4397</v>
      </c>
      <c r="G1512" s="290"/>
      <c r="H1512" s="314">
        <v>260</v>
      </c>
      <c r="I1512" s="308">
        <v>24</v>
      </c>
      <c r="J1512" s="308">
        <v>22.2</v>
      </c>
      <c r="K1512" s="314">
        <v>43.8</v>
      </c>
      <c r="L1512" s="308">
        <v>64</v>
      </c>
      <c r="M1512" s="308"/>
      <c r="N1512" s="308">
        <v>4</v>
      </c>
      <c r="O1512" s="308" t="s">
        <v>4398</v>
      </c>
      <c r="P1512" s="291">
        <v>57447.793587159598</v>
      </c>
      <c r="Q1512" s="292">
        <f t="shared" si="200"/>
        <v>69511.83024046311</v>
      </c>
      <c r="R1512" s="197">
        <f t="shared" si="199"/>
        <v>111218.92838474098</v>
      </c>
    </row>
    <row r="1513" spans="1:18" ht="19.5" customHeight="1">
      <c r="A1513" s="306" t="s">
        <v>3321</v>
      </c>
      <c r="B1513" s="307" t="s">
        <v>4443</v>
      </c>
      <c r="C1513" s="308" t="s">
        <v>1357</v>
      </c>
      <c r="D1513" s="290" t="s">
        <v>2909</v>
      </c>
      <c r="E1513" s="290" t="s">
        <v>3021</v>
      </c>
      <c r="F1513" s="309" t="s">
        <v>4437</v>
      </c>
      <c r="G1513" s="290" t="s">
        <v>3023</v>
      </c>
      <c r="H1513" s="308" t="s">
        <v>3940</v>
      </c>
      <c r="I1513" s="308" t="s">
        <v>3450</v>
      </c>
      <c r="J1513" s="314" t="s">
        <v>4438</v>
      </c>
      <c r="K1513" s="308" t="s">
        <v>3787</v>
      </c>
      <c r="L1513" s="314" t="s">
        <v>4386</v>
      </c>
      <c r="M1513" s="314" t="s">
        <v>4439</v>
      </c>
      <c r="N1513" s="308">
        <v>4</v>
      </c>
      <c r="O1513" s="308" t="s">
        <v>4440</v>
      </c>
      <c r="P1513" s="291">
        <v>83950.308248692818</v>
      </c>
      <c r="Q1513" s="292">
        <f t="shared" si="200"/>
        <v>101579.87298091831</v>
      </c>
      <c r="R1513" s="197">
        <f t="shared" si="199"/>
        <v>162527.79676946931</v>
      </c>
    </row>
    <row r="1514" spans="1:18" ht="19.5" customHeight="1">
      <c r="A1514" s="306" t="s">
        <v>2916</v>
      </c>
      <c r="B1514" s="307" t="s">
        <v>4382</v>
      </c>
      <c r="C1514" s="308" t="s">
        <v>1231</v>
      </c>
      <c r="D1514" s="290" t="s">
        <v>2905</v>
      </c>
      <c r="E1514" s="290" t="s">
        <v>2906</v>
      </c>
      <c r="F1514" s="309" t="s">
        <v>4394</v>
      </c>
      <c r="G1514" s="290"/>
      <c r="H1514" s="314">
        <v>239.5</v>
      </c>
      <c r="I1514" s="308">
        <v>20</v>
      </c>
      <c r="J1514" s="308">
        <v>18</v>
      </c>
      <c r="K1514" s="314">
        <v>42.8</v>
      </c>
      <c r="L1514" s="308">
        <v>64</v>
      </c>
      <c r="M1514" s="308"/>
      <c r="N1514" s="308">
        <v>4</v>
      </c>
      <c r="O1514" s="308" t="s">
        <v>4395</v>
      </c>
      <c r="P1514" s="291">
        <v>41029.334180067672</v>
      </c>
      <c r="Q1514" s="292">
        <f t="shared" si="200"/>
        <v>49645.494357881878</v>
      </c>
      <c r="R1514" s="197">
        <f t="shared" si="199"/>
        <v>79432.790972611008</v>
      </c>
    </row>
    <row r="1515" spans="1:18" ht="19.5" customHeight="1">
      <c r="A1515" s="306" t="s">
        <v>2916</v>
      </c>
      <c r="B1515" s="307" t="s">
        <v>4382</v>
      </c>
      <c r="C1515" s="308" t="s">
        <v>1231</v>
      </c>
      <c r="D1515" s="290" t="s">
        <v>2905</v>
      </c>
      <c r="E1515" s="290" t="s">
        <v>2906</v>
      </c>
      <c r="F1515" s="309" t="s">
        <v>4397</v>
      </c>
      <c r="G1515" s="290"/>
      <c r="H1515" s="314">
        <v>260</v>
      </c>
      <c r="I1515" s="308">
        <v>24</v>
      </c>
      <c r="J1515" s="308">
        <v>22.2</v>
      </c>
      <c r="K1515" s="314">
        <v>43.8</v>
      </c>
      <c r="L1515" s="308">
        <v>64</v>
      </c>
      <c r="M1515" s="308"/>
      <c r="N1515" s="308">
        <v>4</v>
      </c>
      <c r="O1515" s="308" t="s">
        <v>4398</v>
      </c>
      <c r="P1515" s="291">
        <v>57447.793587159598</v>
      </c>
      <c r="Q1515" s="292">
        <f t="shared" si="200"/>
        <v>69511.83024046311</v>
      </c>
      <c r="R1515" s="197">
        <f t="shared" si="199"/>
        <v>111218.92838474098</v>
      </c>
    </row>
    <row r="1516" spans="1:18" ht="19.5" customHeight="1">
      <c r="A1516" s="306" t="s">
        <v>2916</v>
      </c>
      <c r="B1516" s="307" t="s">
        <v>4382</v>
      </c>
      <c r="C1516" s="308" t="s">
        <v>1231</v>
      </c>
      <c r="D1516" s="290" t="s">
        <v>2909</v>
      </c>
      <c r="E1516" s="290" t="s">
        <v>3021</v>
      </c>
      <c r="F1516" s="309" t="s">
        <v>4437</v>
      </c>
      <c r="G1516" s="290" t="s">
        <v>3023</v>
      </c>
      <c r="H1516" s="308" t="s">
        <v>3940</v>
      </c>
      <c r="I1516" s="308" t="s">
        <v>3450</v>
      </c>
      <c r="J1516" s="314" t="s">
        <v>4438</v>
      </c>
      <c r="K1516" s="308" t="s">
        <v>3787</v>
      </c>
      <c r="L1516" s="314" t="s">
        <v>4386</v>
      </c>
      <c r="M1516" s="314" t="s">
        <v>4439</v>
      </c>
      <c r="N1516" s="308">
        <v>4</v>
      </c>
      <c r="O1516" s="308" t="s">
        <v>4440</v>
      </c>
      <c r="P1516" s="291">
        <v>83950.308248692818</v>
      </c>
      <c r="Q1516" s="292">
        <f t="shared" si="200"/>
        <v>101579.87298091831</v>
      </c>
      <c r="R1516" s="197">
        <f t="shared" si="199"/>
        <v>162527.79676946931</v>
      </c>
    </row>
    <row r="1517" spans="1:18" ht="19.5" customHeight="1">
      <c r="A1517" s="306" t="s">
        <v>3914</v>
      </c>
      <c r="B1517" s="307" t="s">
        <v>4396</v>
      </c>
      <c r="C1517" s="308" t="s">
        <v>1231</v>
      </c>
      <c r="D1517" s="290" t="s">
        <v>2905</v>
      </c>
      <c r="E1517" s="290" t="s">
        <v>2906</v>
      </c>
      <c r="F1517" s="309" t="s">
        <v>4397</v>
      </c>
      <c r="G1517" s="290"/>
      <c r="H1517" s="314">
        <v>260</v>
      </c>
      <c r="I1517" s="308">
        <v>24</v>
      </c>
      <c r="J1517" s="308">
        <v>22.2</v>
      </c>
      <c r="K1517" s="314">
        <v>43.8</v>
      </c>
      <c r="L1517" s="308">
        <v>64</v>
      </c>
      <c r="M1517" s="308"/>
      <c r="N1517" s="308">
        <v>4</v>
      </c>
      <c r="O1517" s="308" t="s">
        <v>4398</v>
      </c>
      <c r="P1517" s="291">
        <v>57447.793587159598</v>
      </c>
      <c r="Q1517" s="292">
        <f t="shared" si="200"/>
        <v>69511.83024046311</v>
      </c>
      <c r="R1517" s="197">
        <f t="shared" si="199"/>
        <v>111218.92838474098</v>
      </c>
    </row>
    <row r="1518" spans="1:18" ht="19.5" customHeight="1">
      <c r="A1518" s="306" t="s">
        <v>3914</v>
      </c>
      <c r="B1518" s="307" t="s">
        <v>4396</v>
      </c>
      <c r="C1518" s="308" t="s">
        <v>1231</v>
      </c>
      <c r="D1518" s="290" t="s">
        <v>2905</v>
      </c>
      <c r="E1518" s="290" t="s">
        <v>2906</v>
      </c>
      <c r="F1518" s="309" t="s">
        <v>4394</v>
      </c>
      <c r="G1518" s="290"/>
      <c r="H1518" s="314">
        <v>239.5</v>
      </c>
      <c r="I1518" s="308">
        <v>20</v>
      </c>
      <c r="J1518" s="308">
        <v>18</v>
      </c>
      <c r="K1518" s="314">
        <v>42.8</v>
      </c>
      <c r="L1518" s="308">
        <v>64</v>
      </c>
      <c r="M1518" s="308"/>
      <c r="N1518" s="308">
        <v>4</v>
      </c>
      <c r="O1518" s="308" t="s">
        <v>4395</v>
      </c>
      <c r="P1518" s="291">
        <v>41029.334180067672</v>
      </c>
      <c r="Q1518" s="292">
        <f t="shared" si="200"/>
        <v>49645.494357881878</v>
      </c>
      <c r="R1518" s="197">
        <f t="shared" si="199"/>
        <v>79432.790972611008</v>
      </c>
    </row>
    <row r="1519" spans="1:18" ht="19.5" customHeight="1">
      <c r="A1519" s="306" t="s">
        <v>3914</v>
      </c>
      <c r="B1519" s="307" t="s">
        <v>4396</v>
      </c>
      <c r="C1519" s="308" t="s">
        <v>1231</v>
      </c>
      <c r="D1519" s="290" t="s">
        <v>2909</v>
      </c>
      <c r="E1519" s="290" t="s">
        <v>3021</v>
      </c>
      <c r="F1519" s="309" t="s">
        <v>4437</v>
      </c>
      <c r="G1519" s="290" t="s">
        <v>3023</v>
      </c>
      <c r="H1519" s="308" t="s">
        <v>3940</v>
      </c>
      <c r="I1519" s="308" t="s">
        <v>3450</v>
      </c>
      <c r="J1519" s="314" t="s">
        <v>4438</v>
      </c>
      <c r="K1519" s="308" t="s">
        <v>3787</v>
      </c>
      <c r="L1519" s="314" t="s">
        <v>4386</v>
      </c>
      <c r="M1519" s="314" t="s">
        <v>4439</v>
      </c>
      <c r="N1519" s="308">
        <v>4</v>
      </c>
      <c r="O1519" s="308" t="s">
        <v>4440</v>
      </c>
      <c r="P1519" s="291">
        <v>83950.308248692818</v>
      </c>
      <c r="Q1519" s="292">
        <f t="shared" si="200"/>
        <v>101579.87298091831</v>
      </c>
      <c r="R1519" s="197">
        <f t="shared" si="199"/>
        <v>162527.79676946931</v>
      </c>
    </row>
    <row r="1520" spans="1:18" ht="19.5" customHeight="1">
      <c r="A1520" s="306" t="s">
        <v>4444</v>
      </c>
      <c r="B1520" s="307" t="s">
        <v>4396</v>
      </c>
      <c r="C1520" s="308" t="s">
        <v>1376</v>
      </c>
      <c r="D1520" s="290" t="s">
        <v>2905</v>
      </c>
      <c r="E1520" s="290" t="s">
        <v>2906</v>
      </c>
      <c r="F1520" s="309" t="s">
        <v>4394</v>
      </c>
      <c r="G1520" s="290"/>
      <c r="H1520" s="314">
        <v>239.5</v>
      </c>
      <c r="I1520" s="308">
        <v>20</v>
      </c>
      <c r="J1520" s="308">
        <v>18</v>
      </c>
      <c r="K1520" s="314">
        <v>42.8</v>
      </c>
      <c r="L1520" s="308">
        <v>64</v>
      </c>
      <c r="M1520" s="308"/>
      <c r="N1520" s="308">
        <v>4</v>
      </c>
      <c r="O1520" s="308" t="s">
        <v>4395</v>
      </c>
      <c r="P1520" s="291">
        <v>41029.334180067672</v>
      </c>
      <c r="Q1520" s="292">
        <f t="shared" si="200"/>
        <v>49645.494357881878</v>
      </c>
      <c r="R1520" s="197">
        <f t="shared" si="199"/>
        <v>79432.790972611008</v>
      </c>
    </row>
    <row r="1521" spans="1:18" ht="19.5" customHeight="1">
      <c r="A1521" s="306" t="s">
        <v>4444</v>
      </c>
      <c r="B1521" s="307" t="s">
        <v>4396</v>
      </c>
      <c r="C1521" s="308" t="s">
        <v>1376</v>
      </c>
      <c r="D1521" s="290" t="s">
        <v>2909</v>
      </c>
      <c r="E1521" s="290" t="s">
        <v>3021</v>
      </c>
      <c r="F1521" s="309" t="s">
        <v>4437</v>
      </c>
      <c r="G1521" s="290" t="s">
        <v>3023</v>
      </c>
      <c r="H1521" s="308" t="s">
        <v>3940</v>
      </c>
      <c r="I1521" s="308" t="s">
        <v>3450</v>
      </c>
      <c r="J1521" s="314" t="s">
        <v>4438</v>
      </c>
      <c r="K1521" s="308" t="s">
        <v>3787</v>
      </c>
      <c r="L1521" s="314" t="s">
        <v>4386</v>
      </c>
      <c r="M1521" s="314" t="s">
        <v>4439</v>
      </c>
      <c r="N1521" s="308">
        <v>4</v>
      </c>
      <c r="O1521" s="308" t="s">
        <v>4440</v>
      </c>
      <c r="P1521" s="291">
        <v>83950.308248692818</v>
      </c>
      <c r="Q1521" s="292">
        <f t="shared" si="200"/>
        <v>101579.87298091831</v>
      </c>
      <c r="R1521" s="197">
        <f t="shared" si="199"/>
        <v>162527.79676946931</v>
      </c>
    </row>
    <row r="1522" spans="1:18" ht="19.5" customHeight="1">
      <c r="A1522" s="304" t="s">
        <v>4445</v>
      </c>
      <c r="B1522" s="277"/>
      <c r="C1522" s="278"/>
      <c r="D1522" s="279"/>
      <c r="E1522" s="280"/>
      <c r="F1522" s="279"/>
      <c r="G1522" s="281"/>
      <c r="H1522" s="282"/>
      <c r="I1522" s="282"/>
      <c r="J1522" s="282"/>
      <c r="K1522" s="282"/>
      <c r="L1522" s="282"/>
      <c r="M1522" s="282"/>
      <c r="N1522" s="282"/>
      <c r="O1522" s="282"/>
      <c r="P1522" s="282"/>
      <c r="Q1522" s="284"/>
      <c r="R1522" s="197">
        <f t="shared" si="199"/>
        <v>0</v>
      </c>
    </row>
    <row r="1523" spans="1:18" ht="19.5" customHeight="1">
      <c r="A1523" s="306" t="s">
        <v>3321</v>
      </c>
      <c r="B1523" s="307" t="s">
        <v>4443</v>
      </c>
      <c r="C1523" s="308" t="s">
        <v>3014</v>
      </c>
      <c r="D1523" s="290" t="s">
        <v>2905</v>
      </c>
      <c r="E1523" s="290" t="s">
        <v>2906</v>
      </c>
      <c r="F1523" s="309" t="s">
        <v>4397</v>
      </c>
      <c r="G1523" s="290"/>
      <c r="H1523" s="314">
        <v>260</v>
      </c>
      <c r="I1523" s="308">
        <v>24</v>
      </c>
      <c r="J1523" s="308">
        <v>22.2</v>
      </c>
      <c r="K1523" s="314">
        <v>43.8</v>
      </c>
      <c r="L1523" s="308">
        <v>64</v>
      </c>
      <c r="M1523" s="308"/>
      <c r="N1523" s="308">
        <v>4</v>
      </c>
      <c r="O1523" s="308" t="s">
        <v>4398</v>
      </c>
      <c r="P1523" s="291">
        <v>57447.793587159598</v>
      </c>
      <c r="Q1523" s="292">
        <f t="shared" ref="Q1523:Q1526" si="201">+P1523*1.21</f>
        <v>69511.83024046311</v>
      </c>
      <c r="R1523" s="197">
        <f t="shared" si="199"/>
        <v>111218.92838474098</v>
      </c>
    </row>
    <row r="1524" spans="1:18" ht="19.5" customHeight="1">
      <c r="A1524" s="306" t="s">
        <v>3321</v>
      </c>
      <c r="B1524" s="307" t="s">
        <v>4443</v>
      </c>
      <c r="C1524" s="308" t="s">
        <v>3014</v>
      </c>
      <c r="D1524" s="290" t="s">
        <v>2909</v>
      </c>
      <c r="E1524" s="290" t="s">
        <v>3021</v>
      </c>
      <c r="F1524" s="309" t="s">
        <v>4437</v>
      </c>
      <c r="G1524" s="290" t="s">
        <v>3023</v>
      </c>
      <c r="H1524" s="308" t="s">
        <v>3940</v>
      </c>
      <c r="I1524" s="308" t="s">
        <v>3450</v>
      </c>
      <c r="J1524" s="314" t="s">
        <v>4438</v>
      </c>
      <c r="K1524" s="308" t="s">
        <v>3787</v>
      </c>
      <c r="L1524" s="314" t="s">
        <v>4386</v>
      </c>
      <c r="M1524" s="314" t="s">
        <v>4439</v>
      </c>
      <c r="N1524" s="308">
        <v>4</v>
      </c>
      <c r="O1524" s="308" t="s">
        <v>4440</v>
      </c>
      <c r="P1524" s="291">
        <v>83950.308248692818</v>
      </c>
      <c r="Q1524" s="292">
        <f t="shared" si="201"/>
        <v>101579.87298091831</v>
      </c>
      <c r="R1524" s="197">
        <f t="shared" si="199"/>
        <v>162527.79676946931</v>
      </c>
    </row>
    <row r="1525" spans="1:18" ht="19.5" customHeight="1">
      <c r="A1525" s="306" t="s">
        <v>3031</v>
      </c>
      <c r="B1525" s="307" t="s">
        <v>4443</v>
      </c>
      <c r="C1525" s="308" t="s">
        <v>2547</v>
      </c>
      <c r="D1525" s="290" t="s">
        <v>2905</v>
      </c>
      <c r="E1525" s="290" t="s">
        <v>2906</v>
      </c>
      <c r="F1525" s="309" t="s">
        <v>4397</v>
      </c>
      <c r="G1525" s="290"/>
      <c r="H1525" s="314">
        <v>260</v>
      </c>
      <c r="I1525" s="308">
        <v>24</v>
      </c>
      <c r="J1525" s="308">
        <v>22.2</v>
      </c>
      <c r="K1525" s="314">
        <v>43.8</v>
      </c>
      <c r="L1525" s="308">
        <v>64</v>
      </c>
      <c r="M1525" s="308"/>
      <c r="N1525" s="308">
        <v>4</v>
      </c>
      <c r="O1525" s="308" t="s">
        <v>4398</v>
      </c>
      <c r="P1525" s="291">
        <v>57447.793587159598</v>
      </c>
      <c r="Q1525" s="292">
        <f t="shared" si="201"/>
        <v>69511.83024046311</v>
      </c>
      <c r="R1525" s="197">
        <f t="shared" si="199"/>
        <v>111218.92838474098</v>
      </c>
    </row>
    <row r="1526" spans="1:18" ht="19.5" customHeight="1">
      <c r="A1526" s="306" t="s">
        <v>3031</v>
      </c>
      <c r="B1526" s="307" t="s">
        <v>4443</v>
      </c>
      <c r="C1526" s="308" t="s">
        <v>2547</v>
      </c>
      <c r="D1526" s="290" t="s">
        <v>2909</v>
      </c>
      <c r="E1526" s="290" t="s">
        <v>3021</v>
      </c>
      <c r="F1526" s="309" t="s">
        <v>4437</v>
      </c>
      <c r="G1526" s="290" t="s">
        <v>3023</v>
      </c>
      <c r="H1526" s="308" t="s">
        <v>3940</v>
      </c>
      <c r="I1526" s="308" t="s">
        <v>3450</v>
      </c>
      <c r="J1526" s="314" t="s">
        <v>4438</v>
      </c>
      <c r="K1526" s="308" t="s">
        <v>3787</v>
      </c>
      <c r="L1526" s="314" t="s">
        <v>4386</v>
      </c>
      <c r="M1526" s="314" t="s">
        <v>4439</v>
      </c>
      <c r="N1526" s="308">
        <v>4</v>
      </c>
      <c r="O1526" s="308" t="s">
        <v>4440</v>
      </c>
      <c r="P1526" s="291">
        <v>83950.308248692818</v>
      </c>
      <c r="Q1526" s="292">
        <f t="shared" si="201"/>
        <v>101579.87298091831</v>
      </c>
      <c r="R1526" s="197">
        <f t="shared" si="199"/>
        <v>162527.79676946931</v>
      </c>
    </row>
    <row r="1527" spans="1:18" ht="19.5" customHeight="1">
      <c r="A1527" s="304" t="s">
        <v>2530</v>
      </c>
      <c r="B1527" s="277"/>
      <c r="C1527" s="278"/>
      <c r="D1527" s="279"/>
      <c r="E1527" s="280"/>
      <c r="F1527" s="279"/>
      <c r="G1527" s="281"/>
      <c r="H1527" s="282"/>
      <c r="I1527" s="282"/>
      <c r="J1527" s="282"/>
      <c r="K1527" s="282"/>
      <c r="L1527" s="282"/>
      <c r="M1527" s="282"/>
      <c r="N1527" s="282"/>
      <c r="O1527" s="282"/>
      <c r="P1527" s="282"/>
      <c r="Q1527" s="284"/>
      <c r="R1527" s="197">
        <f t="shared" si="199"/>
        <v>0</v>
      </c>
    </row>
    <row r="1528" spans="1:18" ht="19.5" customHeight="1">
      <c r="A1528" s="306" t="s">
        <v>17020</v>
      </c>
      <c r="B1528" s="307" t="s">
        <v>4446</v>
      </c>
      <c r="C1528" s="308" t="s">
        <v>4447</v>
      </c>
      <c r="D1528" s="290" t="s">
        <v>2905</v>
      </c>
      <c r="E1528" s="290" t="s">
        <v>2906</v>
      </c>
      <c r="F1528" s="309" t="s">
        <v>4448</v>
      </c>
      <c r="G1528" s="290" t="s">
        <v>3023</v>
      </c>
      <c r="H1528" s="308">
        <v>261</v>
      </c>
      <c r="I1528" s="308">
        <v>22</v>
      </c>
      <c r="J1528" s="314">
        <v>20.6</v>
      </c>
      <c r="K1528" s="322">
        <v>105.5</v>
      </c>
      <c r="L1528" s="314" t="s">
        <v>4449</v>
      </c>
      <c r="M1528" s="308"/>
      <c r="N1528" s="308" t="s">
        <v>3070</v>
      </c>
      <c r="O1528" s="308" t="s">
        <v>4450</v>
      </c>
      <c r="P1528" s="291">
        <v>131205.39591257161</v>
      </c>
      <c r="Q1528" s="292">
        <f t="shared" ref="Q1528:Q1531" si="202">+P1528*1.21</f>
        <v>158758.52905421163</v>
      </c>
      <c r="R1528" s="197">
        <f t="shared" si="199"/>
        <v>254013.64648673861</v>
      </c>
    </row>
    <row r="1529" spans="1:18" ht="19.5" customHeight="1">
      <c r="A1529" s="306" t="s">
        <v>4451</v>
      </c>
      <c r="B1529" s="307" t="s">
        <v>4446</v>
      </c>
      <c r="C1529" s="308" t="s">
        <v>4447</v>
      </c>
      <c r="D1529" s="290" t="s">
        <v>2909</v>
      </c>
      <c r="E1529" s="290" t="s">
        <v>2910</v>
      </c>
      <c r="F1529" s="309" t="s">
        <v>4452</v>
      </c>
      <c r="G1529" s="290"/>
      <c r="H1529" s="308">
        <v>285</v>
      </c>
      <c r="I1529" s="308">
        <v>12</v>
      </c>
      <c r="J1529" s="308">
        <v>11</v>
      </c>
      <c r="K1529" s="314">
        <v>58.3</v>
      </c>
      <c r="L1529" s="308">
        <v>71</v>
      </c>
      <c r="M1529" s="308"/>
      <c r="N1529" s="308">
        <v>5</v>
      </c>
      <c r="O1529" s="308" t="s">
        <v>4453</v>
      </c>
      <c r="P1529" s="291">
        <v>79862.842050017047</v>
      </c>
      <c r="Q1529" s="292">
        <f t="shared" si="202"/>
        <v>96634.038880520617</v>
      </c>
      <c r="R1529" s="197">
        <f t="shared" si="199"/>
        <v>154614.46220883299</v>
      </c>
    </row>
    <row r="1530" spans="1:18" ht="19.5" customHeight="1">
      <c r="A1530" s="306" t="s">
        <v>17021</v>
      </c>
      <c r="B1530" s="307" t="s">
        <v>2887</v>
      </c>
      <c r="C1530" s="308" t="s">
        <v>4454</v>
      </c>
      <c r="D1530" s="290" t="s">
        <v>2905</v>
      </c>
      <c r="E1530" s="290" t="s">
        <v>2906</v>
      </c>
      <c r="F1530" s="309" t="s">
        <v>4455</v>
      </c>
      <c r="G1530" s="290" t="s">
        <v>3023</v>
      </c>
      <c r="H1530" s="314">
        <v>286.60000000000002</v>
      </c>
      <c r="I1530" s="308" t="s">
        <v>3778</v>
      </c>
      <c r="J1530" s="314">
        <v>24.5</v>
      </c>
      <c r="K1530" s="314">
        <v>108.2</v>
      </c>
      <c r="L1530" s="308" t="s">
        <v>4456</v>
      </c>
      <c r="M1530" s="308"/>
      <c r="N1530" s="308">
        <v>5</v>
      </c>
      <c r="O1530" s="308" t="s">
        <v>4457</v>
      </c>
      <c r="P1530" s="291">
        <v>235678.38332883845</v>
      </c>
      <c r="Q1530" s="292">
        <f t="shared" si="202"/>
        <v>285170.84382789454</v>
      </c>
      <c r="R1530" s="197">
        <f t="shared" si="199"/>
        <v>456273.35012463131</v>
      </c>
    </row>
    <row r="1531" spans="1:18" ht="19.5" customHeight="1">
      <c r="A1531" s="306" t="s">
        <v>4458</v>
      </c>
      <c r="B1531" s="307" t="s">
        <v>2887</v>
      </c>
      <c r="C1531" s="308" t="s">
        <v>4454</v>
      </c>
      <c r="D1531" s="290" t="s">
        <v>2905</v>
      </c>
      <c r="E1531" s="290" t="s">
        <v>2906</v>
      </c>
      <c r="F1531" s="309" t="s">
        <v>4459</v>
      </c>
      <c r="G1531" s="290"/>
      <c r="H1531" s="308">
        <v>286</v>
      </c>
      <c r="I1531" s="308">
        <v>26</v>
      </c>
      <c r="J1531" s="314">
        <v>24.5</v>
      </c>
      <c r="K1531" s="308">
        <v>66</v>
      </c>
      <c r="L1531" s="308">
        <v>72</v>
      </c>
      <c r="M1531" s="308"/>
      <c r="N1531" s="308">
        <v>5</v>
      </c>
      <c r="O1531" s="308" t="s">
        <v>4460</v>
      </c>
      <c r="P1531" s="291">
        <v>116251.17767265897</v>
      </c>
      <c r="Q1531" s="292">
        <f t="shared" si="202"/>
        <v>140663.92498391736</v>
      </c>
      <c r="R1531" s="197">
        <f t="shared" si="199"/>
        <v>225062.27997426779</v>
      </c>
    </row>
    <row r="1532" spans="1:18" ht="19.5" customHeight="1">
      <c r="A1532" s="304" t="s">
        <v>2772</v>
      </c>
      <c r="B1532" s="277"/>
      <c r="C1532" s="278"/>
      <c r="D1532" s="279"/>
      <c r="E1532" s="280"/>
      <c r="F1532" s="279"/>
      <c r="G1532" s="281"/>
      <c r="H1532" s="282"/>
      <c r="I1532" s="282"/>
      <c r="J1532" s="282"/>
      <c r="K1532" s="282"/>
      <c r="L1532" s="282"/>
      <c r="M1532" s="282"/>
      <c r="N1532" s="282"/>
      <c r="O1532" s="282"/>
      <c r="P1532" s="282"/>
      <c r="Q1532" s="284"/>
      <c r="R1532" s="197">
        <f t="shared" si="199"/>
        <v>0</v>
      </c>
    </row>
    <row r="1533" spans="1:18" ht="19.5" customHeight="1">
      <c r="A1533" s="306" t="s">
        <v>4461</v>
      </c>
      <c r="B1533" s="307" t="s">
        <v>4462</v>
      </c>
      <c r="C1533" s="308" t="s">
        <v>4463</v>
      </c>
      <c r="D1533" s="290" t="s">
        <v>2905</v>
      </c>
      <c r="E1533" s="290" t="s">
        <v>2910</v>
      </c>
      <c r="F1533" s="309" t="s">
        <v>4464</v>
      </c>
      <c r="G1533" s="290"/>
      <c r="H1533" s="308">
        <v>278</v>
      </c>
      <c r="I1533" s="314">
        <v>12.7</v>
      </c>
      <c r="J1533" s="314">
        <v>11.4</v>
      </c>
      <c r="K1533" s="314">
        <v>60.3</v>
      </c>
      <c r="L1533" s="314">
        <v>82.5</v>
      </c>
      <c r="M1533" s="308"/>
      <c r="N1533" s="308">
        <v>5</v>
      </c>
      <c r="O1533" s="308" t="s">
        <v>4465</v>
      </c>
      <c r="P1533" s="291">
        <v>46914.019560475776</v>
      </c>
      <c r="Q1533" s="292">
        <f t="shared" ref="Q1533:Q1535" si="203">+P1533*1.21</f>
        <v>56765.963668175689</v>
      </c>
      <c r="R1533" s="197">
        <f t="shared" si="199"/>
        <v>90825.541869081106</v>
      </c>
    </row>
    <row r="1534" spans="1:18" ht="19.5" customHeight="1">
      <c r="A1534" s="306" t="s">
        <v>4466</v>
      </c>
      <c r="B1534" s="307">
        <v>188</v>
      </c>
      <c r="C1534" s="308" t="s">
        <v>4463</v>
      </c>
      <c r="D1534" s="290" t="s">
        <v>2905</v>
      </c>
      <c r="E1534" s="290" t="s">
        <v>2910</v>
      </c>
      <c r="F1534" s="309" t="s">
        <v>4464</v>
      </c>
      <c r="G1534" s="290"/>
      <c r="H1534" s="308">
        <v>278</v>
      </c>
      <c r="I1534" s="314">
        <v>12.7</v>
      </c>
      <c r="J1534" s="314">
        <v>11.4</v>
      </c>
      <c r="K1534" s="314">
        <v>60.3</v>
      </c>
      <c r="L1534" s="314">
        <v>82.5</v>
      </c>
      <c r="M1534" s="308"/>
      <c r="N1534" s="308">
        <v>5</v>
      </c>
      <c r="O1534" s="308" t="s">
        <v>4465</v>
      </c>
      <c r="P1534" s="291">
        <v>46914.019560475776</v>
      </c>
      <c r="Q1534" s="292">
        <f t="shared" si="203"/>
        <v>56765.963668175689</v>
      </c>
      <c r="R1534" s="197">
        <f t="shared" si="199"/>
        <v>90825.541869081106</v>
      </c>
    </row>
    <row r="1535" spans="1:18" ht="19.5" customHeight="1">
      <c r="A1535" s="306" t="s">
        <v>4467</v>
      </c>
      <c r="B1535" s="307">
        <v>221</v>
      </c>
      <c r="C1535" s="308" t="s">
        <v>4463</v>
      </c>
      <c r="D1535" s="290" t="s">
        <v>2905</v>
      </c>
      <c r="E1535" s="290" t="s">
        <v>2910</v>
      </c>
      <c r="F1535" s="309" t="s">
        <v>4464</v>
      </c>
      <c r="G1535" s="290"/>
      <c r="H1535" s="308">
        <v>278</v>
      </c>
      <c r="I1535" s="314">
        <v>12.7</v>
      </c>
      <c r="J1535" s="314">
        <v>11.4</v>
      </c>
      <c r="K1535" s="314">
        <v>60.3</v>
      </c>
      <c r="L1535" s="314">
        <v>82.5</v>
      </c>
      <c r="M1535" s="308"/>
      <c r="N1535" s="308">
        <v>5</v>
      </c>
      <c r="O1535" s="308" t="s">
        <v>4465</v>
      </c>
      <c r="P1535" s="291">
        <v>46914.019560475776</v>
      </c>
      <c r="Q1535" s="292">
        <f t="shared" si="203"/>
        <v>56765.963668175689</v>
      </c>
      <c r="R1535" s="197">
        <f t="shared" si="199"/>
        <v>90825.541869081106</v>
      </c>
    </row>
    <row r="1536" spans="1:18" ht="19.5" customHeight="1">
      <c r="A1536" s="304" t="s">
        <v>2535</v>
      </c>
      <c r="B1536" s="277"/>
      <c r="C1536" s="278"/>
      <c r="D1536" s="279"/>
      <c r="E1536" s="280"/>
      <c r="F1536" s="279"/>
      <c r="G1536" s="281"/>
      <c r="H1536" s="282"/>
      <c r="I1536" s="282"/>
      <c r="J1536" s="282"/>
      <c r="K1536" s="282"/>
      <c r="L1536" s="282"/>
      <c r="M1536" s="282"/>
      <c r="N1536" s="282"/>
      <c r="O1536" s="282"/>
      <c r="P1536" s="282"/>
      <c r="Q1536" s="284"/>
      <c r="R1536" s="197">
        <f t="shared" si="199"/>
        <v>0</v>
      </c>
    </row>
    <row r="1537" spans="1:18" ht="19.5" customHeight="1">
      <c r="A1537" s="306" t="s">
        <v>3439</v>
      </c>
      <c r="B1537" s="307" t="s">
        <v>4396</v>
      </c>
      <c r="C1537" s="308" t="s">
        <v>2812</v>
      </c>
      <c r="D1537" s="290" t="s">
        <v>2905</v>
      </c>
      <c r="E1537" s="290" t="s">
        <v>2910</v>
      </c>
      <c r="F1537" s="309" t="s">
        <v>4468</v>
      </c>
      <c r="G1537" s="290" t="s">
        <v>4469</v>
      </c>
      <c r="H1537" s="314">
        <v>239.5</v>
      </c>
      <c r="I1537" s="308">
        <v>10</v>
      </c>
      <c r="J1537" s="308">
        <v>8</v>
      </c>
      <c r="K1537" s="308">
        <v>43</v>
      </c>
      <c r="L1537" s="314">
        <v>63.5</v>
      </c>
      <c r="M1537" s="308"/>
      <c r="N1537" s="308">
        <v>4</v>
      </c>
      <c r="O1537" s="308" t="s">
        <v>4470</v>
      </c>
      <c r="P1537" s="291">
        <v>31888.920056010858</v>
      </c>
      <c r="Q1537" s="292">
        <f t="shared" ref="Q1537:Q1555" si="204">+P1537*1.21</f>
        <v>38585.59326777314</v>
      </c>
      <c r="R1537" s="197">
        <f t="shared" si="199"/>
        <v>61736.949228437028</v>
      </c>
    </row>
    <row r="1538" spans="1:18" ht="19.5" customHeight="1">
      <c r="A1538" s="306" t="s">
        <v>3439</v>
      </c>
      <c r="B1538" s="307" t="s">
        <v>4396</v>
      </c>
      <c r="C1538" s="308" t="s">
        <v>2812</v>
      </c>
      <c r="D1538" s="290" t="s">
        <v>2909</v>
      </c>
      <c r="E1538" s="290" t="s">
        <v>3021</v>
      </c>
      <c r="F1538" s="309" t="s">
        <v>4385</v>
      </c>
      <c r="G1538" s="290" t="s">
        <v>3023</v>
      </c>
      <c r="H1538" s="308" t="s">
        <v>3574</v>
      </c>
      <c r="I1538" s="308" t="s">
        <v>3463</v>
      </c>
      <c r="J1538" s="308" t="s">
        <v>3866</v>
      </c>
      <c r="K1538" s="308" t="s">
        <v>3942</v>
      </c>
      <c r="L1538" s="314" t="s">
        <v>4386</v>
      </c>
      <c r="M1538" s="308" t="s">
        <v>4387</v>
      </c>
      <c r="N1538" s="308">
        <v>4</v>
      </c>
      <c r="O1538" s="308" t="s">
        <v>4388</v>
      </c>
      <c r="P1538" s="291">
        <v>70485.077818834543</v>
      </c>
      <c r="Q1538" s="292">
        <f t="shared" si="204"/>
        <v>85286.94416078979</v>
      </c>
      <c r="R1538" s="197">
        <f t="shared" si="199"/>
        <v>136459.11065726366</v>
      </c>
    </row>
    <row r="1539" spans="1:18" ht="19.5" customHeight="1">
      <c r="A1539" s="306" t="s">
        <v>3617</v>
      </c>
      <c r="B1539" s="307" t="s">
        <v>4382</v>
      </c>
      <c r="C1539" s="308" t="s">
        <v>1638</v>
      </c>
      <c r="D1539" s="290" t="s">
        <v>2905</v>
      </c>
      <c r="E1539" s="290" t="s">
        <v>2910</v>
      </c>
      <c r="F1539" s="309" t="s">
        <v>4468</v>
      </c>
      <c r="G1539" s="290" t="s">
        <v>4469</v>
      </c>
      <c r="H1539" s="314">
        <v>239.5</v>
      </c>
      <c r="I1539" s="308">
        <v>10</v>
      </c>
      <c r="J1539" s="308">
        <v>8</v>
      </c>
      <c r="K1539" s="308">
        <v>43</v>
      </c>
      <c r="L1539" s="314">
        <v>63.5</v>
      </c>
      <c r="M1539" s="308"/>
      <c r="N1539" s="308">
        <v>4</v>
      </c>
      <c r="O1539" s="308" t="s">
        <v>4470</v>
      </c>
      <c r="P1539" s="291">
        <v>31888.920056010858</v>
      </c>
      <c r="Q1539" s="292">
        <f t="shared" si="204"/>
        <v>38585.59326777314</v>
      </c>
      <c r="R1539" s="197">
        <f t="shared" si="199"/>
        <v>61736.949228437028</v>
      </c>
    </row>
    <row r="1540" spans="1:18" ht="19.5" customHeight="1">
      <c r="A1540" s="306" t="s">
        <v>3617</v>
      </c>
      <c r="B1540" s="307" t="s">
        <v>4382</v>
      </c>
      <c r="C1540" s="308" t="s">
        <v>1638</v>
      </c>
      <c r="D1540" s="290" t="s">
        <v>2905</v>
      </c>
      <c r="E1540" s="290" t="s">
        <v>2906</v>
      </c>
      <c r="F1540" s="309" t="s">
        <v>4394</v>
      </c>
      <c r="G1540" s="290" t="s">
        <v>4469</v>
      </c>
      <c r="H1540" s="314">
        <v>239.5</v>
      </c>
      <c r="I1540" s="308">
        <v>20</v>
      </c>
      <c r="J1540" s="308">
        <v>18</v>
      </c>
      <c r="K1540" s="314">
        <v>42.8</v>
      </c>
      <c r="L1540" s="308">
        <v>64</v>
      </c>
      <c r="M1540" s="308"/>
      <c r="N1540" s="308">
        <v>4</v>
      </c>
      <c r="O1540" s="308" t="s">
        <v>4395</v>
      </c>
      <c r="P1540" s="291">
        <v>41029.334180067672</v>
      </c>
      <c r="Q1540" s="292">
        <f t="shared" si="204"/>
        <v>49645.494357881878</v>
      </c>
      <c r="R1540" s="197">
        <f t="shared" si="199"/>
        <v>79432.790972611008</v>
      </c>
    </row>
    <row r="1541" spans="1:18" ht="19.5" customHeight="1">
      <c r="A1541" s="306" t="s">
        <v>3617</v>
      </c>
      <c r="B1541" s="307" t="s">
        <v>4382</v>
      </c>
      <c r="C1541" s="308" t="s">
        <v>1638</v>
      </c>
      <c r="D1541" s="290" t="s">
        <v>2909</v>
      </c>
      <c r="E1541" s="290" t="s">
        <v>3021</v>
      </c>
      <c r="F1541" s="309" t="s">
        <v>4385</v>
      </c>
      <c r="G1541" s="290" t="s">
        <v>3023</v>
      </c>
      <c r="H1541" s="308" t="s">
        <v>3574</v>
      </c>
      <c r="I1541" s="308" t="s">
        <v>3463</v>
      </c>
      <c r="J1541" s="308" t="s">
        <v>3866</v>
      </c>
      <c r="K1541" s="308" t="s">
        <v>3942</v>
      </c>
      <c r="L1541" s="314" t="s">
        <v>4386</v>
      </c>
      <c r="M1541" s="308" t="s">
        <v>4387</v>
      </c>
      <c r="N1541" s="308">
        <v>4</v>
      </c>
      <c r="O1541" s="308" t="s">
        <v>4388</v>
      </c>
      <c r="P1541" s="291">
        <v>70485.077818834543</v>
      </c>
      <c r="Q1541" s="292">
        <f t="shared" si="204"/>
        <v>85286.94416078979</v>
      </c>
      <c r="R1541" s="197">
        <f t="shared" si="199"/>
        <v>136459.11065726366</v>
      </c>
    </row>
    <row r="1542" spans="1:18" ht="19.5" customHeight="1">
      <c r="A1542" s="306" t="s">
        <v>4399</v>
      </c>
      <c r="B1542" s="307" t="s">
        <v>4400</v>
      </c>
      <c r="C1542" s="308" t="s">
        <v>2444</v>
      </c>
      <c r="D1542" s="290" t="s">
        <v>2905</v>
      </c>
      <c r="E1542" s="290" t="s">
        <v>2906</v>
      </c>
      <c r="F1542" s="309" t="s">
        <v>4401</v>
      </c>
      <c r="G1542" s="290"/>
      <c r="H1542" s="308">
        <v>258</v>
      </c>
      <c r="I1542" s="308">
        <v>22</v>
      </c>
      <c r="J1542" s="308">
        <v>20</v>
      </c>
      <c r="K1542" s="308">
        <v>43.3</v>
      </c>
      <c r="L1542" s="314">
        <v>63.5</v>
      </c>
      <c r="M1542" s="308"/>
      <c r="N1542" s="308">
        <v>4</v>
      </c>
      <c r="O1542" s="308" t="s">
        <v>4402</v>
      </c>
      <c r="P1542" s="291">
        <v>50851.754917641905</v>
      </c>
      <c r="Q1542" s="292">
        <f t="shared" si="204"/>
        <v>61530.623450346706</v>
      </c>
      <c r="R1542" s="197">
        <f t="shared" si="199"/>
        <v>98448.997520554738</v>
      </c>
    </row>
    <row r="1543" spans="1:18" ht="19.5" customHeight="1">
      <c r="A1543" s="306" t="s">
        <v>4399</v>
      </c>
      <c r="B1543" s="307" t="s">
        <v>4400</v>
      </c>
      <c r="C1543" s="308" t="s">
        <v>2444</v>
      </c>
      <c r="D1543" s="290" t="s">
        <v>2905</v>
      </c>
      <c r="E1543" s="290" t="s">
        <v>2906</v>
      </c>
      <c r="F1543" s="309" t="s">
        <v>4426</v>
      </c>
      <c r="G1543" s="290"/>
      <c r="H1543" s="308">
        <v>278</v>
      </c>
      <c r="I1543" s="308">
        <v>25</v>
      </c>
      <c r="J1543" s="308">
        <v>23</v>
      </c>
      <c r="K1543" s="308">
        <v>45</v>
      </c>
      <c r="L1543" s="314">
        <v>63.5</v>
      </c>
      <c r="M1543" s="308"/>
      <c r="N1543" s="308">
        <v>4</v>
      </c>
      <c r="O1543" s="308" t="s">
        <v>4428</v>
      </c>
      <c r="P1543" s="291">
        <v>82659.83150246687</v>
      </c>
      <c r="Q1543" s="292">
        <f t="shared" si="204"/>
        <v>100018.39611798491</v>
      </c>
      <c r="R1543" s="197">
        <f t="shared" si="199"/>
        <v>160029.43378877587</v>
      </c>
    </row>
    <row r="1544" spans="1:18" ht="19.5" customHeight="1">
      <c r="A1544" s="306" t="s">
        <v>4399</v>
      </c>
      <c r="B1544" s="307" t="s">
        <v>4400</v>
      </c>
      <c r="C1544" s="308" t="s">
        <v>2444</v>
      </c>
      <c r="D1544" s="290" t="s">
        <v>2909</v>
      </c>
      <c r="E1544" s="290" t="s">
        <v>3021</v>
      </c>
      <c r="F1544" s="309" t="s">
        <v>4403</v>
      </c>
      <c r="G1544" s="290" t="s">
        <v>3023</v>
      </c>
      <c r="H1544" s="308" t="s">
        <v>3940</v>
      </c>
      <c r="I1544" s="314" t="s">
        <v>4404</v>
      </c>
      <c r="J1544" s="314" t="s">
        <v>4405</v>
      </c>
      <c r="K1544" s="314" t="s">
        <v>4406</v>
      </c>
      <c r="L1544" s="308" t="s">
        <v>4407</v>
      </c>
      <c r="M1544" s="308" t="s">
        <v>4408</v>
      </c>
      <c r="N1544" s="308">
        <v>4</v>
      </c>
      <c r="O1544" s="308" t="s">
        <v>4409</v>
      </c>
      <c r="P1544" s="291">
        <v>131025.4440564627</v>
      </c>
      <c r="Q1544" s="292">
        <f t="shared" si="204"/>
        <v>158540.78730831985</v>
      </c>
      <c r="R1544" s="197">
        <f t="shared" ref="R1544:R1607" si="205">Q1544*0.8*2</f>
        <v>253665.25969331176</v>
      </c>
    </row>
    <row r="1545" spans="1:18" ht="19.5" customHeight="1">
      <c r="A1545" s="306" t="s">
        <v>3075</v>
      </c>
      <c r="B1545" s="307" t="s">
        <v>4382</v>
      </c>
      <c r="C1545" s="308" t="s">
        <v>4471</v>
      </c>
      <c r="D1545" s="290" t="s">
        <v>2905</v>
      </c>
      <c r="E1545" s="290" t="s">
        <v>2906</v>
      </c>
      <c r="F1545" s="309" t="s">
        <v>4394</v>
      </c>
      <c r="G1545" s="290"/>
      <c r="H1545" s="314">
        <v>239.5</v>
      </c>
      <c r="I1545" s="308">
        <v>20</v>
      </c>
      <c r="J1545" s="308">
        <v>18</v>
      </c>
      <c r="K1545" s="314">
        <v>42.8</v>
      </c>
      <c r="L1545" s="308">
        <v>64</v>
      </c>
      <c r="M1545" s="308"/>
      <c r="N1545" s="308">
        <v>4</v>
      </c>
      <c r="O1545" s="308" t="s">
        <v>4395</v>
      </c>
      <c r="P1545" s="291">
        <v>41029.334180067672</v>
      </c>
      <c r="Q1545" s="292">
        <f t="shared" si="204"/>
        <v>49645.494357881878</v>
      </c>
      <c r="R1545" s="197">
        <f t="shared" si="205"/>
        <v>79432.790972611008</v>
      </c>
    </row>
    <row r="1546" spans="1:18" ht="19.5" customHeight="1">
      <c r="A1546" s="306" t="s">
        <v>3075</v>
      </c>
      <c r="B1546" s="307" t="s">
        <v>4382</v>
      </c>
      <c r="C1546" s="308" t="s">
        <v>4471</v>
      </c>
      <c r="D1546" s="290" t="s">
        <v>2905</v>
      </c>
      <c r="E1546" s="290" t="s">
        <v>2906</v>
      </c>
      <c r="F1546" s="309" t="s">
        <v>4397</v>
      </c>
      <c r="G1546" s="290"/>
      <c r="H1546" s="314">
        <v>260</v>
      </c>
      <c r="I1546" s="308">
        <v>24</v>
      </c>
      <c r="J1546" s="308">
        <v>22.2</v>
      </c>
      <c r="K1546" s="314">
        <v>43.8</v>
      </c>
      <c r="L1546" s="308">
        <v>64</v>
      </c>
      <c r="M1546" s="308"/>
      <c r="N1546" s="308">
        <v>4</v>
      </c>
      <c r="O1546" s="308" t="s">
        <v>4398</v>
      </c>
      <c r="P1546" s="291">
        <v>57447.793587159598</v>
      </c>
      <c r="Q1546" s="292">
        <f t="shared" si="204"/>
        <v>69511.83024046311</v>
      </c>
      <c r="R1546" s="197">
        <f t="shared" si="205"/>
        <v>111218.92838474098</v>
      </c>
    </row>
    <row r="1547" spans="1:18" ht="19.5" customHeight="1">
      <c r="A1547" s="306" t="s">
        <v>3075</v>
      </c>
      <c r="B1547" s="307" t="s">
        <v>4382</v>
      </c>
      <c r="C1547" s="308" t="s">
        <v>2634</v>
      </c>
      <c r="D1547" s="290" t="s">
        <v>2909</v>
      </c>
      <c r="E1547" s="290" t="s">
        <v>3021</v>
      </c>
      <c r="F1547" s="309" t="s">
        <v>4385</v>
      </c>
      <c r="G1547" s="290" t="s">
        <v>3023</v>
      </c>
      <c r="H1547" s="308" t="s">
        <v>3574</v>
      </c>
      <c r="I1547" s="308" t="s">
        <v>3463</v>
      </c>
      <c r="J1547" s="308" t="s">
        <v>3866</v>
      </c>
      <c r="K1547" s="308" t="s">
        <v>3942</v>
      </c>
      <c r="L1547" s="314" t="s">
        <v>4386</v>
      </c>
      <c r="M1547" s="308" t="s">
        <v>4387</v>
      </c>
      <c r="N1547" s="308">
        <v>4</v>
      </c>
      <c r="O1547" s="308" t="s">
        <v>4388</v>
      </c>
      <c r="P1547" s="291">
        <v>70485.077818834543</v>
      </c>
      <c r="Q1547" s="292">
        <f t="shared" si="204"/>
        <v>85286.94416078979</v>
      </c>
      <c r="R1547" s="197">
        <f t="shared" si="205"/>
        <v>136459.11065726366</v>
      </c>
    </row>
    <row r="1548" spans="1:18" ht="19.5" customHeight="1">
      <c r="A1548" s="306" t="s">
        <v>3075</v>
      </c>
      <c r="B1548" s="307" t="s">
        <v>4382</v>
      </c>
      <c r="C1548" s="308" t="s">
        <v>4472</v>
      </c>
      <c r="D1548" s="290" t="s">
        <v>2909</v>
      </c>
      <c r="E1548" s="290" t="s">
        <v>3021</v>
      </c>
      <c r="F1548" s="309" t="s">
        <v>4403</v>
      </c>
      <c r="G1548" s="290" t="s">
        <v>3023</v>
      </c>
      <c r="H1548" s="308" t="s">
        <v>3940</v>
      </c>
      <c r="I1548" s="314" t="s">
        <v>4404</v>
      </c>
      <c r="J1548" s="314" t="s">
        <v>4405</v>
      </c>
      <c r="K1548" s="314" t="s">
        <v>4406</v>
      </c>
      <c r="L1548" s="308" t="s">
        <v>4407</v>
      </c>
      <c r="M1548" s="308" t="s">
        <v>4408</v>
      </c>
      <c r="N1548" s="308">
        <v>4</v>
      </c>
      <c r="O1548" s="308" t="s">
        <v>4409</v>
      </c>
      <c r="P1548" s="291">
        <v>131025.4440564627</v>
      </c>
      <c r="Q1548" s="292">
        <f t="shared" si="204"/>
        <v>158540.78730831985</v>
      </c>
      <c r="R1548" s="197">
        <f t="shared" si="205"/>
        <v>253665.25969331176</v>
      </c>
    </row>
    <row r="1549" spans="1:18" ht="19.5" customHeight="1">
      <c r="A1549" s="306" t="s">
        <v>4423</v>
      </c>
      <c r="B1549" s="307" t="s">
        <v>4424</v>
      </c>
      <c r="C1549" s="308" t="s">
        <v>1418</v>
      </c>
      <c r="D1549" s="290" t="s">
        <v>2905</v>
      </c>
      <c r="E1549" s="290" t="s">
        <v>2906</v>
      </c>
      <c r="F1549" s="309" t="s">
        <v>4473</v>
      </c>
      <c r="G1549" s="290"/>
      <c r="H1549" s="308" t="s">
        <v>4474</v>
      </c>
      <c r="I1549" s="308" t="s">
        <v>3476</v>
      </c>
      <c r="J1549" s="308" t="s">
        <v>2833</v>
      </c>
      <c r="K1549" s="308" t="s">
        <v>4387</v>
      </c>
      <c r="L1549" s="308" t="s">
        <v>3453</v>
      </c>
      <c r="M1549" s="308"/>
      <c r="N1549" s="308" t="s">
        <v>3010</v>
      </c>
      <c r="O1549" s="308" t="s">
        <v>4475</v>
      </c>
      <c r="P1549" s="291">
        <v>64474.712237695763</v>
      </c>
      <c r="Q1549" s="292">
        <f t="shared" si="204"/>
        <v>78014.401807611866</v>
      </c>
      <c r="R1549" s="197">
        <f t="shared" si="205"/>
        <v>124823.04289217899</v>
      </c>
    </row>
    <row r="1550" spans="1:18" ht="19.5" customHeight="1">
      <c r="A1550" s="306" t="s">
        <v>4423</v>
      </c>
      <c r="B1550" s="307" t="s">
        <v>4424</v>
      </c>
      <c r="C1550" s="308" t="s">
        <v>1418</v>
      </c>
      <c r="D1550" s="290" t="s">
        <v>2909</v>
      </c>
      <c r="E1550" s="290" t="s">
        <v>3021</v>
      </c>
      <c r="F1550" s="309" t="s">
        <v>4476</v>
      </c>
      <c r="G1550" s="290"/>
      <c r="H1550" s="308" t="s">
        <v>3594</v>
      </c>
      <c r="I1550" s="308" t="s">
        <v>3025</v>
      </c>
      <c r="J1550" s="314" t="s">
        <v>4477</v>
      </c>
      <c r="K1550" s="314" t="s">
        <v>4478</v>
      </c>
      <c r="L1550" s="314" t="s">
        <v>4413</v>
      </c>
      <c r="M1550" s="308" t="s">
        <v>3466</v>
      </c>
      <c r="N1550" s="308" t="s">
        <v>3010</v>
      </c>
      <c r="O1550" s="308" t="s">
        <v>4479</v>
      </c>
      <c r="P1550" s="291">
        <v>103554.11634690389</v>
      </c>
      <c r="Q1550" s="292">
        <f t="shared" si="204"/>
        <v>125300.48077975371</v>
      </c>
      <c r="R1550" s="197">
        <f t="shared" si="205"/>
        <v>200480.76924760593</v>
      </c>
    </row>
    <row r="1551" spans="1:18" ht="19.5" customHeight="1">
      <c r="A1551" s="306" t="s">
        <v>3914</v>
      </c>
      <c r="B1551" s="307" t="s">
        <v>4480</v>
      </c>
      <c r="C1551" s="308" t="s">
        <v>2812</v>
      </c>
      <c r="D1551" s="290" t="s">
        <v>2905</v>
      </c>
      <c r="E1551" s="290" t="s">
        <v>2910</v>
      </c>
      <c r="F1551" s="309" t="s">
        <v>4468</v>
      </c>
      <c r="G1551" s="290" t="s">
        <v>4469</v>
      </c>
      <c r="H1551" s="314">
        <v>239.5</v>
      </c>
      <c r="I1551" s="308">
        <v>10</v>
      </c>
      <c r="J1551" s="308">
        <v>8</v>
      </c>
      <c r="K1551" s="308">
        <v>43</v>
      </c>
      <c r="L1551" s="314">
        <v>63.5</v>
      </c>
      <c r="M1551" s="308"/>
      <c r="N1551" s="308">
        <v>4</v>
      </c>
      <c r="O1551" s="308" t="s">
        <v>4470</v>
      </c>
      <c r="P1551" s="291">
        <v>31888.920056010858</v>
      </c>
      <c r="Q1551" s="292">
        <f t="shared" si="204"/>
        <v>38585.59326777314</v>
      </c>
      <c r="R1551" s="197">
        <f t="shared" si="205"/>
        <v>61736.949228437028</v>
      </c>
    </row>
    <row r="1552" spans="1:18" ht="19.5" customHeight="1">
      <c r="A1552" s="306" t="s">
        <v>3914</v>
      </c>
      <c r="B1552" s="307" t="s">
        <v>4480</v>
      </c>
      <c r="C1552" s="308" t="s">
        <v>2812</v>
      </c>
      <c r="D1552" s="290" t="s">
        <v>2909</v>
      </c>
      <c r="E1552" s="290" t="s">
        <v>3021</v>
      </c>
      <c r="F1552" s="309" t="s">
        <v>4385</v>
      </c>
      <c r="G1552" s="290" t="s">
        <v>3023</v>
      </c>
      <c r="H1552" s="308" t="s">
        <v>3574</v>
      </c>
      <c r="I1552" s="308" t="s">
        <v>3463</v>
      </c>
      <c r="J1552" s="308" t="s">
        <v>3866</v>
      </c>
      <c r="K1552" s="308" t="s">
        <v>3942</v>
      </c>
      <c r="L1552" s="314" t="s">
        <v>4386</v>
      </c>
      <c r="M1552" s="308" t="s">
        <v>4387</v>
      </c>
      <c r="N1552" s="308">
        <v>4</v>
      </c>
      <c r="O1552" s="308" t="s">
        <v>4388</v>
      </c>
      <c r="P1552" s="291">
        <v>70485.077818834543</v>
      </c>
      <c r="Q1552" s="292">
        <f t="shared" si="204"/>
        <v>85286.94416078979</v>
      </c>
      <c r="R1552" s="197">
        <f t="shared" si="205"/>
        <v>136459.11065726366</v>
      </c>
    </row>
    <row r="1553" spans="1:18" ht="19.5" customHeight="1">
      <c r="A1553" s="306" t="s">
        <v>3914</v>
      </c>
      <c r="B1553" s="307" t="s">
        <v>4396</v>
      </c>
      <c r="C1553" s="308" t="s">
        <v>2848</v>
      </c>
      <c r="D1553" s="290" t="s">
        <v>2905</v>
      </c>
      <c r="E1553" s="290" t="s">
        <v>2906</v>
      </c>
      <c r="F1553" s="309" t="s">
        <v>4397</v>
      </c>
      <c r="G1553" s="290"/>
      <c r="H1553" s="314">
        <v>260</v>
      </c>
      <c r="I1553" s="308">
        <v>24</v>
      </c>
      <c r="J1553" s="308">
        <v>22.2</v>
      </c>
      <c r="K1553" s="314">
        <v>43.8</v>
      </c>
      <c r="L1553" s="308">
        <v>64</v>
      </c>
      <c r="M1553" s="308"/>
      <c r="N1553" s="308">
        <v>4</v>
      </c>
      <c r="O1553" s="308" t="s">
        <v>4398</v>
      </c>
      <c r="P1553" s="291">
        <v>57447.793587159598</v>
      </c>
      <c r="Q1553" s="292">
        <f t="shared" si="204"/>
        <v>69511.83024046311</v>
      </c>
      <c r="R1553" s="197">
        <f t="shared" si="205"/>
        <v>111218.92838474098</v>
      </c>
    </row>
    <row r="1554" spans="1:18" ht="19.5" customHeight="1">
      <c r="A1554" s="306" t="s">
        <v>3914</v>
      </c>
      <c r="B1554" s="307" t="s">
        <v>4396</v>
      </c>
      <c r="C1554" s="308" t="s">
        <v>2848</v>
      </c>
      <c r="D1554" s="290" t="s">
        <v>2905</v>
      </c>
      <c r="E1554" s="290" t="s">
        <v>2906</v>
      </c>
      <c r="F1554" s="309" t="s">
        <v>4394</v>
      </c>
      <c r="G1554" s="290"/>
      <c r="H1554" s="314">
        <v>239.5</v>
      </c>
      <c r="I1554" s="308">
        <v>20</v>
      </c>
      <c r="J1554" s="308">
        <v>18</v>
      </c>
      <c r="K1554" s="314">
        <v>42.8</v>
      </c>
      <c r="L1554" s="308">
        <v>64</v>
      </c>
      <c r="M1554" s="308"/>
      <c r="N1554" s="308">
        <v>4</v>
      </c>
      <c r="O1554" s="308" t="s">
        <v>4395</v>
      </c>
      <c r="P1554" s="291">
        <v>41029.334180067672</v>
      </c>
      <c r="Q1554" s="292">
        <f t="shared" si="204"/>
        <v>49645.494357881878</v>
      </c>
      <c r="R1554" s="197">
        <f t="shared" si="205"/>
        <v>79432.790972611008</v>
      </c>
    </row>
    <row r="1555" spans="1:18" ht="19.5" customHeight="1">
      <c r="A1555" s="306" t="s">
        <v>3914</v>
      </c>
      <c r="B1555" s="307" t="s">
        <v>4396</v>
      </c>
      <c r="C1555" s="308" t="s">
        <v>2848</v>
      </c>
      <c r="D1555" s="290" t="s">
        <v>2909</v>
      </c>
      <c r="E1555" s="290" t="s">
        <v>3021</v>
      </c>
      <c r="F1555" s="309" t="s">
        <v>4385</v>
      </c>
      <c r="G1555" s="290" t="s">
        <v>3023</v>
      </c>
      <c r="H1555" s="308" t="s">
        <v>3574</v>
      </c>
      <c r="I1555" s="308" t="s">
        <v>3463</v>
      </c>
      <c r="J1555" s="308" t="s">
        <v>3866</v>
      </c>
      <c r="K1555" s="308" t="s">
        <v>3942</v>
      </c>
      <c r="L1555" s="314" t="s">
        <v>4386</v>
      </c>
      <c r="M1555" s="308" t="s">
        <v>4387</v>
      </c>
      <c r="N1555" s="308">
        <v>4</v>
      </c>
      <c r="O1555" s="308" t="s">
        <v>4388</v>
      </c>
      <c r="P1555" s="291">
        <v>70485.077818834543</v>
      </c>
      <c r="Q1555" s="292">
        <f t="shared" si="204"/>
        <v>85286.94416078979</v>
      </c>
      <c r="R1555" s="197">
        <f t="shared" si="205"/>
        <v>136459.11065726366</v>
      </c>
    </row>
    <row r="1556" spans="1:18" ht="19.5" customHeight="1">
      <c r="A1556" s="304" t="s">
        <v>2541</v>
      </c>
      <c r="B1556" s="277"/>
      <c r="C1556" s="278"/>
      <c r="D1556" s="279"/>
      <c r="E1556" s="280"/>
      <c r="F1556" s="279"/>
      <c r="G1556" s="281"/>
      <c r="H1556" s="282"/>
      <c r="I1556" s="282"/>
      <c r="J1556" s="282"/>
      <c r="K1556" s="282"/>
      <c r="L1556" s="282"/>
      <c r="M1556" s="282"/>
      <c r="N1556" s="282"/>
      <c r="O1556" s="282"/>
      <c r="P1556" s="282"/>
      <c r="Q1556" s="284"/>
      <c r="R1556" s="197">
        <f t="shared" si="205"/>
        <v>0</v>
      </c>
    </row>
    <row r="1557" spans="1:18" ht="19.5" customHeight="1">
      <c r="A1557" s="306" t="s">
        <v>4399</v>
      </c>
      <c r="B1557" s="307" t="s">
        <v>4400</v>
      </c>
      <c r="C1557" s="308" t="s">
        <v>2444</v>
      </c>
      <c r="D1557" s="290" t="s">
        <v>2905</v>
      </c>
      <c r="E1557" s="290" t="s">
        <v>2906</v>
      </c>
      <c r="F1557" s="309" t="s">
        <v>4401</v>
      </c>
      <c r="G1557" s="290"/>
      <c r="H1557" s="308">
        <v>258</v>
      </c>
      <c r="I1557" s="308">
        <v>22</v>
      </c>
      <c r="J1557" s="308">
        <v>20</v>
      </c>
      <c r="K1557" s="308">
        <v>43.3</v>
      </c>
      <c r="L1557" s="314">
        <v>63.5</v>
      </c>
      <c r="M1557" s="308"/>
      <c r="N1557" s="308">
        <v>4</v>
      </c>
      <c r="O1557" s="308" t="s">
        <v>4402</v>
      </c>
      <c r="P1557" s="291">
        <v>50851.754917641905</v>
      </c>
      <c r="Q1557" s="292">
        <f t="shared" ref="Q1557:Q1562" si="206">+P1557*1.21</f>
        <v>61530.623450346706</v>
      </c>
      <c r="R1557" s="197">
        <f t="shared" si="205"/>
        <v>98448.997520554738</v>
      </c>
    </row>
    <row r="1558" spans="1:18" ht="19.5" customHeight="1">
      <c r="A1558" s="306" t="s">
        <v>4399</v>
      </c>
      <c r="B1558" s="307" t="s">
        <v>4400</v>
      </c>
      <c r="C1558" s="308" t="s">
        <v>2444</v>
      </c>
      <c r="D1558" s="290" t="s">
        <v>2905</v>
      </c>
      <c r="E1558" s="290" t="s">
        <v>2906</v>
      </c>
      <c r="F1558" s="309" t="s">
        <v>4426</v>
      </c>
      <c r="G1558" s="290"/>
      <c r="H1558" s="308">
        <v>278</v>
      </c>
      <c r="I1558" s="308">
        <v>25</v>
      </c>
      <c r="J1558" s="308">
        <v>23</v>
      </c>
      <c r="K1558" s="308">
        <v>45</v>
      </c>
      <c r="L1558" s="314">
        <v>63.5</v>
      </c>
      <c r="M1558" s="308"/>
      <c r="N1558" s="308">
        <v>4</v>
      </c>
      <c r="O1558" s="308" t="s">
        <v>4428</v>
      </c>
      <c r="P1558" s="291">
        <v>82659.83150246687</v>
      </c>
      <c r="Q1558" s="292">
        <f t="shared" si="206"/>
        <v>100018.39611798491</v>
      </c>
      <c r="R1558" s="197">
        <f t="shared" si="205"/>
        <v>160029.43378877587</v>
      </c>
    </row>
    <row r="1559" spans="1:18" ht="19.5" customHeight="1">
      <c r="A1559" s="306" t="s">
        <v>4399</v>
      </c>
      <c r="B1559" s="307" t="s">
        <v>4400</v>
      </c>
      <c r="C1559" s="308" t="s">
        <v>2444</v>
      </c>
      <c r="D1559" s="290" t="s">
        <v>2909</v>
      </c>
      <c r="E1559" s="290" t="s">
        <v>3021</v>
      </c>
      <c r="F1559" s="309" t="s">
        <v>4403</v>
      </c>
      <c r="G1559" s="290" t="s">
        <v>3023</v>
      </c>
      <c r="H1559" s="308" t="s">
        <v>3940</v>
      </c>
      <c r="I1559" s="314" t="s">
        <v>4404</v>
      </c>
      <c r="J1559" s="314" t="s">
        <v>4405</v>
      </c>
      <c r="K1559" s="314" t="s">
        <v>4406</v>
      </c>
      <c r="L1559" s="308" t="s">
        <v>4407</v>
      </c>
      <c r="M1559" s="308" t="s">
        <v>4408</v>
      </c>
      <c r="N1559" s="308">
        <v>4</v>
      </c>
      <c r="O1559" s="308" t="s">
        <v>4409</v>
      </c>
      <c r="P1559" s="291">
        <v>131025.4440564627</v>
      </c>
      <c r="Q1559" s="292">
        <f t="shared" si="206"/>
        <v>158540.78730831985</v>
      </c>
      <c r="R1559" s="197">
        <f t="shared" si="205"/>
        <v>253665.25969331176</v>
      </c>
    </row>
    <row r="1560" spans="1:18" ht="19.5" customHeight="1">
      <c r="A1560" s="306" t="s">
        <v>3075</v>
      </c>
      <c r="B1560" s="307" t="s">
        <v>4382</v>
      </c>
      <c r="C1560" s="308" t="s">
        <v>4472</v>
      </c>
      <c r="D1560" s="290" t="s">
        <v>2905</v>
      </c>
      <c r="E1560" s="290" t="s">
        <v>2906</v>
      </c>
      <c r="F1560" s="309" t="s">
        <v>4394</v>
      </c>
      <c r="G1560" s="290"/>
      <c r="H1560" s="314">
        <v>239.5</v>
      </c>
      <c r="I1560" s="308">
        <v>20</v>
      </c>
      <c r="J1560" s="308">
        <v>18</v>
      </c>
      <c r="K1560" s="314">
        <v>42.8</v>
      </c>
      <c r="L1560" s="308">
        <v>64</v>
      </c>
      <c r="M1560" s="308"/>
      <c r="N1560" s="308">
        <v>4</v>
      </c>
      <c r="O1560" s="308" t="s">
        <v>4395</v>
      </c>
      <c r="P1560" s="291">
        <v>41029.334180067672</v>
      </c>
      <c r="Q1560" s="292">
        <f t="shared" si="206"/>
        <v>49645.494357881878</v>
      </c>
      <c r="R1560" s="197">
        <f t="shared" si="205"/>
        <v>79432.790972611008</v>
      </c>
    </row>
    <row r="1561" spans="1:18" ht="19.5" customHeight="1">
      <c r="A1561" s="306" t="s">
        <v>3075</v>
      </c>
      <c r="B1561" s="307" t="s">
        <v>4382</v>
      </c>
      <c r="C1561" s="308" t="s">
        <v>4472</v>
      </c>
      <c r="D1561" s="290" t="s">
        <v>2905</v>
      </c>
      <c r="E1561" s="290" t="s">
        <v>2906</v>
      </c>
      <c r="F1561" s="309" t="s">
        <v>4397</v>
      </c>
      <c r="G1561" s="290"/>
      <c r="H1561" s="314">
        <v>260</v>
      </c>
      <c r="I1561" s="308">
        <v>24</v>
      </c>
      <c r="J1561" s="308">
        <v>22.2</v>
      </c>
      <c r="K1561" s="314">
        <v>43.8</v>
      </c>
      <c r="L1561" s="308">
        <v>64</v>
      </c>
      <c r="M1561" s="308"/>
      <c r="N1561" s="308">
        <v>4</v>
      </c>
      <c r="O1561" s="308" t="s">
        <v>4398</v>
      </c>
      <c r="P1561" s="291">
        <v>57447.793587159598</v>
      </c>
      <c r="Q1561" s="292">
        <f t="shared" si="206"/>
        <v>69511.83024046311</v>
      </c>
      <c r="R1561" s="197">
        <f t="shared" si="205"/>
        <v>111218.92838474098</v>
      </c>
    </row>
    <row r="1562" spans="1:18" ht="19.5" customHeight="1">
      <c r="A1562" s="306" t="s">
        <v>3075</v>
      </c>
      <c r="B1562" s="307" t="s">
        <v>4382</v>
      </c>
      <c r="C1562" s="308" t="s">
        <v>4472</v>
      </c>
      <c r="D1562" s="290" t="s">
        <v>2909</v>
      </c>
      <c r="E1562" s="290" t="s">
        <v>3021</v>
      </c>
      <c r="F1562" s="309" t="s">
        <v>4403</v>
      </c>
      <c r="G1562" s="290" t="s">
        <v>3023</v>
      </c>
      <c r="H1562" s="308" t="s">
        <v>3940</v>
      </c>
      <c r="I1562" s="314" t="s">
        <v>4404</v>
      </c>
      <c r="J1562" s="314" t="s">
        <v>4405</v>
      </c>
      <c r="K1562" s="314" t="s">
        <v>4406</v>
      </c>
      <c r="L1562" s="308" t="s">
        <v>4407</v>
      </c>
      <c r="M1562" s="308" t="s">
        <v>4408</v>
      </c>
      <c r="N1562" s="308">
        <v>4</v>
      </c>
      <c r="O1562" s="308" t="s">
        <v>4409</v>
      </c>
      <c r="P1562" s="291">
        <v>131025.4440564627</v>
      </c>
      <c r="Q1562" s="292">
        <f t="shared" si="206"/>
        <v>158540.78730831985</v>
      </c>
      <c r="R1562" s="197">
        <f t="shared" si="205"/>
        <v>253665.25969331176</v>
      </c>
    </row>
    <row r="1563" spans="1:18" ht="19.5" customHeight="1">
      <c r="A1563" s="304" t="s">
        <v>2774</v>
      </c>
      <c r="B1563" s="277"/>
      <c r="C1563" s="278"/>
      <c r="D1563" s="279"/>
      <c r="E1563" s="280"/>
      <c r="F1563" s="279"/>
      <c r="G1563" s="281"/>
      <c r="H1563" s="282"/>
      <c r="I1563" s="282"/>
      <c r="J1563" s="282"/>
      <c r="K1563" s="282"/>
      <c r="L1563" s="282"/>
      <c r="M1563" s="282"/>
      <c r="N1563" s="282"/>
      <c r="O1563" s="282"/>
      <c r="P1563" s="282"/>
      <c r="Q1563" s="284"/>
      <c r="R1563" s="197">
        <f t="shared" si="205"/>
        <v>0</v>
      </c>
    </row>
    <row r="1564" spans="1:18" ht="19.5" customHeight="1">
      <c r="A1564" s="306" t="s">
        <v>3075</v>
      </c>
      <c r="B1564" s="307" t="s">
        <v>4382</v>
      </c>
      <c r="C1564" s="308" t="s">
        <v>1415</v>
      </c>
      <c r="D1564" s="290" t="s">
        <v>2905</v>
      </c>
      <c r="E1564" s="290" t="s">
        <v>2906</v>
      </c>
      <c r="F1564" s="309" t="s">
        <v>4401</v>
      </c>
      <c r="G1564" s="290"/>
      <c r="H1564" s="308">
        <v>258</v>
      </c>
      <c r="I1564" s="308">
        <v>22</v>
      </c>
      <c r="J1564" s="308">
        <v>20</v>
      </c>
      <c r="K1564" s="314">
        <v>43.3</v>
      </c>
      <c r="L1564" s="314">
        <v>63.5</v>
      </c>
      <c r="M1564" s="308"/>
      <c r="N1564" s="308">
        <v>4</v>
      </c>
      <c r="O1564" s="308" t="s">
        <v>4402</v>
      </c>
      <c r="P1564" s="291">
        <v>50851.754917641905</v>
      </c>
      <c r="Q1564" s="292">
        <f t="shared" ref="Q1564:Q1581" si="207">+P1564*1.21</f>
        <v>61530.623450346706</v>
      </c>
      <c r="R1564" s="197">
        <f t="shared" si="205"/>
        <v>98448.997520554738</v>
      </c>
    </row>
    <row r="1565" spans="1:18" ht="19.5" customHeight="1">
      <c r="A1565" s="306" t="s">
        <v>3075</v>
      </c>
      <c r="B1565" s="307" t="s">
        <v>4382</v>
      </c>
      <c r="C1565" s="308" t="s">
        <v>1415</v>
      </c>
      <c r="D1565" s="290" t="s">
        <v>2909</v>
      </c>
      <c r="E1565" s="290" t="s">
        <v>3021</v>
      </c>
      <c r="F1565" s="309" t="s">
        <v>4403</v>
      </c>
      <c r="G1565" s="290" t="s">
        <v>3023</v>
      </c>
      <c r="H1565" s="308" t="s">
        <v>3940</v>
      </c>
      <c r="I1565" s="314" t="s">
        <v>4404</v>
      </c>
      <c r="J1565" s="314" t="s">
        <v>4405</v>
      </c>
      <c r="K1565" s="314" t="s">
        <v>4406</v>
      </c>
      <c r="L1565" s="308" t="s">
        <v>4407</v>
      </c>
      <c r="M1565" s="308" t="s">
        <v>4408</v>
      </c>
      <c r="N1565" s="308">
        <v>4</v>
      </c>
      <c r="O1565" s="308" t="s">
        <v>4409</v>
      </c>
      <c r="P1565" s="291">
        <v>131025.4440564627</v>
      </c>
      <c r="Q1565" s="292">
        <f t="shared" si="207"/>
        <v>158540.78730831985</v>
      </c>
      <c r="R1565" s="197">
        <f t="shared" si="205"/>
        <v>253665.25969331176</v>
      </c>
    </row>
    <row r="1566" spans="1:18" ht="19.5" customHeight="1">
      <c r="A1566" s="306" t="s">
        <v>2916</v>
      </c>
      <c r="B1566" s="307" t="s">
        <v>4382</v>
      </c>
      <c r="C1566" s="308" t="s">
        <v>2853</v>
      </c>
      <c r="D1566" s="290" t="s">
        <v>2905</v>
      </c>
      <c r="E1566" s="290" t="s">
        <v>2906</v>
      </c>
      <c r="F1566" s="309" t="s">
        <v>4401</v>
      </c>
      <c r="G1566" s="290"/>
      <c r="H1566" s="308">
        <v>258</v>
      </c>
      <c r="I1566" s="308">
        <v>22</v>
      </c>
      <c r="J1566" s="308">
        <v>20</v>
      </c>
      <c r="K1566" s="314">
        <v>43.3</v>
      </c>
      <c r="L1566" s="314">
        <v>63.5</v>
      </c>
      <c r="M1566" s="308"/>
      <c r="N1566" s="308">
        <v>4</v>
      </c>
      <c r="O1566" s="308" t="s">
        <v>4402</v>
      </c>
      <c r="P1566" s="291">
        <v>50851.754917641905</v>
      </c>
      <c r="Q1566" s="292">
        <f t="shared" si="207"/>
        <v>61530.623450346706</v>
      </c>
      <c r="R1566" s="197">
        <f t="shared" si="205"/>
        <v>98448.997520554738</v>
      </c>
    </row>
    <row r="1567" spans="1:18" ht="19.5" customHeight="1">
      <c r="A1567" s="306" t="s">
        <v>2916</v>
      </c>
      <c r="B1567" s="307" t="s">
        <v>4382</v>
      </c>
      <c r="C1567" s="308" t="s">
        <v>2853</v>
      </c>
      <c r="D1567" s="290" t="s">
        <v>2905</v>
      </c>
      <c r="E1567" s="290" t="s">
        <v>2906</v>
      </c>
      <c r="F1567" s="309" t="s">
        <v>4426</v>
      </c>
      <c r="G1567" s="290"/>
      <c r="H1567" s="308">
        <v>278</v>
      </c>
      <c r="I1567" s="308">
        <v>25</v>
      </c>
      <c r="J1567" s="308">
        <v>23</v>
      </c>
      <c r="K1567" s="308">
        <v>45</v>
      </c>
      <c r="L1567" s="314">
        <v>63.5</v>
      </c>
      <c r="M1567" s="308"/>
      <c r="N1567" s="308">
        <v>4</v>
      </c>
      <c r="O1567" s="308" t="s">
        <v>4428</v>
      </c>
      <c r="P1567" s="291">
        <v>82659.83150246687</v>
      </c>
      <c r="Q1567" s="292">
        <f t="shared" si="207"/>
        <v>100018.39611798491</v>
      </c>
      <c r="R1567" s="197">
        <f t="shared" si="205"/>
        <v>160029.43378877587</v>
      </c>
    </row>
    <row r="1568" spans="1:18" ht="19.5" customHeight="1">
      <c r="A1568" s="306" t="s">
        <v>2916</v>
      </c>
      <c r="B1568" s="307" t="s">
        <v>4382</v>
      </c>
      <c r="C1568" s="308" t="s">
        <v>2853</v>
      </c>
      <c r="D1568" s="290" t="s">
        <v>2909</v>
      </c>
      <c r="E1568" s="290" t="s">
        <v>2910</v>
      </c>
      <c r="F1568" s="309" t="s">
        <v>4481</v>
      </c>
      <c r="G1568" s="290"/>
      <c r="H1568" s="314">
        <v>252.5</v>
      </c>
      <c r="I1568" s="308">
        <v>10</v>
      </c>
      <c r="J1568" s="314">
        <v>8.9</v>
      </c>
      <c r="K1568" s="308">
        <v>33</v>
      </c>
      <c r="L1568" s="314">
        <v>63.5</v>
      </c>
      <c r="M1568" s="308"/>
      <c r="N1568" s="308">
        <v>4</v>
      </c>
      <c r="O1568" s="308" t="s">
        <v>4482</v>
      </c>
      <c r="P1568" s="291">
        <v>50191.15485604891</v>
      </c>
      <c r="Q1568" s="292">
        <f t="shared" si="207"/>
        <v>60731.29737581918</v>
      </c>
      <c r="R1568" s="197">
        <f t="shared" si="205"/>
        <v>97170.075801310697</v>
      </c>
    </row>
    <row r="1569" spans="1:18" ht="19.5" customHeight="1">
      <c r="A1569" s="306" t="s">
        <v>2916</v>
      </c>
      <c r="B1569" s="307" t="s">
        <v>4382</v>
      </c>
      <c r="C1569" s="308" t="s">
        <v>2853</v>
      </c>
      <c r="D1569" s="290" t="s">
        <v>2909</v>
      </c>
      <c r="E1569" s="290" t="s">
        <v>3021</v>
      </c>
      <c r="F1569" s="309" t="s">
        <v>4403</v>
      </c>
      <c r="G1569" s="290" t="s">
        <v>3023</v>
      </c>
      <c r="H1569" s="308" t="s">
        <v>3940</v>
      </c>
      <c r="I1569" s="314" t="s">
        <v>4404</v>
      </c>
      <c r="J1569" s="314" t="s">
        <v>4405</v>
      </c>
      <c r="K1569" s="314" t="s">
        <v>4406</v>
      </c>
      <c r="L1569" s="308" t="s">
        <v>4407</v>
      </c>
      <c r="M1569" s="308" t="s">
        <v>4408</v>
      </c>
      <c r="N1569" s="308">
        <v>4</v>
      </c>
      <c r="O1569" s="308" t="s">
        <v>4409</v>
      </c>
      <c r="P1569" s="291">
        <v>131025.4440564627</v>
      </c>
      <c r="Q1569" s="292">
        <f t="shared" si="207"/>
        <v>158540.78730831985</v>
      </c>
      <c r="R1569" s="197">
        <f t="shared" si="205"/>
        <v>253665.25969331176</v>
      </c>
    </row>
    <row r="1570" spans="1:18" ht="19.5" customHeight="1">
      <c r="A1570" s="306" t="s">
        <v>4483</v>
      </c>
      <c r="B1570" s="307" t="s">
        <v>4484</v>
      </c>
      <c r="C1570" s="308" t="s">
        <v>3195</v>
      </c>
      <c r="D1570" s="290" t="s">
        <v>2905</v>
      </c>
      <c r="E1570" s="290" t="s">
        <v>2906</v>
      </c>
      <c r="F1570" s="309" t="s">
        <v>4401</v>
      </c>
      <c r="G1570" s="290"/>
      <c r="H1570" s="308">
        <v>258</v>
      </c>
      <c r="I1570" s="308">
        <v>22</v>
      </c>
      <c r="J1570" s="308">
        <v>20</v>
      </c>
      <c r="K1570" s="314">
        <v>43.3</v>
      </c>
      <c r="L1570" s="314">
        <v>63.5</v>
      </c>
      <c r="M1570" s="308"/>
      <c r="N1570" s="308">
        <v>4</v>
      </c>
      <c r="O1570" s="308" t="s">
        <v>4402</v>
      </c>
      <c r="P1570" s="291">
        <v>50851.754917641905</v>
      </c>
      <c r="Q1570" s="292">
        <f t="shared" si="207"/>
        <v>61530.623450346706</v>
      </c>
      <c r="R1570" s="197">
        <f t="shared" si="205"/>
        <v>98448.997520554738</v>
      </c>
    </row>
    <row r="1571" spans="1:18" ht="19.5" customHeight="1">
      <c r="A1571" s="306" t="s">
        <v>4483</v>
      </c>
      <c r="B1571" s="307" t="s">
        <v>4484</v>
      </c>
      <c r="C1571" s="308" t="s">
        <v>3195</v>
      </c>
      <c r="D1571" s="290" t="s">
        <v>2905</v>
      </c>
      <c r="E1571" s="290" t="s">
        <v>2906</v>
      </c>
      <c r="F1571" s="309" t="s">
        <v>4426</v>
      </c>
      <c r="G1571" s="290"/>
      <c r="H1571" s="308">
        <v>278</v>
      </c>
      <c r="I1571" s="308">
        <v>25</v>
      </c>
      <c r="J1571" s="308">
        <v>23</v>
      </c>
      <c r="K1571" s="308">
        <v>45</v>
      </c>
      <c r="L1571" s="314">
        <v>63.5</v>
      </c>
      <c r="M1571" s="308"/>
      <c r="N1571" s="308">
        <v>4</v>
      </c>
      <c r="O1571" s="308" t="s">
        <v>4428</v>
      </c>
      <c r="P1571" s="291">
        <v>82659.83150246687</v>
      </c>
      <c r="Q1571" s="292">
        <f t="shared" si="207"/>
        <v>100018.39611798491</v>
      </c>
      <c r="R1571" s="197">
        <f t="shared" si="205"/>
        <v>160029.43378877587</v>
      </c>
    </row>
    <row r="1572" spans="1:18" ht="19.5" customHeight="1">
      <c r="A1572" s="306" t="s">
        <v>4483</v>
      </c>
      <c r="B1572" s="307" t="s">
        <v>4484</v>
      </c>
      <c r="C1572" s="308" t="s">
        <v>3195</v>
      </c>
      <c r="D1572" s="290" t="s">
        <v>2909</v>
      </c>
      <c r="E1572" s="290" t="s">
        <v>3021</v>
      </c>
      <c r="F1572" s="309" t="s">
        <v>4403</v>
      </c>
      <c r="G1572" s="290" t="s">
        <v>3023</v>
      </c>
      <c r="H1572" s="308" t="s">
        <v>3940</v>
      </c>
      <c r="I1572" s="314" t="s">
        <v>4404</v>
      </c>
      <c r="J1572" s="314" t="s">
        <v>4405</v>
      </c>
      <c r="K1572" s="314" t="s">
        <v>4406</v>
      </c>
      <c r="L1572" s="308" t="s">
        <v>4407</v>
      </c>
      <c r="M1572" s="308" t="s">
        <v>4408</v>
      </c>
      <c r="N1572" s="308">
        <v>4</v>
      </c>
      <c r="O1572" s="308" t="s">
        <v>4409</v>
      </c>
      <c r="P1572" s="291">
        <v>131025.4440564627</v>
      </c>
      <c r="Q1572" s="292">
        <f t="shared" si="207"/>
        <v>158540.78730831985</v>
      </c>
      <c r="R1572" s="197">
        <f t="shared" si="205"/>
        <v>253665.25969331176</v>
      </c>
    </row>
    <row r="1573" spans="1:18" ht="19.5" customHeight="1">
      <c r="A1573" s="306" t="s">
        <v>4485</v>
      </c>
      <c r="B1573" s="307" t="s">
        <v>4419</v>
      </c>
      <c r="C1573" s="308" t="s">
        <v>1415</v>
      </c>
      <c r="D1573" s="290" t="s">
        <v>2905</v>
      </c>
      <c r="E1573" s="290" t="s">
        <v>2906</v>
      </c>
      <c r="F1573" s="309" t="s">
        <v>4401</v>
      </c>
      <c r="G1573" s="290"/>
      <c r="H1573" s="308">
        <v>258</v>
      </c>
      <c r="I1573" s="308">
        <v>22</v>
      </c>
      <c r="J1573" s="308">
        <v>20</v>
      </c>
      <c r="K1573" s="314">
        <v>43.3</v>
      </c>
      <c r="L1573" s="314">
        <v>63.5</v>
      </c>
      <c r="M1573" s="308"/>
      <c r="N1573" s="308">
        <v>4</v>
      </c>
      <c r="O1573" s="308" t="s">
        <v>4402</v>
      </c>
      <c r="P1573" s="291">
        <v>50851.754917641905</v>
      </c>
      <c r="Q1573" s="292">
        <f t="shared" si="207"/>
        <v>61530.623450346706</v>
      </c>
      <c r="R1573" s="197">
        <f t="shared" si="205"/>
        <v>98448.997520554738</v>
      </c>
    </row>
    <row r="1574" spans="1:18" ht="19.5" customHeight="1">
      <c r="A1574" s="306" t="s">
        <v>4485</v>
      </c>
      <c r="B1574" s="307" t="s">
        <v>4419</v>
      </c>
      <c r="C1574" s="308" t="s">
        <v>1415</v>
      </c>
      <c r="D1574" s="290" t="s">
        <v>2909</v>
      </c>
      <c r="E1574" s="290" t="s">
        <v>3021</v>
      </c>
      <c r="F1574" s="309" t="s">
        <v>4403</v>
      </c>
      <c r="G1574" s="290" t="s">
        <v>3023</v>
      </c>
      <c r="H1574" s="308" t="s">
        <v>3940</v>
      </c>
      <c r="I1574" s="314" t="s">
        <v>4404</v>
      </c>
      <c r="J1574" s="314" t="s">
        <v>4405</v>
      </c>
      <c r="K1574" s="314" t="s">
        <v>4406</v>
      </c>
      <c r="L1574" s="308" t="s">
        <v>4407</v>
      </c>
      <c r="M1574" s="308" t="s">
        <v>4408</v>
      </c>
      <c r="N1574" s="308">
        <v>4</v>
      </c>
      <c r="O1574" s="308" t="s">
        <v>4409</v>
      </c>
      <c r="P1574" s="291">
        <v>131025.4440564627</v>
      </c>
      <c r="Q1574" s="292">
        <f t="shared" si="207"/>
        <v>158540.78730831985</v>
      </c>
      <c r="R1574" s="197">
        <f t="shared" si="205"/>
        <v>253665.25969331176</v>
      </c>
    </row>
    <row r="1575" spans="1:18" ht="19.5" customHeight="1">
      <c r="A1575" s="306" t="s">
        <v>2952</v>
      </c>
      <c r="B1575" s="307" t="s">
        <v>4382</v>
      </c>
      <c r="C1575" s="308" t="s">
        <v>1849</v>
      </c>
      <c r="D1575" s="290" t="s">
        <v>2905</v>
      </c>
      <c r="E1575" s="290" t="s">
        <v>2906</v>
      </c>
      <c r="F1575" s="309" t="s">
        <v>4401</v>
      </c>
      <c r="G1575" s="290"/>
      <c r="H1575" s="308">
        <v>258</v>
      </c>
      <c r="I1575" s="308">
        <v>22</v>
      </c>
      <c r="J1575" s="308">
        <v>20</v>
      </c>
      <c r="K1575" s="314">
        <v>43.3</v>
      </c>
      <c r="L1575" s="314">
        <v>63.5</v>
      </c>
      <c r="M1575" s="308"/>
      <c r="N1575" s="308">
        <v>4</v>
      </c>
      <c r="O1575" s="308" t="s">
        <v>4402</v>
      </c>
      <c r="P1575" s="291">
        <v>50851.754917641905</v>
      </c>
      <c r="Q1575" s="292">
        <f t="shared" si="207"/>
        <v>61530.623450346706</v>
      </c>
      <c r="R1575" s="197">
        <f t="shared" si="205"/>
        <v>98448.997520554738</v>
      </c>
    </row>
    <row r="1576" spans="1:18" ht="19.5" customHeight="1">
      <c r="A1576" s="306" t="s">
        <v>2952</v>
      </c>
      <c r="B1576" s="307" t="s">
        <v>4382</v>
      </c>
      <c r="C1576" s="308" t="s">
        <v>1849</v>
      </c>
      <c r="D1576" s="290" t="s">
        <v>2905</v>
      </c>
      <c r="E1576" s="290" t="s">
        <v>2906</v>
      </c>
      <c r="F1576" s="309" t="s">
        <v>4426</v>
      </c>
      <c r="G1576" s="290"/>
      <c r="H1576" s="308">
        <v>278</v>
      </c>
      <c r="I1576" s="308">
        <v>25</v>
      </c>
      <c r="J1576" s="308">
        <v>23</v>
      </c>
      <c r="K1576" s="308">
        <v>45</v>
      </c>
      <c r="L1576" s="314">
        <v>63.5</v>
      </c>
      <c r="M1576" s="308"/>
      <c r="N1576" s="308">
        <v>4</v>
      </c>
      <c r="O1576" s="308" t="s">
        <v>4428</v>
      </c>
      <c r="P1576" s="291">
        <v>82659.83150246687</v>
      </c>
      <c r="Q1576" s="292">
        <f t="shared" si="207"/>
        <v>100018.39611798491</v>
      </c>
      <c r="R1576" s="197">
        <f t="shared" si="205"/>
        <v>160029.43378877587</v>
      </c>
    </row>
    <row r="1577" spans="1:18" ht="19.5" customHeight="1">
      <c r="A1577" s="306" t="s">
        <v>2952</v>
      </c>
      <c r="B1577" s="307" t="s">
        <v>4382</v>
      </c>
      <c r="C1577" s="308" t="s">
        <v>1849</v>
      </c>
      <c r="D1577" s="290" t="s">
        <v>2909</v>
      </c>
      <c r="E1577" s="290" t="s">
        <v>3021</v>
      </c>
      <c r="F1577" s="309" t="s">
        <v>4403</v>
      </c>
      <c r="G1577" s="290" t="s">
        <v>3023</v>
      </c>
      <c r="H1577" s="308" t="s">
        <v>3940</v>
      </c>
      <c r="I1577" s="314" t="s">
        <v>4404</v>
      </c>
      <c r="J1577" s="314" t="s">
        <v>4405</v>
      </c>
      <c r="K1577" s="314" t="s">
        <v>4406</v>
      </c>
      <c r="L1577" s="308" t="s">
        <v>4407</v>
      </c>
      <c r="M1577" s="308" t="s">
        <v>4408</v>
      </c>
      <c r="N1577" s="308">
        <v>4</v>
      </c>
      <c r="O1577" s="308" t="s">
        <v>4409</v>
      </c>
      <c r="P1577" s="291">
        <v>131025.4440564627</v>
      </c>
      <c r="Q1577" s="292">
        <f t="shared" si="207"/>
        <v>158540.78730831985</v>
      </c>
      <c r="R1577" s="197">
        <f t="shared" si="205"/>
        <v>253665.25969331176</v>
      </c>
    </row>
    <row r="1578" spans="1:18" ht="19.5" customHeight="1">
      <c r="A1578" s="306" t="s">
        <v>2952</v>
      </c>
      <c r="B1578" s="307" t="s">
        <v>4425</v>
      </c>
      <c r="C1578" s="308" t="s">
        <v>2803</v>
      </c>
      <c r="D1578" s="290" t="s">
        <v>2905</v>
      </c>
      <c r="E1578" s="290" t="s">
        <v>2906</v>
      </c>
      <c r="F1578" s="309" t="s">
        <v>4401</v>
      </c>
      <c r="G1578" s="290"/>
      <c r="H1578" s="308">
        <v>258</v>
      </c>
      <c r="I1578" s="308">
        <v>22</v>
      </c>
      <c r="J1578" s="308">
        <v>20</v>
      </c>
      <c r="K1578" s="314">
        <v>43.3</v>
      </c>
      <c r="L1578" s="314">
        <v>63.5</v>
      </c>
      <c r="M1578" s="308"/>
      <c r="N1578" s="308">
        <v>4</v>
      </c>
      <c r="O1578" s="308" t="s">
        <v>4402</v>
      </c>
      <c r="P1578" s="291">
        <v>50851.754917641905</v>
      </c>
      <c r="Q1578" s="292">
        <f t="shared" si="207"/>
        <v>61530.623450346706</v>
      </c>
      <c r="R1578" s="197">
        <f t="shared" si="205"/>
        <v>98448.997520554738</v>
      </c>
    </row>
    <row r="1579" spans="1:18" ht="19.5" customHeight="1">
      <c r="A1579" s="306" t="s">
        <v>2952</v>
      </c>
      <c r="B1579" s="307" t="s">
        <v>4425</v>
      </c>
      <c r="C1579" s="308" t="s">
        <v>2803</v>
      </c>
      <c r="D1579" s="290" t="s">
        <v>2905</v>
      </c>
      <c r="E1579" s="290" t="s">
        <v>2906</v>
      </c>
      <c r="F1579" s="309" t="s">
        <v>4426</v>
      </c>
      <c r="G1579" s="290"/>
      <c r="H1579" s="308">
        <v>278</v>
      </c>
      <c r="I1579" s="308">
        <v>25</v>
      </c>
      <c r="J1579" s="308">
        <v>23</v>
      </c>
      <c r="K1579" s="308">
        <v>45</v>
      </c>
      <c r="L1579" s="314">
        <v>63.5</v>
      </c>
      <c r="M1579" s="308"/>
      <c r="N1579" s="308">
        <v>4</v>
      </c>
      <c r="O1579" s="308" t="s">
        <v>4428</v>
      </c>
      <c r="P1579" s="291">
        <v>82659.83150246687</v>
      </c>
      <c r="Q1579" s="292">
        <f t="shared" si="207"/>
        <v>100018.39611798491</v>
      </c>
      <c r="R1579" s="197">
        <f t="shared" si="205"/>
        <v>160029.43378877587</v>
      </c>
    </row>
    <row r="1580" spans="1:18" ht="19.5" customHeight="1">
      <c r="A1580" s="306" t="s">
        <v>2952</v>
      </c>
      <c r="B1580" s="307" t="s">
        <v>4425</v>
      </c>
      <c r="C1580" s="308" t="s">
        <v>2803</v>
      </c>
      <c r="D1580" s="290" t="s">
        <v>2909</v>
      </c>
      <c r="E1580" s="290" t="s">
        <v>2910</v>
      </c>
      <c r="F1580" s="309" t="s">
        <v>4486</v>
      </c>
      <c r="G1580" s="290"/>
      <c r="H1580" s="308">
        <v>280</v>
      </c>
      <c r="I1580" s="308">
        <v>11</v>
      </c>
      <c r="J1580" s="308">
        <v>9</v>
      </c>
      <c r="K1580" s="314">
        <v>40.799999999999997</v>
      </c>
      <c r="L1580" s="314">
        <v>63.6</v>
      </c>
      <c r="M1580" s="308"/>
      <c r="N1580" s="308">
        <v>5</v>
      </c>
      <c r="O1580" s="308" t="s">
        <v>4487</v>
      </c>
      <c r="P1580" s="291">
        <v>82745.337319648825</v>
      </c>
      <c r="Q1580" s="292">
        <f t="shared" si="207"/>
        <v>100121.85815677508</v>
      </c>
      <c r="R1580" s="197">
        <f t="shared" si="205"/>
        <v>160194.97305084014</v>
      </c>
    </row>
    <row r="1581" spans="1:18" ht="19.5" customHeight="1">
      <c r="A1581" s="306" t="s">
        <v>2952</v>
      </c>
      <c r="B1581" s="307" t="s">
        <v>4425</v>
      </c>
      <c r="C1581" s="308" t="s">
        <v>2803</v>
      </c>
      <c r="D1581" s="290" t="s">
        <v>2909</v>
      </c>
      <c r="E1581" s="290" t="s">
        <v>3021</v>
      </c>
      <c r="F1581" s="309" t="s">
        <v>4403</v>
      </c>
      <c r="G1581" s="290" t="s">
        <v>3023</v>
      </c>
      <c r="H1581" s="308" t="s">
        <v>3940</v>
      </c>
      <c r="I1581" s="314" t="s">
        <v>4404</v>
      </c>
      <c r="J1581" s="314" t="s">
        <v>4405</v>
      </c>
      <c r="K1581" s="314" t="s">
        <v>4406</v>
      </c>
      <c r="L1581" s="308" t="s">
        <v>4407</v>
      </c>
      <c r="M1581" s="308" t="s">
        <v>4408</v>
      </c>
      <c r="N1581" s="308">
        <v>4</v>
      </c>
      <c r="O1581" s="308" t="s">
        <v>4409</v>
      </c>
      <c r="P1581" s="291">
        <v>131025.4440564627</v>
      </c>
      <c r="Q1581" s="292">
        <f t="shared" si="207"/>
        <v>158540.78730831985</v>
      </c>
      <c r="R1581" s="197">
        <f t="shared" si="205"/>
        <v>253665.25969331176</v>
      </c>
    </row>
    <row r="1582" spans="1:18" ht="19.5" customHeight="1">
      <c r="A1582" s="304" t="s">
        <v>2775</v>
      </c>
      <c r="B1582" s="277"/>
      <c r="C1582" s="278"/>
      <c r="D1582" s="279"/>
      <c r="E1582" s="280"/>
      <c r="F1582" s="279"/>
      <c r="G1582" s="281"/>
      <c r="H1582" s="282"/>
      <c r="I1582" s="282"/>
      <c r="J1582" s="282"/>
      <c r="K1582" s="282"/>
      <c r="L1582" s="282"/>
      <c r="M1582" s="282"/>
      <c r="N1582" s="282"/>
      <c r="O1582" s="282"/>
      <c r="P1582" s="282"/>
      <c r="Q1582" s="284"/>
      <c r="R1582" s="197">
        <f t="shared" si="205"/>
        <v>0</v>
      </c>
    </row>
    <row r="1583" spans="1:18" ht="19.5" customHeight="1">
      <c r="A1583" s="306" t="s">
        <v>3286</v>
      </c>
      <c r="B1583" s="307" t="s">
        <v>4424</v>
      </c>
      <c r="C1583" s="308" t="s">
        <v>3898</v>
      </c>
      <c r="D1583" s="290" t="s">
        <v>2905</v>
      </c>
      <c r="E1583" s="290" t="s">
        <v>2906</v>
      </c>
      <c r="F1583" s="309" t="s">
        <v>4488</v>
      </c>
      <c r="G1583" s="290"/>
      <c r="H1583" s="308" t="s">
        <v>4217</v>
      </c>
      <c r="I1583" s="308" t="s">
        <v>3352</v>
      </c>
      <c r="J1583" s="308" t="s">
        <v>3476</v>
      </c>
      <c r="K1583" s="314" t="s">
        <v>4439</v>
      </c>
      <c r="L1583" s="314" t="s">
        <v>4413</v>
      </c>
      <c r="M1583" s="308"/>
      <c r="N1583" s="308" t="s">
        <v>3070</v>
      </c>
      <c r="O1583" s="308" t="s">
        <v>4489</v>
      </c>
      <c r="P1583" s="291">
        <v>127025.83615481984</v>
      </c>
      <c r="Q1583" s="292">
        <f t="shared" ref="Q1583:Q1590" si="208">+P1583*1.21</f>
        <v>153701.261747332</v>
      </c>
      <c r="R1583" s="197">
        <f t="shared" si="205"/>
        <v>245922.01879573122</v>
      </c>
    </row>
    <row r="1584" spans="1:18" ht="19.5" customHeight="1">
      <c r="A1584" s="306" t="s">
        <v>3286</v>
      </c>
      <c r="B1584" s="307" t="s">
        <v>4424</v>
      </c>
      <c r="C1584" s="308" t="s">
        <v>3898</v>
      </c>
      <c r="D1584" s="290" t="s">
        <v>2909</v>
      </c>
      <c r="E1584" s="290" t="s">
        <v>2910</v>
      </c>
      <c r="F1584" s="309" t="s">
        <v>4490</v>
      </c>
      <c r="G1584" s="290"/>
      <c r="H1584" s="308">
        <v>265</v>
      </c>
      <c r="I1584" s="308">
        <v>11</v>
      </c>
      <c r="J1584" s="308">
        <v>9</v>
      </c>
      <c r="K1584" s="314">
        <v>40.5</v>
      </c>
      <c r="L1584" s="314">
        <v>63.5</v>
      </c>
      <c r="M1584" s="308"/>
      <c r="N1584" s="308">
        <v>5</v>
      </c>
      <c r="O1584" s="308" t="s">
        <v>4491</v>
      </c>
      <c r="P1584" s="291">
        <v>72962.057798949449</v>
      </c>
      <c r="Q1584" s="292">
        <f t="shared" si="208"/>
        <v>88284.089936728837</v>
      </c>
      <c r="R1584" s="197">
        <f t="shared" si="205"/>
        <v>141254.54389876613</v>
      </c>
    </row>
    <row r="1585" spans="1:18" ht="19.5" customHeight="1">
      <c r="A1585" s="306" t="s">
        <v>3286</v>
      </c>
      <c r="B1585" s="307" t="s">
        <v>4424</v>
      </c>
      <c r="C1585" s="308" t="s">
        <v>3898</v>
      </c>
      <c r="D1585" s="290" t="s">
        <v>2909</v>
      </c>
      <c r="E1585" s="290" t="s">
        <v>3021</v>
      </c>
      <c r="F1585" s="309" t="s">
        <v>4492</v>
      </c>
      <c r="G1585" s="290"/>
      <c r="H1585" s="308" t="s">
        <v>4493</v>
      </c>
      <c r="I1585" s="308" t="s">
        <v>3493</v>
      </c>
      <c r="J1585" s="308" t="s">
        <v>3506</v>
      </c>
      <c r="K1585" s="308" t="s">
        <v>3752</v>
      </c>
      <c r="L1585" s="314" t="s">
        <v>4413</v>
      </c>
      <c r="M1585" s="308" t="s">
        <v>3029</v>
      </c>
      <c r="N1585" s="308" t="s">
        <v>3070</v>
      </c>
      <c r="O1585" s="308" t="s">
        <v>4494</v>
      </c>
      <c r="P1585" s="291">
        <v>105025.28769200592</v>
      </c>
      <c r="Q1585" s="292">
        <f t="shared" si="208"/>
        <v>127080.59810732715</v>
      </c>
      <c r="R1585" s="197">
        <f t="shared" si="205"/>
        <v>203328.95697172347</v>
      </c>
    </row>
    <row r="1586" spans="1:18" ht="19.5" customHeight="1">
      <c r="A1586" s="306" t="s">
        <v>4485</v>
      </c>
      <c r="B1586" s="307" t="s">
        <v>4495</v>
      </c>
      <c r="C1586" s="308" t="s">
        <v>1603</v>
      </c>
      <c r="D1586" s="290" t="s">
        <v>2905</v>
      </c>
      <c r="E1586" s="290" t="s">
        <v>2906</v>
      </c>
      <c r="F1586" s="309" t="s">
        <v>4488</v>
      </c>
      <c r="G1586" s="290"/>
      <c r="H1586" s="308" t="s">
        <v>4217</v>
      </c>
      <c r="I1586" s="308" t="s">
        <v>3352</v>
      </c>
      <c r="J1586" s="308" t="s">
        <v>3476</v>
      </c>
      <c r="K1586" s="314" t="s">
        <v>4439</v>
      </c>
      <c r="L1586" s="314" t="s">
        <v>4413</v>
      </c>
      <c r="M1586" s="308"/>
      <c r="N1586" s="308" t="s">
        <v>3070</v>
      </c>
      <c r="O1586" s="308" t="s">
        <v>4489</v>
      </c>
      <c r="P1586" s="291">
        <v>127025.83615481984</v>
      </c>
      <c r="Q1586" s="292">
        <f t="shared" si="208"/>
        <v>153701.261747332</v>
      </c>
      <c r="R1586" s="197">
        <f t="shared" si="205"/>
        <v>245922.01879573122</v>
      </c>
    </row>
    <row r="1587" spans="1:18" ht="19.5" customHeight="1">
      <c r="A1587" s="306" t="s">
        <v>4485</v>
      </c>
      <c r="B1587" s="307" t="s">
        <v>4495</v>
      </c>
      <c r="C1587" s="308" t="s">
        <v>1603</v>
      </c>
      <c r="D1587" s="290" t="s">
        <v>2909</v>
      </c>
      <c r="E1587" s="290" t="s">
        <v>2910</v>
      </c>
      <c r="F1587" s="309" t="s">
        <v>4490</v>
      </c>
      <c r="G1587" s="290"/>
      <c r="H1587" s="308">
        <v>265</v>
      </c>
      <c r="I1587" s="308">
        <v>11</v>
      </c>
      <c r="J1587" s="308">
        <v>9</v>
      </c>
      <c r="K1587" s="314">
        <v>40.5</v>
      </c>
      <c r="L1587" s="314">
        <v>63.5</v>
      </c>
      <c r="M1587" s="308"/>
      <c r="N1587" s="308">
        <v>5</v>
      </c>
      <c r="O1587" s="308" t="s">
        <v>4491</v>
      </c>
      <c r="P1587" s="291">
        <v>72962.057798949449</v>
      </c>
      <c r="Q1587" s="292">
        <f t="shared" si="208"/>
        <v>88284.089936728837</v>
      </c>
      <c r="R1587" s="197">
        <f t="shared" si="205"/>
        <v>141254.54389876613</v>
      </c>
    </row>
    <row r="1588" spans="1:18" ht="19.5" customHeight="1">
      <c r="A1588" s="306" t="s">
        <v>4485</v>
      </c>
      <c r="B1588" s="307" t="s">
        <v>4495</v>
      </c>
      <c r="C1588" s="308" t="s">
        <v>1603</v>
      </c>
      <c r="D1588" s="290" t="s">
        <v>2909</v>
      </c>
      <c r="E1588" s="290" t="s">
        <v>3021</v>
      </c>
      <c r="F1588" s="309" t="s">
        <v>4492</v>
      </c>
      <c r="G1588" s="290"/>
      <c r="H1588" s="308" t="s">
        <v>4493</v>
      </c>
      <c r="I1588" s="308" t="s">
        <v>3493</v>
      </c>
      <c r="J1588" s="308" t="s">
        <v>3506</v>
      </c>
      <c r="K1588" s="308" t="s">
        <v>3752</v>
      </c>
      <c r="L1588" s="314" t="s">
        <v>4413</v>
      </c>
      <c r="M1588" s="308" t="s">
        <v>3029</v>
      </c>
      <c r="N1588" s="308" t="s">
        <v>3070</v>
      </c>
      <c r="O1588" s="308" t="s">
        <v>4494</v>
      </c>
      <c r="P1588" s="291">
        <v>105025.28769200592</v>
      </c>
      <c r="Q1588" s="292">
        <f t="shared" si="208"/>
        <v>127080.59810732715</v>
      </c>
      <c r="R1588" s="197">
        <f t="shared" si="205"/>
        <v>203328.95697172347</v>
      </c>
    </row>
    <row r="1589" spans="1:18" ht="19.5" customHeight="1">
      <c r="A1589" s="306" t="s">
        <v>2952</v>
      </c>
      <c r="B1589" s="307" t="s">
        <v>4425</v>
      </c>
      <c r="C1589" s="308" t="s">
        <v>1603</v>
      </c>
      <c r="D1589" s="290" t="s">
        <v>2905</v>
      </c>
      <c r="E1589" s="290" t="s">
        <v>2906</v>
      </c>
      <c r="F1589" s="309" t="s">
        <v>4488</v>
      </c>
      <c r="G1589" s="290"/>
      <c r="H1589" s="308" t="s">
        <v>4217</v>
      </c>
      <c r="I1589" s="308" t="s">
        <v>3352</v>
      </c>
      <c r="J1589" s="308" t="s">
        <v>3476</v>
      </c>
      <c r="K1589" s="314" t="s">
        <v>4439</v>
      </c>
      <c r="L1589" s="314" t="s">
        <v>4413</v>
      </c>
      <c r="M1589" s="308"/>
      <c r="N1589" s="308" t="s">
        <v>3070</v>
      </c>
      <c r="O1589" s="308" t="s">
        <v>4489</v>
      </c>
      <c r="P1589" s="291">
        <v>127025.83615481984</v>
      </c>
      <c r="Q1589" s="292">
        <f t="shared" si="208"/>
        <v>153701.261747332</v>
      </c>
      <c r="R1589" s="197">
        <f t="shared" si="205"/>
        <v>245922.01879573122</v>
      </c>
    </row>
    <row r="1590" spans="1:18" ht="19.5" customHeight="1">
      <c r="A1590" s="306" t="s">
        <v>2952</v>
      </c>
      <c r="B1590" s="307" t="s">
        <v>4425</v>
      </c>
      <c r="C1590" s="308" t="s">
        <v>1603</v>
      </c>
      <c r="D1590" s="290" t="s">
        <v>2909</v>
      </c>
      <c r="E1590" s="290" t="s">
        <v>2910</v>
      </c>
      <c r="F1590" s="309" t="s">
        <v>4490</v>
      </c>
      <c r="G1590" s="290"/>
      <c r="H1590" s="308">
        <v>265</v>
      </c>
      <c r="I1590" s="308">
        <v>11</v>
      </c>
      <c r="J1590" s="308">
        <v>9</v>
      </c>
      <c r="K1590" s="314">
        <v>40.5</v>
      </c>
      <c r="L1590" s="314">
        <v>63.5</v>
      </c>
      <c r="M1590" s="308"/>
      <c r="N1590" s="308">
        <v>5</v>
      </c>
      <c r="O1590" s="308" t="s">
        <v>4491</v>
      </c>
      <c r="P1590" s="291">
        <v>72962.057798949449</v>
      </c>
      <c r="Q1590" s="292">
        <f t="shared" si="208"/>
        <v>88284.089936728837</v>
      </c>
      <c r="R1590" s="197">
        <f t="shared" si="205"/>
        <v>141254.54389876613</v>
      </c>
    </row>
    <row r="1591" spans="1:18" ht="19.5" customHeight="1">
      <c r="A1591" s="304" t="s">
        <v>2776</v>
      </c>
      <c r="B1591" s="277"/>
      <c r="C1591" s="278"/>
      <c r="D1591" s="279"/>
      <c r="E1591" s="280"/>
      <c r="F1591" s="279"/>
      <c r="G1591" s="281"/>
      <c r="H1591" s="282"/>
      <c r="I1591" s="282"/>
      <c r="J1591" s="282"/>
      <c r="K1591" s="282"/>
      <c r="L1591" s="282"/>
      <c r="M1591" s="282"/>
      <c r="N1591" s="282"/>
      <c r="O1591" s="282"/>
      <c r="P1591" s="282"/>
      <c r="Q1591" s="284"/>
      <c r="R1591" s="197">
        <f t="shared" si="205"/>
        <v>0</v>
      </c>
    </row>
    <row r="1592" spans="1:18" ht="19.5" customHeight="1">
      <c r="A1592" s="306" t="s">
        <v>3286</v>
      </c>
      <c r="B1592" s="307" t="s">
        <v>4424</v>
      </c>
      <c r="C1592" s="308" t="s">
        <v>306</v>
      </c>
      <c r="D1592" s="290" t="s">
        <v>2905</v>
      </c>
      <c r="E1592" s="290" t="s">
        <v>2906</v>
      </c>
      <c r="F1592" s="309" t="s">
        <v>4488</v>
      </c>
      <c r="G1592" s="290"/>
      <c r="H1592" s="308" t="s">
        <v>4217</v>
      </c>
      <c r="I1592" s="308" t="s">
        <v>3352</v>
      </c>
      <c r="J1592" s="308" t="s">
        <v>3476</v>
      </c>
      <c r="K1592" s="314" t="s">
        <v>4439</v>
      </c>
      <c r="L1592" s="314" t="s">
        <v>4413</v>
      </c>
      <c r="M1592" s="308"/>
      <c r="N1592" s="308" t="s">
        <v>3070</v>
      </c>
      <c r="O1592" s="308" t="s">
        <v>4489</v>
      </c>
      <c r="P1592" s="291">
        <v>127025.83615481984</v>
      </c>
      <c r="Q1592" s="292">
        <f t="shared" ref="Q1592:Q1593" si="209">+P1592*1.21</f>
        <v>153701.261747332</v>
      </c>
      <c r="R1592" s="197">
        <f t="shared" si="205"/>
        <v>245922.01879573122</v>
      </c>
    </row>
    <row r="1593" spans="1:18" ht="19.5" customHeight="1">
      <c r="A1593" s="306" t="s">
        <v>2952</v>
      </c>
      <c r="B1593" s="307" t="s">
        <v>4496</v>
      </c>
      <c r="C1593" s="308" t="s">
        <v>306</v>
      </c>
      <c r="D1593" s="290" t="s">
        <v>2905</v>
      </c>
      <c r="E1593" s="290" t="s">
        <v>2906</v>
      </c>
      <c r="F1593" s="309" t="s">
        <v>4488</v>
      </c>
      <c r="G1593" s="290"/>
      <c r="H1593" s="308" t="s">
        <v>4217</v>
      </c>
      <c r="I1593" s="308" t="s">
        <v>3352</v>
      </c>
      <c r="J1593" s="308" t="s">
        <v>3476</v>
      </c>
      <c r="K1593" s="314" t="s">
        <v>4439</v>
      </c>
      <c r="L1593" s="314" t="s">
        <v>4413</v>
      </c>
      <c r="M1593" s="308"/>
      <c r="N1593" s="308" t="s">
        <v>3070</v>
      </c>
      <c r="O1593" s="308" t="s">
        <v>4489</v>
      </c>
      <c r="P1593" s="291">
        <v>127025.83615481984</v>
      </c>
      <c r="Q1593" s="292">
        <f t="shared" si="209"/>
        <v>153701.261747332</v>
      </c>
      <c r="R1593" s="197">
        <f t="shared" si="205"/>
        <v>245922.01879573122</v>
      </c>
    </row>
    <row r="1594" spans="1:18" ht="19.5" customHeight="1">
      <c r="A1594" s="304" t="s">
        <v>743</v>
      </c>
      <c r="B1594" s="277"/>
      <c r="C1594" s="278"/>
      <c r="D1594" s="279"/>
      <c r="E1594" s="280"/>
      <c r="F1594" s="279"/>
      <c r="G1594" s="281"/>
      <c r="H1594" s="282"/>
      <c r="I1594" s="282"/>
      <c r="J1594" s="282"/>
      <c r="K1594" s="282"/>
      <c r="L1594" s="282"/>
      <c r="M1594" s="282"/>
      <c r="N1594" s="282"/>
      <c r="O1594" s="282"/>
      <c r="P1594" s="282"/>
      <c r="Q1594" s="284"/>
      <c r="R1594" s="197">
        <f t="shared" si="205"/>
        <v>0</v>
      </c>
    </row>
    <row r="1595" spans="1:18" ht="19.5" customHeight="1">
      <c r="A1595" s="306" t="s">
        <v>3164</v>
      </c>
      <c r="B1595" s="307" t="s">
        <v>3738</v>
      </c>
      <c r="C1595" s="308" t="s">
        <v>746</v>
      </c>
      <c r="D1595" s="290" t="s">
        <v>2905</v>
      </c>
      <c r="E1595" s="290" t="s">
        <v>2906</v>
      </c>
      <c r="F1595" s="309" t="s">
        <v>4497</v>
      </c>
      <c r="G1595" s="290"/>
      <c r="H1595" s="314">
        <v>286.60000000000002</v>
      </c>
      <c r="I1595" s="308">
        <v>30</v>
      </c>
      <c r="J1595" s="314">
        <v>28.5</v>
      </c>
      <c r="K1595" s="308">
        <v>82</v>
      </c>
      <c r="L1595" s="308">
        <v>108</v>
      </c>
      <c r="M1595" s="308"/>
      <c r="N1595" s="308">
        <v>5</v>
      </c>
      <c r="O1595" s="308" t="s">
        <v>4498</v>
      </c>
      <c r="P1595" s="291">
        <v>66407.039883077654</v>
      </c>
      <c r="Q1595" s="292">
        <f t="shared" ref="Q1595:Q1608" si="210">+P1595*1.21</f>
        <v>80352.518258523953</v>
      </c>
      <c r="R1595" s="197">
        <f t="shared" si="205"/>
        <v>128564.02921363834</v>
      </c>
    </row>
    <row r="1596" spans="1:18" ht="19.5" customHeight="1">
      <c r="A1596" s="306" t="s">
        <v>4467</v>
      </c>
      <c r="B1596" s="307" t="s">
        <v>4499</v>
      </c>
      <c r="C1596" s="308" t="s">
        <v>537</v>
      </c>
      <c r="D1596" s="290" t="s">
        <v>2905</v>
      </c>
      <c r="E1596" s="290" t="s">
        <v>3021</v>
      </c>
      <c r="F1596" s="309" t="s">
        <v>4500</v>
      </c>
      <c r="G1596" s="290"/>
      <c r="H1596" s="308" t="s">
        <v>3373</v>
      </c>
      <c r="I1596" s="314" t="s">
        <v>4501</v>
      </c>
      <c r="J1596" s="314" t="s">
        <v>4502</v>
      </c>
      <c r="K1596" s="308" t="s">
        <v>3069</v>
      </c>
      <c r="L1596" s="308">
        <v>80</v>
      </c>
      <c r="M1596" s="308" t="s">
        <v>3069</v>
      </c>
      <c r="N1596" s="308">
        <v>5</v>
      </c>
      <c r="O1596" s="308" t="s">
        <v>4503</v>
      </c>
      <c r="P1596" s="291">
        <v>85895.879246906843</v>
      </c>
      <c r="Q1596" s="292">
        <f t="shared" si="210"/>
        <v>103934.01388875728</v>
      </c>
      <c r="R1596" s="197">
        <f t="shared" si="205"/>
        <v>166294.42222201166</v>
      </c>
    </row>
    <row r="1597" spans="1:18" ht="19.5" customHeight="1">
      <c r="A1597" s="306" t="s">
        <v>17022</v>
      </c>
      <c r="B1597" s="307" t="s">
        <v>4499</v>
      </c>
      <c r="C1597" s="308" t="s">
        <v>4504</v>
      </c>
      <c r="D1597" s="290" t="s">
        <v>2905</v>
      </c>
      <c r="E1597" s="290" t="s">
        <v>2906</v>
      </c>
      <c r="F1597" s="309" t="s">
        <v>4505</v>
      </c>
      <c r="G1597" s="290" t="s">
        <v>3023</v>
      </c>
      <c r="H1597" s="308">
        <v>290</v>
      </c>
      <c r="I1597" s="308">
        <v>30</v>
      </c>
      <c r="J1597" s="314">
        <v>28.5</v>
      </c>
      <c r="K1597" s="314">
        <v>105.5</v>
      </c>
      <c r="L1597" s="314" t="s">
        <v>4506</v>
      </c>
      <c r="M1597" s="308"/>
      <c r="N1597" s="308">
        <v>5</v>
      </c>
      <c r="O1597" s="308" t="s">
        <v>4507</v>
      </c>
      <c r="P1597" s="291">
        <v>116791.68386486784</v>
      </c>
      <c r="Q1597" s="292">
        <f t="shared" si="210"/>
        <v>141317.93747649007</v>
      </c>
      <c r="R1597" s="197">
        <f t="shared" si="205"/>
        <v>226108.69996238413</v>
      </c>
    </row>
    <row r="1598" spans="1:18" ht="19.5" customHeight="1">
      <c r="A1598" s="306" t="s">
        <v>4467</v>
      </c>
      <c r="B1598" s="307" t="s">
        <v>4499</v>
      </c>
      <c r="C1598" s="308" t="s">
        <v>4508</v>
      </c>
      <c r="D1598" s="290" t="s">
        <v>2909</v>
      </c>
      <c r="E1598" s="290" t="s">
        <v>3021</v>
      </c>
      <c r="F1598" s="309" t="s">
        <v>4509</v>
      </c>
      <c r="G1598" s="290"/>
      <c r="H1598" s="308" t="s">
        <v>3373</v>
      </c>
      <c r="I1598" s="314" t="s">
        <v>4501</v>
      </c>
      <c r="J1598" s="314" t="s">
        <v>4502</v>
      </c>
      <c r="K1598" s="308" t="s">
        <v>4510</v>
      </c>
      <c r="L1598" s="308">
        <v>73</v>
      </c>
      <c r="M1598" s="308" t="s">
        <v>3676</v>
      </c>
      <c r="N1598" s="308">
        <v>5</v>
      </c>
      <c r="O1598" s="308" t="s">
        <v>4511</v>
      </c>
      <c r="P1598" s="291">
        <v>84786.876548774278</v>
      </c>
      <c r="Q1598" s="292">
        <f t="shared" si="210"/>
        <v>102592.12062401687</v>
      </c>
      <c r="R1598" s="197">
        <f t="shared" si="205"/>
        <v>164147.39299842701</v>
      </c>
    </row>
    <row r="1599" spans="1:18" ht="19.5" customHeight="1">
      <c r="A1599" s="306" t="s">
        <v>4512</v>
      </c>
      <c r="B1599" s="307" t="s">
        <v>4151</v>
      </c>
      <c r="C1599" s="308" t="s">
        <v>3511</v>
      </c>
      <c r="D1599" s="290" t="s">
        <v>2905</v>
      </c>
      <c r="E1599" s="290" t="s">
        <v>2906</v>
      </c>
      <c r="F1599" s="309" t="s">
        <v>4513</v>
      </c>
      <c r="G1599" s="290"/>
      <c r="H1599" s="308">
        <v>331</v>
      </c>
      <c r="I1599" s="308">
        <v>38</v>
      </c>
      <c r="J1599" s="308">
        <v>36</v>
      </c>
      <c r="K1599" s="314">
        <v>99.3</v>
      </c>
      <c r="L1599" s="308">
        <v>129</v>
      </c>
      <c r="M1599" s="308"/>
      <c r="N1599" s="308">
        <v>8</v>
      </c>
      <c r="O1599" s="308" t="s">
        <v>4514</v>
      </c>
      <c r="P1599" s="291">
        <v>200227.95727834202</v>
      </c>
      <c r="Q1599" s="292">
        <f t="shared" si="210"/>
        <v>242275.82830679382</v>
      </c>
      <c r="R1599" s="197">
        <f t="shared" si="205"/>
        <v>387641.32529087015</v>
      </c>
    </row>
    <row r="1600" spans="1:18" ht="19.5" customHeight="1">
      <c r="A1600" s="306" t="s">
        <v>17023</v>
      </c>
      <c r="B1600" s="307" t="s">
        <v>4151</v>
      </c>
      <c r="C1600" s="308" t="s">
        <v>3934</v>
      </c>
      <c r="D1600" s="290" t="s">
        <v>2905</v>
      </c>
      <c r="E1600" s="290" t="s">
        <v>2906</v>
      </c>
      <c r="F1600" s="309" t="s">
        <v>4515</v>
      </c>
      <c r="G1600" s="290" t="s">
        <v>3023</v>
      </c>
      <c r="H1600" s="308">
        <v>330</v>
      </c>
      <c r="I1600" s="308">
        <v>38</v>
      </c>
      <c r="J1600" s="308">
        <v>36</v>
      </c>
      <c r="K1600" s="308">
        <v>144</v>
      </c>
      <c r="L1600" s="314" t="s">
        <v>4516</v>
      </c>
      <c r="M1600" s="308"/>
      <c r="N1600" s="308">
        <v>8</v>
      </c>
      <c r="O1600" s="308" t="s">
        <v>4517</v>
      </c>
      <c r="P1600" s="291">
        <v>278658.13697305438</v>
      </c>
      <c r="Q1600" s="292">
        <f t="shared" si="210"/>
        <v>337176.34573739581</v>
      </c>
      <c r="R1600" s="197">
        <f t="shared" si="205"/>
        <v>539482.15317983332</v>
      </c>
    </row>
    <row r="1601" spans="1:18" ht="19.5" customHeight="1">
      <c r="A1601" s="306" t="s">
        <v>17024</v>
      </c>
      <c r="B1601" s="307" t="s">
        <v>4151</v>
      </c>
      <c r="C1601" s="308" t="s">
        <v>3934</v>
      </c>
      <c r="D1601" s="290" t="s">
        <v>2905</v>
      </c>
      <c r="E1601" s="290" t="s">
        <v>2906</v>
      </c>
      <c r="F1601" s="309" t="s">
        <v>4518</v>
      </c>
      <c r="G1601" s="290" t="s">
        <v>3023</v>
      </c>
      <c r="H1601" s="308">
        <v>330</v>
      </c>
      <c r="I1601" s="308">
        <v>38</v>
      </c>
      <c r="J1601" s="308">
        <v>36</v>
      </c>
      <c r="K1601" s="308">
        <v>144</v>
      </c>
      <c r="L1601" s="314" t="s">
        <v>4516</v>
      </c>
      <c r="M1601" s="308"/>
      <c r="N1601" s="308">
        <v>8</v>
      </c>
      <c r="O1601" s="308" t="s">
        <v>4519</v>
      </c>
      <c r="P1601" s="291">
        <v>246599.64665282945</v>
      </c>
      <c r="Q1601" s="292">
        <f t="shared" si="210"/>
        <v>298385.57244992361</v>
      </c>
      <c r="R1601" s="197">
        <f t="shared" si="205"/>
        <v>477416.91591987782</v>
      </c>
    </row>
    <row r="1602" spans="1:18" ht="19.5" customHeight="1">
      <c r="A1602" s="306" t="s">
        <v>4512</v>
      </c>
      <c r="B1602" s="307" t="s">
        <v>4151</v>
      </c>
      <c r="C1602" s="308" t="s">
        <v>4520</v>
      </c>
      <c r="D1602" s="290" t="s">
        <v>2909</v>
      </c>
      <c r="E1602" s="290" t="s">
        <v>3021</v>
      </c>
      <c r="F1602" s="309" t="s">
        <v>4521</v>
      </c>
      <c r="G1602" s="290"/>
      <c r="H1602" s="314" t="s">
        <v>4522</v>
      </c>
      <c r="I1602" s="308" t="s">
        <v>4020</v>
      </c>
      <c r="J1602" s="314" t="s">
        <v>4523</v>
      </c>
      <c r="K1602" s="308" t="s">
        <v>4524</v>
      </c>
      <c r="L1602" s="314">
        <v>105.5</v>
      </c>
      <c r="M1602" s="314" t="s">
        <v>3656</v>
      </c>
      <c r="N1602" s="308">
        <v>5</v>
      </c>
      <c r="O1602" s="308" t="s">
        <v>4525</v>
      </c>
      <c r="P1602" s="291">
        <v>126160.38947996686</v>
      </c>
      <c r="Q1602" s="292">
        <f t="shared" si="210"/>
        <v>152654.07127075989</v>
      </c>
      <c r="R1602" s="197">
        <f t="shared" si="205"/>
        <v>244246.51403321582</v>
      </c>
    </row>
    <row r="1603" spans="1:18" ht="19.5" customHeight="1">
      <c r="A1603" s="306" t="s">
        <v>4526</v>
      </c>
      <c r="B1603" s="307" t="s">
        <v>2929</v>
      </c>
      <c r="C1603" s="308" t="s">
        <v>746</v>
      </c>
      <c r="D1603" s="290" t="s">
        <v>2905</v>
      </c>
      <c r="E1603" s="290" t="s">
        <v>2906</v>
      </c>
      <c r="F1603" s="309" t="s">
        <v>4497</v>
      </c>
      <c r="G1603" s="290"/>
      <c r="H1603" s="314">
        <v>286.60000000000002</v>
      </c>
      <c r="I1603" s="308">
        <v>30</v>
      </c>
      <c r="J1603" s="314">
        <v>28.5</v>
      </c>
      <c r="K1603" s="308">
        <v>82</v>
      </c>
      <c r="L1603" s="308">
        <v>108</v>
      </c>
      <c r="M1603" s="308"/>
      <c r="N1603" s="308">
        <v>5</v>
      </c>
      <c r="O1603" s="308" t="s">
        <v>4498</v>
      </c>
      <c r="P1603" s="291">
        <v>66407.039883077654</v>
      </c>
      <c r="Q1603" s="292">
        <f t="shared" si="210"/>
        <v>80352.518258523953</v>
      </c>
      <c r="R1603" s="197">
        <f t="shared" si="205"/>
        <v>128564.02921363834</v>
      </c>
    </row>
    <row r="1604" spans="1:18" ht="19.5" customHeight="1">
      <c r="A1604" s="306" t="s">
        <v>17025</v>
      </c>
      <c r="B1604" s="307" t="s">
        <v>4527</v>
      </c>
      <c r="C1604" s="308" t="s">
        <v>1376</v>
      </c>
      <c r="D1604" s="290" t="s">
        <v>2905</v>
      </c>
      <c r="E1604" s="290" t="s">
        <v>2906</v>
      </c>
      <c r="F1604" s="309" t="s">
        <v>4528</v>
      </c>
      <c r="G1604" s="290" t="s">
        <v>3023</v>
      </c>
      <c r="H1604" s="308">
        <v>330</v>
      </c>
      <c r="I1604" s="308">
        <v>38</v>
      </c>
      <c r="J1604" s="308">
        <v>36</v>
      </c>
      <c r="K1604" s="308">
        <v>144</v>
      </c>
      <c r="L1604" s="314" t="s">
        <v>4516</v>
      </c>
      <c r="M1604" s="308"/>
      <c r="N1604" s="308">
        <v>8</v>
      </c>
      <c r="O1604" s="308" t="s">
        <v>4529</v>
      </c>
      <c r="P1604" s="291">
        <v>296174.9804082613</v>
      </c>
      <c r="Q1604" s="292">
        <f t="shared" si="210"/>
        <v>358371.72629399615</v>
      </c>
      <c r="R1604" s="197">
        <f t="shared" si="205"/>
        <v>573394.76207039389</v>
      </c>
    </row>
    <row r="1605" spans="1:18" ht="19.5" customHeight="1">
      <c r="A1605" s="306" t="s">
        <v>4530</v>
      </c>
      <c r="B1605" s="307" t="s">
        <v>4527</v>
      </c>
      <c r="C1605" s="308" t="s">
        <v>1376</v>
      </c>
      <c r="D1605" s="290" t="s">
        <v>2909</v>
      </c>
      <c r="E1605" s="290" t="s">
        <v>3021</v>
      </c>
      <c r="F1605" s="309" t="s">
        <v>4521</v>
      </c>
      <c r="G1605" s="290"/>
      <c r="H1605" s="314" t="s">
        <v>4522</v>
      </c>
      <c r="I1605" s="308" t="s">
        <v>4020</v>
      </c>
      <c r="J1605" s="314" t="s">
        <v>4523</v>
      </c>
      <c r="K1605" s="308" t="s">
        <v>4524</v>
      </c>
      <c r="L1605" s="314">
        <v>105.5</v>
      </c>
      <c r="M1605" s="314" t="s">
        <v>3656</v>
      </c>
      <c r="N1605" s="308">
        <v>5</v>
      </c>
      <c r="O1605" s="308" t="s">
        <v>4525</v>
      </c>
      <c r="P1605" s="291">
        <v>126160.38947996686</v>
      </c>
      <c r="Q1605" s="292">
        <f t="shared" si="210"/>
        <v>152654.07127075989</v>
      </c>
      <c r="R1605" s="197">
        <f t="shared" si="205"/>
        <v>244246.51403321582</v>
      </c>
    </row>
    <row r="1606" spans="1:18" ht="19.5" customHeight="1">
      <c r="A1606" s="306" t="s">
        <v>4531</v>
      </c>
      <c r="B1606" s="307" t="s">
        <v>4532</v>
      </c>
      <c r="C1606" s="308" t="s">
        <v>1897</v>
      </c>
      <c r="D1606" s="290" t="s">
        <v>2905</v>
      </c>
      <c r="E1606" s="290" t="s">
        <v>2906</v>
      </c>
      <c r="F1606" s="309" t="s">
        <v>4497</v>
      </c>
      <c r="G1606" s="290"/>
      <c r="H1606" s="314">
        <v>286.60000000000002</v>
      </c>
      <c r="I1606" s="308">
        <v>30</v>
      </c>
      <c r="J1606" s="314">
        <v>28.5</v>
      </c>
      <c r="K1606" s="308">
        <v>82</v>
      </c>
      <c r="L1606" s="308">
        <v>108</v>
      </c>
      <c r="M1606" s="308"/>
      <c r="N1606" s="308">
        <v>5</v>
      </c>
      <c r="O1606" s="308" t="s">
        <v>4498</v>
      </c>
      <c r="P1606" s="291">
        <v>66407.039883077654</v>
      </c>
      <c r="Q1606" s="292">
        <f t="shared" si="210"/>
        <v>80352.518258523953</v>
      </c>
      <c r="R1606" s="197">
        <f t="shared" si="205"/>
        <v>128564.02921363834</v>
      </c>
    </row>
    <row r="1607" spans="1:18" ht="19.5" customHeight="1">
      <c r="A1607" s="306" t="s">
        <v>17026</v>
      </c>
      <c r="B1607" s="307" t="s">
        <v>4533</v>
      </c>
      <c r="C1607" s="308" t="s">
        <v>4534</v>
      </c>
      <c r="D1607" s="290" t="s">
        <v>2905</v>
      </c>
      <c r="E1607" s="290" t="s">
        <v>2906</v>
      </c>
      <c r="F1607" s="309" t="s">
        <v>4505</v>
      </c>
      <c r="G1607" s="290" t="s">
        <v>3023</v>
      </c>
      <c r="H1607" s="308">
        <v>290</v>
      </c>
      <c r="I1607" s="308">
        <v>30</v>
      </c>
      <c r="J1607" s="314">
        <v>28.5</v>
      </c>
      <c r="K1607" s="314">
        <v>105.5</v>
      </c>
      <c r="L1607" s="314" t="s">
        <v>4506</v>
      </c>
      <c r="M1607" s="308"/>
      <c r="N1607" s="308">
        <v>5</v>
      </c>
      <c r="O1607" s="308" t="s">
        <v>4507</v>
      </c>
      <c r="P1607" s="291">
        <v>116791.68386486784</v>
      </c>
      <c r="Q1607" s="292">
        <f t="shared" si="210"/>
        <v>141317.93747649007</v>
      </c>
      <c r="R1607" s="197">
        <f t="shared" si="205"/>
        <v>226108.69996238413</v>
      </c>
    </row>
    <row r="1608" spans="1:18" ht="19.5" customHeight="1">
      <c r="A1608" s="306" t="s">
        <v>4535</v>
      </c>
      <c r="B1608" s="307" t="s">
        <v>4536</v>
      </c>
      <c r="C1608" s="308" t="s">
        <v>746</v>
      </c>
      <c r="D1608" s="290" t="s">
        <v>2905</v>
      </c>
      <c r="E1608" s="290" t="s">
        <v>2906</v>
      </c>
      <c r="F1608" s="309" t="s">
        <v>4497</v>
      </c>
      <c r="G1608" s="290"/>
      <c r="H1608" s="314">
        <v>286.60000000000002</v>
      </c>
      <c r="I1608" s="308">
        <v>30</v>
      </c>
      <c r="J1608" s="314">
        <v>28.5</v>
      </c>
      <c r="K1608" s="308">
        <v>82</v>
      </c>
      <c r="L1608" s="308">
        <v>108</v>
      </c>
      <c r="M1608" s="308"/>
      <c r="N1608" s="308">
        <v>5</v>
      </c>
      <c r="O1608" s="308" t="s">
        <v>4498</v>
      </c>
      <c r="P1608" s="291">
        <v>66407.039883077654</v>
      </c>
      <c r="Q1608" s="292">
        <f t="shared" si="210"/>
        <v>80352.518258523953</v>
      </c>
      <c r="R1608" s="197">
        <f t="shared" ref="R1608:R1671" si="211">Q1608*0.8*2</f>
        <v>128564.02921363834</v>
      </c>
    </row>
    <row r="1609" spans="1:18" ht="19.5" customHeight="1">
      <c r="A1609" s="304" t="s">
        <v>4537</v>
      </c>
      <c r="B1609" s="277"/>
      <c r="C1609" s="278"/>
      <c r="D1609" s="279"/>
      <c r="E1609" s="280"/>
      <c r="F1609" s="279"/>
      <c r="G1609" s="281"/>
      <c r="H1609" s="282"/>
      <c r="I1609" s="282"/>
      <c r="J1609" s="282"/>
      <c r="K1609" s="282"/>
      <c r="L1609" s="282"/>
      <c r="M1609" s="282"/>
      <c r="N1609" s="282"/>
      <c r="O1609" s="282"/>
      <c r="P1609" s="282"/>
      <c r="Q1609" s="284"/>
      <c r="R1609" s="197">
        <f t="shared" si="211"/>
        <v>0</v>
      </c>
    </row>
    <row r="1610" spans="1:18" ht="19.5" customHeight="1">
      <c r="A1610" s="306" t="s">
        <v>4538</v>
      </c>
      <c r="B1610" s="307" t="s">
        <v>4539</v>
      </c>
      <c r="C1610" s="308" t="s">
        <v>2518</v>
      </c>
      <c r="D1610" s="290" t="s">
        <v>2909</v>
      </c>
      <c r="E1610" s="290" t="s">
        <v>3021</v>
      </c>
      <c r="F1610" s="309" t="s">
        <v>4540</v>
      </c>
      <c r="G1610" s="290"/>
      <c r="H1610" s="308" t="s">
        <v>4541</v>
      </c>
      <c r="I1610" s="308" t="s">
        <v>3979</v>
      </c>
      <c r="J1610" s="308" t="s">
        <v>4542</v>
      </c>
      <c r="K1610" s="308" t="s">
        <v>4543</v>
      </c>
      <c r="L1610" s="308" t="s">
        <v>4544</v>
      </c>
      <c r="M1610" s="308" t="s">
        <v>4545</v>
      </c>
      <c r="N1610" s="308" t="s">
        <v>2935</v>
      </c>
      <c r="O1610" s="290" t="s">
        <v>4546</v>
      </c>
      <c r="P1610" s="291">
        <v>205860.20218170751</v>
      </c>
      <c r="Q1610" s="292">
        <f>+P1610*1.21</f>
        <v>249090.84463986609</v>
      </c>
      <c r="R1610" s="197">
        <f t="shared" si="211"/>
        <v>398545.35142378579</v>
      </c>
    </row>
    <row r="1611" spans="1:18" ht="19.5" customHeight="1">
      <c r="A1611" s="304" t="s">
        <v>4547</v>
      </c>
      <c r="B1611" s="277"/>
      <c r="C1611" s="278"/>
      <c r="D1611" s="279"/>
      <c r="E1611" s="280"/>
      <c r="F1611" s="279"/>
      <c r="G1611" s="281"/>
      <c r="H1611" s="282"/>
      <c r="I1611" s="282"/>
      <c r="J1611" s="282"/>
      <c r="K1611" s="282"/>
      <c r="L1611" s="282"/>
      <c r="M1611" s="282"/>
      <c r="N1611" s="282"/>
      <c r="O1611" s="282"/>
      <c r="P1611" s="282"/>
      <c r="Q1611" s="284"/>
      <c r="R1611" s="197">
        <f t="shared" si="211"/>
        <v>0</v>
      </c>
    </row>
    <row r="1612" spans="1:18" ht="19.5" customHeight="1">
      <c r="A1612" s="306" t="s">
        <v>4538</v>
      </c>
      <c r="B1612" s="307" t="s">
        <v>4539</v>
      </c>
      <c r="C1612" s="308" t="s">
        <v>2518</v>
      </c>
      <c r="D1612" s="290" t="s">
        <v>2909</v>
      </c>
      <c r="E1612" s="290" t="s">
        <v>3021</v>
      </c>
      <c r="F1612" s="309" t="s">
        <v>4540</v>
      </c>
      <c r="G1612" s="290"/>
      <c r="H1612" s="308" t="s">
        <v>4541</v>
      </c>
      <c r="I1612" s="308" t="s">
        <v>3979</v>
      </c>
      <c r="J1612" s="308" t="s">
        <v>4542</v>
      </c>
      <c r="K1612" s="308" t="s">
        <v>4543</v>
      </c>
      <c r="L1612" s="308" t="s">
        <v>4544</v>
      </c>
      <c r="M1612" s="308" t="s">
        <v>4545</v>
      </c>
      <c r="N1612" s="308" t="s">
        <v>2935</v>
      </c>
      <c r="O1612" s="290" t="s">
        <v>4546</v>
      </c>
      <c r="P1612" s="291">
        <v>205860.20218170751</v>
      </c>
      <c r="Q1612" s="292">
        <f>+P1612*1.21</f>
        <v>249090.84463986609</v>
      </c>
      <c r="R1612" s="197">
        <f t="shared" si="211"/>
        <v>398545.35142378579</v>
      </c>
    </row>
    <row r="1613" spans="1:18" ht="19.5" customHeight="1">
      <c r="A1613" s="304" t="s">
        <v>4548</v>
      </c>
      <c r="B1613" s="277"/>
      <c r="C1613" s="278"/>
      <c r="D1613" s="279"/>
      <c r="E1613" s="280"/>
      <c r="F1613" s="279"/>
      <c r="G1613" s="281"/>
      <c r="H1613" s="282"/>
      <c r="I1613" s="282"/>
      <c r="J1613" s="282"/>
      <c r="K1613" s="282"/>
      <c r="L1613" s="282"/>
      <c r="M1613" s="282"/>
      <c r="N1613" s="282"/>
      <c r="O1613" s="282"/>
      <c r="P1613" s="282"/>
      <c r="Q1613" s="284"/>
      <c r="R1613" s="197">
        <f t="shared" si="211"/>
        <v>0</v>
      </c>
    </row>
    <row r="1614" spans="1:18" ht="19.5" customHeight="1">
      <c r="A1614" s="306" t="s">
        <v>4526</v>
      </c>
      <c r="B1614" s="307" t="s">
        <v>4151</v>
      </c>
      <c r="C1614" s="308" t="s">
        <v>4549</v>
      </c>
      <c r="D1614" s="290" t="s">
        <v>2905</v>
      </c>
      <c r="E1614" s="290" t="s">
        <v>2906</v>
      </c>
      <c r="F1614" s="309" t="s">
        <v>4550</v>
      </c>
      <c r="G1614" s="290"/>
      <c r="H1614" s="308">
        <v>330</v>
      </c>
      <c r="I1614" s="308">
        <v>33</v>
      </c>
      <c r="J1614" s="308">
        <v>30</v>
      </c>
      <c r="K1614" s="314">
        <v>94.5</v>
      </c>
      <c r="L1614" s="308">
        <v>129</v>
      </c>
      <c r="M1614" s="308"/>
      <c r="N1614" s="308">
        <v>8</v>
      </c>
      <c r="O1614" s="308" t="s">
        <v>4551</v>
      </c>
      <c r="P1614" s="291">
        <v>143682.52500486167</v>
      </c>
      <c r="Q1614" s="292">
        <f>+P1614*1.21</f>
        <v>173855.8552558826</v>
      </c>
      <c r="R1614" s="197">
        <f t="shared" si="211"/>
        <v>278169.36840941216</v>
      </c>
    </row>
    <row r="1615" spans="1:18" ht="19.5" customHeight="1">
      <c r="A1615" s="304" t="s">
        <v>2777</v>
      </c>
      <c r="B1615" s="277"/>
      <c r="C1615" s="278"/>
      <c r="D1615" s="279"/>
      <c r="E1615" s="280"/>
      <c r="F1615" s="279"/>
      <c r="G1615" s="281"/>
      <c r="H1615" s="282"/>
      <c r="I1615" s="282"/>
      <c r="J1615" s="282"/>
      <c r="K1615" s="282"/>
      <c r="L1615" s="282"/>
      <c r="M1615" s="282"/>
      <c r="N1615" s="282"/>
      <c r="O1615" s="282"/>
      <c r="P1615" s="282"/>
      <c r="Q1615" s="284"/>
      <c r="R1615" s="197">
        <f t="shared" si="211"/>
        <v>0</v>
      </c>
    </row>
    <row r="1616" spans="1:18" ht="19.5" customHeight="1">
      <c r="A1616" s="306" t="s">
        <v>3321</v>
      </c>
      <c r="B1616" s="307" t="s">
        <v>4441</v>
      </c>
      <c r="C1616" s="308" t="s">
        <v>1006</v>
      </c>
      <c r="D1616" s="290" t="s">
        <v>2905</v>
      </c>
      <c r="E1616" s="290" t="s">
        <v>2906</v>
      </c>
      <c r="F1616" s="309" t="s">
        <v>4552</v>
      </c>
      <c r="G1616" s="290"/>
      <c r="H1616" s="308">
        <v>256</v>
      </c>
      <c r="I1616" s="308">
        <v>20</v>
      </c>
      <c r="J1616" s="308">
        <v>18</v>
      </c>
      <c r="K1616" s="308">
        <v>39</v>
      </c>
      <c r="L1616" s="308">
        <v>65</v>
      </c>
      <c r="M1616" s="308"/>
      <c r="N1616" s="308">
        <v>4</v>
      </c>
      <c r="O1616" s="308" t="s">
        <v>4553</v>
      </c>
      <c r="P1616" s="291">
        <v>46676.406702222914</v>
      </c>
      <c r="Q1616" s="292">
        <f t="shared" ref="Q1616:Q1622" si="212">+P1616*1.21</f>
        <v>56478.452109689722</v>
      </c>
      <c r="R1616" s="197">
        <f t="shared" si="211"/>
        <v>90365.523375503559</v>
      </c>
    </row>
    <row r="1617" spans="1:18" ht="19.5" customHeight="1">
      <c r="A1617" s="306" t="s">
        <v>3321</v>
      </c>
      <c r="B1617" s="307" t="s">
        <v>4441</v>
      </c>
      <c r="C1617" s="308" t="s">
        <v>1006</v>
      </c>
      <c r="D1617" s="290" t="s">
        <v>2909</v>
      </c>
      <c r="E1617" s="290" t="s">
        <v>3021</v>
      </c>
      <c r="F1617" s="309" t="s">
        <v>3022</v>
      </c>
      <c r="G1617" s="290" t="s">
        <v>3023</v>
      </c>
      <c r="H1617" s="308" t="s">
        <v>3024</v>
      </c>
      <c r="I1617" s="308" t="s">
        <v>3025</v>
      </c>
      <c r="J1617" s="308" t="s">
        <v>3026</v>
      </c>
      <c r="K1617" s="308" t="s">
        <v>3027</v>
      </c>
      <c r="L1617" s="314" t="s">
        <v>3028</v>
      </c>
      <c r="M1617" s="308" t="s">
        <v>3029</v>
      </c>
      <c r="N1617" s="308" t="s">
        <v>3010</v>
      </c>
      <c r="O1617" s="308" t="s">
        <v>3030</v>
      </c>
      <c r="P1617" s="291">
        <v>75466.593124629522</v>
      </c>
      <c r="Q1617" s="292">
        <f t="shared" si="212"/>
        <v>91314.577680801725</v>
      </c>
      <c r="R1617" s="197">
        <f t="shared" si="211"/>
        <v>146103.32428928275</v>
      </c>
    </row>
    <row r="1618" spans="1:18" ht="19.5" customHeight="1">
      <c r="A1618" s="306" t="s">
        <v>3031</v>
      </c>
      <c r="B1618" s="307" t="s">
        <v>4554</v>
      </c>
      <c r="C1618" s="308" t="s">
        <v>742</v>
      </c>
      <c r="D1618" s="290" t="s">
        <v>2905</v>
      </c>
      <c r="E1618" s="290" t="s">
        <v>2906</v>
      </c>
      <c r="F1618" s="309" t="s">
        <v>4555</v>
      </c>
      <c r="G1618" s="290"/>
      <c r="H1618" s="308">
        <v>239</v>
      </c>
      <c r="I1618" s="308">
        <v>20</v>
      </c>
      <c r="J1618" s="308">
        <v>18</v>
      </c>
      <c r="K1618" s="314">
        <v>38.700000000000003</v>
      </c>
      <c r="L1618" s="308">
        <v>65</v>
      </c>
      <c r="M1618" s="308"/>
      <c r="N1618" s="308">
        <v>4</v>
      </c>
      <c r="O1618" s="308" t="s">
        <v>4556</v>
      </c>
      <c r="P1618" s="291">
        <v>39219.874266617284</v>
      </c>
      <c r="Q1618" s="292">
        <f t="shared" si="212"/>
        <v>47456.047862606909</v>
      </c>
      <c r="R1618" s="197">
        <f t="shared" si="211"/>
        <v>75929.676580171057</v>
      </c>
    </row>
    <row r="1619" spans="1:18" ht="19.5" customHeight="1">
      <c r="A1619" s="306" t="s">
        <v>3031</v>
      </c>
      <c r="B1619" s="307" t="s">
        <v>4554</v>
      </c>
      <c r="C1619" s="308" t="s">
        <v>742</v>
      </c>
      <c r="D1619" s="290" t="s">
        <v>2909</v>
      </c>
      <c r="E1619" s="290" t="s">
        <v>3021</v>
      </c>
      <c r="F1619" s="309" t="s">
        <v>3022</v>
      </c>
      <c r="G1619" s="290" t="s">
        <v>3023</v>
      </c>
      <c r="H1619" s="308" t="s">
        <v>3024</v>
      </c>
      <c r="I1619" s="308" t="s">
        <v>3025</v>
      </c>
      <c r="J1619" s="308" t="s">
        <v>3026</v>
      </c>
      <c r="K1619" s="308" t="s">
        <v>3027</v>
      </c>
      <c r="L1619" s="314" t="s">
        <v>3028</v>
      </c>
      <c r="M1619" s="308" t="s">
        <v>3029</v>
      </c>
      <c r="N1619" s="308" t="s">
        <v>3010</v>
      </c>
      <c r="O1619" s="308" t="s">
        <v>3030</v>
      </c>
      <c r="P1619" s="291">
        <v>75466.593124629522</v>
      </c>
      <c r="Q1619" s="292">
        <f t="shared" si="212"/>
        <v>91314.577680801725</v>
      </c>
      <c r="R1619" s="197">
        <f t="shared" si="211"/>
        <v>146103.32428928275</v>
      </c>
    </row>
    <row r="1620" spans="1:18" ht="19.5" customHeight="1">
      <c r="A1620" s="306" t="s">
        <v>3031</v>
      </c>
      <c r="B1620" s="307" t="s">
        <v>4441</v>
      </c>
      <c r="C1620" s="308" t="s">
        <v>1897</v>
      </c>
      <c r="D1620" s="290" t="s">
        <v>2905</v>
      </c>
      <c r="E1620" s="290" t="s">
        <v>2906</v>
      </c>
      <c r="F1620" s="309" t="s">
        <v>4555</v>
      </c>
      <c r="G1620" s="290"/>
      <c r="H1620" s="308">
        <v>239</v>
      </c>
      <c r="I1620" s="308">
        <v>20</v>
      </c>
      <c r="J1620" s="308">
        <v>18</v>
      </c>
      <c r="K1620" s="314">
        <v>38.700000000000003</v>
      </c>
      <c r="L1620" s="308">
        <v>65</v>
      </c>
      <c r="M1620" s="308"/>
      <c r="N1620" s="308">
        <v>4</v>
      </c>
      <c r="O1620" s="308" t="s">
        <v>4556</v>
      </c>
      <c r="P1620" s="291">
        <v>39219.874266617284</v>
      </c>
      <c r="Q1620" s="292">
        <f t="shared" si="212"/>
        <v>47456.047862606909</v>
      </c>
      <c r="R1620" s="197">
        <f t="shared" si="211"/>
        <v>75929.676580171057</v>
      </c>
    </row>
    <row r="1621" spans="1:18" ht="19.5" customHeight="1">
      <c r="A1621" s="306" t="s">
        <v>3031</v>
      </c>
      <c r="B1621" s="307" t="s">
        <v>4441</v>
      </c>
      <c r="C1621" s="308" t="s">
        <v>1897</v>
      </c>
      <c r="D1621" s="290" t="s">
        <v>2905</v>
      </c>
      <c r="E1621" s="290" t="s">
        <v>2906</v>
      </c>
      <c r="F1621" s="309" t="s">
        <v>4552</v>
      </c>
      <c r="G1621" s="290"/>
      <c r="H1621" s="308">
        <v>256</v>
      </c>
      <c r="I1621" s="308">
        <v>20</v>
      </c>
      <c r="J1621" s="308">
        <v>18</v>
      </c>
      <c r="K1621" s="308">
        <v>39</v>
      </c>
      <c r="L1621" s="308">
        <v>65</v>
      </c>
      <c r="M1621" s="308"/>
      <c r="N1621" s="308">
        <v>4</v>
      </c>
      <c r="O1621" s="308" t="s">
        <v>4553</v>
      </c>
      <c r="P1621" s="291">
        <v>46676.406702222914</v>
      </c>
      <c r="Q1621" s="292">
        <f t="shared" si="212"/>
        <v>56478.452109689722</v>
      </c>
      <c r="R1621" s="197">
        <f t="shared" si="211"/>
        <v>90365.523375503559</v>
      </c>
    </row>
    <row r="1622" spans="1:18" ht="19.5" customHeight="1">
      <c r="A1622" s="306" t="s">
        <v>3031</v>
      </c>
      <c r="B1622" s="307" t="s">
        <v>4441</v>
      </c>
      <c r="C1622" s="308" t="s">
        <v>1897</v>
      </c>
      <c r="D1622" s="290" t="s">
        <v>2909</v>
      </c>
      <c r="E1622" s="290" t="s">
        <v>3021</v>
      </c>
      <c r="F1622" s="309" t="s">
        <v>3022</v>
      </c>
      <c r="G1622" s="290" t="s">
        <v>3023</v>
      </c>
      <c r="H1622" s="308" t="s">
        <v>3024</v>
      </c>
      <c r="I1622" s="308" t="s">
        <v>3025</v>
      </c>
      <c r="J1622" s="308" t="s">
        <v>3026</v>
      </c>
      <c r="K1622" s="308" t="s">
        <v>3027</v>
      </c>
      <c r="L1622" s="314" t="s">
        <v>3028</v>
      </c>
      <c r="M1622" s="308" t="s">
        <v>3029</v>
      </c>
      <c r="N1622" s="308" t="s">
        <v>3010</v>
      </c>
      <c r="O1622" s="308" t="s">
        <v>3030</v>
      </c>
      <c r="P1622" s="291">
        <v>75466.593124629522</v>
      </c>
      <c r="Q1622" s="292">
        <f t="shared" si="212"/>
        <v>91314.577680801725</v>
      </c>
      <c r="R1622" s="197">
        <f t="shared" si="211"/>
        <v>146103.32428928275</v>
      </c>
    </row>
    <row r="1623" spans="1:18" ht="19.5" customHeight="1">
      <c r="A1623" s="304" t="s">
        <v>806</v>
      </c>
      <c r="B1623" s="277"/>
      <c r="C1623" s="278"/>
      <c r="D1623" s="279"/>
      <c r="E1623" s="280"/>
      <c r="F1623" s="279"/>
      <c r="G1623" s="281"/>
      <c r="H1623" s="282"/>
      <c r="I1623" s="282"/>
      <c r="J1623" s="282"/>
      <c r="K1623" s="282"/>
      <c r="L1623" s="282"/>
      <c r="M1623" s="282"/>
      <c r="N1623" s="282"/>
      <c r="O1623" s="282"/>
      <c r="P1623" s="282"/>
      <c r="Q1623" s="284"/>
      <c r="R1623" s="197">
        <f t="shared" si="211"/>
        <v>0</v>
      </c>
    </row>
    <row r="1624" spans="1:18" ht="19.5" customHeight="1">
      <c r="A1624" s="306" t="s">
        <v>3606</v>
      </c>
      <c r="B1624" s="307" t="s">
        <v>4382</v>
      </c>
      <c r="C1624" s="308" t="s">
        <v>4557</v>
      </c>
      <c r="D1624" s="290" t="s">
        <v>2905</v>
      </c>
      <c r="E1624" s="290" t="s">
        <v>2906</v>
      </c>
      <c r="F1624" s="309" t="s">
        <v>4558</v>
      </c>
      <c r="G1624" s="290"/>
      <c r="H1624" s="314">
        <v>239.5</v>
      </c>
      <c r="I1624" s="308">
        <v>20</v>
      </c>
      <c r="J1624" s="308">
        <v>18</v>
      </c>
      <c r="K1624" s="314">
        <v>42.8</v>
      </c>
      <c r="L1624" s="308">
        <v>64</v>
      </c>
      <c r="M1624" s="308"/>
      <c r="N1624" s="308">
        <v>4</v>
      </c>
      <c r="O1624" s="308" t="s">
        <v>4559</v>
      </c>
      <c r="P1624" s="291">
        <v>36064.120402277382</v>
      </c>
      <c r="Q1624" s="292">
        <f t="shared" ref="Q1624:Q1632" si="213">+P1624*1.21</f>
        <v>43637.585686755629</v>
      </c>
      <c r="R1624" s="197">
        <f t="shared" si="211"/>
        <v>69820.137098809006</v>
      </c>
    </row>
    <row r="1625" spans="1:18" ht="19.5" customHeight="1">
      <c r="A1625" s="306" t="s">
        <v>3606</v>
      </c>
      <c r="B1625" s="307" t="s">
        <v>4382</v>
      </c>
      <c r="C1625" s="308" t="s">
        <v>4557</v>
      </c>
      <c r="D1625" s="290" t="s">
        <v>2905</v>
      </c>
      <c r="E1625" s="290" t="s">
        <v>2906</v>
      </c>
      <c r="F1625" s="309" t="s">
        <v>4397</v>
      </c>
      <c r="G1625" s="290"/>
      <c r="H1625" s="314">
        <v>260</v>
      </c>
      <c r="I1625" s="308">
        <v>24</v>
      </c>
      <c r="J1625" s="308">
        <v>22.2</v>
      </c>
      <c r="K1625" s="314">
        <v>43.8</v>
      </c>
      <c r="L1625" s="308">
        <v>64</v>
      </c>
      <c r="M1625" s="308"/>
      <c r="N1625" s="308">
        <v>4</v>
      </c>
      <c r="O1625" s="308" t="s">
        <v>4398</v>
      </c>
      <c r="P1625" s="291">
        <v>57447.793587159598</v>
      </c>
      <c r="Q1625" s="292">
        <f t="shared" si="213"/>
        <v>69511.83024046311</v>
      </c>
      <c r="R1625" s="197">
        <f t="shared" si="211"/>
        <v>111218.92838474098</v>
      </c>
    </row>
    <row r="1626" spans="1:18" ht="19.5" customHeight="1">
      <c r="A1626" s="306" t="s">
        <v>3606</v>
      </c>
      <c r="B1626" s="307" t="s">
        <v>4382</v>
      </c>
      <c r="C1626" s="308" t="s">
        <v>1603</v>
      </c>
      <c r="D1626" s="290" t="s">
        <v>2905</v>
      </c>
      <c r="E1626" s="290" t="s">
        <v>2910</v>
      </c>
      <c r="F1626" s="309" t="s">
        <v>4383</v>
      </c>
      <c r="G1626" s="290"/>
      <c r="H1626" s="308">
        <v>239</v>
      </c>
      <c r="I1626" s="308">
        <v>12</v>
      </c>
      <c r="J1626" s="308">
        <v>10</v>
      </c>
      <c r="K1626" s="308">
        <v>43</v>
      </c>
      <c r="L1626" s="308">
        <v>64</v>
      </c>
      <c r="M1626" s="308"/>
      <c r="N1626" s="308">
        <v>4</v>
      </c>
      <c r="O1626" s="308" t="s">
        <v>4384</v>
      </c>
      <c r="P1626" s="291">
        <v>34014.504959448881</v>
      </c>
      <c r="Q1626" s="292">
        <f t="shared" si="213"/>
        <v>41157.551000933148</v>
      </c>
      <c r="R1626" s="197">
        <f t="shared" si="211"/>
        <v>65852.081601493046</v>
      </c>
    </row>
    <row r="1627" spans="1:18" ht="19.5" customHeight="1">
      <c r="A1627" s="306" t="s">
        <v>3606</v>
      </c>
      <c r="B1627" s="307" t="s">
        <v>4382</v>
      </c>
      <c r="C1627" s="308" t="s">
        <v>4560</v>
      </c>
      <c r="D1627" s="290" t="s">
        <v>2909</v>
      </c>
      <c r="E1627" s="290" t="s">
        <v>3021</v>
      </c>
      <c r="F1627" s="309" t="s">
        <v>4385</v>
      </c>
      <c r="G1627" s="290" t="s">
        <v>3023</v>
      </c>
      <c r="H1627" s="308" t="s">
        <v>3574</v>
      </c>
      <c r="I1627" s="308" t="s">
        <v>3463</v>
      </c>
      <c r="J1627" s="308" t="s">
        <v>3866</v>
      </c>
      <c r="K1627" s="308" t="s">
        <v>3942</v>
      </c>
      <c r="L1627" s="314" t="s">
        <v>4386</v>
      </c>
      <c r="M1627" s="308" t="s">
        <v>4387</v>
      </c>
      <c r="N1627" s="308">
        <v>4</v>
      </c>
      <c r="O1627" s="308" t="s">
        <v>4388</v>
      </c>
      <c r="P1627" s="291">
        <v>70485.077818834543</v>
      </c>
      <c r="Q1627" s="292">
        <f t="shared" si="213"/>
        <v>85286.94416078979</v>
      </c>
      <c r="R1627" s="197">
        <f t="shared" si="211"/>
        <v>136459.11065726366</v>
      </c>
    </row>
    <row r="1628" spans="1:18" ht="19.5" customHeight="1">
      <c r="A1628" s="306" t="s">
        <v>3439</v>
      </c>
      <c r="B1628" s="307" t="s">
        <v>4396</v>
      </c>
      <c r="C1628" s="308" t="s">
        <v>4112</v>
      </c>
      <c r="D1628" s="290" t="s">
        <v>2905</v>
      </c>
      <c r="E1628" s="290" t="s">
        <v>2910</v>
      </c>
      <c r="F1628" s="309" t="s">
        <v>4383</v>
      </c>
      <c r="G1628" s="290"/>
      <c r="H1628" s="308">
        <v>239</v>
      </c>
      <c r="I1628" s="308">
        <v>12</v>
      </c>
      <c r="J1628" s="308">
        <v>10</v>
      </c>
      <c r="K1628" s="308">
        <v>43</v>
      </c>
      <c r="L1628" s="308">
        <v>64</v>
      </c>
      <c r="M1628" s="308"/>
      <c r="N1628" s="308">
        <v>4</v>
      </c>
      <c r="O1628" s="308" t="s">
        <v>4384</v>
      </c>
      <c r="P1628" s="291">
        <v>34014.504959448881</v>
      </c>
      <c r="Q1628" s="292">
        <f t="shared" si="213"/>
        <v>41157.551000933148</v>
      </c>
      <c r="R1628" s="197">
        <f t="shared" si="211"/>
        <v>65852.081601493046</v>
      </c>
    </row>
    <row r="1629" spans="1:18" ht="19.5" customHeight="1">
      <c r="A1629" s="306" t="s">
        <v>3439</v>
      </c>
      <c r="B1629" s="307" t="s">
        <v>4396</v>
      </c>
      <c r="C1629" s="308" t="s">
        <v>4112</v>
      </c>
      <c r="D1629" s="290" t="s">
        <v>2909</v>
      </c>
      <c r="E1629" s="290" t="s">
        <v>3021</v>
      </c>
      <c r="F1629" s="309" t="s">
        <v>4385</v>
      </c>
      <c r="G1629" s="290" t="s">
        <v>3023</v>
      </c>
      <c r="H1629" s="308" t="s">
        <v>3574</v>
      </c>
      <c r="I1629" s="308" t="s">
        <v>3463</v>
      </c>
      <c r="J1629" s="308" t="s">
        <v>3866</v>
      </c>
      <c r="K1629" s="308" t="s">
        <v>3942</v>
      </c>
      <c r="L1629" s="314" t="s">
        <v>4386</v>
      </c>
      <c r="M1629" s="308" t="s">
        <v>4387</v>
      </c>
      <c r="N1629" s="308">
        <v>4</v>
      </c>
      <c r="O1629" s="308" t="s">
        <v>4388</v>
      </c>
      <c r="P1629" s="291">
        <v>70485.077818834543</v>
      </c>
      <c r="Q1629" s="292">
        <f t="shared" si="213"/>
        <v>85286.94416078979</v>
      </c>
      <c r="R1629" s="197">
        <f t="shared" si="211"/>
        <v>136459.11065726366</v>
      </c>
    </row>
    <row r="1630" spans="1:18" ht="19.5" customHeight="1">
      <c r="A1630" s="306" t="s">
        <v>3075</v>
      </c>
      <c r="B1630" s="307" t="s">
        <v>4382</v>
      </c>
      <c r="C1630" s="308" t="s">
        <v>4561</v>
      </c>
      <c r="D1630" s="290" t="s">
        <v>2905</v>
      </c>
      <c r="E1630" s="290" t="s">
        <v>2906</v>
      </c>
      <c r="F1630" s="309" t="s">
        <v>4558</v>
      </c>
      <c r="G1630" s="290"/>
      <c r="H1630" s="314">
        <v>239.5</v>
      </c>
      <c r="I1630" s="308">
        <v>20</v>
      </c>
      <c r="J1630" s="308">
        <v>18</v>
      </c>
      <c r="K1630" s="314">
        <v>42.8</v>
      </c>
      <c r="L1630" s="308">
        <v>64</v>
      </c>
      <c r="M1630" s="308"/>
      <c r="N1630" s="308">
        <v>4</v>
      </c>
      <c r="O1630" s="308" t="s">
        <v>4559</v>
      </c>
      <c r="P1630" s="291">
        <v>36064.120402277382</v>
      </c>
      <c r="Q1630" s="292">
        <f t="shared" si="213"/>
        <v>43637.585686755629</v>
      </c>
      <c r="R1630" s="197">
        <f t="shared" si="211"/>
        <v>69820.137098809006</v>
      </c>
    </row>
    <row r="1631" spans="1:18" ht="19.5" customHeight="1">
      <c r="A1631" s="306" t="s">
        <v>3075</v>
      </c>
      <c r="B1631" s="307" t="s">
        <v>4382</v>
      </c>
      <c r="C1631" s="308" t="s">
        <v>4561</v>
      </c>
      <c r="D1631" s="290" t="s">
        <v>2905</v>
      </c>
      <c r="E1631" s="290" t="s">
        <v>2906</v>
      </c>
      <c r="F1631" s="309" t="s">
        <v>4397</v>
      </c>
      <c r="G1631" s="290"/>
      <c r="H1631" s="314">
        <v>260</v>
      </c>
      <c r="I1631" s="308">
        <v>24</v>
      </c>
      <c r="J1631" s="308">
        <v>22.2</v>
      </c>
      <c r="K1631" s="314">
        <v>43.8</v>
      </c>
      <c r="L1631" s="308">
        <v>64</v>
      </c>
      <c r="M1631" s="308"/>
      <c r="N1631" s="308">
        <v>4</v>
      </c>
      <c r="O1631" s="308" t="s">
        <v>4398</v>
      </c>
      <c r="P1631" s="291">
        <v>57447.793587159598</v>
      </c>
      <c r="Q1631" s="292">
        <f t="shared" si="213"/>
        <v>69511.83024046311</v>
      </c>
      <c r="R1631" s="197">
        <f t="shared" si="211"/>
        <v>111218.92838474098</v>
      </c>
    </row>
    <row r="1632" spans="1:18" ht="19.5" customHeight="1">
      <c r="A1632" s="306" t="s">
        <v>3075</v>
      </c>
      <c r="B1632" s="307" t="s">
        <v>4382</v>
      </c>
      <c r="C1632" s="308" t="s">
        <v>4561</v>
      </c>
      <c r="D1632" s="290" t="s">
        <v>2909</v>
      </c>
      <c r="E1632" s="290" t="s">
        <v>3021</v>
      </c>
      <c r="F1632" s="309" t="s">
        <v>4385</v>
      </c>
      <c r="G1632" s="290" t="s">
        <v>3023</v>
      </c>
      <c r="H1632" s="308" t="s">
        <v>3574</v>
      </c>
      <c r="I1632" s="308" t="s">
        <v>3463</v>
      </c>
      <c r="J1632" s="308" t="s">
        <v>3866</v>
      </c>
      <c r="K1632" s="308" t="s">
        <v>3942</v>
      </c>
      <c r="L1632" s="314" t="s">
        <v>4386</v>
      </c>
      <c r="M1632" s="308" t="s">
        <v>4387</v>
      </c>
      <c r="N1632" s="308">
        <v>4</v>
      </c>
      <c r="O1632" s="308" t="s">
        <v>4388</v>
      </c>
      <c r="P1632" s="291">
        <v>70485.077818834543</v>
      </c>
      <c r="Q1632" s="292">
        <f t="shared" si="213"/>
        <v>85286.94416078979</v>
      </c>
      <c r="R1632" s="197">
        <f t="shared" si="211"/>
        <v>136459.11065726366</v>
      </c>
    </row>
    <row r="1633" spans="1:18" ht="19.5" customHeight="1">
      <c r="A1633" s="304" t="s">
        <v>4562</v>
      </c>
      <c r="B1633" s="277"/>
      <c r="C1633" s="278"/>
      <c r="D1633" s="279"/>
      <c r="E1633" s="280"/>
      <c r="F1633" s="279"/>
      <c r="G1633" s="281"/>
      <c r="H1633" s="282"/>
      <c r="I1633" s="282"/>
      <c r="J1633" s="282"/>
      <c r="K1633" s="282"/>
      <c r="L1633" s="282"/>
      <c r="M1633" s="282"/>
      <c r="N1633" s="282"/>
      <c r="O1633" s="282"/>
      <c r="P1633" s="282"/>
      <c r="Q1633" s="284"/>
      <c r="R1633" s="197">
        <f t="shared" si="211"/>
        <v>0</v>
      </c>
    </row>
    <row r="1634" spans="1:18" ht="19.5" customHeight="1">
      <c r="A1634" s="306" t="s">
        <v>4090</v>
      </c>
      <c r="B1634" s="307" t="s">
        <v>4424</v>
      </c>
      <c r="C1634" s="308" t="s">
        <v>369</v>
      </c>
      <c r="D1634" s="290" t="s">
        <v>2905</v>
      </c>
      <c r="E1634" s="290" t="s">
        <v>2906</v>
      </c>
      <c r="F1634" s="309" t="s">
        <v>4473</v>
      </c>
      <c r="G1634" s="290"/>
      <c r="H1634" s="308" t="s">
        <v>4474</v>
      </c>
      <c r="I1634" s="308" t="s">
        <v>3476</v>
      </c>
      <c r="J1634" s="308" t="s">
        <v>2833</v>
      </c>
      <c r="K1634" s="308" t="s">
        <v>4387</v>
      </c>
      <c r="L1634" s="308" t="s">
        <v>3453</v>
      </c>
      <c r="M1634" s="308"/>
      <c r="N1634" s="308" t="s">
        <v>3010</v>
      </c>
      <c r="O1634" s="308" t="s">
        <v>4475</v>
      </c>
      <c r="P1634" s="291">
        <v>64474.712237695763</v>
      </c>
      <c r="Q1634" s="292">
        <f t="shared" ref="Q1634:Q1637" si="214">+P1634*1.21</f>
        <v>78014.401807611866</v>
      </c>
      <c r="R1634" s="197">
        <f t="shared" si="211"/>
        <v>124823.04289217899</v>
      </c>
    </row>
    <row r="1635" spans="1:18" ht="19.5" customHeight="1">
      <c r="A1635" s="306" t="s">
        <v>4090</v>
      </c>
      <c r="B1635" s="307" t="s">
        <v>4424</v>
      </c>
      <c r="C1635" s="308" t="s">
        <v>369</v>
      </c>
      <c r="D1635" s="290" t="s">
        <v>2909</v>
      </c>
      <c r="E1635" s="290" t="s">
        <v>3021</v>
      </c>
      <c r="F1635" s="309" t="s">
        <v>4476</v>
      </c>
      <c r="G1635" s="290"/>
      <c r="H1635" s="308" t="s">
        <v>3594</v>
      </c>
      <c r="I1635" s="308" t="s">
        <v>3025</v>
      </c>
      <c r="J1635" s="314" t="s">
        <v>4477</v>
      </c>
      <c r="K1635" s="314" t="s">
        <v>4478</v>
      </c>
      <c r="L1635" s="314" t="s">
        <v>4413</v>
      </c>
      <c r="M1635" s="308" t="s">
        <v>3466</v>
      </c>
      <c r="N1635" s="308" t="s">
        <v>3010</v>
      </c>
      <c r="O1635" s="308" t="s">
        <v>4479</v>
      </c>
      <c r="P1635" s="291">
        <v>103554.11634690389</v>
      </c>
      <c r="Q1635" s="292">
        <f t="shared" si="214"/>
        <v>125300.48077975371</v>
      </c>
      <c r="R1635" s="197">
        <f t="shared" si="211"/>
        <v>200480.76924760593</v>
      </c>
    </row>
    <row r="1636" spans="1:18" ht="19.5" customHeight="1">
      <c r="A1636" s="306" t="s">
        <v>4410</v>
      </c>
      <c r="B1636" s="307" t="s">
        <v>4411</v>
      </c>
      <c r="C1636" s="308" t="s">
        <v>1573</v>
      </c>
      <c r="D1636" s="290" t="s">
        <v>2905</v>
      </c>
      <c r="E1636" s="290" t="s">
        <v>2906</v>
      </c>
      <c r="F1636" s="309" t="s">
        <v>4473</v>
      </c>
      <c r="G1636" s="290"/>
      <c r="H1636" s="308" t="s">
        <v>4474</v>
      </c>
      <c r="I1636" s="308" t="s">
        <v>3476</v>
      </c>
      <c r="J1636" s="308" t="s">
        <v>2833</v>
      </c>
      <c r="K1636" s="308" t="s">
        <v>4387</v>
      </c>
      <c r="L1636" s="308" t="s">
        <v>3453</v>
      </c>
      <c r="M1636" s="308"/>
      <c r="N1636" s="308" t="s">
        <v>3010</v>
      </c>
      <c r="O1636" s="308" t="s">
        <v>4475</v>
      </c>
      <c r="P1636" s="291">
        <v>64474.712237695763</v>
      </c>
      <c r="Q1636" s="292">
        <f t="shared" si="214"/>
        <v>78014.401807611866</v>
      </c>
      <c r="R1636" s="197">
        <f t="shared" si="211"/>
        <v>124823.04289217899</v>
      </c>
    </row>
    <row r="1637" spans="1:18" ht="19.5" customHeight="1">
      <c r="A1637" s="306" t="s">
        <v>4410</v>
      </c>
      <c r="B1637" s="307" t="s">
        <v>4411</v>
      </c>
      <c r="C1637" s="308" t="s">
        <v>1573</v>
      </c>
      <c r="D1637" s="290" t="s">
        <v>2909</v>
      </c>
      <c r="E1637" s="290" t="s">
        <v>3021</v>
      </c>
      <c r="F1637" s="309" t="s">
        <v>4476</v>
      </c>
      <c r="G1637" s="290"/>
      <c r="H1637" s="308" t="s">
        <v>3594</v>
      </c>
      <c r="I1637" s="308" t="s">
        <v>3025</v>
      </c>
      <c r="J1637" s="314" t="s">
        <v>4477</v>
      </c>
      <c r="K1637" s="314" t="s">
        <v>4478</v>
      </c>
      <c r="L1637" s="314" t="s">
        <v>4413</v>
      </c>
      <c r="M1637" s="308" t="s">
        <v>3466</v>
      </c>
      <c r="N1637" s="308" t="s">
        <v>3010</v>
      </c>
      <c r="O1637" s="308" t="s">
        <v>4479</v>
      </c>
      <c r="P1637" s="291">
        <v>103554.11634690389</v>
      </c>
      <c r="Q1637" s="292">
        <f t="shared" si="214"/>
        <v>125300.48077975371</v>
      </c>
      <c r="R1637" s="197">
        <f t="shared" si="211"/>
        <v>200480.76924760593</v>
      </c>
    </row>
    <row r="1638" spans="1:18" ht="19.5" customHeight="1">
      <c r="A1638" s="304" t="s">
        <v>2778</v>
      </c>
      <c r="B1638" s="277"/>
      <c r="C1638" s="278"/>
      <c r="D1638" s="279"/>
      <c r="E1638" s="280"/>
      <c r="F1638" s="279"/>
      <c r="G1638" s="281"/>
      <c r="H1638" s="282"/>
      <c r="I1638" s="282"/>
      <c r="J1638" s="282"/>
      <c r="K1638" s="282"/>
      <c r="L1638" s="282"/>
      <c r="M1638" s="282"/>
      <c r="N1638" s="282"/>
      <c r="O1638" s="282"/>
      <c r="P1638" s="282"/>
      <c r="Q1638" s="284"/>
      <c r="R1638" s="197">
        <f t="shared" si="211"/>
        <v>0</v>
      </c>
    </row>
    <row r="1639" spans="1:18" ht="19.5" customHeight="1">
      <c r="A1639" s="306" t="s">
        <v>4563</v>
      </c>
      <c r="B1639" s="307" t="s">
        <v>4425</v>
      </c>
      <c r="C1639" s="308" t="s">
        <v>3158</v>
      </c>
      <c r="D1639" s="290" t="s">
        <v>2905</v>
      </c>
      <c r="E1639" s="290" t="s">
        <v>2906</v>
      </c>
      <c r="F1639" s="309" t="s">
        <v>4564</v>
      </c>
      <c r="G1639" s="290"/>
      <c r="H1639" s="308" t="s">
        <v>2698</v>
      </c>
      <c r="I1639" s="308" t="s">
        <v>3148</v>
      </c>
      <c r="J1639" s="308" t="s">
        <v>3778</v>
      </c>
      <c r="K1639" s="308" t="s">
        <v>3943</v>
      </c>
      <c r="L1639" s="314" t="s">
        <v>4413</v>
      </c>
      <c r="M1639" s="308"/>
      <c r="N1639" s="308" t="s">
        <v>3070</v>
      </c>
      <c r="O1639" s="308" t="s">
        <v>4565</v>
      </c>
      <c r="P1639" s="291">
        <v>115727.18249034428</v>
      </c>
      <c r="Q1639" s="292">
        <f t="shared" ref="Q1639:Q1640" si="215">+P1639*1.21</f>
        <v>140029.89081331657</v>
      </c>
      <c r="R1639" s="197">
        <f t="shared" si="211"/>
        <v>224047.82530130653</v>
      </c>
    </row>
    <row r="1640" spans="1:18" ht="19.5" customHeight="1">
      <c r="A1640" s="306" t="s">
        <v>4563</v>
      </c>
      <c r="B1640" s="307" t="s">
        <v>4425</v>
      </c>
      <c r="C1640" s="308" t="s">
        <v>3158</v>
      </c>
      <c r="D1640" s="290" t="s">
        <v>2909</v>
      </c>
      <c r="E1640" s="290" t="s">
        <v>2910</v>
      </c>
      <c r="F1640" s="309" t="s">
        <v>4566</v>
      </c>
      <c r="G1640" s="290"/>
      <c r="H1640" s="308" t="s">
        <v>3816</v>
      </c>
      <c r="I1640" s="308" t="s">
        <v>3130</v>
      </c>
      <c r="J1640" s="308" t="s">
        <v>3007</v>
      </c>
      <c r="K1640" s="308" t="s">
        <v>3029</v>
      </c>
      <c r="L1640" s="314" t="s">
        <v>4413</v>
      </c>
      <c r="M1640" s="308"/>
      <c r="N1640" s="308" t="s">
        <v>3070</v>
      </c>
      <c r="O1640" s="308" t="s">
        <v>4567</v>
      </c>
      <c r="P1640" s="291">
        <v>110903.8833154279</v>
      </c>
      <c r="Q1640" s="292">
        <f t="shared" si="215"/>
        <v>134193.69881166774</v>
      </c>
      <c r="R1640" s="197">
        <f t="shared" si="211"/>
        <v>214709.91809866839</v>
      </c>
    </row>
    <row r="1641" spans="1:18" ht="19.5" customHeight="1">
      <c r="A1641" s="304" t="s">
        <v>2779</v>
      </c>
      <c r="B1641" s="277"/>
      <c r="C1641" s="278"/>
      <c r="D1641" s="279"/>
      <c r="E1641" s="280"/>
      <c r="F1641" s="279"/>
      <c r="G1641" s="281"/>
      <c r="H1641" s="282"/>
      <c r="I1641" s="282"/>
      <c r="J1641" s="282"/>
      <c r="K1641" s="282"/>
      <c r="L1641" s="282"/>
      <c r="M1641" s="282"/>
      <c r="N1641" s="282"/>
      <c r="O1641" s="282"/>
      <c r="P1641" s="282"/>
      <c r="Q1641" s="284"/>
      <c r="R1641" s="197">
        <f t="shared" si="211"/>
        <v>0</v>
      </c>
    </row>
    <row r="1642" spans="1:18" ht="19.5" customHeight="1">
      <c r="A1642" s="306" t="s">
        <v>2916</v>
      </c>
      <c r="B1642" s="307" t="s">
        <v>4382</v>
      </c>
      <c r="C1642" s="308" t="s">
        <v>3003</v>
      </c>
      <c r="D1642" s="290" t="s">
        <v>2909</v>
      </c>
      <c r="E1642" s="290" t="s">
        <v>3021</v>
      </c>
      <c r="F1642" s="309" t="s">
        <v>4568</v>
      </c>
      <c r="G1642" s="290"/>
      <c r="H1642" s="308" t="s">
        <v>4569</v>
      </c>
      <c r="I1642" s="308" t="s">
        <v>3450</v>
      </c>
      <c r="J1642" s="314" t="s">
        <v>4438</v>
      </c>
      <c r="K1642" s="314" t="s">
        <v>4413</v>
      </c>
      <c r="L1642" s="314" t="s">
        <v>4413</v>
      </c>
      <c r="M1642" s="314" t="s">
        <v>4439</v>
      </c>
      <c r="N1642" s="308" t="s">
        <v>3010</v>
      </c>
      <c r="O1642" s="308" t="s">
        <v>4570</v>
      </c>
      <c r="P1642" s="291">
        <v>52258.054546134284</v>
      </c>
      <c r="Q1642" s="292">
        <f t="shared" ref="Q1642:Q1649" si="216">+P1642*1.21</f>
        <v>63232.246000822481</v>
      </c>
      <c r="R1642" s="197">
        <f t="shared" si="211"/>
        <v>101171.59360131598</v>
      </c>
    </row>
    <row r="1643" spans="1:18" ht="19.5" customHeight="1">
      <c r="A1643" s="306" t="s">
        <v>2916</v>
      </c>
      <c r="B1643" s="307" t="s">
        <v>4382</v>
      </c>
      <c r="C1643" s="308" t="s">
        <v>3003</v>
      </c>
      <c r="D1643" s="290" t="s">
        <v>2909</v>
      </c>
      <c r="E1643" s="290" t="s">
        <v>3021</v>
      </c>
      <c r="F1643" s="309" t="s">
        <v>4389</v>
      </c>
      <c r="G1643" s="290"/>
      <c r="H1643" s="314" t="s">
        <v>4390</v>
      </c>
      <c r="I1643" s="308" t="s">
        <v>4391</v>
      </c>
      <c r="J1643" s="314" t="s">
        <v>4392</v>
      </c>
      <c r="K1643" s="314" t="s">
        <v>3882</v>
      </c>
      <c r="L1643" s="314">
        <v>63.5</v>
      </c>
      <c r="M1643" s="308" t="s">
        <v>4033</v>
      </c>
      <c r="N1643" s="308">
        <v>4</v>
      </c>
      <c r="O1643" s="308" t="s">
        <v>4393</v>
      </c>
      <c r="P1643" s="291">
        <v>62853.77940092027</v>
      </c>
      <c r="Q1643" s="292">
        <f t="shared" si="216"/>
        <v>76053.073075113527</v>
      </c>
      <c r="R1643" s="197">
        <f t="shared" si="211"/>
        <v>121684.91692018165</v>
      </c>
    </row>
    <row r="1644" spans="1:18" ht="19.5" customHeight="1">
      <c r="A1644" s="306" t="s">
        <v>4444</v>
      </c>
      <c r="B1644" s="307" t="s">
        <v>4396</v>
      </c>
      <c r="C1644" s="308" t="s">
        <v>2746</v>
      </c>
      <c r="D1644" s="290" t="s">
        <v>2909</v>
      </c>
      <c r="E1644" s="290" t="s">
        <v>3021</v>
      </c>
      <c r="F1644" s="309" t="s">
        <v>4568</v>
      </c>
      <c r="G1644" s="290"/>
      <c r="H1644" s="308" t="s">
        <v>4569</v>
      </c>
      <c r="I1644" s="308" t="s">
        <v>3450</v>
      </c>
      <c r="J1644" s="314" t="s">
        <v>4438</v>
      </c>
      <c r="K1644" s="314" t="s">
        <v>4413</v>
      </c>
      <c r="L1644" s="314" t="s">
        <v>4413</v>
      </c>
      <c r="M1644" s="314" t="s">
        <v>4439</v>
      </c>
      <c r="N1644" s="308" t="s">
        <v>3010</v>
      </c>
      <c r="O1644" s="308" t="s">
        <v>4570</v>
      </c>
      <c r="P1644" s="291">
        <v>52258.054546134284</v>
      </c>
      <c r="Q1644" s="292">
        <f t="shared" si="216"/>
        <v>63232.246000822481</v>
      </c>
      <c r="R1644" s="197">
        <f t="shared" si="211"/>
        <v>101171.59360131598</v>
      </c>
    </row>
    <row r="1645" spans="1:18" ht="19.5" customHeight="1">
      <c r="A1645" s="306" t="s">
        <v>4444</v>
      </c>
      <c r="B1645" s="307" t="s">
        <v>4396</v>
      </c>
      <c r="C1645" s="308" t="s">
        <v>2746</v>
      </c>
      <c r="D1645" s="290" t="s">
        <v>2909</v>
      </c>
      <c r="E1645" s="290" t="s">
        <v>3021</v>
      </c>
      <c r="F1645" s="309" t="s">
        <v>4389</v>
      </c>
      <c r="G1645" s="290"/>
      <c r="H1645" s="314" t="s">
        <v>4390</v>
      </c>
      <c r="I1645" s="308" t="s">
        <v>4391</v>
      </c>
      <c r="J1645" s="314" t="s">
        <v>4392</v>
      </c>
      <c r="K1645" s="314" t="s">
        <v>3882</v>
      </c>
      <c r="L1645" s="314">
        <v>63.5</v>
      </c>
      <c r="M1645" s="308" t="s">
        <v>4033</v>
      </c>
      <c r="N1645" s="308">
        <v>4</v>
      </c>
      <c r="O1645" s="308" t="s">
        <v>4393</v>
      </c>
      <c r="P1645" s="291">
        <v>62853.77940092027</v>
      </c>
      <c r="Q1645" s="292">
        <f t="shared" si="216"/>
        <v>76053.073075113527</v>
      </c>
      <c r="R1645" s="197">
        <f t="shared" si="211"/>
        <v>121684.91692018165</v>
      </c>
    </row>
    <row r="1646" spans="1:18" ht="19.5" customHeight="1">
      <c r="A1646" s="306" t="s">
        <v>2952</v>
      </c>
      <c r="B1646" s="307" t="s">
        <v>4382</v>
      </c>
      <c r="C1646" s="308" t="s">
        <v>2746</v>
      </c>
      <c r="D1646" s="290" t="s">
        <v>2909</v>
      </c>
      <c r="E1646" s="290" t="s">
        <v>3021</v>
      </c>
      <c r="F1646" s="309" t="s">
        <v>4568</v>
      </c>
      <c r="G1646" s="290"/>
      <c r="H1646" s="308" t="s">
        <v>4569</v>
      </c>
      <c r="I1646" s="308" t="s">
        <v>3450</v>
      </c>
      <c r="J1646" s="314" t="s">
        <v>4438</v>
      </c>
      <c r="K1646" s="314" t="s">
        <v>4413</v>
      </c>
      <c r="L1646" s="314" t="s">
        <v>4413</v>
      </c>
      <c r="M1646" s="314" t="s">
        <v>4439</v>
      </c>
      <c r="N1646" s="308" t="s">
        <v>3010</v>
      </c>
      <c r="O1646" s="308" t="s">
        <v>4570</v>
      </c>
      <c r="P1646" s="291">
        <v>52258.054546134284</v>
      </c>
      <c r="Q1646" s="292">
        <f t="shared" si="216"/>
        <v>63232.246000822481</v>
      </c>
      <c r="R1646" s="197">
        <f t="shared" si="211"/>
        <v>101171.59360131598</v>
      </c>
    </row>
    <row r="1647" spans="1:18" ht="19.5" customHeight="1">
      <c r="A1647" s="306" t="s">
        <v>2952</v>
      </c>
      <c r="B1647" s="307" t="s">
        <v>4382</v>
      </c>
      <c r="C1647" s="308" t="s">
        <v>2746</v>
      </c>
      <c r="D1647" s="290" t="s">
        <v>2909</v>
      </c>
      <c r="E1647" s="290" t="s">
        <v>3021</v>
      </c>
      <c r="F1647" s="309" t="s">
        <v>4389</v>
      </c>
      <c r="G1647" s="290"/>
      <c r="H1647" s="314" t="s">
        <v>4390</v>
      </c>
      <c r="I1647" s="308" t="s">
        <v>4391</v>
      </c>
      <c r="J1647" s="314" t="s">
        <v>4392</v>
      </c>
      <c r="K1647" s="314" t="s">
        <v>3882</v>
      </c>
      <c r="L1647" s="314">
        <v>63.5</v>
      </c>
      <c r="M1647" s="308" t="s">
        <v>4033</v>
      </c>
      <c r="N1647" s="308">
        <v>4</v>
      </c>
      <c r="O1647" s="308" t="s">
        <v>4393</v>
      </c>
      <c r="P1647" s="291">
        <v>62853.77940092027</v>
      </c>
      <c r="Q1647" s="292">
        <f t="shared" si="216"/>
        <v>76053.073075113527</v>
      </c>
      <c r="R1647" s="197">
        <f t="shared" si="211"/>
        <v>121684.91692018165</v>
      </c>
    </row>
    <row r="1648" spans="1:18" ht="19.5" customHeight="1">
      <c r="A1648" s="306" t="s">
        <v>2969</v>
      </c>
      <c r="B1648" s="307" t="s">
        <v>4425</v>
      </c>
      <c r="C1648" s="308" t="s">
        <v>73</v>
      </c>
      <c r="D1648" s="290" t="s">
        <v>2909</v>
      </c>
      <c r="E1648" s="290" t="s">
        <v>3021</v>
      </c>
      <c r="F1648" s="309" t="s">
        <v>4568</v>
      </c>
      <c r="G1648" s="290"/>
      <c r="H1648" s="308" t="s">
        <v>4569</v>
      </c>
      <c r="I1648" s="308" t="s">
        <v>3450</v>
      </c>
      <c r="J1648" s="314" t="s">
        <v>4438</v>
      </c>
      <c r="K1648" s="314" t="s">
        <v>4413</v>
      </c>
      <c r="L1648" s="314" t="s">
        <v>4413</v>
      </c>
      <c r="M1648" s="314" t="s">
        <v>4439</v>
      </c>
      <c r="N1648" s="308" t="s">
        <v>3010</v>
      </c>
      <c r="O1648" s="308" t="s">
        <v>4570</v>
      </c>
      <c r="P1648" s="291">
        <v>52258.054546134284</v>
      </c>
      <c r="Q1648" s="292">
        <f t="shared" si="216"/>
        <v>63232.246000822481</v>
      </c>
      <c r="R1648" s="197">
        <f t="shared" si="211"/>
        <v>101171.59360131598</v>
      </c>
    </row>
    <row r="1649" spans="1:18" ht="19.5" customHeight="1">
      <c r="A1649" s="306" t="s">
        <v>2969</v>
      </c>
      <c r="B1649" s="307" t="s">
        <v>4425</v>
      </c>
      <c r="C1649" s="308" t="s">
        <v>73</v>
      </c>
      <c r="D1649" s="290" t="s">
        <v>2909</v>
      </c>
      <c r="E1649" s="290" t="s">
        <v>3021</v>
      </c>
      <c r="F1649" s="309" t="s">
        <v>4389</v>
      </c>
      <c r="G1649" s="290"/>
      <c r="H1649" s="314" t="s">
        <v>4390</v>
      </c>
      <c r="I1649" s="308" t="s">
        <v>4391</v>
      </c>
      <c r="J1649" s="314" t="s">
        <v>4392</v>
      </c>
      <c r="K1649" s="314" t="s">
        <v>3882</v>
      </c>
      <c r="L1649" s="314">
        <v>63.5</v>
      </c>
      <c r="M1649" s="308" t="s">
        <v>4033</v>
      </c>
      <c r="N1649" s="308">
        <v>4</v>
      </c>
      <c r="O1649" s="308" t="s">
        <v>4393</v>
      </c>
      <c r="P1649" s="291">
        <v>62853.77940092027</v>
      </c>
      <c r="Q1649" s="292">
        <f t="shared" si="216"/>
        <v>76053.073075113527</v>
      </c>
      <c r="R1649" s="197">
        <f t="shared" si="211"/>
        <v>121684.91692018165</v>
      </c>
    </row>
    <row r="1650" spans="1:18" ht="19.5" customHeight="1">
      <c r="A1650" s="304" t="s">
        <v>4571</v>
      </c>
      <c r="B1650" s="277"/>
      <c r="C1650" s="278"/>
      <c r="D1650" s="279"/>
      <c r="E1650" s="280"/>
      <c r="F1650" s="279"/>
      <c r="G1650" s="281"/>
      <c r="H1650" s="282"/>
      <c r="I1650" s="282"/>
      <c r="J1650" s="282"/>
      <c r="K1650" s="282"/>
      <c r="L1650" s="282"/>
      <c r="M1650" s="282"/>
      <c r="N1650" s="282"/>
      <c r="O1650" s="282"/>
      <c r="P1650" s="282"/>
      <c r="Q1650" s="284"/>
      <c r="R1650" s="197">
        <f t="shared" si="211"/>
        <v>0</v>
      </c>
    </row>
    <row r="1651" spans="1:18" ht="19.5" customHeight="1">
      <c r="A1651" s="306" t="s">
        <v>2952</v>
      </c>
      <c r="B1651" s="307" t="s">
        <v>4425</v>
      </c>
      <c r="C1651" s="308" t="s">
        <v>2780</v>
      </c>
      <c r="D1651" s="290" t="s">
        <v>2905</v>
      </c>
      <c r="E1651" s="290" t="s">
        <v>2906</v>
      </c>
      <c r="F1651" s="309" t="s">
        <v>4572</v>
      </c>
      <c r="G1651" s="290"/>
      <c r="H1651" s="308">
        <v>300</v>
      </c>
      <c r="I1651" s="308">
        <v>24</v>
      </c>
      <c r="J1651" s="308">
        <v>22</v>
      </c>
      <c r="K1651" s="314">
        <v>47.2</v>
      </c>
      <c r="L1651" s="314">
        <v>63.5</v>
      </c>
      <c r="M1651" s="308"/>
      <c r="N1651" s="308">
        <v>5</v>
      </c>
      <c r="O1651" s="308" t="s">
        <v>4573</v>
      </c>
      <c r="P1651" s="291">
        <v>87860.951499096976</v>
      </c>
      <c r="Q1651" s="292">
        <f t="shared" ref="Q1651:Q1659" si="217">+P1651*1.21</f>
        <v>106311.75131390734</v>
      </c>
      <c r="R1651" s="197">
        <f t="shared" si="211"/>
        <v>170098.80210225176</v>
      </c>
    </row>
    <row r="1652" spans="1:18" ht="19.5" customHeight="1">
      <c r="A1652" s="306" t="s">
        <v>2952</v>
      </c>
      <c r="B1652" s="307" t="s">
        <v>4425</v>
      </c>
      <c r="C1652" s="308" t="s">
        <v>2786</v>
      </c>
      <c r="D1652" s="290" t="s">
        <v>2909</v>
      </c>
      <c r="E1652" s="290" t="s">
        <v>2910</v>
      </c>
      <c r="F1652" s="309" t="s">
        <v>4574</v>
      </c>
      <c r="G1652" s="290"/>
      <c r="H1652" s="308">
        <v>280</v>
      </c>
      <c r="I1652" s="308">
        <v>12</v>
      </c>
      <c r="J1652" s="308">
        <v>10</v>
      </c>
      <c r="K1652" s="314">
        <v>34.200000000000003</v>
      </c>
      <c r="L1652" s="314">
        <v>63.5</v>
      </c>
      <c r="M1652" s="308"/>
      <c r="N1652" s="308">
        <v>5</v>
      </c>
      <c r="O1652" s="308" t="s">
        <v>4575</v>
      </c>
      <c r="P1652" s="291">
        <v>53605.825205611931</v>
      </c>
      <c r="Q1652" s="292">
        <f t="shared" si="217"/>
        <v>64863.048498790435</v>
      </c>
      <c r="R1652" s="197">
        <f t="shared" si="211"/>
        <v>103780.8775980647</v>
      </c>
    </row>
    <row r="1653" spans="1:18" ht="19.5" customHeight="1">
      <c r="A1653" s="306" t="s">
        <v>2952</v>
      </c>
      <c r="B1653" s="307" t="s">
        <v>4425</v>
      </c>
      <c r="C1653" s="308" t="s">
        <v>3197</v>
      </c>
      <c r="D1653" s="290" t="s">
        <v>2909</v>
      </c>
      <c r="E1653" s="290" t="s">
        <v>2906</v>
      </c>
      <c r="F1653" s="309" t="s">
        <v>4576</v>
      </c>
      <c r="G1653" s="290"/>
      <c r="H1653" s="308">
        <v>253</v>
      </c>
      <c r="I1653" s="308">
        <v>20</v>
      </c>
      <c r="J1653" s="308">
        <v>18</v>
      </c>
      <c r="K1653" s="314">
        <v>43.7</v>
      </c>
      <c r="L1653" s="314">
        <v>63.5</v>
      </c>
      <c r="M1653" s="308"/>
      <c r="N1653" s="308">
        <v>4</v>
      </c>
      <c r="O1653" s="308" t="s">
        <v>4577</v>
      </c>
      <c r="P1653" s="291">
        <v>61002.085323484069</v>
      </c>
      <c r="Q1653" s="292">
        <f t="shared" si="217"/>
        <v>73812.523241415722</v>
      </c>
      <c r="R1653" s="197">
        <f t="shared" si="211"/>
        <v>118100.03718626517</v>
      </c>
    </row>
    <row r="1654" spans="1:18" ht="19.5" customHeight="1">
      <c r="A1654" s="306" t="s">
        <v>3102</v>
      </c>
      <c r="B1654" s="307" t="s">
        <v>4419</v>
      </c>
      <c r="C1654" s="308" t="s">
        <v>2780</v>
      </c>
      <c r="D1654" s="290" t="s">
        <v>2905</v>
      </c>
      <c r="E1654" s="290" t="s">
        <v>2906</v>
      </c>
      <c r="F1654" s="309" t="s">
        <v>4572</v>
      </c>
      <c r="G1654" s="290"/>
      <c r="H1654" s="308">
        <v>300</v>
      </c>
      <c r="I1654" s="308">
        <v>24</v>
      </c>
      <c r="J1654" s="308">
        <v>22</v>
      </c>
      <c r="K1654" s="314">
        <v>47.2</v>
      </c>
      <c r="L1654" s="314">
        <v>63.5</v>
      </c>
      <c r="M1654" s="308"/>
      <c r="N1654" s="308">
        <v>5</v>
      </c>
      <c r="O1654" s="308" t="s">
        <v>4573</v>
      </c>
      <c r="P1654" s="291">
        <v>87860.951499096976</v>
      </c>
      <c r="Q1654" s="292">
        <f t="shared" si="217"/>
        <v>106311.75131390734</v>
      </c>
      <c r="R1654" s="197">
        <f t="shared" si="211"/>
        <v>170098.80210225176</v>
      </c>
    </row>
    <row r="1655" spans="1:18" ht="19.5" customHeight="1">
      <c r="A1655" s="306" t="s">
        <v>3102</v>
      </c>
      <c r="B1655" s="307" t="s">
        <v>4419</v>
      </c>
      <c r="C1655" s="308" t="s">
        <v>2780</v>
      </c>
      <c r="D1655" s="290" t="s">
        <v>2909</v>
      </c>
      <c r="E1655" s="290" t="s">
        <v>2910</v>
      </c>
      <c r="F1655" s="309" t="s">
        <v>4574</v>
      </c>
      <c r="G1655" s="290"/>
      <c r="H1655" s="308">
        <v>280</v>
      </c>
      <c r="I1655" s="308">
        <v>12</v>
      </c>
      <c r="J1655" s="308">
        <v>10</v>
      </c>
      <c r="K1655" s="314">
        <v>34.200000000000003</v>
      </c>
      <c r="L1655" s="314">
        <v>63.5</v>
      </c>
      <c r="M1655" s="308"/>
      <c r="N1655" s="308">
        <v>5</v>
      </c>
      <c r="O1655" s="308" t="s">
        <v>4575</v>
      </c>
      <c r="P1655" s="291">
        <v>53605.825205611931</v>
      </c>
      <c r="Q1655" s="292">
        <f t="shared" si="217"/>
        <v>64863.048498790435</v>
      </c>
      <c r="R1655" s="197">
        <f t="shared" si="211"/>
        <v>103780.8775980647</v>
      </c>
    </row>
    <row r="1656" spans="1:18" ht="19.5" customHeight="1">
      <c r="A1656" s="306" t="s">
        <v>2969</v>
      </c>
      <c r="B1656" s="307" t="s">
        <v>4425</v>
      </c>
      <c r="C1656" s="308" t="s">
        <v>837</v>
      </c>
      <c r="D1656" s="290" t="s">
        <v>2905</v>
      </c>
      <c r="E1656" s="290" t="s">
        <v>2906</v>
      </c>
      <c r="F1656" s="309" t="s">
        <v>4572</v>
      </c>
      <c r="G1656" s="290"/>
      <c r="H1656" s="308">
        <v>300</v>
      </c>
      <c r="I1656" s="308">
        <v>24</v>
      </c>
      <c r="J1656" s="308">
        <v>22</v>
      </c>
      <c r="K1656" s="314">
        <v>47.2</v>
      </c>
      <c r="L1656" s="314">
        <v>63.5</v>
      </c>
      <c r="M1656" s="308"/>
      <c r="N1656" s="308">
        <v>5</v>
      </c>
      <c r="O1656" s="308" t="s">
        <v>4573</v>
      </c>
      <c r="P1656" s="291">
        <v>87860.951499096976</v>
      </c>
      <c r="Q1656" s="292">
        <f t="shared" si="217"/>
        <v>106311.75131390734</v>
      </c>
      <c r="R1656" s="197">
        <f t="shared" si="211"/>
        <v>170098.80210225176</v>
      </c>
    </row>
    <row r="1657" spans="1:18" ht="19.5" customHeight="1">
      <c r="A1657" s="306" t="s">
        <v>2969</v>
      </c>
      <c r="B1657" s="307" t="s">
        <v>4425</v>
      </c>
      <c r="C1657" s="308" t="s">
        <v>2786</v>
      </c>
      <c r="D1657" s="290" t="s">
        <v>2909</v>
      </c>
      <c r="E1657" s="290" t="s">
        <v>2910</v>
      </c>
      <c r="F1657" s="309" t="s">
        <v>4574</v>
      </c>
      <c r="G1657" s="290"/>
      <c r="H1657" s="308">
        <v>280</v>
      </c>
      <c r="I1657" s="308">
        <v>12</v>
      </c>
      <c r="J1657" s="308">
        <v>10</v>
      </c>
      <c r="K1657" s="314">
        <v>34.200000000000003</v>
      </c>
      <c r="L1657" s="314">
        <v>63.5</v>
      </c>
      <c r="M1657" s="308"/>
      <c r="N1657" s="308">
        <v>5</v>
      </c>
      <c r="O1657" s="308" t="s">
        <v>4575</v>
      </c>
      <c r="P1657" s="291">
        <v>53605.825205611931</v>
      </c>
      <c r="Q1657" s="292">
        <f t="shared" si="217"/>
        <v>64863.048498790435</v>
      </c>
      <c r="R1657" s="197">
        <f t="shared" si="211"/>
        <v>103780.8775980647</v>
      </c>
    </row>
    <row r="1658" spans="1:18" ht="19.5" customHeight="1">
      <c r="A1658" s="306" t="s">
        <v>2969</v>
      </c>
      <c r="B1658" s="307" t="s">
        <v>4425</v>
      </c>
      <c r="C1658" s="308" t="s">
        <v>3284</v>
      </c>
      <c r="D1658" s="290" t="s">
        <v>2909</v>
      </c>
      <c r="E1658" s="290" t="s">
        <v>2906</v>
      </c>
      <c r="F1658" s="309" t="s">
        <v>4576</v>
      </c>
      <c r="G1658" s="290"/>
      <c r="H1658" s="308">
        <v>253</v>
      </c>
      <c r="I1658" s="308">
        <v>20</v>
      </c>
      <c r="J1658" s="308">
        <v>18</v>
      </c>
      <c r="K1658" s="314">
        <v>43.7</v>
      </c>
      <c r="L1658" s="314">
        <v>63.5</v>
      </c>
      <c r="M1658" s="308"/>
      <c r="N1658" s="308">
        <v>4</v>
      </c>
      <c r="O1658" s="308" t="s">
        <v>4577</v>
      </c>
      <c r="P1658" s="291">
        <v>61002.085323484069</v>
      </c>
      <c r="Q1658" s="292">
        <f t="shared" si="217"/>
        <v>73812.523241415722</v>
      </c>
      <c r="R1658" s="197">
        <f t="shared" si="211"/>
        <v>118100.03718626517</v>
      </c>
    </row>
    <row r="1659" spans="1:18" ht="19.5" customHeight="1">
      <c r="A1659" s="306" t="s">
        <v>2979</v>
      </c>
      <c r="B1659" s="307" t="s">
        <v>4425</v>
      </c>
      <c r="C1659" s="308" t="s">
        <v>3284</v>
      </c>
      <c r="D1659" s="290" t="s">
        <v>2909</v>
      </c>
      <c r="E1659" s="290" t="s">
        <v>2906</v>
      </c>
      <c r="F1659" s="309" t="s">
        <v>4576</v>
      </c>
      <c r="G1659" s="290"/>
      <c r="H1659" s="308">
        <v>253</v>
      </c>
      <c r="I1659" s="308">
        <v>20</v>
      </c>
      <c r="J1659" s="308">
        <v>18</v>
      </c>
      <c r="K1659" s="314">
        <v>43.7</v>
      </c>
      <c r="L1659" s="314">
        <v>63.5</v>
      </c>
      <c r="M1659" s="308"/>
      <c r="N1659" s="308">
        <v>4</v>
      </c>
      <c r="O1659" s="308" t="s">
        <v>4577</v>
      </c>
      <c r="P1659" s="291">
        <v>61002.085323484069</v>
      </c>
      <c r="Q1659" s="292">
        <f t="shared" si="217"/>
        <v>73812.523241415722</v>
      </c>
      <c r="R1659" s="197">
        <f t="shared" si="211"/>
        <v>118100.03718626517</v>
      </c>
    </row>
    <row r="1660" spans="1:18" ht="19.5" customHeight="1">
      <c r="A1660" s="304" t="s">
        <v>4578</v>
      </c>
      <c r="B1660" s="277"/>
      <c r="C1660" s="278"/>
      <c r="D1660" s="279"/>
      <c r="E1660" s="280"/>
      <c r="F1660" s="279"/>
      <c r="G1660" s="281"/>
      <c r="H1660" s="282"/>
      <c r="I1660" s="282"/>
      <c r="J1660" s="282"/>
      <c r="K1660" s="282"/>
      <c r="L1660" s="282"/>
      <c r="M1660" s="282"/>
      <c r="N1660" s="282"/>
      <c r="O1660" s="282"/>
      <c r="P1660" s="282"/>
      <c r="Q1660" s="284"/>
      <c r="R1660" s="197">
        <f t="shared" si="211"/>
        <v>0</v>
      </c>
    </row>
    <row r="1661" spans="1:18" ht="19.5" customHeight="1">
      <c r="A1661" s="306" t="s">
        <v>4485</v>
      </c>
      <c r="B1661" s="307" t="s">
        <v>4419</v>
      </c>
      <c r="C1661" s="308" t="s">
        <v>3962</v>
      </c>
      <c r="D1661" s="290" t="s">
        <v>2905</v>
      </c>
      <c r="E1661" s="290" t="s">
        <v>2906</v>
      </c>
      <c r="F1661" s="309" t="s">
        <v>4564</v>
      </c>
      <c r="G1661" s="290"/>
      <c r="H1661" s="308" t="s">
        <v>2698</v>
      </c>
      <c r="I1661" s="308" t="s">
        <v>3148</v>
      </c>
      <c r="J1661" s="308" t="s">
        <v>3778</v>
      </c>
      <c r="K1661" s="308" t="s">
        <v>3943</v>
      </c>
      <c r="L1661" s="314" t="s">
        <v>4413</v>
      </c>
      <c r="M1661" s="308"/>
      <c r="N1661" s="308" t="s">
        <v>3070</v>
      </c>
      <c r="O1661" s="308" t="s">
        <v>4565</v>
      </c>
      <c r="P1661" s="291">
        <v>115727.18249034428</v>
      </c>
      <c r="Q1661" s="292">
        <f t="shared" ref="Q1661:Q1668" si="218">+P1661*1.21</f>
        <v>140029.89081331657</v>
      </c>
      <c r="R1661" s="197">
        <f t="shared" si="211"/>
        <v>224047.82530130653</v>
      </c>
    </row>
    <row r="1662" spans="1:18" ht="19.5" customHeight="1">
      <c r="A1662" s="306" t="s">
        <v>4485</v>
      </c>
      <c r="B1662" s="307" t="s">
        <v>4419</v>
      </c>
      <c r="C1662" s="308" t="s">
        <v>3962</v>
      </c>
      <c r="D1662" s="290" t="s">
        <v>2909</v>
      </c>
      <c r="E1662" s="290" t="s">
        <v>2910</v>
      </c>
      <c r="F1662" s="309" t="s">
        <v>4574</v>
      </c>
      <c r="G1662" s="290"/>
      <c r="H1662" s="308">
        <v>280</v>
      </c>
      <c r="I1662" s="308">
        <v>12</v>
      </c>
      <c r="J1662" s="308">
        <v>10</v>
      </c>
      <c r="K1662" s="314">
        <v>34.200000000000003</v>
      </c>
      <c r="L1662" s="314">
        <v>63.5</v>
      </c>
      <c r="M1662" s="308"/>
      <c r="N1662" s="308">
        <v>5</v>
      </c>
      <c r="O1662" s="308" t="s">
        <v>4575</v>
      </c>
      <c r="P1662" s="291">
        <v>53605.825205611931</v>
      </c>
      <c r="Q1662" s="292">
        <f t="shared" si="218"/>
        <v>64863.048498790435</v>
      </c>
      <c r="R1662" s="197">
        <f t="shared" si="211"/>
        <v>103780.8775980647</v>
      </c>
    </row>
    <row r="1663" spans="1:18" ht="19.5" customHeight="1">
      <c r="A1663" s="306" t="s">
        <v>2952</v>
      </c>
      <c r="B1663" s="307" t="s">
        <v>4425</v>
      </c>
      <c r="C1663" s="308" t="s">
        <v>4579</v>
      </c>
      <c r="D1663" s="290" t="s">
        <v>2905</v>
      </c>
      <c r="E1663" s="290" t="s">
        <v>2906</v>
      </c>
      <c r="F1663" s="309" t="s">
        <v>4564</v>
      </c>
      <c r="G1663" s="290"/>
      <c r="H1663" s="308" t="s">
        <v>2698</v>
      </c>
      <c r="I1663" s="308" t="s">
        <v>3148</v>
      </c>
      <c r="J1663" s="308" t="s">
        <v>3778</v>
      </c>
      <c r="K1663" s="308" t="s">
        <v>3943</v>
      </c>
      <c r="L1663" s="314" t="s">
        <v>4413</v>
      </c>
      <c r="M1663" s="308"/>
      <c r="N1663" s="308" t="s">
        <v>3070</v>
      </c>
      <c r="O1663" s="308" t="s">
        <v>4565</v>
      </c>
      <c r="P1663" s="291">
        <v>115727.18249034428</v>
      </c>
      <c r="Q1663" s="292">
        <f t="shared" si="218"/>
        <v>140029.89081331657</v>
      </c>
      <c r="R1663" s="197">
        <f t="shared" si="211"/>
        <v>224047.82530130653</v>
      </c>
    </row>
    <row r="1664" spans="1:18" ht="19.5" customHeight="1">
      <c r="A1664" s="306" t="s">
        <v>2952</v>
      </c>
      <c r="B1664" s="307" t="s">
        <v>4425</v>
      </c>
      <c r="C1664" s="308" t="s">
        <v>4579</v>
      </c>
      <c r="D1664" s="290" t="s">
        <v>2909</v>
      </c>
      <c r="E1664" s="290" t="s">
        <v>2910</v>
      </c>
      <c r="F1664" s="309" t="s">
        <v>4574</v>
      </c>
      <c r="G1664" s="290"/>
      <c r="H1664" s="308">
        <v>280</v>
      </c>
      <c r="I1664" s="308">
        <v>12</v>
      </c>
      <c r="J1664" s="308">
        <v>10</v>
      </c>
      <c r="K1664" s="314">
        <v>34.200000000000003</v>
      </c>
      <c r="L1664" s="314">
        <v>63.5</v>
      </c>
      <c r="M1664" s="308"/>
      <c r="N1664" s="308">
        <v>5</v>
      </c>
      <c r="O1664" s="308" t="s">
        <v>4575</v>
      </c>
      <c r="P1664" s="291">
        <v>53605.825205611931</v>
      </c>
      <c r="Q1664" s="292">
        <f t="shared" si="218"/>
        <v>64863.048498790435</v>
      </c>
      <c r="R1664" s="197">
        <f t="shared" si="211"/>
        <v>103780.8775980647</v>
      </c>
    </row>
    <row r="1665" spans="1:18" ht="19.5" customHeight="1">
      <c r="A1665" s="306" t="s">
        <v>4580</v>
      </c>
      <c r="B1665" s="307" t="s">
        <v>4425</v>
      </c>
      <c r="C1665" s="308" t="s">
        <v>3097</v>
      </c>
      <c r="D1665" s="290" t="s">
        <v>2905</v>
      </c>
      <c r="E1665" s="290" t="s">
        <v>2906</v>
      </c>
      <c r="F1665" s="309" t="s">
        <v>4564</v>
      </c>
      <c r="G1665" s="290"/>
      <c r="H1665" s="308" t="s">
        <v>2698</v>
      </c>
      <c r="I1665" s="308" t="s">
        <v>3148</v>
      </c>
      <c r="J1665" s="308" t="s">
        <v>3778</v>
      </c>
      <c r="K1665" s="308" t="s">
        <v>3943</v>
      </c>
      <c r="L1665" s="314" t="s">
        <v>4413</v>
      </c>
      <c r="M1665" s="308"/>
      <c r="N1665" s="308" t="s">
        <v>3070</v>
      </c>
      <c r="O1665" s="308" t="s">
        <v>4565</v>
      </c>
      <c r="P1665" s="291">
        <v>115727.18249034428</v>
      </c>
      <c r="Q1665" s="292">
        <f t="shared" si="218"/>
        <v>140029.89081331657</v>
      </c>
      <c r="R1665" s="197">
        <f t="shared" si="211"/>
        <v>224047.82530130653</v>
      </c>
    </row>
    <row r="1666" spans="1:18" ht="19.5" customHeight="1">
      <c r="A1666" s="306" t="s">
        <v>4580</v>
      </c>
      <c r="B1666" s="307" t="s">
        <v>4425</v>
      </c>
      <c r="C1666" s="308" t="s">
        <v>3097</v>
      </c>
      <c r="D1666" s="290" t="s">
        <v>2909</v>
      </c>
      <c r="E1666" s="290" t="s">
        <v>2910</v>
      </c>
      <c r="F1666" s="309" t="s">
        <v>4574</v>
      </c>
      <c r="G1666" s="290"/>
      <c r="H1666" s="308">
        <v>280</v>
      </c>
      <c r="I1666" s="308">
        <v>12</v>
      </c>
      <c r="J1666" s="308">
        <v>10</v>
      </c>
      <c r="K1666" s="314">
        <v>34.200000000000003</v>
      </c>
      <c r="L1666" s="314">
        <v>63.5</v>
      </c>
      <c r="M1666" s="308"/>
      <c r="N1666" s="308">
        <v>5</v>
      </c>
      <c r="O1666" s="308" t="s">
        <v>4575</v>
      </c>
      <c r="P1666" s="291">
        <v>53605.825205611931</v>
      </c>
      <c r="Q1666" s="292">
        <f t="shared" si="218"/>
        <v>64863.048498790435</v>
      </c>
      <c r="R1666" s="197">
        <f t="shared" si="211"/>
        <v>103780.8775980647</v>
      </c>
    </row>
    <row r="1667" spans="1:18" ht="19.5" customHeight="1">
      <c r="A1667" s="306" t="s">
        <v>4581</v>
      </c>
      <c r="B1667" s="307" t="s">
        <v>4425</v>
      </c>
      <c r="C1667" s="308" t="s">
        <v>3227</v>
      </c>
      <c r="D1667" s="290" t="s">
        <v>2905</v>
      </c>
      <c r="E1667" s="290" t="s">
        <v>2906</v>
      </c>
      <c r="F1667" s="309" t="s">
        <v>4564</v>
      </c>
      <c r="G1667" s="290"/>
      <c r="H1667" s="308" t="s">
        <v>2698</v>
      </c>
      <c r="I1667" s="308" t="s">
        <v>3148</v>
      </c>
      <c r="J1667" s="308" t="s">
        <v>3778</v>
      </c>
      <c r="K1667" s="308" t="s">
        <v>3943</v>
      </c>
      <c r="L1667" s="314" t="s">
        <v>4413</v>
      </c>
      <c r="M1667" s="308"/>
      <c r="N1667" s="308" t="s">
        <v>3070</v>
      </c>
      <c r="O1667" s="308" t="s">
        <v>4565</v>
      </c>
      <c r="P1667" s="291">
        <v>115727.18249034428</v>
      </c>
      <c r="Q1667" s="292">
        <f t="shared" si="218"/>
        <v>140029.89081331657</v>
      </c>
      <c r="R1667" s="197">
        <f t="shared" si="211"/>
        <v>224047.82530130653</v>
      </c>
    </row>
    <row r="1668" spans="1:18" ht="19.5" customHeight="1">
      <c r="A1668" s="306" t="s">
        <v>4581</v>
      </c>
      <c r="B1668" s="307" t="s">
        <v>4425</v>
      </c>
      <c r="C1668" s="308" t="s">
        <v>3284</v>
      </c>
      <c r="D1668" s="290" t="s">
        <v>2909</v>
      </c>
      <c r="E1668" s="290" t="s">
        <v>2906</v>
      </c>
      <c r="F1668" s="309" t="s">
        <v>4576</v>
      </c>
      <c r="G1668" s="290"/>
      <c r="H1668" s="308">
        <v>253</v>
      </c>
      <c r="I1668" s="308">
        <v>20</v>
      </c>
      <c r="J1668" s="308">
        <v>18</v>
      </c>
      <c r="K1668" s="314">
        <v>43.7</v>
      </c>
      <c r="L1668" s="314">
        <v>63.5</v>
      </c>
      <c r="M1668" s="308"/>
      <c r="N1668" s="308">
        <v>4</v>
      </c>
      <c r="O1668" s="308" t="s">
        <v>4577</v>
      </c>
      <c r="P1668" s="291">
        <v>61002.085323484069</v>
      </c>
      <c r="Q1668" s="292">
        <f t="shared" si="218"/>
        <v>73812.523241415722</v>
      </c>
      <c r="R1668" s="197">
        <f t="shared" si="211"/>
        <v>118100.03718626517</v>
      </c>
    </row>
    <row r="1669" spans="1:18" ht="19.5" customHeight="1">
      <c r="A1669" s="304" t="s">
        <v>4582</v>
      </c>
      <c r="B1669" s="277"/>
      <c r="C1669" s="278"/>
      <c r="D1669" s="279"/>
      <c r="E1669" s="280"/>
      <c r="F1669" s="279"/>
      <c r="G1669" s="281"/>
      <c r="H1669" s="282"/>
      <c r="I1669" s="282"/>
      <c r="J1669" s="282"/>
      <c r="K1669" s="282"/>
      <c r="L1669" s="282"/>
      <c r="M1669" s="282"/>
      <c r="N1669" s="282"/>
      <c r="O1669" s="282"/>
      <c r="P1669" s="282"/>
      <c r="Q1669" s="284"/>
      <c r="R1669" s="197">
        <f t="shared" si="211"/>
        <v>0</v>
      </c>
    </row>
    <row r="1670" spans="1:18" ht="19.5" customHeight="1">
      <c r="A1670" s="306" t="s">
        <v>3102</v>
      </c>
      <c r="B1670" s="307" t="s">
        <v>4419</v>
      </c>
      <c r="C1670" s="308" t="s">
        <v>3158</v>
      </c>
      <c r="D1670" s="290" t="s">
        <v>2905</v>
      </c>
      <c r="E1670" s="290" t="s">
        <v>2906</v>
      </c>
      <c r="F1670" s="309" t="s">
        <v>4564</v>
      </c>
      <c r="G1670" s="290"/>
      <c r="H1670" s="308" t="s">
        <v>2698</v>
      </c>
      <c r="I1670" s="308" t="s">
        <v>3148</v>
      </c>
      <c r="J1670" s="308" t="s">
        <v>3778</v>
      </c>
      <c r="K1670" s="308" t="s">
        <v>3943</v>
      </c>
      <c r="L1670" s="314" t="s">
        <v>4413</v>
      </c>
      <c r="M1670" s="308"/>
      <c r="N1670" s="308" t="s">
        <v>3070</v>
      </c>
      <c r="O1670" s="308" t="s">
        <v>4565</v>
      </c>
      <c r="P1670" s="291">
        <v>115727.18249034428</v>
      </c>
      <c r="Q1670" s="292">
        <f t="shared" ref="Q1670:Q1679" si="219">+P1670*1.21</f>
        <v>140029.89081331657</v>
      </c>
      <c r="R1670" s="197">
        <f t="shared" si="211"/>
        <v>224047.82530130653</v>
      </c>
    </row>
    <row r="1671" spans="1:18" ht="19.5" customHeight="1">
      <c r="A1671" s="306" t="s">
        <v>3102</v>
      </c>
      <c r="B1671" s="307" t="s">
        <v>4419</v>
      </c>
      <c r="C1671" s="308" t="s">
        <v>3158</v>
      </c>
      <c r="D1671" s="290" t="s">
        <v>2909</v>
      </c>
      <c r="E1671" s="290" t="s">
        <v>2910</v>
      </c>
      <c r="F1671" s="309" t="s">
        <v>4574</v>
      </c>
      <c r="G1671" s="290"/>
      <c r="H1671" s="308">
        <v>280</v>
      </c>
      <c r="I1671" s="308">
        <v>12</v>
      </c>
      <c r="J1671" s="308">
        <v>10</v>
      </c>
      <c r="K1671" s="314">
        <v>34.200000000000003</v>
      </c>
      <c r="L1671" s="314">
        <v>63.5</v>
      </c>
      <c r="M1671" s="308"/>
      <c r="N1671" s="308">
        <v>5</v>
      </c>
      <c r="O1671" s="308" t="s">
        <v>4575</v>
      </c>
      <c r="P1671" s="291">
        <v>53605.825205611931</v>
      </c>
      <c r="Q1671" s="292">
        <f t="shared" si="219"/>
        <v>64863.048498790435</v>
      </c>
      <c r="R1671" s="197">
        <f t="shared" si="211"/>
        <v>103780.8775980647</v>
      </c>
    </row>
    <row r="1672" spans="1:18" ht="19.5" customHeight="1">
      <c r="A1672" s="306" t="s">
        <v>4583</v>
      </c>
      <c r="B1672" s="307" t="s">
        <v>4584</v>
      </c>
      <c r="C1672" s="308" t="s">
        <v>969</v>
      </c>
      <c r="D1672" s="290" t="s">
        <v>2905</v>
      </c>
      <c r="E1672" s="290" t="s">
        <v>2906</v>
      </c>
      <c r="F1672" s="309" t="s">
        <v>4564</v>
      </c>
      <c r="G1672" s="290"/>
      <c r="H1672" s="308" t="s">
        <v>2698</v>
      </c>
      <c r="I1672" s="308" t="s">
        <v>3148</v>
      </c>
      <c r="J1672" s="308" t="s">
        <v>3778</v>
      </c>
      <c r="K1672" s="308" t="s">
        <v>3943</v>
      </c>
      <c r="L1672" s="314" t="s">
        <v>4413</v>
      </c>
      <c r="M1672" s="308"/>
      <c r="N1672" s="308" t="s">
        <v>3070</v>
      </c>
      <c r="O1672" s="308" t="s">
        <v>4565</v>
      </c>
      <c r="P1672" s="291">
        <v>115727.18249034428</v>
      </c>
      <c r="Q1672" s="292">
        <f t="shared" si="219"/>
        <v>140029.89081331657</v>
      </c>
      <c r="R1672" s="197">
        <f t="shared" ref="R1672:R1735" si="220">Q1672*0.8*2</f>
        <v>224047.82530130653</v>
      </c>
    </row>
    <row r="1673" spans="1:18" ht="19.5" customHeight="1">
      <c r="A1673" s="306" t="s">
        <v>4583</v>
      </c>
      <c r="B1673" s="307" t="s">
        <v>4584</v>
      </c>
      <c r="C1673" s="308" t="s">
        <v>969</v>
      </c>
      <c r="D1673" s="290" t="s">
        <v>2909</v>
      </c>
      <c r="E1673" s="290" t="s">
        <v>2910</v>
      </c>
      <c r="F1673" s="309" t="s">
        <v>4574</v>
      </c>
      <c r="G1673" s="290"/>
      <c r="H1673" s="308">
        <v>280</v>
      </c>
      <c r="I1673" s="308">
        <v>12</v>
      </c>
      <c r="J1673" s="308">
        <v>10</v>
      </c>
      <c r="K1673" s="314">
        <v>34.200000000000003</v>
      </c>
      <c r="L1673" s="314">
        <v>63.5</v>
      </c>
      <c r="M1673" s="308"/>
      <c r="N1673" s="308">
        <v>5</v>
      </c>
      <c r="O1673" s="308" t="s">
        <v>4575</v>
      </c>
      <c r="P1673" s="291">
        <v>53605.825205611931</v>
      </c>
      <c r="Q1673" s="292">
        <f t="shared" si="219"/>
        <v>64863.048498790435</v>
      </c>
      <c r="R1673" s="197">
        <f t="shared" si="220"/>
        <v>103780.8775980647</v>
      </c>
    </row>
    <row r="1674" spans="1:18" ht="19.5" customHeight="1">
      <c r="A1674" s="306" t="s">
        <v>4583</v>
      </c>
      <c r="B1674" s="307" t="s">
        <v>4584</v>
      </c>
      <c r="C1674" s="308" t="s">
        <v>438</v>
      </c>
      <c r="D1674" s="290" t="s">
        <v>2909</v>
      </c>
      <c r="E1674" s="290" t="s">
        <v>2910</v>
      </c>
      <c r="F1674" s="309" t="s">
        <v>4566</v>
      </c>
      <c r="G1674" s="290"/>
      <c r="H1674" s="308" t="s">
        <v>3816</v>
      </c>
      <c r="I1674" s="308" t="s">
        <v>3130</v>
      </c>
      <c r="J1674" s="308" t="s">
        <v>3007</v>
      </c>
      <c r="K1674" s="308" t="s">
        <v>3029</v>
      </c>
      <c r="L1674" s="314" t="s">
        <v>4413</v>
      </c>
      <c r="M1674" s="308"/>
      <c r="N1674" s="308" t="s">
        <v>3070</v>
      </c>
      <c r="O1674" s="308" t="s">
        <v>4567</v>
      </c>
      <c r="P1674" s="291">
        <v>110903.8833154279</v>
      </c>
      <c r="Q1674" s="292">
        <f t="shared" si="219"/>
        <v>134193.69881166774</v>
      </c>
      <c r="R1674" s="197">
        <f t="shared" si="220"/>
        <v>214709.91809866839</v>
      </c>
    </row>
    <row r="1675" spans="1:18" ht="19.5" customHeight="1">
      <c r="A1675" s="306" t="s">
        <v>4585</v>
      </c>
      <c r="B1675" s="307" t="s">
        <v>4584</v>
      </c>
      <c r="C1675" s="308" t="s">
        <v>3043</v>
      </c>
      <c r="D1675" s="290" t="s">
        <v>2909</v>
      </c>
      <c r="E1675" s="290" t="s">
        <v>2910</v>
      </c>
      <c r="F1675" s="309" t="s">
        <v>4566</v>
      </c>
      <c r="G1675" s="290"/>
      <c r="H1675" s="308" t="s">
        <v>3816</v>
      </c>
      <c r="I1675" s="308" t="s">
        <v>3130</v>
      </c>
      <c r="J1675" s="308" t="s">
        <v>3007</v>
      </c>
      <c r="K1675" s="308" t="s">
        <v>3029</v>
      </c>
      <c r="L1675" s="314" t="s">
        <v>4413</v>
      </c>
      <c r="M1675" s="308"/>
      <c r="N1675" s="308" t="s">
        <v>3070</v>
      </c>
      <c r="O1675" s="308" t="s">
        <v>4567</v>
      </c>
      <c r="P1675" s="291">
        <v>110903.8833154279</v>
      </c>
      <c r="Q1675" s="292">
        <f t="shared" si="219"/>
        <v>134193.69881166774</v>
      </c>
      <c r="R1675" s="197">
        <f t="shared" si="220"/>
        <v>214709.91809866839</v>
      </c>
    </row>
    <row r="1676" spans="1:18" ht="19.5" customHeight="1">
      <c r="A1676" s="306" t="s">
        <v>4580</v>
      </c>
      <c r="B1676" s="307" t="s">
        <v>4425</v>
      </c>
      <c r="C1676" s="308" t="s">
        <v>3158</v>
      </c>
      <c r="D1676" s="290" t="s">
        <v>2905</v>
      </c>
      <c r="E1676" s="290" t="s">
        <v>2906</v>
      </c>
      <c r="F1676" s="309" t="s">
        <v>4564</v>
      </c>
      <c r="G1676" s="290"/>
      <c r="H1676" s="308" t="s">
        <v>2698</v>
      </c>
      <c r="I1676" s="308" t="s">
        <v>3148</v>
      </c>
      <c r="J1676" s="308" t="s">
        <v>3778</v>
      </c>
      <c r="K1676" s="308" t="s">
        <v>3943</v>
      </c>
      <c r="L1676" s="314" t="s">
        <v>4413</v>
      </c>
      <c r="M1676" s="308"/>
      <c r="N1676" s="308" t="s">
        <v>3070</v>
      </c>
      <c r="O1676" s="308" t="s">
        <v>4565</v>
      </c>
      <c r="P1676" s="291">
        <v>115727.18249034428</v>
      </c>
      <c r="Q1676" s="292">
        <f t="shared" si="219"/>
        <v>140029.89081331657</v>
      </c>
      <c r="R1676" s="197">
        <f t="shared" si="220"/>
        <v>224047.82530130653</v>
      </c>
    </row>
    <row r="1677" spans="1:18" ht="19.5" customHeight="1">
      <c r="A1677" s="306" t="s">
        <v>4580</v>
      </c>
      <c r="B1677" s="307" t="s">
        <v>4425</v>
      </c>
      <c r="C1677" s="308" t="s">
        <v>3158</v>
      </c>
      <c r="D1677" s="290" t="s">
        <v>2909</v>
      </c>
      <c r="E1677" s="290" t="s">
        <v>2910</v>
      </c>
      <c r="F1677" s="309" t="s">
        <v>4574</v>
      </c>
      <c r="G1677" s="290"/>
      <c r="H1677" s="308">
        <v>280</v>
      </c>
      <c r="I1677" s="308">
        <v>12</v>
      </c>
      <c r="J1677" s="308">
        <v>10</v>
      </c>
      <c r="K1677" s="314">
        <v>34.200000000000003</v>
      </c>
      <c r="L1677" s="314">
        <v>63.5</v>
      </c>
      <c r="M1677" s="308"/>
      <c r="N1677" s="308">
        <v>5</v>
      </c>
      <c r="O1677" s="308" t="s">
        <v>4575</v>
      </c>
      <c r="P1677" s="291">
        <v>53605.825205611931</v>
      </c>
      <c r="Q1677" s="292">
        <f t="shared" si="219"/>
        <v>64863.048498790435</v>
      </c>
      <c r="R1677" s="197">
        <f t="shared" si="220"/>
        <v>103780.8775980647</v>
      </c>
    </row>
    <row r="1678" spans="1:18" ht="19.5" customHeight="1">
      <c r="A1678" s="306" t="s">
        <v>4586</v>
      </c>
      <c r="B1678" s="307" t="s">
        <v>4425</v>
      </c>
      <c r="C1678" s="308" t="s">
        <v>3230</v>
      </c>
      <c r="D1678" s="290" t="s">
        <v>2905</v>
      </c>
      <c r="E1678" s="290" t="s">
        <v>2906</v>
      </c>
      <c r="F1678" s="309" t="s">
        <v>4564</v>
      </c>
      <c r="G1678" s="290"/>
      <c r="H1678" s="308" t="s">
        <v>2698</v>
      </c>
      <c r="I1678" s="308" t="s">
        <v>3148</v>
      </c>
      <c r="J1678" s="308" t="s">
        <v>3778</v>
      </c>
      <c r="K1678" s="308" t="s">
        <v>3943</v>
      </c>
      <c r="L1678" s="314" t="s">
        <v>4413</v>
      </c>
      <c r="M1678" s="308"/>
      <c r="N1678" s="308" t="s">
        <v>3070</v>
      </c>
      <c r="O1678" s="308" t="s">
        <v>4565</v>
      </c>
      <c r="P1678" s="291">
        <v>115727.18249034428</v>
      </c>
      <c r="Q1678" s="292">
        <f t="shared" si="219"/>
        <v>140029.89081331657</v>
      </c>
      <c r="R1678" s="197">
        <f t="shared" si="220"/>
        <v>224047.82530130653</v>
      </c>
    </row>
    <row r="1679" spans="1:18" ht="19.5" customHeight="1">
      <c r="A1679" s="306" t="s">
        <v>4586</v>
      </c>
      <c r="B1679" s="307" t="s">
        <v>4425</v>
      </c>
      <c r="C1679" s="308" t="s">
        <v>3230</v>
      </c>
      <c r="D1679" s="290" t="s">
        <v>2909</v>
      </c>
      <c r="E1679" s="290" t="s">
        <v>2910</v>
      </c>
      <c r="F1679" s="309" t="s">
        <v>4574</v>
      </c>
      <c r="G1679" s="290"/>
      <c r="H1679" s="308">
        <v>280</v>
      </c>
      <c r="I1679" s="308">
        <v>12</v>
      </c>
      <c r="J1679" s="308">
        <v>10</v>
      </c>
      <c r="K1679" s="314">
        <v>34.200000000000003</v>
      </c>
      <c r="L1679" s="314">
        <v>63.5</v>
      </c>
      <c r="M1679" s="308"/>
      <c r="N1679" s="308">
        <v>5</v>
      </c>
      <c r="O1679" s="308" t="s">
        <v>4575</v>
      </c>
      <c r="P1679" s="291">
        <v>53605.825205611931</v>
      </c>
      <c r="Q1679" s="292">
        <f t="shared" si="219"/>
        <v>64863.048498790435</v>
      </c>
      <c r="R1679" s="197">
        <f t="shared" si="220"/>
        <v>103780.8775980647</v>
      </c>
    </row>
    <row r="1680" spans="1:18" ht="19.5" customHeight="1">
      <c r="A1680" s="304" t="s">
        <v>4587</v>
      </c>
      <c r="B1680" s="277"/>
      <c r="C1680" s="278"/>
      <c r="D1680" s="279"/>
      <c r="E1680" s="280"/>
      <c r="F1680" s="279"/>
      <c r="G1680" s="281"/>
      <c r="H1680" s="282"/>
      <c r="I1680" s="282"/>
      <c r="J1680" s="282"/>
      <c r="K1680" s="282"/>
      <c r="L1680" s="282"/>
      <c r="M1680" s="282"/>
      <c r="N1680" s="282"/>
      <c r="O1680" s="282"/>
      <c r="P1680" s="282"/>
      <c r="Q1680" s="284"/>
      <c r="R1680" s="197">
        <f t="shared" si="220"/>
        <v>0</v>
      </c>
    </row>
    <row r="1681" spans="1:18" ht="19.5" customHeight="1">
      <c r="A1681" s="306" t="s">
        <v>4583</v>
      </c>
      <c r="B1681" s="307" t="s">
        <v>4584</v>
      </c>
      <c r="C1681" s="308" t="s">
        <v>1325</v>
      </c>
      <c r="D1681" s="290" t="s">
        <v>2909</v>
      </c>
      <c r="E1681" s="290" t="s">
        <v>2910</v>
      </c>
      <c r="F1681" s="309" t="s">
        <v>4566</v>
      </c>
      <c r="G1681" s="290"/>
      <c r="H1681" s="308" t="s">
        <v>3816</v>
      </c>
      <c r="I1681" s="308" t="s">
        <v>3130</v>
      </c>
      <c r="J1681" s="308" t="s">
        <v>3007</v>
      </c>
      <c r="K1681" s="308" t="s">
        <v>3029</v>
      </c>
      <c r="L1681" s="314" t="s">
        <v>4413</v>
      </c>
      <c r="M1681" s="308"/>
      <c r="N1681" s="308" t="s">
        <v>3070</v>
      </c>
      <c r="O1681" s="308" t="s">
        <v>4567</v>
      </c>
      <c r="P1681" s="291">
        <v>110903.8833154279</v>
      </c>
      <c r="Q1681" s="292">
        <f t="shared" ref="Q1681:Q1683" si="221">+P1681*1.21</f>
        <v>134193.69881166774</v>
      </c>
      <c r="R1681" s="197">
        <f t="shared" si="220"/>
        <v>214709.91809866839</v>
      </c>
    </row>
    <row r="1682" spans="1:18" ht="19.5" customHeight="1">
      <c r="A1682" s="306" t="s">
        <v>4585</v>
      </c>
      <c r="B1682" s="307" t="s">
        <v>4584</v>
      </c>
      <c r="C1682" s="308" t="s">
        <v>3043</v>
      </c>
      <c r="D1682" s="290" t="s">
        <v>2909</v>
      </c>
      <c r="E1682" s="290" t="s">
        <v>2910</v>
      </c>
      <c r="F1682" s="309" t="s">
        <v>4566</v>
      </c>
      <c r="G1682" s="290"/>
      <c r="H1682" s="308" t="s">
        <v>3816</v>
      </c>
      <c r="I1682" s="308" t="s">
        <v>3130</v>
      </c>
      <c r="J1682" s="308" t="s">
        <v>3007</v>
      </c>
      <c r="K1682" s="308" t="s">
        <v>3029</v>
      </c>
      <c r="L1682" s="314" t="s">
        <v>4413</v>
      </c>
      <c r="M1682" s="308"/>
      <c r="N1682" s="308" t="s">
        <v>3070</v>
      </c>
      <c r="O1682" s="308" t="s">
        <v>4567</v>
      </c>
      <c r="P1682" s="291">
        <v>110903.8833154279</v>
      </c>
      <c r="Q1682" s="292">
        <f t="shared" si="221"/>
        <v>134193.69881166774</v>
      </c>
      <c r="R1682" s="197">
        <f t="shared" si="220"/>
        <v>214709.91809866839</v>
      </c>
    </row>
    <row r="1683" spans="1:18" ht="19.5" customHeight="1">
      <c r="A1683" s="306" t="s">
        <v>4586</v>
      </c>
      <c r="B1683" s="307" t="s">
        <v>4425</v>
      </c>
      <c r="C1683" s="308" t="s">
        <v>1325</v>
      </c>
      <c r="D1683" s="290" t="s">
        <v>2909</v>
      </c>
      <c r="E1683" s="290" t="s">
        <v>2910</v>
      </c>
      <c r="F1683" s="309" t="s">
        <v>4574</v>
      </c>
      <c r="G1683" s="290"/>
      <c r="H1683" s="308">
        <v>280</v>
      </c>
      <c r="I1683" s="308">
        <v>12</v>
      </c>
      <c r="J1683" s="308">
        <v>10</v>
      </c>
      <c r="K1683" s="314">
        <v>34.200000000000003</v>
      </c>
      <c r="L1683" s="314">
        <v>63.5</v>
      </c>
      <c r="M1683" s="308"/>
      <c r="N1683" s="308">
        <v>5</v>
      </c>
      <c r="O1683" s="308" t="s">
        <v>4575</v>
      </c>
      <c r="P1683" s="291">
        <v>53605.825205611931</v>
      </c>
      <c r="Q1683" s="292">
        <f t="shared" si="221"/>
        <v>64863.048498790435</v>
      </c>
      <c r="R1683" s="197">
        <f t="shared" si="220"/>
        <v>103780.8775980647</v>
      </c>
    </row>
    <row r="1684" spans="1:18" ht="19.5" customHeight="1">
      <c r="A1684" s="304" t="s">
        <v>2544</v>
      </c>
      <c r="B1684" s="277"/>
      <c r="C1684" s="278"/>
      <c r="D1684" s="279"/>
      <c r="E1684" s="280"/>
      <c r="F1684" s="279"/>
      <c r="G1684" s="281"/>
      <c r="H1684" s="282"/>
      <c r="I1684" s="282"/>
      <c r="J1684" s="282"/>
      <c r="K1684" s="282"/>
      <c r="L1684" s="282"/>
      <c r="M1684" s="282"/>
      <c r="N1684" s="282"/>
      <c r="O1684" s="282"/>
      <c r="P1684" s="282"/>
      <c r="Q1684" s="284"/>
      <c r="R1684" s="197">
        <f t="shared" si="220"/>
        <v>0</v>
      </c>
    </row>
    <row r="1685" spans="1:18" ht="19.5" customHeight="1">
      <c r="A1685" s="306" t="s">
        <v>3075</v>
      </c>
      <c r="B1685" s="307" t="s">
        <v>4441</v>
      </c>
      <c r="C1685" s="308" t="s">
        <v>2545</v>
      </c>
      <c r="D1685" s="290" t="s">
        <v>2905</v>
      </c>
      <c r="E1685" s="290" t="s">
        <v>2906</v>
      </c>
      <c r="F1685" s="309" t="s">
        <v>4558</v>
      </c>
      <c r="G1685" s="290"/>
      <c r="H1685" s="314">
        <v>239.5</v>
      </c>
      <c r="I1685" s="308">
        <v>20</v>
      </c>
      <c r="J1685" s="308">
        <v>18</v>
      </c>
      <c r="K1685" s="314">
        <v>42.8</v>
      </c>
      <c r="L1685" s="308">
        <v>64</v>
      </c>
      <c r="M1685" s="308"/>
      <c r="N1685" s="308">
        <v>4</v>
      </c>
      <c r="O1685" s="308" t="s">
        <v>4559</v>
      </c>
      <c r="P1685" s="291">
        <v>36064.120402277382</v>
      </c>
      <c r="Q1685" s="292">
        <f t="shared" ref="Q1685:Q1690" si="222">+P1685*1.21</f>
        <v>43637.585686755629</v>
      </c>
      <c r="R1685" s="197">
        <f t="shared" si="220"/>
        <v>69820.137098809006</v>
      </c>
    </row>
    <row r="1686" spans="1:18" ht="19.5" customHeight="1">
      <c r="A1686" s="306" t="s">
        <v>3075</v>
      </c>
      <c r="B1686" s="307" t="s">
        <v>4441</v>
      </c>
      <c r="C1686" s="308" t="s">
        <v>2545</v>
      </c>
      <c r="D1686" s="290" t="s">
        <v>2909</v>
      </c>
      <c r="E1686" s="290" t="s">
        <v>3021</v>
      </c>
      <c r="F1686" s="309" t="s">
        <v>4437</v>
      </c>
      <c r="G1686" s="290" t="s">
        <v>3023</v>
      </c>
      <c r="H1686" s="308" t="s">
        <v>3940</v>
      </c>
      <c r="I1686" s="308" t="s">
        <v>3450</v>
      </c>
      <c r="J1686" s="314" t="s">
        <v>4438</v>
      </c>
      <c r="K1686" s="308" t="s">
        <v>3787</v>
      </c>
      <c r="L1686" s="314" t="s">
        <v>4386</v>
      </c>
      <c r="M1686" s="314" t="s">
        <v>4439</v>
      </c>
      <c r="N1686" s="308">
        <v>4</v>
      </c>
      <c r="O1686" s="308" t="s">
        <v>4440</v>
      </c>
      <c r="P1686" s="291">
        <v>83950.308248692818</v>
      </c>
      <c r="Q1686" s="292">
        <f t="shared" si="222"/>
        <v>101579.87298091831</v>
      </c>
      <c r="R1686" s="197">
        <f t="shared" si="220"/>
        <v>162527.79676946931</v>
      </c>
    </row>
    <row r="1687" spans="1:18" ht="19.5" customHeight="1">
      <c r="A1687" s="306" t="s">
        <v>3321</v>
      </c>
      <c r="B1687" s="307" t="s">
        <v>4443</v>
      </c>
      <c r="C1687" s="308" t="s">
        <v>1006</v>
      </c>
      <c r="D1687" s="290" t="s">
        <v>2905</v>
      </c>
      <c r="E1687" s="290" t="s">
        <v>2906</v>
      </c>
      <c r="F1687" s="309" t="s">
        <v>4558</v>
      </c>
      <c r="G1687" s="290"/>
      <c r="H1687" s="314">
        <v>239.5</v>
      </c>
      <c r="I1687" s="308">
        <v>20</v>
      </c>
      <c r="J1687" s="308">
        <v>18</v>
      </c>
      <c r="K1687" s="314">
        <v>42.8</v>
      </c>
      <c r="L1687" s="308">
        <v>64</v>
      </c>
      <c r="M1687" s="308"/>
      <c r="N1687" s="308">
        <v>4</v>
      </c>
      <c r="O1687" s="308" t="s">
        <v>4559</v>
      </c>
      <c r="P1687" s="291">
        <v>36064.120402277382</v>
      </c>
      <c r="Q1687" s="292">
        <f t="shared" si="222"/>
        <v>43637.585686755629</v>
      </c>
      <c r="R1687" s="197">
        <f t="shared" si="220"/>
        <v>69820.137098809006</v>
      </c>
    </row>
    <row r="1688" spans="1:18" ht="19.5" customHeight="1">
      <c r="A1688" s="306" t="s">
        <v>3321</v>
      </c>
      <c r="B1688" s="307" t="s">
        <v>4443</v>
      </c>
      <c r="C1688" s="308" t="s">
        <v>1006</v>
      </c>
      <c r="D1688" s="290" t="s">
        <v>2909</v>
      </c>
      <c r="E1688" s="290" t="s">
        <v>3021</v>
      </c>
      <c r="F1688" s="309" t="s">
        <v>4437</v>
      </c>
      <c r="G1688" s="290" t="s">
        <v>3023</v>
      </c>
      <c r="H1688" s="308" t="s">
        <v>3940</v>
      </c>
      <c r="I1688" s="308" t="s">
        <v>3450</v>
      </c>
      <c r="J1688" s="314" t="s">
        <v>4438</v>
      </c>
      <c r="K1688" s="308" t="s">
        <v>3787</v>
      </c>
      <c r="L1688" s="314" t="s">
        <v>4386</v>
      </c>
      <c r="M1688" s="314" t="s">
        <v>4439</v>
      </c>
      <c r="N1688" s="308">
        <v>4</v>
      </c>
      <c r="O1688" s="308" t="s">
        <v>4440</v>
      </c>
      <c r="P1688" s="291">
        <v>83950.308248692818</v>
      </c>
      <c r="Q1688" s="292">
        <f t="shared" si="222"/>
        <v>101579.87298091831</v>
      </c>
      <c r="R1688" s="197">
        <f t="shared" si="220"/>
        <v>162527.79676946931</v>
      </c>
    </row>
    <row r="1689" spans="1:18" ht="19.5" customHeight="1">
      <c r="A1689" s="306" t="s">
        <v>3031</v>
      </c>
      <c r="B1689" s="307" t="s">
        <v>4441</v>
      </c>
      <c r="C1689" s="308" t="s">
        <v>1006</v>
      </c>
      <c r="D1689" s="290" t="s">
        <v>2905</v>
      </c>
      <c r="E1689" s="290" t="s">
        <v>2906</v>
      </c>
      <c r="F1689" s="309" t="s">
        <v>4558</v>
      </c>
      <c r="G1689" s="290"/>
      <c r="H1689" s="314">
        <v>239.5</v>
      </c>
      <c r="I1689" s="308">
        <v>20</v>
      </c>
      <c r="J1689" s="308">
        <v>18</v>
      </c>
      <c r="K1689" s="314">
        <v>42.8</v>
      </c>
      <c r="L1689" s="308">
        <v>64</v>
      </c>
      <c r="M1689" s="308"/>
      <c r="N1689" s="308">
        <v>4</v>
      </c>
      <c r="O1689" s="308" t="s">
        <v>4559</v>
      </c>
      <c r="P1689" s="291">
        <v>36064.120402277382</v>
      </c>
      <c r="Q1689" s="292">
        <f t="shared" si="222"/>
        <v>43637.585686755629</v>
      </c>
      <c r="R1689" s="197">
        <f t="shared" si="220"/>
        <v>69820.137098809006</v>
      </c>
    </row>
    <row r="1690" spans="1:18" ht="19.5" customHeight="1">
      <c r="A1690" s="306" t="s">
        <v>3031</v>
      </c>
      <c r="B1690" s="307" t="s">
        <v>4441</v>
      </c>
      <c r="C1690" s="308" t="s">
        <v>1006</v>
      </c>
      <c r="D1690" s="290" t="s">
        <v>2909</v>
      </c>
      <c r="E1690" s="290" t="s">
        <v>3021</v>
      </c>
      <c r="F1690" s="309" t="s">
        <v>4437</v>
      </c>
      <c r="G1690" s="290" t="s">
        <v>3023</v>
      </c>
      <c r="H1690" s="308" t="s">
        <v>3940</v>
      </c>
      <c r="I1690" s="308" t="s">
        <v>3450</v>
      </c>
      <c r="J1690" s="314" t="s">
        <v>4438</v>
      </c>
      <c r="K1690" s="308" t="s">
        <v>3787</v>
      </c>
      <c r="L1690" s="314" t="s">
        <v>4386</v>
      </c>
      <c r="M1690" s="314" t="s">
        <v>4439</v>
      </c>
      <c r="N1690" s="308">
        <v>4</v>
      </c>
      <c r="O1690" s="308" t="s">
        <v>4440</v>
      </c>
      <c r="P1690" s="291">
        <v>83950.308248692818</v>
      </c>
      <c r="Q1690" s="292">
        <f t="shared" si="222"/>
        <v>101579.87298091831</v>
      </c>
      <c r="R1690" s="197">
        <f t="shared" si="220"/>
        <v>162527.79676946931</v>
      </c>
    </row>
    <row r="1691" spans="1:18" ht="19.5" customHeight="1">
      <c r="A1691" s="304" t="s">
        <v>4588</v>
      </c>
      <c r="B1691" s="277"/>
      <c r="C1691" s="278"/>
      <c r="D1691" s="279"/>
      <c r="E1691" s="280"/>
      <c r="F1691" s="279"/>
      <c r="G1691" s="281"/>
      <c r="H1691" s="282"/>
      <c r="I1691" s="282"/>
      <c r="J1691" s="282"/>
      <c r="K1691" s="282"/>
      <c r="L1691" s="282"/>
      <c r="M1691" s="282"/>
      <c r="N1691" s="282"/>
      <c r="O1691" s="282"/>
      <c r="P1691" s="282"/>
      <c r="Q1691" s="284"/>
      <c r="R1691" s="197">
        <f t="shared" si="220"/>
        <v>0</v>
      </c>
    </row>
    <row r="1692" spans="1:18" ht="19.5" customHeight="1">
      <c r="A1692" s="306" t="s">
        <v>4589</v>
      </c>
      <c r="B1692" s="307" t="s">
        <v>4590</v>
      </c>
      <c r="C1692" s="308" t="s">
        <v>4152</v>
      </c>
      <c r="D1692" s="290" t="s">
        <v>2905</v>
      </c>
      <c r="E1692" s="290" t="s">
        <v>2906</v>
      </c>
      <c r="F1692" s="309" t="s">
        <v>4558</v>
      </c>
      <c r="G1692" s="290"/>
      <c r="H1692" s="314">
        <v>239.5</v>
      </c>
      <c r="I1692" s="308">
        <v>20</v>
      </c>
      <c r="J1692" s="308">
        <v>18</v>
      </c>
      <c r="K1692" s="314">
        <v>42.8</v>
      </c>
      <c r="L1692" s="308">
        <v>64</v>
      </c>
      <c r="M1692" s="308"/>
      <c r="N1692" s="308">
        <v>4</v>
      </c>
      <c r="O1692" s="308" t="s">
        <v>4559</v>
      </c>
      <c r="P1692" s="291">
        <v>36064.120402277382</v>
      </c>
      <c r="Q1692" s="292">
        <f t="shared" ref="Q1692:Q1693" si="223">+P1692*1.21</f>
        <v>43637.585686755629</v>
      </c>
      <c r="R1692" s="197">
        <f t="shared" si="220"/>
        <v>69820.137098809006</v>
      </c>
    </row>
    <row r="1693" spans="1:18" ht="19.5" customHeight="1">
      <c r="A1693" s="306" t="s">
        <v>4589</v>
      </c>
      <c r="B1693" s="307" t="s">
        <v>4590</v>
      </c>
      <c r="C1693" s="308" t="s">
        <v>4152</v>
      </c>
      <c r="D1693" s="290" t="s">
        <v>2909</v>
      </c>
      <c r="E1693" s="290" t="s">
        <v>3021</v>
      </c>
      <c r="F1693" s="309" t="s">
        <v>4385</v>
      </c>
      <c r="G1693" s="290" t="s">
        <v>3023</v>
      </c>
      <c r="H1693" s="308" t="s">
        <v>3574</v>
      </c>
      <c r="I1693" s="308" t="s">
        <v>3463</v>
      </c>
      <c r="J1693" s="308" t="s">
        <v>3866</v>
      </c>
      <c r="K1693" s="308" t="s">
        <v>3942</v>
      </c>
      <c r="L1693" s="314" t="s">
        <v>4386</v>
      </c>
      <c r="M1693" s="308" t="s">
        <v>4387</v>
      </c>
      <c r="N1693" s="308">
        <v>4</v>
      </c>
      <c r="O1693" s="308" t="s">
        <v>4388</v>
      </c>
      <c r="P1693" s="291">
        <v>70485.077818834543</v>
      </c>
      <c r="Q1693" s="292">
        <f t="shared" si="223"/>
        <v>85286.94416078979</v>
      </c>
      <c r="R1693" s="197">
        <f t="shared" si="220"/>
        <v>136459.11065726366</v>
      </c>
    </row>
    <row r="1694" spans="1:18" ht="19.5" customHeight="1">
      <c r="A1694" s="304" t="s">
        <v>2546</v>
      </c>
      <c r="B1694" s="277"/>
      <c r="C1694" s="278"/>
      <c r="D1694" s="279"/>
      <c r="E1694" s="280"/>
      <c r="F1694" s="279"/>
      <c r="G1694" s="281"/>
      <c r="H1694" s="282"/>
      <c r="I1694" s="282"/>
      <c r="J1694" s="282"/>
      <c r="K1694" s="282"/>
      <c r="L1694" s="282"/>
      <c r="M1694" s="282"/>
      <c r="N1694" s="282"/>
      <c r="O1694" s="282"/>
      <c r="P1694" s="282"/>
      <c r="Q1694" s="284"/>
      <c r="R1694" s="197">
        <f t="shared" si="220"/>
        <v>0</v>
      </c>
    </row>
    <row r="1695" spans="1:18" ht="19.5" customHeight="1">
      <c r="A1695" s="306" t="s">
        <v>4591</v>
      </c>
      <c r="B1695" s="307" t="s">
        <v>4419</v>
      </c>
      <c r="C1695" s="308" t="s">
        <v>3773</v>
      </c>
      <c r="D1695" s="290" t="s">
        <v>2905</v>
      </c>
      <c r="E1695" s="290" t="s">
        <v>2906</v>
      </c>
      <c r="F1695" s="309" t="s">
        <v>4592</v>
      </c>
      <c r="G1695" s="290"/>
      <c r="H1695" s="308" t="s">
        <v>3816</v>
      </c>
      <c r="I1695" s="308" t="s">
        <v>4011</v>
      </c>
      <c r="J1695" s="308" t="s">
        <v>3117</v>
      </c>
      <c r="K1695" s="314" t="s">
        <v>3756</v>
      </c>
      <c r="L1695" s="308" t="s">
        <v>4593</v>
      </c>
      <c r="M1695" s="308"/>
      <c r="N1695" s="308" t="s">
        <v>3699</v>
      </c>
      <c r="O1695" s="308" t="s">
        <v>4594</v>
      </c>
      <c r="P1695" s="291">
        <v>116451.89476633249</v>
      </c>
      <c r="Q1695" s="292">
        <f t="shared" ref="Q1695:Q1739" si="224">+P1695*1.21</f>
        <v>140906.79266726231</v>
      </c>
      <c r="R1695" s="197">
        <f t="shared" si="220"/>
        <v>225450.86826761972</v>
      </c>
    </row>
    <row r="1696" spans="1:18" ht="19.5" customHeight="1">
      <c r="A1696" s="306" t="s">
        <v>4591</v>
      </c>
      <c r="B1696" s="307" t="s">
        <v>4419</v>
      </c>
      <c r="C1696" s="308" t="s">
        <v>3773</v>
      </c>
      <c r="D1696" s="290" t="s">
        <v>2909</v>
      </c>
      <c r="E1696" s="290" t="s">
        <v>3021</v>
      </c>
      <c r="F1696" s="309" t="s">
        <v>4595</v>
      </c>
      <c r="G1696" s="290"/>
      <c r="H1696" s="308" t="s">
        <v>4596</v>
      </c>
      <c r="I1696" s="308" t="s">
        <v>3748</v>
      </c>
      <c r="J1696" s="314" t="s">
        <v>4360</v>
      </c>
      <c r="K1696" s="314" t="s">
        <v>4597</v>
      </c>
      <c r="L1696" s="308" t="s">
        <v>4598</v>
      </c>
      <c r="M1696" s="314" t="s">
        <v>4599</v>
      </c>
      <c r="N1696" s="308" t="s">
        <v>3699</v>
      </c>
      <c r="O1696" s="308" t="s">
        <v>4600</v>
      </c>
      <c r="P1696" s="291">
        <v>237511.09004945384</v>
      </c>
      <c r="Q1696" s="292">
        <f t="shared" si="224"/>
        <v>287388.41895983915</v>
      </c>
      <c r="R1696" s="197">
        <f t="shared" si="220"/>
        <v>459821.47033574269</v>
      </c>
    </row>
    <row r="1697" spans="1:18" ht="19.5" customHeight="1">
      <c r="A1697" s="306" t="s">
        <v>4601</v>
      </c>
      <c r="B1697" s="307" t="s">
        <v>4419</v>
      </c>
      <c r="C1697" s="308" t="s">
        <v>369</v>
      </c>
      <c r="D1697" s="290" t="s">
        <v>2905</v>
      </c>
      <c r="E1697" s="290" t="s">
        <v>2906</v>
      </c>
      <c r="F1697" s="309" t="s">
        <v>4592</v>
      </c>
      <c r="G1697" s="290"/>
      <c r="H1697" s="308" t="s">
        <v>3816</v>
      </c>
      <c r="I1697" s="308" t="s">
        <v>4011</v>
      </c>
      <c r="J1697" s="308" t="s">
        <v>3117</v>
      </c>
      <c r="K1697" s="314" t="s">
        <v>3756</v>
      </c>
      <c r="L1697" s="308" t="s">
        <v>4593</v>
      </c>
      <c r="M1697" s="308"/>
      <c r="N1697" s="308" t="s">
        <v>3699</v>
      </c>
      <c r="O1697" s="308" t="s">
        <v>4594</v>
      </c>
      <c r="P1697" s="291">
        <v>116451.89476633249</v>
      </c>
      <c r="Q1697" s="292">
        <f t="shared" si="224"/>
        <v>140906.79266726231</v>
      </c>
      <c r="R1697" s="197">
        <f t="shared" si="220"/>
        <v>225450.86826761972</v>
      </c>
    </row>
    <row r="1698" spans="1:18" ht="19.5" customHeight="1">
      <c r="A1698" s="306" t="s">
        <v>4601</v>
      </c>
      <c r="B1698" s="307" t="s">
        <v>4419</v>
      </c>
      <c r="C1698" s="308" t="s">
        <v>369</v>
      </c>
      <c r="D1698" s="290" t="s">
        <v>2909</v>
      </c>
      <c r="E1698" s="290" t="s">
        <v>3021</v>
      </c>
      <c r="F1698" s="309" t="s">
        <v>4595</v>
      </c>
      <c r="G1698" s="290"/>
      <c r="H1698" s="308" t="s">
        <v>4596</v>
      </c>
      <c r="I1698" s="308" t="s">
        <v>3748</v>
      </c>
      <c r="J1698" s="314" t="s">
        <v>4360</v>
      </c>
      <c r="K1698" s="314" t="s">
        <v>4597</v>
      </c>
      <c r="L1698" s="308" t="s">
        <v>4598</v>
      </c>
      <c r="M1698" s="314" t="s">
        <v>4599</v>
      </c>
      <c r="N1698" s="308" t="s">
        <v>3699</v>
      </c>
      <c r="O1698" s="308" t="s">
        <v>4600</v>
      </c>
      <c r="P1698" s="291">
        <v>237511.09004945384</v>
      </c>
      <c r="Q1698" s="292">
        <f t="shared" si="224"/>
        <v>287388.41895983915</v>
      </c>
      <c r="R1698" s="197">
        <f t="shared" si="220"/>
        <v>459821.47033574269</v>
      </c>
    </row>
    <row r="1699" spans="1:18" ht="19.5" customHeight="1">
      <c r="A1699" s="306" t="s">
        <v>4461</v>
      </c>
      <c r="B1699" s="307" t="s">
        <v>4425</v>
      </c>
      <c r="C1699" s="308" t="s">
        <v>2791</v>
      </c>
      <c r="D1699" s="290" t="s">
        <v>2905</v>
      </c>
      <c r="E1699" s="290" t="s">
        <v>2906</v>
      </c>
      <c r="F1699" s="309" t="s">
        <v>4602</v>
      </c>
      <c r="G1699" s="290"/>
      <c r="H1699" s="308" t="s">
        <v>4603</v>
      </c>
      <c r="I1699" s="308" t="s">
        <v>3148</v>
      </c>
      <c r="J1699" s="308" t="s">
        <v>3778</v>
      </c>
      <c r="K1699" s="314" t="s">
        <v>4604</v>
      </c>
      <c r="L1699" s="308" t="s">
        <v>4593</v>
      </c>
      <c r="M1699" s="308"/>
      <c r="N1699" s="308" t="s">
        <v>3699</v>
      </c>
      <c r="O1699" s="308" t="s">
        <v>4605</v>
      </c>
      <c r="P1699" s="291">
        <v>145959.55075876828</v>
      </c>
      <c r="Q1699" s="292">
        <f t="shared" si="224"/>
        <v>176611.05641810963</v>
      </c>
      <c r="R1699" s="197">
        <f t="shared" si="220"/>
        <v>282577.69026897539</v>
      </c>
    </row>
    <row r="1700" spans="1:18" ht="19.5" customHeight="1">
      <c r="A1700" s="306" t="s">
        <v>4461</v>
      </c>
      <c r="B1700" s="307" t="s">
        <v>4425</v>
      </c>
      <c r="C1700" s="308" t="s">
        <v>2791</v>
      </c>
      <c r="D1700" s="290" t="s">
        <v>2909</v>
      </c>
      <c r="E1700" s="290" t="s">
        <v>3021</v>
      </c>
      <c r="F1700" s="309" t="s">
        <v>4606</v>
      </c>
      <c r="G1700" s="290"/>
      <c r="H1700" s="308" t="s">
        <v>4607</v>
      </c>
      <c r="I1700" s="308" t="s">
        <v>3588</v>
      </c>
      <c r="J1700" s="314" t="s">
        <v>4608</v>
      </c>
      <c r="K1700" s="314" t="s">
        <v>4609</v>
      </c>
      <c r="L1700" s="308">
        <v>71</v>
      </c>
      <c r="M1700" s="314" t="s">
        <v>4610</v>
      </c>
      <c r="N1700" s="308">
        <v>5</v>
      </c>
      <c r="O1700" s="308" t="s">
        <v>4611</v>
      </c>
      <c r="P1700" s="291">
        <v>122403.16811278452</v>
      </c>
      <c r="Q1700" s="292">
        <f t="shared" si="224"/>
        <v>148107.83341646928</v>
      </c>
      <c r="R1700" s="197">
        <f t="shared" si="220"/>
        <v>236972.53346635087</v>
      </c>
    </row>
    <row r="1701" spans="1:18" ht="19.5" customHeight="1">
      <c r="A1701" s="306" t="s">
        <v>4461</v>
      </c>
      <c r="B1701" s="307" t="s">
        <v>4425</v>
      </c>
      <c r="C1701" s="308" t="s">
        <v>2791</v>
      </c>
      <c r="D1701" s="290" t="s">
        <v>2909</v>
      </c>
      <c r="E1701" s="290" t="s">
        <v>3021</v>
      </c>
      <c r="F1701" s="309" t="s">
        <v>4612</v>
      </c>
      <c r="G1701" s="290"/>
      <c r="H1701" s="308" t="s">
        <v>4613</v>
      </c>
      <c r="I1701" s="314" t="s">
        <v>4501</v>
      </c>
      <c r="J1701" s="308" t="s">
        <v>4614</v>
      </c>
      <c r="K1701" s="308" t="s">
        <v>4598</v>
      </c>
      <c r="L1701" s="308">
        <v>71</v>
      </c>
      <c r="M1701" s="308" t="s">
        <v>4615</v>
      </c>
      <c r="N1701" s="308">
        <v>5</v>
      </c>
      <c r="O1701" s="308" t="s">
        <v>4616</v>
      </c>
      <c r="P1701" s="291">
        <v>186894.2866713604</v>
      </c>
      <c r="Q1701" s="292">
        <f t="shared" si="224"/>
        <v>226142.08687234609</v>
      </c>
      <c r="R1701" s="197">
        <f t="shared" si="220"/>
        <v>361827.33899575379</v>
      </c>
    </row>
    <row r="1702" spans="1:18" ht="19.5" customHeight="1">
      <c r="A1702" s="306" t="s">
        <v>17027</v>
      </c>
      <c r="B1702" s="307" t="s">
        <v>4617</v>
      </c>
      <c r="C1702" s="308" t="s">
        <v>1357</v>
      </c>
      <c r="D1702" s="290" t="s">
        <v>2905</v>
      </c>
      <c r="E1702" s="290" t="s">
        <v>2906</v>
      </c>
      <c r="F1702" s="309" t="s">
        <v>4618</v>
      </c>
      <c r="G1702" s="290" t="s">
        <v>3023</v>
      </c>
      <c r="H1702" s="314">
        <v>286.60000000000002</v>
      </c>
      <c r="I1702" s="308" t="s">
        <v>3778</v>
      </c>
      <c r="J1702" s="314">
        <v>24.5</v>
      </c>
      <c r="K1702" s="314">
        <v>108.2</v>
      </c>
      <c r="L1702" s="308" t="s">
        <v>4456</v>
      </c>
      <c r="M1702" s="308"/>
      <c r="N1702" s="308">
        <v>5</v>
      </c>
      <c r="O1702" s="308" t="s">
        <v>4619</v>
      </c>
      <c r="P1702" s="291">
        <v>133337.15876937238</v>
      </c>
      <c r="Q1702" s="292">
        <f t="shared" si="224"/>
        <v>161337.96211094057</v>
      </c>
      <c r="R1702" s="197">
        <f t="shared" si="220"/>
        <v>258140.73937750491</v>
      </c>
    </row>
    <row r="1703" spans="1:18" ht="19.5" customHeight="1">
      <c r="A1703" s="306" t="s">
        <v>17028</v>
      </c>
      <c r="B1703" s="307" t="s">
        <v>4620</v>
      </c>
      <c r="C1703" s="308" t="s">
        <v>65</v>
      </c>
      <c r="D1703" s="290" t="s">
        <v>2905</v>
      </c>
      <c r="E1703" s="290" t="s">
        <v>2906</v>
      </c>
      <c r="F1703" s="309" t="s">
        <v>4621</v>
      </c>
      <c r="G1703" s="290" t="s">
        <v>3023</v>
      </c>
      <c r="H1703" s="308">
        <v>276</v>
      </c>
      <c r="I1703" s="308">
        <v>22</v>
      </c>
      <c r="J1703" s="314">
        <v>20.6</v>
      </c>
      <c r="K1703" s="314">
        <v>63.5</v>
      </c>
      <c r="L1703" s="314" t="s">
        <v>4622</v>
      </c>
      <c r="M1703" s="308"/>
      <c r="N1703" s="308">
        <v>5</v>
      </c>
      <c r="O1703" s="308" t="s">
        <v>4623</v>
      </c>
      <c r="P1703" s="291">
        <v>162107.91012119595</v>
      </c>
      <c r="Q1703" s="292">
        <f t="shared" si="224"/>
        <v>196150.5712466471</v>
      </c>
      <c r="R1703" s="197">
        <f t="shared" si="220"/>
        <v>313840.9139946354</v>
      </c>
    </row>
    <row r="1704" spans="1:18" ht="19.5" customHeight="1">
      <c r="A1704" s="306" t="s">
        <v>17029</v>
      </c>
      <c r="B1704" s="307" t="s">
        <v>4620</v>
      </c>
      <c r="C1704" s="308" t="s">
        <v>65</v>
      </c>
      <c r="D1704" s="290" t="s">
        <v>2905</v>
      </c>
      <c r="E1704" s="290" t="s">
        <v>2906</v>
      </c>
      <c r="F1704" s="309" t="s">
        <v>4618</v>
      </c>
      <c r="G1704" s="290" t="s">
        <v>3023</v>
      </c>
      <c r="H1704" s="314">
        <v>286.60000000000002</v>
      </c>
      <c r="I1704" s="308" t="s">
        <v>3778</v>
      </c>
      <c r="J1704" s="314">
        <v>24.5</v>
      </c>
      <c r="K1704" s="314">
        <v>108.2</v>
      </c>
      <c r="L1704" s="308" t="s">
        <v>4456</v>
      </c>
      <c r="M1704" s="308"/>
      <c r="N1704" s="308">
        <v>5</v>
      </c>
      <c r="O1704" s="308" t="s">
        <v>4619</v>
      </c>
      <c r="P1704" s="291">
        <v>133337.15876937238</v>
      </c>
      <c r="Q1704" s="292">
        <f t="shared" si="224"/>
        <v>161337.96211094057</v>
      </c>
      <c r="R1704" s="197">
        <f t="shared" si="220"/>
        <v>258140.73937750491</v>
      </c>
    </row>
    <row r="1705" spans="1:18" ht="19.5" customHeight="1">
      <c r="A1705" s="306" t="s">
        <v>17030</v>
      </c>
      <c r="B1705" s="307" t="s">
        <v>4620</v>
      </c>
      <c r="C1705" s="308" t="s">
        <v>65</v>
      </c>
      <c r="D1705" s="290" t="s">
        <v>2905</v>
      </c>
      <c r="E1705" s="290" t="s">
        <v>2906</v>
      </c>
      <c r="F1705" s="309" t="s">
        <v>4455</v>
      </c>
      <c r="G1705" s="290" t="s">
        <v>3023</v>
      </c>
      <c r="H1705" s="314">
        <v>286.60000000000002</v>
      </c>
      <c r="I1705" s="308" t="s">
        <v>3778</v>
      </c>
      <c r="J1705" s="314">
        <v>24.5</v>
      </c>
      <c r="K1705" s="314">
        <v>108.2</v>
      </c>
      <c r="L1705" s="308" t="s">
        <v>4456</v>
      </c>
      <c r="M1705" s="308"/>
      <c r="N1705" s="308">
        <v>5</v>
      </c>
      <c r="O1705" s="308" t="s">
        <v>4457</v>
      </c>
      <c r="P1705" s="291">
        <v>235678.38332883845</v>
      </c>
      <c r="Q1705" s="292">
        <f t="shared" si="224"/>
        <v>285170.84382789454</v>
      </c>
      <c r="R1705" s="197">
        <f t="shared" si="220"/>
        <v>456273.35012463131</v>
      </c>
    </row>
    <row r="1706" spans="1:18" ht="19.5" customHeight="1">
      <c r="A1706" s="306" t="s">
        <v>17031</v>
      </c>
      <c r="B1706" s="307" t="s">
        <v>4620</v>
      </c>
      <c r="C1706" s="308" t="s">
        <v>73</v>
      </c>
      <c r="D1706" s="290" t="s">
        <v>2905</v>
      </c>
      <c r="E1706" s="290" t="s">
        <v>2906</v>
      </c>
      <c r="F1706" s="309" t="s">
        <v>4624</v>
      </c>
      <c r="G1706" s="290" t="s">
        <v>3023</v>
      </c>
      <c r="H1706" s="308">
        <v>287</v>
      </c>
      <c r="I1706" s="308">
        <v>26</v>
      </c>
      <c r="J1706" s="314">
        <v>24.5</v>
      </c>
      <c r="K1706" s="314">
        <v>107.6</v>
      </c>
      <c r="L1706" s="308" t="s">
        <v>4456</v>
      </c>
      <c r="M1706" s="308"/>
      <c r="N1706" s="308" t="s">
        <v>3070</v>
      </c>
      <c r="O1706" s="308" t="s">
        <v>4625</v>
      </c>
      <c r="P1706" s="291">
        <v>131462.11831464301</v>
      </c>
      <c r="Q1706" s="292">
        <f t="shared" si="224"/>
        <v>159069.16316071805</v>
      </c>
      <c r="R1706" s="197">
        <f t="shared" si="220"/>
        <v>254510.66105714889</v>
      </c>
    </row>
    <row r="1707" spans="1:18" ht="19.5" customHeight="1">
      <c r="A1707" s="306" t="s">
        <v>4626</v>
      </c>
      <c r="B1707" s="307" t="s">
        <v>4620</v>
      </c>
      <c r="C1707" s="308" t="s">
        <v>65</v>
      </c>
      <c r="D1707" s="290" t="s">
        <v>2909</v>
      </c>
      <c r="E1707" s="290" t="s">
        <v>3021</v>
      </c>
      <c r="F1707" s="309" t="s">
        <v>4627</v>
      </c>
      <c r="G1707" s="290"/>
      <c r="H1707" s="308" t="s">
        <v>4607</v>
      </c>
      <c r="I1707" s="308" t="s">
        <v>3588</v>
      </c>
      <c r="J1707" s="308" t="s">
        <v>3598</v>
      </c>
      <c r="K1707" s="308" t="s">
        <v>4361</v>
      </c>
      <c r="L1707" s="308" t="s">
        <v>3686</v>
      </c>
      <c r="M1707" s="308" t="s">
        <v>4615</v>
      </c>
      <c r="N1707" s="308" t="s">
        <v>3070</v>
      </c>
      <c r="O1707" s="308" t="s">
        <v>4628</v>
      </c>
      <c r="P1707" s="291">
        <v>116219.00270740537</v>
      </c>
      <c r="Q1707" s="292">
        <f t="shared" si="224"/>
        <v>140624.9932759605</v>
      </c>
      <c r="R1707" s="197">
        <f t="shared" si="220"/>
        <v>224999.98924153682</v>
      </c>
    </row>
    <row r="1708" spans="1:18" ht="19.5" customHeight="1">
      <c r="A1708" s="306" t="s">
        <v>4626</v>
      </c>
      <c r="B1708" s="307" t="s">
        <v>4620</v>
      </c>
      <c r="C1708" s="308" t="s">
        <v>65</v>
      </c>
      <c r="D1708" s="290" t="s">
        <v>2909</v>
      </c>
      <c r="E1708" s="290" t="s">
        <v>3021</v>
      </c>
      <c r="F1708" s="309" t="s">
        <v>4629</v>
      </c>
      <c r="G1708" s="290"/>
      <c r="H1708" s="308" t="s">
        <v>4630</v>
      </c>
      <c r="I1708" s="308" t="s">
        <v>4020</v>
      </c>
      <c r="J1708" s="314" t="s">
        <v>4631</v>
      </c>
      <c r="K1708" s="314" t="s">
        <v>4632</v>
      </c>
      <c r="L1708" s="308" t="s">
        <v>3686</v>
      </c>
      <c r="M1708" s="314" t="s">
        <v>4604</v>
      </c>
      <c r="N1708" s="308" t="s">
        <v>3070</v>
      </c>
      <c r="O1708" s="308" t="s">
        <v>4633</v>
      </c>
      <c r="P1708" s="291">
        <v>105155.03512736649</v>
      </c>
      <c r="Q1708" s="292">
        <f t="shared" si="224"/>
        <v>127237.59250411345</v>
      </c>
      <c r="R1708" s="197">
        <f t="shared" si="220"/>
        <v>203580.14800658153</v>
      </c>
    </row>
    <row r="1709" spans="1:18" ht="19.5" customHeight="1">
      <c r="A1709" s="306" t="s">
        <v>2964</v>
      </c>
      <c r="B1709" s="307" t="s">
        <v>4425</v>
      </c>
      <c r="C1709" s="308" t="s">
        <v>3773</v>
      </c>
      <c r="D1709" s="290" t="s">
        <v>2905</v>
      </c>
      <c r="E1709" s="290" t="s">
        <v>2906</v>
      </c>
      <c r="F1709" s="309" t="s">
        <v>4592</v>
      </c>
      <c r="G1709" s="290"/>
      <c r="H1709" s="308" t="s">
        <v>3816</v>
      </c>
      <c r="I1709" s="308" t="s">
        <v>4011</v>
      </c>
      <c r="J1709" s="308" t="s">
        <v>3117</v>
      </c>
      <c r="K1709" s="314" t="s">
        <v>3756</v>
      </c>
      <c r="L1709" s="308" t="s">
        <v>4593</v>
      </c>
      <c r="M1709" s="308"/>
      <c r="N1709" s="308" t="s">
        <v>3699</v>
      </c>
      <c r="O1709" s="308" t="s">
        <v>4594</v>
      </c>
      <c r="P1709" s="291">
        <v>116451.89476633249</v>
      </c>
      <c r="Q1709" s="292">
        <f t="shared" si="224"/>
        <v>140906.79266726231</v>
      </c>
      <c r="R1709" s="197">
        <f t="shared" si="220"/>
        <v>225450.86826761972</v>
      </c>
    </row>
    <row r="1710" spans="1:18" ht="19.5" customHeight="1">
      <c r="A1710" s="306" t="s">
        <v>2964</v>
      </c>
      <c r="B1710" s="307" t="s">
        <v>4425</v>
      </c>
      <c r="C1710" s="308" t="s">
        <v>3773</v>
      </c>
      <c r="D1710" s="290" t="s">
        <v>2909</v>
      </c>
      <c r="E1710" s="290" t="s">
        <v>3021</v>
      </c>
      <c r="F1710" s="309" t="s">
        <v>4595</v>
      </c>
      <c r="G1710" s="290"/>
      <c r="H1710" s="308" t="s">
        <v>4596</v>
      </c>
      <c r="I1710" s="308" t="s">
        <v>3748</v>
      </c>
      <c r="J1710" s="314" t="s">
        <v>4360</v>
      </c>
      <c r="K1710" s="314" t="s">
        <v>4597</v>
      </c>
      <c r="L1710" s="308" t="s">
        <v>4598</v>
      </c>
      <c r="M1710" s="314" t="s">
        <v>4599</v>
      </c>
      <c r="N1710" s="308" t="s">
        <v>3699</v>
      </c>
      <c r="O1710" s="308" t="s">
        <v>4600</v>
      </c>
      <c r="P1710" s="291">
        <v>237511.09004945384</v>
      </c>
      <c r="Q1710" s="292">
        <f t="shared" si="224"/>
        <v>287388.41895983915</v>
      </c>
      <c r="R1710" s="197">
        <f t="shared" si="220"/>
        <v>459821.47033574269</v>
      </c>
    </row>
    <row r="1711" spans="1:18" ht="19.5" customHeight="1">
      <c r="A1711" s="306" t="s">
        <v>4634</v>
      </c>
      <c r="B1711" s="307" t="s">
        <v>4425</v>
      </c>
      <c r="C1711" s="308" t="s">
        <v>369</v>
      </c>
      <c r="D1711" s="290" t="s">
        <v>2905</v>
      </c>
      <c r="E1711" s="290" t="s">
        <v>2906</v>
      </c>
      <c r="F1711" s="309" t="s">
        <v>4592</v>
      </c>
      <c r="G1711" s="290"/>
      <c r="H1711" s="308" t="s">
        <v>3816</v>
      </c>
      <c r="I1711" s="308" t="s">
        <v>4011</v>
      </c>
      <c r="J1711" s="308" t="s">
        <v>3117</v>
      </c>
      <c r="K1711" s="314" t="s">
        <v>3756</v>
      </c>
      <c r="L1711" s="308" t="s">
        <v>4593</v>
      </c>
      <c r="M1711" s="308"/>
      <c r="N1711" s="308" t="s">
        <v>3699</v>
      </c>
      <c r="O1711" s="308" t="s">
        <v>4594</v>
      </c>
      <c r="P1711" s="291">
        <v>116451.89476633249</v>
      </c>
      <c r="Q1711" s="292">
        <f t="shared" si="224"/>
        <v>140906.79266726231</v>
      </c>
      <c r="R1711" s="197">
        <f t="shared" si="220"/>
        <v>225450.86826761972</v>
      </c>
    </row>
    <row r="1712" spans="1:18" ht="19.5" customHeight="1">
      <c r="A1712" s="306" t="s">
        <v>4634</v>
      </c>
      <c r="B1712" s="307" t="s">
        <v>4425</v>
      </c>
      <c r="C1712" s="308" t="s">
        <v>369</v>
      </c>
      <c r="D1712" s="290" t="s">
        <v>2909</v>
      </c>
      <c r="E1712" s="290" t="s">
        <v>3021</v>
      </c>
      <c r="F1712" s="309" t="s">
        <v>4595</v>
      </c>
      <c r="G1712" s="290"/>
      <c r="H1712" s="308" t="s">
        <v>4596</v>
      </c>
      <c r="I1712" s="308" t="s">
        <v>3748</v>
      </c>
      <c r="J1712" s="314" t="s">
        <v>4360</v>
      </c>
      <c r="K1712" s="314" t="s">
        <v>4597</v>
      </c>
      <c r="L1712" s="308" t="s">
        <v>4598</v>
      </c>
      <c r="M1712" s="314" t="s">
        <v>4599</v>
      </c>
      <c r="N1712" s="308" t="s">
        <v>3699</v>
      </c>
      <c r="O1712" s="308" t="s">
        <v>4600</v>
      </c>
      <c r="P1712" s="291">
        <v>237511.09004945384</v>
      </c>
      <c r="Q1712" s="292">
        <f t="shared" si="224"/>
        <v>287388.41895983915</v>
      </c>
      <c r="R1712" s="197">
        <f t="shared" si="220"/>
        <v>459821.47033574269</v>
      </c>
    </row>
    <row r="1713" spans="1:18" ht="19.5" customHeight="1">
      <c r="A1713" s="306" t="s">
        <v>17032</v>
      </c>
      <c r="B1713" s="307" t="s">
        <v>3738</v>
      </c>
      <c r="C1713" s="308" t="s">
        <v>773</v>
      </c>
      <c r="D1713" s="290" t="s">
        <v>2905</v>
      </c>
      <c r="E1713" s="290" t="s">
        <v>2906</v>
      </c>
      <c r="F1713" s="309" t="s">
        <v>4635</v>
      </c>
      <c r="G1713" s="290" t="s">
        <v>3023</v>
      </c>
      <c r="H1713" s="308">
        <v>261</v>
      </c>
      <c r="I1713" s="308" t="s">
        <v>3778</v>
      </c>
      <c r="J1713" s="314">
        <v>24.5</v>
      </c>
      <c r="K1713" s="314">
        <v>108.2</v>
      </c>
      <c r="L1713" s="308" t="s">
        <v>4456</v>
      </c>
      <c r="M1713" s="308"/>
      <c r="N1713" s="308">
        <v>5</v>
      </c>
      <c r="O1713" s="308" t="s">
        <v>4636</v>
      </c>
      <c r="P1713" s="291">
        <v>116045.9481589967</v>
      </c>
      <c r="Q1713" s="292">
        <f t="shared" si="224"/>
        <v>140415.59727238602</v>
      </c>
      <c r="R1713" s="197">
        <f t="shared" si="220"/>
        <v>224664.95563581763</v>
      </c>
    </row>
    <row r="1714" spans="1:18" ht="19.5" customHeight="1">
      <c r="A1714" s="306" t="s">
        <v>17032</v>
      </c>
      <c r="B1714" s="307" t="s">
        <v>3738</v>
      </c>
      <c r="C1714" s="308" t="s">
        <v>773</v>
      </c>
      <c r="D1714" s="290" t="s">
        <v>2905</v>
      </c>
      <c r="E1714" s="290" t="s">
        <v>2906</v>
      </c>
      <c r="F1714" s="309" t="s">
        <v>4621</v>
      </c>
      <c r="G1714" s="290" t="s">
        <v>3023</v>
      </c>
      <c r="H1714" s="308">
        <v>276</v>
      </c>
      <c r="I1714" s="308">
        <v>22</v>
      </c>
      <c r="J1714" s="314">
        <v>20.6</v>
      </c>
      <c r="K1714" s="314">
        <v>63.5</v>
      </c>
      <c r="L1714" s="314" t="s">
        <v>4622</v>
      </c>
      <c r="M1714" s="308"/>
      <c r="N1714" s="308">
        <v>5</v>
      </c>
      <c r="O1714" s="308" t="s">
        <v>4623</v>
      </c>
      <c r="P1714" s="291">
        <v>162107.91012119595</v>
      </c>
      <c r="Q1714" s="292">
        <f t="shared" si="224"/>
        <v>196150.5712466471</v>
      </c>
      <c r="R1714" s="197">
        <f t="shared" si="220"/>
        <v>313840.9139946354</v>
      </c>
    </row>
    <row r="1715" spans="1:18" ht="19.5" customHeight="1">
      <c r="A1715" s="306" t="s">
        <v>3164</v>
      </c>
      <c r="B1715" s="307" t="s">
        <v>3738</v>
      </c>
      <c r="C1715" s="308" t="s">
        <v>773</v>
      </c>
      <c r="D1715" s="290" t="s">
        <v>2905</v>
      </c>
      <c r="E1715" s="290" t="s">
        <v>2906</v>
      </c>
      <c r="F1715" s="309" t="s">
        <v>4459</v>
      </c>
      <c r="G1715" s="290"/>
      <c r="H1715" s="308">
        <v>286</v>
      </c>
      <c r="I1715" s="308">
        <v>26</v>
      </c>
      <c r="J1715" s="314">
        <v>24.5</v>
      </c>
      <c r="K1715" s="308">
        <v>66</v>
      </c>
      <c r="L1715" s="308">
        <v>72</v>
      </c>
      <c r="M1715" s="308"/>
      <c r="N1715" s="308">
        <v>5</v>
      </c>
      <c r="O1715" s="308" t="s">
        <v>4460</v>
      </c>
      <c r="P1715" s="291">
        <v>116251.17767265897</v>
      </c>
      <c r="Q1715" s="292">
        <f t="shared" si="224"/>
        <v>140663.92498391736</v>
      </c>
      <c r="R1715" s="197">
        <f t="shared" si="220"/>
        <v>225062.27997426779</v>
      </c>
    </row>
    <row r="1716" spans="1:18" ht="19.5" customHeight="1">
      <c r="A1716" s="306" t="s">
        <v>17033</v>
      </c>
      <c r="B1716" s="307" t="s">
        <v>3738</v>
      </c>
      <c r="C1716" s="308" t="s">
        <v>773</v>
      </c>
      <c r="D1716" s="290" t="s">
        <v>2905</v>
      </c>
      <c r="E1716" s="290" t="s">
        <v>2906</v>
      </c>
      <c r="F1716" s="309" t="s">
        <v>4455</v>
      </c>
      <c r="G1716" s="290" t="s">
        <v>3023</v>
      </c>
      <c r="H1716" s="314">
        <v>286.60000000000002</v>
      </c>
      <c r="I1716" s="308" t="s">
        <v>3778</v>
      </c>
      <c r="J1716" s="314">
        <v>24.5</v>
      </c>
      <c r="K1716" s="314">
        <v>108.2</v>
      </c>
      <c r="L1716" s="308" t="s">
        <v>4456</v>
      </c>
      <c r="M1716" s="308"/>
      <c r="N1716" s="308">
        <v>5</v>
      </c>
      <c r="O1716" s="308" t="s">
        <v>4457</v>
      </c>
      <c r="P1716" s="291">
        <v>235678.38332883845</v>
      </c>
      <c r="Q1716" s="292">
        <f t="shared" si="224"/>
        <v>285170.84382789454</v>
      </c>
      <c r="R1716" s="197">
        <f t="shared" si="220"/>
        <v>456273.35012463131</v>
      </c>
    </row>
    <row r="1717" spans="1:18" ht="19.5" customHeight="1">
      <c r="A1717" s="306" t="s">
        <v>17034</v>
      </c>
      <c r="B1717" s="307" t="s">
        <v>3738</v>
      </c>
      <c r="C1717" s="308" t="s">
        <v>773</v>
      </c>
      <c r="D1717" s="290" t="s">
        <v>2905</v>
      </c>
      <c r="E1717" s="290" t="s">
        <v>2906</v>
      </c>
      <c r="F1717" s="309" t="s">
        <v>4624</v>
      </c>
      <c r="G1717" s="290" t="s">
        <v>3023</v>
      </c>
      <c r="H1717" s="308">
        <v>287</v>
      </c>
      <c r="I1717" s="308">
        <v>26</v>
      </c>
      <c r="J1717" s="314">
        <v>24.5</v>
      </c>
      <c r="K1717" s="314">
        <v>107.6</v>
      </c>
      <c r="L1717" s="308" t="s">
        <v>4456</v>
      </c>
      <c r="M1717" s="308"/>
      <c r="N1717" s="308" t="s">
        <v>3070</v>
      </c>
      <c r="O1717" s="308" t="s">
        <v>4625</v>
      </c>
      <c r="P1717" s="291">
        <v>131462.11831464301</v>
      </c>
      <c r="Q1717" s="292">
        <f t="shared" si="224"/>
        <v>159069.16316071805</v>
      </c>
      <c r="R1717" s="197">
        <f t="shared" si="220"/>
        <v>254510.66105714889</v>
      </c>
    </row>
    <row r="1718" spans="1:18" ht="19.5" customHeight="1">
      <c r="A1718" s="306" t="s">
        <v>3164</v>
      </c>
      <c r="B1718" s="307" t="s">
        <v>3738</v>
      </c>
      <c r="C1718" s="308" t="s">
        <v>773</v>
      </c>
      <c r="D1718" s="290" t="s">
        <v>2909</v>
      </c>
      <c r="E1718" s="290" t="s">
        <v>3021</v>
      </c>
      <c r="F1718" s="309" t="s">
        <v>4627</v>
      </c>
      <c r="G1718" s="290"/>
      <c r="H1718" s="308" t="s">
        <v>4607</v>
      </c>
      <c r="I1718" s="308" t="s">
        <v>3588</v>
      </c>
      <c r="J1718" s="308" t="s">
        <v>3598</v>
      </c>
      <c r="K1718" s="308" t="s">
        <v>4361</v>
      </c>
      <c r="L1718" s="308" t="s">
        <v>3686</v>
      </c>
      <c r="M1718" s="308" t="s">
        <v>4615</v>
      </c>
      <c r="N1718" s="308" t="s">
        <v>3070</v>
      </c>
      <c r="O1718" s="308" t="s">
        <v>4628</v>
      </c>
      <c r="P1718" s="291">
        <v>116219.00270740537</v>
      </c>
      <c r="Q1718" s="292">
        <f t="shared" si="224"/>
        <v>140624.9932759605</v>
      </c>
      <c r="R1718" s="197">
        <f t="shared" si="220"/>
        <v>224999.98924153682</v>
      </c>
    </row>
    <row r="1719" spans="1:18" ht="19.5" customHeight="1">
      <c r="A1719" s="306" t="s">
        <v>3164</v>
      </c>
      <c r="B1719" s="307" t="s">
        <v>3738</v>
      </c>
      <c r="C1719" s="308" t="s">
        <v>773</v>
      </c>
      <c r="D1719" s="290" t="s">
        <v>2909</v>
      </c>
      <c r="E1719" s="290" t="s">
        <v>3021</v>
      </c>
      <c r="F1719" s="309" t="s">
        <v>4629</v>
      </c>
      <c r="G1719" s="290"/>
      <c r="H1719" s="308" t="s">
        <v>4630</v>
      </c>
      <c r="I1719" s="308" t="s">
        <v>4020</v>
      </c>
      <c r="J1719" s="314" t="s">
        <v>4631</v>
      </c>
      <c r="K1719" s="314" t="s">
        <v>4632</v>
      </c>
      <c r="L1719" s="308" t="s">
        <v>3686</v>
      </c>
      <c r="M1719" s="314" t="s">
        <v>4604</v>
      </c>
      <c r="N1719" s="308" t="s">
        <v>3070</v>
      </c>
      <c r="O1719" s="308" t="s">
        <v>4633</v>
      </c>
      <c r="P1719" s="291">
        <v>105155.03512736649</v>
      </c>
      <c r="Q1719" s="292">
        <f t="shared" si="224"/>
        <v>127237.59250411345</v>
      </c>
      <c r="R1719" s="197">
        <f t="shared" si="220"/>
        <v>203580.14800658153</v>
      </c>
    </row>
    <row r="1720" spans="1:18" ht="19.5" customHeight="1">
      <c r="A1720" s="306" t="s">
        <v>17035</v>
      </c>
      <c r="B1720" s="307" t="s">
        <v>4637</v>
      </c>
      <c r="C1720" s="308" t="s">
        <v>837</v>
      </c>
      <c r="D1720" s="290" t="s">
        <v>2905</v>
      </c>
      <c r="E1720" s="290" t="s">
        <v>2906</v>
      </c>
      <c r="F1720" s="309" t="s">
        <v>4621</v>
      </c>
      <c r="G1720" s="290" t="s">
        <v>3023</v>
      </c>
      <c r="H1720" s="308">
        <v>276</v>
      </c>
      <c r="I1720" s="308">
        <v>22</v>
      </c>
      <c r="J1720" s="314">
        <v>20.6</v>
      </c>
      <c r="K1720" s="314">
        <v>63.5</v>
      </c>
      <c r="L1720" s="314" t="s">
        <v>4622</v>
      </c>
      <c r="M1720" s="308"/>
      <c r="N1720" s="308">
        <v>5</v>
      </c>
      <c r="O1720" s="308" t="s">
        <v>4623</v>
      </c>
      <c r="P1720" s="291">
        <v>162107.91012119595</v>
      </c>
      <c r="Q1720" s="292">
        <f t="shared" si="224"/>
        <v>196150.5712466471</v>
      </c>
      <c r="R1720" s="197">
        <f t="shared" si="220"/>
        <v>313840.9139946354</v>
      </c>
    </row>
    <row r="1721" spans="1:18" ht="19.5" customHeight="1">
      <c r="A1721" s="306" t="s">
        <v>17036</v>
      </c>
      <c r="B1721" s="307" t="s">
        <v>4637</v>
      </c>
      <c r="C1721" s="308" t="s">
        <v>837</v>
      </c>
      <c r="D1721" s="290" t="s">
        <v>2905</v>
      </c>
      <c r="E1721" s="290" t="s">
        <v>2906</v>
      </c>
      <c r="F1721" s="309" t="s">
        <v>4455</v>
      </c>
      <c r="G1721" s="290" t="s">
        <v>3023</v>
      </c>
      <c r="H1721" s="314">
        <v>286.60000000000002</v>
      </c>
      <c r="I1721" s="308" t="s">
        <v>3778</v>
      </c>
      <c r="J1721" s="314">
        <v>24.5</v>
      </c>
      <c r="K1721" s="314">
        <v>108.2</v>
      </c>
      <c r="L1721" s="308" t="s">
        <v>4456</v>
      </c>
      <c r="M1721" s="308"/>
      <c r="N1721" s="308">
        <v>5</v>
      </c>
      <c r="O1721" s="308" t="s">
        <v>4457</v>
      </c>
      <c r="P1721" s="291">
        <v>235678.38332883845</v>
      </c>
      <c r="Q1721" s="292">
        <f t="shared" si="224"/>
        <v>285170.84382789454</v>
      </c>
      <c r="R1721" s="197">
        <f t="shared" si="220"/>
        <v>456273.35012463131</v>
      </c>
    </row>
    <row r="1722" spans="1:18" ht="19.5" customHeight="1">
      <c r="A1722" s="306" t="s">
        <v>17037</v>
      </c>
      <c r="B1722" s="307" t="s">
        <v>4637</v>
      </c>
      <c r="C1722" s="308" t="s">
        <v>837</v>
      </c>
      <c r="D1722" s="290" t="s">
        <v>2905</v>
      </c>
      <c r="E1722" s="290" t="s">
        <v>2906</v>
      </c>
      <c r="F1722" s="309" t="s">
        <v>4624</v>
      </c>
      <c r="G1722" s="290" t="s">
        <v>3023</v>
      </c>
      <c r="H1722" s="308">
        <v>287</v>
      </c>
      <c r="I1722" s="308">
        <v>26</v>
      </c>
      <c r="J1722" s="314">
        <v>24.5</v>
      </c>
      <c r="K1722" s="314">
        <v>107.6</v>
      </c>
      <c r="L1722" s="308" t="s">
        <v>4456</v>
      </c>
      <c r="M1722" s="308"/>
      <c r="N1722" s="308" t="s">
        <v>3070</v>
      </c>
      <c r="O1722" s="308" t="s">
        <v>4625</v>
      </c>
      <c r="P1722" s="291">
        <v>131462.11831464301</v>
      </c>
      <c r="Q1722" s="292">
        <f t="shared" si="224"/>
        <v>159069.16316071805</v>
      </c>
      <c r="R1722" s="197">
        <f t="shared" si="220"/>
        <v>254510.66105714889</v>
      </c>
    </row>
    <row r="1723" spans="1:18" ht="19.5" customHeight="1">
      <c r="A1723" s="306" t="s">
        <v>3739</v>
      </c>
      <c r="B1723" s="307" t="s">
        <v>4637</v>
      </c>
      <c r="C1723" s="308" t="s">
        <v>837</v>
      </c>
      <c r="D1723" s="290" t="s">
        <v>2905</v>
      </c>
      <c r="E1723" s="290" t="s">
        <v>2906</v>
      </c>
      <c r="F1723" s="309" t="s">
        <v>4638</v>
      </c>
      <c r="G1723" s="290"/>
      <c r="H1723" s="314" t="s">
        <v>4639</v>
      </c>
      <c r="I1723" s="308" t="s">
        <v>3778</v>
      </c>
      <c r="J1723" s="314" t="s">
        <v>4640</v>
      </c>
      <c r="K1723" s="308" t="s">
        <v>3752</v>
      </c>
      <c r="L1723" s="308" t="s">
        <v>3732</v>
      </c>
      <c r="M1723" s="308"/>
      <c r="N1723" s="308" t="s">
        <v>3070</v>
      </c>
      <c r="O1723" s="308" t="s">
        <v>4641</v>
      </c>
      <c r="P1723" s="291">
        <v>137916.12769705159</v>
      </c>
      <c r="Q1723" s="292">
        <f t="shared" si="224"/>
        <v>166878.51451343243</v>
      </c>
      <c r="R1723" s="197">
        <f t="shared" si="220"/>
        <v>267005.62322149187</v>
      </c>
    </row>
    <row r="1724" spans="1:18" ht="19.5" customHeight="1">
      <c r="A1724" s="306" t="s">
        <v>3739</v>
      </c>
      <c r="B1724" s="307" t="s">
        <v>4637</v>
      </c>
      <c r="C1724" s="308" t="s">
        <v>837</v>
      </c>
      <c r="D1724" s="290" t="s">
        <v>2909</v>
      </c>
      <c r="E1724" s="290" t="s">
        <v>3021</v>
      </c>
      <c r="F1724" s="309" t="s">
        <v>4627</v>
      </c>
      <c r="G1724" s="290"/>
      <c r="H1724" s="308" t="s">
        <v>4607</v>
      </c>
      <c r="I1724" s="308" t="s">
        <v>3588</v>
      </c>
      <c r="J1724" s="308" t="s">
        <v>3598</v>
      </c>
      <c r="K1724" s="308" t="s">
        <v>4361</v>
      </c>
      <c r="L1724" s="308" t="s">
        <v>3686</v>
      </c>
      <c r="M1724" s="308" t="s">
        <v>4615</v>
      </c>
      <c r="N1724" s="308" t="s">
        <v>3070</v>
      </c>
      <c r="O1724" s="308" t="s">
        <v>4628</v>
      </c>
      <c r="P1724" s="291">
        <v>116219.00270740537</v>
      </c>
      <c r="Q1724" s="292">
        <f t="shared" si="224"/>
        <v>140624.9932759605</v>
      </c>
      <c r="R1724" s="197">
        <f t="shared" si="220"/>
        <v>224999.98924153682</v>
      </c>
    </row>
    <row r="1725" spans="1:18" ht="19.5" customHeight="1">
      <c r="A1725" s="306" t="s">
        <v>3739</v>
      </c>
      <c r="B1725" s="307" t="s">
        <v>4637</v>
      </c>
      <c r="C1725" s="308" t="s">
        <v>837</v>
      </c>
      <c r="D1725" s="290" t="s">
        <v>2909</v>
      </c>
      <c r="E1725" s="290" t="s">
        <v>3021</v>
      </c>
      <c r="F1725" s="309" t="s">
        <v>4629</v>
      </c>
      <c r="G1725" s="290"/>
      <c r="H1725" s="308" t="s">
        <v>4630</v>
      </c>
      <c r="I1725" s="308" t="s">
        <v>4020</v>
      </c>
      <c r="J1725" s="314" t="s">
        <v>4631</v>
      </c>
      <c r="K1725" s="314" t="s">
        <v>4632</v>
      </c>
      <c r="L1725" s="308" t="s">
        <v>3686</v>
      </c>
      <c r="M1725" s="314" t="s">
        <v>4604</v>
      </c>
      <c r="N1725" s="308" t="s">
        <v>3070</v>
      </c>
      <c r="O1725" s="308" t="s">
        <v>4633</v>
      </c>
      <c r="P1725" s="291">
        <v>105155.03512736649</v>
      </c>
      <c r="Q1725" s="292">
        <f t="shared" si="224"/>
        <v>127237.59250411345</v>
      </c>
      <c r="R1725" s="197">
        <f t="shared" si="220"/>
        <v>203580.14800658153</v>
      </c>
    </row>
    <row r="1726" spans="1:18" ht="19.5" customHeight="1">
      <c r="A1726" s="306" t="s">
        <v>17038</v>
      </c>
      <c r="B1726" s="307" t="s">
        <v>4637</v>
      </c>
      <c r="C1726" s="308" t="s">
        <v>2791</v>
      </c>
      <c r="D1726" s="290" t="s">
        <v>2905</v>
      </c>
      <c r="E1726" s="290" t="s">
        <v>2906</v>
      </c>
      <c r="F1726" s="309" t="s">
        <v>4621</v>
      </c>
      <c r="G1726" s="290" t="s">
        <v>3023</v>
      </c>
      <c r="H1726" s="308">
        <v>276</v>
      </c>
      <c r="I1726" s="308">
        <v>22</v>
      </c>
      <c r="J1726" s="314">
        <v>20.6</v>
      </c>
      <c r="K1726" s="314">
        <v>63.5</v>
      </c>
      <c r="L1726" s="314" t="s">
        <v>4622</v>
      </c>
      <c r="M1726" s="308"/>
      <c r="N1726" s="308">
        <v>5</v>
      </c>
      <c r="O1726" s="308" t="s">
        <v>4623</v>
      </c>
      <c r="P1726" s="291">
        <v>162107.91012119595</v>
      </c>
      <c r="Q1726" s="292">
        <f t="shared" si="224"/>
        <v>196150.5712466471</v>
      </c>
      <c r="R1726" s="197">
        <f t="shared" si="220"/>
        <v>313840.9139946354</v>
      </c>
    </row>
    <row r="1727" spans="1:18" ht="19.5" customHeight="1">
      <c r="A1727" s="306" t="s">
        <v>17039</v>
      </c>
      <c r="B1727" s="307" t="s">
        <v>4637</v>
      </c>
      <c r="C1727" s="308" t="s">
        <v>2791</v>
      </c>
      <c r="D1727" s="290" t="s">
        <v>2905</v>
      </c>
      <c r="E1727" s="290" t="s">
        <v>2906</v>
      </c>
      <c r="F1727" s="309" t="s">
        <v>4455</v>
      </c>
      <c r="G1727" s="290" t="s">
        <v>3023</v>
      </c>
      <c r="H1727" s="314">
        <v>286.60000000000002</v>
      </c>
      <c r="I1727" s="308" t="s">
        <v>3778</v>
      </c>
      <c r="J1727" s="314">
        <v>24.5</v>
      </c>
      <c r="K1727" s="314">
        <v>108.2</v>
      </c>
      <c r="L1727" s="308" t="s">
        <v>4456</v>
      </c>
      <c r="M1727" s="308"/>
      <c r="N1727" s="308">
        <v>5</v>
      </c>
      <c r="O1727" s="308" t="s">
        <v>4457</v>
      </c>
      <c r="P1727" s="291">
        <v>235678.38332883845</v>
      </c>
      <c r="Q1727" s="292">
        <f t="shared" si="224"/>
        <v>285170.84382789454</v>
      </c>
      <c r="R1727" s="197">
        <f t="shared" si="220"/>
        <v>456273.35012463131</v>
      </c>
    </row>
    <row r="1728" spans="1:18" ht="19.5" customHeight="1">
      <c r="A1728" s="306" t="s">
        <v>17040</v>
      </c>
      <c r="B1728" s="307" t="s">
        <v>4637</v>
      </c>
      <c r="C1728" s="308" t="s">
        <v>2791</v>
      </c>
      <c r="D1728" s="290" t="s">
        <v>2905</v>
      </c>
      <c r="E1728" s="290" t="s">
        <v>2906</v>
      </c>
      <c r="F1728" s="309" t="s">
        <v>4624</v>
      </c>
      <c r="G1728" s="290" t="s">
        <v>3023</v>
      </c>
      <c r="H1728" s="308">
        <v>287</v>
      </c>
      <c r="I1728" s="308">
        <v>26</v>
      </c>
      <c r="J1728" s="314">
        <v>24.5</v>
      </c>
      <c r="K1728" s="314">
        <v>107.6</v>
      </c>
      <c r="L1728" s="308" t="s">
        <v>4456</v>
      </c>
      <c r="M1728" s="308"/>
      <c r="N1728" s="308" t="s">
        <v>3070</v>
      </c>
      <c r="O1728" s="308" t="s">
        <v>4625</v>
      </c>
      <c r="P1728" s="291">
        <v>131462.11831464301</v>
      </c>
      <c r="Q1728" s="292">
        <f t="shared" si="224"/>
        <v>159069.16316071805</v>
      </c>
      <c r="R1728" s="197">
        <f t="shared" si="220"/>
        <v>254510.66105714889</v>
      </c>
    </row>
    <row r="1729" spans="1:18" ht="19.5" customHeight="1">
      <c r="A1729" s="306" t="s">
        <v>3170</v>
      </c>
      <c r="B1729" s="307" t="s">
        <v>4637</v>
      </c>
      <c r="C1729" s="308" t="s">
        <v>2791</v>
      </c>
      <c r="D1729" s="290" t="s">
        <v>2909</v>
      </c>
      <c r="E1729" s="290" t="s">
        <v>3021</v>
      </c>
      <c r="F1729" s="309" t="s">
        <v>4612</v>
      </c>
      <c r="G1729" s="290"/>
      <c r="H1729" s="308" t="s">
        <v>4613</v>
      </c>
      <c r="I1729" s="314" t="s">
        <v>4501</v>
      </c>
      <c r="J1729" s="308" t="s">
        <v>4614</v>
      </c>
      <c r="K1729" s="308" t="s">
        <v>4598</v>
      </c>
      <c r="L1729" s="308">
        <v>71</v>
      </c>
      <c r="M1729" s="308" t="s">
        <v>4615</v>
      </c>
      <c r="N1729" s="308">
        <v>5</v>
      </c>
      <c r="O1729" s="308" t="s">
        <v>4616</v>
      </c>
      <c r="P1729" s="291">
        <v>186894.2866713604</v>
      </c>
      <c r="Q1729" s="292">
        <f t="shared" si="224"/>
        <v>226142.08687234609</v>
      </c>
      <c r="R1729" s="197">
        <f t="shared" si="220"/>
        <v>361827.33899575379</v>
      </c>
    </row>
    <row r="1730" spans="1:18" ht="19.5" customHeight="1">
      <c r="A1730" s="306" t="s">
        <v>4642</v>
      </c>
      <c r="B1730" s="307" t="s">
        <v>4419</v>
      </c>
      <c r="C1730" s="308" t="s">
        <v>3773</v>
      </c>
      <c r="D1730" s="290" t="s">
        <v>2905</v>
      </c>
      <c r="E1730" s="290" t="s">
        <v>2906</v>
      </c>
      <c r="F1730" s="309" t="s">
        <v>4592</v>
      </c>
      <c r="G1730" s="290"/>
      <c r="H1730" s="308" t="s">
        <v>3816</v>
      </c>
      <c r="I1730" s="308" t="s">
        <v>4011</v>
      </c>
      <c r="J1730" s="308" t="s">
        <v>3117</v>
      </c>
      <c r="K1730" s="314" t="s">
        <v>3756</v>
      </c>
      <c r="L1730" s="308" t="s">
        <v>4593</v>
      </c>
      <c r="M1730" s="308"/>
      <c r="N1730" s="308" t="s">
        <v>3699</v>
      </c>
      <c r="O1730" s="308" t="s">
        <v>4594</v>
      </c>
      <c r="P1730" s="291">
        <v>116451.89476633249</v>
      </c>
      <c r="Q1730" s="292">
        <f t="shared" si="224"/>
        <v>140906.79266726231</v>
      </c>
      <c r="R1730" s="197">
        <f t="shared" si="220"/>
        <v>225450.86826761972</v>
      </c>
    </row>
    <row r="1731" spans="1:18" ht="19.5" customHeight="1">
      <c r="A1731" s="306" t="s">
        <v>4642</v>
      </c>
      <c r="B1731" s="307" t="s">
        <v>4419</v>
      </c>
      <c r="C1731" s="308" t="s">
        <v>3773</v>
      </c>
      <c r="D1731" s="290" t="s">
        <v>2909</v>
      </c>
      <c r="E1731" s="290" t="s">
        <v>3021</v>
      </c>
      <c r="F1731" s="309" t="s">
        <v>4595</v>
      </c>
      <c r="G1731" s="290"/>
      <c r="H1731" s="308" t="s">
        <v>4596</v>
      </c>
      <c r="I1731" s="308" t="s">
        <v>3748</v>
      </c>
      <c r="J1731" s="314" t="s">
        <v>4360</v>
      </c>
      <c r="K1731" s="314" t="s">
        <v>4597</v>
      </c>
      <c r="L1731" s="308" t="s">
        <v>4598</v>
      </c>
      <c r="M1731" s="314" t="s">
        <v>4599</v>
      </c>
      <c r="N1731" s="308" t="s">
        <v>3699</v>
      </c>
      <c r="O1731" s="308" t="s">
        <v>4600</v>
      </c>
      <c r="P1731" s="291">
        <v>237511.09004945384</v>
      </c>
      <c r="Q1731" s="292">
        <f t="shared" si="224"/>
        <v>287388.41895983915</v>
      </c>
      <c r="R1731" s="197">
        <f t="shared" si="220"/>
        <v>459821.47033574269</v>
      </c>
    </row>
    <row r="1732" spans="1:18" ht="19.5" customHeight="1">
      <c r="A1732" s="306" t="s">
        <v>4643</v>
      </c>
      <c r="B1732" s="307" t="s">
        <v>4419</v>
      </c>
      <c r="C1732" s="308" t="s">
        <v>369</v>
      </c>
      <c r="D1732" s="290" t="s">
        <v>2905</v>
      </c>
      <c r="E1732" s="290" t="s">
        <v>2906</v>
      </c>
      <c r="F1732" s="309" t="s">
        <v>4592</v>
      </c>
      <c r="G1732" s="290"/>
      <c r="H1732" s="308" t="s">
        <v>3816</v>
      </c>
      <c r="I1732" s="308" t="s">
        <v>4011</v>
      </c>
      <c r="J1732" s="308" t="s">
        <v>3117</v>
      </c>
      <c r="K1732" s="314" t="s">
        <v>3756</v>
      </c>
      <c r="L1732" s="308" t="s">
        <v>4593</v>
      </c>
      <c r="M1732" s="308"/>
      <c r="N1732" s="308" t="s">
        <v>3699</v>
      </c>
      <c r="O1732" s="308" t="s">
        <v>4594</v>
      </c>
      <c r="P1732" s="291">
        <v>116451.89476633249</v>
      </c>
      <c r="Q1732" s="292">
        <f t="shared" si="224"/>
        <v>140906.79266726231</v>
      </c>
      <c r="R1732" s="197">
        <f t="shared" si="220"/>
        <v>225450.86826761972</v>
      </c>
    </row>
    <row r="1733" spans="1:18" ht="19.5" customHeight="1">
      <c r="A1733" s="306" t="s">
        <v>4643</v>
      </c>
      <c r="B1733" s="307" t="s">
        <v>4419</v>
      </c>
      <c r="C1733" s="308" t="s">
        <v>369</v>
      </c>
      <c r="D1733" s="290" t="s">
        <v>2909</v>
      </c>
      <c r="E1733" s="290" t="s">
        <v>3021</v>
      </c>
      <c r="F1733" s="309" t="s">
        <v>4595</v>
      </c>
      <c r="G1733" s="290"/>
      <c r="H1733" s="308" t="s">
        <v>4596</v>
      </c>
      <c r="I1733" s="308" t="s">
        <v>3748</v>
      </c>
      <c r="J1733" s="314" t="s">
        <v>4360</v>
      </c>
      <c r="K1733" s="314" t="s">
        <v>4597</v>
      </c>
      <c r="L1733" s="308" t="s">
        <v>4598</v>
      </c>
      <c r="M1733" s="314" t="s">
        <v>4599</v>
      </c>
      <c r="N1733" s="308" t="s">
        <v>3699</v>
      </c>
      <c r="O1733" s="308" t="s">
        <v>4600</v>
      </c>
      <c r="P1733" s="291">
        <v>237511.09004945384</v>
      </c>
      <c r="Q1733" s="292">
        <f t="shared" si="224"/>
        <v>287388.41895983915</v>
      </c>
      <c r="R1733" s="197">
        <f t="shared" si="220"/>
        <v>459821.47033574269</v>
      </c>
    </row>
    <row r="1734" spans="1:18" ht="19.5" customHeight="1">
      <c r="A1734" s="306" t="s">
        <v>17041</v>
      </c>
      <c r="B1734" s="307" t="s">
        <v>4644</v>
      </c>
      <c r="C1734" s="308" t="s">
        <v>2781</v>
      </c>
      <c r="D1734" s="290" t="s">
        <v>2905</v>
      </c>
      <c r="E1734" s="290" t="s">
        <v>2906</v>
      </c>
      <c r="F1734" s="309" t="s">
        <v>4618</v>
      </c>
      <c r="G1734" s="290" t="s">
        <v>3023</v>
      </c>
      <c r="H1734" s="314">
        <v>286.60000000000002</v>
      </c>
      <c r="I1734" s="308" t="s">
        <v>3778</v>
      </c>
      <c r="J1734" s="314">
        <v>24.5</v>
      </c>
      <c r="K1734" s="314">
        <v>108.2</v>
      </c>
      <c r="L1734" s="308" t="s">
        <v>4456</v>
      </c>
      <c r="M1734" s="308"/>
      <c r="N1734" s="308">
        <v>5</v>
      </c>
      <c r="O1734" s="308" t="s">
        <v>4619</v>
      </c>
      <c r="P1734" s="291">
        <v>133337.15876937238</v>
      </c>
      <c r="Q1734" s="292">
        <f t="shared" si="224"/>
        <v>161337.96211094057</v>
      </c>
      <c r="R1734" s="197">
        <f t="shared" si="220"/>
        <v>258140.73937750491</v>
      </c>
    </row>
    <row r="1735" spans="1:18" ht="19.5" customHeight="1">
      <c r="A1735" s="306" t="s">
        <v>17042</v>
      </c>
      <c r="B1735" s="307" t="s">
        <v>4644</v>
      </c>
      <c r="C1735" s="308" t="s">
        <v>2627</v>
      </c>
      <c r="D1735" s="290" t="s">
        <v>2905</v>
      </c>
      <c r="E1735" s="290" t="s">
        <v>2906</v>
      </c>
      <c r="F1735" s="309" t="s">
        <v>4455</v>
      </c>
      <c r="G1735" s="290" t="s">
        <v>3023</v>
      </c>
      <c r="H1735" s="314">
        <v>286.60000000000002</v>
      </c>
      <c r="I1735" s="308" t="s">
        <v>3778</v>
      </c>
      <c r="J1735" s="314">
        <v>24.5</v>
      </c>
      <c r="K1735" s="314">
        <v>108.2</v>
      </c>
      <c r="L1735" s="308" t="s">
        <v>4456</v>
      </c>
      <c r="M1735" s="308"/>
      <c r="N1735" s="308">
        <v>5</v>
      </c>
      <c r="O1735" s="308" t="s">
        <v>4457</v>
      </c>
      <c r="P1735" s="291">
        <v>235678.38332883845</v>
      </c>
      <c r="Q1735" s="292">
        <f t="shared" si="224"/>
        <v>285170.84382789454</v>
      </c>
      <c r="R1735" s="197">
        <f t="shared" si="220"/>
        <v>456273.35012463131</v>
      </c>
    </row>
    <row r="1736" spans="1:18" ht="19.5" customHeight="1">
      <c r="A1736" s="306" t="s">
        <v>17043</v>
      </c>
      <c r="B1736" s="307" t="s">
        <v>4644</v>
      </c>
      <c r="C1736" s="308" t="s">
        <v>2921</v>
      </c>
      <c r="D1736" s="290" t="s">
        <v>2905</v>
      </c>
      <c r="E1736" s="290" t="s">
        <v>2906</v>
      </c>
      <c r="F1736" s="309" t="s">
        <v>4621</v>
      </c>
      <c r="G1736" s="290" t="s">
        <v>3023</v>
      </c>
      <c r="H1736" s="308">
        <v>276</v>
      </c>
      <c r="I1736" s="308">
        <v>22</v>
      </c>
      <c r="J1736" s="314">
        <v>20.6</v>
      </c>
      <c r="K1736" s="314">
        <v>63.5</v>
      </c>
      <c r="L1736" s="314" t="s">
        <v>4622</v>
      </c>
      <c r="M1736" s="308"/>
      <c r="N1736" s="308">
        <v>5</v>
      </c>
      <c r="O1736" s="308" t="s">
        <v>4623</v>
      </c>
      <c r="P1736" s="291">
        <v>162107.91012119595</v>
      </c>
      <c r="Q1736" s="292">
        <f t="shared" si="224"/>
        <v>196150.5712466471</v>
      </c>
      <c r="R1736" s="197">
        <f t="shared" ref="R1736:R1799" si="225">Q1736*0.8*2</f>
        <v>313840.9139946354</v>
      </c>
    </row>
    <row r="1737" spans="1:18" ht="19.5" customHeight="1">
      <c r="A1737" s="306" t="s">
        <v>4645</v>
      </c>
      <c r="B1737" s="307" t="s">
        <v>4644</v>
      </c>
      <c r="C1737" s="308" t="s">
        <v>2921</v>
      </c>
      <c r="D1737" s="290" t="s">
        <v>2905</v>
      </c>
      <c r="E1737" s="290" t="s">
        <v>2906</v>
      </c>
      <c r="F1737" s="309" t="s">
        <v>4459</v>
      </c>
      <c r="G1737" s="290"/>
      <c r="H1737" s="308">
        <v>286</v>
      </c>
      <c r="I1737" s="308">
        <v>26</v>
      </c>
      <c r="J1737" s="314">
        <v>24.5</v>
      </c>
      <c r="K1737" s="308">
        <v>66</v>
      </c>
      <c r="L1737" s="308">
        <v>72</v>
      </c>
      <c r="M1737" s="308"/>
      <c r="N1737" s="308">
        <v>5</v>
      </c>
      <c r="O1737" s="308" t="s">
        <v>4460</v>
      </c>
      <c r="P1737" s="291">
        <v>116251.17767265897</v>
      </c>
      <c r="Q1737" s="292">
        <f t="shared" si="224"/>
        <v>140663.92498391736</v>
      </c>
      <c r="R1737" s="197">
        <f t="shared" si="225"/>
        <v>225062.27997426779</v>
      </c>
    </row>
    <row r="1738" spans="1:18" ht="19.5" customHeight="1">
      <c r="A1738" s="306" t="s">
        <v>4645</v>
      </c>
      <c r="B1738" s="307" t="s">
        <v>4644</v>
      </c>
      <c r="C1738" s="308" t="s">
        <v>2921</v>
      </c>
      <c r="D1738" s="290" t="s">
        <v>2909</v>
      </c>
      <c r="E1738" s="290" t="s">
        <v>3021</v>
      </c>
      <c r="F1738" s="309" t="s">
        <v>4627</v>
      </c>
      <c r="G1738" s="290"/>
      <c r="H1738" s="308" t="s">
        <v>4607</v>
      </c>
      <c r="I1738" s="308" t="s">
        <v>3588</v>
      </c>
      <c r="J1738" s="308" t="s">
        <v>3598</v>
      </c>
      <c r="K1738" s="308" t="s">
        <v>4361</v>
      </c>
      <c r="L1738" s="308" t="s">
        <v>3686</v>
      </c>
      <c r="M1738" s="308" t="s">
        <v>4615</v>
      </c>
      <c r="N1738" s="308" t="s">
        <v>3070</v>
      </c>
      <c r="O1738" s="308" t="s">
        <v>4628</v>
      </c>
      <c r="P1738" s="291">
        <v>116219.00270740537</v>
      </c>
      <c r="Q1738" s="292">
        <f t="shared" si="224"/>
        <v>140624.9932759605</v>
      </c>
      <c r="R1738" s="197">
        <f t="shared" si="225"/>
        <v>224999.98924153682</v>
      </c>
    </row>
    <row r="1739" spans="1:18" ht="19.5" customHeight="1">
      <c r="A1739" s="306" t="s">
        <v>4645</v>
      </c>
      <c r="B1739" s="307" t="s">
        <v>4644</v>
      </c>
      <c r="C1739" s="308" t="s">
        <v>2921</v>
      </c>
      <c r="D1739" s="290" t="s">
        <v>2909</v>
      </c>
      <c r="E1739" s="290" t="s">
        <v>3021</v>
      </c>
      <c r="F1739" s="309" t="s">
        <v>4629</v>
      </c>
      <c r="G1739" s="290"/>
      <c r="H1739" s="308" t="s">
        <v>4630</v>
      </c>
      <c r="I1739" s="308" t="s">
        <v>4020</v>
      </c>
      <c r="J1739" s="314" t="s">
        <v>4631</v>
      </c>
      <c r="K1739" s="314" t="s">
        <v>4632</v>
      </c>
      <c r="L1739" s="308" t="s">
        <v>3686</v>
      </c>
      <c r="M1739" s="314" t="s">
        <v>4604</v>
      </c>
      <c r="N1739" s="308" t="s">
        <v>3070</v>
      </c>
      <c r="O1739" s="308" t="s">
        <v>4633</v>
      </c>
      <c r="P1739" s="291">
        <v>105155.03512736649</v>
      </c>
      <c r="Q1739" s="292">
        <f t="shared" si="224"/>
        <v>127237.59250411345</v>
      </c>
      <c r="R1739" s="197">
        <f t="shared" si="225"/>
        <v>203580.14800658153</v>
      </c>
    </row>
    <row r="1740" spans="1:18" ht="19.5" customHeight="1">
      <c r="A1740" s="304" t="s">
        <v>2782</v>
      </c>
      <c r="B1740" s="277"/>
      <c r="C1740" s="278"/>
      <c r="D1740" s="279"/>
      <c r="E1740" s="280"/>
      <c r="F1740" s="279"/>
      <c r="G1740" s="281"/>
      <c r="H1740" s="282"/>
      <c r="I1740" s="282"/>
      <c r="J1740" s="282"/>
      <c r="K1740" s="282"/>
      <c r="L1740" s="282"/>
      <c r="M1740" s="282"/>
      <c r="N1740" s="282"/>
      <c r="O1740" s="282"/>
      <c r="P1740" s="282"/>
      <c r="Q1740" s="284"/>
      <c r="R1740" s="197">
        <f t="shared" si="225"/>
        <v>0</v>
      </c>
    </row>
    <row r="1741" spans="1:18" ht="19.5" customHeight="1">
      <c r="A1741" s="306" t="s">
        <v>2952</v>
      </c>
      <c r="B1741" s="307" t="s">
        <v>4425</v>
      </c>
      <c r="C1741" s="308" t="s">
        <v>2417</v>
      </c>
      <c r="D1741" s="290" t="s">
        <v>2909</v>
      </c>
      <c r="E1741" s="290" t="s">
        <v>2910</v>
      </c>
      <c r="F1741" s="309" t="s">
        <v>4566</v>
      </c>
      <c r="G1741" s="290"/>
      <c r="H1741" s="308" t="s">
        <v>3816</v>
      </c>
      <c r="I1741" s="308" t="s">
        <v>3130</v>
      </c>
      <c r="J1741" s="308" t="s">
        <v>3007</v>
      </c>
      <c r="K1741" s="308" t="s">
        <v>3029</v>
      </c>
      <c r="L1741" s="314" t="s">
        <v>4413</v>
      </c>
      <c r="M1741" s="308"/>
      <c r="N1741" s="308" t="s">
        <v>3070</v>
      </c>
      <c r="O1741" s="308" t="s">
        <v>4567</v>
      </c>
      <c r="P1741" s="291">
        <v>110903.8833154279</v>
      </c>
      <c r="Q1741" s="292">
        <f t="shared" ref="Q1741:Q1742" si="226">+P1741*1.21</f>
        <v>134193.69881166774</v>
      </c>
      <c r="R1741" s="197">
        <f t="shared" si="225"/>
        <v>214709.91809866839</v>
      </c>
    </row>
    <row r="1742" spans="1:18" ht="19.5" customHeight="1">
      <c r="A1742" s="306" t="s">
        <v>4583</v>
      </c>
      <c r="B1742" s="307" t="s">
        <v>4584</v>
      </c>
      <c r="C1742" s="308" t="s">
        <v>438</v>
      </c>
      <c r="D1742" s="290" t="s">
        <v>2909</v>
      </c>
      <c r="E1742" s="290" t="s">
        <v>2910</v>
      </c>
      <c r="F1742" s="309" t="s">
        <v>4566</v>
      </c>
      <c r="G1742" s="290"/>
      <c r="H1742" s="308" t="s">
        <v>3816</v>
      </c>
      <c r="I1742" s="308" t="s">
        <v>3130</v>
      </c>
      <c r="J1742" s="308" t="s">
        <v>3007</v>
      </c>
      <c r="K1742" s="308" t="s">
        <v>3029</v>
      </c>
      <c r="L1742" s="314" t="s">
        <v>4413</v>
      </c>
      <c r="M1742" s="308"/>
      <c r="N1742" s="308" t="s">
        <v>3070</v>
      </c>
      <c r="O1742" s="308" t="s">
        <v>4567</v>
      </c>
      <c r="P1742" s="291">
        <v>110903.8833154279</v>
      </c>
      <c r="Q1742" s="292">
        <f t="shared" si="226"/>
        <v>134193.69881166774</v>
      </c>
      <c r="R1742" s="197">
        <f t="shared" si="225"/>
        <v>214709.91809866839</v>
      </c>
    </row>
    <row r="1743" spans="1:18" ht="19.5" customHeight="1">
      <c r="A1743" s="304" t="s">
        <v>2552</v>
      </c>
      <c r="B1743" s="277"/>
      <c r="C1743" s="278"/>
      <c r="D1743" s="279"/>
      <c r="E1743" s="280"/>
      <c r="F1743" s="279"/>
      <c r="G1743" s="281"/>
      <c r="H1743" s="282"/>
      <c r="I1743" s="282"/>
      <c r="J1743" s="282"/>
      <c r="K1743" s="282"/>
      <c r="L1743" s="282"/>
      <c r="M1743" s="282"/>
      <c r="N1743" s="282"/>
      <c r="O1743" s="282"/>
      <c r="P1743" s="282"/>
      <c r="Q1743" s="284"/>
      <c r="R1743" s="197">
        <f t="shared" si="225"/>
        <v>0</v>
      </c>
    </row>
    <row r="1744" spans="1:18" ht="19.5" customHeight="1">
      <c r="A1744" s="306" t="s">
        <v>3031</v>
      </c>
      <c r="B1744" s="307" t="s">
        <v>4646</v>
      </c>
      <c r="C1744" s="308" t="s">
        <v>4647</v>
      </c>
      <c r="D1744" s="290" t="s">
        <v>2905</v>
      </c>
      <c r="E1744" s="290" t="s">
        <v>2910</v>
      </c>
      <c r="F1744" s="309" t="s">
        <v>4648</v>
      </c>
      <c r="G1744" s="290"/>
      <c r="H1744" s="314">
        <v>247.5</v>
      </c>
      <c r="I1744" s="314">
        <v>12.7</v>
      </c>
      <c r="J1744" s="314">
        <v>11.7</v>
      </c>
      <c r="K1744" s="308">
        <v>27</v>
      </c>
      <c r="L1744" s="314">
        <v>68.3</v>
      </c>
      <c r="M1744" s="308"/>
      <c r="N1744" s="308">
        <v>4</v>
      </c>
      <c r="O1744" s="308" t="s">
        <v>4649</v>
      </c>
      <c r="P1744" s="291">
        <v>48839.120417109421</v>
      </c>
      <c r="Q1744" s="292">
        <f t="shared" ref="Q1744:Q1746" si="227">+P1744*1.21</f>
        <v>59095.335704702396</v>
      </c>
      <c r="R1744" s="197">
        <f t="shared" si="225"/>
        <v>94552.537127523843</v>
      </c>
    </row>
    <row r="1745" spans="1:18" ht="19.5" customHeight="1">
      <c r="A1745" s="306" t="s">
        <v>4461</v>
      </c>
      <c r="B1745" s="307" t="s">
        <v>4462</v>
      </c>
      <c r="C1745" s="308" t="s">
        <v>4647</v>
      </c>
      <c r="D1745" s="290" t="s">
        <v>2905</v>
      </c>
      <c r="E1745" s="290" t="s">
        <v>2910</v>
      </c>
      <c r="F1745" s="309" t="s">
        <v>4648</v>
      </c>
      <c r="G1745" s="290"/>
      <c r="H1745" s="314">
        <v>247.5</v>
      </c>
      <c r="I1745" s="314">
        <v>12.7</v>
      </c>
      <c r="J1745" s="314">
        <v>11.7</v>
      </c>
      <c r="K1745" s="308">
        <v>27</v>
      </c>
      <c r="L1745" s="314">
        <v>68.3</v>
      </c>
      <c r="M1745" s="308"/>
      <c r="N1745" s="308">
        <v>4</v>
      </c>
      <c r="O1745" s="308" t="s">
        <v>4649</v>
      </c>
      <c r="P1745" s="291">
        <v>48839.120417109421</v>
      </c>
      <c r="Q1745" s="292">
        <f t="shared" si="227"/>
        <v>59095.335704702396</v>
      </c>
      <c r="R1745" s="197">
        <f t="shared" si="225"/>
        <v>94552.537127523843</v>
      </c>
    </row>
    <row r="1746" spans="1:18" ht="19.5" customHeight="1">
      <c r="A1746" s="306" t="s">
        <v>4650</v>
      </c>
      <c r="B1746" s="307" t="s">
        <v>4646</v>
      </c>
      <c r="C1746" s="308" t="s">
        <v>4647</v>
      </c>
      <c r="D1746" s="290" t="s">
        <v>2905</v>
      </c>
      <c r="E1746" s="290" t="s">
        <v>2910</v>
      </c>
      <c r="F1746" s="309" t="s">
        <v>4648</v>
      </c>
      <c r="G1746" s="290"/>
      <c r="H1746" s="314">
        <v>247.5</v>
      </c>
      <c r="I1746" s="314">
        <v>12.7</v>
      </c>
      <c r="J1746" s="314">
        <v>11.7</v>
      </c>
      <c r="K1746" s="308">
        <v>27</v>
      </c>
      <c r="L1746" s="314">
        <v>68.3</v>
      </c>
      <c r="M1746" s="308"/>
      <c r="N1746" s="308">
        <v>4</v>
      </c>
      <c r="O1746" s="308" t="s">
        <v>4649</v>
      </c>
      <c r="P1746" s="291">
        <v>48839.120417109421</v>
      </c>
      <c r="Q1746" s="292">
        <f t="shared" si="227"/>
        <v>59095.335704702396</v>
      </c>
      <c r="R1746" s="197">
        <f t="shared" si="225"/>
        <v>94552.537127523843</v>
      </c>
    </row>
    <row r="1747" spans="1:18" ht="19.5" customHeight="1">
      <c r="A1747" s="304" t="s">
        <v>7929</v>
      </c>
      <c r="B1747" s="277"/>
      <c r="C1747" s="278"/>
      <c r="D1747" s="279"/>
      <c r="E1747" s="280"/>
      <c r="F1747" s="279"/>
      <c r="G1747" s="281"/>
      <c r="H1747" s="282"/>
      <c r="I1747" s="282"/>
      <c r="J1747" s="282"/>
      <c r="K1747" s="282"/>
      <c r="L1747" s="282"/>
      <c r="M1747" s="282"/>
      <c r="N1747" s="282"/>
      <c r="O1747" s="282"/>
      <c r="P1747" s="282"/>
      <c r="Q1747" s="284"/>
      <c r="R1747" s="197">
        <f t="shared" si="225"/>
        <v>0</v>
      </c>
    </row>
    <row r="1748" spans="1:18" ht="19.5" customHeight="1">
      <c r="A1748" s="306" t="s">
        <v>4699</v>
      </c>
      <c r="B1748" s="307" t="s">
        <v>17044</v>
      </c>
      <c r="C1748" s="308" t="s">
        <v>5817</v>
      </c>
      <c r="D1748" s="290" t="s">
        <v>2905</v>
      </c>
      <c r="E1748" s="290" t="s">
        <v>2906</v>
      </c>
      <c r="F1748" s="316" t="s">
        <v>17045</v>
      </c>
      <c r="G1748" s="290"/>
      <c r="H1748" s="317">
        <v>292</v>
      </c>
      <c r="I1748" s="317">
        <v>26</v>
      </c>
      <c r="J1748" s="317">
        <v>24</v>
      </c>
      <c r="K1748" s="308" t="s">
        <v>3029</v>
      </c>
      <c r="L1748" s="317">
        <v>65</v>
      </c>
      <c r="M1748" s="308"/>
      <c r="N1748" s="308" t="s">
        <v>3070</v>
      </c>
      <c r="O1748" s="308" t="s">
        <v>43</v>
      </c>
      <c r="P1748" s="291">
        <v>65028.496390000015</v>
      </c>
      <c r="Q1748" s="292">
        <f t="shared" ref="Q1748" si="228">+P1748*1.21</f>
        <v>78684.48063190002</v>
      </c>
      <c r="R1748" s="197">
        <f t="shared" si="225"/>
        <v>125895.16901104004</v>
      </c>
    </row>
    <row r="1749" spans="1:18" ht="19.5" customHeight="1">
      <c r="A1749" s="304" t="s">
        <v>2555</v>
      </c>
      <c r="B1749" s="277"/>
      <c r="C1749" s="278"/>
      <c r="D1749" s="279"/>
      <c r="E1749" s="280"/>
      <c r="F1749" s="279"/>
      <c r="G1749" s="281"/>
      <c r="H1749" s="282"/>
      <c r="I1749" s="282"/>
      <c r="J1749" s="282"/>
      <c r="K1749" s="282"/>
      <c r="L1749" s="282"/>
      <c r="M1749" s="282"/>
      <c r="N1749" s="282"/>
      <c r="O1749" s="282"/>
      <c r="P1749" s="282"/>
      <c r="Q1749" s="284"/>
      <c r="R1749" s="197">
        <f t="shared" si="225"/>
        <v>0</v>
      </c>
    </row>
    <row r="1750" spans="1:18" ht="19.5" customHeight="1">
      <c r="A1750" s="306" t="s">
        <v>4651</v>
      </c>
      <c r="B1750" s="307" t="s">
        <v>4652</v>
      </c>
      <c r="C1750" s="308" t="s">
        <v>4653</v>
      </c>
      <c r="D1750" s="290" t="s">
        <v>2905</v>
      </c>
      <c r="E1750" s="290" t="s">
        <v>2906</v>
      </c>
      <c r="F1750" s="309" t="s">
        <v>4654</v>
      </c>
      <c r="G1750" s="290"/>
      <c r="H1750" s="308">
        <v>300</v>
      </c>
      <c r="I1750" s="308">
        <v>28</v>
      </c>
      <c r="J1750" s="308">
        <v>25</v>
      </c>
      <c r="K1750" s="314">
        <v>54.5</v>
      </c>
      <c r="L1750" s="308">
        <v>93</v>
      </c>
      <c r="M1750" s="308"/>
      <c r="N1750" s="308">
        <v>5</v>
      </c>
      <c r="O1750" s="308" t="s">
        <v>4655</v>
      </c>
      <c r="P1750" s="291">
        <v>133856.5805751314</v>
      </c>
      <c r="Q1750" s="292">
        <f t="shared" ref="Q1750:Q1751" si="229">+P1750*1.21</f>
        <v>161966.46249590899</v>
      </c>
      <c r="R1750" s="197">
        <f t="shared" si="225"/>
        <v>259146.3399934544</v>
      </c>
    </row>
    <row r="1751" spans="1:18" ht="19.5" customHeight="1">
      <c r="A1751" s="306" t="s">
        <v>4651</v>
      </c>
      <c r="B1751" s="307" t="s">
        <v>4652</v>
      </c>
      <c r="C1751" s="308" t="s">
        <v>4653</v>
      </c>
      <c r="D1751" s="290" t="s">
        <v>2909</v>
      </c>
      <c r="E1751" s="290" t="s">
        <v>2910</v>
      </c>
      <c r="F1751" s="309" t="s">
        <v>4656</v>
      </c>
      <c r="G1751" s="290"/>
      <c r="H1751" s="308" t="s">
        <v>4020</v>
      </c>
      <c r="I1751" s="308" t="s">
        <v>4657</v>
      </c>
      <c r="J1751" s="308" t="s">
        <v>3129</v>
      </c>
      <c r="K1751" s="314" t="s">
        <v>4658</v>
      </c>
      <c r="L1751" s="314" t="s">
        <v>4659</v>
      </c>
      <c r="M1751" s="308"/>
      <c r="N1751" s="308" t="s">
        <v>3006</v>
      </c>
      <c r="O1751" s="308" t="s">
        <v>4660</v>
      </c>
      <c r="P1751" s="291">
        <v>78132.43959869731</v>
      </c>
      <c r="Q1751" s="292">
        <f t="shared" si="229"/>
        <v>94540.251914423745</v>
      </c>
      <c r="R1751" s="197">
        <f t="shared" si="225"/>
        <v>151264.403063078</v>
      </c>
    </row>
    <row r="1752" spans="1:18" ht="19.5" customHeight="1">
      <c r="A1752" s="52"/>
      <c r="B1752" s="53"/>
      <c r="C1752" s="54"/>
      <c r="D1752" s="53"/>
      <c r="E1752" s="53"/>
      <c r="F1752" s="294"/>
      <c r="G1752" s="53"/>
      <c r="H1752" s="54"/>
      <c r="I1752" s="54"/>
      <c r="J1752" s="54"/>
      <c r="K1752" s="54"/>
      <c r="L1752" s="54"/>
      <c r="M1752" s="54"/>
      <c r="N1752" s="54"/>
      <c r="O1752" s="54"/>
      <c r="P1752" s="295"/>
      <c r="Q1752" s="295"/>
      <c r="R1752" s="197">
        <f t="shared" si="225"/>
        <v>0</v>
      </c>
    </row>
    <row r="1753" spans="1:18" ht="19.5" customHeight="1">
      <c r="A1753" s="296" t="s">
        <v>4661</v>
      </c>
      <c r="B1753" s="297"/>
      <c r="C1753" s="298"/>
      <c r="D1753" s="299"/>
      <c r="E1753" s="300"/>
      <c r="F1753" s="299"/>
      <c r="G1753" s="301"/>
      <c r="H1753" s="302"/>
      <c r="I1753" s="302"/>
      <c r="J1753" s="302"/>
      <c r="K1753" s="302"/>
      <c r="L1753" s="302"/>
      <c r="M1753" s="302"/>
      <c r="N1753" s="302"/>
      <c r="O1753" s="302"/>
      <c r="P1753" s="302"/>
      <c r="Q1753" s="303"/>
      <c r="R1753" s="197">
        <f t="shared" si="225"/>
        <v>0</v>
      </c>
    </row>
    <row r="1754" spans="1:18" ht="19.5" customHeight="1">
      <c r="A1754" s="304" t="s">
        <v>4662</v>
      </c>
      <c r="B1754" s="277"/>
      <c r="C1754" s="278"/>
      <c r="D1754" s="279"/>
      <c r="E1754" s="280"/>
      <c r="F1754" s="279"/>
      <c r="G1754" s="281"/>
      <c r="H1754" s="282"/>
      <c r="I1754" s="282"/>
      <c r="J1754" s="282"/>
      <c r="K1754" s="282"/>
      <c r="L1754" s="282"/>
      <c r="M1754" s="282"/>
      <c r="N1754" s="282"/>
      <c r="O1754" s="282"/>
      <c r="P1754" s="282"/>
      <c r="Q1754" s="284"/>
      <c r="R1754" s="197">
        <f t="shared" si="225"/>
        <v>0</v>
      </c>
    </row>
    <row r="1755" spans="1:18" ht="19.5" customHeight="1">
      <c r="A1755" s="306" t="s">
        <v>4122</v>
      </c>
      <c r="B1755" s="307" t="s">
        <v>4663</v>
      </c>
      <c r="C1755" s="308" t="s">
        <v>438</v>
      </c>
      <c r="D1755" s="290" t="s">
        <v>2905</v>
      </c>
      <c r="E1755" s="290" t="s">
        <v>2910</v>
      </c>
      <c r="F1755" s="309" t="s">
        <v>4124</v>
      </c>
      <c r="G1755" s="290"/>
      <c r="H1755" s="308">
        <v>234</v>
      </c>
      <c r="I1755" s="308">
        <v>11</v>
      </c>
      <c r="J1755" s="308">
        <v>10</v>
      </c>
      <c r="K1755" s="308">
        <v>47</v>
      </c>
      <c r="L1755" s="308">
        <v>56</v>
      </c>
      <c r="M1755" s="308"/>
      <c r="N1755" s="308">
        <v>4</v>
      </c>
      <c r="O1755" s="308" t="s">
        <v>4125</v>
      </c>
      <c r="P1755" s="291">
        <v>42097.400946358801</v>
      </c>
      <c r="Q1755" s="292">
        <f>+P1755*1.21</f>
        <v>50937.855145094145</v>
      </c>
      <c r="R1755" s="197">
        <f t="shared" si="225"/>
        <v>81500.568232150632</v>
      </c>
    </row>
    <row r="1756" spans="1:18" ht="19.5" customHeight="1">
      <c r="A1756" s="52"/>
      <c r="B1756" s="53"/>
      <c r="C1756" s="54"/>
      <c r="D1756" s="53"/>
      <c r="E1756" s="53"/>
      <c r="F1756" s="294"/>
      <c r="G1756" s="53"/>
      <c r="H1756" s="54"/>
      <c r="I1756" s="54"/>
      <c r="J1756" s="54"/>
      <c r="K1756" s="54"/>
      <c r="L1756" s="54"/>
      <c r="M1756" s="54"/>
      <c r="N1756" s="54"/>
      <c r="O1756" s="54"/>
      <c r="P1756" s="295"/>
      <c r="Q1756" s="295"/>
      <c r="R1756" s="197">
        <f t="shared" si="225"/>
        <v>0</v>
      </c>
    </row>
    <row r="1757" spans="1:18" ht="19.5" customHeight="1">
      <c r="A1757" s="296" t="s">
        <v>928</v>
      </c>
      <c r="B1757" s="297"/>
      <c r="C1757" s="298"/>
      <c r="D1757" s="299"/>
      <c r="E1757" s="300"/>
      <c r="F1757" s="299"/>
      <c r="G1757" s="301"/>
      <c r="H1757" s="302"/>
      <c r="I1757" s="302"/>
      <c r="J1757" s="302"/>
      <c r="K1757" s="302"/>
      <c r="L1757" s="302"/>
      <c r="M1757" s="302"/>
      <c r="N1757" s="302"/>
      <c r="O1757" s="302"/>
      <c r="P1757" s="302"/>
      <c r="Q1757" s="303"/>
      <c r="R1757" s="197">
        <f t="shared" si="225"/>
        <v>0</v>
      </c>
    </row>
    <row r="1758" spans="1:18" ht="19.5" customHeight="1">
      <c r="A1758" s="304" t="s">
        <v>2783</v>
      </c>
      <c r="B1758" s="277"/>
      <c r="C1758" s="278"/>
      <c r="D1758" s="279"/>
      <c r="E1758" s="280"/>
      <c r="F1758" s="279"/>
      <c r="G1758" s="281"/>
      <c r="H1758" s="282"/>
      <c r="I1758" s="282"/>
      <c r="J1758" s="282"/>
      <c r="K1758" s="282"/>
      <c r="L1758" s="282"/>
      <c r="M1758" s="282"/>
      <c r="N1758" s="282"/>
      <c r="O1758" s="282"/>
      <c r="P1758" s="282"/>
      <c r="Q1758" s="284"/>
      <c r="R1758" s="197">
        <f t="shared" si="225"/>
        <v>0</v>
      </c>
    </row>
    <row r="1759" spans="1:18" ht="19.5" customHeight="1">
      <c r="A1759" s="306" t="s">
        <v>3075</v>
      </c>
      <c r="B1759" s="307" t="s">
        <v>4664</v>
      </c>
      <c r="C1759" s="308" t="s">
        <v>3344</v>
      </c>
      <c r="D1759" s="290" t="s">
        <v>2905</v>
      </c>
      <c r="E1759" s="290" t="s">
        <v>2906</v>
      </c>
      <c r="F1759" s="309" t="s">
        <v>4665</v>
      </c>
      <c r="G1759" s="290"/>
      <c r="H1759" s="308" t="s">
        <v>4569</v>
      </c>
      <c r="I1759" s="308" t="s">
        <v>2832</v>
      </c>
      <c r="J1759" s="308" t="s">
        <v>3443</v>
      </c>
      <c r="K1759" s="308" t="s">
        <v>3119</v>
      </c>
      <c r="L1759" s="308" t="s">
        <v>3687</v>
      </c>
      <c r="M1759" s="308"/>
      <c r="N1759" s="308" t="s">
        <v>3010</v>
      </c>
      <c r="O1759" s="308" t="s">
        <v>4666</v>
      </c>
      <c r="P1759" s="291">
        <v>61522.716475361463</v>
      </c>
      <c r="Q1759" s="292">
        <f t="shared" ref="Q1759:Q1770" si="230">+P1759*1.21</f>
        <v>74442.486935187364</v>
      </c>
      <c r="R1759" s="197">
        <f t="shared" si="225"/>
        <v>119107.97909629979</v>
      </c>
    </row>
    <row r="1760" spans="1:18" ht="19.5" customHeight="1">
      <c r="A1760" s="306" t="s">
        <v>3075</v>
      </c>
      <c r="B1760" s="307" t="s">
        <v>4664</v>
      </c>
      <c r="C1760" s="308" t="s">
        <v>1462</v>
      </c>
      <c r="D1760" s="290" t="s">
        <v>2905</v>
      </c>
      <c r="E1760" s="290" t="s">
        <v>2906</v>
      </c>
      <c r="F1760" s="309" t="s">
        <v>4667</v>
      </c>
      <c r="G1760" s="290"/>
      <c r="H1760" s="308">
        <v>262</v>
      </c>
      <c r="I1760" s="308">
        <v>21</v>
      </c>
      <c r="J1760" s="308">
        <v>19</v>
      </c>
      <c r="K1760" s="314">
        <v>51.2</v>
      </c>
      <c r="L1760" s="314">
        <v>64.099999999999994</v>
      </c>
      <c r="M1760" s="308"/>
      <c r="N1760" s="308">
        <v>4</v>
      </c>
      <c r="O1760" s="308" t="s">
        <v>4668</v>
      </c>
      <c r="P1760" s="291">
        <v>64277.23776352618</v>
      </c>
      <c r="Q1760" s="292">
        <f t="shared" si="230"/>
        <v>77775.457693866672</v>
      </c>
      <c r="R1760" s="197">
        <f t="shared" si="225"/>
        <v>124440.73231018668</v>
      </c>
    </row>
    <row r="1761" spans="1:18" ht="19.5" customHeight="1">
      <c r="A1761" s="306" t="s">
        <v>2963</v>
      </c>
      <c r="B1761" s="307" t="s">
        <v>4669</v>
      </c>
      <c r="C1761" s="308" t="s">
        <v>1573</v>
      </c>
      <c r="D1761" s="290" t="s">
        <v>2909</v>
      </c>
      <c r="E1761" s="290" t="s">
        <v>2910</v>
      </c>
      <c r="F1761" s="309" t="s">
        <v>4670</v>
      </c>
      <c r="G1761" s="290"/>
      <c r="H1761" s="308">
        <v>282</v>
      </c>
      <c r="I1761" s="308">
        <v>9</v>
      </c>
      <c r="J1761" s="308">
        <v>8</v>
      </c>
      <c r="K1761" s="308">
        <v>49</v>
      </c>
      <c r="L1761" s="308">
        <v>64</v>
      </c>
      <c r="M1761" s="308"/>
      <c r="N1761" s="308">
        <v>5</v>
      </c>
      <c r="O1761" s="308" t="s">
        <v>4671</v>
      </c>
      <c r="P1761" s="291">
        <v>68599.718771551547</v>
      </c>
      <c r="Q1761" s="292">
        <f t="shared" si="230"/>
        <v>83005.659713577363</v>
      </c>
      <c r="R1761" s="197">
        <f t="shared" si="225"/>
        <v>132809.05554172379</v>
      </c>
    </row>
    <row r="1762" spans="1:18" ht="19.5" customHeight="1">
      <c r="A1762" s="306" t="s">
        <v>3538</v>
      </c>
      <c r="B1762" s="307" t="s">
        <v>4672</v>
      </c>
      <c r="C1762" s="308" t="s">
        <v>3363</v>
      </c>
      <c r="D1762" s="290" t="s">
        <v>2905</v>
      </c>
      <c r="E1762" s="290" t="s">
        <v>2906</v>
      </c>
      <c r="F1762" s="309" t="s">
        <v>4673</v>
      </c>
      <c r="G1762" s="290"/>
      <c r="H1762" s="314">
        <v>281.8</v>
      </c>
      <c r="I1762" s="308">
        <v>23</v>
      </c>
      <c r="J1762" s="308">
        <v>21</v>
      </c>
      <c r="K1762" s="308">
        <v>47</v>
      </c>
      <c r="L1762" s="314">
        <v>64.099999999999994</v>
      </c>
      <c r="M1762" s="308"/>
      <c r="N1762" s="308">
        <v>5</v>
      </c>
      <c r="O1762" s="308" t="s">
        <v>4674</v>
      </c>
      <c r="P1762" s="291">
        <v>108646.55685708205</v>
      </c>
      <c r="Q1762" s="292">
        <f t="shared" si="230"/>
        <v>131462.33379706927</v>
      </c>
      <c r="R1762" s="197">
        <f t="shared" si="225"/>
        <v>210339.73407531084</v>
      </c>
    </row>
    <row r="1763" spans="1:18" ht="19.5" customHeight="1">
      <c r="A1763" s="306" t="s">
        <v>3538</v>
      </c>
      <c r="B1763" s="307" t="s">
        <v>4672</v>
      </c>
      <c r="C1763" s="308" t="s">
        <v>3363</v>
      </c>
      <c r="D1763" s="290" t="s">
        <v>2909</v>
      </c>
      <c r="E1763" s="290" t="s">
        <v>2910</v>
      </c>
      <c r="F1763" s="309" t="s">
        <v>4670</v>
      </c>
      <c r="G1763" s="290"/>
      <c r="H1763" s="308">
        <v>282</v>
      </c>
      <c r="I1763" s="308">
        <v>9</v>
      </c>
      <c r="J1763" s="308">
        <v>8</v>
      </c>
      <c r="K1763" s="308">
        <v>49</v>
      </c>
      <c r="L1763" s="308">
        <v>64</v>
      </c>
      <c r="M1763" s="308"/>
      <c r="N1763" s="308">
        <v>5</v>
      </c>
      <c r="O1763" s="308" t="s">
        <v>4671</v>
      </c>
      <c r="P1763" s="291">
        <v>68599.718771551547</v>
      </c>
      <c r="Q1763" s="292">
        <f t="shared" si="230"/>
        <v>83005.659713577363</v>
      </c>
      <c r="R1763" s="197">
        <f t="shared" si="225"/>
        <v>132809.05554172379</v>
      </c>
    </row>
    <row r="1764" spans="1:18" ht="19.5" customHeight="1">
      <c r="A1764" s="306" t="s">
        <v>2979</v>
      </c>
      <c r="B1764" s="307" t="s">
        <v>4675</v>
      </c>
      <c r="C1764" s="308" t="s">
        <v>2848</v>
      </c>
      <c r="D1764" s="290" t="s">
        <v>2905</v>
      </c>
      <c r="E1764" s="290" t="s">
        <v>2906</v>
      </c>
      <c r="F1764" s="309" t="s">
        <v>2907</v>
      </c>
      <c r="G1764" s="290"/>
      <c r="H1764" s="308">
        <v>282</v>
      </c>
      <c r="I1764" s="308">
        <v>23</v>
      </c>
      <c r="J1764" s="308">
        <v>21</v>
      </c>
      <c r="K1764" s="308">
        <v>47</v>
      </c>
      <c r="L1764" s="308">
        <v>64</v>
      </c>
      <c r="M1764" s="308"/>
      <c r="N1764" s="308">
        <v>4</v>
      </c>
      <c r="O1764" s="308" t="s">
        <v>2908</v>
      </c>
      <c r="P1764" s="291">
        <v>65307.450221562482</v>
      </c>
      <c r="Q1764" s="292">
        <f t="shared" si="230"/>
        <v>79022.014768090594</v>
      </c>
      <c r="R1764" s="197">
        <f t="shared" si="225"/>
        <v>126435.22362894495</v>
      </c>
    </row>
    <row r="1765" spans="1:18" ht="19.5" customHeight="1">
      <c r="A1765" s="306" t="s">
        <v>2979</v>
      </c>
      <c r="B1765" s="307" t="s">
        <v>4675</v>
      </c>
      <c r="C1765" s="308" t="s">
        <v>2848</v>
      </c>
      <c r="D1765" s="290" t="s">
        <v>2905</v>
      </c>
      <c r="E1765" s="290" t="s">
        <v>2906</v>
      </c>
      <c r="F1765" s="309" t="s">
        <v>4673</v>
      </c>
      <c r="G1765" s="290"/>
      <c r="H1765" s="314">
        <v>281.8</v>
      </c>
      <c r="I1765" s="308">
        <v>23</v>
      </c>
      <c r="J1765" s="308">
        <v>21</v>
      </c>
      <c r="K1765" s="308">
        <v>47</v>
      </c>
      <c r="L1765" s="314">
        <v>64.099999999999994</v>
      </c>
      <c r="M1765" s="308"/>
      <c r="N1765" s="308">
        <v>5</v>
      </c>
      <c r="O1765" s="308" t="s">
        <v>4674</v>
      </c>
      <c r="P1765" s="291">
        <v>108646.55685708205</v>
      </c>
      <c r="Q1765" s="292">
        <f t="shared" si="230"/>
        <v>131462.33379706927</v>
      </c>
      <c r="R1765" s="197">
        <f t="shared" si="225"/>
        <v>210339.73407531084</v>
      </c>
    </row>
    <row r="1766" spans="1:18" ht="19.5" customHeight="1">
      <c r="A1766" s="306" t="s">
        <v>2979</v>
      </c>
      <c r="B1766" s="307" t="s">
        <v>4675</v>
      </c>
      <c r="C1766" s="308" t="s">
        <v>2848</v>
      </c>
      <c r="D1766" s="290" t="s">
        <v>2909</v>
      </c>
      <c r="E1766" s="290" t="s">
        <v>2910</v>
      </c>
      <c r="F1766" s="309" t="s">
        <v>4676</v>
      </c>
      <c r="G1766" s="290"/>
      <c r="H1766" s="308">
        <v>260</v>
      </c>
      <c r="I1766" s="308">
        <v>10</v>
      </c>
      <c r="J1766" s="308">
        <v>8</v>
      </c>
      <c r="K1766" s="314">
        <v>63.7</v>
      </c>
      <c r="L1766" s="314">
        <v>64.2</v>
      </c>
      <c r="M1766" s="308"/>
      <c r="N1766" s="308">
        <v>4</v>
      </c>
      <c r="O1766" s="308" t="s">
        <v>4677</v>
      </c>
      <c r="P1766" s="291">
        <v>47277.842373147047</v>
      </c>
      <c r="Q1766" s="292">
        <f t="shared" si="230"/>
        <v>57206.189271507923</v>
      </c>
      <c r="R1766" s="197">
        <f t="shared" si="225"/>
        <v>91529.902834412685</v>
      </c>
    </row>
    <row r="1767" spans="1:18" ht="19.5" customHeight="1">
      <c r="A1767" s="306" t="s">
        <v>2979</v>
      </c>
      <c r="B1767" s="307" t="s">
        <v>4675</v>
      </c>
      <c r="C1767" s="308" t="s">
        <v>2848</v>
      </c>
      <c r="D1767" s="290" t="s">
        <v>2909</v>
      </c>
      <c r="E1767" s="290" t="s">
        <v>2910</v>
      </c>
      <c r="F1767" s="309" t="s">
        <v>4678</v>
      </c>
      <c r="G1767" s="290"/>
      <c r="H1767" s="308">
        <v>260</v>
      </c>
      <c r="I1767" s="308">
        <v>9</v>
      </c>
      <c r="J1767" s="308">
        <v>8</v>
      </c>
      <c r="K1767" s="308">
        <v>48</v>
      </c>
      <c r="L1767" s="308">
        <v>64</v>
      </c>
      <c r="M1767" s="308"/>
      <c r="N1767" s="308">
        <v>5</v>
      </c>
      <c r="O1767" s="308" t="s">
        <v>4679</v>
      </c>
      <c r="P1767" s="291">
        <v>44453.413095618795</v>
      </c>
      <c r="Q1767" s="292">
        <f t="shared" si="230"/>
        <v>53788.629845698742</v>
      </c>
      <c r="R1767" s="197">
        <f t="shared" si="225"/>
        <v>86061.807753117988</v>
      </c>
    </row>
    <row r="1768" spans="1:18" ht="19.5" customHeight="1">
      <c r="A1768" s="306" t="s">
        <v>2979</v>
      </c>
      <c r="B1768" s="307" t="s">
        <v>4675</v>
      </c>
      <c r="C1768" s="308" t="s">
        <v>1794</v>
      </c>
      <c r="D1768" s="290" t="s">
        <v>2909</v>
      </c>
      <c r="E1768" s="290" t="s">
        <v>2910</v>
      </c>
      <c r="F1768" s="309" t="s">
        <v>4670</v>
      </c>
      <c r="G1768" s="290"/>
      <c r="H1768" s="308">
        <v>282</v>
      </c>
      <c r="I1768" s="308">
        <v>9</v>
      </c>
      <c r="J1768" s="308">
        <v>8</v>
      </c>
      <c r="K1768" s="308">
        <v>49</v>
      </c>
      <c r="L1768" s="308">
        <v>64</v>
      </c>
      <c r="M1768" s="308"/>
      <c r="N1768" s="308">
        <v>5</v>
      </c>
      <c r="O1768" s="308" t="s">
        <v>4671</v>
      </c>
      <c r="P1768" s="291">
        <v>68599.718771551547</v>
      </c>
      <c r="Q1768" s="292">
        <f t="shared" si="230"/>
        <v>83005.659713577363</v>
      </c>
      <c r="R1768" s="197">
        <f t="shared" si="225"/>
        <v>132809.05554172379</v>
      </c>
    </row>
    <row r="1769" spans="1:18" ht="19.5" customHeight="1">
      <c r="A1769" s="306" t="s">
        <v>4680</v>
      </c>
      <c r="B1769" s="307" t="s">
        <v>4681</v>
      </c>
      <c r="C1769" s="308" t="s">
        <v>306</v>
      </c>
      <c r="D1769" s="290" t="s">
        <v>2905</v>
      </c>
      <c r="E1769" s="290" t="s">
        <v>2906</v>
      </c>
      <c r="F1769" s="309" t="s">
        <v>4673</v>
      </c>
      <c r="G1769" s="290"/>
      <c r="H1769" s="314">
        <v>281.8</v>
      </c>
      <c r="I1769" s="308">
        <v>23</v>
      </c>
      <c r="J1769" s="308">
        <v>21</v>
      </c>
      <c r="K1769" s="308">
        <v>47</v>
      </c>
      <c r="L1769" s="314">
        <v>64.099999999999994</v>
      </c>
      <c r="M1769" s="308"/>
      <c r="N1769" s="308">
        <v>5</v>
      </c>
      <c r="O1769" s="308" t="s">
        <v>4674</v>
      </c>
      <c r="P1769" s="291">
        <v>108646.55685708205</v>
      </c>
      <c r="Q1769" s="292">
        <f t="shared" si="230"/>
        <v>131462.33379706927</v>
      </c>
      <c r="R1769" s="197">
        <f t="shared" si="225"/>
        <v>210339.73407531084</v>
      </c>
    </row>
    <row r="1770" spans="1:18" ht="19.5" customHeight="1">
      <c r="A1770" s="306" t="s">
        <v>4680</v>
      </c>
      <c r="B1770" s="307" t="s">
        <v>4681</v>
      </c>
      <c r="C1770" s="308" t="s">
        <v>306</v>
      </c>
      <c r="D1770" s="290" t="s">
        <v>2909</v>
      </c>
      <c r="E1770" s="290" t="s">
        <v>2910</v>
      </c>
      <c r="F1770" s="309" t="s">
        <v>4670</v>
      </c>
      <c r="G1770" s="290"/>
      <c r="H1770" s="308">
        <v>282</v>
      </c>
      <c r="I1770" s="308">
        <v>9</v>
      </c>
      <c r="J1770" s="308">
        <v>8</v>
      </c>
      <c r="K1770" s="308">
        <v>49</v>
      </c>
      <c r="L1770" s="308">
        <v>64</v>
      </c>
      <c r="M1770" s="308"/>
      <c r="N1770" s="308">
        <v>5</v>
      </c>
      <c r="O1770" s="308" t="s">
        <v>4671</v>
      </c>
      <c r="P1770" s="291">
        <v>68599.718771551547</v>
      </c>
      <c r="Q1770" s="292">
        <f t="shared" si="230"/>
        <v>83005.659713577363</v>
      </c>
      <c r="R1770" s="197">
        <f t="shared" si="225"/>
        <v>132809.05554172379</v>
      </c>
    </row>
    <row r="1771" spans="1:18" ht="19.5" customHeight="1">
      <c r="A1771" s="304" t="s">
        <v>2784</v>
      </c>
      <c r="B1771" s="277"/>
      <c r="C1771" s="278"/>
      <c r="D1771" s="279"/>
      <c r="E1771" s="280"/>
      <c r="F1771" s="279"/>
      <c r="G1771" s="281"/>
      <c r="H1771" s="282"/>
      <c r="I1771" s="282"/>
      <c r="J1771" s="282"/>
      <c r="K1771" s="282"/>
      <c r="L1771" s="282"/>
      <c r="M1771" s="282"/>
      <c r="N1771" s="282"/>
      <c r="O1771" s="282"/>
      <c r="P1771" s="282"/>
      <c r="Q1771" s="284"/>
      <c r="R1771" s="197">
        <f t="shared" si="225"/>
        <v>0</v>
      </c>
    </row>
    <row r="1772" spans="1:18" ht="19.5" customHeight="1">
      <c r="A1772" s="306" t="s">
        <v>4682</v>
      </c>
      <c r="B1772" s="307" t="s">
        <v>4683</v>
      </c>
      <c r="C1772" s="308" t="s">
        <v>1137</v>
      </c>
      <c r="D1772" s="290" t="s">
        <v>2905</v>
      </c>
      <c r="E1772" s="290" t="s">
        <v>2906</v>
      </c>
      <c r="F1772" s="309" t="s">
        <v>4684</v>
      </c>
      <c r="G1772" s="290" t="s">
        <v>4345</v>
      </c>
      <c r="H1772" s="308">
        <v>240</v>
      </c>
      <c r="I1772" s="308">
        <v>21</v>
      </c>
      <c r="J1772" s="308">
        <v>19</v>
      </c>
      <c r="K1772" s="308">
        <v>39</v>
      </c>
      <c r="L1772" s="308">
        <v>61</v>
      </c>
      <c r="M1772" s="308"/>
      <c r="N1772" s="308">
        <v>4</v>
      </c>
      <c r="O1772" s="308" t="s">
        <v>4685</v>
      </c>
      <c r="P1772" s="291">
        <v>48906.222641800967</v>
      </c>
      <c r="Q1772" s="292">
        <f t="shared" ref="Q1772:Q1776" si="231">+P1772*1.21</f>
        <v>59176.529396579172</v>
      </c>
      <c r="R1772" s="197">
        <f t="shared" si="225"/>
        <v>94682.447034526675</v>
      </c>
    </row>
    <row r="1773" spans="1:18" ht="19.5" customHeight="1">
      <c r="A1773" s="306" t="s">
        <v>4682</v>
      </c>
      <c r="B1773" s="307" t="s">
        <v>4683</v>
      </c>
      <c r="C1773" s="308" t="s">
        <v>1137</v>
      </c>
      <c r="D1773" s="290" t="s">
        <v>2909</v>
      </c>
      <c r="E1773" s="290" t="s">
        <v>3021</v>
      </c>
      <c r="F1773" s="309" t="s">
        <v>4686</v>
      </c>
      <c r="G1773" s="290" t="s">
        <v>4345</v>
      </c>
      <c r="H1773" s="308" t="s">
        <v>4687</v>
      </c>
      <c r="I1773" s="308" t="s">
        <v>3025</v>
      </c>
      <c r="J1773" s="308" t="s">
        <v>3026</v>
      </c>
      <c r="K1773" s="308" t="s">
        <v>4033</v>
      </c>
      <c r="L1773" s="308" t="s">
        <v>3687</v>
      </c>
      <c r="M1773" s="308" t="s">
        <v>4408</v>
      </c>
      <c r="N1773" s="308" t="s">
        <v>3010</v>
      </c>
      <c r="O1773" s="308" t="s">
        <v>4688</v>
      </c>
      <c r="P1773" s="291">
        <v>47148.095028384967</v>
      </c>
      <c r="Q1773" s="292">
        <f t="shared" si="231"/>
        <v>57049.194984345806</v>
      </c>
      <c r="R1773" s="197">
        <f t="shared" si="225"/>
        <v>91278.711974953301</v>
      </c>
    </row>
    <row r="1774" spans="1:18" ht="19.5" customHeight="1">
      <c r="A1774" s="306" t="s">
        <v>4682</v>
      </c>
      <c r="B1774" s="307" t="s">
        <v>4683</v>
      </c>
      <c r="C1774" s="308" t="s">
        <v>4290</v>
      </c>
      <c r="D1774" s="290" t="s">
        <v>2905</v>
      </c>
      <c r="E1774" s="290" t="s">
        <v>2906</v>
      </c>
      <c r="F1774" s="309" t="s">
        <v>2918</v>
      </c>
      <c r="G1774" s="290" t="s">
        <v>4689</v>
      </c>
      <c r="H1774" s="308">
        <v>262</v>
      </c>
      <c r="I1774" s="308">
        <v>21</v>
      </c>
      <c r="J1774" s="308">
        <v>19</v>
      </c>
      <c r="K1774" s="308">
        <v>45</v>
      </c>
      <c r="L1774" s="314">
        <v>64.5</v>
      </c>
      <c r="M1774" s="308"/>
      <c r="N1774" s="308">
        <v>4</v>
      </c>
      <c r="O1774" s="308" t="s">
        <v>2919</v>
      </c>
      <c r="P1774" s="291">
        <v>75297.297886784334</v>
      </c>
      <c r="Q1774" s="292">
        <f t="shared" si="231"/>
        <v>91109.730443009044</v>
      </c>
      <c r="R1774" s="197">
        <f t="shared" si="225"/>
        <v>145775.56870881448</v>
      </c>
    </row>
    <row r="1775" spans="1:18" ht="19.5" customHeight="1">
      <c r="A1775" s="306" t="s">
        <v>4682</v>
      </c>
      <c r="B1775" s="307" t="s">
        <v>4683</v>
      </c>
      <c r="C1775" s="308" t="s">
        <v>4290</v>
      </c>
      <c r="D1775" s="290" t="s">
        <v>2909</v>
      </c>
      <c r="E1775" s="290" t="s">
        <v>2910</v>
      </c>
      <c r="F1775" s="309" t="s">
        <v>4690</v>
      </c>
      <c r="G1775" s="290" t="s">
        <v>4689</v>
      </c>
      <c r="H1775" s="308" t="s">
        <v>3940</v>
      </c>
      <c r="I1775" s="308" t="s">
        <v>3007</v>
      </c>
      <c r="J1775" s="308" t="s">
        <v>2935</v>
      </c>
      <c r="K1775" s="308" t="s">
        <v>3973</v>
      </c>
      <c r="L1775" s="308" t="s">
        <v>3687</v>
      </c>
      <c r="M1775" s="308"/>
      <c r="N1775" s="308" t="s">
        <v>3010</v>
      </c>
      <c r="O1775" s="308" t="s">
        <v>4691</v>
      </c>
      <c r="P1775" s="291">
        <v>42667.669144042477</v>
      </c>
      <c r="Q1775" s="292">
        <f t="shared" si="231"/>
        <v>51627.879664291395</v>
      </c>
      <c r="R1775" s="197">
        <f t="shared" si="225"/>
        <v>82604.607462866232</v>
      </c>
    </row>
    <row r="1776" spans="1:18" ht="19.5" customHeight="1">
      <c r="A1776" s="306" t="s">
        <v>4682</v>
      </c>
      <c r="B1776" s="307" t="s">
        <v>4683</v>
      </c>
      <c r="C1776" s="308" t="s">
        <v>4290</v>
      </c>
      <c r="D1776" s="290" t="s">
        <v>2909</v>
      </c>
      <c r="E1776" s="290" t="s">
        <v>3021</v>
      </c>
      <c r="F1776" s="309" t="s">
        <v>4686</v>
      </c>
      <c r="G1776" s="290" t="s">
        <v>4689</v>
      </c>
      <c r="H1776" s="308" t="s">
        <v>4687</v>
      </c>
      <c r="I1776" s="308" t="s">
        <v>3025</v>
      </c>
      <c r="J1776" s="308" t="s">
        <v>3026</v>
      </c>
      <c r="K1776" s="308" t="s">
        <v>4033</v>
      </c>
      <c r="L1776" s="308" t="s">
        <v>3687</v>
      </c>
      <c r="M1776" s="308" t="s">
        <v>4408</v>
      </c>
      <c r="N1776" s="308" t="s">
        <v>3010</v>
      </c>
      <c r="O1776" s="308" t="s">
        <v>4688</v>
      </c>
      <c r="P1776" s="291">
        <v>47148.095028384967</v>
      </c>
      <c r="Q1776" s="292">
        <f t="shared" si="231"/>
        <v>57049.194984345806</v>
      </c>
      <c r="R1776" s="197">
        <f t="shared" si="225"/>
        <v>91278.711974953301</v>
      </c>
    </row>
    <row r="1777" spans="1:18" ht="19.5" customHeight="1">
      <c r="A1777" s="304" t="s">
        <v>2785</v>
      </c>
      <c r="B1777" s="277"/>
      <c r="C1777" s="278"/>
      <c r="D1777" s="279"/>
      <c r="E1777" s="280"/>
      <c r="F1777" s="279"/>
      <c r="G1777" s="281"/>
      <c r="H1777" s="282"/>
      <c r="I1777" s="282"/>
      <c r="J1777" s="282"/>
      <c r="K1777" s="282"/>
      <c r="L1777" s="282"/>
      <c r="M1777" s="282"/>
      <c r="N1777" s="282"/>
      <c r="O1777" s="282"/>
      <c r="P1777" s="282"/>
      <c r="Q1777" s="284"/>
      <c r="R1777" s="197">
        <f t="shared" si="225"/>
        <v>0</v>
      </c>
    </row>
    <row r="1778" spans="1:18" ht="19.5" customHeight="1">
      <c r="A1778" s="306" t="s">
        <v>4090</v>
      </c>
      <c r="B1778" s="307" t="s">
        <v>4692</v>
      </c>
      <c r="C1778" s="308" t="s">
        <v>2489</v>
      </c>
      <c r="D1778" s="290" t="s">
        <v>2905</v>
      </c>
      <c r="E1778" s="290" t="s">
        <v>2910</v>
      </c>
      <c r="F1778" s="309" t="s">
        <v>4693</v>
      </c>
      <c r="G1778" s="290"/>
      <c r="H1778" s="308">
        <v>231</v>
      </c>
      <c r="I1778" s="308">
        <v>12</v>
      </c>
      <c r="J1778" s="308">
        <v>10</v>
      </c>
      <c r="K1778" s="308">
        <v>44</v>
      </c>
      <c r="L1778" s="308">
        <v>61</v>
      </c>
      <c r="M1778" s="308"/>
      <c r="N1778" s="308">
        <v>4</v>
      </c>
      <c r="O1778" s="308" t="s">
        <v>4694</v>
      </c>
      <c r="P1778" s="291">
        <v>50265.020957652639</v>
      </c>
      <c r="Q1778" s="292">
        <f t="shared" ref="Q1778:Q1807" si="232">+P1778*1.21</f>
        <v>60820.67535875969</v>
      </c>
      <c r="R1778" s="197">
        <f t="shared" si="225"/>
        <v>97313.080574015505</v>
      </c>
    </row>
    <row r="1779" spans="1:18" ht="19.5" customHeight="1">
      <c r="A1779" s="306" t="s">
        <v>4090</v>
      </c>
      <c r="B1779" s="307" t="s">
        <v>4692</v>
      </c>
      <c r="C1779" s="308" t="s">
        <v>2489</v>
      </c>
      <c r="D1779" s="290" t="s">
        <v>2905</v>
      </c>
      <c r="E1779" s="290" t="s">
        <v>2906</v>
      </c>
      <c r="F1779" s="309" t="s">
        <v>4695</v>
      </c>
      <c r="G1779" s="290"/>
      <c r="H1779" s="308">
        <v>242</v>
      </c>
      <c r="I1779" s="308">
        <v>19</v>
      </c>
      <c r="J1779" s="308">
        <v>17</v>
      </c>
      <c r="K1779" s="308">
        <v>44</v>
      </c>
      <c r="L1779" s="308">
        <v>61</v>
      </c>
      <c r="M1779" s="308"/>
      <c r="N1779" s="308">
        <v>4</v>
      </c>
      <c r="O1779" s="308" t="s">
        <v>4696</v>
      </c>
      <c r="P1779" s="291">
        <v>83005.966535270069</v>
      </c>
      <c r="Q1779" s="292">
        <f t="shared" si="232"/>
        <v>100437.21950767678</v>
      </c>
      <c r="R1779" s="197">
        <f t="shared" si="225"/>
        <v>160699.55121228285</v>
      </c>
    </row>
    <row r="1780" spans="1:18" ht="19.5" customHeight="1">
      <c r="A1780" s="306" t="s">
        <v>4090</v>
      </c>
      <c r="B1780" s="307" t="s">
        <v>4692</v>
      </c>
      <c r="C1780" s="308" t="s">
        <v>2489</v>
      </c>
      <c r="D1780" s="290" t="s">
        <v>2909</v>
      </c>
      <c r="E1780" s="290" t="s">
        <v>3021</v>
      </c>
      <c r="F1780" s="309" t="s">
        <v>4697</v>
      </c>
      <c r="G1780" s="290"/>
      <c r="H1780" s="308" t="s">
        <v>3940</v>
      </c>
      <c r="I1780" s="308" t="s">
        <v>3025</v>
      </c>
      <c r="J1780" s="308" t="s">
        <v>3026</v>
      </c>
      <c r="K1780" s="308" t="s">
        <v>4179</v>
      </c>
      <c r="L1780" s="308">
        <v>61</v>
      </c>
      <c r="M1780" s="308" t="s">
        <v>2693</v>
      </c>
      <c r="N1780" s="308">
        <v>4</v>
      </c>
      <c r="O1780" s="308" t="s">
        <v>4698</v>
      </c>
      <c r="P1780" s="291">
        <v>63587.294804965437</v>
      </c>
      <c r="Q1780" s="292">
        <f t="shared" si="232"/>
        <v>76940.626714008176</v>
      </c>
      <c r="R1780" s="197">
        <f t="shared" si="225"/>
        <v>123105.00274241308</v>
      </c>
    </row>
    <row r="1781" spans="1:18" ht="19.5" customHeight="1">
      <c r="A1781" s="306" t="s">
        <v>4090</v>
      </c>
      <c r="B1781" s="307" t="s">
        <v>4692</v>
      </c>
      <c r="C1781" s="308" t="s">
        <v>1355</v>
      </c>
      <c r="D1781" s="290" t="s">
        <v>2905</v>
      </c>
      <c r="E1781" s="290" t="s">
        <v>2906</v>
      </c>
      <c r="F1781" s="309" t="s">
        <v>2918</v>
      </c>
      <c r="G1781" s="290"/>
      <c r="H1781" s="308">
        <v>262</v>
      </c>
      <c r="I1781" s="308">
        <v>21</v>
      </c>
      <c r="J1781" s="308">
        <v>19</v>
      </c>
      <c r="K1781" s="308">
        <v>45</v>
      </c>
      <c r="L1781" s="314">
        <v>64.5</v>
      </c>
      <c r="M1781" s="308"/>
      <c r="N1781" s="308">
        <v>4</v>
      </c>
      <c r="O1781" s="308" t="s">
        <v>2919</v>
      </c>
      <c r="P1781" s="291">
        <v>75297.297886784334</v>
      </c>
      <c r="Q1781" s="292">
        <f t="shared" si="232"/>
        <v>91109.730443009044</v>
      </c>
      <c r="R1781" s="197">
        <f t="shared" si="225"/>
        <v>145775.56870881448</v>
      </c>
    </row>
    <row r="1782" spans="1:18" ht="19.5" customHeight="1">
      <c r="A1782" s="306" t="s">
        <v>4090</v>
      </c>
      <c r="B1782" s="307" t="s">
        <v>4692</v>
      </c>
      <c r="C1782" s="308" t="s">
        <v>1355</v>
      </c>
      <c r="D1782" s="290" t="s">
        <v>2909</v>
      </c>
      <c r="E1782" s="290" t="s">
        <v>3021</v>
      </c>
      <c r="F1782" s="309" t="s">
        <v>4697</v>
      </c>
      <c r="G1782" s="290"/>
      <c r="H1782" s="308" t="s">
        <v>3940</v>
      </c>
      <c r="I1782" s="308" t="s">
        <v>3025</v>
      </c>
      <c r="J1782" s="308" t="s">
        <v>3026</v>
      </c>
      <c r="K1782" s="308" t="s">
        <v>4179</v>
      </c>
      <c r="L1782" s="308">
        <v>61</v>
      </c>
      <c r="M1782" s="308" t="s">
        <v>2693</v>
      </c>
      <c r="N1782" s="308">
        <v>4</v>
      </c>
      <c r="O1782" s="308" t="s">
        <v>4698</v>
      </c>
      <c r="P1782" s="291">
        <v>63587.294804965437</v>
      </c>
      <c r="Q1782" s="292">
        <f t="shared" si="232"/>
        <v>76940.626714008176</v>
      </c>
      <c r="R1782" s="197">
        <f t="shared" si="225"/>
        <v>123105.00274241308</v>
      </c>
    </row>
    <row r="1783" spans="1:18" ht="19.5" customHeight="1">
      <c r="A1783" s="306" t="s">
        <v>4699</v>
      </c>
      <c r="B1783" s="307" t="s">
        <v>4700</v>
      </c>
      <c r="C1783" s="308" t="s">
        <v>369</v>
      </c>
      <c r="D1783" s="290" t="s">
        <v>2905</v>
      </c>
      <c r="E1783" s="290" t="s">
        <v>2906</v>
      </c>
      <c r="F1783" s="309" t="s">
        <v>4701</v>
      </c>
      <c r="G1783" s="290"/>
      <c r="H1783" s="308" t="s">
        <v>4702</v>
      </c>
      <c r="I1783" s="308" t="s">
        <v>3476</v>
      </c>
      <c r="J1783" s="308" t="s">
        <v>2833</v>
      </c>
      <c r="K1783" s="308" t="s">
        <v>3771</v>
      </c>
      <c r="L1783" s="308" t="s">
        <v>3453</v>
      </c>
      <c r="M1783" s="308"/>
      <c r="N1783" s="308">
        <v>5</v>
      </c>
      <c r="O1783" s="308" t="s">
        <v>4703</v>
      </c>
      <c r="P1783" s="291">
        <v>112012.79996097588</v>
      </c>
      <c r="Q1783" s="292">
        <f t="shared" si="232"/>
        <v>135535.48795278082</v>
      </c>
      <c r="R1783" s="197">
        <f t="shared" si="225"/>
        <v>216856.78072444932</v>
      </c>
    </row>
    <row r="1784" spans="1:18" ht="19.5" customHeight="1">
      <c r="A1784" s="306" t="s">
        <v>4699</v>
      </c>
      <c r="B1784" s="307" t="s">
        <v>4700</v>
      </c>
      <c r="C1784" s="308" t="s">
        <v>369</v>
      </c>
      <c r="D1784" s="290" t="s">
        <v>2909</v>
      </c>
      <c r="E1784" s="290" t="s">
        <v>2910</v>
      </c>
      <c r="F1784" s="309" t="s">
        <v>4704</v>
      </c>
      <c r="G1784" s="290"/>
      <c r="H1784" s="314" t="s">
        <v>4705</v>
      </c>
      <c r="I1784" s="308" t="s">
        <v>3007</v>
      </c>
      <c r="J1784" s="308" t="s">
        <v>2935</v>
      </c>
      <c r="K1784" s="314" t="s">
        <v>4706</v>
      </c>
      <c r="L1784" s="308" t="s">
        <v>3453</v>
      </c>
      <c r="M1784" s="308"/>
      <c r="N1784" s="308">
        <v>5</v>
      </c>
      <c r="O1784" s="308" t="s">
        <v>4707</v>
      </c>
      <c r="P1784" s="291">
        <v>45283.244730279672</v>
      </c>
      <c r="Q1784" s="292">
        <f t="shared" si="232"/>
        <v>54792.7261236384</v>
      </c>
      <c r="R1784" s="197">
        <f t="shared" si="225"/>
        <v>87668.361797821446</v>
      </c>
    </row>
    <row r="1785" spans="1:18" ht="19.5" customHeight="1">
      <c r="A1785" s="306" t="s">
        <v>4699</v>
      </c>
      <c r="B1785" s="307" t="s">
        <v>4700</v>
      </c>
      <c r="C1785" s="308" t="s">
        <v>369</v>
      </c>
      <c r="D1785" s="290" t="s">
        <v>2909</v>
      </c>
      <c r="E1785" s="290" t="s">
        <v>2910</v>
      </c>
      <c r="F1785" s="309" t="s">
        <v>4708</v>
      </c>
      <c r="G1785" s="290"/>
      <c r="H1785" s="308">
        <v>260</v>
      </c>
      <c r="I1785" s="308">
        <v>9</v>
      </c>
      <c r="J1785" s="308">
        <v>8</v>
      </c>
      <c r="K1785" s="314">
        <v>42.2</v>
      </c>
      <c r="L1785" s="308">
        <v>64</v>
      </c>
      <c r="M1785" s="308"/>
      <c r="N1785" s="308">
        <v>5</v>
      </c>
      <c r="O1785" s="308" t="s">
        <v>4709</v>
      </c>
      <c r="P1785" s="291">
        <v>49309.139382657027</v>
      </c>
      <c r="Q1785" s="292">
        <f t="shared" si="232"/>
        <v>59664.058653015003</v>
      </c>
      <c r="R1785" s="197">
        <f t="shared" si="225"/>
        <v>95462.493844824014</v>
      </c>
    </row>
    <row r="1786" spans="1:18" ht="19.5" customHeight="1">
      <c r="A1786" s="306" t="s">
        <v>3286</v>
      </c>
      <c r="B1786" s="307" t="s">
        <v>4710</v>
      </c>
      <c r="C1786" s="308" t="s">
        <v>1355</v>
      </c>
      <c r="D1786" s="290" t="s">
        <v>2905</v>
      </c>
      <c r="E1786" s="290" t="s">
        <v>2906</v>
      </c>
      <c r="F1786" s="309" t="s">
        <v>4711</v>
      </c>
      <c r="G1786" s="290"/>
      <c r="H1786" s="308">
        <v>240</v>
      </c>
      <c r="I1786" s="308">
        <v>21</v>
      </c>
      <c r="J1786" s="308">
        <v>19</v>
      </c>
      <c r="K1786" s="308">
        <v>45</v>
      </c>
      <c r="L1786" s="308">
        <v>61</v>
      </c>
      <c r="M1786" s="308"/>
      <c r="N1786" s="308">
        <v>4</v>
      </c>
      <c r="O1786" s="308" t="s">
        <v>4712</v>
      </c>
      <c r="P1786" s="291">
        <v>68270.184133223331</v>
      </c>
      <c r="Q1786" s="292">
        <f t="shared" si="232"/>
        <v>82606.922801200228</v>
      </c>
      <c r="R1786" s="197">
        <f t="shared" si="225"/>
        <v>132171.07648192038</v>
      </c>
    </row>
    <row r="1787" spans="1:18" ht="19.5" customHeight="1">
      <c r="A1787" s="306" t="s">
        <v>3286</v>
      </c>
      <c r="B1787" s="307" t="s">
        <v>4710</v>
      </c>
      <c r="C1787" s="308" t="s">
        <v>1355</v>
      </c>
      <c r="D1787" s="290" t="s">
        <v>2909</v>
      </c>
      <c r="E1787" s="290" t="s">
        <v>2910</v>
      </c>
      <c r="F1787" s="309" t="s">
        <v>4713</v>
      </c>
      <c r="G1787" s="290"/>
      <c r="H1787" s="308">
        <v>239</v>
      </c>
      <c r="I1787" s="308">
        <v>9</v>
      </c>
      <c r="J1787" s="308">
        <v>8</v>
      </c>
      <c r="K1787" s="308">
        <v>47.5</v>
      </c>
      <c r="L1787" s="308">
        <v>61</v>
      </c>
      <c r="M1787" s="308"/>
      <c r="N1787" s="308">
        <v>4</v>
      </c>
      <c r="O1787" s="308" t="s">
        <v>4714</v>
      </c>
      <c r="P1787" s="291">
        <v>41671.694910038605</v>
      </c>
      <c r="Q1787" s="292">
        <f t="shared" si="232"/>
        <v>50422.750841146713</v>
      </c>
      <c r="R1787" s="197">
        <f t="shared" si="225"/>
        <v>80676.401345834747</v>
      </c>
    </row>
    <row r="1788" spans="1:18" ht="19.5" customHeight="1">
      <c r="A1788" s="306" t="s">
        <v>3286</v>
      </c>
      <c r="B1788" s="307" t="s">
        <v>4710</v>
      </c>
      <c r="C1788" s="308" t="s">
        <v>1355</v>
      </c>
      <c r="D1788" s="290" t="s">
        <v>2909</v>
      </c>
      <c r="E1788" s="290" t="s">
        <v>3021</v>
      </c>
      <c r="F1788" s="309" t="s">
        <v>4697</v>
      </c>
      <c r="G1788" s="290"/>
      <c r="H1788" s="308" t="s">
        <v>3940</v>
      </c>
      <c r="I1788" s="308" t="s">
        <v>3025</v>
      </c>
      <c r="J1788" s="308" t="s">
        <v>3026</v>
      </c>
      <c r="K1788" s="308" t="s">
        <v>4179</v>
      </c>
      <c r="L1788" s="308">
        <v>61</v>
      </c>
      <c r="M1788" s="308" t="s">
        <v>2693</v>
      </c>
      <c r="N1788" s="308">
        <v>4</v>
      </c>
      <c r="O1788" s="308" t="s">
        <v>4698</v>
      </c>
      <c r="P1788" s="291">
        <v>63587.294804965437</v>
      </c>
      <c r="Q1788" s="292">
        <f t="shared" si="232"/>
        <v>76940.626714008176</v>
      </c>
      <c r="R1788" s="197">
        <f t="shared" si="225"/>
        <v>123105.00274241308</v>
      </c>
    </row>
    <row r="1789" spans="1:18" ht="19.5" customHeight="1">
      <c r="A1789" s="306" t="s">
        <v>3286</v>
      </c>
      <c r="B1789" s="307" t="s">
        <v>4715</v>
      </c>
      <c r="C1789" s="308" t="s">
        <v>724</v>
      </c>
      <c r="D1789" s="290" t="s">
        <v>2905</v>
      </c>
      <c r="E1789" s="290" t="s">
        <v>2906</v>
      </c>
      <c r="F1789" s="309" t="s">
        <v>4716</v>
      </c>
      <c r="G1789" s="290"/>
      <c r="H1789" s="308" t="s">
        <v>3507</v>
      </c>
      <c r="I1789" s="308" t="s">
        <v>3443</v>
      </c>
      <c r="J1789" s="308" t="s">
        <v>3444</v>
      </c>
      <c r="K1789" s="308" t="s">
        <v>4387</v>
      </c>
      <c r="L1789" s="308" t="s">
        <v>3687</v>
      </c>
      <c r="M1789" s="308"/>
      <c r="N1789" s="308" t="s">
        <v>3010</v>
      </c>
      <c r="O1789" s="308" t="s">
        <v>4717</v>
      </c>
      <c r="P1789" s="291">
        <v>73720.05427701147</v>
      </c>
      <c r="Q1789" s="292">
        <f t="shared" si="232"/>
        <v>89201.26567518388</v>
      </c>
      <c r="R1789" s="197">
        <f t="shared" si="225"/>
        <v>142722.0250802942</v>
      </c>
    </row>
    <row r="1790" spans="1:18" ht="19.5" customHeight="1">
      <c r="A1790" s="306" t="s">
        <v>3286</v>
      </c>
      <c r="B1790" s="307" t="s">
        <v>4715</v>
      </c>
      <c r="C1790" s="308" t="s">
        <v>724</v>
      </c>
      <c r="D1790" s="290" t="s">
        <v>2909</v>
      </c>
      <c r="E1790" s="290" t="s">
        <v>3021</v>
      </c>
      <c r="F1790" s="309" t="s">
        <v>4697</v>
      </c>
      <c r="G1790" s="290"/>
      <c r="H1790" s="308" t="s">
        <v>3940</v>
      </c>
      <c r="I1790" s="308" t="s">
        <v>3025</v>
      </c>
      <c r="J1790" s="308" t="s">
        <v>3026</v>
      </c>
      <c r="K1790" s="308" t="s">
        <v>4179</v>
      </c>
      <c r="L1790" s="308">
        <v>61</v>
      </c>
      <c r="M1790" s="308" t="s">
        <v>2693</v>
      </c>
      <c r="N1790" s="308">
        <v>4</v>
      </c>
      <c r="O1790" s="308" t="s">
        <v>4698</v>
      </c>
      <c r="P1790" s="291">
        <v>63587.294804965437</v>
      </c>
      <c r="Q1790" s="292">
        <f t="shared" si="232"/>
        <v>76940.626714008176</v>
      </c>
      <c r="R1790" s="197">
        <f t="shared" si="225"/>
        <v>123105.00274241308</v>
      </c>
    </row>
    <row r="1791" spans="1:18" ht="19.5" customHeight="1">
      <c r="A1791" s="306" t="s">
        <v>3286</v>
      </c>
      <c r="B1791" s="307" t="s">
        <v>4715</v>
      </c>
      <c r="C1791" s="308" t="s">
        <v>579</v>
      </c>
      <c r="D1791" s="290" t="s">
        <v>2905</v>
      </c>
      <c r="E1791" s="290" t="s">
        <v>2906</v>
      </c>
      <c r="F1791" s="309" t="s">
        <v>2918</v>
      </c>
      <c r="G1791" s="290"/>
      <c r="H1791" s="308">
        <v>262</v>
      </c>
      <c r="I1791" s="308">
        <v>21</v>
      </c>
      <c r="J1791" s="308">
        <v>19</v>
      </c>
      <c r="K1791" s="308">
        <v>45</v>
      </c>
      <c r="L1791" s="314">
        <v>64.5</v>
      </c>
      <c r="M1791" s="308"/>
      <c r="N1791" s="308">
        <v>4</v>
      </c>
      <c r="O1791" s="308" t="s">
        <v>2919</v>
      </c>
      <c r="P1791" s="291">
        <v>75297.297886784334</v>
      </c>
      <c r="Q1791" s="292">
        <f t="shared" si="232"/>
        <v>91109.730443009044</v>
      </c>
      <c r="R1791" s="197">
        <f t="shared" si="225"/>
        <v>145775.56870881448</v>
      </c>
    </row>
    <row r="1792" spans="1:18" ht="19.5" customHeight="1">
      <c r="A1792" s="306" t="s">
        <v>3286</v>
      </c>
      <c r="B1792" s="307" t="s">
        <v>4715</v>
      </c>
      <c r="C1792" s="308" t="s">
        <v>579</v>
      </c>
      <c r="D1792" s="290" t="s">
        <v>2909</v>
      </c>
      <c r="E1792" s="290" t="s">
        <v>2910</v>
      </c>
      <c r="F1792" s="309" t="s">
        <v>4713</v>
      </c>
      <c r="G1792" s="290"/>
      <c r="H1792" s="308">
        <v>239</v>
      </c>
      <c r="I1792" s="308">
        <v>9</v>
      </c>
      <c r="J1792" s="308">
        <v>8</v>
      </c>
      <c r="K1792" s="308">
        <v>47.5</v>
      </c>
      <c r="L1792" s="308">
        <v>61</v>
      </c>
      <c r="M1792" s="308"/>
      <c r="N1792" s="308">
        <v>4</v>
      </c>
      <c r="O1792" s="308" t="s">
        <v>4714</v>
      </c>
      <c r="P1792" s="291">
        <v>41671.694910038605</v>
      </c>
      <c r="Q1792" s="292">
        <f t="shared" si="232"/>
        <v>50422.750841146713</v>
      </c>
      <c r="R1792" s="197">
        <f t="shared" si="225"/>
        <v>80676.401345834747</v>
      </c>
    </row>
    <row r="1793" spans="1:18" ht="19.5" customHeight="1">
      <c r="A1793" s="306" t="s">
        <v>3286</v>
      </c>
      <c r="B1793" s="307" t="s">
        <v>4715</v>
      </c>
      <c r="C1793" s="308" t="s">
        <v>579</v>
      </c>
      <c r="D1793" s="290" t="s">
        <v>2909</v>
      </c>
      <c r="E1793" s="290" t="s">
        <v>3021</v>
      </c>
      <c r="F1793" s="309" t="s">
        <v>4718</v>
      </c>
      <c r="G1793" s="290"/>
      <c r="H1793" s="308" t="s">
        <v>4687</v>
      </c>
      <c r="I1793" s="308" t="s">
        <v>3025</v>
      </c>
      <c r="J1793" s="308" t="s">
        <v>3026</v>
      </c>
      <c r="K1793" s="314" t="s">
        <v>4413</v>
      </c>
      <c r="L1793" s="308">
        <v>61</v>
      </c>
      <c r="M1793" s="308" t="s">
        <v>3068</v>
      </c>
      <c r="N1793" s="308">
        <v>4</v>
      </c>
      <c r="O1793" s="308" t="s">
        <v>4719</v>
      </c>
      <c r="P1793" s="291">
        <v>57679.580637623607</v>
      </c>
      <c r="Q1793" s="292">
        <f t="shared" si="232"/>
        <v>69792.292571524566</v>
      </c>
      <c r="R1793" s="197">
        <f t="shared" si="225"/>
        <v>111667.66811443931</v>
      </c>
    </row>
    <row r="1794" spans="1:18" ht="19.5" customHeight="1">
      <c r="A1794" s="306" t="s">
        <v>4720</v>
      </c>
      <c r="B1794" s="307" t="s">
        <v>4721</v>
      </c>
      <c r="C1794" s="308" t="s">
        <v>2780</v>
      </c>
      <c r="D1794" s="290" t="s">
        <v>2905</v>
      </c>
      <c r="E1794" s="290" t="s">
        <v>2906</v>
      </c>
      <c r="F1794" s="309" t="s">
        <v>2918</v>
      </c>
      <c r="G1794" s="290"/>
      <c r="H1794" s="308">
        <v>262</v>
      </c>
      <c r="I1794" s="308">
        <v>21</v>
      </c>
      <c r="J1794" s="308">
        <v>19</v>
      </c>
      <c r="K1794" s="308">
        <v>45</v>
      </c>
      <c r="L1794" s="314">
        <v>64.5</v>
      </c>
      <c r="M1794" s="308"/>
      <c r="N1794" s="308">
        <v>4</v>
      </c>
      <c r="O1794" s="308" t="s">
        <v>2919</v>
      </c>
      <c r="P1794" s="291">
        <v>75297.297886784334</v>
      </c>
      <c r="Q1794" s="292">
        <f t="shared" si="232"/>
        <v>91109.730443009044</v>
      </c>
      <c r="R1794" s="197">
        <f t="shared" si="225"/>
        <v>145775.56870881448</v>
      </c>
    </row>
    <row r="1795" spans="1:18" ht="19.5" customHeight="1">
      <c r="A1795" s="306" t="s">
        <v>4720</v>
      </c>
      <c r="B1795" s="307" t="s">
        <v>4721</v>
      </c>
      <c r="C1795" s="308" t="s">
        <v>2780</v>
      </c>
      <c r="D1795" s="290" t="s">
        <v>2909</v>
      </c>
      <c r="E1795" s="290" t="s">
        <v>3021</v>
      </c>
      <c r="F1795" s="309" t="s">
        <v>4686</v>
      </c>
      <c r="G1795" s="290"/>
      <c r="H1795" s="308" t="s">
        <v>4687</v>
      </c>
      <c r="I1795" s="308" t="s">
        <v>3025</v>
      </c>
      <c r="J1795" s="308" t="s">
        <v>3026</v>
      </c>
      <c r="K1795" s="308" t="s">
        <v>4033</v>
      </c>
      <c r="L1795" s="308" t="s">
        <v>3687</v>
      </c>
      <c r="M1795" s="308" t="s">
        <v>4408</v>
      </c>
      <c r="N1795" s="308" t="s">
        <v>3010</v>
      </c>
      <c r="O1795" s="308" t="s">
        <v>4688</v>
      </c>
      <c r="P1795" s="291">
        <v>47148.095028384967</v>
      </c>
      <c r="Q1795" s="292">
        <f t="shared" si="232"/>
        <v>57049.194984345806</v>
      </c>
      <c r="R1795" s="197">
        <f t="shared" si="225"/>
        <v>91278.711974953301</v>
      </c>
    </row>
    <row r="1796" spans="1:18" ht="19.5" customHeight="1">
      <c r="A1796" s="306" t="s">
        <v>2916</v>
      </c>
      <c r="B1796" s="307" t="s">
        <v>4722</v>
      </c>
      <c r="C1796" s="308" t="s">
        <v>3962</v>
      </c>
      <c r="D1796" s="290" t="s">
        <v>2905</v>
      </c>
      <c r="E1796" s="290" t="s">
        <v>2906</v>
      </c>
      <c r="F1796" s="309" t="s">
        <v>4723</v>
      </c>
      <c r="G1796" s="290"/>
      <c r="H1796" s="308">
        <v>262</v>
      </c>
      <c r="I1796" s="308">
        <v>22</v>
      </c>
      <c r="J1796" s="308">
        <v>19</v>
      </c>
      <c r="K1796" s="314">
        <v>47.1</v>
      </c>
      <c r="L1796" s="314">
        <v>64.2</v>
      </c>
      <c r="M1796" s="308"/>
      <c r="N1796" s="308">
        <v>5</v>
      </c>
      <c r="O1796" s="308" t="s">
        <v>4724</v>
      </c>
      <c r="P1796" s="291">
        <v>82516.857585715246</v>
      </c>
      <c r="Q1796" s="292">
        <f t="shared" si="232"/>
        <v>99845.397678715439</v>
      </c>
      <c r="R1796" s="197">
        <f t="shared" si="225"/>
        <v>159752.63628594473</v>
      </c>
    </row>
    <row r="1797" spans="1:18" ht="19.5" customHeight="1">
      <c r="A1797" s="306" t="s">
        <v>2916</v>
      </c>
      <c r="B1797" s="307" t="s">
        <v>4722</v>
      </c>
      <c r="C1797" s="308" t="s">
        <v>3962</v>
      </c>
      <c r="D1797" s="290" t="s">
        <v>2909</v>
      </c>
      <c r="E1797" s="290" t="s">
        <v>2910</v>
      </c>
      <c r="F1797" s="309" t="s">
        <v>4708</v>
      </c>
      <c r="G1797" s="290"/>
      <c r="H1797" s="308">
        <v>260</v>
      </c>
      <c r="I1797" s="308">
        <v>9</v>
      </c>
      <c r="J1797" s="308">
        <v>8</v>
      </c>
      <c r="K1797" s="314">
        <v>42.2</v>
      </c>
      <c r="L1797" s="308">
        <v>64</v>
      </c>
      <c r="M1797" s="308"/>
      <c r="N1797" s="308">
        <v>5</v>
      </c>
      <c r="O1797" s="308" t="s">
        <v>4709</v>
      </c>
      <c r="P1797" s="291">
        <v>49309.139382657027</v>
      </c>
      <c r="Q1797" s="292">
        <f t="shared" si="232"/>
        <v>59664.058653015003</v>
      </c>
      <c r="R1797" s="197">
        <f t="shared" si="225"/>
        <v>95462.493844824014</v>
      </c>
    </row>
    <row r="1798" spans="1:18" ht="19.5" customHeight="1">
      <c r="A1798" s="306" t="s">
        <v>2916</v>
      </c>
      <c r="B1798" s="307" t="s">
        <v>4722</v>
      </c>
      <c r="C1798" s="308" t="s">
        <v>1137</v>
      </c>
      <c r="D1798" s="290" t="s">
        <v>2905</v>
      </c>
      <c r="E1798" s="290" t="s">
        <v>2906</v>
      </c>
      <c r="F1798" s="309" t="s">
        <v>4725</v>
      </c>
      <c r="G1798" s="290"/>
      <c r="H1798" s="308">
        <v>300</v>
      </c>
      <c r="I1798" s="308">
        <v>25</v>
      </c>
      <c r="J1798" s="308">
        <v>23</v>
      </c>
      <c r="K1798" s="314">
        <v>47.2</v>
      </c>
      <c r="L1798" s="314">
        <v>64.3</v>
      </c>
      <c r="M1798" s="308"/>
      <c r="N1798" s="308">
        <v>5</v>
      </c>
      <c r="O1798" s="308" t="s">
        <v>4726</v>
      </c>
      <c r="P1798" s="291">
        <v>139407.19384631919</v>
      </c>
      <c r="Q1798" s="292">
        <f t="shared" si="232"/>
        <v>168682.70455404621</v>
      </c>
      <c r="R1798" s="197">
        <f t="shared" si="225"/>
        <v>269892.32728647394</v>
      </c>
    </row>
    <row r="1799" spans="1:18" ht="19.5" customHeight="1">
      <c r="A1799" s="306" t="s">
        <v>2916</v>
      </c>
      <c r="B1799" s="307" t="s">
        <v>4722</v>
      </c>
      <c r="C1799" s="308" t="s">
        <v>3586</v>
      </c>
      <c r="D1799" s="290" t="s">
        <v>2905</v>
      </c>
      <c r="E1799" s="290" t="s">
        <v>2906</v>
      </c>
      <c r="F1799" s="309" t="s">
        <v>4701</v>
      </c>
      <c r="G1799" s="290"/>
      <c r="H1799" s="308" t="s">
        <v>4702</v>
      </c>
      <c r="I1799" s="308" t="s">
        <v>3476</v>
      </c>
      <c r="J1799" s="308" t="s">
        <v>2833</v>
      </c>
      <c r="K1799" s="308" t="s">
        <v>3771</v>
      </c>
      <c r="L1799" s="308" t="s">
        <v>3453</v>
      </c>
      <c r="M1799" s="308"/>
      <c r="N1799" s="308">
        <v>5</v>
      </c>
      <c r="O1799" s="308" t="s">
        <v>4703</v>
      </c>
      <c r="P1799" s="291">
        <v>112012.79996097588</v>
      </c>
      <c r="Q1799" s="292">
        <f t="shared" si="232"/>
        <v>135535.48795278082</v>
      </c>
      <c r="R1799" s="197">
        <f t="shared" si="225"/>
        <v>216856.78072444932</v>
      </c>
    </row>
    <row r="1800" spans="1:18" ht="19.5" customHeight="1">
      <c r="A1800" s="306" t="s">
        <v>2916</v>
      </c>
      <c r="B1800" s="307" t="s">
        <v>4722</v>
      </c>
      <c r="C1800" s="308" t="s">
        <v>3586</v>
      </c>
      <c r="D1800" s="290" t="s">
        <v>2909</v>
      </c>
      <c r="E1800" s="290" t="s">
        <v>2910</v>
      </c>
      <c r="F1800" s="309" t="s">
        <v>4704</v>
      </c>
      <c r="G1800" s="290"/>
      <c r="H1800" s="314" t="s">
        <v>4705</v>
      </c>
      <c r="I1800" s="308" t="s">
        <v>3007</v>
      </c>
      <c r="J1800" s="308" t="s">
        <v>2935</v>
      </c>
      <c r="K1800" s="314" t="s">
        <v>4706</v>
      </c>
      <c r="L1800" s="308" t="s">
        <v>3453</v>
      </c>
      <c r="M1800" s="308"/>
      <c r="N1800" s="308">
        <v>5</v>
      </c>
      <c r="O1800" s="308" t="s">
        <v>4707</v>
      </c>
      <c r="P1800" s="291">
        <v>45283.244730279672</v>
      </c>
      <c r="Q1800" s="292">
        <f t="shared" si="232"/>
        <v>54792.7261236384</v>
      </c>
      <c r="R1800" s="197">
        <f t="shared" ref="R1800:R1863" si="233">Q1800*0.8*2</f>
        <v>87668.361797821446</v>
      </c>
    </row>
    <row r="1801" spans="1:18" ht="19.5" customHeight="1">
      <c r="A1801" s="306" t="s">
        <v>2916</v>
      </c>
      <c r="B1801" s="307" t="s">
        <v>4722</v>
      </c>
      <c r="C1801" s="308" t="s">
        <v>3586</v>
      </c>
      <c r="D1801" s="290" t="s">
        <v>2909</v>
      </c>
      <c r="E1801" s="290" t="s">
        <v>2910</v>
      </c>
      <c r="F1801" s="309" t="s">
        <v>4708</v>
      </c>
      <c r="G1801" s="290"/>
      <c r="H1801" s="308">
        <v>260</v>
      </c>
      <c r="I1801" s="308">
        <v>9</v>
      </c>
      <c r="J1801" s="308">
        <v>8</v>
      </c>
      <c r="K1801" s="314">
        <v>42.2</v>
      </c>
      <c r="L1801" s="308">
        <v>64</v>
      </c>
      <c r="M1801" s="308"/>
      <c r="N1801" s="308">
        <v>5</v>
      </c>
      <c r="O1801" s="308" t="s">
        <v>4709</v>
      </c>
      <c r="P1801" s="291">
        <v>49309.139382657027</v>
      </c>
      <c r="Q1801" s="292">
        <f t="shared" si="232"/>
        <v>59664.058653015003</v>
      </c>
      <c r="R1801" s="197">
        <f t="shared" si="233"/>
        <v>95462.493844824014</v>
      </c>
    </row>
    <row r="1802" spans="1:18" ht="19.5" customHeight="1">
      <c r="A1802" s="306" t="s">
        <v>2952</v>
      </c>
      <c r="B1802" s="307" t="s">
        <v>4727</v>
      </c>
      <c r="C1802" s="308" t="s">
        <v>809</v>
      </c>
      <c r="D1802" s="290" t="s">
        <v>2905</v>
      </c>
      <c r="E1802" s="290" t="s">
        <v>2906</v>
      </c>
      <c r="F1802" s="309" t="s">
        <v>4723</v>
      </c>
      <c r="G1802" s="290"/>
      <c r="H1802" s="308">
        <v>262</v>
      </c>
      <c r="I1802" s="308">
        <v>22</v>
      </c>
      <c r="J1802" s="308">
        <v>19</v>
      </c>
      <c r="K1802" s="314">
        <v>47.1</v>
      </c>
      <c r="L1802" s="314">
        <v>64.2</v>
      </c>
      <c r="M1802" s="308"/>
      <c r="N1802" s="308">
        <v>5</v>
      </c>
      <c r="O1802" s="308" t="s">
        <v>4724</v>
      </c>
      <c r="P1802" s="291">
        <v>82516.857585715246</v>
      </c>
      <c r="Q1802" s="292">
        <f t="shared" si="232"/>
        <v>99845.397678715439</v>
      </c>
      <c r="R1802" s="197">
        <f t="shared" si="233"/>
        <v>159752.63628594473</v>
      </c>
    </row>
    <row r="1803" spans="1:18" ht="19.5" customHeight="1">
      <c r="A1803" s="306" t="s">
        <v>2952</v>
      </c>
      <c r="B1803" s="307" t="s">
        <v>4727</v>
      </c>
      <c r="C1803" s="308" t="s">
        <v>3230</v>
      </c>
      <c r="D1803" s="290" t="s">
        <v>2905</v>
      </c>
      <c r="E1803" s="290" t="s">
        <v>2906</v>
      </c>
      <c r="F1803" s="309" t="s">
        <v>4725</v>
      </c>
      <c r="G1803" s="290"/>
      <c r="H1803" s="308">
        <v>300</v>
      </c>
      <c r="I1803" s="308">
        <v>25</v>
      </c>
      <c r="J1803" s="308">
        <v>23</v>
      </c>
      <c r="K1803" s="314">
        <v>47.2</v>
      </c>
      <c r="L1803" s="314">
        <v>64.3</v>
      </c>
      <c r="M1803" s="308"/>
      <c r="N1803" s="308">
        <v>5</v>
      </c>
      <c r="O1803" s="308" t="s">
        <v>4726</v>
      </c>
      <c r="P1803" s="291">
        <v>139407.19384631919</v>
      </c>
      <c r="Q1803" s="292">
        <f t="shared" si="232"/>
        <v>168682.70455404621</v>
      </c>
      <c r="R1803" s="197">
        <f t="shared" si="233"/>
        <v>269892.32728647394</v>
      </c>
    </row>
    <row r="1804" spans="1:18" ht="19.5" customHeight="1">
      <c r="A1804" s="306" t="s">
        <v>2952</v>
      </c>
      <c r="B1804" s="307" t="s">
        <v>4727</v>
      </c>
      <c r="C1804" s="308" t="s">
        <v>809</v>
      </c>
      <c r="D1804" s="290" t="s">
        <v>2909</v>
      </c>
      <c r="E1804" s="290" t="s">
        <v>2910</v>
      </c>
      <c r="F1804" s="309" t="s">
        <v>4708</v>
      </c>
      <c r="G1804" s="290"/>
      <c r="H1804" s="308">
        <v>260</v>
      </c>
      <c r="I1804" s="308">
        <v>9</v>
      </c>
      <c r="J1804" s="308">
        <v>8</v>
      </c>
      <c r="K1804" s="314">
        <v>42.2</v>
      </c>
      <c r="L1804" s="308">
        <v>64</v>
      </c>
      <c r="M1804" s="308"/>
      <c r="N1804" s="308">
        <v>5</v>
      </c>
      <c r="O1804" s="308" t="s">
        <v>4709</v>
      </c>
      <c r="P1804" s="291">
        <v>49309.139382657027</v>
      </c>
      <c r="Q1804" s="292">
        <f t="shared" si="232"/>
        <v>59664.058653015003</v>
      </c>
      <c r="R1804" s="197">
        <f t="shared" si="233"/>
        <v>95462.493844824014</v>
      </c>
    </row>
    <row r="1805" spans="1:18" ht="19.5" customHeight="1">
      <c r="A1805" s="306" t="s">
        <v>2952</v>
      </c>
      <c r="B1805" s="307" t="s">
        <v>4728</v>
      </c>
      <c r="C1805" s="308" t="s">
        <v>369</v>
      </c>
      <c r="D1805" s="290" t="s">
        <v>2905</v>
      </c>
      <c r="E1805" s="290" t="s">
        <v>2906</v>
      </c>
      <c r="F1805" s="309" t="s">
        <v>4701</v>
      </c>
      <c r="G1805" s="290"/>
      <c r="H1805" s="308" t="s">
        <v>4702</v>
      </c>
      <c r="I1805" s="308" t="s">
        <v>3476</v>
      </c>
      <c r="J1805" s="308" t="s">
        <v>2833</v>
      </c>
      <c r="K1805" s="308" t="s">
        <v>3771</v>
      </c>
      <c r="L1805" s="308" t="s">
        <v>3453</v>
      </c>
      <c r="M1805" s="308"/>
      <c r="N1805" s="308">
        <v>5</v>
      </c>
      <c r="O1805" s="308" t="s">
        <v>4703</v>
      </c>
      <c r="P1805" s="291">
        <v>112012.79996097588</v>
      </c>
      <c r="Q1805" s="292">
        <f t="shared" si="232"/>
        <v>135535.48795278082</v>
      </c>
      <c r="R1805" s="197">
        <f t="shared" si="233"/>
        <v>216856.78072444932</v>
      </c>
    </row>
    <row r="1806" spans="1:18" ht="19.5" customHeight="1">
      <c r="A1806" s="306" t="s">
        <v>2952</v>
      </c>
      <c r="B1806" s="307" t="s">
        <v>4728</v>
      </c>
      <c r="C1806" s="308" t="s">
        <v>369</v>
      </c>
      <c r="D1806" s="290" t="s">
        <v>2909</v>
      </c>
      <c r="E1806" s="290" t="s">
        <v>2910</v>
      </c>
      <c r="F1806" s="309" t="s">
        <v>4704</v>
      </c>
      <c r="G1806" s="290"/>
      <c r="H1806" s="314" t="s">
        <v>4705</v>
      </c>
      <c r="I1806" s="308" t="s">
        <v>3007</v>
      </c>
      <c r="J1806" s="308" t="s">
        <v>2935</v>
      </c>
      <c r="K1806" s="314" t="s">
        <v>4706</v>
      </c>
      <c r="L1806" s="308" t="s">
        <v>3453</v>
      </c>
      <c r="M1806" s="308"/>
      <c r="N1806" s="308">
        <v>5</v>
      </c>
      <c r="O1806" s="308" t="s">
        <v>4707</v>
      </c>
      <c r="P1806" s="291">
        <v>45283.244730279672</v>
      </c>
      <c r="Q1806" s="292">
        <f t="shared" si="232"/>
        <v>54792.7261236384</v>
      </c>
      <c r="R1806" s="197">
        <f t="shared" si="233"/>
        <v>87668.361797821446</v>
      </c>
    </row>
    <row r="1807" spans="1:18" ht="19.5" customHeight="1">
      <c r="A1807" s="306" t="s">
        <v>2952</v>
      </c>
      <c r="B1807" s="307" t="s">
        <v>4728</v>
      </c>
      <c r="C1807" s="308" t="s">
        <v>369</v>
      </c>
      <c r="D1807" s="290" t="s">
        <v>2909</v>
      </c>
      <c r="E1807" s="290" t="s">
        <v>2910</v>
      </c>
      <c r="F1807" s="309" t="s">
        <v>4708</v>
      </c>
      <c r="G1807" s="290"/>
      <c r="H1807" s="308">
        <v>260</v>
      </c>
      <c r="I1807" s="308">
        <v>9</v>
      </c>
      <c r="J1807" s="308">
        <v>8</v>
      </c>
      <c r="K1807" s="314">
        <v>42.2</v>
      </c>
      <c r="L1807" s="308">
        <v>64</v>
      </c>
      <c r="M1807" s="308"/>
      <c r="N1807" s="308">
        <v>5</v>
      </c>
      <c r="O1807" s="308" t="s">
        <v>4709</v>
      </c>
      <c r="P1807" s="291">
        <v>49309.139382657027</v>
      </c>
      <c r="Q1807" s="292">
        <f t="shared" si="232"/>
        <v>59664.058653015003</v>
      </c>
      <c r="R1807" s="197">
        <f t="shared" si="233"/>
        <v>95462.493844824014</v>
      </c>
    </row>
    <row r="1808" spans="1:18" ht="19.5" customHeight="1">
      <c r="A1808" s="304" t="s">
        <v>2787</v>
      </c>
      <c r="B1808" s="277"/>
      <c r="C1808" s="278"/>
      <c r="D1808" s="279"/>
      <c r="E1808" s="280"/>
      <c r="F1808" s="279"/>
      <c r="G1808" s="281"/>
      <c r="H1808" s="282"/>
      <c r="I1808" s="282"/>
      <c r="J1808" s="282"/>
      <c r="K1808" s="282"/>
      <c r="L1808" s="282"/>
      <c r="M1808" s="282"/>
      <c r="N1808" s="282"/>
      <c r="O1808" s="282"/>
      <c r="P1808" s="282"/>
      <c r="Q1808" s="284"/>
      <c r="R1808" s="197">
        <f t="shared" si="233"/>
        <v>0</v>
      </c>
    </row>
    <row r="1809" spans="1:18" ht="19.5" customHeight="1">
      <c r="A1809" s="306" t="s">
        <v>4699</v>
      </c>
      <c r="B1809" s="307" t="s">
        <v>17046</v>
      </c>
      <c r="C1809" s="308" t="s">
        <v>1573</v>
      </c>
      <c r="D1809" s="290" t="s">
        <v>2905</v>
      </c>
      <c r="E1809" s="290" t="s">
        <v>2906</v>
      </c>
      <c r="F1809" s="316" t="s">
        <v>17047</v>
      </c>
      <c r="G1809" s="290"/>
      <c r="H1809" s="308" t="s">
        <v>17048</v>
      </c>
      <c r="I1809" s="308" t="s">
        <v>3352</v>
      </c>
      <c r="J1809" s="308" t="s">
        <v>3476</v>
      </c>
      <c r="K1809" s="314">
        <v>47.5</v>
      </c>
      <c r="L1809" s="317">
        <v>64</v>
      </c>
      <c r="M1809" s="308"/>
      <c r="N1809" s="308">
        <v>5</v>
      </c>
      <c r="O1809" s="308" t="s">
        <v>17049</v>
      </c>
      <c r="P1809" s="291">
        <v>79777.227530000033</v>
      </c>
      <c r="Q1809" s="292">
        <f t="shared" ref="Q1809:Q1815" si="234">+P1809*1.21</f>
        <v>96530.445311300035</v>
      </c>
      <c r="R1809" s="197">
        <f t="shared" si="233"/>
        <v>154448.71249808007</v>
      </c>
    </row>
    <row r="1810" spans="1:18" ht="19.5" customHeight="1">
      <c r="A1810" s="306" t="s">
        <v>4699</v>
      </c>
      <c r="B1810" s="307" t="s">
        <v>17046</v>
      </c>
      <c r="C1810" s="308" t="s">
        <v>1573</v>
      </c>
      <c r="D1810" s="290" t="s">
        <v>2909</v>
      </c>
      <c r="E1810" s="290" t="s">
        <v>2910</v>
      </c>
      <c r="F1810" s="316" t="s">
        <v>17050</v>
      </c>
      <c r="G1810" s="290"/>
      <c r="H1810" s="308" t="s">
        <v>17051</v>
      </c>
      <c r="I1810" s="308" t="s">
        <v>3006</v>
      </c>
      <c r="J1810" s="308" t="s">
        <v>4796</v>
      </c>
      <c r="K1810" s="314">
        <v>39</v>
      </c>
      <c r="L1810" s="317">
        <v>64</v>
      </c>
      <c r="M1810" s="308"/>
      <c r="N1810" s="308">
        <v>5</v>
      </c>
      <c r="O1810" s="308" t="s">
        <v>17052</v>
      </c>
      <c r="P1810" s="291">
        <v>48603.773075000005</v>
      </c>
      <c r="Q1810" s="292">
        <f t="shared" si="234"/>
        <v>58810.565420750005</v>
      </c>
      <c r="R1810" s="197">
        <f t="shared" si="233"/>
        <v>94096.904673200013</v>
      </c>
    </row>
    <row r="1811" spans="1:18" ht="19.5" customHeight="1">
      <c r="A1811" s="306" t="s">
        <v>2952</v>
      </c>
      <c r="B1811" s="307" t="s">
        <v>4729</v>
      </c>
      <c r="C1811" s="308" t="s">
        <v>773</v>
      </c>
      <c r="D1811" s="290" t="s">
        <v>2905</v>
      </c>
      <c r="E1811" s="290" t="s">
        <v>2906</v>
      </c>
      <c r="F1811" s="309" t="s">
        <v>2925</v>
      </c>
      <c r="G1811" s="290"/>
      <c r="H1811" s="308">
        <v>282</v>
      </c>
      <c r="I1811" s="308">
        <v>23</v>
      </c>
      <c r="J1811" s="308">
        <v>21</v>
      </c>
      <c r="K1811" s="314">
        <v>47.2</v>
      </c>
      <c r="L1811" s="314">
        <v>70.2</v>
      </c>
      <c r="M1811" s="308"/>
      <c r="N1811" s="308">
        <v>5</v>
      </c>
      <c r="O1811" s="308" t="s">
        <v>2926</v>
      </c>
      <c r="P1811" s="291">
        <v>90514.722065459588</v>
      </c>
      <c r="Q1811" s="292">
        <f t="shared" si="234"/>
        <v>109522.8136992061</v>
      </c>
      <c r="R1811" s="197">
        <f t="shared" si="233"/>
        <v>175236.50191872977</v>
      </c>
    </row>
    <row r="1812" spans="1:18" ht="19.5" customHeight="1">
      <c r="A1812" s="306" t="s">
        <v>2952</v>
      </c>
      <c r="B1812" s="307" t="s">
        <v>4730</v>
      </c>
      <c r="C1812" s="308" t="s">
        <v>773</v>
      </c>
      <c r="D1812" s="290" t="s">
        <v>2905</v>
      </c>
      <c r="E1812" s="290" t="s">
        <v>2906</v>
      </c>
      <c r="F1812" s="309" t="s">
        <v>4673</v>
      </c>
      <c r="G1812" s="290"/>
      <c r="H1812" s="308" t="s">
        <v>4702</v>
      </c>
      <c r="I1812" s="308">
        <v>23</v>
      </c>
      <c r="J1812" s="308">
        <v>21</v>
      </c>
      <c r="K1812" s="308">
        <v>47</v>
      </c>
      <c r="L1812" s="314">
        <v>64.099999999999994</v>
      </c>
      <c r="M1812" s="308"/>
      <c r="N1812" s="308">
        <v>5</v>
      </c>
      <c r="O1812" s="308" t="s">
        <v>4674</v>
      </c>
      <c r="P1812" s="291">
        <v>108646.55685708205</v>
      </c>
      <c r="Q1812" s="292">
        <f t="shared" si="234"/>
        <v>131462.33379706927</v>
      </c>
      <c r="R1812" s="197">
        <f t="shared" si="233"/>
        <v>210339.73407531084</v>
      </c>
    </row>
    <row r="1813" spans="1:18" ht="19.5" customHeight="1">
      <c r="A1813" s="306" t="s">
        <v>3538</v>
      </c>
      <c r="B1813" s="307" t="s">
        <v>4672</v>
      </c>
      <c r="C1813" s="308" t="s">
        <v>2791</v>
      </c>
      <c r="D1813" s="290" t="s">
        <v>2905</v>
      </c>
      <c r="E1813" s="290" t="s">
        <v>2906</v>
      </c>
      <c r="F1813" s="309" t="s">
        <v>4731</v>
      </c>
      <c r="G1813" s="315"/>
      <c r="H1813" s="308">
        <v>296</v>
      </c>
      <c r="I1813" s="308">
        <v>28</v>
      </c>
      <c r="J1813" s="308">
        <v>26</v>
      </c>
      <c r="K1813" s="314">
        <v>47.5</v>
      </c>
      <c r="L1813" s="308">
        <v>64</v>
      </c>
      <c r="M1813" s="308"/>
      <c r="N1813" s="308">
        <v>5</v>
      </c>
      <c r="O1813" s="308" t="s">
        <v>4732</v>
      </c>
      <c r="P1813" s="291">
        <v>100192.09913901983</v>
      </c>
      <c r="Q1813" s="292">
        <f t="shared" si="234"/>
        <v>121232.43995821399</v>
      </c>
      <c r="R1813" s="197">
        <f t="shared" si="233"/>
        <v>193971.9039331424</v>
      </c>
    </row>
    <row r="1814" spans="1:18" ht="19.5" customHeight="1">
      <c r="A1814" s="306" t="s">
        <v>3538</v>
      </c>
      <c r="B1814" s="307" t="s">
        <v>4672</v>
      </c>
      <c r="C1814" s="308" t="s">
        <v>2791</v>
      </c>
      <c r="D1814" s="290" t="s">
        <v>2909</v>
      </c>
      <c r="E1814" s="290" t="s">
        <v>2910</v>
      </c>
      <c r="F1814" s="309" t="s">
        <v>4733</v>
      </c>
      <c r="G1814" s="315"/>
      <c r="H1814" s="308">
        <v>305</v>
      </c>
      <c r="I1814" s="308">
        <v>9</v>
      </c>
      <c r="J1814" s="314">
        <v>7.5</v>
      </c>
      <c r="K1814" s="308">
        <v>61</v>
      </c>
      <c r="L1814" s="308">
        <v>64</v>
      </c>
      <c r="M1814" s="308"/>
      <c r="N1814" s="308">
        <v>5</v>
      </c>
      <c r="O1814" s="308" t="s">
        <v>4734</v>
      </c>
      <c r="P1814" s="291">
        <v>69981.770234603726</v>
      </c>
      <c r="Q1814" s="292">
        <f t="shared" si="234"/>
        <v>84677.941983870507</v>
      </c>
      <c r="R1814" s="197">
        <f t="shared" si="233"/>
        <v>135484.70717419282</v>
      </c>
    </row>
    <row r="1815" spans="1:18" ht="19.5" customHeight="1">
      <c r="A1815" s="306" t="s">
        <v>3538</v>
      </c>
      <c r="B1815" s="307" t="s">
        <v>4735</v>
      </c>
      <c r="C1815" s="308" t="s">
        <v>369</v>
      </c>
      <c r="D1815" s="290" t="s">
        <v>2905</v>
      </c>
      <c r="E1815" s="290" t="s">
        <v>2906</v>
      </c>
      <c r="F1815" s="309" t="s">
        <v>4731</v>
      </c>
      <c r="G1815" s="315"/>
      <c r="H1815" s="308">
        <v>296</v>
      </c>
      <c r="I1815" s="308">
        <v>28</v>
      </c>
      <c r="J1815" s="308">
        <v>26</v>
      </c>
      <c r="K1815" s="314">
        <v>47.5</v>
      </c>
      <c r="L1815" s="308">
        <v>64</v>
      </c>
      <c r="M1815" s="308"/>
      <c r="N1815" s="308">
        <v>5</v>
      </c>
      <c r="O1815" s="308" t="s">
        <v>4732</v>
      </c>
      <c r="P1815" s="291">
        <v>100192.09913901983</v>
      </c>
      <c r="Q1815" s="292">
        <f t="shared" si="234"/>
        <v>121232.43995821399</v>
      </c>
      <c r="R1815" s="197">
        <f t="shared" si="233"/>
        <v>193971.9039331424</v>
      </c>
    </row>
    <row r="1816" spans="1:18" ht="19.5" customHeight="1">
      <c r="A1816" s="304" t="s">
        <v>4736</v>
      </c>
      <c r="B1816" s="277"/>
      <c r="C1816" s="278"/>
      <c r="D1816" s="279"/>
      <c r="E1816" s="280"/>
      <c r="F1816" s="279"/>
      <c r="G1816" s="281"/>
      <c r="H1816" s="282"/>
      <c r="I1816" s="282"/>
      <c r="J1816" s="282"/>
      <c r="K1816" s="282"/>
      <c r="L1816" s="282"/>
      <c r="M1816" s="282"/>
      <c r="N1816" s="282"/>
      <c r="O1816" s="282"/>
      <c r="P1816" s="282"/>
      <c r="Q1816" s="284"/>
      <c r="R1816" s="197">
        <f t="shared" si="233"/>
        <v>0</v>
      </c>
    </row>
    <row r="1817" spans="1:18" ht="19.5" customHeight="1">
      <c r="A1817" s="306" t="s">
        <v>3887</v>
      </c>
      <c r="B1817" s="307" t="s">
        <v>4737</v>
      </c>
      <c r="C1817" s="308" t="s">
        <v>2719</v>
      </c>
      <c r="D1817" s="290" t="s">
        <v>2905</v>
      </c>
      <c r="E1817" s="290" t="s">
        <v>2906</v>
      </c>
      <c r="F1817" s="309" t="s">
        <v>2918</v>
      </c>
      <c r="G1817" s="290" t="s">
        <v>4738</v>
      </c>
      <c r="H1817" s="308">
        <v>262</v>
      </c>
      <c r="I1817" s="308">
        <v>21</v>
      </c>
      <c r="J1817" s="308">
        <v>19</v>
      </c>
      <c r="K1817" s="308">
        <v>45</v>
      </c>
      <c r="L1817" s="314">
        <v>64.5</v>
      </c>
      <c r="M1817" s="308"/>
      <c r="N1817" s="308">
        <v>4</v>
      </c>
      <c r="O1817" s="308" t="s">
        <v>2919</v>
      </c>
      <c r="P1817" s="291">
        <v>75297.297886784334</v>
      </c>
      <c r="Q1817" s="292">
        <f t="shared" ref="Q1817:Q1818" si="235">+P1817*1.21</f>
        <v>91109.730443009044</v>
      </c>
      <c r="R1817" s="197">
        <f t="shared" si="233"/>
        <v>145775.56870881448</v>
      </c>
    </row>
    <row r="1818" spans="1:18" ht="19.5" customHeight="1">
      <c r="A1818" s="306" t="s">
        <v>3887</v>
      </c>
      <c r="B1818" s="307" t="s">
        <v>4737</v>
      </c>
      <c r="C1818" s="308" t="s">
        <v>2719</v>
      </c>
      <c r="D1818" s="290" t="s">
        <v>2909</v>
      </c>
      <c r="E1818" s="290" t="s">
        <v>2910</v>
      </c>
      <c r="F1818" s="309" t="s">
        <v>4713</v>
      </c>
      <c r="G1818" s="290" t="s">
        <v>4738</v>
      </c>
      <c r="H1818" s="308">
        <v>239</v>
      </c>
      <c r="I1818" s="308">
        <v>9</v>
      </c>
      <c r="J1818" s="308">
        <v>8</v>
      </c>
      <c r="K1818" s="314">
        <v>47.5</v>
      </c>
      <c r="L1818" s="308">
        <v>61</v>
      </c>
      <c r="M1818" s="308"/>
      <c r="N1818" s="308">
        <v>4</v>
      </c>
      <c r="O1818" s="308" t="s">
        <v>4714</v>
      </c>
      <c r="P1818" s="291">
        <v>41671.694910038605</v>
      </c>
      <c r="Q1818" s="292">
        <f t="shared" si="235"/>
        <v>50422.750841146713</v>
      </c>
      <c r="R1818" s="197">
        <f t="shared" si="233"/>
        <v>80676.401345834747</v>
      </c>
    </row>
    <row r="1819" spans="1:18" ht="19.5" customHeight="1">
      <c r="A1819" s="304" t="s">
        <v>985</v>
      </c>
      <c r="B1819" s="277"/>
      <c r="C1819" s="278"/>
      <c r="D1819" s="279"/>
      <c r="E1819" s="280"/>
      <c r="F1819" s="279"/>
      <c r="G1819" s="281"/>
      <c r="H1819" s="282"/>
      <c r="I1819" s="282"/>
      <c r="J1819" s="282"/>
      <c r="K1819" s="282"/>
      <c r="L1819" s="282"/>
      <c r="M1819" s="282"/>
      <c r="N1819" s="282"/>
      <c r="O1819" s="282"/>
      <c r="P1819" s="282"/>
      <c r="Q1819" s="284"/>
      <c r="R1819" s="197">
        <f t="shared" si="233"/>
        <v>0</v>
      </c>
    </row>
    <row r="1820" spans="1:18" ht="19.5" customHeight="1">
      <c r="A1820" s="306" t="s">
        <v>3488</v>
      </c>
      <c r="B1820" s="307" t="s">
        <v>4739</v>
      </c>
      <c r="C1820" s="308" t="s">
        <v>1794</v>
      </c>
      <c r="D1820" s="290" t="s">
        <v>2905</v>
      </c>
      <c r="E1820" s="290" t="s">
        <v>2906</v>
      </c>
      <c r="F1820" s="309" t="s">
        <v>4684</v>
      </c>
      <c r="G1820" s="290"/>
      <c r="H1820" s="308">
        <v>240</v>
      </c>
      <c r="I1820" s="308">
        <v>21</v>
      </c>
      <c r="J1820" s="308">
        <v>19</v>
      </c>
      <c r="K1820" s="308">
        <v>39</v>
      </c>
      <c r="L1820" s="308">
        <v>61</v>
      </c>
      <c r="M1820" s="308"/>
      <c r="N1820" s="308">
        <v>4</v>
      </c>
      <c r="O1820" s="308" t="s">
        <v>4685</v>
      </c>
      <c r="P1820" s="291">
        <v>48906.222641800967</v>
      </c>
      <c r="Q1820" s="292">
        <f t="shared" ref="Q1820:Q1832" si="236">+P1820*1.21</f>
        <v>59176.529396579172</v>
      </c>
      <c r="R1820" s="197">
        <f t="shared" si="233"/>
        <v>94682.447034526675</v>
      </c>
    </row>
    <row r="1821" spans="1:18" ht="19.5" customHeight="1">
      <c r="A1821" s="306" t="s">
        <v>3488</v>
      </c>
      <c r="B1821" s="307" t="s">
        <v>4739</v>
      </c>
      <c r="C1821" s="308" t="s">
        <v>1794</v>
      </c>
      <c r="D1821" s="290" t="s">
        <v>2909</v>
      </c>
      <c r="E1821" s="290" t="s">
        <v>3021</v>
      </c>
      <c r="F1821" s="309" t="s">
        <v>4740</v>
      </c>
      <c r="G1821" s="290"/>
      <c r="H1821" s="308" t="s">
        <v>4064</v>
      </c>
      <c r="I1821" s="308" t="s">
        <v>3463</v>
      </c>
      <c r="J1821" s="308" t="s">
        <v>3866</v>
      </c>
      <c r="K1821" s="308" t="s">
        <v>4741</v>
      </c>
      <c r="L1821" s="308" t="s">
        <v>3687</v>
      </c>
      <c r="M1821" s="308" t="s">
        <v>3576</v>
      </c>
      <c r="N1821" s="308">
        <v>4</v>
      </c>
      <c r="O1821" s="308" t="s">
        <v>4742</v>
      </c>
      <c r="P1821" s="291">
        <v>71637.871332329305</v>
      </c>
      <c r="Q1821" s="292">
        <f t="shared" si="236"/>
        <v>86681.82431211845</v>
      </c>
      <c r="R1821" s="197">
        <f t="shared" si="233"/>
        <v>138690.91889938954</v>
      </c>
    </row>
    <row r="1822" spans="1:18" ht="19.5" customHeight="1">
      <c r="A1822" s="306" t="s">
        <v>3488</v>
      </c>
      <c r="B1822" s="307" t="s">
        <v>4739</v>
      </c>
      <c r="C1822" s="308" t="s">
        <v>1794</v>
      </c>
      <c r="D1822" s="290" t="s">
        <v>2909</v>
      </c>
      <c r="E1822" s="290" t="s">
        <v>3021</v>
      </c>
      <c r="F1822" s="309" t="s">
        <v>4697</v>
      </c>
      <c r="G1822" s="290"/>
      <c r="H1822" s="308" t="s">
        <v>3940</v>
      </c>
      <c r="I1822" s="308" t="s">
        <v>3025</v>
      </c>
      <c r="J1822" s="308" t="s">
        <v>3026</v>
      </c>
      <c r="K1822" s="308" t="s">
        <v>4179</v>
      </c>
      <c r="L1822" s="308">
        <v>61</v>
      </c>
      <c r="M1822" s="308" t="s">
        <v>2693</v>
      </c>
      <c r="N1822" s="308">
        <v>4</v>
      </c>
      <c r="O1822" s="308" t="s">
        <v>4698</v>
      </c>
      <c r="P1822" s="291">
        <v>63587.294804965437</v>
      </c>
      <c r="Q1822" s="292">
        <f t="shared" si="236"/>
        <v>76940.626714008176</v>
      </c>
      <c r="R1822" s="197">
        <f t="shared" si="233"/>
        <v>123105.00274241308</v>
      </c>
    </row>
    <row r="1823" spans="1:18" ht="19.5" customHeight="1">
      <c r="A1823" s="306" t="s">
        <v>3617</v>
      </c>
      <c r="B1823" s="307" t="s">
        <v>4743</v>
      </c>
      <c r="C1823" s="308" t="s">
        <v>2673</v>
      </c>
      <c r="D1823" s="290" t="s">
        <v>2905</v>
      </c>
      <c r="E1823" s="290" t="s">
        <v>2906</v>
      </c>
      <c r="F1823" s="309" t="s">
        <v>4684</v>
      </c>
      <c r="G1823" s="290"/>
      <c r="H1823" s="308">
        <v>240</v>
      </c>
      <c r="I1823" s="308">
        <v>21</v>
      </c>
      <c r="J1823" s="308">
        <v>19</v>
      </c>
      <c r="K1823" s="308">
        <v>39</v>
      </c>
      <c r="L1823" s="308">
        <v>61</v>
      </c>
      <c r="M1823" s="308"/>
      <c r="N1823" s="308">
        <v>4</v>
      </c>
      <c r="O1823" s="308" t="s">
        <v>4685</v>
      </c>
      <c r="P1823" s="291">
        <v>48906.222641800967</v>
      </c>
      <c r="Q1823" s="292">
        <f t="shared" si="236"/>
        <v>59176.529396579172</v>
      </c>
      <c r="R1823" s="197">
        <f t="shared" si="233"/>
        <v>94682.447034526675</v>
      </c>
    </row>
    <row r="1824" spans="1:18" ht="19.5" customHeight="1">
      <c r="A1824" s="306" t="s">
        <v>3617</v>
      </c>
      <c r="B1824" s="307" t="s">
        <v>4743</v>
      </c>
      <c r="C1824" s="308" t="s">
        <v>2673</v>
      </c>
      <c r="D1824" s="290" t="s">
        <v>2909</v>
      </c>
      <c r="E1824" s="290" t="s">
        <v>3021</v>
      </c>
      <c r="F1824" s="309" t="s">
        <v>4686</v>
      </c>
      <c r="G1824" s="290"/>
      <c r="H1824" s="308" t="s">
        <v>4687</v>
      </c>
      <c r="I1824" s="308" t="s">
        <v>3025</v>
      </c>
      <c r="J1824" s="308" t="s">
        <v>3026</v>
      </c>
      <c r="K1824" s="308" t="s">
        <v>4033</v>
      </c>
      <c r="L1824" s="308" t="s">
        <v>3687</v>
      </c>
      <c r="M1824" s="308" t="s">
        <v>4408</v>
      </c>
      <c r="N1824" s="308" t="s">
        <v>3010</v>
      </c>
      <c r="O1824" s="308" t="s">
        <v>4688</v>
      </c>
      <c r="P1824" s="291">
        <v>47148.095028384967</v>
      </c>
      <c r="Q1824" s="292">
        <f t="shared" si="236"/>
        <v>57049.194984345806</v>
      </c>
      <c r="R1824" s="197">
        <f t="shared" si="233"/>
        <v>91278.711974953301</v>
      </c>
    </row>
    <row r="1825" spans="1:18" ht="19.5" customHeight="1">
      <c r="A1825" s="306" t="s">
        <v>2936</v>
      </c>
      <c r="B1825" s="307" t="s">
        <v>4744</v>
      </c>
      <c r="C1825" s="308" t="s">
        <v>3104</v>
      </c>
      <c r="D1825" s="290" t="s">
        <v>2905</v>
      </c>
      <c r="E1825" s="290" t="s">
        <v>2906</v>
      </c>
      <c r="F1825" s="309" t="s">
        <v>4684</v>
      </c>
      <c r="G1825" s="290"/>
      <c r="H1825" s="308">
        <v>240</v>
      </c>
      <c r="I1825" s="308">
        <v>21</v>
      </c>
      <c r="J1825" s="308">
        <v>19</v>
      </c>
      <c r="K1825" s="308">
        <v>39</v>
      </c>
      <c r="L1825" s="308">
        <v>61</v>
      </c>
      <c r="M1825" s="308"/>
      <c r="N1825" s="308">
        <v>4</v>
      </c>
      <c r="O1825" s="308" t="s">
        <v>4685</v>
      </c>
      <c r="P1825" s="291">
        <v>48906.222641800967</v>
      </c>
      <c r="Q1825" s="292">
        <f t="shared" si="236"/>
        <v>59176.529396579172</v>
      </c>
      <c r="R1825" s="197">
        <f t="shared" si="233"/>
        <v>94682.447034526675</v>
      </c>
    </row>
    <row r="1826" spans="1:18" ht="19.5" customHeight="1">
      <c r="A1826" s="306" t="s">
        <v>2936</v>
      </c>
      <c r="B1826" s="307" t="s">
        <v>4744</v>
      </c>
      <c r="C1826" s="308" t="s">
        <v>3104</v>
      </c>
      <c r="D1826" s="290" t="s">
        <v>2909</v>
      </c>
      <c r="E1826" s="290" t="s">
        <v>3021</v>
      </c>
      <c r="F1826" s="309" t="s">
        <v>4740</v>
      </c>
      <c r="G1826" s="290"/>
      <c r="H1826" s="308" t="s">
        <v>4064</v>
      </c>
      <c r="I1826" s="308" t="s">
        <v>3463</v>
      </c>
      <c r="J1826" s="308" t="s">
        <v>3866</v>
      </c>
      <c r="K1826" s="308" t="s">
        <v>4741</v>
      </c>
      <c r="L1826" s="308" t="s">
        <v>3687</v>
      </c>
      <c r="M1826" s="308" t="s">
        <v>3576</v>
      </c>
      <c r="N1826" s="308">
        <v>4</v>
      </c>
      <c r="O1826" s="308" t="s">
        <v>4742</v>
      </c>
      <c r="P1826" s="291">
        <v>71637.871332329305</v>
      </c>
      <c r="Q1826" s="292">
        <f t="shared" si="236"/>
        <v>86681.82431211845</v>
      </c>
      <c r="R1826" s="197">
        <f t="shared" si="233"/>
        <v>138690.91889938954</v>
      </c>
    </row>
    <row r="1827" spans="1:18" ht="19.5" customHeight="1">
      <c r="A1827" s="306" t="s">
        <v>2936</v>
      </c>
      <c r="B1827" s="307" t="s">
        <v>4744</v>
      </c>
      <c r="C1827" s="308" t="s">
        <v>3104</v>
      </c>
      <c r="D1827" s="290" t="s">
        <v>2909</v>
      </c>
      <c r="E1827" s="290" t="s">
        <v>3021</v>
      </c>
      <c r="F1827" s="309" t="s">
        <v>4697</v>
      </c>
      <c r="G1827" s="290"/>
      <c r="H1827" s="308" t="s">
        <v>3940</v>
      </c>
      <c r="I1827" s="308" t="s">
        <v>3025</v>
      </c>
      <c r="J1827" s="308" t="s">
        <v>3026</v>
      </c>
      <c r="K1827" s="308" t="s">
        <v>4179</v>
      </c>
      <c r="L1827" s="308">
        <v>61</v>
      </c>
      <c r="M1827" s="308" t="s">
        <v>2693</v>
      </c>
      <c r="N1827" s="308">
        <v>4</v>
      </c>
      <c r="O1827" s="308" t="s">
        <v>4698</v>
      </c>
      <c r="P1827" s="291">
        <v>63587.294804965437</v>
      </c>
      <c r="Q1827" s="292">
        <f t="shared" si="236"/>
        <v>76940.626714008176</v>
      </c>
      <c r="R1827" s="197">
        <f t="shared" si="233"/>
        <v>123105.00274241308</v>
      </c>
    </row>
    <row r="1828" spans="1:18" ht="19.5" customHeight="1">
      <c r="A1828" s="306" t="s">
        <v>4090</v>
      </c>
      <c r="B1828" s="307" t="s">
        <v>4683</v>
      </c>
      <c r="C1828" s="308" t="s">
        <v>2673</v>
      </c>
      <c r="D1828" s="290" t="s">
        <v>2905</v>
      </c>
      <c r="E1828" s="290" t="s">
        <v>2906</v>
      </c>
      <c r="F1828" s="309" t="s">
        <v>4684</v>
      </c>
      <c r="G1828" s="290"/>
      <c r="H1828" s="308">
        <v>240</v>
      </c>
      <c r="I1828" s="308">
        <v>21</v>
      </c>
      <c r="J1828" s="308">
        <v>19</v>
      </c>
      <c r="K1828" s="308">
        <v>39</v>
      </c>
      <c r="L1828" s="308">
        <v>61</v>
      </c>
      <c r="M1828" s="308"/>
      <c r="N1828" s="308">
        <v>4</v>
      </c>
      <c r="O1828" s="308" t="s">
        <v>4685</v>
      </c>
      <c r="P1828" s="291">
        <v>48906.222641800967</v>
      </c>
      <c r="Q1828" s="292">
        <f t="shared" si="236"/>
        <v>59176.529396579172</v>
      </c>
      <c r="R1828" s="197">
        <f t="shared" si="233"/>
        <v>94682.447034526675</v>
      </c>
    </row>
    <row r="1829" spans="1:18" ht="19.5" customHeight="1">
      <c r="A1829" s="306" t="s">
        <v>4090</v>
      </c>
      <c r="B1829" s="307" t="s">
        <v>4683</v>
      </c>
      <c r="C1829" s="308" t="s">
        <v>2673</v>
      </c>
      <c r="D1829" s="290" t="s">
        <v>2909</v>
      </c>
      <c r="E1829" s="290" t="s">
        <v>2910</v>
      </c>
      <c r="F1829" s="309" t="s">
        <v>4690</v>
      </c>
      <c r="G1829" s="290"/>
      <c r="H1829" s="308" t="s">
        <v>3940</v>
      </c>
      <c r="I1829" s="308" t="s">
        <v>3007</v>
      </c>
      <c r="J1829" s="308" t="s">
        <v>2935</v>
      </c>
      <c r="K1829" s="308" t="s">
        <v>3973</v>
      </c>
      <c r="L1829" s="308" t="s">
        <v>3687</v>
      </c>
      <c r="M1829" s="308"/>
      <c r="N1829" s="308" t="s">
        <v>3010</v>
      </c>
      <c r="O1829" s="308" t="s">
        <v>4691</v>
      </c>
      <c r="P1829" s="291">
        <v>42667.669144042477</v>
      </c>
      <c r="Q1829" s="292">
        <f t="shared" si="236"/>
        <v>51627.879664291395</v>
      </c>
      <c r="R1829" s="197">
        <f t="shared" si="233"/>
        <v>82604.607462866232</v>
      </c>
    </row>
    <row r="1830" spans="1:18" ht="19.5" customHeight="1">
      <c r="A1830" s="306" t="s">
        <v>4090</v>
      </c>
      <c r="B1830" s="307" t="s">
        <v>4683</v>
      </c>
      <c r="C1830" s="308" t="s">
        <v>2673</v>
      </c>
      <c r="D1830" s="290" t="s">
        <v>2909</v>
      </c>
      <c r="E1830" s="290" t="s">
        <v>3021</v>
      </c>
      <c r="F1830" s="309" t="s">
        <v>4686</v>
      </c>
      <c r="G1830" s="290"/>
      <c r="H1830" s="308" t="s">
        <v>4687</v>
      </c>
      <c r="I1830" s="308" t="s">
        <v>3025</v>
      </c>
      <c r="J1830" s="308" t="s">
        <v>3026</v>
      </c>
      <c r="K1830" s="308" t="s">
        <v>4033</v>
      </c>
      <c r="L1830" s="308" t="s">
        <v>3687</v>
      </c>
      <c r="M1830" s="308" t="s">
        <v>4408</v>
      </c>
      <c r="N1830" s="308" t="s">
        <v>3010</v>
      </c>
      <c r="O1830" s="308" t="s">
        <v>4688</v>
      </c>
      <c r="P1830" s="291">
        <v>47148.095028384967</v>
      </c>
      <c r="Q1830" s="292">
        <f t="shared" si="236"/>
        <v>57049.194984345806</v>
      </c>
      <c r="R1830" s="197">
        <f t="shared" si="233"/>
        <v>91278.711974953301</v>
      </c>
    </row>
    <row r="1831" spans="1:18" ht="19.5" customHeight="1">
      <c r="A1831" s="306" t="s">
        <v>4745</v>
      </c>
      <c r="B1831" s="307" t="s">
        <v>4683</v>
      </c>
      <c r="C1831" s="308" t="s">
        <v>438</v>
      </c>
      <c r="D1831" s="290" t="s">
        <v>2905</v>
      </c>
      <c r="E1831" s="290" t="s">
        <v>2906</v>
      </c>
      <c r="F1831" s="309" t="s">
        <v>4746</v>
      </c>
      <c r="G1831" s="290"/>
      <c r="H1831" s="308">
        <v>262</v>
      </c>
      <c r="I1831" s="308">
        <v>21</v>
      </c>
      <c r="J1831" s="308">
        <v>19</v>
      </c>
      <c r="K1831" s="308">
        <v>45</v>
      </c>
      <c r="L1831" s="308" t="s">
        <v>3687</v>
      </c>
      <c r="M1831" s="308"/>
      <c r="N1831" s="308">
        <v>4</v>
      </c>
      <c r="O1831" s="308" t="s">
        <v>4747</v>
      </c>
      <c r="P1831" s="291">
        <v>98551.210630231551</v>
      </c>
      <c r="Q1831" s="292">
        <f t="shared" si="236"/>
        <v>119246.96486258018</v>
      </c>
      <c r="R1831" s="197">
        <f t="shared" si="233"/>
        <v>190795.1437801283</v>
      </c>
    </row>
    <row r="1832" spans="1:18" ht="19.5" customHeight="1">
      <c r="A1832" s="306" t="s">
        <v>4745</v>
      </c>
      <c r="B1832" s="307" t="s">
        <v>4683</v>
      </c>
      <c r="C1832" s="308" t="s">
        <v>438</v>
      </c>
      <c r="D1832" s="290" t="s">
        <v>2909</v>
      </c>
      <c r="E1832" s="290" t="s">
        <v>3021</v>
      </c>
      <c r="F1832" s="309" t="s">
        <v>4686</v>
      </c>
      <c r="G1832" s="290"/>
      <c r="H1832" s="308" t="s">
        <v>4687</v>
      </c>
      <c r="I1832" s="308" t="s">
        <v>3025</v>
      </c>
      <c r="J1832" s="308" t="s">
        <v>3026</v>
      </c>
      <c r="K1832" s="308" t="s">
        <v>4033</v>
      </c>
      <c r="L1832" s="308" t="s">
        <v>3687</v>
      </c>
      <c r="M1832" s="308" t="s">
        <v>4408</v>
      </c>
      <c r="N1832" s="308" t="s">
        <v>3010</v>
      </c>
      <c r="O1832" s="308" t="s">
        <v>4688</v>
      </c>
      <c r="P1832" s="291">
        <v>47148.095028384967</v>
      </c>
      <c r="Q1832" s="292">
        <f t="shared" si="236"/>
        <v>57049.194984345806</v>
      </c>
      <c r="R1832" s="197">
        <f t="shared" si="233"/>
        <v>91278.711974953301</v>
      </c>
    </row>
    <row r="1833" spans="1:18" ht="19.5" customHeight="1">
      <c r="A1833" s="304" t="s">
        <v>1000</v>
      </c>
      <c r="B1833" s="277"/>
      <c r="C1833" s="278"/>
      <c r="D1833" s="279"/>
      <c r="E1833" s="280"/>
      <c r="F1833" s="279"/>
      <c r="G1833" s="281"/>
      <c r="H1833" s="282"/>
      <c r="I1833" s="282"/>
      <c r="J1833" s="282"/>
      <c r="K1833" s="282"/>
      <c r="L1833" s="282"/>
      <c r="M1833" s="282"/>
      <c r="N1833" s="282"/>
      <c r="O1833" s="282"/>
      <c r="P1833" s="282"/>
      <c r="Q1833" s="284"/>
      <c r="R1833" s="197">
        <f t="shared" si="233"/>
        <v>0</v>
      </c>
    </row>
    <row r="1834" spans="1:18" ht="19.5" customHeight="1">
      <c r="A1834" s="306" t="s">
        <v>2916</v>
      </c>
      <c r="B1834" s="307" t="s">
        <v>2614</v>
      </c>
      <c r="C1834" s="308" t="s">
        <v>3059</v>
      </c>
      <c r="D1834" s="290" t="s">
        <v>2905</v>
      </c>
      <c r="E1834" s="290" t="s">
        <v>2906</v>
      </c>
      <c r="F1834" s="309" t="s">
        <v>4748</v>
      </c>
      <c r="G1834" s="290"/>
      <c r="H1834" s="308" t="s">
        <v>4749</v>
      </c>
      <c r="I1834" s="308" t="s">
        <v>3352</v>
      </c>
      <c r="J1834" s="308" t="s">
        <v>3476</v>
      </c>
      <c r="K1834" s="308" t="s">
        <v>3944</v>
      </c>
      <c r="L1834" s="308" t="s">
        <v>3453</v>
      </c>
      <c r="M1834" s="308"/>
      <c r="N1834" s="308" t="s">
        <v>3070</v>
      </c>
      <c r="O1834" s="308" t="s">
        <v>4750</v>
      </c>
      <c r="P1834" s="291">
        <v>91594.699435456903</v>
      </c>
      <c r="Q1834" s="292">
        <f t="shared" ref="Q1834:Q1837" si="237">+P1834*1.21</f>
        <v>110829.58631690285</v>
      </c>
      <c r="R1834" s="197">
        <f t="shared" si="233"/>
        <v>177327.33810704458</v>
      </c>
    </row>
    <row r="1835" spans="1:18" ht="19.5" customHeight="1">
      <c r="A1835" s="306" t="s">
        <v>2916</v>
      </c>
      <c r="B1835" s="307" t="s">
        <v>2614</v>
      </c>
      <c r="C1835" s="308" t="s">
        <v>3059</v>
      </c>
      <c r="D1835" s="290" t="s">
        <v>2909</v>
      </c>
      <c r="E1835" s="290" t="s">
        <v>2910</v>
      </c>
      <c r="F1835" s="309" t="s">
        <v>4670</v>
      </c>
      <c r="G1835" s="290"/>
      <c r="H1835" s="308">
        <v>282</v>
      </c>
      <c r="I1835" s="308">
        <v>9</v>
      </c>
      <c r="J1835" s="308">
        <v>8</v>
      </c>
      <c r="K1835" s="308">
        <v>49</v>
      </c>
      <c r="L1835" s="308">
        <v>64</v>
      </c>
      <c r="M1835" s="308"/>
      <c r="N1835" s="308">
        <v>5</v>
      </c>
      <c r="O1835" s="308" t="s">
        <v>4671</v>
      </c>
      <c r="P1835" s="291">
        <v>68599.718771551547</v>
      </c>
      <c r="Q1835" s="292">
        <f t="shared" si="237"/>
        <v>83005.659713577363</v>
      </c>
      <c r="R1835" s="197">
        <f t="shared" si="233"/>
        <v>132809.05554172379</v>
      </c>
    </row>
    <row r="1836" spans="1:18" ht="19.5" customHeight="1">
      <c r="A1836" s="306" t="s">
        <v>4751</v>
      </c>
      <c r="B1836" s="307" t="s">
        <v>2614</v>
      </c>
      <c r="C1836" s="308" t="s">
        <v>369</v>
      </c>
      <c r="D1836" s="290" t="s">
        <v>2905</v>
      </c>
      <c r="E1836" s="290" t="s">
        <v>2906</v>
      </c>
      <c r="F1836" s="309" t="s">
        <v>4748</v>
      </c>
      <c r="G1836" s="290"/>
      <c r="H1836" s="308" t="s">
        <v>4749</v>
      </c>
      <c r="I1836" s="308" t="s">
        <v>3352</v>
      </c>
      <c r="J1836" s="308" t="s">
        <v>3476</v>
      </c>
      <c r="K1836" s="308" t="s">
        <v>3944</v>
      </c>
      <c r="L1836" s="308" t="s">
        <v>3453</v>
      </c>
      <c r="M1836" s="308"/>
      <c r="N1836" s="308" t="s">
        <v>3070</v>
      </c>
      <c r="O1836" s="308" t="s">
        <v>4750</v>
      </c>
      <c r="P1836" s="291">
        <v>91594.699435456903</v>
      </c>
      <c r="Q1836" s="292">
        <f t="shared" si="237"/>
        <v>110829.58631690285</v>
      </c>
      <c r="R1836" s="197">
        <f t="shared" si="233"/>
        <v>177327.33810704458</v>
      </c>
    </row>
    <row r="1837" spans="1:18" ht="19.5" customHeight="1">
      <c r="A1837" s="306" t="s">
        <v>4751</v>
      </c>
      <c r="B1837" s="307" t="s">
        <v>2614</v>
      </c>
      <c r="C1837" s="308" t="s">
        <v>369</v>
      </c>
      <c r="D1837" s="290" t="s">
        <v>2909</v>
      </c>
      <c r="E1837" s="290" t="s">
        <v>2910</v>
      </c>
      <c r="F1837" s="309" t="s">
        <v>4752</v>
      </c>
      <c r="G1837" s="290"/>
      <c r="H1837" s="308" t="s">
        <v>4702</v>
      </c>
      <c r="I1837" s="308" t="s">
        <v>3007</v>
      </c>
      <c r="J1837" s="308" t="s">
        <v>4753</v>
      </c>
      <c r="K1837" s="308" t="s">
        <v>3477</v>
      </c>
      <c r="L1837" s="308" t="s">
        <v>3453</v>
      </c>
      <c r="M1837" s="308"/>
      <c r="N1837" s="308" t="s">
        <v>3070</v>
      </c>
      <c r="O1837" s="308" t="s">
        <v>4754</v>
      </c>
      <c r="P1837" s="291">
        <v>85556.92532912505</v>
      </c>
      <c r="Q1837" s="292">
        <f t="shared" si="237"/>
        <v>103523.8796482413</v>
      </c>
      <c r="R1837" s="197">
        <f t="shared" si="233"/>
        <v>165638.20743718609</v>
      </c>
    </row>
    <row r="1838" spans="1:18" ht="19.5" customHeight="1">
      <c r="A1838" s="304" t="s">
        <v>4755</v>
      </c>
      <c r="B1838" s="277"/>
      <c r="C1838" s="278"/>
      <c r="D1838" s="279"/>
      <c r="E1838" s="280"/>
      <c r="F1838" s="279"/>
      <c r="G1838" s="281"/>
      <c r="H1838" s="282"/>
      <c r="I1838" s="282"/>
      <c r="J1838" s="282"/>
      <c r="K1838" s="282"/>
      <c r="L1838" s="282"/>
      <c r="M1838" s="282"/>
      <c r="N1838" s="282"/>
      <c r="O1838" s="282"/>
      <c r="P1838" s="282"/>
      <c r="Q1838" s="284"/>
      <c r="R1838" s="197">
        <f t="shared" si="233"/>
        <v>0</v>
      </c>
    </row>
    <row r="1839" spans="1:18" ht="19.5" customHeight="1">
      <c r="A1839" s="285" t="s">
        <v>3532</v>
      </c>
      <c r="B1839" s="286" t="s">
        <v>4756</v>
      </c>
      <c r="C1839" s="287" t="s">
        <v>3003</v>
      </c>
      <c r="D1839" s="288" t="s">
        <v>2905</v>
      </c>
      <c r="E1839" s="288" t="s">
        <v>2906</v>
      </c>
      <c r="F1839" s="289" t="s">
        <v>2925</v>
      </c>
      <c r="G1839" s="288"/>
      <c r="H1839" s="287">
        <v>282</v>
      </c>
      <c r="I1839" s="287">
        <v>23</v>
      </c>
      <c r="J1839" s="287">
        <v>21</v>
      </c>
      <c r="K1839" s="293">
        <v>47.1</v>
      </c>
      <c r="L1839" s="293">
        <v>70.2</v>
      </c>
      <c r="M1839" s="287"/>
      <c r="N1839" s="287">
        <v>5</v>
      </c>
      <c r="O1839" s="290" t="s">
        <v>2926</v>
      </c>
      <c r="P1839" s="291">
        <v>90514.722065459588</v>
      </c>
      <c r="Q1839" s="292">
        <f>+P1839*1.21</f>
        <v>109522.8136992061</v>
      </c>
      <c r="R1839" s="197">
        <f t="shared" si="233"/>
        <v>175236.50191872977</v>
      </c>
    </row>
    <row r="1840" spans="1:18" ht="19.5" customHeight="1">
      <c r="A1840" s="304" t="s">
        <v>4757</v>
      </c>
      <c r="B1840" s="277"/>
      <c r="C1840" s="278"/>
      <c r="D1840" s="279"/>
      <c r="E1840" s="280"/>
      <c r="F1840" s="279"/>
      <c r="G1840" s="281"/>
      <c r="H1840" s="282"/>
      <c r="I1840" s="282"/>
      <c r="J1840" s="282"/>
      <c r="K1840" s="282"/>
      <c r="L1840" s="282"/>
      <c r="M1840" s="282"/>
      <c r="N1840" s="282"/>
      <c r="O1840" s="282"/>
      <c r="P1840" s="282"/>
      <c r="Q1840" s="284"/>
      <c r="R1840" s="197">
        <f t="shared" si="233"/>
        <v>0</v>
      </c>
    </row>
    <row r="1841" spans="1:18" ht="19.5" customHeight="1">
      <c r="A1841" s="306" t="s">
        <v>4758</v>
      </c>
      <c r="B1841" s="307" t="s">
        <v>4646</v>
      </c>
      <c r="C1841" s="308" t="s">
        <v>1897</v>
      </c>
      <c r="D1841" s="290" t="s">
        <v>2905</v>
      </c>
      <c r="E1841" s="290" t="s">
        <v>2906</v>
      </c>
      <c r="F1841" s="309" t="s">
        <v>3681</v>
      </c>
      <c r="G1841" s="290"/>
      <c r="H1841" s="314">
        <v>257.3</v>
      </c>
      <c r="I1841" s="308">
        <v>22</v>
      </c>
      <c r="J1841" s="314">
        <v>20.6</v>
      </c>
      <c r="K1841" s="308">
        <v>36</v>
      </c>
      <c r="L1841" s="308">
        <v>88</v>
      </c>
      <c r="M1841" s="308"/>
      <c r="N1841" s="308">
        <v>6</v>
      </c>
      <c r="O1841" s="308" t="s">
        <v>3682</v>
      </c>
      <c r="P1841" s="291">
        <v>68159.060165507821</v>
      </c>
      <c r="Q1841" s="292">
        <f>+P1841*1.21</f>
        <v>82472.46280026446</v>
      </c>
      <c r="R1841" s="197">
        <f t="shared" si="233"/>
        <v>131955.94048042313</v>
      </c>
    </row>
    <row r="1842" spans="1:18" ht="19.5" customHeight="1">
      <c r="A1842" s="304" t="s">
        <v>4759</v>
      </c>
      <c r="B1842" s="277"/>
      <c r="C1842" s="278"/>
      <c r="D1842" s="279"/>
      <c r="E1842" s="280"/>
      <c r="F1842" s="279"/>
      <c r="G1842" s="281"/>
      <c r="H1842" s="282"/>
      <c r="I1842" s="282"/>
      <c r="J1842" s="282"/>
      <c r="K1842" s="282"/>
      <c r="L1842" s="282"/>
      <c r="M1842" s="282"/>
      <c r="N1842" s="282"/>
      <c r="O1842" s="282"/>
      <c r="P1842" s="282"/>
      <c r="Q1842" s="284"/>
      <c r="R1842" s="197">
        <f t="shared" si="233"/>
        <v>0</v>
      </c>
    </row>
    <row r="1843" spans="1:18" ht="19.5" customHeight="1">
      <c r="A1843" s="306" t="s">
        <v>2952</v>
      </c>
      <c r="B1843" s="307" t="s">
        <v>4760</v>
      </c>
      <c r="C1843" s="308" t="s">
        <v>26</v>
      </c>
      <c r="D1843" s="290" t="s">
        <v>2905</v>
      </c>
      <c r="E1843" s="290" t="s">
        <v>2906</v>
      </c>
      <c r="F1843" s="309" t="s">
        <v>4761</v>
      </c>
      <c r="G1843" s="290"/>
      <c r="H1843" s="308">
        <v>260</v>
      </c>
      <c r="I1843" s="308">
        <v>23</v>
      </c>
      <c r="J1843" s="308">
        <v>21</v>
      </c>
      <c r="K1843" s="314">
        <v>47.5</v>
      </c>
      <c r="L1843" s="314">
        <v>64.2</v>
      </c>
      <c r="M1843" s="308"/>
      <c r="N1843" s="308">
        <v>4</v>
      </c>
      <c r="O1843" s="308" t="s">
        <v>4762</v>
      </c>
      <c r="P1843" s="291">
        <v>78949.939161959643</v>
      </c>
      <c r="Q1843" s="292">
        <f t="shared" ref="Q1843:Q1847" si="238">+P1843*1.21</f>
        <v>95529.426385971165</v>
      </c>
      <c r="R1843" s="197">
        <f t="shared" si="233"/>
        <v>152847.08221755386</v>
      </c>
    </row>
    <row r="1844" spans="1:18" ht="19.5" customHeight="1">
      <c r="A1844" s="306" t="s">
        <v>2952</v>
      </c>
      <c r="B1844" s="307" t="s">
        <v>4760</v>
      </c>
      <c r="C1844" s="308" t="s">
        <v>26</v>
      </c>
      <c r="D1844" s="290" t="s">
        <v>2905</v>
      </c>
      <c r="E1844" s="290" t="s">
        <v>2906</v>
      </c>
      <c r="F1844" s="309" t="s">
        <v>4667</v>
      </c>
      <c r="G1844" s="290"/>
      <c r="H1844" s="308">
        <v>262</v>
      </c>
      <c r="I1844" s="308">
        <v>21</v>
      </c>
      <c r="J1844" s="308">
        <v>19</v>
      </c>
      <c r="K1844" s="314">
        <v>51.2</v>
      </c>
      <c r="L1844" s="314">
        <v>64.099999999999994</v>
      </c>
      <c r="M1844" s="308"/>
      <c r="N1844" s="308">
        <v>4</v>
      </c>
      <c r="O1844" s="308" t="s">
        <v>4668</v>
      </c>
      <c r="P1844" s="291">
        <v>64277.23776352618</v>
      </c>
      <c r="Q1844" s="292">
        <f t="shared" si="238"/>
        <v>77775.457693866672</v>
      </c>
      <c r="R1844" s="197">
        <f t="shared" si="233"/>
        <v>124440.73231018668</v>
      </c>
    </row>
    <row r="1845" spans="1:18" ht="19.5" customHeight="1">
      <c r="A1845" s="306" t="s">
        <v>3532</v>
      </c>
      <c r="B1845" s="307" t="s">
        <v>4763</v>
      </c>
      <c r="C1845" s="308" t="s">
        <v>955</v>
      </c>
      <c r="D1845" s="290" t="s">
        <v>2905</v>
      </c>
      <c r="E1845" s="290" t="s">
        <v>2906</v>
      </c>
      <c r="F1845" s="309" t="s">
        <v>4764</v>
      </c>
      <c r="G1845" s="290"/>
      <c r="H1845" s="308">
        <v>282</v>
      </c>
      <c r="I1845" s="308">
        <v>23</v>
      </c>
      <c r="J1845" s="308">
        <v>21</v>
      </c>
      <c r="K1845" s="314">
        <v>47.5</v>
      </c>
      <c r="L1845" s="314">
        <v>64.2</v>
      </c>
      <c r="M1845" s="308"/>
      <c r="N1845" s="308">
        <v>4</v>
      </c>
      <c r="O1845" s="308" t="s">
        <v>4765</v>
      </c>
      <c r="P1845" s="291">
        <v>76955.945274777914</v>
      </c>
      <c r="Q1845" s="292">
        <f t="shared" si="238"/>
        <v>93116.693782481278</v>
      </c>
      <c r="R1845" s="197">
        <f t="shared" si="233"/>
        <v>148986.71005197006</v>
      </c>
    </row>
    <row r="1846" spans="1:18" ht="19.5" customHeight="1">
      <c r="A1846" s="306" t="s">
        <v>4766</v>
      </c>
      <c r="B1846" s="307" t="s">
        <v>4767</v>
      </c>
      <c r="C1846" s="308" t="s">
        <v>955</v>
      </c>
      <c r="D1846" s="290" t="s">
        <v>2905</v>
      </c>
      <c r="E1846" s="290" t="s">
        <v>2906</v>
      </c>
      <c r="F1846" s="309" t="s">
        <v>4764</v>
      </c>
      <c r="G1846" s="290"/>
      <c r="H1846" s="308">
        <v>282</v>
      </c>
      <c r="I1846" s="308">
        <v>23</v>
      </c>
      <c r="J1846" s="308">
        <v>21</v>
      </c>
      <c r="K1846" s="314">
        <v>47.5</v>
      </c>
      <c r="L1846" s="314">
        <v>64.2</v>
      </c>
      <c r="M1846" s="308"/>
      <c r="N1846" s="308">
        <v>4</v>
      </c>
      <c r="O1846" s="308" t="s">
        <v>4765</v>
      </c>
      <c r="P1846" s="291">
        <v>76955.945274777914</v>
      </c>
      <c r="Q1846" s="292">
        <f t="shared" si="238"/>
        <v>93116.693782481278</v>
      </c>
      <c r="R1846" s="197">
        <f t="shared" si="233"/>
        <v>148986.71005197006</v>
      </c>
    </row>
    <row r="1847" spans="1:18" ht="19.5" customHeight="1">
      <c r="A1847" s="306" t="s">
        <v>4580</v>
      </c>
      <c r="B1847" s="307" t="s">
        <v>4768</v>
      </c>
      <c r="C1847" s="308" t="s">
        <v>26</v>
      </c>
      <c r="D1847" s="290" t="s">
        <v>2905</v>
      </c>
      <c r="E1847" s="290" t="s">
        <v>2906</v>
      </c>
      <c r="F1847" s="309" t="s">
        <v>4764</v>
      </c>
      <c r="G1847" s="290"/>
      <c r="H1847" s="308">
        <v>282</v>
      </c>
      <c r="I1847" s="308">
        <v>23</v>
      </c>
      <c r="J1847" s="308">
        <v>21</v>
      </c>
      <c r="K1847" s="314">
        <v>47.5</v>
      </c>
      <c r="L1847" s="314">
        <v>64.2</v>
      </c>
      <c r="M1847" s="308"/>
      <c r="N1847" s="308">
        <v>4</v>
      </c>
      <c r="O1847" s="308" t="s">
        <v>4765</v>
      </c>
      <c r="P1847" s="291">
        <v>76955.945274777914</v>
      </c>
      <c r="Q1847" s="292">
        <f t="shared" si="238"/>
        <v>93116.693782481278</v>
      </c>
      <c r="R1847" s="197">
        <f t="shared" si="233"/>
        <v>148986.71005197006</v>
      </c>
    </row>
    <row r="1848" spans="1:18" ht="19.5" customHeight="1">
      <c r="A1848" s="304" t="s">
        <v>4769</v>
      </c>
      <c r="B1848" s="277"/>
      <c r="C1848" s="278"/>
      <c r="D1848" s="279"/>
      <c r="E1848" s="280"/>
      <c r="F1848" s="279"/>
      <c r="G1848" s="281"/>
      <c r="H1848" s="282"/>
      <c r="I1848" s="282"/>
      <c r="J1848" s="282"/>
      <c r="K1848" s="282"/>
      <c r="L1848" s="282"/>
      <c r="M1848" s="282"/>
      <c r="N1848" s="282"/>
      <c r="O1848" s="282"/>
      <c r="P1848" s="282"/>
      <c r="Q1848" s="284"/>
      <c r="R1848" s="197">
        <f t="shared" si="233"/>
        <v>0</v>
      </c>
    </row>
    <row r="1849" spans="1:18" ht="19.5" customHeight="1">
      <c r="A1849" s="306" t="s">
        <v>2952</v>
      </c>
      <c r="B1849" s="307" t="s">
        <v>4727</v>
      </c>
      <c r="C1849" s="308" t="s">
        <v>404</v>
      </c>
      <c r="D1849" s="290" t="s">
        <v>2905</v>
      </c>
      <c r="E1849" s="290" t="s">
        <v>2906</v>
      </c>
      <c r="F1849" s="309" t="s">
        <v>4673</v>
      </c>
      <c r="G1849" s="290"/>
      <c r="H1849" s="314">
        <v>281.8</v>
      </c>
      <c r="I1849" s="308">
        <v>23</v>
      </c>
      <c r="J1849" s="308">
        <v>21</v>
      </c>
      <c r="K1849" s="308">
        <v>47</v>
      </c>
      <c r="L1849" s="314">
        <v>64.099999999999994</v>
      </c>
      <c r="M1849" s="308"/>
      <c r="N1849" s="308">
        <v>5</v>
      </c>
      <c r="O1849" s="308" t="s">
        <v>4674</v>
      </c>
      <c r="P1849" s="291">
        <v>108646.55685708205</v>
      </c>
      <c r="Q1849" s="292">
        <f>+P1849*1.21</f>
        <v>131462.33379706927</v>
      </c>
      <c r="R1849" s="197">
        <f t="shared" si="233"/>
        <v>210339.73407531084</v>
      </c>
    </row>
    <row r="1850" spans="1:18" ht="19.5" customHeight="1">
      <c r="A1850" s="304" t="s">
        <v>4770</v>
      </c>
      <c r="B1850" s="277"/>
      <c r="C1850" s="278"/>
      <c r="D1850" s="279"/>
      <c r="E1850" s="280"/>
      <c r="F1850" s="279"/>
      <c r="G1850" s="281"/>
      <c r="H1850" s="282"/>
      <c r="I1850" s="282"/>
      <c r="J1850" s="282"/>
      <c r="K1850" s="282"/>
      <c r="L1850" s="282"/>
      <c r="M1850" s="282"/>
      <c r="N1850" s="282"/>
      <c r="O1850" s="282"/>
      <c r="P1850" s="282"/>
      <c r="Q1850" s="284"/>
      <c r="R1850" s="197">
        <f t="shared" si="233"/>
        <v>0</v>
      </c>
    </row>
    <row r="1851" spans="1:18" ht="19.5" customHeight="1">
      <c r="A1851" s="306" t="s">
        <v>4771</v>
      </c>
      <c r="B1851" s="307" t="s">
        <v>4683</v>
      </c>
      <c r="C1851" s="308" t="s">
        <v>1573</v>
      </c>
      <c r="D1851" s="290" t="s">
        <v>2905</v>
      </c>
      <c r="E1851" s="290" t="s">
        <v>2906</v>
      </c>
      <c r="F1851" s="309" t="s">
        <v>4746</v>
      </c>
      <c r="G1851" s="290"/>
      <c r="H1851" s="308">
        <v>262</v>
      </c>
      <c r="I1851" s="308">
        <v>21</v>
      </c>
      <c r="J1851" s="308">
        <v>19</v>
      </c>
      <c r="K1851" s="308">
        <v>45</v>
      </c>
      <c r="L1851" s="308" t="s">
        <v>3687</v>
      </c>
      <c r="M1851" s="308"/>
      <c r="N1851" s="308">
        <v>4</v>
      </c>
      <c r="O1851" s="308" t="s">
        <v>4747</v>
      </c>
      <c r="P1851" s="291">
        <v>98551.210630231551</v>
      </c>
      <c r="Q1851" s="292">
        <f t="shared" ref="Q1851:Q1852" si="239">+P1851*1.21</f>
        <v>119246.96486258018</v>
      </c>
      <c r="R1851" s="197">
        <f t="shared" si="233"/>
        <v>190795.1437801283</v>
      </c>
    </row>
    <row r="1852" spans="1:18" ht="19.5" customHeight="1">
      <c r="A1852" s="306" t="s">
        <v>4771</v>
      </c>
      <c r="B1852" s="307" t="s">
        <v>4683</v>
      </c>
      <c r="C1852" s="308" t="s">
        <v>1573</v>
      </c>
      <c r="D1852" s="290" t="s">
        <v>2909</v>
      </c>
      <c r="E1852" s="290" t="s">
        <v>3021</v>
      </c>
      <c r="F1852" s="309" t="s">
        <v>4686</v>
      </c>
      <c r="G1852" s="290"/>
      <c r="H1852" s="308" t="s">
        <v>4687</v>
      </c>
      <c r="I1852" s="308" t="s">
        <v>3025</v>
      </c>
      <c r="J1852" s="308" t="s">
        <v>3026</v>
      </c>
      <c r="K1852" s="308" t="s">
        <v>4033</v>
      </c>
      <c r="L1852" s="308" t="s">
        <v>3687</v>
      </c>
      <c r="M1852" s="308" t="s">
        <v>4408</v>
      </c>
      <c r="N1852" s="308" t="s">
        <v>3010</v>
      </c>
      <c r="O1852" s="308" t="s">
        <v>4688</v>
      </c>
      <c r="P1852" s="291">
        <v>47148.095028384967</v>
      </c>
      <c r="Q1852" s="292">
        <f t="shared" si="239"/>
        <v>57049.194984345806</v>
      </c>
      <c r="R1852" s="197">
        <f t="shared" si="233"/>
        <v>91278.711974953301</v>
      </c>
    </row>
    <row r="1853" spans="1:18" ht="19.5" customHeight="1">
      <c r="A1853" s="52"/>
      <c r="B1853" s="53"/>
      <c r="C1853" s="54"/>
      <c r="D1853" s="53"/>
      <c r="E1853" s="53"/>
      <c r="F1853" s="294"/>
      <c r="G1853" s="53"/>
      <c r="H1853" s="54"/>
      <c r="I1853" s="54"/>
      <c r="J1853" s="54"/>
      <c r="K1853" s="54"/>
      <c r="L1853" s="54"/>
      <c r="M1853" s="54"/>
      <c r="N1853" s="54"/>
      <c r="O1853" s="54"/>
      <c r="P1853" s="295"/>
      <c r="Q1853" s="295"/>
      <c r="R1853" s="197">
        <f t="shared" si="233"/>
        <v>0</v>
      </c>
    </row>
    <row r="1854" spans="1:18" ht="19.5" customHeight="1">
      <c r="A1854" s="296" t="s">
        <v>1004</v>
      </c>
      <c r="B1854" s="297"/>
      <c r="C1854" s="298"/>
      <c r="D1854" s="299"/>
      <c r="E1854" s="300"/>
      <c r="F1854" s="299"/>
      <c r="G1854" s="301"/>
      <c r="H1854" s="302"/>
      <c r="I1854" s="302"/>
      <c r="J1854" s="302"/>
      <c r="K1854" s="302"/>
      <c r="L1854" s="302"/>
      <c r="M1854" s="302"/>
      <c r="N1854" s="302"/>
      <c r="O1854" s="302"/>
      <c r="P1854" s="302"/>
      <c r="Q1854" s="303"/>
      <c r="R1854" s="197">
        <f t="shared" si="233"/>
        <v>0</v>
      </c>
    </row>
    <row r="1855" spans="1:18" ht="19.5" customHeight="1">
      <c r="A1855" s="304" t="s">
        <v>4772</v>
      </c>
      <c r="B1855" s="277"/>
      <c r="C1855" s="278"/>
      <c r="D1855" s="279"/>
      <c r="E1855" s="280"/>
      <c r="F1855" s="279"/>
      <c r="G1855" s="281"/>
      <c r="H1855" s="282"/>
      <c r="I1855" s="282"/>
      <c r="J1855" s="282"/>
      <c r="K1855" s="282"/>
      <c r="L1855" s="282"/>
      <c r="M1855" s="282"/>
      <c r="N1855" s="282"/>
      <c r="O1855" s="282"/>
      <c r="P1855" s="282"/>
      <c r="Q1855" s="284"/>
      <c r="R1855" s="197">
        <f t="shared" si="233"/>
        <v>0</v>
      </c>
    </row>
    <row r="1856" spans="1:18" ht="19.5" customHeight="1">
      <c r="A1856" s="306" t="s">
        <v>4773</v>
      </c>
      <c r="B1856" s="307" t="s">
        <v>4774</v>
      </c>
      <c r="C1856" s="308" t="s">
        <v>3195</v>
      </c>
      <c r="D1856" s="290" t="s">
        <v>2905</v>
      </c>
      <c r="E1856" s="290" t="s">
        <v>2906</v>
      </c>
      <c r="F1856" s="309" t="s">
        <v>4775</v>
      </c>
      <c r="G1856" s="290"/>
      <c r="H1856" s="308">
        <v>241</v>
      </c>
      <c r="I1856" s="308">
        <v>19</v>
      </c>
      <c r="J1856" s="308">
        <v>17</v>
      </c>
      <c r="K1856" s="308">
        <v>52</v>
      </c>
      <c r="L1856" s="314">
        <v>62.2</v>
      </c>
      <c r="M1856" s="308"/>
      <c r="N1856" s="308">
        <v>4</v>
      </c>
      <c r="O1856" s="308" t="s">
        <v>4776</v>
      </c>
      <c r="P1856" s="291">
        <v>74803.99734378446</v>
      </c>
      <c r="Q1856" s="292">
        <f>+P1856*1.21</f>
        <v>90512.836785979191</v>
      </c>
      <c r="R1856" s="197">
        <f t="shared" si="233"/>
        <v>144820.53885756672</v>
      </c>
    </row>
    <row r="1857" spans="1:18" ht="19.5" customHeight="1">
      <c r="A1857" s="304" t="s">
        <v>2560</v>
      </c>
      <c r="B1857" s="277"/>
      <c r="C1857" s="278"/>
      <c r="D1857" s="279"/>
      <c r="E1857" s="280"/>
      <c r="F1857" s="279"/>
      <c r="G1857" s="281"/>
      <c r="H1857" s="282"/>
      <c r="I1857" s="282"/>
      <c r="J1857" s="282"/>
      <c r="K1857" s="282"/>
      <c r="L1857" s="282"/>
      <c r="M1857" s="282"/>
      <c r="N1857" s="282"/>
      <c r="O1857" s="282"/>
      <c r="P1857" s="282"/>
      <c r="Q1857" s="284"/>
      <c r="R1857" s="197">
        <f t="shared" si="233"/>
        <v>0</v>
      </c>
    </row>
    <row r="1858" spans="1:18" ht="19.5" customHeight="1">
      <c r="A1858" s="306" t="s">
        <v>4777</v>
      </c>
      <c r="B1858" s="307" t="s">
        <v>4778</v>
      </c>
      <c r="C1858" s="308" t="s">
        <v>2848</v>
      </c>
      <c r="D1858" s="290" t="s">
        <v>2905</v>
      </c>
      <c r="E1858" s="290" t="s">
        <v>2910</v>
      </c>
      <c r="F1858" s="309" t="s">
        <v>4779</v>
      </c>
      <c r="G1858" s="290"/>
      <c r="H1858" s="308">
        <v>230</v>
      </c>
      <c r="I1858" s="308">
        <v>11</v>
      </c>
      <c r="J1858" s="314">
        <v>9.4</v>
      </c>
      <c r="K1858" s="314">
        <v>43.7</v>
      </c>
      <c r="L1858" s="308">
        <v>67</v>
      </c>
      <c r="M1858" s="308"/>
      <c r="N1858" s="308">
        <v>4</v>
      </c>
      <c r="O1858" s="308" t="s">
        <v>4780</v>
      </c>
      <c r="P1858" s="291">
        <v>47300.071589380925</v>
      </c>
      <c r="Q1858" s="292">
        <f t="shared" ref="Q1858:Q1859" si="240">+P1858*1.21</f>
        <v>57233.086623150921</v>
      </c>
      <c r="R1858" s="197">
        <f t="shared" si="233"/>
        <v>91572.938597041473</v>
      </c>
    </row>
    <row r="1859" spans="1:18" ht="19.5" customHeight="1">
      <c r="A1859" s="306" t="s">
        <v>4777</v>
      </c>
      <c r="B1859" s="307" t="s">
        <v>4778</v>
      </c>
      <c r="C1859" s="308" t="s">
        <v>2718</v>
      </c>
      <c r="D1859" s="290" t="s">
        <v>2905</v>
      </c>
      <c r="E1859" s="290" t="s">
        <v>2906</v>
      </c>
      <c r="F1859" s="309" t="s">
        <v>4781</v>
      </c>
      <c r="G1859" s="290"/>
      <c r="H1859" s="308">
        <v>235</v>
      </c>
      <c r="I1859" s="308">
        <v>18</v>
      </c>
      <c r="J1859" s="308">
        <v>16</v>
      </c>
      <c r="K1859" s="308">
        <v>51</v>
      </c>
      <c r="L1859" s="314">
        <v>63.5</v>
      </c>
      <c r="M1859" s="308"/>
      <c r="N1859" s="308">
        <v>4</v>
      </c>
      <c r="O1859" s="308" t="s">
        <v>4782</v>
      </c>
      <c r="P1859" s="291">
        <v>62218.431095988664</v>
      </c>
      <c r="Q1859" s="292">
        <f t="shared" si="240"/>
        <v>75284.301626146276</v>
      </c>
      <c r="R1859" s="197">
        <f t="shared" si="233"/>
        <v>120454.88260183405</v>
      </c>
    </row>
    <row r="1860" spans="1:18" ht="19.5" customHeight="1">
      <c r="A1860" s="304" t="s">
        <v>4238</v>
      </c>
      <c r="B1860" s="277"/>
      <c r="C1860" s="278"/>
      <c r="D1860" s="279"/>
      <c r="E1860" s="280"/>
      <c r="F1860" s="279"/>
      <c r="G1860" s="281"/>
      <c r="H1860" s="282"/>
      <c r="I1860" s="282"/>
      <c r="J1860" s="282"/>
      <c r="K1860" s="282"/>
      <c r="L1860" s="282"/>
      <c r="M1860" s="282"/>
      <c r="N1860" s="282"/>
      <c r="O1860" s="282"/>
      <c r="P1860" s="282"/>
      <c r="Q1860" s="284"/>
      <c r="R1860" s="197">
        <f t="shared" si="233"/>
        <v>0</v>
      </c>
    </row>
    <row r="1861" spans="1:18" ht="19.5" customHeight="1">
      <c r="A1861" s="306" t="s">
        <v>2952</v>
      </c>
      <c r="B1861" s="307" t="s">
        <v>4783</v>
      </c>
      <c r="C1861" s="308" t="s">
        <v>2820</v>
      </c>
      <c r="D1861" s="290" t="s">
        <v>2905</v>
      </c>
      <c r="E1861" s="290" t="s">
        <v>2906</v>
      </c>
      <c r="F1861" s="309" t="s">
        <v>4784</v>
      </c>
      <c r="G1861" s="290"/>
      <c r="H1861" s="308">
        <v>257</v>
      </c>
      <c r="I1861" s="308">
        <v>22</v>
      </c>
      <c r="J1861" s="308">
        <v>20</v>
      </c>
      <c r="K1861" s="308">
        <v>34</v>
      </c>
      <c r="L1861" s="308">
        <v>86</v>
      </c>
      <c r="M1861" s="308"/>
      <c r="N1861" s="308">
        <v>4</v>
      </c>
      <c r="O1861" s="308" t="s">
        <v>4785</v>
      </c>
      <c r="P1861" s="291">
        <v>73381.570826510098</v>
      </c>
      <c r="Q1861" s="292">
        <f t="shared" ref="Q1861:Q1863" si="241">+P1861*1.21</f>
        <v>88791.700700077214</v>
      </c>
      <c r="R1861" s="197">
        <f t="shared" si="233"/>
        <v>142066.72112012355</v>
      </c>
    </row>
    <row r="1862" spans="1:18" ht="19.5" customHeight="1">
      <c r="A1862" s="306" t="s">
        <v>2952</v>
      </c>
      <c r="B1862" s="307" t="s">
        <v>4786</v>
      </c>
      <c r="C1862" s="308" t="s">
        <v>3121</v>
      </c>
      <c r="D1862" s="290" t="s">
        <v>2905</v>
      </c>
      <c r="E1862" s="290" t="s">
        <v>2906</v>
      </c>
      <c r="F1862" s="309" t="s">
        <v>4787</v>
      </c>
      <c r="G1862" s="290"/>
      <c r="H1862" s="308">
        <v>280</v>
      </c>
      <c r="I1862" s="308">
        <v>26</v>
      </c>
      <c r="J1862" s="314">
        <v>24.4</v>
      </c>
      <c r="K1862" s="314">
        <v>47.5</v>
      </c>
      <c r="L1862" s="308">
        <v>69</v>
      </c>
      <c r="M1862" s="308"/>
      <c r="N1862" s="308">
        <v>5</v>
      </c>
      <c r="O1862" s="308" t="s">
        <v>4788</v>
      </c>
      <c r="P1862" s="291">
        <v>106421.74477084442</v>
      </c>
      <c r="Q1862" s="292">
        <f t="shared" si="241"/>
        <v>128770.31117272175</v>
      </c>
      <c r="R1862" s="197">
        <f t="shared" si="233"/>
        <v>206032.49787635481</v>
      </c>
    </row>
    <row r="1863" spans="1:18" ht="19.5" customHeight="1">
      <c r="A1863" s="306" t="s">
        <v>4148</v>
      </c>
      <c r="B1863" s="307" t="s">
        <v>4789</v>
      </c>
      <c r="C1863" s="308" t="s">
        <v>3962</v>
      </c>
      <c r="D1863" s="290" t="s">
        <v>2905</v>
      </c>
      <c r="E1863" s="290" t="s">
        <v>2906</v>
      </c>
      <c r="F1863" s="309" t="s">
        <v>4787</v>
      </c>
      <c r="G1863" s="290"/>
      <c r="H1863" s="308">
        <v>280</v>
      </c>
      <c r="I1863" s="308">
        <v>26</v>
      </c>
      <c r="J1863" s="314">
        <v>24.4</v>
      </c>
      <c r="K1863" s="314">
        <v>47.5</v>
      </c>
      <c r="L1863" s="308">
        <v>69</v>
      </c>
      <c r="M1863" s="308"/>
      <c r="N1863" s="308">
        <v>5</v>
      </c>
      <c r="O1863" s="308" t="s">
        <v>4788</v>
      </c>
      <c r="P1863" s="291">
        <v>106421.74477084442</v>
      </c>
      <c r="Q1863" s="292">
        <f t="shared" si="241"/>
        <v>128770.31117272175</v>
      </c>
      <c r="R1863" s="197">
        <f t="shared" si="233"/>
        <v>206032.49787635481</v>
      </c>
    </row>
    <row r="1864" spans="1:18" ht="19.5" customHeight="1">
      <c r="A1864" s="304" t="s">
        <v>4790</v>
      </c>
      <c r="B1864" s="277"/>
      <c r="C1864" s="278"/>
      <c r="D1864" s="279"/>
      <c r="E1864" s="280"/>
      <c r="F1864" s="279"/>
      <c r="G1864" s="281"/>
      <c r="H1864" s="282"/>
      <c r="I1864" s="282"/>
      <c r="J1864" s="282"/>
      <c r="K1864" s="282"/>
      <c r="L1864" s="282"/>
      <c r="M1864" s="282"/>
      <c r="N1864" s="282"/>
      <c r="O1864" s="282"/>
      <c r="P1864" s="282"/>
      <c r="Q1864" s="284"/>
      <c r="R1864" s="197">
        <f t="shared" ref="R1864:R1927" si="242">Q1864*0.8*2</f>
        <v>0</v>
      </c>
    </row>
    <row r="1865" spans="1:18" ht="19.5" customHeight="1">
      <c r="A1865" s="306" t="s">
        <v>3286</v>
      </c>
      <c r="B1865" s="307" t="s">
        <v>4791</v>
      </c>
      <c r="C1865" s="308" t="s">
        <v>369</v>
      </c>
      <c r="D1865" s="290" t="s">
        <v>2905</v>
      </c>
      <c r="E1865" s="290" t="s">
        <v>2906</v>
      </c>
      <c r="F1865" s="309" t="s">
        <v>4792</v>
      </c>
      <c r="G1865" s="290"/>
      <c r="H1865" s="308">
        <v>300</v>
      </c>
      <c r="I1865" s="308">
        <v>28</v>
      </c>
      <c r="J1865" s="314">
        <v>26.4</v>
      </c>
      <c r="K1865" s="314">
        <v>47.5</v>
      </c>
      <c r="L1865" s="308">
        <v>69</v>
      </c>
      <c r="M1865" s="308"/>
      <c r="N1865" s="308">
        <v>5</v>
      </c>
      <c r="O1865" s="308" t="s">
        <v>4793</v>
      </c>
      <c r="P1865" s="291">
        <v>174180.62010660663</v>
      </c>
      <c r="Q1865" s="292">
        <f t="shared" ref="Q1865:Q1867" si="243">+P1865*1.21</f>
        <v>210758.55032899402</v>
      </c>
      <c r="R1865" s="197">
        <f t="shared" si="242"/>
        <v>337213.68052639044</v>
      </c>
    </row>
    <row r="1866" spans="1:18" ht="19.5" customHeight="1">
      <c r="A1866" s="306" t="s">
        <v>3286</v>
      </c>
      <c r="B1866" s="307" t="s">
        <v>4791</v>
      </c>
      <c r="C1866" s="308" t="s">
        <v>369</v>
      </c>
      <c r="D1866" s="290" t="s">
        <v>2909</v>
      </c>
      <c r="E1866" s="290" t="s">
        <v>2910</v>
      </c>
      <c r="F1866" s="309" t="s">
        <v>4794</v>
      </c>
      <c r="G1866" s="290"/>
      <c r="H1866" s="308" t="s">
        <v>4795</v>
      </c>
      <c r="I1866" s="308" t="s">
        <v>3006</v>
      </c>
      <c r="J1866" s="314" t="s">
        <v>4796</v>
      </c>
      <c r="K1866" s="308" t="s">
        <v>4408</v>
      </c>
      <c r="L1866" s="308" t="s">
        <v>3942</v>
      </c>
      <c r="M1866" s="308"/>
      <c r="N1866" s="308">
        <v>5</v>
      </c>
      <c r="O1866" s="308" t="s">
        <v>4797</v>
      </c>
      <c r="P1866" s="291">
        <v>48874.140666646694</v>
      </c>
      <c r="Q1866" s="292">
        <f t="shared" si="243"/>
        <v>59137.7102066425</v>
      </c>
      <c r="R1866" s="197">
        <f t="shared" si="242"/>
        <v>94620.336330628008</v>
      </c>
    </row>
    <row r="1867" spans="1:18" ht="19.5" customHeight="1">
      <c r="A1867" s="306" t="s">
        <v>3286</v>
      </c>
      <c r="B1867" s="307" t="s">
        <v>4791</v>
      </c>
      <c r="C1867" s="308" t="s">
        <v>369</v>
      </c>
      <c r="D1867" s="290" t="s">
        <v>2909</v>
      </c>
      <c r="E1867" s="290" t="s">
        <v>3021</v>
      </c>
      <c r="F1867" s="316" t="s">
        <v>4798</v>
      </c>
      <c r="G1867" s="290"/>
      <c r="H1867" s="308" t="s">
        <v>3769</v>
      </c>
      <c r="I1867" s="308" t="s">
        <v>3881</v>
      </c>
      <c r="J1867" s="314" t="s">
        <v>3506</v>
      </c>
      <c r="K1867" s="314" t="s">
        <v>3770</v>
      </c>
      <c r="L1867" s="308" t="s">
        <v>3942</v>
      </c>
      <c r="M1867" s="308" t="s">
        <v>3119</v>
      </c>
      <c r="N1867" s="308" t="s">
        <v>3070</v>
      </c>
      <c r="O1867" s="308" t="s">
        <v>4799</v>
      </c>
      <c r="P1867" s="291">
        <v>100318.78913459749</v>
      </c>
      <c r="Q1867" s="292">
        <f t="shared" si="243"/>
        <v>121385.73485286297</v>
      </c>
      <c r="R1867" s="197">
        <f t="shared" si="242"/>
        <v>194217.17576458075</v>
      </c>
    </row>
    <row r="1868" spans="1:18" ht="19.5" customHeight="1">
      <c r="A1868" s="304" t="s">
        <v>4800</v>
      </c>
      <c r="B1868" s="277"/>
      <c r="C1868" s="278"/>
      <c r="D1868" s="279"/>
      <c r="E1868" s="280"/>
      <c r="F1868" s="279"/>
      <c r="G1868" s="281"/>
      <c r="H1868" s="282"/>
      <c r="I1868" s="282"/>
      <c r="J1868" s="282"/>
      <c r="K1868" s="282"/>
      <c r="L1868" s="282"/>
      <c r="M1868" s="282"/>
      <c r="N1868" s="282"/>
      <c r="O1868" s="282"/>
      <c r="P1868" s="282"/>
      <c r="Q1868" s="284"/>
      <c r="R1868" s="197">
        <f t="shared" si="242"/>
        <v>0</v>
      </c>
    </row>
    <row r="1869" spans="1:18" ht="19.5" customHeight="1">
      <c r="A1869" s="306" t="s">
        <v>3286</v>
      </c>
      <c r="B1869" s="307" t="s">
        <v>4801</v>
      </c>
      <c r="C1869" s="308" t="s">
        <v>953</v>
      </c>
      <c r="D1869" s="290" t="s">
        <v>2905</v>
      </c>
      <c r="E1869" s="290" t="s">
        <v>2906</v>
      </c>
      <c r="F1869" s="309" t="s">
        <v>4784</v>
      </c>
      <c r="G1869" s="290"/>
      <c r="H1869" s="308">
        <v>257</v>
      </c>
      <c r="I1869" s="308">
        <v>22</v>
      </c>
      <c r="J1869" s="308">
        <v>20</v>
      </c>
      <c r="K1869" s="308">
        <v>34</v>
      </c>
      <c r="L1869" s="308">
        <v>86</v>
      </c>
      <c r="M1869" s="308"/>
      <c r="N1869" s="308">
        <v>4</v>
      </c>
      <c r="O1869" s="308" t="s">
        <v>4785</v>
      </c>
      <c r="P1869" s="291">
        <v>73381.570826510098</v>
      </c>
      <c r="Q1869" s="292">
        <f t="shared" ref="Q1869:Q1875" si="244">+P1869*1.21</f>
        <v>88791.700700077214</v>
      </c>
      <c r="R1869" s="197">
        <f t="shared" si="242"/>
        <v>142066.72112012355</v>
      </c>
    </row>
    <row r="1870" spans="1:18" ht="19.5" customHeight="1">
      <c r="A1870" s="306" t="s">
        <v>2916</v>
      </c>
      <c r="B1870" s="307" t="s">
        <v>4786</v>
      </c>
      <c r="C1870" s="308" t="s">
        <v>1638</v>
      </c>
      <c r="D1870" s="290" t="s">
        <v>2905</v>
      </c>
      <c r="E1870" s="290" t="s">
        <v>2906</v>
      </c>
      <c r="F1870" s="309" t="s">
        <v>4784</v>
      </c>
      <c r="G1870" s="290"/>
      <c r="H1870" s="308">
        <v>257</v>
      </c>
      <c r="I1870" s="308">
        <v>22</v>
      </c>
      <c r="J1870" s="308">
        <v>20</v>
      </c>
      <c r="K1870" s="308">
        <v>34</v>
      </c>
      <c r="L1870" s="308">
        <v>86</v>
      </c>
      <c r="M1870" s="308"/>
      <c r="N1870" s="308">
        <v>4</v>
      </c>
      <c r="O1870" s="308" t="s">
        <v>4785</v>
      </c>
      <c r="P1870" s="291">
        <v>73381.570826510098</v>
      </c>
      <c r="Q1870" s="292">
        <f t="shared" si="244"/>
        <v>88791.700700077214</v>
      </c>
      <c r="R1870" s="197">
        <f t="shared" si="242"/>
        <v>142066.72112012355</v>
      </c>
    </row>
    <row r="1871" spans="1:18" ht="19.5" customHeight="1">
      <c r="A1871" s="306" t="s">
        <v>2916</v>
      </c>
      <c r="B1871" s="307" t="s">
        <v>4791</v>
      </c>
      <c r="C1871" s="308" t="s">
        <v>3186</v>
      </c>
      <c r="D1871" s="290" t="s">
        <v>2905</v>
      </c>
      <c r="E1871" s="290" t="s">
        <v>2906</v>
      </c>
      <c r="F1871" s="309" t="s">
        <v>4802</v>
      </c>
      <c r="G1871" s="290"/>
      <c r="H1871" s="308" t="s">
        <v>4020</v>
      </c>
      <c r="I1871" s="308" t="s">
        <v>3476</v>
      </c>
      <c r="J1871" s="314" t="s">
        <v>4803</v>
      </c>
      <c r="K1871" s="314" t="s">
        <v>3445</v>
      </c>
      <c r="L1871" s="308">
        <v>69</v>
      </c>
      <c r="M1871" s="308"/>
      <c r="N1871" s="308">
        <v>5</v>
      </c>
      <c r="O1871" s="308" t="s">
        <v>4804</v>
      </c>
      <c r="P1871" s="291">
        <v>81308.95309347393</v>
      </c>
      <c r="Q1871" s="292">
        <f t="shared" si="244"/>
        <v>98383.833243103451</v>
      </c>
      <c r="R1871" s="197">
        <f t="shared" si="242"/>
        <v>157414.13318896553</v>
      </c>
    </row>
    <row r="1872" spans="1:18" ht="19.5" customHeight="1">
      <c r="A1872" s="306" t="s">
        <v>2916</v>
      </c>
      <c r="B1872" s="307" t="s">
        <v>4791</v>
      </c>
      <c r="C1872" s="308" t="s">
        <v>3186</v>
      </c>
      <c r="D1872" s="290" t="s">
        <v>2909</v>
      </c>
      <c r="E1872" s="290" t="s">
        <v>2910</v>
      </c>
      <c r="F1872" s="309" t="s">
        <v>4794</v>
      </c>
      <c r="G1872" s="290"/>
      <c r="H1872" s="308" t="s">
        <v>4795</v>
      </c>
      <c r="I1872" s="308" t="s">
        <v>3006</v>
      </c>
      <c r="J1872" s="314" t="s">
        <v>4796</v>
      </c>
      <c r="K1872" s="308" t="s">
        <v>4408</v>
      </c>
      <c r="L1872" s="308" t="s">
        <v>3942</v>
      </c>
      <c r="M1872" s="308"/>
      <c r="N1872" s="308">
        <v>5</v>
      </c>
      <c r="O1872" s="308" t="s">
        <v>4797</v>
      </c>
      <c r="P1872" s="291">
        <v>48874.140666646694</v>
      </c>
      <c r="Q1872" s="292">
        <f t="shared" si="244"/>
        <v>59137.7102066425</v>
      </c>
      <c r="R1872" s="197">
        <f t="shared" si="242"/>
        <v>94620.336330628008</v>
      </c>
    </row>
    <row r="1873" spans="1:18" ht="19.5" customHeight="1">
      <c r="A1873" s="306" t="s">
        <v>2916</v>
      </c>
      <c r="B1873" s="307" t="s">
        <v>4801</v>
      </c>
      <c r="C1873" s="308" t="s">
        <v>1573</v>
      </c>
      <c r="D1873" s="290" t="s">
        <v>2905</v>
      </c>
      <c r="E1873" s="290" t="s">
        <v>2906</v>
      </c>
      <c r="F1873" s="309" t="s">
        <v>4802</v>
      </c>
      <c r="G1873" s="290"/>
      <c r="H1873" s="308" t="s">
        <v>4020</v>
      </c>
      <c r="I1873" s="308" t="s">
        <v>3476</v>
      </c>
      <c r="J1873" s="314" t="s">
        <v>4803</v>
      </c>
      <c r="K1873" s="314" t="s">
        <v>3445</v>
      </c>
      <c r="L1873" s="308">
        <v>69</v>
      </c>
      <c r="M1873" s="308"/>
      <c r="N1873" s="308">
        <v>5</v>
      </c>
      <c r="O1873" s="308" t="s">
        <v>4804</v>
      </c>
      <c r="P1873" s="291">
        <v>81308.95309347393</v>
      </c>
      <c r="Q1873" s="292">
        <f t="shared" si="244"/>
        <v>98383.833243103451</v>
      </c>
      <c r="R1873" s="197">
        <f t="shared" si="242"/>
        <v>157414.13318896553</v>
      </c>
    </row>
    <row r="1874" spans="1:18" ht="19.5" customHeight="1">
      <c r="A1874" s="306" t="s">
        <v>2916</v>
      </c>
      <c r="B1874" s="307" t="s">
        <v>4801</v>
      </c>
      <c r="C1874" s="308" t="s">
        <v>1573</v>
      </c>
      <c r="D1874" s="290" t="s">
        <v>2909</v>
      </c>
      <c r="E1874" s="290" t="s">
        <v>2910</v>
      </c>
      <c r="F1874" s="309" t="s">
        <v>4805</v>
      </c>
      <c r="G1874" s="290"/>
      <c r="H1874" s="308" t="s">
        <v>4795</v>
      </c>
      <c r="I1874" s="308" t="s">
        <v>3006</v>
      </c>
      <c r="J1874" s="308" t="s">
        <v>2935</v>
      </c>
      <c r="K1874" s="308" t="s">
        <v>3687</v>
      </c>
      <c r="L1874" s="308" t="s">
        <v>3942</v>
      </c>
      <c r="M1874" s="308"/>
      <c r="N1874" s="308" t="s">
        <v>3070</v>
      </c>
      <c r="O1874" s="308" t="s">
        <v>4806</v>
      </c>
      <c r="P1874" s="291">
        <v>58667.085605304623</v>
      </c>
      <c r="Q1874" s="292">
        <f t="shared" si="244"/>
        <v>70987.173582418589</v>
      </c>
      <c r="R1874" s="197">
        <f t="shared" si="242"/>
        <v>113579.47773186975</v>
      </c>
    </row>
    <row r="1875" spans="1:18" ht="19.5" customHeight="1">
      <c r="A1875" s="306" t="s">
        <v>2952</v>
      </c>
      <c r="B1875" s="307" t="s">
        <v>4786</v>
      </c>
      <c r="C1875" s="308" t="s">
        <v>2921</v>
      </c>
      <c r="D1875" s="290" t="s">
        <v>2905</v>
      </c>
      <c r="E1875" s="290" t="s">
        <v>2906</v>
      </c>
      <c r="F1875" s="309" t="s">
        <v>4807</v>
      </c>
      <c r="G1875" s="290"/>
      <c r="H1875" s="314">
        <v>257.3</v>
      </c>
      <c r="I1875" s="308">
        <v>24</v>
      </c>
      <c r="J1875" s="314">
        <v>22.5</v>
      </c>
      <c r="K1875" s="314">
        <v>45.8</v>
      </c>
      <c r="L1875" s="314">
        <v>69.099999999999994</v>
      </c>
      <c r="M1875" s="308"/>
      <c r="N1875" s="308">
        <v>4</v>
      </c>
      <c r="O1875" s="308" t="s">
        <v>4808</v>
      </c>
      <c r="P1875" s="291">
        <v>74271.803703696642</v>
      </c>
      <c r="Q1875" s="292">
        <f t="shared" si="244"/>
        <v>89868.882481472931</v>
      </c>
      <c r="R1875" s="197">
        <f t="shared" si="242"/>
        <v>143790.2119703567</v>
      </c>
    </row>
    <row r="1876" spans="1:18" ht="19.5" customHeight="1">
      <c r="A1876" s="304" t="s">
        <v>4809</v>
      </c>
      <c r="B1876" s="277"/>
      <c r="C1876" s="278"/>
      <c r="D1876" s="279"/>
      <c r="E1876" s="280"/>
      <c r="F1876" s="279"/>
      <c r="G1876" s="281"/>
      <c r="H1876" s="282"/>
      <c r="I1876" s="282"/>
      <c r="J1876" s="282"/>
      <c r="K1876" s="282"/>
      <c r="L1876" s="282"/>
      <c r="M1876" s="282"/>
      <c r="N1876" s="282"/>
      <c r="O1876" s="282"/>
      <c r="P1876" s="282"/>
      <c r="Q1876" s="284"/>
      <c r="R1876" s="197">
        <f t="shared" si="242"/>
        <v>0</v>
      </c>
    </row>
    <row r="1877" spans="1:18" ht="19.5" customHeight="1">
      <c r="A1877" s="306" t="s">
        <v>2975</v>
      </c>
      <c r="B1877" s="307" t="s">
        <v>4810</v>
      </c>
      <c r="C1877" s="308" t="s">
        <v>2789</v>
      </c>
      <c r="D1877" s="290" t="s">
        <v>2905</v>
      </c>
      <c r="E1877" s="290" t="s">
        <v>2906</v>
      </c>
      <c r="F1877" s="309" t="s">
        <v>4811</v>
      </c>
      <c r="G1877" s="290"/>
      <c r="H1877" s="308" t="s">
        <v>3769</v>
      </c>
      <c r="I1877" s="308" t="s">
        <v>3778</v>
      </c>
      <c r="J1877" s="308" t="s">
        <v>3589</v>
      </c>
      <c r="K1877" s="308" t="s">
        <v>4387</v>
      </c>
      <c r="L1877" s="308" t="s">
        <v>4812</v>
      </c>
      <c r="M1877" s="308"/>
      <c r="N1877" s="308">
        <v>5</v>
      </c>
      <c r="O1877" s="308" t="s">
        <v>4813</v>
      </c>
      <c r="P1877" s="291">
        <v>91194.897441554698</v>
      </c>
      <c r="Q1877" s="292">
        <f t="shared" ref="Q1877:Q1880" si="245">+P1877*1.21</f>
        <v>110345.82590428118</v>
      </c>
      <c r="R1877" s="197">
        <f t="shared" si="242"/>
        <v>176553.32144684991</v>
      </c>
    </row>
    <row r="1878" spans="1:18" ht="19.5" customHeight="1">
      <c r="A1878" s="306" t="s">
        <v>3814</v>
      </c>
      <c r="B1878" s="307" t="s">
        <v>4814</v>
      </c>
      <c r="C1878" s="308" t="s">
        <v>1603</v>
      </c>
      <c r="D1878" s="290" t="s">
        <v>2905</v>
      </c>
      <c r="E1878" s="290" t="s">
        <v>2906</v>
      </c>
      <c r="F1878" s="309" t="s">
        <v>4815</v>
      </c>
      <c r="G1878" s="290" t="s">
        <v>4816</v>
      </c>
      <c r="H1878" s="308" t="s">
        <v>2698</v>
      </c>
      <c r="I1878" s="308" t="s">
        <v>3117</v>
      </c>
      <c r="J1878" s="308" t="s">
        <v>3148</v>
      </c>
      <c r="K1878" s="314" t="s">
        <v>3149</v>
      </c>
      <c r="L1878" s="314" t="s">
        <v>4817</v>
      </c>
      <c r="M1878" s="308"/>
      <c r="N1878" s="308" t="s">
        <v>3699</v>
      </c>
      <c r="O1878" s="308" t="s">
        <v>4818</v>
      </c>
      <c r="P1878" s="291">
        <v>123070.0976156775</v>
      </c>
      <c r="Q1878" s="292">
        <f t="shared" si="245"/>
        <v>148914.81811496976</v>
      </c>
      <c r="R1878" s="197">
        <f t="shared" si="242"/>
        <v>238263.70898395163</v>
      </c>
    </row>
    <row r="1879" spans="1:18" ht="19.5" customHeight="1">
      <c r="A1879" s="306" t="s">
        <v>3814</v>
      </c>
      <c r="B1879" s="307" t="s">
        <v>4814</v>
      </c>
      <c r="C1879" s="308" t="s">
        <v>4819</v>
      </c>
      <c r="D1879" s="290" t="s">
        <v>2905</v>
      </c>
      <c r="E1879" s="290" t="s">
        <v>2906</v>
      </c>
      <c r="F1879" s="309" t="s">
        <v>4815</v>
      </c>
      <c r="G1879" s="290" t="s">
        <v>4820</v>
      </c>
      <c r="H1879" s="308" t="s">
        <v>2698</v>
      </c>
      <c r="I1879" s="308" t="s">
        <v>3117</v>
      </c>
      <c r="J1879" s="308" t="s">
        <v>3148</v>
      </c>
      <c r="K1879" s="314" t="s">
        <v>3149</v>
      </c>
      <c r="L1879" s="314" t="s">
        <v>4817</v>
      </c>
      <c r="M1879" s="308"/>
      <c r="N1879" s="308" t="s">
        <v>3699</v>
      </c>
      <c r="O1879" s="308" t="s">
        <v>4818</v>
      </c>
      <c r="P1879" s="291">
        <v>123070.0976156775</v>
      </c>
      <c r="Q1879" s="292">
        <f t="shared" si="245"/>
        <v>148914.81811496976</v>
      </c>
      <c r="R1879" s="197">
        <f t="shared" si="242"/>
        <v>238263.70898395163</v>
      </c>
    </row>
    <row r="1880" spans="1:18" ht="19.5" customHeight="1">
      <c r="A1880" s="306" t="s">
        <v>3814</v>
      </c>
      <c r="B1880" s="307" t="s">
        <v>4814</v>
      </c>
      <c r="C1880" s="308" t="s">
        <v>369</v>
      </c>
      <c r="D1880" s="290" t="s">
        <v>2905</v>
      </c>
      <c r="E1880" s="290" t="s">
        <v>2906</v>
      </c>
      <c r="F1880" s="309" t="s">
        <v>4815</v>
      </c>
      <c r="G1880" s="290" t="s">
        <v>4821</v>
      </c>
      <c r="H1880" s="308" t="s">
        <v>2698</v>
      </c>
      <c r="I1880" s="308" t="s">
        <v>3117</v>
      </c>
      <c r="J1880" s="308" t="s">
        <v>3148</v>
      </c>
      <c r="K1880" s="314" t="s">
        <v>3149</v>
      </c>
      <c r="L1880" s="314" t="s">
        <v>4817</v>
      </c>
      <c r="M1880" s="308"/>
      <c r="N1880" s="308" t="s">
        <v>3699</v>
      </c>
      <c r="O1880" s="308" t="s">
        <v>4818</v>
      </c>
      <c r="P1880" s="291">
        <v>123070.0976156775</v>
      </c>
      <c r="Q1880" s="292">
        <f t="shared" si="245"/>
        <v>148914.81811496976</v>
      </c>
      <c r="R1880" s="197">
        <f t="shared" si="242"/>
        <v>238263.70898395163</v>
      </c>
    </row>
    <row r="1881" spans="1:18" ht="19.5" customHeight="1">
      <c r="A1881" s="304" t="s">
        <v>2790</v>
      </c>
      <c r="B1881" s="277"/>
      <c r="C1881" s="278"/>
      <c r="D1881" s="279"/>
      <c r="E1881" s="280"/>
      <c r="F1881" s="279"/>
      <c r="G1881" s="281"/>
      <c r="H1881" s="282"/>
      <c r="I1881" s="282"/>
      <c r="J1881" s="282"/>
      <c r="K1881" s="282"/>
      <c r="L1881" s="282"/>
      <c r="M1881" s="282"/>
      <c r="N1881" s="282"/>
      <c r="O1881" s="282"/>
      <c r="P1881" s="282"/>
      <c r="Q1881" s="284"/>
      <c r="R1881" s="197">
        <f t="shared" si="242"/>
        <v>0</v>
      </c>
    </row>
    <row r="1882" spans="1:18" ht="19.5" customHeight="1">
      <c r="A1882" s="306" t="s">
        <v>2975</v>
      </c>
      <c r="B1882" s="307" t="s">
        <v>4810</v>
      </c>
      <c r="C1882" s="308" t="s">
        <v>4822</v>
      </c>
      <c r="D1882" s="290" t="s">
        <v>2909</v>
      </c>
      <c r="E1882" s="290" t="s">
        <v>3021</v>
      </c>
      <c r="F1882" s="309" t="s">
        <v>4823</v>
      </c>
      <c r="G1882" s="290"/>
      <c r="H1882" s="308" t="s">
        <v>3749</v>
      </c>
      <c r="I1882" s="308" t="s">
        <v>3588</v>
      </c>
      <c r="J1882" s="308" t="s">
        <v>3598</v>
      </c>
      <c r="K1882" s="314" t="s">
        <v>4406</v>
      </c>
      <c r="L1882" s="308">
        <v>75</v>
      </c>
      <c r="M1882" s="308" t="s">
        <v>3069</v>
      </c>
      <c r="N1882" s="308">
        <v>5</v>
      </c>
      <c r="O1882" s="308" t="s">
        <v>4824</v>
      </c>
      <c r="P1882" s="291">
        <v>91003.513596119039</v>
      </c>
      <c r="Q1882" s="292">
        <f>+P1882*1.21</f>
        <v>110114.25145130404</v>
      </c>
      <c r="R1882" s="197">
        <f t="shared" si="242"/>
        <v>176182.80232208647</v>
      </c>
    </row>
    <row r="1883" spans="1:18" ht="19.5" customHeight="1">
      <c r="A1883" s="304" t="s">
        <v>4825</v>
      </c>
      <c r="B1883" s="277"/>
      <c r="C1883" s="278"/>
      <c r="D1883" s="279"/>
      <c r="E1883" s="280"/>
      <c r="F1883" s="279"/>
      <c r="G1883" s="281"/>
      <c r="H1883" s="282"/>
      <c r="I1883" s="282"/>
      <c r="J1883" s="282"/>
      <c r="K1883" s="282"/>
      <c r="L1883" s="282"/>
      <c r="M1883" s="282"/>
      <c r="N1883" s="282"/>
      <c r="O1883" s="282"/>
      <c r="P1883" s="282"/>
      <c r="Q1883" s="284"/>
      <c r="R1883" s="197">
        <f t="shared" si="242"/>
        <v>0</v>
      </c>
    </row>
    <row r="1884" spans="1:18" ht="19.5" customHeight="1">
      <c r="A1884" s="306" t="s">
        <v>3765</v>
      </c>
      <c r="B1884" s="307" t="s">
        <v>4826</v>
      </c>
      <c r="C1884" s="308" t="s">
        <v>3642</v>
      </c>
      <c r="D1884" s="290" t="s">
        <v>2905</v>
      </c>
      <c r="E1884" s="290" t="s">
        <v>2906</v>
      </c>
      <c r="F1884" s="309" t="s">
        <v>4827</v>
      </c>
      <c r="G1884" s="290"/>
      <c r="H1884" s="308" t="s">
        <v>4828</v>
      </c>
      <c r="I1884" s="308" t="s">
        <v>2831</v>
      </c>
      <c r="J1884" s="308" t="s">
        <v>4657</v>
      </c>
      <c r="K1884" s="308" t="s">
        <v>3477</v>
      </c>
      <c r="L1884" s="308" t="s">
        <v>3478</v>
      </c>
      <c r="M1884" s="308"/>
      <c r="N1884" s="308" t="s">
        <v>3010</v>
      </c>
      <c r="O1884" s="308" t="s">
        <v>4829</v>
      </c>
      <c r="P1884" s="291">
        <v>75659.343525688106</v>
      </c>
      <c r="Q1884" s="292">
        <f>+P1884*1.21</f>
        <v>91547.805666082611</v>
      </c>
      <c r="R1884" s="197">
        <f t="shared" si="242"/>
        <v>146476.4890657322</v>
      </c>
    </row>
    <row r="1885" spans="1:18" ht="19.5" customHeight="1">
      <c r="A1885" s="304" t="s">
        <v>4830</v>
      </c>
      <c r="B1885" s="277"/>
      <c r="C1885" s="278"/>
      <c r="D1885" s="279"/>
      <c r="E1885" s="280"/>
      <c r="F1885" s="279"/>
      <c r="G1885" s="281"/>
      <c r="H1885" s="282"/>
      <c r="I1885" s="282"/>
      <c r="J1885" s="282"/>
      <c r="K1885" s="282"/>
      <c r="L1885" s="282"/>
      <c r="M1885" s="282"/>
      <c r="N1885" s="282"/>
      <c r="O1885" s="282"/>
      <c r="P1885" s="282"/>
      <c r="Q1885" s="284"/>
      <c r="R1885" s="197">
        <f t="shared" si="242"/>
        <v>0</v>
      </c>
    </row>
    <row r="1886" spans="1:18" ht="19.5" customHeight="1">
      <c r="A1886" s="306" t="s">
        <v>3765</v>
      </c>
      <c r="B1886" s="307" t="s">
        <v>4826</v>
      </c>
      <c r="C1886" s="308" t="s">
        <v>1325</v>
      </c>
      <c r="D1886" s="290" t="s">
        <v>2905</v>
      </c>
      <c r="E1886" s="290" t="s">
        <v>2906</v>
      </c>
      <c r="F1886" s="309" t="s">
        <v>4827</v>
      </c>
      <c r="G1886" s="290"/>
      <c r="H1886" s="308" t="s">
        <v>4828</v>
      </c>
      <c r="I1886" s="308" t="s">
        <v>2831</v>
      </c>
      <c r="J1886" s="308" t="s">
        <v>4657</v>
      </c>
      <c r="K1886" s="308" t="s">
        <v>3477</v>
      </c>
      <c r="L1886" s="308" t="s">
        <v>3478</v>
      </c>
      <c r="M1886" s="308"/>
      <c r="N1886" s="308" t="s">
        <v>3010</v>
      </c>
      <c r="O1886" s="308" t="s">
        <v>4829</v>
      </c>
      <c r="P1886" s="291">
        <v>75659.343525688106</v>
      </c>
      <c r="Q1886" s="292">
        <f>+P1886*1.21</f>
        <v>91547.805666082611</v>
      </c>
      <c r="R1886" s="197">
        <f t="shared" si="242"/>
        <v>146476.4890657322</v>
      </c>
    </row>
    <row r="1887" spans="1:18" ht="19.5" customHeight="1">
      <c r="A1887" s="304" t="s">
        <v>4831</v>
      </c>
      <c r="B1887" s="277"/>
      <c r="C1887" s="278"/>
      <c r="D1887" s="279"/>
      <c r="E1887" s="280"/>
      <c r="F1887" s="279"/>
      <c r="G1887" s="281"/>
      <c r="H1887" s="282"/>
      <c r="I1887" s="282"/>
      <c r="J1887" s="282"/>
      <c r="K1887" s="282"/>
      <c r="L1887" s="282"/>
      <c r="M1887" s="282"/>
      <c r="N1887" s="282"/>
      <c r="O1887" s="282"/>
      <c r="P1887" s="282"/>
      <c r="Q1887" s="284"/>
      <c r="R1887" s="197">
        <f t="shared" si="242"/>
        <v>0</v>
      </c>
    </row>
    <row r="1888" spans="1:18" ht="19.5" customHeight="1">
      <c r="A1888" s="306" t="s">
        <v>3617</v>
      </c>
      <c r="B1888" s="307" t="s">
        <v>4832</v>
      </c>
      <c r="C1888" s="308" t="s">
        <v>1797</v>
      </c>
      <c r="D1888" s="290" t="s">
        <v>2905</v>
      </c>
      <c r="E1888" s="290" t="s">
        <v>2906</v>
      </c>
      <c r="F1888" s="309" t="s">
        <v>4792</v>
      </c>
      <c r="G1888" s="290"/>
      <c r="H1888" s="308">
        <v>300</v>
      </c>
      <c r="I1888" s="308">
        <v>28</v>
      </c>
      <c r="J1888" s="314">
        <v>26.4</v>
      </c>
      <c r="K1888" s="314">
        <v>47.5</v>
      </c>
      <c r="L1888" s="308">
        <v>69</v>
      </c>
      <c r="M1888" s="308"/>
      <c r="N1888" s="308">
        <v>5</v>
      </c>
      <c r="O1888" s="308" t="s">
        <v>4793</v>
      </c>
      <c r="P1888" s="291">
        <v>174180.62010660663</v>
      </c>
      <c r="Q1888" s="292">
        <f t="shared" ref="Q1888:Q1898" si="246">+P1888*1.21</f>
        <v>210758.55032899402</v>
      </c>
      <c r="R1888" s="197">
        <f t="shared" si="242"/>
        <v>337213.68052639044</v>
      </c>
    </row>
    <row r="1889" spans="1:18" ht="19.5" customHeight="1">
      <c r="A1889" s="306" t="s">
        <v>3617</v>
      </c>
      <c r="B1889" s="307" t="s">
        <v>4832</v>
      </c>
      <c r="C1889" s="308" t="s">
        <v>1797</v>
      </c>
      <c r="D1889" s="290" t="s">
        <v>2909</v>
      </c>
      <c r="E1889" s="290" t="s">
        <v>2910</v>
      </c>
      <c r="F1889" s="309" t="s">
        <v>4805</v>
      </c>
      <c r="G1889" s="290"/>
      <c r="H1889" s="308" t="s">
        <v>4795</v>
      </c>
      <c r="I1889" s="308" t="s">
        <v>3006</v>
      </c>
      <c r="J1889" s="308" t="s">
        <v>2935</v>
      </c>
      <c r="K1889" s="308" t="s">
        <v>3687</v>
      </c>
      <c r="L1889" s="308" t="s">
        <v>3942</v>
      </c>
      <c r="M1889" s="308"/>
      <c r="N1889" s="308" t="s">
        <v>3070</v>
      </c>
      <c r="O1889" s="308" t="s">
        <v>4806</v>
      </c>
      <c r="P1889" s="291">
        <v>58667.085605304623</v>
      </c>
      <c r="Q1889" s="292">
        <f t="shared" si="246"/>
        <v>70987.173582418589</v>
      </c>
      <c r="R1889" s="197">
        <f t="shared" si="242"/>
        <v>113579.47773186975</v>
      </c>
    </row>
    <row r="1890" spans="1:18" ht="19.5" customHeight="1">
      <c r="A1890" s="306" t="s">
        <v>3286</v>
      </c>
      <c r="B1890" s="307" t="s">
        <v>4833</v>
      </c>
      <c r="C1890" s="308" t="s">
        <v>1797</v>
      </c>
      <c r="D1890" s="290" t="s">
        <v>2905</v>
      </c>
      <c r="E1890" s="290" t="s">
        <v>2906</v>
      </c>
      <c r="F1890" s="309" t="s">
        <v>4792</v>
      </c>
      <c r="G1890" s="290"/>
      <c r="H1890" s="308">
        <v>300</v>
      </c>
      <c r="I1890" s="308">
        <v>28</v>
      </c>
      <c r="J1890" s="314">
        <v>26.4</v>
      </c>
      <c r="K1890" s="314">
        <v>47.5</v>
      </c>
      <c r="L1890" s="308">
        <v>69</v>
      </c>
      <c r="M1890" s="308"/>
      <c r="N1890" s="308">
        <v>5</v>
      </c>
      <c r="O1890" s="308" t="s">
        <v>4793</v>
      </c>
      <c r="P1890" s="291">
        <v>174180.62010660663</v>
      </c>
      <c r="Q1890" s="292">
        <f t="shared" si="246"/>
        <v>210758.55032899402</v>
      </c>
      <c r="R1890" s="197">
        <f t="shared" si="242"/>
        <v>337213.68052639044</v>
      </c>
    </row>
    <row r="1891" spans="1:18" ht="19.5" customHeight="1">
      <c r="A1891" s="306" t="s">
        <v>3286</v>
      </c>
      <c r="B1891" s="307" t="s">
        <v>4833</v>
      </c>
      <c r="C1891" s="308" t="s">
        <v>1797</v>
      </c>
      <c r="D1891" s="290" t="s">
        <v>2909</v>
      </c>
      <c r="E1891" s="290" t="s">
        <v>2910</v>
      </c>
      <c r="F1891" s="309" t="s">
        <v>4805</v>
      </c>
      <c r="G1891" s="290"/>
      <c r="H1891" s="308" t="s">
        <v>4795</v>
      </c>
      <c r="I1891" s="308" t="s">
        <v>3006</v>
      </c>
      <c r="J1891" s="308" t="s">
        <v>2935</v>
      </c>
      <c r="K1891" s="308" t="s">
        <v>3687</v>
      </c>
      <c r="L1891" s="308" t="s">
        <v>3942</v>
      </c>
      <c r="M1891" s="308"/>
      <c r="N1891" s="308" t="s">
        <v>3070</v>
      </c>
      <c r="O1891" s="308" t="s">
        <v>4806</v>
      </c>
      <c r="P1891" s="291">
        <v>58667.085605304623</v>
      </c>
      <c r="Q1891" s="292">
        <f t="shared" si="246"/>
        <v>70987.173582418589</v>
      </c>
      <c r="R1891" s="197">
        <f t="shared" si="242"/>
        <v>113579.47773186975</v>
      </c>
    </row>
    <row r="1892" spans="1:18" ht="19.5" customHeight="1">
      <c r="A1892" s="306" t="s">
        <v>2916</v>
      </c>
      <c r="B1892" s="307" t="s">
        <v>4834</v>
      </c>
      <c r="C1892" s="308" t="s">
        <v>3586</v>
      </c>
      <c r="D1892" s="290" t="s">
        <v>2905</v>
      </c>
      <c r="E1892" s="290" t="s">
        <v>2906</v>
      </c>
      <c r="F1892" s="309" t="s">
        <v>4802</v>
      </c>
      <c r="G1892" s="290"/>
      <c r="H1892" s="308" t="s">
        <v>4020</v>
      </c>
      <c r="I1892" s="308" t="s">
        <v>3476</v>
      </c>
      <c r="J1892" s="314" t="s">
        <v>4803</v>
      </c>
      <c r="K1892" s="314" t="s">
        <v>3445</v>
      </c>
      <c r="L1892" s="308">
        <v>69</v>
      </c>
      <c r="M1892" s="308"/>
      <c r="N1892" s="308">
        <v>5</v>
      </c>
      <c r="O1892" s="308" t="s">
        <v>4804</v>
      </c>
      <c r="P1892" s="291">
        <v>81308.95309347393</v>
      </c>
      <c r="Q1892" s="292">
        <f t="shared" si="246"/>
        <v>98383.833243103451</v>
      </c>
      <c r="R1892" s="197">
        <f t="shared" si="242"/>
        <v>157414.13318896553</v>
      </c>
    </row>
    <row r="1893" spans="1:18" ht="19.5" customHeight="1">
      <c r="A1893" s="306" t="s">
        <v>2916</v>
      </c>
      <c r="B1893" s="307" t="s">
        <v>4834</v>
      </c>
      <c r="C1893" s="308" t="s">
        <v>3586</v>
      </c>
      <c r="D1893" s="290" t="s">
        <v>2909</v>
      </c>
      <c r="E1893" s="290" t="s">
        <v>2910</v>
      </c>
      <c r="F1893" s="309" t="s">
        <v>4794</v>
      </c>
      <c r="G1893" s="290"/>
      <c r="H1893" s="308" t="s">
        <v>4795</v>
      </c>
      <c r="I1893" s="308" t="s">
        <v>3006</v>
      </c>
      <c r="J1893" s="314" t="s">
        <v>4796</v>
      </c>
      <c r="K1893" s="308" t="s">
        <v>4408</v>
      </c>
      <c r="L1893" s="308" t="s">
        <v>3942</v>
      </c>
      <c r="M1893" s="308"/>
      <c r="N1893" s="308">
        <v>5</v>
      </c>
      <c r="O1893" s="308" t="s">
        <v>4797</v>
      </c>
      <c r="P1893" s="291">
        <v>48874.140666646694</v>
      </c>
      <c r="Q1893" s="292">
        <f t="shared" si="246"/>
        <v>59137.7102066425</v>
      </c>
      <c r="R1893" s="197">
        <f t="shared" si="242"/>
        <v>94620.336330628008</v>
      </c>
    </row>
    <row r="1894" spans="1:18" ht="19.5" customHeight="1">
      <c r="A1894" s="306" t="s">
        <v>4835</v>
      </c>
      <c r="B1894" s="307" t="s">
        <v>4834</v>
      </c>
      <c r="C1894" s="308" t="s">
        <v>438</v>
      </c>
      <c r="D1894" s="290" t="s">
        <v>2905</v>
      </c>
      <c r="E1894" s="290" t="s">
        <v>2906</v>
      </c>
      <c r="F1894" s="309" t="s">
        <v>4787</v>
      </c>
      <c r="G1894" s="290"/>
      <c r="H1894" s="308">
        <v>280</v>
      </c>
      <c r="I1894" s="308">
        <v>26</v>
      </c>
      <c r="J1894" s="314">
        <v>24.4</v>
      </c>
      <c r="K1894" s="314">
        <v>47.5</v>
      </c>
      <c r="L1894" s="308">
        <v>69</v>
      </c>
      <c r="M1894" s="308"/>
      <c r="N1894" s="308">
        <v>5</v>
      </c>
      <c r="O1894" s="308" t="s">
        <v>4788</v>
      </c>
      <c r="P1894" s="291">
        <v>106421.74477084442</v>
      </c>
      <c r="Q1894" s="292">
        <f t="shared" si="246"/>
        <v>128770.31117272175</v>
      </c>
      <c r="R1894" s="197">
        <f t="shared" si="242"/>
        <v>206032.49787635481</v>
      </c>
    </row>
    <row r="1895" spans="1:18" ht="19.5" customHeight="1">
      <c r="A1895" s="306" t="s">
        <v>4835</v>
      </c>
      <c r="B1895" s="307" t="s">
        <v>4834</v>
      </c>
      <c r="C1895" s="308" t="s">
        <v>438</v>
      </c>
      <c r="D1895" s="290" t="s">
        <v>2909</v>
      </c>
      <c r="E1895" s="290" t="s">
        <v>2910</v>
      </c>
      <c r="F1895" s="309" t="s">
        <v>4794</v>
      </c>
      <c r="G1895" s="290"/>
      <c r="H1895" s="308" t="s">
        <v>4795</v>
      </c>
      <c r="I1895" s="308" t="s">
        <v>3006</v>
      </c>
      <c r="J1895" s="314" t="s">
        <v>4796</v>
      </c>
      <c r="K1895" s="308" t="s">
        <v>4408</v>
      </c>
      <c r="L1895" s="308" t="s">
        <v>3942</v>
      </c>
      <c r="M1895" s="308"/>
      <c r="N1895" s="308">
        <v>5</v>
      </c>
      <c r="O1895" s="308" t="s">
        <v>4797</v>
      </c>
      <c r="P1895" s="291">
        <v>48874.140666646694</v>
      </c>
      <c r="Q1895" s="292">
        <f t="shared" si="246"/>
        <v>59137.7102066425</v>
      </c>
      <c r="R1895" s="197">
        <f t="shared" si="242"/>
        <v>94620.336330628008</v>
      </c>
    </row>
    <row r="1896" spans="1:18" ht="19.5" customHeight="1">
      <c r="A1896" s="306" t="s">
        <v>2952</v>
      </c>
      <c r="B1896" s="307" t="s">
        <v>4836</v>
      </c>
      <c r="C1896" s="308" t="s">
        <v>3480</v>
      </c>
      <c r="D1896" s="290" t="s">
        <v>2905</v>
      </c>
      <c r="E1896" s="290" t="s">
        <v>2906</v>
      </c>
      <c r="F1896" s="309" t="s">
        <v>4787</v>
      </c>
      <c r="G1896" s="290" t="s">
        <v>4837</v>
      </c>
      <c r="H1896" s="308">
        <v>280</v>
      </c>
      <c r="I1896" s="308">
        <v>26</v>
      </c>
      <c r="J1896" s="314">
        <v>24.4</v>
      </c>
      <c r="K1896" s="314">
        <v>47.5</v>
      </c>
      <c r="L1896" s="308">
        <v>69</v>
      </c>
      <c r="M1896" s="308"/>
      <c r="N1896" s="308">
        <v>5</v>
      </c>
      <c r="O1896" s="308" t="s">
        <v>4788</v>
      </c>
      <c r="P1896" s="291">
        <v>106421.74477084442</v>
      </c>
      <c r="Q1896" s="292">
        <f t="shared" si="246"/>
        <v>128770.31117272175</v>
      </c>
      <c r="R1896" s="197">
        <f t="shared" si="242"/>
        <v>206032.49787635481</v>
      </c>
    </row>
    <row r="1897" spans="1:18" ht="19.5" customHeight="1">
      <c r="A1897" s="306" t="s">
        <v>2952</v>
      </c>
      <c r="B1897" s="307" t="s">
        <v>4836</v>
      </c>
      <c r="C1897" s="308" t="s">
        <v>3480</v>
      </c>
      <c r="D1897" s="290" t="s">
        <v>2905</v>
      </c>
      <c r="E1897" s="290" t="s">
        <v>2906</v>
      </c>
      <c r="F1897" s="309" t="s">
        <v>4792</v>
      </c>
      <c r="G1897" s="290" t="s">
        <v>4838</v>
      </c>
      <c r="H1897" s="308">
        <v>300</v>
      </c>
      <c r="I1897" s="308">
        <v>28</v>
      </c>
      <c r="J1897" s="314">
        <v>26.4</v>
      </c>
      <c r="K1897" s="314">
        <v>47.5</v>
      </c>
      <c r="L1897" s="308">
        <v>69</v>
      </c>
      <c r="M1897" s="308"/>
      <c r="N1897" s="308">
        <v>5</v>
      </c>
      <c r="O1897" s="308" t="s">
        <v>4793</v>
      </c>
      <c r="P1897" s="291">
        <v>174180.62010660663</v>
      </c>
      <c r="Q1897" s="292">
        <f t="shared" si="246"/>
        <v>210758.55032899402</v>
      </c>
      <c r="R1897" s="197">
        <f t="shared" si="242"/>
        <v>337213.68052639044</v>
      </c>
    </row>
    <row r="1898" spans="1:18" ht="19.5" customHeight="1">
      <c r="A1898" s="306" t="s">
        <v>2952</v>
      </c>
      <c r="B1898" s="307" t="s">
        <v>4836</v>
      </c>
      <c r="C1898" s="308" t="s">
        <v>3480</v>
      </c>
      <c r="D1898" s="290" t="s">
        <v>2909</v>
      </c>
      <c r="E1898" s="290" t="s">
        <v>2910</v>
      </c>
      <c r="F1898" s="309" t="s">
        <v>4805</v>
      </c>
      <c r="G1898" s="290"/>
      <c r="H1898" s="308" t="s">
        <v>4795</v>
      </c>
      <c r="I1898" s="308" t="s">
        <v>3006</v>
      </c>
      <c r="J1898" s="308" t="s">
        <v>2935</v>
      </c>
      <c r="K1898" s="308" t="s">
        <v>3687</v>
      </c>
      <c r="L1898" s="308" t="s">
        <v>3942</v>
      </c>
      <c r="M1898" s="308"/>
      <c r="N1898" s="308" t="s">
        <v>3070</v>
      </c>
      <c r="O1898" s="308" t="s">
        <v>4806</v>
      </c>
      <c r="P1898" s="291">
        <v>58667.085605304623</v>
      </c>
      <c r="Q1898" s="292">
        <f t="shared" si="246"/>
        <v>70987.173582418589</v>
      </c>
      <c r="R1898" s="197">
        <f t="shared" si="242"/>
        <v>113579.47773186975</v>
      </c>
    </row>
    <row r="1899" spans="1:18" ht="19.5" customHeight="1">
      <c r="A1899" s="304" t="s">
        <v>4839</v>
      </c>
      <c r="B1899" s="277"/>
      <c r="C1899" s="278"/>
      <c r="D1899" s="279"/>
      <c r="E1899" s="280"/>
      <c r="F1899" s="279"/>
      <c r="G1899" s="281"/>
      <c r="H1899" s="282"/>
      <c r="I1899" s="282"/>
      <c r="J1899" s="282"/>
      <c r="K1899" s="282"/>
      <c r="L1899" s="282"/>
      <c r="M1899" s="282"/>
      <c r="N1899" s="282"/>
      <c r="O1899" s="282"/>
      <c r="P1899" s="282"/>
      <c r="Q1899" s="284"/>
      <c r="R1899" s="197">
        <f t="shared" si="242"/>
        <v>0</v>
      </c>
    </row>
    <row r="1900" spans="1:18" ht="19.5" customHeight="1">
      <c r="A1900" s="306" t="s">
        <v>2952</v>
      </c>
      <c r="B1900" s="307" t="s">
        <v>4836</v>
      </c>
      <c r="C1900" s="308" t="s">
        <v>4840</v>
      </c>
      <c r="D1900" s="290" t="s">
        <v>2905</v>
      </c>
      <c r="E1900" s="290" t="s">
        <v>2906</v>
      </c>
      <c r="F1900" s="309" t="s">
        <v>4792</v>
      </c>
      <c r="G1900" s="290"/>
      <c r="H1900" s="308">
        <v>300</v>
      </c>
      <c r="I1900" s="308">
        <v>28</v>
      </c>
      <c r="J1900" s="314">
        <v>26.4</v>
      </c>
      <c r="K1900" s="314">
        <v>47.5</v>
      </c>
      <c r="L1900" s="308">
        <v>69</v>
      </c>
      <c r="M1900" s="308"/>
      <c r="N1900" s="308">
        <v>5</v>
      </c>
      <c r="O1900" s="308" t="s">
        <v>4793</v>
      </c>
      <c r="P1900" s="291">
        <v>174180.62010660663</v>
      </c>
      <c r="Q1900" s="292">
        <f>+P1900*1.21</f>
        <v>210758.55032899402</v>
      </c>
      <c r="R1900" s="197">
        <f t="shared" si="242"/>
        <v>337213.68052639044</v>
      </c>
    </row>
    <row r="1901" spans="1:18" ht="19.5" customHeight="1">
      <c r="A1901" s="304" t="s">
        <v>4841</v>
      </c>
      <c r="B1901" s="277"/>
      <c r="C1901" s="278"/>
      <c r="D1901" s="279"/>
      <c r="E1901" s="280"/>
      <c r="F1901" s="279"/>
      <c r="G1901" s="281"/>
      <c r="H1901" s="282"/>
      <c r="I1901" s="282"/>
      <c r="J1901" s="282"/>
      <c r="K1901" s="282"/>
      <c r="L1901" s="282"/>
      <c r="M1901" s="282"/>
      <c r="N1901" s="282"/>
      <c r="O1901" s="282"/>
      <c r="P1901" s="282"/>
      <c r="Q1901" s="284"/>
      <c r="R1901" s="197">
        <f t="shared" si="242"/>
        <v>0</v>
      </c>
    </row>
    <row r="1902" spans="1:18" ht="19.5" customHeight="1">
      <c r="A1902" s="306" t="s">
        <v>4842</v>
      </c>
      <c r="B1902" s="307" t="s">
        <v>4843</v>
      </c>
      <c r="C1902" s="308" t="s">
        <v>3522</v>
      </c>
      <c r="D1902" s="290" t="s">
        <v>2905</v>
      </c>
      <c r="E1902" s="290" t="s">
        <v>2906</v>
      </c>
      <c r="F1902" s="309" t="s">
        <v>4844</v>
      </c>
      <c r="G1902" s="290"/>
      <c r="H1902" s="308">
        <v>276</v>
      </c>
      <c r="I1902" s="308">
        <v>26</v>
      </c>
      <c r="J1902" s="308">
        <v>24</v>
      </c>
      <c r="K1902" s="308">
        <v>46</v>
      </c>
      <c r="L1902" s="308">
        <v>69</v>
      </c>
      <c r="M1902" s="308"/>
      <c r="N1902" s="308">
        <v>5</v>
      </c>
      <c r="O1902" s="308" t="s">
        <v>4845</v>
      </c>
      <c r="P1902" s="291">
        <v>88413.398322559326</v>
      </c>
      <c r="Q1902" s="292">
        <f t="shared" ref="Q1902:Q1911" si="247">+P1902*1.21</f>
        <v>106980.21197029678</v>
      </c>
      <c r="R1902" s="197">
        <f t="shared" si="242"/>
        <v>171168.33915247486</v>
      </c>
    </row>
    <row r="1903" spans="1:18" ht="19.5" customHeight="1">
      <c r="A1903" s="306" t="s">
        <v>4842</v>
      </c>
      <c r="B1903" s="307" t="s">
        <v>4843</v>
      </c>
      <c r="C1903" s="308" t="s">
        <v>3522</v>
      </c>
      <c r="D1903" s="290" t="s">
        <v>2909</v>
      </c>
      <c r="E1903" s="290" t="s">
        <v>2910</v>
      </c>
      <c r="F1903" s="309" t="s">
        <v>4846</v>
      </c>
      <c r="G1903" s="290"/>
      <c r="H1903" s="314">
        <v>283.7</v>
      </c>
      <c r="I1903" s="308">
        <v>10</v>
      </c>
      <c r="J1903" s="314">
        <v>8.4</v>
      </c>
      <c r="K1903" s="308">
        <v>61</v>
      </c>
      <c r="L1903" s="308">
        <v>76</v>
      </c>
      <c r="M1903" s="308"/>
      <c r="N1903" s="308">
        <v>5</v>
      </c>
      <c r="O1903" s="308" t="s">
        <v>4847</v>
      </c>
      <c r="P1903" s="291">
        <v>91283.764872063635</v>
      </c>
      <c r="Q1903" s="292">
        <f t="shared" si="247"/>
        <v>110453.355495197</v>
      </c>
      <c r="R1903" s="197">
        <f t="shared" si="242"/>
        <v>176725.36879231522</v>
      </c>
    </row>
    <row r="1904" spans="1:18" ht="19.5" customHeight="1">
      <c r="A1904" s="306" t="s">
        <v>3834</v>
      </c>
      <c r="B1904" s="307" t="s">
        <v>4843</v>
      </c>
      <c r="C1904" s="308" t="s">
        <v>3228</v>
      </c>
      <c r="D1904" s="290" t="s">
        <v>2905</v>
      </c>
      <c r="E1904" s="290" t="s">
        <v>2906</v>
      </c>
      <c r="F1904" s="309" t="s">
        <v>4848</v>
      </c>
      <c r="G1904" s="290"/>
      <c r="H1904" s="308">
        <v>298</v>
      </c>
      <c r="I1904" s="308">
        <v>28</v>
      </c>
      <c r="J1904" s="308">
        <v>26</v>
      </c>
      <c r="K1904" s="314">
        <v>49.3</v>
      </c>
      <c r="L1904" s="308">
        <v>69</v>
      </c>
      <c r="M1904" s="308"/>
      <c r="N1904" s="308">
        <v>5</v>
      </c>
      <c r="O1904" s="308" t="s">
        <v>4849</v>
      </c>
      <c r="P1904" s="291">
        <v>121062.57312701574</v>
      </c>
      <c r="Q1904" s="292">
        <f t="shared" si="247"/>
        <v>146485.71348368903</v>
      </c>
      <c r="R1904" s="197">
        <f t="shared" si="242"/>
        <v>234377.14157390245</v>
      </c>
    </row>
    <row r="1905" spans="1:18" ht="19.5" customHeight="1">
      <c r="A1905" s="306" t="s">
        <v>3834</v>
      </c>
      <c r="B1905" s="307" t="s">
        <v>4843</v>
      </c>
      <c r="C1905" s="308" t="s">
        <v>4850</v>
      </c>
      <c r="D1905" s="290" t="s">
        <v>2905</v>
      </c>
      <c r="E1905" s="290" t="s">
        <v>2906</v>
      </c>
      <c r="F1905" s="309" t="s">
        <v>4851</v>
      </c>
      <c r="G1905" s="290"/>
      <c r="H1905" s="308">
        <v>321</v>
      </c>
      <c r="I1905" s="308">
        <v>28</v>
      </c>
      <c r="J1905" s="314">
        <v>26.4</v>
      </c>
      <c r="K1905" s="314">
        <v>49.2</v>
      </c>
      <c r="L1905" s="308">
        <v>69</v>
      </c>
      <c r="M1905" s="308"/>
      <c r="N1905" s="308">
        <v>5</v>
      </c>
      <c r="O1905" s="308" t="s">
        <v>4852</v>
      </c>
      <c r="P1905" s="291">
        <v>209418.40726710425</v>
      </c>
      <c r="Q1905" s="292">
        <f t="shared" si="247"/>
        <v>253396.27279319614</v>
      </c>
      <c r="R1905" s="197">
        <f t="shared" si="242"/>
        <v>405434.03646911384</v>
      </c>
    </row>
    <row r="1906" spans="1:18" ht="19.5" customHeight="1">
      <c r="A1906" s="306" t="s">
        <v>3538</v>
      </c>
      <c r="B1906" s="307" t="s">
        <v>4853</v>
      </c>
      <c r="C1906" s="308" t="s">
        <v>2780</v>
      </c>
      <c r="D1906" s="290" t="s">
        <v>2905</v>
      </c>
      <c r="E1906" s="290" t="s">
        <v>2906</v>
      </c>
      <c r="F1906" s="309" t="s">
        <v>4844</v>
      </c>
      <c r="G1906" s="290"/>
      <c r="H1906" s="308">
        <v>276</v>
      </c>
      <c r="I1906" s="308">
        <v>26</v>
      </c>
      <c r="J1906" s="308">
        <v>24</v>
      </c>
      <c r="K1906" s="308">
        <v>46</v>
      </c>
      <c r="L1906" s="308">
        <v>69</v>
      </c>
      <c r="M1906" s="308"/>
      <c r="N1906" s="308">
        <v>5</v>
      </c>
      <c r="O1906" s="308" t="s">
        <v>4845</v>
      </c>
      <c r="P1906" s="291">
        <v>88413.398322559326</v>
      </c>
      <c r="Q1906" s="292">
        <f t="shared" si="247"/>
        <v>106980.21197029678</v>
      </c>
      <c r="R1906" s="197">
        <f t="shared" si="242"/>
        <v>171168.33915247486</v>
      </c>
    </row>
    <row r="1907" spans="1:18" ht="19.5" customHeight="1">
      <c r="A1907" s="306" t="s">
        <v>4854</v>
      </c>
      <c r="B1907" s="307" t="s">
        <v>4855</v>
      </c>
      <c r="C1907" s="308" t="s">
        <v>3468</v>
      </c>
      <c r="D1907" s="290" t="s">
        <v>2905</v>
      </c>
      <c r="E1907" s="290" t="s">
        <v>2906</v>
      </c>
      <c r="F1907" s="309" t="s">
        <v>4851</v>
      </c>
      <c r="G1907" s="290"/>
      <c r="H1907" s="308">
        <v>321</v>
      </c>
      <c r="I1907" s="308">
        <v>28</v>
      </c>
      <c r="J1907" s="314">
        <v>26.4</v>
      </c>
      <c r="K1907" s="314">
        <v>49.2</v>
      </c>
      <c r="L1907" s="308">
        <v>69</v>
      </c>
      <c r="M1907" s="308"/>
      <c r="N1907" s="308">
        <v>5</v>
      </c>
      <c r="O1907" s="308" t="s">
        <v>4852</v>
      </c>
      <c r="P1907" s="291">
        <v>209418.40726710425</v>
      </c>
      <c r="Q1907" s="292">
        <f t="shared" si="247"/>
        <v>253396.27279319614</v>
      </c>
      <c r="R1907" s="197">
        <f t="shared" si="242"/>
        <v>405434.03646911384</v>
      </c>
    </row>
    <row r="1908" spans="1:18" ht="19.5" customHeight="1">
      <c r="A1908" s="306" t="s">
        <v>4854</v>
      </c>
      <c r="B1908" s="307" t="s">
        <v>4855</v>
      </c>
      <c r="C1908" s="308" t="s">
        <v>3468</v>
      </c>
      <c r="D1908" s="290" t="s">
        <v>2909</v>
      </c>
      <c r="E1908" s="290" t="s">
        <v>2910</v>
      </c>
      <c r="F1908" s="309" t="s">
        <v>4856</v>
      </c>
      <c r="G1908" s="290" t="s">
        <v>4857</v>
      </c>
      <c r="H1908" s="308" t="s">
        <v>3816</v>
      </c>
      <c r="I1908" s="308" t="s">
        <v>3130</v>
      </c>
      <c r="J1908" s="314" t="s">
        <v>4858</v>
      </c>
      <c r="K1908" s="314" t="s">
        <v>3924</v>
      </c>
      <c r="L1908" s="308" t="s">
        <v>3508</v>
      </c>
      <c r="M1908" s="308"/>
      <c r="N1908" s="308" t="s">
        <v>3070</v>
      </c>
      <c r="O1908" s="290" t="s">
        <v>4859</v>
      </c>
      <c r="P1908" s="291">
        <v>98397.429700214663</v>
      </c>
      <c r="Q1908" s="292">
        <f t="shared" si="247"/>
        <v>119060.88993725974</v>
      </c>
      <c r="R1908" s="197">
        <f t="shared" si="242"/>
        <v>190497.42389961559</v>
      </c>
    </row>
    <row r="1909" spans="1:18" ht="19.5" customHeight="1">
      <c r="A1909" s="306" t="s">
        <v>4148</v>
      </c>
      <c r="B1909" s="307" t="s">
        <v>4789</v>
      </c>
      <c r="C1909" s="308" t="s">
        <v>1349</v>
      </c>
      <c r="D1909" s="290" t="s">
        <v>2905</v>
      </c>
      <c r="E1909" s="290" t="s">
        <v>2906</v>
      </c>
      <c r="F1909" s="309" t="s">
        <v>4844</v>
      </c>
      <c r="G1909" s="290"/>
      <c r="H1909" s="308">
        <v>276</v>
      </c>
      <c r="I1909" s="308">
        <v>26</v>
      </c>
      <c r="J1909" s="308">
        <v>24</v>
      </c>
      <c r="K1909" s="308">
        <v>46</v>
      </c>
      <c r="L1909" s="308">
        <v>69</v>
      </c>
      <c r="M1909" s="308"/>
      <c r="N1909" s="308">
        <v>5</v>
      </c>
      <c r="O1909" s="308" t="s">
        <v>4845</v>
      </c>
      <c r="P1909" s="291">
        <v>88413.398322559326</v>
      </c>
      <c r="Q1909" s="292">
        <f t="shared" si="247"/>
        <v>106980.21197029678</v>
      </c>
      <c r="R1909" s="197">
        <f t="shared" si="242"/>
        <v>171168.33915247486</v>
      </c>
    </row>
    <row r="1910" spans="1:18" ht="19.5" customHeight="1">
      <c r="A1910" s="306" t="s">
        <v>4148</v>
      </c>
      <c r="B1910" s="307" t="s">
        <v>4789</v>
      </c>
      <c r="C1910" s="308" t="s">
        <v>1349</v>
      </c>
      <c r="D1910" s="290" t="s">
        <v>2909</v>
      </c>
      <c r="E1910" s="290" t="s">
        <v>2910</v>
      </c>
      <c r="F1910" s="309" t="s">
        <v>4846</v>
      </c>
      <c r="G1910" s="290"/>
      <c r="H1910" s="314">
        <v>283.7</v>
      </c>
      <c r="I1910" s="308">
        <v>10</v>
      </c>
      <c r="J1910" s="314">
        <v>8.4</v>
      </c>
      <c r="K1910" s="308">
        <v>61</v>
      </c>
      <c r="L1910" s="308">
        <v>76</v>
      </c>
      <c r="M1910" s="308"/>
      <c r="N1910" s="308">
        <v>5</v>
      </c>
      <c r="O1910" s="308" t="s">
        <v>4847</v>
      </c>
      <c r="P1910" s="291">
        <v>91283.764872063635</v>
      </c>
      <c r="Q1910" s="292">
        <f t="shared" si="247"/>
        <v>110453.355495197</v>
      </c>
      <c r="R1910" s="197">
        <f t="shared" si="242"/>
        <v>176725.36879231522</v>
      </c>
    </row>
    <row r="1911" spans="1:18" ht="19.5" customHeight="1">
      <c r="A1911" s="306" t="s">
        <v>4148</v>
      </c>
      <c r="B1911" s="307" t="s">
        <v>4789</v>
      </c>
      <c r="C1911" s="308" t="s">
        <v>1349</v>
      </c>
      <c r="D1911" s="290" t="s">
        <v>2909</v>
      </c>
      <c r="E1911" s="290" t="s">
        <v>2910</v>
      </c>
      <c r="F1911" s="309" t="s">
        <v>4860</v>
      </c>
      <c r="G1911" s="290" t="s">
        <v>4861</v>
      </c>
      <c r="H1911" s="308" t="s">
        <v>3816</v>
      </c>
      <c r="I1911" s="308" t="s">
        <v>3130</v>
      </c>
      <c r="J1911" s="314" t="s">
        <v>4858</v>
      </c>
      <c r="K1911" s="314" t="s">
        <v>3924</v>
      </c>
      <c r="L1911" s="308" t="s">
        <v>3508</v>
      </c>
      <c r="M1911" s="308"/>
      <c r="N1911" s="308" t="s">
        <v>3070</v>
      </c>
      <c r="O1911" s="290" t="s">
        <v>4862</v>
      </c>
      <c r="P1911" s="291">
        <v>91930.625567782641</v>
      </c>
      <c r="Q1911" s="292">
        <f t="shared" si="247"/>
        <v>111236.056937017</v>
      </c>
      <c r="R1911" s="197">
        <f t="shared" si="242"/>
        <v>177977.6910992272</v>
      </c>
    </row>
    <row r="1912" spans="1:18" ht="19.5" customHeight="1">
      <c r="A1912" s="304" t="s">
        <v>4863</v>
      </c>
      <c r="B1912" s="277"/>
      <c r="C1912" s="278"/>
      <c r="D1912" s="279"/>
      <c r="E1912" s="280"/>
      <c r="F1912" s="279"/>
      <c r="G1912" s="281"/>
      <c r="H1912" s="282"/>
      <c r="I1912" s="282"/>
      <c r="J1912" s="282"/>
      <c r="K1912" s="282"/>
      <c r="L1912" s="282"/>
      <c r="M1912" s="282"/>
      <c r="N1912" s="282"/>
      <c r="O1912" s="282"/>
      <c r="P1912" s="282"/>
      <c r="Q1912" s="284"/>
      <c r="R1912" s="197">
        <f t="shared" si="242"/>
        <v>0</v>
      </c>
    </row>
    <row r="1913" spans="1:18" ht="19.5" customHeight="1">
      <c r="A1913" s="306" t="s">
        <v>2969</v>
      </c>
      <c r="B1913" s="307" t="s">
        <v>4789</v>
      </c>
      <c r="C1913" s="308" t="s">
        <v>2746</v>
      </c>
      <c r="D1913" s="290" t="s">
        <v>2905</v>
      </c>
      <c r="E1913" s="290" t="s">
        <v>2906</v>
      </c>
      <c r="F1913" s="290" t="s">
        <v>4864</v>
      </c>
      <c r="G1913" s="290"/>
      <c r="H1913" s="308">
        <v>256</v>
      </c>
      <c r="I1913" s="308">
        <v>24</v>
      </c>
      <c r="J1913" s="314">
        <v>22.4</v>
      </c>
      <c r="K1913" s="314">
        <v>45.5</v>
      </c>
      <c r="L1913" s="308">
        <v>69</v>
      </c>
      <c r="M1913" s="308"/>
      <c r="N1913" s="308">
        <v>4</v>
      </c>
      <c r="O1913" s="308" t="s">
        <v>4865</v>
      </c>
      <c r="P1913" s="291">
        <v>104503.94395619804</v>
      </c>
      <c r="Q1913" s="292">
        <f>+P1913*1.21</f>
        <v>126449.77218699963</v>
      </c>
      <c r="R1913" s="197">
        <f t="shared" si="242"/>
        <v>202319.63549919942</v>
      </c>
    </row>
    <row r="1914" spans="1:18" ht="19.5" customHeight="1">
      <c r="A1914" s="304" t="s">
        <v>4866</v>
      </c>
      <c r="B1914" s="277"/>
      <c r="C1914" s="278"/>
      <c r="D1914" s="279"/>
      <c r="E1914" s="280"/>
      <c r="F1914" s="279"/>
      <c r="G1914" s="281"/>
      <c r="H1914" s="282"/>
      <c r="I1914" s="282"/>
      <c r="J1914" s="282"/>
      <c r="K1914" s="282"/>
      <c r="L1914" s="282"/>
      <c r="M1914" s="282"/>
      <c r="N1914" s="282"/>
      <c r="O1914" s="282"/>
      <c r="P1914" s="282"/>
      <c r="Q1914" s="284"/>
      <c r="R1914" s="197">
        <f t="shared" si="242"/>
        <v>0</v>
      </c>
    </row>
    <row r="1915" spans="1:18" ht="19.5" customHeight="1">
      <c r="A1915" s="306" t="s">
        <v>2952</v>
      </c>
      <c r="B1915" s="307" t="s">
        <v>4867</v>
      </c>
      <c r="C1915" s="308" t="s">
        <v>991</v>
      </c>
      <c r="D1915" s="290" t="s">
        <v>2905</v>
      </c>
      <c r="E1915" s="290" t="s">
        <v>2906</v>
      </c>
      <c r="F1915" s="309" t="s">
        <v>4844</v>
      </c>
      <c r="G1915" s="290"/>
      <c r="H1915" s="308">
        <v>276</v>
      </c>
      <c r="I1915" s="308">
        <v>26</v>
      </c>
      <c r="J1915" s="308">
        <v>24</v>
      </c>
      <c r="K1915" s="308">
        <v>46</v>
      </c>
      <c r="L1915" s="308">
        <v>69</v>
      </c>
      <c r="M1915" s="308"/>
      <c r="N1915" s="308">
        <v>5</v>
      </c>
      <c r="O1915" s="308" t="s">
        <v>4845</v>
      </c>
      <c r="P1915" s="291">
        <v>88413.398322559326</v>
      </c>
      <c r="Q1915" s="292">
        <f t="shared" ref="Q1915:Q1920" si="248">+P1915*1.21</f>
        <v>106980.21197029678</v>
      </c>
      <c r="R1915" s="197">
        <f t="shared" si="242"/>
        <v>171168.33915247486</v>
      </c>
    </row>
    <row r="1916" spans="1:18" ht="19.5" customHeight="1">
      <c r="A1916" s="306" t="s">
        <v>2952</v>
      </c>
      <c r="B1916" s="307" t="s">
        <v>4867</v>
      </c>
      <c r="C1916" s="308" t="s">
        <v>991</v>
      </c>
      <c r="D1916" s="290" t="s">
        <v>2909</v>
      </c>
      <c r="E1916" s="290" t="s">
        <v>2910</v>
      </c>
      <c r="F1916" s="309" t="s">
        <v>4846</v>
      </c>
      <c r="G1916" s="290"/>
      <c r="H1916" s="314">
        <v>283.7</v>
      </c>
      <c r="I1916" s="308">
        <v>10</v>
      </c>
      <c r="J1916" s="314">
        <v>8.4</v>
      </c>
      <c r="K1916" s="308">
        <v>61</v>
      </c>
      <c r="L1916" s="308">
        <v>76</v>
      </c>
      <c r="M1916" s="308"/>
      <c r="N1916" s="308">
        <v>5</v>
      </c>
      <c r="O1916" s="308" t="s">
        <v>4847</v>
      </c>
      <c r="P1916" s="291">
        <v>91283.764872063635</v>
      </c>
      <c r="Q1916" s="292">
        <f t="shared" si="248"/>
        <v>110453.355495197</v>
      </c>
      <c r="R1916" s="197">
        <f t="shared" si="242"/>
        <v>176725.36879231522</v>
      </c>
    </row>
    <row r="1917" spans="1:18" ht="19.5" customHeight="1">
      <c r="A1917" s="306" t="s">
        <v>4842</v>
      </c>
      <c r="B1917" s="307" t="s">
        <v>4843</v>
      </c>
      <c r="C1917" s="308" t="s">
        <v>3522</v>
      </c>
      <c r="D1917" s="290" t="s">
        <v>2905</v>
      </c>
      <c r="E1917" s="290" t="s">
        <v>2906</v>
      </c>
      <c r="F1917" s="309" t="s">
        <v>4844</v>
      </c>
      <c r="G1917" s="290"/>
      <c r="H1917" s="308">
        <v>276</v>
      </c>
      <c r="I1917" s="308">
        <v>26</v>
      </c>
      <c r="J1917" s="308">
        <v>24</v>
      </c>
      <c r="K1917" s="308">
        <v>46</v>
      </c>
      <c r="L1917" s="308">
        <v>69</v>
      </c>
      <c r="M1917" s="308"/>
      <c r="N1917" s="308">
        <v>5</v>
      </c>
      <c r="O1917" s="308" t="s">
        <v>4845</v>
      </c>
      <c r="P1917" s="291">
        <v>88413.398322559326</v>
      </c>
      <c r="Q1917" s="292">
        <f t="shared" si="248"/>
        <v>106980.21197029678</v>
      </c>
      <c r="R1917" s="197">
        <f t="shared" si="242"/>
        <v>171168.33915247486</v>
      </c>
    </row>
    <row r="1918" spans="1:18" ht="19.5" customHeight="1">
      <c r="A1918" s="306" t="s">
        <v>4842</v>
      </c>
      <c r="B1918" s="307" t="s">
        <v>4843</v>
      </c>
      <c r="C1918" s="308" t="s">
        <v>3522</v>
      </c>
      <c r="D1918" s="290" t="s">
        <v>2909</v>
      </c>
      <c r="E1918" s="290" t="s">
        <v>2910</v>
      </c>
      <c r="F1918" s="309" t="s">
        <v>4846</v>
      </c>
      <c r="G1918" s="290"/>
      <c r="H1918" s="314">
        <v>283.7</v>
      </c>
      <c r="I1918" s="308">
        <v>10</v>
      </c>
      <c r="J1918" s="314">
        <v>8.4</v>
      </c>
      <c r="K1918" s="308">
        <v>61</v>
      </c>
      <c r="L1918" s="308">
        <v>76</v>
      </c>
      <c r="M1918" s="308"/>
      <c r="N1918" s="308">
        <v>5</v>
      </c>
      <c r="O1918" s="308" t="s">
        <v>4847</v>
      </c>
      <c r="P1918" s="291">
        <v>91283.764872063635</v>
      </c>
      <c r="Q1918" s="292">
        <f t="shared" si="248"/>
        <v>110453.355495197</v>
      </c>
      <c r="R1918" s="197">
        <f t="shared" si="242"/>
        <v>176725.36879231522</v>
      </c>
    </row>
    <row r="1919" spans="1:18" ht="19.5" customHeight="1">
      <c r="A1919" s="306" t="s">
        <v>4148</v>
      </c>
      <c r="B1919" s="307" t="s">
        <v>4789</v>
      </c>
      <c r="C1919" s="308" t="s">
        <v>837</v>
      </c>
      <c r="D1919" s="290" t="s">
        <v>2905</v>
      </c>
      <c r="E1919" s="290" t="s">
        <v>2906</v>
      </c>
      <c r="F1919" s="309" t="s">
        <v>4844</v>
      </c>
      <c r="G1919" s="290"/>
      <c r="H1919" s="308">
        <v>276</v>
      </c>
      <c r="I1919" s="308">
        <v>26</v>
      </c>
      <c r="J1919" s="308">
        <v>24</v>
      </c>
      <c r="K1919" s="308">
        <v>46</v>
      </c>
      <c r="L1919" s="308">
        <v>69</v>
      </c>
      <c r="M1919" s="308"/>
      <c r="N1919" s="308">
        <v>5</v>
      </c>
      <c r="O1919" s="308" t="s">
        <v>4845</v>
      </c>
      <c r="P1919" s="291">
        <v>88413.398322559326</v>
      </c>
      <c r="Q1919" s="292">
        <f t="shared" si="248"/>
        <v>106980.21197029678</v>
      </c>
      <c r="R1919" s="197">
        <f t="shared" si="242"/>
        <v>171168.33915247486</v>
      </c>
    </row>
    <row r="1920" spans="1:18" ht="19.5" customHeight="1">
      <c r="A1920" s="306" t="s">
        <v>4148</v>
      </c>
      <c r="B1920" s="307" t="s">
        <v>4789</v>
      </c>
      <c r="C1920" s="308" t="s">
        <v>837</v>
      </c>
      <c r="D1920" s="290" t="s">
        <v>2909</v>
      </c>
      <c r="E1920" s="290" t="s">
        <v>2910</v>
      </c>
      <c r="F1920" s="309" t="s">
        <v>4846</v>
      </c>
      <c r="G1920" s="290"/>
      <c r="H1920" s="314">
        <v>283.7</v>
      </c>
      <c r="I1920" s="308">
        <v>10</v>
      </c>
      <c r="J1920" s="314">
        <v>8.4</v>
      </c>
      <c r="K1920" s="308">
        <v>61</v>
      </c>
      <c r="L1920" s="308">
        <v>76</v>
      </c>
      <c r="M1920" s="308"/>
      <c r="N1920" s="308">
        <v>5</v>
      </c>
      <c r="O1920" s="308" t="s">
        <v>4847</v>
      </c>
      <c r="P1920" s="291">
        <v>91283.764872063635</v>
      </c>
      <c r="Q1920" s="292">
        <f t="shared" si="248"/>
        <v>110453.355495197</v>
      </c>
      <c r="R1920" s="197">
        <f t="shared" si="242"/>
        <v>176725.36879231522</v>
      </c>
    </row>
    <row r="1921" spans="1:18" ht="19.5" customHeight="1">
      <c r="A1921" s="304" t="s">
        <v>2792</v>
      </c>
      <c r="B1921" s="277"/>
      <c r="C1921" s="278"/>
      <c r="D1921" s="279"/>
      <c r="E1921" s="280"/>
      <c r="F1921" s="279"/>
      <c r="G1921" s="281"/>
      <c r="H1921" s="282"/>
      <c r="I1921" s="282"/>
      <c r="J1921" s="282"/>
      <c r="K1921" s="282"/>
      <c r="L1921" s="282"/>
      <c r="M1921" s="282"/>
      <c r="N1921" s="282"/>
      <c r="O1921" s="282"/>
      <c r="P1921" s="282"/>
      <c r="Q1921" s="284"/>
      <c r="R1921" s="197">
        <f t="shared" si="242"/>
        <v>0</v>
      </c>
    </row>
    <row r="1922" spans="1:18" ht="19.5" customHeight="1">
      <c r="A1922" s="306" t="s">
        <v>4868</v>
      </c>
      <c r="B1922" s="307" t="s">
        <v>4869</v>
      </c>
      <c r="C1922" s="308" t="s">
        <v>438</v>
      </c>
      <c r="D1922" s="290" t="s">
        <v>2905</v>
      </c>
      <c r="E1922" s="290" t="s">
        <v>2906</v>
      </c>
      <c r="F1922" s="309" t="s">
        <v>4870</v>
      </c>
      <c r="G1922" s="290"/>
      <c r="H1922" s="308" t="s">
        <v>3653</v>
      </c>
      <c r="I1922" s="308" t="s">
        <v>3352</v>
      </c>
      <c r="J1922" s="314" t="s">
        <v>4871</v>
      </c>
      <c r="K1922" s="308" t="s">
        <v>3771</v>
      </c>
      <c r="L1922" s="308" t="s">
        <v>3508</v>
      </c>
      <c r="M1922" s="308"/>
      <c r="N1922" s="308">
        <v>5</v>
      </c>
      <c r="O1922" s="308" t="s">
        <v>4872</v>
      </c>
      <c r="P1922" s="291">
        <v>135161.79508778366</v>
      </c>
      <c r="Q1922" s="292">
        <f t="shared" ref="Q1922:Q1939" si="249">+P1922*1.21</f>
        <v>163545.77205621821</v>
      </c>
      <c r="R1922" s="197">
        <f t="shared" si="242"/>
        <v>261673.23528994914</v>
      </c>
    </row>
    <row r="1923" spans="1:18" ht="19.5" customHeight="1">
      <c r="A1923" s="306" t="s">
        <v>4868</v>
      </c>
      <c r="B1923" s="307" t="s">
        <v>4869</v>
      </c>
      <c r="C1923" s="308" t="s">
        <v>438</v>
      </c>
      <c r="D1923" s="290" t="s">
        <v>2909</v>
      </c>
      <c r="E1923" s="290" t="s">
        <v>2910</v>
      </c>
      <c r="F1923" s="309" t="s">
        <v>4873</v>
      </c>
      <c r="G1923" s="290"/>
      <c r="H1923" s="308" t="s">
        <v>3816</v>
      </c>
      <c r="I1923" s="308" t="s">
        <v>3006</v>
      </c>
      <c r="J1923" s="314" t="s">
        <v>4874</v>
      </c>
      <c r="K1923" s="314" t="s">
        <v>4875</v>
      </c>
      <c r="L1923" s="308" t="s">
        <v>3942</v>
      </c>
      <c r="M1923" s="308"/>
      <c r="N1923" s="308">
        <v>5</v>
      </c>
      <c r="O1923" s="308" t="s">
        <v>4876</v>
      </c>
      <c r="P1923" s="291">
        <v>75062.434785242818</v>
      </c>
      <c r="Q1923" s="292">
        <f t="shared" si="249"/>
        <v>90825.546090143805</v>
      </c>
      <c r="R1923" s="197">
        <f t="shared" si="242"/>
        <v>145320.87374423011</v>
      </c>
    </row>
    <row r="1924" spans="1:18" ht="19.5" customHeight="1">
      <c r="A1924" s="306" t="s">
        <v>2952</v>
      </c>
      <c r="B1924" s="307" t="s">
        <v>4867</v>
      </c>
      <c r="C1924" s="308" t="s">
        <v>3227</v>
      </c>
      <c r="D1924" s="290" t="s">
        <v>2905</v>
      </c>
      <c r="E1924" s="290" t="s">
        <v>2906</v>
      </c>
      <c r="F1924" s="309" t="s">
        <v>4787</v>
      </c>
      <c r="G1924" s="290"/>
      <c r="H1924" s="308">
        <v>280</v>
      </c>
      <c r="I1924" s="308">
        <v>26</v>
      </c>
      <c r="J1924" s="314">
        <v>24.4</v>
      </c>
      <c r="K1924" s="314">
        <v>47.5</v>
      </c>
      <c r="L1924" s="308">
        <v>69</v>
      </c>
      <c r="M1924" s="308"/>
      <c r="N1924" s="308">
        <v>5</v>
      </c>
      <c r="O1924" s="308" t="s">
        <v>4788</v>
      </c>
      <c r="P1924" s="291">
        <v>106421.74477084442</v>
      </c>
      <c r="Q1924" s="292">
        <f t="shared" si="249"/>
        <v>128770.31117272175</v>
      </c>
      <c r="R1924" s="197">
        <f t="shared" si="242"/>
        <v>206032.49787635481</v>
      </c>
    </row>
    <row r="1925" spans="1:18" ht="19.5" customHeight="1">
      <c r="A1925" s="306" t="s">
        <v>2952</v>
      </c>
      <c r="B1925" s="307" t="s">
        <v>4867</v>
      </c>
      <c r="C1925" s="308" t="s">
        <v>3227</v>
      </c>
      <c r="D1925" s="290" t="s">
        <v>2909</v>
      </c>
      <c r="E1925" s="290" t="s">
        <v>2910</v>
      </c>
      <c r="F1925" s="309" t="s">
        <v>4877</v>
      </c>
      <c r="G1925" s="290"/>
      <c r="H1925" s="308">
        <v>262</v>
      </c>
      <c r="I1925" s="308">
        <v>10</v>
      </c>
      <c r="J1925" s="314">
        <v>8.4</v>
      </c>
      <c r="K1925" s="308">
        <v>61</v>
      </c>
      <c r="L1925" s="308">
        <v>76</v>
      </c>
      <c r="M1925" s="308"/>
      <c r="N1925" s="308">
        <v>5</v>
      </c>
      <c r="O1925" s="308" t="s">
        <v>4878</v>
      </c>
      <c r="P1925" s="291">
        <v>59473.973590060705</v>
      </c>
      <c r="Q1925" s="292">
        <f t="shared" si="249"/>
        <v>71963.508043973445</v>
      </c>
      <c r="R1925" s="197">
        <f t="shared" si="242"/>
        <v>115141.61287035752</v>
      </c>
    </row>
    <row r="1926" spans="1:18" ht="19.5" customHeight="1">
      <c r="A1926" s="306" t="s">
        <v>2952</v>
      </c>
      <c r="B1926" s="307" t="s">
        <v>4867</v>
      </c>
      <c r="C1926" s="308" t="s">
        <v>3227</v>
      </c>
      <c r="D1926" s="290" t="s">
        <v>2909</v>
      </c>
      <c r="E1926" s="290" t="s">
        <v>3021</v>
      </c>
      <c r="F1926" s="309" t="s">
        <v>4879</v>
      </c>
      <c r="G1926" s="290"/>
      <c r="H1926" s="308" t="s">
        <v>3067</v>
      </c>
      <c r="I1926" s="314" t="s">
        <v>3881</v>
      </c>
      <c r="J1926" s="314" t="s">
        <v>4880</v>
      </c>
      <c r="K1926" s="308" t="s">
        <v>3453</v>
      </c>
      <c r="L1926" s="308" t="s">
        <v>3942</v>
      </c>
      <c r="M1926" s="308" t="s">
        <v>3068</v>
      </c>
      <c r="N1926" s="308">
        <v>5</v>
      </c>
      <c r="O1926" s="308" t="s">
        <v>4881</v>
      </c>
      <c r="P1926" s="291">
        <v>93674.09384724652</v>
      </c>
      <c r="Q1926" s="292">
        <f t="shared" si="249"/>
        <v>113345.65355516829</v>
      </c>
      <c r="R1926" s="197">
        <f t="shared" si="242"/>
        <v>181353.04568826928</v>
      </c>
    </row>
    <row r="1927" spans="1:18" ht="19.5" customHeight="1">
      <c r="A1927" s="306" t="s">
        <v>2952</v>
      </c>
      <c r="B1927" s="307" t="s">
        <v>4882</v>
      </c>
      <c r="C1927" s="308" t="s">
        <v>2706</v>
      </c>
      <c r="D1927" s="290" t="s">
        <v>2905</v>
      </c>
      <c r="E1927" s="290" t="s">
        <v>2906</v>
      </c>
      <c r="F1927" s="309" t="s">
        <v>4792</v>
      </c>
      <c r="G1927" s="290"/>
      <c r="H1927" s="308">
        <v>300</v>
      </c>
      <c r="I1927" s="308">
        <v>28</v>
      </c>
      <c r="J1927" s="314">
        <v>26.4</v>
      </c>
      <c r="K1927" s="314">
        <v>47.5</v>
      </c>
      <c r="L1927" s="308">
        <v>69</v>
      </c>
      <c r="M1927" s="308"/>
      <c r="N1927" s="308">
        <v>5</v>
      </c>
      <c r="O1927" s="308" t="s">
        <v>4793</v>
      </c>
      <c r="P1927" s="291">
        <v>174180.62010660663</v>
      </c>
      <c r="Q1927" s="292">
        <f t="shared" si="249"/>
        <v>210758.55032899402</v>
      </c>
      <c r="R1927" s="197">
        <f t="shared" si="242"/>
        <v>337213.68052639044</v>
      </c>
    </row>
    <row r="1928" spans="1:18" ht="19.5" customHeight="1">
      <c r="A1928" s="306" t="s">
        <v>2952</v>
      </c>
      <c r="B1928" s="307" t="s">
        <v>4882</v>
      </c>
      <c r="C1928" s="308" t="s">
        <v>2706</v>
      </c>
      <c r="D1928" s="290" t="s">
        <v>2909</v>
      </c>
      <c r="E1928" s="290" t="s">
        <v>2910</v>
      </c>
      <c r="F1928" s="309" t="s">
        <v>4805</v>
      </c>
      <c r="G1928" s="290"/>
      <c r="H1928" s="308" t="s">
        <v>4795</v>
      </c>
      <c r="I1928" s="308" t="s">
        <v>3006</v>
      </c>
      <c r="J1928" s="308" t="s">
        <v>2935</v>
      </c>
      <c r="K1928" s="308" t="s">
        <v>3687</v>
      </c>
      <c r="L1928" s="308" t="s">
        <v>3942</v>
      </c>
      <c r="M1928" s="308"/>
      <c r="N1928" s="308" t="s">
        <v>3070</v>
      </c>
      <c r="O1928" s="308" t="s">
        <v>4806</v>
      </c>
      <c r="P1928" s="291">
        <v>58667.085605304623</v>
      </c>
      <c r="Q1928" s="292">
        <f t="shared" si="249"/>
        <v>70987.173582418589</v>
      </c>
      <c r="R1928" s="197">
        <f t="shared" ref="R1928:R1991" si="250">Q1928*0.8*2</f>
        <v>113579.47773186975</v>
      </c>
    </row>
    <row r="1929" spans="1:18" ht="19.5" customHeight="1">
      <c r="A1929" s="306" t="s">
        <v>2952</v>
      </c>
      <c r="B1929" s="307" t="s">
        <v>4882</v>
      </c>
      <c r="C1929" s="308" t="s">
        <v>2706</v>
      </c>
      <c r="D1929" s="290" t="s">
        <v>2909</v>
      </c>
      <c r="E1929" s="290" t="s">
        <v>3021</v>
      </c>
      <c r="F1929" s="309" t="s">
        <v>4879</v>
      </c>
      <c r="G1929" s="290"/>
      <c r="H1929" s="308" t="s">
        <v>3067</v>
      </c>
      <c r="I1929" s="314" t="s">
        <v>3881</v>
      </c>
      <c r="J1929" s="314" t="s">
        <v>4880</v>
      </c>
      <c r="K1929" s="308" t="s">
        <v>3453</v>
      </c>
      <c r="L1929" s="308" t="s">
        <v>3942</v>
      </c>
      <c r="M1929" s="308" t="s">
        <v>3068</v>
      </c>
      <c r="N1929" s="308">
        <v>5</v>
      </c>
      <c r="O1929" s="308" t="s">
        <v>4881</v>
      </c>
      <c r="P1929" s="291">
        <v>93674.09384724652</v>
      </c>
      <c r="Q1929" s="292">
        <f t="shared" si="249"/>
        <v>113345.65355516829</v>
      </c>
      <c r="R1929" s="197">
        <f t="shared" si="250"/>
        <v>181353.04568826928</v>
      </c>
    </row>
    <row r="1930" spans="1:18" ht="19.5" customHeight="1">
      <c r="A1930" s="306" t="s">
        <v>4883</v>
      </c>
      <c r="B1930" s="307" t="s">
        <v>4884</v>
      </c>
      <c r="C1930" s="308" t="s">
        <v>369</v>
      </c>
      <c r="D1930" s="290" t="s">
        <v>2905</v>
      </c>
      <c r="E1930" s="290" t="s">
        <v>2906</v>
      </c>
      <c r="F1930" s="309" t="s">
        <v>4870</v>
      </c>
      <c r="G1930" s="290"/>
      <c r="H1930" s="308" t="s">
        <v>3653</v>
      </c>
      <c r="I1930" s="308" t="s">
        <v>3352</v>
      </c>
      <c r="J1930" s="314" t="s">
        <v>4871</v>
      </c>
      <c r="K1930" s="308" t="s">
        <v>3771</v>
      </c>
      <c r="L1930" s="308" t="s">
        <v>3508</v>
      </c>
      <c r="M1930" s="308"/>
      <c r="N1930" s="308">
        <v>5</v>
      </c>
      <c r="O1930" s="308" t="s">
        <v>4872</v>
      </c>
      <c r="P1930" s="291">
        <v>135161.79508778366</v>
      </c>
      <c r="Q1930" s="292">
        <f t="shared" si="249"/>
        <v>163545.77205621821</v>
      </c>
      <c r="R1930" s="197">
        <f t="shared" si="250"/>
        <v>261673.23528994914</v>
      </c>
    </row>
    <row r="1931" spans="1:18" ht="19.5" customHeight="1">
      <c r="A1931" s="306" t="s">
        <v>4883</v>
      </c>
      <c r="B1931" s="307" t="s">
        <v>4884</v>
      </c>
      <c r="C1931" s="308" t="s">
        <v>369</v>
      </c>
      <c r="D1931" s="290" t="s">
        <v>2909</v>
      </c>
      <c r="E1931" s="290" t="s">
        <v>2910</v>
      </c>
      <c r="F1931" s="309" t="s">
        <v>4873</v>
      </c>
      <c r="G1931" s="290"/>
      <c r="H1931" s="308" t="s">
        <v>3816</v>
      </c>
      <c r="I1931" s="308" t="s">
        <v>3006</v>
      </c>
      <c r="J1931" s="314" t="s">
        <v>4874</v>
      </c>
      <c r="K1931" s="314" t="s">
        <v>4875</v>
      </c>
      <c r="L1931" s="308" t="s">
        <v>3942</v>
      </c>
      <c r="M1931" s="308"/>
      <c r="N1931" s="308">
        <v>5</v>
      </c>
      <c r="O1931" s="308" t="s">
        <v>4876</v>
      </c>
      <c r="P1931" s="291">
        <v>75062.434785242818</v>
      </c>
      <c r="Q1931" s="292">
        <f t="shared" si="249"/>
        <v>90825.546090143805</v>
      </c>
      <c r="R1931" s="197">
        <f t="shared" si="250"/>
        <v>145320.87374423011</v>
      </c>
    </row>
    <row r="1932" spans="1:18" ht="19.5" customHeight="1">
      <c r="A1932" s="306" t="s">
        <v>4842</v>
      </c>
      <c r="B1932" s="307" t="s">
        <v>4843</v>
      </c>
      <c r="C1932" s="308" t="s">
        <v>2803</v>
      </c>
      <c r="D1932" s="290" t="s">
        <v>2905</v>
      </c>
      <c r="E1932" s="290" t="s">
        <v>2906</v>
      </c>
      <c r="F1932" s="309" t="s">
        <v>4792</v>
      </c>
      <c r="G1932" s="290"/>
      <c r="H1932" s="308">
        <v>300</v>
      </c>
      <c r="I1932" s="308">
        <v>28</v>
      </c>
      <c r="J1932" s="314">
        <v>26.4</v>
      </c>
      <c r="K1932" s="314">
        <v>47.5</v>
      </c>
      <c r="L1932" s="308">
        <v>69</v>
      </c>
      <c r="M1932" s="308"/>
      <c r="N1932" s="308">
        <v>5</v>
      </c>
      <c r="O1932" s="308" t="s">
        <v>4793</v>
      </c>
      <c r="P1932" s="291">
        <v>174180.62010660663</v>
      </c>
      <c r="Q1932" s="292">
        <f t="shared" si="249"/>
        <v>210758.55032899402</v>
      </c>
      <c r="R1932" s="197">
        <f t="shared" si="250"/>
        <v>337213.68052639044</v>
      </c>
    </row>
    <row r="1933" spans="1:18" ht="19.5" customHeight="1">
      <c r="A1933" s="306" t="s">
        <v>4842</v>
      </c>
      <c r="B1933" s="307" t="s">
        <v>4843</v>
      </c>
      <c r="C1933" s="308" t="s">
        <v>2803</v>
      </c>
      <c r="D1933" s="290" t="s">
        <v>2909</v>
      </c>
      <c r="E1933" s="290" t="s">
        <v>3021</v>
      </c>
      <c r="F1933" s="309" t="s">
        <v>4879</v>
      </c>
      <c r="G1933" s="290"/>
      <c r="H1933" s="308" t="s">
        <v>3067</v>
      </c>
      <c r="I1933" s="314" t="s">
        <v>3881</v>
      </c>
      <c r="J1933" s="314" t="s">
        <v>4880</v>
      </c>
      <c r="K1933" s="308" t="s">
        <v>3453</v>
      </c>
      <c r="L1933" s="308" t="s">
        <v>3942</v>
      </c>
      <c r="M1933" s="308" t="s">
        <v>3068</v>
      </c>
      <c r="N1933" s="308">
        <v>5</v>
      </c>
      <c r="O1933" s="308" t="s">
        <v>4881</v>
      </c>
      <c r="P1933" s="291">
        <v>93674.09384724652</v>
      </c>
      <c r="Q1933" s="292">
        <f t="shared" si="249"/>
        <v>113345.65355516829</v>
      </c>
      <c r="R1933" s="197">
        <f t="shared" si="250"/>
        <v>181353.04568826928</v>
      </c>
    </row>
    <row r="1934" spans="1:18" ht="19.5" customHeight="1">
      <c r="A1934" s="306" t="s">
        <v>4842</v>
      </c>
      <c r="B1934" s="307" t="s">
        <v>4885</v>
      </c>
      <c r="C1934" s="308" t="s">
        <v>4886</v>
      </c>
      <c r="D1934" s="290" t="s">
        <v>2905</v>
      </c>
      <c r="E1934" s="290" t="s">
        <v>2906</v>
      </c>
      <c r="F1934" s="309" t="s">
        <v>4792</v>
      </c>
      <c r="G1934" s="290"/>
      <c r="H1934" s="308">
        <v>300</v>
      </c>
      <c r="I1934" s="308">
        <v>28</v>
      </c>
      <c r="J1934" s="314">
        <v>26.4</v>
      </c>
      <c r="K1934" s="314">
        <v>47.5</v>
      </c>
      <c r="L1934" s="308">
        <v>69</v>
      </c>
      <c r="M1934" s="308"/>
      <c r="N1934" s="308">
        <v>5</v>
      </c>
      <c r="O1934" s="308" t="s">
        <v>4793</v>
      </c>
      <c r="P1934" s="291">
        <v>174180.62010660663</v>
      </c>
      <c r="Q1934" s="292">
        <f t="shared" si="249"/>
        <v>210758.55032899402</v>
      </c>
      <c r="R1934" s="197">
        <f t="shared" si="250"/>
        <v>337213.68052639044</v>
      </c>
    </row>
    <row r="1935" spans="1:18" ht="19.5" customHeight="1">
      <c r="A1935" s="306" t="s">
        <v>4842</v>
      </c>
      <c r="B1935" s="307" t="s">
        <v>4885</v>
      </c>
      <c r="C1935" s="308" t="s">
        <v>4886</v>
      </c>
      <c r="D1935" s="290" t="s">
        <v>2909</v>
      </c>
      <c r="E1935" s="290" t="s">
        <v>2910</v>
      </c>
      <c r="F1935" s="309" t="s">
        <v>4805</v>
      </c>
      <c r="G1935" s="290"/>
      <c r="H1935" s="308" t="s">
        <v>4795</v>
      </c>
      <c r="I1935" s="308" t="s">
        <v>3006</v>
      </c>
      <c r="J1935" s="308" t="s">
        <v>2935</v>
      </c>
      <c r="K1935" s="308" t="s">
        <v>3687</v>
      </c>
      <c r="L1935" s="308" t="s">
        <v>3942</v>
      </c>
      <c r="M1935" s="308"/>
      <c r="N1935" s="308" t="s">
        <v>3070</v>
      </c>
      <c r="O1935" s="308" t="s">
        <v>4806</v>
      </c>
      <c r="P1935" s="291">
        <v>58667.085605304623</v>
      </c>
      <c r="Q1935" s="292">
        <f t="shared" si="249"/>
        <v>70987.173582418589</v>
      </c>
      <c r="R1935" s="197">
        <f t="shared" si="250"/>
        <v>113579.47773186975</v>
      </c>
    </row>
    <row r="1936" spans="1:18" ht="19.5" customHeight="1">
      <c r="A1936" s="306" t="s">
        <v>4887</v>
      </c>
      <c r="B1936" s="307" t="s">
        <v>4885</v>
      </c>
      <c r="C1936" s="308" t="s">
        <v>369</v>
      </c>
      <c r="D1936" s="290" t="s">
        <v>2905</v>
      </c>
      <c r="E1936" s="290" t="s">
        <v>2906</v>
      </c>
      <c r="F1936" s="309" t="s">
        <v>4870</v>
      </c>
      <c r="G1936" s="290"/>
      <c r="H1936" s="308" t="s">
        <v>3653</v>
      </c>
      <c r="I1936" s="308" t="s">
        <v>3352</v>
      </c>
      <c r="J1936" s="314" t="s">
        <v>4871</v>
      </c>
      <c r="K1936" s="308" t="s">
        <v>3771</v>
      </c>
      <c r="L1936" s="308" t="s">
        <v>3508</v>
      </c>
      <c r="M1936" s="308"/>
      <c r="N1936" s="308">
        <v>5</v>
      </c>
      <c r="O1936" s="308" t="s">
        <v>4872</v>
      </c>
      <c r="P1936" s="291">
        <v>135161.79508778366</v>
      </c>
      <c r="Q1936" s="292">
        <f t="shared" si="249"/>
        <v>163545.77205621821</v>
      </c>
      <c r="R1936" s="197">
        <f t="shared" si="250"/>
        <v>261673.23528994914</v>
      </c>
    </row>
    <row r="1937" spans="1:18" ht="19.5" customHeight="1">
      <c r="A1937" s="306" t="s">
        <v>4887</v>
      </c>
      <c r="B1937" s="307" t="s">
        <v>4885</v>
      </c>
      <c r="C1937" s="308" t="s">
        <v>369</v>
      </c>
      <c r="D1937" s="290" t="s">
        <v>2909</v>
      </c>
      <c r="E1937" s="290" t="s">
        <v>2910</v>
      </c>
      <c r="F1937" s="309" t="s">
        <v>4873</v>
      </c>
      <c r="G1937" s="290"/>
      <c r="H1937" s="308" t="s">
        <v>3816</v>
      </c>
      <c r="I1937" s="308" t="s">
        <v>3006</v>
      </c>
      <c r="J1937" s="314" t="s">
        <v>4874</v>
      </c>
      <c r="K1937" s="314" t="s">
        <v>4875</v>
      </c>
      <c r="L1937" s="308" t="s">
        <v>3942</v>
      </c>
      <c r="M1937" s="308"/>
      <c r="N1937" s="308">
        <v>5</v>
      </c>
      <c r="O1937" s="308" t="s">
        <v>4876</v>
      </c>
      <c r="P1937" s="291">
        <v>75062.434785242818</v>
      </c>
      <c r="Q1937" s="292">
        <f t="shared" si="249"/>
        <v>90825.546090143805</v>
      </c>
      <c r="R1937" s="197">
        <f t="shared" si="250"/>
        <v>145320.87374423011</v>
      </c>
    </row>
    <row r="1938" spans="1:18" ht="19.5" customHeight="1">
      <c r="A1938" s="306" t="s">
        <v>4148</v>
      </c>
      <c r="B1938" s="307" t="s">
        <v>4789</v>
      </c>
      <c r="C1938" s="308" t="s">
        <v>2803</v>
      </c>
      <c r="D1938" s="290" t="s">
        <v>2905</v>
      </c>
      <c r="E1938" s="290" t="s">
        <v>2906</v>
      </c>
      <c r="F1938" s="309" t="s">
        <v>4787</v>
      </c>
      <c r="G1938" s="290"/>
      <c r="H1938" s="308">
        <v>280</v>
      </c>
      <c r="I1938" s="308">
        <v>26</v>
      </c>
      <c r="J1938" s="314">
        <v>24.4</v>
      </c>
      <c r="K1938" s="314">
        <v>47.5</v>
      </c>
      <c r="L1938" s="308">
        <v>69</v>
      </c>
      <c r="M1938" s="308"/>
      <c r="N1938" s="308">
        <v>5</v>
      </c>
      <c r="O1938" s="308" t="s">
        <v>4788</v>
      </c>
      <c r="P1938" s="291">
        <v>106421.74477084442</v>
      </c>
      <c r="Q1938" s="292">
        <f t="shared" si="249"/>
        <v>128770.31117272175</v>
      </c>
      <c r="R1938" s="197">
        <f t="shared" si="250"/>
        <v>206032.49787635481</v>
      </c>
    </row>
    <row r="1939" spans="1:18" ht="19.5" customHeight="1">
      <c r="A1939" s="306" t="s">
        <v>4148</v>
      </c>
      <c r="B1939" s="307" t="s">
        <v>4789</v>
      </c>
      <c r="C1939" s="308" t="s">
        <v>2803</v>
      </c>
      <c r="D1939" s="290" t="s">
        <v>2909</v>
      </c>
      <c r="E1939" s="290" t="s">
        <v>2910</v>
      </c>
      <c r="F1939" s="309" t="s">
        <v>4846</v>
      </c>
      <c r="G1939" s="290"/>
      <c r="H1939" s="314">
        <v>283.7</v>
      </c>
      <c r="I1939" s="308">
        <v>10</v>
      </c>
      <c r="J1939" s="314">
        <v>8.4</v>
      </c>
      <c r="K1939" s="308">
        <v>61</v>
      </c>
      <c r="L1939" s="308">
        <v>76</v>
      </c>
      <c r="M1939" s="308"/>
      <c r="N1939" s="308">
        <v>5</v>
      </c>
      <c r="O1939" s="308" t="s">
        <v>4847</v>
      </c>
      <c r="P1939" s="291">
        <v>91283.764872063635</v>
      </c>
      <c r="Q1939" s="292">
        <f t="shared" si="249"/>
        <v>110453.355495197</v>
      </c>
      <c r="R1939" s="197">
        <f t="shared" si="250"/>
        <v>176725.36879231522</v>
      </c>
    </row>
    <row r="1940" spans="1:18" ht="19.5" customHeight="1">
      <c r="A1940" s="304" t="s">
        <v>4888</v>
      </c>
      <c r="B1940" s="277"/>
      <c r="C1940" s="278"/>
      <c r="D1940" s="279"/>
      <c r="E1940" s="280"/>
      <c r="F1940" s="279"/>
      <c r="G1940" s="281"/>
      <c r="H1940" s="282"/>
      <c r="I1940" s="282"/>
      <c r="J1940" s="282"/>
      <c r="K1940" s="282"/>
      <c r="L1940" s="282"/>
      <c r="M1940" s="282"/>
      <c r="N1940" s="282"/>
      <c r="O1940" s="282"/>
      <c r="P1940" s="282"/>
      <c r="Q1940" s="284"/>
      <c r="R1940" s="197">
        <f t="shared" si="250"/>
        <v>0</v>
      </c>
    </row>
    <row r="1941" spans="1:18" ht="19.5" customHeight="1">
      <c r="A1941" s="306" t="s">
        <v>3286</v>
      </c>
      <c r="B1941" s="307" t="s">
        <v>4889</v>
      </c>
      <c r="C1941" s="308" t="s">
        <v>3428</v>
      </c>
      <c r="D1941" s="290" t="s">
        <v>2905</v>
      </c>
      <c r="E1941" s="290" t="s">
        <v>2906</v>
      </c>
      <c r="F1941" s="309" t="s">
        <v>4802</v>
      </c>
      <c r="G1941" s="290"/>
      <c r="H1941" s="308" t="s">
        <v>4020</v>
      </c>
      <c r="I1941" s="308" t="s">
        <v>3476</v>
      </c>
      <c r="J1941" s="314" t="s">
        <v>4803</v>
      </c>
      <c r="K1941" s="314" t="s">
        <v>3445</v>
      </c>
      <c r="L1941" s="308">
        <v>69</v>
      </c>
      <c r="M1941" s="308"/>
      <c r="N1941" s="308">
        <v>5</v>
      </c>
      <c r="O1941" s="308" t="s">
        <v>4804</v>
      </c>
      <c r="P1941" s="291">
        <v>81308.95309347393</v>
      </c>
      <c r="Q1941" s="292">
        <f t="shared" ref="Q1941:Q1946" si="251">+P1941*1.21</f>
        <v>98383.833243103451</v>
      </c>
      <c r="R1941" s="197">
        <f t="shared" si="250"/>
        <v>157414.13318896553</v>
      </c>
    </row>
    <row r="1942" spans="1:18" ht="19.5" customHeight="1">
      <c r="A1942" s="306" t="s">
        <v>3286</v>
      </c>
      <c r="B1942" s="307" t="s">
        <v>4889</v>
      </c>
      <c r="C1942" s="308" t="s">
        <v>3428</v>
      </c>
      <c r="D1942" s="290" t="s">
        <v>2909</v>
      </c>
      <c r="E1942" s="290" t="s">
        <v>2910</v>
      </c>
      <c r="F1942" s="309" t="s">
        <v>4794</v>
      </c>
      <c r="G1942" s="290"/>
      <c r="H1942" s="308" t="s">
        <v>4795</v>
      </c>
      <c r="I1942" s="308" t="s">
        <v>3006</v>
      </c>
      <c r="J1942" s="314" t="s">
        <v>4796</v>
      </c>
      <c r="K1942" s="308" t="s">
        <v>4408</v>
      </c>
      <c r="L1942" s="308" t="s">
        <v>3942</v>
      </c>
      <c r="M1942" s="308"/>
      <c r="N1942" s="308">
        <v>5</v>
      </c>
      <c r="O1942" s="308" t="s">
        <v>4797</v>
      </c>
      <c r="P1942" s="291">
        <v>48874.140666646694</v>
      </c>
      <c r="Q1942" s="292">
        <f t="shared" si="251"/>
        <v>59137.7102066425</v>
      </c>
      <c r="R1942" s="197">
        <f t="shared" si="250"/>
        <v>94620.336330628008</v>
      </c>
    </row>
    <row r="1943" spans="1:18" ht="19.5" customHeight="1">
      <c r="A1943" s="306" t="s">
        <v>4890</v>
      </c>
      <c r="B1943" s="307" t="s">
        <v>4889</v>
      </c>
      <c r="C1943" s="308" t="s">
        <v>3043</v>
      </c>
      <c r="D1943" s="290" t="s">
        <v>2905</v>
      </c>
      <c r="E1943" s="290" t="s">
        <v>2906</v>
      </c>
      <c r="F1943" s="309" t="s">
        <v>4792</v>
      </c>
      <c r="G1943" s="290"/>
      <c r="H1943" s="308">
        <v>300</v>
      </c>
      <c r="I1943" s="308">
        <v>28</v>
      </c>
      <c r="J1943" s="314">
        <v>26.4</v>
      </c>
      <c r="K1943" s="314">
        <v>47.5</v>
      </c>
      <c r="L1943" s="308">
        <v>69</v>
      </c>
      <c r="M1943" s="308"/>
      <c r="N1943" s="308">
        <v>5</v>
      </c>
      <c r="O1943" s="308" t="s">
        <v>4793</v>
      </c>
      <c r="P1943" s="291">
        <v>174180.62010660663</v>
      </c>
      <c r="Q1943" s="292">
        <f t="shared" si="251"/>
        <v>210758.55032899402</v>
      </c>
      <c r="R1943" s="197">
        <f t="shared" si="250"/>
        <v>337213.68052639044</v>
      </c>
    </row>
    <row r="1944" spans="1:18" ht="19.5" customHeight="1">
      <c r="A1944" s="306" t="s">
        <v>4890</v>
      </c>
      <c r="B1944" s="307" t="s">
        <v>4889</v>
      </c>
      <c r="C1944" s="308" t="s">
        <v>3043</v>
      </c>
      <c r="D1944" s="290" t="s">
        <v>2909</v>
      </c>
      <c r="E1944" s="290" t="s">
        <v>2910</v>
      </c>
      <c r="F1944" s="309" t="s">
        <v>4794</v>
      </c>
      <c r="G1944" s="290"/>
      <c r="H1944" s="308" t="s">
        <v>4795</v>
      </c>
      <c r="I1944" s="308" t="s">
        <v>3006</v>
      </c>
      <c r="J1944" s="314" t="s">
        <v>4796</v>
      </c>
      <c r="K1944" s="308" t="s">
        <v>4408</v>
      </c>
      <c r="L1944" s="308" t="s">
        <v>3942</v>
      </c>
      <c r="M1944" s="308"/>
      <c r="N1944" s="308">
        <v>5</v>
      </c>
      <c r="O1944" s="308" t="s">
        <v>4797</v>
      </c>
      <c r="P1944" s="291">
        <v>48874.140666646694</v>
      </c>
      <c r="Q1944" s="292">
        <f t="shared" si="251"/>
        <v>59137.7102066425</v>
      </c>
      <c r="R1944" s="197">
        <f t="shared" si="250"/>
        <v>94620.336330628008</v>
      </c>
    </row>
    <row r="1945" spans="1:18" ht="19.5" customHeight="1">
      <c r="A1945" s="306" t="s">
        <v>4891</v>
      </c>
      <c r="B1945" s="307" t="s">
        <v>4889</v>
      </c>
      <c r="C1945" s="308" t="s">
        <v>3043</v>
      </c>
      <c r="D1945" s="290" t="s">
        <v>2905</v>
      </c>
      <c r="E1945" s="290" t="s">
        <v>2906</v>
      </c>
      <c r="F1945" s="309" t="s">
        <v>4792</v>
      </c>
      <c r="G1945" s="290"/>
      <c r="H1945" s="308">
        <v>300</v>
      </c>
      <c r="I1945" s="308">
        <v>28</v>
      </c>
      <c r="J1945" s="314">
        <v>26.4</v>
      </c>
      <c r="K1945" s="314">
        <v>47.5</v>
      </c>
      <c r="L1945" s="308">
        <v>69</v>
      </c>
      <c r="M1945" s="308"/>
      <c r="N1945" s="308">
        <v>5</v>
      </c>
      <c r="O1945" s="308" t="s">
        <v>4793</v>
      </c>
      <c r="P1945" s="291">
        <v>174180.62010660663</v>
      </c>
      <c r="Q1945" s="292">
        <f t="shared" si="251"/>
        <v>210758.55032899402</v>
      </c>
      <c r="R1945" s="197">
        <f t="shared" si="250"/>
        <v>337213.68052639044</v>
      </c>
    </row>
    <row r="1946" spans="1:18" ht="19.5" customHeight="1">
      <c r="A1946" s="306" t="s">
        <v>4891</v>
      </c>
      <c r="B1946" s="307" t="s">
        <v>4889</v>
      </c>
      <c r="C1946" s="308" t="s">
        <v>3043</v>
      </c>
      <c r="D1946" s="290" t="s">
        <v>2909</v>
      </c>
      <c r="E1946" s="290" t="s">
        <v>2910</v>
      </c>
      <c r="F1946" s="309" t="s">
        <v>4794</v>
      </c>
      <c r="G1946" s="290"/>
      <c r="H1946" s="308" t="s">
        <v>4795</v>
      </c>
      <c r="I1946" s="308" t="s">
        <v>3006</v>
      </c>
      <c r="J1946" s="314" t="s">
        <v>4796</v>
      </c>
      <c r="K1946" s="308" t="s">
        <v>4408</v>
      </c>
      <c r="L1946" s="308" t="s">
        <v>3942</v>
      </c>
      <c r="M1946" s="308"/>
      <c r="N1946" s="308">
        <v>5</v>
      </c>
      <c r="O1946" s="308" t="s">
        <v>4797</v>
      </c>
      <c r="P1946" s="291">
        <v>48874.140666646694</v>
      </c>
      <c r="Q1946" s="292">
        <f t="shared" si="251"/>
        <v>59137.7102066425</v>
      </c>
      <c r="R1946" s="197">
        <f t="shared" si="250"/>
        <v>94620.336330628008</v>
      </c>
    </row>
    <row r="1947" spans="1:18" ht="19.5" customHeight="1">
      <c r="A1947" s="304" t="s">
        <v>4892</v>
      </c>
      <c r="B1947" s="277"/>
      <c r="C1947" s="278"/>
      <c r="D1947" s="279"/>
      <c r="E1947" s="280"/>
      <c r="F1947" s="279"/>
      <c r="G1947" s="281"/>
      <c r="H1947" s="282"/>
      <c r="I1947" s="282"/>
      <c r="J1947" s="282"/>
      <c r="K1947" s="282"/>
      <c r="L1947" s="282"/>
      <c r="M1947" s="282"/>
      <c r="N1947" s="282"/>
      <c r="O1947" s="282"/>
      <c r="P1947" s="282"/>
      <c r="Q1947" s="284"/>
      <c r="R1947" s="197">
        <f t="shared" si="250"/>
        <v>0</v>
      </c>
    </row>
    <row r="1948" spans="1:18" ht="19.5" customHeight="1">
      <c r="A1948" s="306" t="s">
        <v>4893</v>
      </c>
      <c r="B1948" s="307" t="s">
        <v>4894</v>
      </c>
      <c r="C1948" s="308" t="s">
        <v>3293</v>
      </c>
      <c r="D1948" s="290" t="s">
        <v>2905</v>
      </c>
      <c r="E1948" s="290" t="s">
        <v>2906</v>
      </c>
      <c r="F1948" s="309" t="s">
        <v>4851</v>
      </c>
      <c r="G1948" s="290"/>
      <c r="H1948" s="308">
        <v>321</v>
      </c>
      <c r="I1948" s="308">
        <v>28</v>
      </c>
      <c r="J1948" s="314">
        <v>26.4</v>
      </c>
      <c r="K1948" s="314">
        <v>49.2</v>
      </c>
      <c r="L1948" s="308">
        <v>69</v>
      </c>
      <c r="M1948" s="308"/>
      <c r="N1948" s="308">
        <v>5</v>
      </c>
      <c r="O1948" s="308" t="s">
        <v>4852</v>
      </c>
      <c r="P1948" s="291">
        <v>209418.40726710425</v>
      </c>
      <c r="Q1948" s="292">
        <f t="shared" ref="Q1948:Q1949" si="252">+P1948*1.21</f>
        <v>253396.27279319614</v>
      </c>
      <c r="R1948" s="197">
        <f t="shared" si="250"/>
        <v>405434.03646911384</v>
      </c>
    </row>
    <row r="1949" spans="1:18" ht="19.5" customHeight="1">
      <c r="A1949" s="306" t="s">
        <v>4893</v>
      </c>
      <c r="B1949" s="307" t="s">
        <v>4894</v>
      </c>
      <c r="C1949" s="308" t="s">
        <v>3293</v>
      </c>
      <c r="D1949" s="290" t="s">
        <v>2909</v>
      </c>
      <c r="E1949" s="290" t="s">
        <v>2910</v>
      </c>
      <c r="F1949" s="309" t="s">
        <v>4895</v>
      </c>
      <c r="G1949" s="290"/>
      <c r="H1949" s="308" t="s">
        <v>3373</v>
      </c>
      <c r="I1949" s="308" t="s">
        <v>2830</v>
      </c>
      <c r="J1949" s="308" t="s">
        <v>3006</v>
      </c>
      <c r="K1949" s="308" t="s">
        <v>3711</v>
      </c>
      <c r="L1949" s="308" t="s">
        <v>3508</v>
      </c>
      <c r="M1949" s="308"/>
      <c r="N1949" s="308">
        <v>5</v>
      </c>
      <c r="O1949" s="308" t="s">
        <v>4896</v>
      </c>
      <c r="P1949" s="291">
        <v>106385.86867348326</v>
      </c>
      <c r="Q1949" s="292">
        <f t="shared" si="252"/>
        <v>128726.90109491473</v>
      </c>
      <c r="R1949" s="197">
        <f t="shared" si="250"/>
        <v>205963.04175186358</v>
      </c>
    </row>
    <row r="1950" spans="1:18" ht="19.5" customHeight="1">
      <c r="A1950" s="52"/>
      <c r="B1950" s="53"/>
      <c r="C1950" s="54"/>
      <c r="D1950" s="53"/>
      <c r="E1950" s="53"/>
      <c r="F1950" s="294"/>
      <c r="G1950" s="53"/>
      <c r="H1950" s="54"/>
      <c r="I1950" s="54"/>
      <c r="J1950" s="54"/>
      <c r="K1950" s="54"/>
      <c r="L1950" s="54"/>
      <c r="M1950" s="54"/>
      <c r="N1950" s="54"/>
      <c r="O1950" s="54"/>
      <c r="P1950" s="295"/>
      <c r="Q1950" s="295"/>
      <c r="R1950" s="197">
        <f t="shared" si="250"/>
        <v>0</v>
      </c>
    </row>
    <row r="1951" spans="1:18" ht="19.5" customHeight="1">
      <c r="A1951" s="296" t="s">
        <v>1067</v>
      </c>
      <c r="B1951" s="297"/>
      <c r="C1951" s="298"/>
      <c r="D1951" s="299"/>
      <c r="E1951" s="300"/>
      <c r="F1951" s="299"/>
      <c r="G1951" s="301"/>
      <c r="H1951" s="302"/>
      <c r="I1951" s="302"/>
      <c r="J1951" s="302"/>
      <c r="K1951" s="302"/>
      <c r="L1951" s="302"/>
      <c r="M1951" s="302"/>
      <c r="N1951" s="302"/>
      <c r="O1951" s="302"/>
      <c r="P1951" s="302"/>
      <c r="Q1951" s="303"/>
      <c r="R1951" s="197">
        <f t="shared" si="250"/>
        <v>0</v>
      </c>
    </row>
    <row r="1952" spans="1:18" ht="19.5" customHeight="1">
      <c r="A1952" s="304" t="s">
        <v>2793</v>
      </c>
      <c r="B1952" s="277"/>
      <c r="C1952" s="278"/>
      <c r="D1952" s="279"/>
      <c r="E1952" s="280"/>
      <c r="F1952" s="279"/>
      <c r="G1952" s="281"/>
      <c r="H1952" s="282"/>
      <c r="I1952" s="282"/>
      <c r="J1952" s="282"/>
      <c r="K1952" s="282"/>
      <c r="L1952" s="282"/>
      <c r="M1952" s="282"/>
      <c r="N1952" s="282"/>
      <c r="O1952" s="282"/>
      <c r="P1952" s="282"/>
      <c r="Q1952" s="284"/>
      <c r="R1952" s="197">
        <f t="shared" si="250"/>
        <v>0</v>
      </c>
    </row>
    <row r="1953" spans="1:18" ht="19.5" customHeight="1">
      <c r="A1953" s="306" t="s">
        <v>3337</v>
      </c>
      <c r="B1953" s="307" t="s">
        <v>4897</v>
      </c>
      <c r="C1953" s="308" t="s">
        <v>2634</v>
      </c>
      <c r="D1953" s="290" t="s">
        <v>2905</v>
      </c>
      <c r="E1953" s="290" t="s">
        <v>2906</v>
      </c>
      <c r="F1953" s="309" t="s">
        <v>3681</v>
      </c>
      <c r="G1953" s="290"/>
      <c r="H1953" s="314">
        <v>257.3</v>
      </c>
      <c r="I1953" s="308">
        <v>22</v>
      </c>
      <c r="J1953" s="314">
        <v>20.6</v>
      </c>
      <c r="K1953" s="308">
        <v>36</v>
      </c>
      <c r="L1953" s="308">
        <v>88</v>
      </c>
      <c r="M1953" s="308"/>
      <c r="N1953" s="308">
        <v>6</v>
      </c>
      <c r="O1953" s="308" t="s">
        <v>3682</v>
      </c>
      <c r="P1953" s="291">
        <v>68159.060165507821</v>
      </c>
      <c r="Q1953" s="292">
        <f t="shared" ref="Q1953:Q1957" si="253">+P1953*1.21</f>
        <v>82472.46280026446</v>
      </c>
      <c r="R1953" s="197">
        <f t="shared" si="250"/>
        <v>131955.94048042313</v>
      </c>
    </row>
    <row r="1954" spans="1:18" ht="19.5" customHeight="1">
      <c r="A1954" s="306" t="s">
        <v>3337</v>
      </c>
      <c r="B1954" s="307" t="s">
        <v>4897</v>
      </c>
      <c r="C1954" s="308" t="s">
        <v>2634</v>
      </c>
      <c r="D1954" s="290" t="s">
        <v>2909</v>
      </c>
      <c r="E1954" s="290" t="s">
        <v>3021</v>
      </c>
      <c r="F1954" s="309" t="s">
        <v>3683</v>
      </c>
      <c r="G1954" s="290"/>
      <c r="H1954" s="314" t="s">
        <v>3684</v>
      </c>
      <c r="I1954" s="308" t="s">
        <v>3588</v>
      </c>
      <c r="J1954" s="314" t="s">
        <v>3685</v>
      </c>
      <c r="K1954" s="308" t="s">
        <v>3686</v>
      </c>
      <c r="L1954" s="314">
        <v>96.5</v>
      </c>
      <c r="M1954" s="308" t="s">
        <v>3687</v>
      </c>
      <c r="N1954" s="308">
        <v>6</v>
      </c>
      <c r="O1954" s="308" t="s">
        <v>3688</v>
      </c>
      <c r="P1954" s="291">
        <v>89584.26019555096</v>
      </c>
      <c r="Q1954" s="292">
        <f t="shared" si="253"/>
        <v>108396.95483661666</v>
      </c>
      <c r="R1954" s="197">
        <f t="shared" si="250"/>
        <v>173435.12773858666</v>
      </c>
    </row>
    <row r="1955" spans="1:18" ht="19.5" customHeight="1">
      <c r="A1955" s="306" t="s">
        <v>4898</v>
      </c>
      <c r="B1955" s="307" t="s">
        <v>4899</v>
      </c>
      <c r="C1955" s="308" t="s">
        <v>1317</v>
      </c>
      <c r="D1955" s="290" t="s">
        <v>2905</v>
      </c>
      <c r="E1955" s="290" t="s">
        <v>2906</v>
      </c>
      <c r="F1955" s="309" t="s">
        <v>3681</v>
      </c>
      <c r="G1955" s="290"/>
      <c r="H1955" s="314">
        <v>257.3</v>
      </c>
      <c r="I1955" s="308">
        <v>22</v>
      </c>
      <c r="J1955" s="314">
        <v>20.6</v>
      </c>
      <c r="K1955" s="308">
        <v>36</v>
      </c>
      <c r="L1955" s="308">
        <v>88</v>
      </c>
      <c r="M1955" s="308"/>
      <c r="N1955" s="308">
        <v>6</v>
      </c>
      <c r="O1955" s="308" t="s">
        <v>3682</v>
      </c>
      <c r="P1955" s="291">
        <v>68159.060165507821</v>
      </c>
      <c r="Q1955" s="292">
        <f t="shared" si="253"/>
        <v>82472.46280026446</v>
      </c>
      <c r="R1955" s="197">
        <f t="shared" si="250"/>
        <v>131955.94048042313</v>
      </c>
    </row>
    <row r="1956" spans="1:18" ht="19.5" customHeight="1">
      <c r="A1956" s="306" t="s">
        <v>4900</v>
      </c>
      <c r="B1956" s="307" t="s">
        <v>4901</v>
      </c>
      <c r="C1956" s="308" t="s">
        <v>4902</v>
      </c>
      <c r="D1956" s="290" t="s">
        <v>2905</v>
      </c>
      <c r="E1956" s="290" t="s">
        <v>2906</v>
      </c>
      <c r="F1956" s="309" t="s">
        <v>3681</v>
      </c>
      <c r="G1956" s="290"/>
      <c r="H1956" s="314">
        <v>257.3</v>
      </c>
      <c r="I1956" s="308">
        <v>22</v>
      </c>
      <c r="J1956" s="314">
        <v>20.6</v>
      </c>
      <c r="K1956" s="308">
        <v>36</v>
      </c>
      <c r="L1956" s="308">
        <v>88</v>
      </c>
      <c r="M1956" s="308"/>
      <c r="N1956" s="308">
        <v>6</v>
      </c>
      <c r="O1956" s="308" t="s">
        <v>3682</v>
      </c>
      <c r="P1956" s="291">
        <v>68159.060165507821</v>
      </c>
      <c r="Q1956" s="292">
        <f t="shared" si="253"/>
        <v>82472.46280026446</v>
      </c>
      <c r="R1956" s="197">
        <f t="shared" si="250"/>
        <v>131955.94048042313</v>
      </c>
    </row>
    <row r="1957" spans="1:18" ht="19.5" customHeight="1">
      <c r="A1957" s="306" t="s">
        <v>4900</v>
      </c>
      <c r="B1957" s="307" t="s">
        <v>4901</v>
      </c>
      <c r="C1957" s="308" t="s">
        <v>4902</v>
      </c>
      <c r="D1957" s="290" t="s">
        <v>2909</v>
      </c>
      <c r="E1957" s="290" t="s">
        <v>3021</v>
      </c>
      <c r="F1957" s="309" t="s">
        <v>3683</v>
      </c>
      <c r="G1957" s="290"/>
      <c r="H1957" s="314" t="s">
        <v>3684</v>
      </c>
      <c r="I1957" s="308" t="s">
        <v>3588</v>
      </c>
      <c r="J1957" s="314" t="s">
        <v>3685</v>
      </c>
      <c r="K1957" s="308" t="s">
        <v>3686</v>
      </c>
      <c r="L1957" s="314">
        <v>96.5</v>
      </c>
      <c r="M1957" s="308" t="s">
        <v>3687</v>
      </c>
      <c r="N1957" s="308">
        <v>6</v>
      </c>
      <c r="O1957" s="308" t="s">
        <v>3688</v>
      </c>
      <c r="P1957" s="291">
        <v>89584.26019555096</v>
      </c>
      <c r="Q1957" s="292">
        <f t="shared" si="253"/>
        <v>108396.95483661666</v>
      </c>
      <c r="R1957" s="197">
        <f t="shared" si="250"/>
        <v>173435.12773858666</v>
      </c>
    </row>
    <row r="1958" spans="1:18" ht="19.5" customHeight="1">
      <c r="A1958" s="304" t="s">
        <v>4903</v>
      </c>
      <c r="B1958" s="277"/>
      <c r="C1958" s="278"/>
      <c r="D1958" s="279"/>
      <c r="E1958" s="280"/>
      <c r="F1958" s="279"/>
      <c r="G1958" s="281"/>
      <c r="H1958" s="282"/>
      <c r="I1958" s="282"/>
      <c r="J1958" s="282"/>
      <c r="K1958" s="282"/>
      <c r="L1958" s="282"/>
      <c r="M1958" s="282"/>
      <c r="N1958" s="282"/>
      <c r="O1958" s="282"/>
      <c r="P1958" s="282"/>
      <c r="Q1958" s="284"/>
      <c r="R1958" s="197">
        <f t="shared" si="250"/>
        <v>0</v>
      </c>
    </row>
    <row r="1959" spans="1:18" ht="19.5" customHeight="1">
      <c r="A1959" s="306" t="s">
        <v>2975</v>
      </c>
      <c r="B1959" s="307" t="s">
        <v>3690</v>
      </c>
      <c r="C1959" s="308" t="s">
        <v>4904</v>
      </c>
      <c r="D1959" s="290" t="s">
        <v>2905</v>
      </c>
      <c r="E1959" s="290" t="s">
        <v>2906</v>
      </c>
      <c r="F1959" s="309" t="s">
        <v>3681</v>
      </c>
      <c r="G1959" s="290"/>
      <c r="H1959" s="314">
        <v>257.3</v>
      </c>
      <c r="I1959" s="308">
        <v>22</v>
      </c>
      <c r="J1959" s="314">
        <v>20.6</v>
      </c>
      <c r="K1959" s="308">
        <v>36</v>
      </c>
      <c r="L1959" s="308">
        <v>88</v>
      </c>
      <c r="M1959" s="308"/>
      <c r="N1959" s="308">
        <v>6</v>
      </c>
      <c r="O1959" s="308" t="s">
        <v>3682</v>
      </c>
      <c r="P1959" s="291">
        <v>68159.060165507821</v>
      </c>
      <c r="Q1959" s="292">
        <f t="shared" ref="Q1959:Q1964" si="254">+P1959*1.21</f>
        <v>82472.46280026446</v>
      </c>
      <c r="R1959" s="197">
        <f t="shared" si="250"/>
        <v>131955.94048042313</v>
      </c>
    </row>
    <row r="1960" spans="1:18" ht="19.5" customHeight="1">
      <c r="A1960" s="306" t="s">
        <v>2975</v>
      </c>
      <c r="B1960" s="307" t="s">
        <v>3690</v>
      </c>
      <c r="C1960" s="308" t="s">
        <v>4904</v>
      </c>
      <c r="D1960" s="290" t="s">
        <v>2909</v>
      </c>
      <c r="E1960" s="290" t="s">
        <v>3021</v>
      </c>
      <c r="F1960" s="309" t="s">
        <v>3683</v>
      </c>
      <c r="G1960" s="290"/>
      <c r="H1960" s="314" t="s">
        <v>3684</v>
      </c>
      <c r="I1960" s="308" t="s">
        <v>3588</v>
      </c>
      <c r="J1960" s="314" t="s">
        <v>3685</v>
      </c>
      <c r="K1960" s="308" t="s">
        <v>3686</v>
      </c>
      <c r="L1960" s="314">
        <v>96.5</v>
      </c>
      <c r="M1960" s="308" t="s">
        <v>3687</v>
      </c>
      <c r="N1960" s="308">
        <v>6</v>
      </c>
      <c r="O1960" s="308" t="s">
        <v>3688</v>
      </c>
      <c r="P1960" s="291">
        <v>89584.26019555096</v>
      </c>
      <c r="Q1960" s="292">
        <f t="shared" si="254"/>
        <v>108396.95483661666</v>
      </c>
      <c r="R1960" s="197">
        <f t="shared" si="250"/>
        <v>173435.12773858666</v>
      </c>
    </row>
    <row r="1961" spans="1:18" ht="19.5" customHeight="1">
      <c r="A1961" s="306" t="s">
        <v>3543</v>
      </c>
      <c r="B1961" s="307" t="s">
        <v>4905</v>
      </c>
      <c r="C1961" s="308" t="s">
        <v>4906</v>
      </c>
      <c r="D1961" s="290" t="s">
        <v>2905</v>
      </c>
      <c r="E1961" s="290" t="s">
        <v>2906</v>
      </c>
      <c r="F1961" s="309" t="s">
        <v>3681</v>
      </c>
      <c r="G1961" s="290"/>
      <c r="H1961" s="314">
        <v>257.3</v>
      </c>
      <c r="I1961" s="308">
        <v>22</v>
      </c>
      <c r="J1961" s="314">
        <v>20.6</v>
      </c>
      <c r="K1961" s="308">
        <v>36</v>
      </c>
      <c r="L1961" s="308">
        <v>88</v>
      </c>
      <c r="M1961" s="308"/>
      <c r="N1961" s="308">
        <v>6</v>
      </c>
      <c r="O1961" s="308" t="s">
        <v>3682</v>
      </c>
      <c r="P1961" s="291">
        <v>68159.060165507821</v>
      </c>
      <c r="Q1961" s="292">
        <f t="shared" si="254"/>
        <v>82472.46280026446</v>
      </c>
      <c r="R1961" s="197">
        <f t="shared" si="250"/>
        <v>131955.94048042313</v>
      </c>
    </row>
    <row r="1962" spans="1:18" ht="19.5" customHeight="1">
      <c r="A1962" s="306" t="s">
        <v>3543</v>
      </c>
      <c r="B1962" s="307" t="s">
        <v>4905</v>
      </c>
      <c r="C1962" s="308" t="s">
        <v>4906</v>
      </c>
      <c r="D1962" s="290" t="s">
        <v>2909</v>
      </c>
      <c r="E1962" s="290" t="s">
        <v>3021</v>
      </c>
      <c r="F1962" s="309" t="s">
        <v>3683</v>
      </c>
      <c r="G1962" s="290"/>
      <c r="H1962" s="314" t="s">
        <v>3684</v>
      </c>
      <c r="I1962" s="308" t="s">
        <v>3588</v>
      </c>
      <c r="J1962" s="314" t="s">
        <v>3685</v>
      </c>
      <c r="K1962" s="308" t="s">
        <v>3686</v>
      </c>
      <c r="L1962" s="314">
        <v>96.5</v>
      </c>
      <c r="M1962" s="308" t="s">
        <v>3687</v>
      </c>
      <c r="N1962" s="308">
        <v>6</v>
      </c>
      <c r="O1962" s="308" t="s">
        <v>3688</v>
      </c>
      <c r="P1962" s="291">
        <v>89584.26019555096</v>
      </c>
      <c r="Q1962" s="292">
        <f t="shared" si="254"/>
        <v>108396.95483661666</v>
      </c>
      <c r="R1962" s="197">
        <f t="shared" si="250"/>
        <v>173435.12773858666</v>
      </c>
    </row>
    <row r="1963" spans="1:18" ht="19.5" customHeight="1">
      <c r="A1963" s="306" t="s">
        <v>4907</v>
      </c>
      <c r="B1963" s="307" t="s">
        <v>4908</v>
      </c>
      <c r="C1963" s="308" t="s">
        <v>2845</v>
      </c>
      <c r="D1963" s="290" t="s">
        <v>2905</v>
      </c>
      <c r="E1963" s="290" t="s">
        <v>2906</v>
      </c>
      <c r="F1963" s="309" t="s">
        <v>3681</v>
      </c>
      <c r="G1963" s="290"/>
      <c r="H1963" s="314">
        <v>257.3</v>
      </c>
      <c r="I1963" s="308">
        <v>22</v>
      </c>
      <c r="J1963" s="314">
        <v>20.6</v>
      </c>
      <c r="K1963" s="308">
        <v>36</v>
      </c>
      <c r="L1963" s="308">
        <v>88</v>
      </c>
      <c r="M1963" s="308"/>
      <c r="N1963" s="308">
        <v>6</v>
      </c>
      <c r="O1963" s="308" t="s">
        <v>3682</v>
      </c>
      <c r="P1963" s="291">
        <v>68159.060165507821</v>
      </c>
      <c r="Q1963" s="292">
        <f t="shared" si="254"/>
        <v>82472.46280026446</v>
      </c>
      <c r="R1963" s="197">
        <f t="shared" si="250"/>
        <v>131955.94048042313</v>
      </c>
    </row>
    <row r="1964" spans="1:18" ht="19.5" customHeight="1">
      <c r="A1964" s="306" t="s">
        <v>4907</v>
      </c>
      <c r="B1964" s="307" t="s">
        <v>4908</v>
      </c>
      <c r="C1964" s="308" t="s">
        <v>2845</v>
      </c>
      <c r="D1964" s="290" t="s">
        <v>2909</v>
      </c>
      <c r="E1964" s="290" t="s">
        <v>3021</v>
      </c>
      <c r="F1964" s="309" t="s">
        <v>3683</v>
      </c>
      <c r="G1964" s="290"/>
      <c r="H1964" s="314" t="s">
        <v>3684</v>
      </c>
      <c r="I1964" s="308" t="s">
        <v>3588</v>
      </c>
      <c r="J1964" s="314" t="s">
        <v>3685</v>
      </c>
      <c r="K1964" s="308" t="s">
        <v>3686</v>
      </c>
      <c r="L1964" s="314">
        <v>96.5</v>
      </c>
      <c r="M1964" s="308" t="s">
        <v>3687</v>
      </c>
      <c r="N1964" s="308">
        <v>6</v>
      </c>
      <c r="O1964" s="308" t="s">
        <v>3688</v>
      </c>
      <c r="P1964" s="291">
        <v>89584.26019555096</v>
      </c>
      <c r="Q1964" s="292">
        <f t="shared" si="254"/>
        <v>108396.95483661666</v>
      </c>
      <c r="R1964" s="197">
        <f t="shared" si="250"/>
        <v>173435.12773858666</v>
      </c>
    </row>
    <row r="1965" spans="1:18" ht="19.5" customHeight="1">
      <c r="A1965" s="304" t="s">
        <v>4909</v>
      </c>
      <c r="B1965" s="277"/>
      <c r="C1965" s="278"/>
      <c r="D1965" s="279"/>
      <c r="E1965" s="280"/>
      <c r="F1965" s="279"/>
      <c r="G1965" s="281"/>
      <c r="H1965" s="282"/>
      <c r="I1965" s="282"/>
      <c r="J1965" s="282"/>
      <c r="K1965" s="282"/>
      <c r="L1965" s="282"/>
      <c r="M1965" s="282"/>
      <c r="N1965" s="282"/>
      <c r="O1965" s="282"/>
      <c r="P1965" s="282"/>
      <c r="Q1965" s="284"/>
      <c r="R1965" s="197">
        <f t="shared" si="250"/>
        <v>0</v>
      </c>
    </row>
    <row r="1966" spans="1:18" ht="19.5" customHeight="1">
      <c r="A1966" s="306" t="s">
        <v>4898</v>
      </c>
      <c r="B1966" s="307" t="s">
        <v>4910</v>
      </c>
      <c r="C1966" s="308" t="s">
        <v>953</v>
      </c>
      <c r="D1966" s="290" t="s">
        <v>2909</v>
      </c>
      <c r="E1966" s="290" t="s">
        <v>3021</v>
      </c>
      <c r="F1966" s="309" t="s">
        <v>3683</v>
      </c>
      <c r="G1966" s="290"/>
      <c r="H1966" s="314" t="s">
        <v>3684</v>
      </c>
      <c r="I1966" s="308" t="s">
        <v>3588</v>
      </c>
      <c r="J1966" s="314" t="s">
        <v>3685</v>
      </c>
      <c r="K1966" s="308" t="s">
        <v>3686</v>
      </c>
      <c r="L1966" s="314">
        <v>96.5</v>
      </c>
      <c r="M1966" s="308" t="s">
        <v>3687</v>
      </c>
      <c r="N1966" s="308">
        <v>6</v>
      </c>
      <c r="O1966" s="308" t="s">
        <v>3688</v>
      </c>
      <c r="P1966" s="291">
        <v>89584.26019555096</v>
      </c>
      <c r="Q1966" s="292">
        <f t="shared" ref="Q1966:Q1968" si="255">+P1966*1.21</f>
        <v>108396.95483661666</v>
      </c>
      <c r="R1966" s="197">
        <f t="shared" si="250"/>
        <v>173435.12773858666</v>
      </c>
    </row>
    <row r="1967" spans="1:18" ht="19.5" customHeight="1">
      <c r="A1967" s="306" t="s">
        <v>4900</v>
      </c>
      <c r="B1967" s="307" t="s">
        <v>4901</v>
      </c>
      <c r="C1967" s="308" t="s">
        <v>981</v>
      </c>
      <c r="D1967" s="290" t="s">
        <v>2905</v>
      </c>
      <c r="E1967" s="290" t="s">
        <v>2906</v>
      </c>
      <c r="F1967" s="309" t="s">
        <v>3681</v>
      </c>
      <c r="G1967" s="290"/>
      <c r="H1967" s="314">
        <v>257.3</v>
      </c>
      <c r="I1967" s="308">
        <v>22</v>
      </c>
      <c r="J1967" s="314">
        <v>20.6</v>
      </c>
      <c r="K1967" s="308">
        <v>36</v>
      </c>
      <c r="L1967" s="308">
        <v>88</v>
      </c>
      <c r="M1967" s="308"/>
      <c r="N1967" s="308">
        <v>6</v>
      </c>
      <c r="O1967" s="308" t="s">
        <v>3682</v>
      </c>
      <c r="P1967" s="291">
        <v>68159.060165507821</v>
      </c>
      <c r="Q1967" s="292">
        <f t="shared" si="255"/>
        <v>82472.46280026446</v>
      </c>
      <c r="R1967" s="197">
        <f t="shared" si="250"/>
        <v>131955.94048042313</v>
      </c>
    </row>
    <row r="1968" spans="1:18" ht="19.5" customHeight="1">
      <c r="A1968" s="306" t="s">
        <v>4900</v>
      </c>
      <c r="B1968" s="307" t="s">
        <v>4901</v>
      </c>
      <c r="C1968" s="308" t="s">
        <v>981</v>
      </c>
      <c r="D1968" s="290" t="s">
        <v>2909</v>
      </c>
      <c r="E1968" s="290" t="s">
        <v>3021</v>
      </c>
      <c r="F1968" s="309" t="s">
        <v>3683</v>
      </c>
      <c r="G1968" s="290"/>
      <c r="H1968" s="314" t="s">
        <v>3684</v>
      </c>
      <c r="I1968" s="308" t="s">
        <v>3588</v>
      </c>
      <c r="J1968" s="314" t="s">
        <v>3685</v>
      </c>
      <c r="K1968" s="308" t="s">
        <v>3686</v>
      </c>
      <c r="L1968" s="314">
        <v>96.5</v>
      </c>
      <c r="M1968" s="308" t="s">
        <v>3687</v>
      </c>
      <c r="N1968" s="308">
        <v>6</v>
      </c>
      <c r="O1968" s="308" t="s">
        <v>3688</v>
      </c>
      <c r="P1968" s="291">
        <v>89584.26019555096</v>
      </c>
      <c r="Q1968" s="292">
        <f t="shared" si="255"/>
        <v>108396.95483661666</v>
      </c>
      <c r="R1968" s="197">
        <f t="shared" si="250"/>
        <v>173435.12773858666</v>
      </c>
    </row>
    <row r="1969" spans="1:18" ht="19.5" customHeight="1">
      <c r="A1969" s="304" t="s">
        <v>4911</v>
      </c>
      <c r="B1969" s="277"/>
      <c r="C1969" s="278"/>
      <c r="D1969" s="279"/>
      <c r="E1969" s="280"/>
      <c r="F1969" s="279"/>
      <c r="G1969" s="281"/>
      <c r="H1969" s="282"/>
      <c r="I1969" s="282"/>
      <c r="J1969" s="282"/>
      <c r="K1969" s="282"/>
      <c r="L1969" s="282"/>
      <c r="M1969" s="282"/>
      <c r="N1969" s="282"/>
      <c r="O1969" s="282"/>
      <c r="P1969" s="282"/>
      <c r="Q1969" s="284"/>
      <c r="R1969" s="197">
        <f t="shared" si="250"/>
        <v>0</v>
      </c>
    </row>
    <row r="1970" spans="1:18" ht="19.5" customHeight="1">
      <c r="A1970" s="306" t="s">
        <v>4898</v>
      </c>
      <c r="B1970" s="307" t="s">
        <v>4910</v>
      </c>
      <c r="C1970" s="308" t="s">
        <v>4912</v>
      </c>
      <c r="D1970" s="290" t="s">
        <v>2905</v>
      </c>
      <c r="E1970" s="290" t="s">
        <v>2906</v>
      </c>
      <c r="F1970" s="309" t="s">
        <v>3681</v>
      </c>
      <c r="G1970" s="290"/>
      <c r="H1970" s="314">
        <v>257.3</v>
      </c>
      <c r="I1970" s="308">
        <v>22</v>
      </c>
      <c r="J1970" s="314">
        <v>20.6</v>
      </c>
      <c r="K1970" s="308">
        <v>36</v>
      </c>
      <c r="L1970" s="308">
        <v>88</v>
      </c>
      <c r="M1970" s="308"/>
      <c r="N1970" s="308">
        <v>6</v>
      </c>
      <c r="O1970" s="308" t="s">
        <v>3682</v>
      </c>
      <c r="P1970" s="291">
        <v>68159.060165507821</v>
      </c>
      <c r="Q1970" s="292">
        <f>+P1970*1.21</f>
        <v>82472.46280026446</v>
      </c>
      <c r="R1970" s="197">
        <f t="shared" si="250"/>
        <v>131955.94048042313</v>
      </c>
    </row>
    <row r="1971" spans="1:18" ht="19.5" customHeight="1">
      <c r="A1971" s="52"/>
      <c r="B1971" s="53"/>
      <c r="C1971" s="54"/>
      <c r="D1971" s="53"/>
      <c r="E1971" s="53"/>
      <c r="F1971" s="294"/>
      <c r="G1971" s="53"/>
      <c r="H1971" s="54"/>
      <c r="I1971" s="54"/>
      <c r="J1971" s="54"/>
      <c r="K1971" s="54"/>
      <c r="L1971" s="54"/>
      <c r="M1971" s="54"/>
      <c r="N1971" s="54"/>
      <c r="O1971" s="54"/>
      <c r="P1971" s="295"/>
      <c r="Q1971" s="295"/>
      <c r="R1971" s="197">
        <f t="shared" si="250"/>
        <v>0</v>
      </c>
    </row>
    <row r="1972" spans="1:18" ht="19.5" customHeight="1">
      <c r="A1972" s="296" t="s">
        <v>1090</v>
      </c>
      <c r="B1972" s="297"/>
      <c r="C1972" s="298"/>
      <c r="D1972" s="299"/>
      <c r="E1972" s="300"/>
      <c r="F1972" s="299"/>
      <c r="G1972" s="301"/>
      <c r="H1972" s="302"/>
      <c r="I1972" s="302"/>
      <c r="J1972" s="302"/>
      <c r="K1972" s="302"/>
      <c r="L1972" s="302"/>
      <c r="M1972" s="302"/>
      <c r="N1972" s="302"/>
      <c r="O1972" s="302"/>
      <c r="P1972" s="302"/>
      <c r="Q1972" s="303"/>
      <c r="R1972" s="197">
        <f t="shared" si="250"/>
        <v>0</v>
      </c>
    </row>
    <row r="1973" spans="1:18" ht="19.5" customHeight="1">
      <c r="A1973" s="304" t="s">
        <v>2562</v>
      </c>
      <c r="B1973" s="277"/>
      <c r="C1973" s="278"/>
      <c r="D1973" s="279"/>
      <c r="E1973" s="280"/>
      <c r="F1973" s="279"/>
      <c r="G1973" s="281"/>
      <c r="H1973" s="282"/>
      <c r="I1973" s="282"/>
      <c r="J1973" s="282"/>
      <c r="K1973" s="282"/>
      <c r="L1973" s="282"/>
      <c r="M1973" s="282"/>
      <c r="N1973" s="282"/>
      <c r="O1973" s="282"/>
      <c r="P1973" s="282"/>
      <c r="Q1973" s="284"/>
      <c r="R1973" s="197">
        <f t="shared" si="250"/>
        <v>0</v>
      </c>
    </row>
    <row r="1974" spans="1:18" ht="19.5" customHeight="1">
      <c r="A1974" s="323" t="s">
        <v>17053</v>
      </c>
      <c r="B1974" s="324" t="s">
        <v>4913</v>
      </c>
      <c r="C1974" s="308" t="s">
        <v>787</v>
      </c>
      <c r="D1974" s="290" t="s">
        <v>2905</v>
      </c>
      <c r="E1974" s="290" t="s">
        <v>2910</v>
      </c>
      <c r="F1974" s="309" t="s">
        <v>4914</v>
      </c>
      <c r="G1974" s="308"/>
      <c r="H1974" s="308">
        <v>290</v>
      </c>
      <c r="I1974" s="308">
        <v>22</v>
      </c>
      <c r="J1974" s="308">
        <v>19</v>
      </c>
      <c r="K1974" s="314">
        <v>110.5</v>
      </c>
      <c r="L1974" s="308">
        <v>68</v>
      </c>
      <c r="M1974" s="308"/>
      <c r="N1974" s="308">
        <v>6</v>
      </c>
      <c r="O1974" s="308" t="s">
        <v>4915</v>
      </c>
      <c r="P1974" s="291">
        <v>243946.18428017566</v>
      </c>
      <c r="Q1974" s="292">
        <f t="shared" ref="Q1974:Q1987" si="256">+P1974*1.21</f>
        <v>295174.88297901256</v>
      </c>
      <c r="R1974" s="197">
        <f t="shared" si="250"/>
        <v>472279.81276642013</v>
      </c>
    </row>
    <row r="1975" spans="1:18" ht="19.5" customHeight="1">
      <c r="A1975" s="306" t="s">
        <v>2975</v>
      </c>
      <c r="B1975" s="307" t="s">
        <v>4913</v>
      </c>
      <c r="C1975" s="308" t="s">
        <v>787</v>
      </c>
      <c r="D1975" s="290" t="s">
        <v>2909</v>
      </c>
      <c r="E1975" s="290" t="s">
        <v>2910</v>
      </c>
      <c r="F1975" s="309" t="s">
        <v>4916</v>
      </c>
      <c r="G1975" s="290"/>
      <c r="H1975" s="308">
        <v>289</v>
      </c>
      <c r="I1975" s="308">
        <v>22</v>
      </c>
      <c r="J1975" s="308">
        <v>20</v>
      </c>
      <c r="K1975" s="308">
        <v>85</v>
      </c>
      <c r="L1975" s="308">
        <v>84</v>
      </c>
      <c r="M1975" s="308"/>
      <c r="N1975" s="308">
        <v>8</v>
      </c>
      <c r="O1975" s="308" t="s">
        <v>4917</v>
      </c>
      <c r="P1975" s="291">
        <v>129884.64280512072</v>
      </c>
      <c r="Q1975" s="292">
        <f t="shared" si="256"/>
        <v>157160.41779419605</v>
      </c>
      <c r="R1975" s="197">
        <f t="shared" si="250"/>
        <v>251456.66847071369</v>
      </c>
    </row>
    <row r="1976" spans="1:18" ht="19.5" customHeight="1">
      <c r="A1976" s="323" t="s">
        <v>3543</v>
      </c>
      <c r="B1976" s="324" t="s">
        <v>4918</v>
      </c>
      <c r="C1976" s="308" t="s">
        <v>849</v>
      </c>
      <c r="D1976" s="290" t="s">
        <v>2909</v>
      </c>
      <c r="E1976" s="290" t="s">
        <v>2910</v>
      </c>
      <c r="F1976" s="309" t="s">
        <v>4916</v>
      </c>
      <c r="G1976" s="290"/>
      <c r="H1976" s="308">
        <v>289</v>
      </c>
      <c r="I1976" s="308">
        <v>22</v>
      </c>
      <c r="J1976" s="308">
        <v>20</v>
      </c>
      <c r="K1976" s="308">
        <v>85</v>
      </c>
      <c r="L1976" s="308">
        <v>84</v>
      </c>
      <c r="M1976" s="308"/>
      <c r="N1976" s="308">
        <v>8</v>
      </c>
      <c r="O1976" s="308" t="s">
        <v>4917</v>
      </c>
      <c r="P1976" s="291">
        <v>129884.64280512072</v>
      </c>
      <c r="Q1976" s="292">
        <f t="shared" si="256"/>
        <v>157160.41779419605</v>
      </c>
      <c r="R1976" s="197">
        <f t="shared" si="250"/>
        <v>251456.66847071369</v>
      </c>
    </row>
    <row r="1977" spans="1:18" ht="19.5" customHeight="1">
      <c r="A1977" s="323" t="s">
        <v>17054</v>
      </c>
      <c r="B1977" s="324" t="s">
        <v>4918</v>
      </c>
      <c r="C1977" s="308" t="s">
        <v>849</v>
      </c>
      <c r="D1977" s="290" t="s">
        <v>2905</v>
      </c>
      <c r="E1977" s="290" t="s">
        <v>2910</v>
      </c>
      <c r="F1977" s="309" t="s">
        <v>4914</v>
      </c>
      <c r="G1977" s="308"/>
      <c r="H1977" s="308">
        <v>290</v>
      </c>
      <c r="I1977" s="308">
        <v>22</v>
      </c>
      <c r="J1977" s="308">
        <v>19</v>
      </c>
      <c r="K1977" s="314">
        <v>110.5</v>
      </c>
      <c r="L1977" s="308">
        <v>68</v>
      </c>
      <c r="M1977" s="308"/>
      <c r="N1977" s="308">
        <v>6</v>
      </c>
      <c r="O1977" s="308" t="s">
        <v>4915</v>
      </c>
      <c r="P1977" s="291">
        <v>243946.18428017566</v>
      </c>
      <c r="Q1977" s="292">
        <f t="shared" si="256"/>
        <v>295174.88297901256</v>
      </c>
      <c r="R1977" s="197">
        <f t="shared" si="250"/>
        <v>472279.81276642013</v>
      </c>
    </row>
    <row r="1978" spans="1:18" ht="19.5" customHeight="1">
      <c r="A1978" s="323" t="s">
        <v>17054</v>
      </c>
      <c r="B1978" s="324" t="s">
        <v>4919</v>
      </c>
      <c r="C1978" s="308" t="s">
        <v>1048</v>
      </c>
      <c r="D1978" s="290" t="s">
        <v>2905</v>
      </c>
      <c r="E1978" s="290" t="s">
        <v>2906</v>
      </c>
      <c r="F1978" s="309" t="s">
        <v>4920</v>
      </c>
      <c r="G1978" s="308"/>
      <c r="H1978" s="308" t="s">
        <v>4921</v>
      </c>
      <c r="I1978" s="308">
        <v>25</v>
      </c>
      <c r="J1978" s="308">
        <v>22</v>
      </c>
      <c r="K1978" s="314" t="s">
        <v>4922</v>
      </c>
      <c r="L1978" s="308" t="s">
        <v>4923</v>
      </c>
      <c r="M1978" s="308"/>
      <c r="N1978" s="308">
        <v>6</v>
      </c>
      <c r="O1978" s="308" t="s">
        <v>4924</v>
      </c>
      <c r="P1978" s="291">
        <v>229730.24430676448</v>
      </c>
      <c r="Q1978" s="292">
        <f t="shared" si="256"/>
        <v>277973.59561118501</v>
      </c>
      <c r="R1978" s="197">
        <f t="shared" si="250"/>
        <v>444757.75297789602</v>
      </c>
    </row>
    <row r="1979" spans="1:18" ht="19.5" customHeight="1">
      <c r="A1979" s="323" t="s">
        <v>3543</v>
      </c>
      <c r="B1979" s="324" t="s">
        <v>4919</v>
      </c>
      <c r="C1979" s="308" t="s">
        <v>1048</v>
      </c>
      <c r="D1979" s="290" t="s">
        <v>2909</v>
      </c>
      <c r="E1979" s="290" t="s">
        <v>3021</v>
      </c>
      <c r="F1979" s="309" t="s">
        <v>4925</v>
      </c>
      <c r="G1979" s="308"/>
      <c r="H1979" s="308" t="s">
        <v>3652</v>
      </c>
      <c r="I1979" s="308" t="s">
        <v>4926</v>
      </c>
      <c r="J1979" s="308" t="s">
        <v>4927</v>
      </c>
      <c r="K1979" s="314" t="s">
        <v>4928</v>
      </c>
      <c r="L1979" s="308" t="s">
        <v>4929</v>
      </c>
      <c r="M1979" s="308" t="s">
        <v>4930</v>
      </c>
      <c r="N1979" s="308" t="s">
        <v>3699</v>
      </c>
      <c r="O1979" s="308" t="s">
        <v>43</v>
      </c>
      <c r="P1979" s="291">
        <v>218586.09896987071</v>
      </c>
      <c r="Q1979" s="292">
        <f t="shared" si="256"/>
        <v>264489.17975354358</v>
      </c>
      <c r="R1979" s="197">
        <f t="shared" si="250"/>
        <v>423182.68760566972</v>
      </c>
    </row>
    <row r="1980" spans="1:18" ht="19.5" customHeight="1">
      <c r="A1980" s="306" t="s">
        <v>3543</v>
      </c>
      <c r="B1980" s="307" t="s">
        <v>4919</v>
      </c>
      <c r="C1980" s="308" t="s">
        <v>2718</v>
      </c>
      <c r="D1980" s="290" t="s">
        <v>2905</v>
      </c>
      <c r="E1980" s="290" t="s">
        <v>2906</v>
      </c>
      <c r="F1980" s="316" t="s">
        <v>4931</v>
      </c>
      <c r="G1980" s="290"/>
      <c r="H1980" s="317">
        <v>300</v>
      </c>
      <c r="I1980" s="308" t="s">
        <v>3148</v>
      </c>
      <c r="J1980" s="308" t="s">
        <v>3352</v>
      </c>
      <c r="K1980" s="314">
        <v>74.5</v>
      </c>
      <c r="L1980" s="308" t="s">
        <v>4510</v>
      </c>
      <c r="M1980" s="308"/>
      <c r="N1980" s="308">
        <v>6</v>
      </c>
      <c r="O1980" s="308" t="s">
        <v>4932</v>
      </c>
      <c r="P1980" s="291">
        <v>128805.34000399822</v>
      </c>
      <c r="Q1980" s="292">
        <f t="shared" si="256"/>
        <v>155854.46140483784</v>
      </c>
      <c r="R1980" s="197">
        <f t="shared" si="250"/>
        <v>249367.13824774057</v>
      </c>
    </row>
    <row r="1981" spans="1:18" ht="19.5" customHeight="1">
      <c r="A1981" s="306" t="s">
        <v>3543</v>
      </c>
      <c r="B1981" s="307" t="s">
        <v>4919</v>
      </c>
      <c r="C1981" s="308" t="s">
        <v>2718</v>
      </c>
      <c r="D1981" s="290" t="s">
        <v>2909</v>
      </c>
      <c r="E1981" s="290" t="s">
        <v>2910</v>
      </c>
      <c r="F1981" s="309" t="s">
        <v>4933</v>
      </c>
      <c r="G1981" s="290"/>
      <c r="H1981" s="308">
        <v>306</v>
      </c>
      <c r="I1981" s="308">
        <v>22</v>
      </c>
      <c r="J1981" s="308">
        <v>18</v>
      </c>
      <c r="K1981" s="314" t="s">
        <v>4934</v>
      </c>
      <c r="L1981" s="314" t="s">
        <v>4935</v>
      </c>
      <c r="M1981" s="308"/>
      <c r="N1981" s="308">
        <v>6</v>
      </c>
      <c r="O1981" s="308" t="s">
        <v>4936</v>
      </c>
      <c r="P1981" s="291">
        <v>244536.32510257972</v>
      </c>
      <c r="Q1981" s="292">
        <f t="shared" si="256"/>
        <v>295888.95337412145</v>
      </c>
      <c r="R1981" s="197">
        <f t="shared" si="250"/>
        <v>473422.32539859437</v>
      </c>
    </row>
    <row r="1982" spans="1:18" ht="19.5" customHeight="1">
      <c r="A1982" s="306" t="s">
        <v>3543</v>
      </c>
      <c r="B1982" s="307" t="s">
        <v>4919</v>
      </c>
      <c r="C1982" s="308" t="s">
        <v>2718</v>
      </c>
      <c r="D1982" s="290" t="s">
        <v>2909</v>
      </c>
      <c r="E1982" s="290" t="s">
        <v>2910</v>
      </c>
      <c r="F1982" s="316" t="s">
        <v>4937</v>
      </c>
      <c r="G1982" s="290"/>
      <c r="H1982" s="317">
        <v>296</v>
      </c>
      <c r="I1982" s="308" t="s">
        <v>4657</v>
      </c>
      <c r="J1982" s="308" t="s">
        <v>3129</v>
      </c>
      <c r="K1982" s="314">
        <v>69.5</v>
      </c>
      <c r="L1982" s="308" t="s">
        <v>3942</v>
      </c>
      <c r="M1982" s="308"/>
      <c r="N1982" s="308">
        <v>6</v>
      </c>
      <c r="O1982" s="308" t="s">
        <v>4938</v>
      </c>
      <c r="P1982" s="291">
        <v>123547.97918750843</v>
      </c>
      <c r="Q1982" s="292">
        <f t="shared" si="256"/>
        <v>149493.05481688521</v>
      </c>
      <c r="R1982" s="197">
        <f t="shared" si="250"/>
        <v>239188.88770701634</v>
      </c>
    </row>
    <row r="1983" spans="1:18" ht="19.5" customHeight="1">
      <c r="A1983" s="323" t="s">
        <v>17055</v>
      </c>
      <c r="B1983" s="324" t="s">
        <v>4919</v>
      </c>
      <c r="C1983" s="308" t="s">
        <v>1048</v>
      </c>
      <c r="D1983" s="290" t="s">
        <v>2905</v>
      </c>
      <c r="E1983" s="290" t="s">
        <v>2906</v>
      </c>
      <c r="F1983" s="309" t="s">
        <v>4920</v>
      </c>
      <c r="G1983" s="308"/>
      <c r="H1983" s="308" t="s">
        <v>4921</v>
      </c>
      <c r="I1983" s="308">
        <v>25</v>
      </c>
      <c r="J1983" s="308">
        <v>22</v>
      </c>
      <c r="K1983" s="314" t="s">
        <v>4922</v>
      </c>
      <c r="L1983" s="308" t="s">
        <v>4923</v>
      </c>
      <c r="M1983" s="308"/>
      <c r="N1983" s="308">
        <v>6</v>
      </c>
      <c r="O1983" s="308" t="s">
        <v>4924</v>
      </c>
      <c r="P1983" s="291">
        <v>229730.24430676448</v>
      </c>
      <c r="Q1983" s="292">
        <f t="shared" si="256"/>
        <v>277973.59561118501</v>
      </c>
      <c r="R1983" s="197">
        <f t="shared" si="250"/>
        <v>444757.75297789602</v>
      </c>
    </row>
    <row r="1984" spans="1:18" ht="19.5" customHeight="1">
      <c r="A1984" s="323" t="s">
        <v>3543</v>
      </c>
      <c r="B1984" s="324" t="s">
        <v>4919</v>
      </c>
      <c r="C1984" s="308" t="s">
        <v>1048</v>
      </c>
      <c r="D1984" s="290" t="s">
        <v>2909</v>
      </c>
      <c r="E1984" s="290" t="s">
        <v>3021</v>
      </c>
      <c r="F1984" s="309" t="s">
        <v>4925</v>
      </c>
      <c r="G1984" s="308"/>
      <c r="H1984" s="308" t="s">
        <v>3652</v>
      </c>
      <c r="I1984" s="308" t="s">
        <v>4926</v>
      </c>
      <c r="J1984" s="308" t="s">
        <v>4927</v>
      </c>
      <c r="K1984" s="314" t="s">
        <v>4928</v>
      </c>
      <c r="L1984" s="308" t="s">
        <v>4929</v>
      </c>
      <c r="M1984" s="308" t="s">
        <v>4930</v>
      </c>
      <c r="N1984" s="308" t="s">
        <v>3699</v>
      </c>
      <c r="O1984" s="308" t="s">
        <v>43</v>
      </c>
      <c r="P1984" s="291">
        <v>218586.09896987071</v>
      </c>
      <c r="Q1984" s="292">
        <f t="shared" si="256"/>
        <v>264489.17975354358</v>
      </c>
      <c r="R1984" s="197">
        <f t="shared" si="250"/>
        <v>423182.68760566972</v>
      </c>
    </row>
    <row r="1985" spans="1:18" ht="19.5" customHeight="1">
      <c r="A1985" s="306" t="s">
        <v>4939</v>
      </c>
      <c r="B1985" s="307" t="s">
        <v>4940</v>
      </c>
      <c r="C1985" s="308" t="s">
        <v>4008</v>
      </c>
      <c r="D1985" s="290" t="s">
        <v>2905</v>
      </c>
      <c r="E1985" s="290" t="s">
        <v>2906</v>
      </c>
      <c r="F1985" s="309" t="s">
        <v>4941</v>
      </c>
      <c r="G1985" s="290"/>
      <c r="H1985" s="308">
        <v>290</v>
      </c>
      <c r="I1985" s="308">
        <v>28</v>
      </c>
      <c r="J1985" s="308">
        <v>25</v>
      </c>
      <c r="K1985" s="308">
        <v>46</v>
      </c>
      <c r="L1985" s="308">
        <v>64</v>
      </c>
      <c r="M1985" s="308"/>
      <c r="N1985" s="308">
        <v>9</v>
      </c>
      <c r="O1985" s="308" t="s">
        <v>4942</v>
      </c>
      <c r="P1985" s="291">
        <v>111710.47331781172</v>
      </c>
      <c r="Q1985" s="292">
        <f t="shared" si="256"/>
        <v>135169.67271455217</v>
      </c>
      <c r="R1985" s="197">
        <f t="shared" si="250"/>
        <v>216271.47634328349</v>
      </c>
    </row>
    <row r="1986" spans="1:18" ht="19.5" customHeight="1">
      <c r="A1986" s="306" t="s">
        <v>4939</v>
      </c>
      <c r="B1986" s="307" t="s">
        <v>4940</v>
      </c>
      <c r="C1986" s="308" t="s">
        <v>4008</v>
      </c>
      <c r="D1986" s="290" t="s">
        <v>2905</v>
      </c>
      <c r="E1986" s="290" t="s">
        <v>2906</v>
      </c>
      <c r="F1986" s="316" t="s">
        <v>4931</v>
      </c>
      <c r="G1986" s="290"/>
      <c r="H1986" s="317">
        <v>300</v>
      </c>
      <c r="I1986" s="308" t="s">
        <v>3148</v>
      </c>
      <c r="J1986" s="308" t="s">
        <v>3352</v>
      </c>
      <c r="K1986" s="314">
        <v>74.5</v>
      </c>
      <c r="L1986" s="308" t="s">
        <v>4510</v>
      </c>
      <c r="M1986" s="308"/>
      <c r="N1986" s="308">
        <v>6</v>
      </c>
      <c r="O1986" s="308" t="s">
        <v>4932</v>
      </c>
      <c r="P1986" s="291">
        <v>128805.34000399822</v>
      </c>
      <c r="Q1986" s="292">
        <f t="shared" si="256"/>
        <v>155854.46140483784</v>
      </c>
      <c r="R1986" s="197">
        <f t="shared" si="250"/>
        <v>249367.13824774057</v>
      </c>
    </row>
    <row r="1987" spans="1:18" ht="19.5" customHeight="1">
      <c r="A1987" s="306" t="s">
        <v>4939</v>
      </c>
      <c r="B1987" s="307" t="s">
        <v>4940</v>
      </c>
      <c r="C1987" s="308" t="s">
        <v>4008</v>
      </c>
      <c r="D1987" s="290" t="s">
        <v>2909</v>
      </c>
      <c r="E1987" s="290" t="s">
        <v>2910</v>
      </c>
      <c r="F1987" s="316" t="s">
        <v>4937</v>
      </c>
      <c r="G1987" s="290"/>
      <c r="H1987" s="317">
        <v>296</v>
      </c>
      <c r="I1987" s="308" t="s">
        <v>4657</v>
      </c>
      <c r="J1987" s="308" t="s">
        <v>3129</v>
      </c>
      <c r="K1987" s="314">
        <v>69.5</v>
      </c>
      <c r="L1987" s="308" t="s">
        <v>3942</v>
      </c>
      <c r="M1987" s="308"/>
      <c r="N1987" s="308">
        <v>6</v>
      </c>
      <c r="O1987" s="308" t="s">
        <v>4938</v>
      </c>
      <c r="P1987" s="291">
        <v>123547.97918750843</v>
      </c>
      <c r="Q1987" s="292">
        <f t="shared" si="256"/>
        <v>149493.05481688521</v>
      </c>
      <c r="R1987" s="197">
        <f t="shared" si="250"/>
        <v>239188.88770701634</v>
      </c>
    </row>
    <row r="1988" spans="1:18" ht="19.5" customHeight="1">
      <c r="A1988" s="52"/>
      <c r="B1988" s="53"/>
      <c r="C1988" s="54"/>
      <c r="D1988" s="53"/>
      <c r="E1988" s="53"/>
      <c r="F1988" s="294"/>
      <c r="G1988" s="53"/>
      <c r="H1988" s="54"/>
      <c r="I1988" s="54"/>
      <c r="J1988" s="54"/>
      <c r="K1988" s="54"/>
      <c r="L1988" s="54"/>
      <c r="M1988" s="54"/>
      <c r="N1988" s="54"/>
      <c r="O1988" s="54"/>
      <c r="P1988" s="295"/>
      <c r="Q1988" s="295"/>
      <c r="R1988" s="197">
        <f t="shared" si="250"/>
        <v>0</v>
      </c>
    </row>
    <row r="1989" spans="1:18" ht="19.5" customHeight="1">
      <c r="A1989" s="296" t="s">
        <v>4943</v>
      </c>
      <c r="B1989" s="297"/>
      <c r="C1989" s="298"/>
      <c r="D1989" s="299"/>
      <c r="E1989" s="300"/>
      <c r="F1989" s="299"/>
      <c r="G1989" s="301"/>
      <c r="H1989" s="302"/>
      <c r="I1989" s="302"/>
      <c r="J1989" s="302"/>
      <c r="K1989" s="302"/>
      <c r="L1989" s="302"/>
      <c r="M1989" s="302"/>
      <c r="N1989" s="302"/>
      <c r="O1989" s="302"/>
      <c r="P1989" s="302"/>
      <c r="Q1989" s="303"/>
      <c r="R1989" s="197">
        <f t="shared" si="250"/>
        <v>0</v>
      </c>
    </row>
    <row r="1990" spans="1:18" ht="19.5" customHeight="1">
      <c r="A1990" s="304" t="s">
        <v>4944</v>
      </c>
      <c r="B1990" s="277"/>
      <c r="C1990" s="278"/>
      <c r="D1990" s="279"/>
      <c r="E1990" s="280"/>
      <c r="F1990" s="279"/>
      <c r="G1990" s="281"/>
      <c r="H1990" s="282"/>
      <c r="I1990" s="282"/>
      <c r="J1990" s="282"/>
      <c r="K1990" s="282"/>
      <c r="L1990" s="282"/>
      <c r="M1990" s="282"/>
      <c r="N1990" s="282"/>
      <c r="O1990" s="282"/>
      <c r="P1990" s="282"/>
      <c r="Q1990" s="284"/>
      <c r="R1990" s="197">
        <f t="shared" si="250"/>
        <v>0</v>
      </c>
    </row>
    <row r="1991" spans="1:18" ht="19.5" customHeight="1">
      <c r="A1991" s="306" t="s">
        <v>4945</v>
      </c>
      <c r="B1991" s="307" t="s">
        <v>4946</v>
      </c>
      <c r="C1991" s="308" t="s">
        <v>1167</v>
      </c>
      <c r="D1991" s="290" t="s">
        <v>2905</v>
      </c>
      <c r="E1991" s="290" t="s">
        <v>2906</v>
      </c>
      <c r="F1991" s="309" t="s">
        <v>4947</v>
      </c>
      <c r="G1991" s="290"/>
      <c r="H1991" s="308">
        <v>300</v>
      </c>
      <c r="I1991" s="308">
        <v>30</v>
      </c>
      <c r="J1991" s="308">
        <v>28</v>
      </c>
      <c r="K1991" s="314">
        <v>43.5</v>
      </c>
      <c r="L1991" s="308">
        <v>71</v>
      </c>
      <c r="M1991" s="308"/>
      <c r="N1991" s="308">
        <v>5</v>
      </c>
      <c r="O1991" s="308" t="s">
        <v>4948</v>
      </c>
      <c r="P1991" s="291">
        <v>105509.63386082689</v>
      </c>
      <c r="Q1991" s="292">
        <f>+P1991*1.21</f>
        <v>127666.65697160053</v>
      </c>
      <c r="R1991" s="197">
        <f t="shared" si="250"/>
        <v>204266.65115456085</v>
      </c>
    </row>
    <row r="1992" spans="1:18" ht="19.5" customHeight="1">
      <c r="A1992" s="304" t="s">
        <v>4949</v>
      </c>
      <c r="B1992" s="277"/>
      <c r="C1992" s="278"/>
      <c r="D1992" s="279"/>
      <c r="E1992" s="280"/>
      <c r="F1992" s="279"/>
      <c r="G1992" s="281"/>
      <c r="H1992" s="282"/>
      <c r="I1992" s="282"/>
      <c r="J1992" s="282"/>
      <c r="K1992" s="282"/>
      <c r="L1992" s="282"/>
      <c r="M1992" s="282"/>
      <c r="N1992" s="282"/>
      <c r="O1992" s="282"/>
      <c r="P1992" s="282"/>
      <c r="Q1992" s="284"/>
      <c r="R1992" s="197">
        <f t="shared" ref="R1992:R2055" si="257">Q1992*0.8*2</f>
        <v>0</v>
      </c>
    </row>
    <row r="1993" spans="1:18" ht="19.5" customHeight="1">
      <c r="A1993" s="306" t="s">
        <v>3298</v>
      </c>
      <c r="B1993" s="307" t="s">
        <v>4950</v>
      </c>
      <c r="C1993" s="308" t="s">
        <v>2803</v>
      </c>
      <c r="D1993" s="290" t="s">
        <v>2905</v>
      </c>
      <c r="E1993" s="290" t="s">
        <v>2906</v>
      </c>
      <c r="F1993" s="309" t="s">
        <v>4572</v>
      </c>
      <c r="G1993" s="290"/>
      <c r="H1993" s="308">
        <v>300</v>
      </c>
      <c r="I1993" s="308">
        <v>24</v>
      </c>
      <c r="J1993" s="308">
        <v>22</v>
      </c>
      <c r="K1993" s="314">
        <v>47.2</v>
      </c>
      <c r="L1993" s="314">
        <v>63.5</v>
      </c>
      <c r="M1993" s="308"/>
      <c r="N1993" s="308">
        <v>5</v>
      </c>
      <c r="O1993" s="308" t="s">
        <v>4573</v>
      </c>
      <c r="P1993" s="291">
        <v>87860.951499096976</v>
      </c>
      <c r="Q1993" s="292">
        <f t="shared" ref="Q1993:Q2000" si="258">+P1993*1.21</f>
        <v>106311.75131390734</v>
      </c>
      <c r="R1993" s="197">
        <f t="shared" si="257"/>
        <v>170098.80210225176</v>
      </c>
    </row>
    <row r="1994" spans="1:18" ht="19.5" customHeight="1">
      <c r="A1994" s="306" t="s">
        <v>3298</v>
      </c>
      <c r="B1994" s="307" t="s">
        <v>4950</v>
      </c>
      <c r="C1994" s="308" t="s">
        <v>2803</v>
      </c>
      <c r="D1994" s="290" t="s">
        <v>2909</v>
      </c>
      <c r="E1994" s="290" t="s">
        <v>2910</v>
      </c>
      <c r="F1994" s="309" t="s">
        <v>4574</v>
      </c>
      <c r="G1994" s="290"/>
      <c r="H1994" s="308">
        <v>280</v>
      </c>
      <c r="I1994" s="308">
        <v>12</v>
      </c>
      <c r="J1994" s="308">
        <v>10</v>
      </c>
      <c r="K1994" s="314">
        <v>34.200000000000003</v>
      </c>
      <c r="L1994" s="314">
        <v>63.5</v>
      </c>
      <c r="M1994" s="308"/>
      <c r="N1994" s="308">
        <v>5</v>
      </c>
      <c r="O1994" s="308" t="s">
        <v>4575</v>
      </c>
      <c r="P1994" s="291">
        <v>53605.825205611931</v>
      </c>
      <c r="Q1994" s="292">
        <f t="shared" si="258"/>
        <v>64863.048498790435</v>
      </c>
      <c r="R1994" s="197">
        <f t="shared" si="257"/>
        <v>103780.8775980647</v>
      </c>
    </row>
    <row r="1995" spans="1:18" ht="19.5" customHeight="1">
      <c r="A1995" s="306" t="s">
        <v>4951</v>
      </c>
      <c r="B1995" s="307" t="s">
        <v>4952</v>
      </c>
      <c r="C1995" s="308" t="s">
        <v>1167</v>
      </c>
      <c r="D1995" s="290" t="s">
        <v>2905</v>
      </c>
      <c r="E1995" s="290" t="s">
        <v>2906</v>
      </c>
      <c r="F1995" s="309" t="s">
        <v>4572</v>
      </c>
      <c r="G1995" s="290"/>
      <c r="H1995" s="308">
        <v>300</v>
      </c>
      <c r="I1995" s="308">
        <v>24</v>
      </c>
      <c r="J1995" s="308">
        <v>22</v>
      </c>
      <c r="K1995" s="314">
        <v>47.2</v>
      </c>
      <c r="L1995" s="314">
        <v>63.5</v>
      </c>
      <c r="M1995" s="308"/>
      <c r="N1995" s="308">
        <v>5</v>
      </c>
      <c r="O1995" s="308" t="s">
        <v>4573</v>
      </c>
      <c r="P1995" s="291">
        <v>87860.951499096976</v>
      </c>
      <c r="Q1995" s="292">
        <f t="shared" si="258"/>
        <v>106311.75131390734</v>
      </c>
      <c r="R1995" s="197">
        <f t="shared" si="257"/>
        <v>170098.80210225176</v>
      </c>
    </row>
    <row r="1996" spans="1:18" ht="19.5" customHeight="1">
      <c r="A1996" s="306" t="s">
        <v>4951</v>
      </c>
      <c r="B1996" s="307" t="s">
        <v>4952</v>
      </c>
      <c r="C1996" s="308" t="s">
        <v>1167</v>
      </c>
      <c r="D1996" s="290" t="s">
        <v>2909</v>
      </c>
      <c r="E1996" s="290" t="s">
        <v>2910</v>
      </c>
      <c r="F1996" s="309" t="s">
        <v>4574</v>
      </c>
      <c r="G1996" s="290"/>
      <c r="H1996" s="308">
        <v>280</v>
      </c>
      <c r="I1996" s="308">
        <v>12</v>
      </c>
      <c r="J1996" s="308">
        <v>10</v>
      </c>
      <c r="K1996" s="314">
        <v>34.200000000000003</v>
      </c>
      <c r="L1996" s="314">
        <v>63.5</v>
      </c>
      <c r="M1996" s="308"/>
      <c r="N1996" s="308">
        <v>5</v>
      </c>
      <c r="O1996" s="308" t="s">
        <v>4575</v>
      </c>
      <c r="P1996" s="291">
        <v>53605.825205611931</v>
      </c>
      <c r="Q1996" s="292">
        <f t="shared" si="258"/>
        <v>64863.048498790435</v>
      </c>
      <c r="R1996" s="197">
        <f t="shared" si="257"/>
        <v>103780.8775980647</v>
      </c>
    </row>
    <row r="1997" spans="1:18" ht="19.5" customHeight="1">
      <c r="A1997" s="306" t="s">
        <v>4953</v>
      </c>
      <c r="B1997" s="307" t="s">
        <v>4954</v>
      </c>
      <c r="C1997" s="308" t="s">
        <v>3227</v>
      </c>
      <c r="D1997" s="290" t="s">
        <v>2905</v>
      </c>
      <c r="E1997" s="290" t="s">
        <v>2906</v>
      </c>
      <c r="F1997" s="309" t="s">
        <v>4572</v>
      </c>
      <c r="G1997" s="290"/>
      <c r="H1997" s="308">
        <v>300</v>
      </c>
      <c r="I1997" s="308">
        <v>24</v>
      </c>
      <c r="J1997" s="308">
        <v>22</v>
      </c>
      <c r="K1997" s="314">
        <v>47.2</v>
      </c>
      <c r="L1997" s="314">
        <v>63.5</v>
      </c>
      <c r="M1997" s="308"/>
      <c r="N1997" s="308">
        <v>5</v>
      </c>
      <c r="O1997" s="308" t="s">
        <v>4573</v>
      </c>
      <c r="P1997" s="291">
        <v>87860.951499096976</v>
      </c>
      <c r="Q1997" s="292">
        <f t="shared" si="258"/>
        <v>106311.75131390734</v>
      </c>
      <c r="R1997" s="197">
        <f t="shared" si="257"/>
        <v>170098.80210225176</v>
      </c>
    </row>
    <row r="1998" spans="1:18" ht="19.5" customHeight="1">
      <c r="A1998" s="306" t="s">
        <v>4953</v>
      </c>
      <c r="B1998" s="307" t="s">
        <v>4954</v>
      </c>
      <c r="C1998" s="308" t="s">
        <v>3227</v>
      </c>
      <c r="D1998" s="290" t="s">
        <v>2909</v>
      </c>
      <c r="E1998" s="290" t="s">
        <v>2910</v>
      </c>
      <c r="F1998" s="309" t="s">
        <v>4574</v>
      </c>
      <c r="G1998" s="290"/>
      <c r="H1998" s="308">
        <v>280</v>
      </c>
      <c r="I1998" s="308">
        <v>12</v>
      </c>
      <c r="J1998" s="308">
        <v>10</v>
      </c>
      <c r="K1998" s="314">
        <v>34.200000000000003</v>
      </c>
      <c r="L1998" s="314">
        <v>63.5</v>
      </c>
      <c r="M1998" s="308"/>
      <c r="N1998" s="308">
        <v>5</v>
      </c>
      <c r="O1998" s="308" t="s">
        <v>4575</v>
      </c>
      <c r="P1998" s="291">
        <v>53605.825205611931</v>
      </c>
      <c r="Q1998" s="292">
        <f t="shared" si="258"/>
        <v>64863.048498790435</v>
      </c>
      <c r="R1998" s="197">
        <f t="shared" si="257"/>
        <v>103780.8775980647</v>
      </c>
    </row>
    <row r="1999" spans="1:18" ht="19.5" customHeight="1">
      <c r="A1999" s="306" t="s">
        <v>2979</v>
      </c>
      <c r="B1999" s="307" t="s">
        <v>4955</v>
      </c>
      <c r="C1999" s="308" t="s">
        <v>1167</v>
      </c>
      <c r="D1999" s="290" t="s">
        <v>2905</v>
      </c>
      <c r="E1999" s="290" t="s">
        <v>2906</v>
      </c>
      <c r="F1999" s="309" t="s">
        <v>4572</v>
      </c>
      <c r="G1999" s="290"/>
      <c r="H1999" s="308">
        <v>300</v>
      </c>
      <c r="I1999" s="308">
        <v>24</v>
      </c>
      <c r="J1999" s="308">
        <v>22</v>
      </c>
      <c r="K1999" s="314">
        <v>47.2</v>
      </c>
      <c r="L1999" s="314">
        <v>63.5</v>
      </c>
      <c r="M1999" s="308"/>
      <c r="N1999" s="308">
        <v>5</v>
      </c>
      <c r="O1999" s="308" t="s">
        <v>4573</v>
      </c>
      <c r="P1999" s="291">
        <v>87860.951499096976</v>
      </c>
      <c r="Q1999" s="292">
        <f t="shared" si="258"/>
        <v>106311.75131390734</v>
      </c>
      <c r="R1999" s="197">
        <f t="shared" si="257"/>
        <v>170098.80210225176</v>
      </c>
    </row>
    <row r="2000" spans="1:18" ht="19.5" customHeight="1">
      <c r="A2000" s="306" t="s">
        <v>2979</v>
      </c>
      <c r="B2000" s="307" t="s">
        <v>4955</v>
      </c>
      <c r="C2000" s="308" t="s">
        <v>1167</v>
      </c>
      <c r="D2000" s="290" t="s">
        <v>2909</v>
      </c>
      <c r="E2000" s="290" t="s">
        <v>2910</v>
      </c>
      <c r="F2000" s="309" t="s">
        <v>4574</v>
      </c>
      <c r="G2000" s="290"/>
      <c r="H2000" s="308">
        <v>280</v>
      </c>
      <c r="I2000" s="308">
        <v>12</v>
      </c>
      <c r="J2000" s="308">
        <v>10</v>
      </c>
      <c r="K2000" s="314">
        <v>34.200000000000003</v>
      </c>
      <c r="L2000" s="314">
        <v>63.5</v>
      </c>
      <c r="M2000" s="308"/>
      <c r="N2000" s="308">
        <v>5</v>
      </c>
      <c r="O2000" s="308" t="s">
        <v>4575</v>
      </c>
      <c r="P2000" s="291">
        <v>53605.825205611931</v>
      </c>
      <c r="Q2000" s="292">
        <f t="shared" si="258"/>
        <v>64863.048498790435</v>
      </c>
      <c r="R2000" s="197">
        <f t="shared" si="257"/>
        <v>103780.8775980647</v>
      </c>
    </row>
    <row r="2001" spans="1:18" ht="19.5" customHeight="1">
      <c r="A2001" s="304" t="s">
        <v>4956</v>
      </c>
      <c r="B2001" s="277"/>
      <c r="C2001" s="278"/>
      <c r="D2001" s="279"/>
      <c r="E2001" s="280"/>
      <c r="F2001" s="279"/>
      <c r="G2001" s="281"/>
      <c r="H2001" s="282"/>
      <c r="I2001" s="282"/>
      <c r="J2001" s="282"/>
      <c r="K2001" s="282"/>
      <c r="L2001" s="282"/>
      <c r="M2001" s="282"/>
      <c r="N2001" s="282"/>
      <c r="O2001" s="282"/>
      <c r="P2001" s="282"/>
      <c r="Q2001" s="284"/>
      <c r="R2001" s="197">
        <f t="shared" si="257"/>
        <v>0</v>
      </c>
    </row>
    <row r="2002" spans="1:18" ht="19.5" customHeight="1">
      <c r="A2002" s="306" t="s">
        <v>4957</v>
      </c>
      <c r="B2002" s="307" t="s">
        <v>4958</v>
      </c>
      <c r="C2002" s="308" t="s">
        <v>2595</v>
      </c>
      <c r="D2002" s="290" t="s">
        <v>2909</v>
      </c>
      <c r="E2002" s="290" t="s">
        <v>2910</v>
      </c>
      <c r="F2002" s="309" t="s">
        <v>4959</v>
      </c>
      <c r="G2002" s="290"/>
      <c r="H2002" s="308">
        <v>295</v>
      </c>
      <c r="I2002" s="308">
        <v>10</v>
      </c>
      <c r="J2002" s="314">
        <v>8.8000000000000007</v>
      </c>
      <c r="K2002" s="308">
        <v>68</v>
      </c>
      <c r="L2002" s="314">
        <v>73.7</v>
      </c>
      <c r="M2002" s="308"/>
      <c r="N2002" s="308">
        <v>5</v>
      </c>
      <c r="O2002" s="308" t="s">
        <v>4960</v>
      </c>
      <c r="P2002" s="291">
        <v>66053.681959304638</v>
      </c>
      <c r="Q2002" s="292">
        <f>+P2002*1.21</f>
        <v>79924.955170758607</v>
      </c>
      <c r="R2002" s="197">
        <f t="shared" si="257"/>
        <v>127879.92827321378</v>
      </c>
    </row>
    <row r="2003" spans="1:18" ht="19.5" customHeight="1">
      <c r="A2003" s="52"/>
      <c r="B2003" s="53"/>
      <c r="C2003" s="54"/>
      <c r="D2003" s="53"/>
      <c r="E2003" s="53"/>
      <c r="F2003" s="294"/>
      <c r="G2003" s="53"/>
      <c r="H2003" s="54"/>
      <c r="I2003" s="54"/>
      <c r="J2003" s="54"/>
      <c r="K2003" s="54"/>
      <c r="L2003" s="54"/>
      <c r="M2003" s="54"/>
      <c r="N2003" s="54"/>
      <c r="O2003" s="54"/>
      <c r="P2003" s="295"/>
      <c r="Q2003" s="295"/>
      <c r="R2003" s="197">
        <f t="shared" si="257"/>
        <v>0</v>
      </c>
    </row>
    <row r="2004" spans="1:18" ht="19.5" customHeight="1">
      <c r="A2004" s="296" t="s">
        <v>1095</v>
      </c>
      <c r="B2004" s="297"/>
      <c r="C2004" s="298"/>
      <c r="D2004" s="299"/>
      <c r="E2004" s="300"/>
      <c r="F2004" s="299"/>
      <c r="G2004" s="301"/>
      <c r="H2004" s="302"/>
      <c r="I2004" s="302"/>
      <c r="J2004" s="302"/>
      <c r="K2004" s="302"/>
      <c r="L2004" s="302"/>
      <c r="M2004" s="302"/>
      <c r="N2004" s="302"/>
      <c r="O2004" s="302"/>
      <c r="P2004" s="302"/>
      <c r="Q2004" s="303"/>
      <c r="R2004" s="197">
        <f t="shared" si="257"/>
        <v>0</v>
      </c>
    </row>
    <row r="2005" spans="1:18" ht="19.5" customHeight="1">
      <c r="A2005" s="304" t="s">
        <v>2794</v>
      </c>
      <c r="B2005" s="277"/>
      <c r="C2005" s="278"/>
      <c r="D2005" s="279"/>
      <c r="E2005" s="280"/>
      <c r="F2005" s="279"/>
      <c r="G2005" s="281"/>
      <c r="H2005" s="282"/>
      <c r="I2005" s="282"/>
      <c r="J2005" s="282"/>
      <c r="K2005" s="282"/>
      <c r="L2005" s="282"/>
      <c r="M2005" s="282"/>
      <c r="N2005" s="282"/>
      <c r="O2005" s="282"/>
      <c r="P2005" s="282"/>
      <c r="Q2005" s="284"/>
      <c r="R2005" s="197">
        <f t="shared" si="257"/>
        <v>0</v>
      </c>
    </row>
    <row r="2006" spans="1:18" ht="19.5" customHeight="1">
      <c r="A2006" s="306" t="s">
        <v>4057</v>
      </c>
      <c r="B2006" s="307" t="s">
        <v>4961</v>
      </c>
      <c r="C2006" s="308" t="s">
        <v>1222</v>
      </c>
      <c r="D2006" s="290" t="s">
        <v>2905</v>
      </c>
      <c r="E2006" s="290" t="s">
        <v>2906</v>
      </c>
      <c r="F2006" s="309" t="s">
        <v>4962</v>
      </c>
      <c r="G2006" s="290"/>
      <c r="H2006" s="308">
        <v>280</v>
      </c>
      <c r="I2006" s="308">
        <v>24</v>
      </c>
      <c r="J2006" s="314">
        <v>22.7</v>
      </c>
      <c r="K2006" s="314">
        <v>81.5</v>
      </c>
      <c r="L2006" s="308">
        <v>72</v>
      </c>
      <c r="M2006" s="308"/>
      <c r="N2006" s="308">
        <v>5</v>
      </c>
      <c r="O2006" s="308" t="s">
        <v>4963</v>
      </c>
      <c r="P2006" s="291">
        <v>123184.61870809243</v>
      </c>
      <c r="Q2006" s="292">
        <f t="shared" ref="Q2006:Q2013" si="259">+P2006*1.21</f>
        <v>149053.38863679185</v>
      </c>
      <c r="R2006" s="197">
        <f t="shared" si="257"/>
        <v>238485.42181886698</v>
      </c>
    </row>
    <row r="2007" spans="1:18" ht="19.5" customHeight="1">
      <c r="A2007" s="306" t="s">
        <v>4964</v>
      </c>
      <c r="B2007" s="307" t="s">
        <v>4965</v>
      </c>
      <c r="C2007" s="308" t="s">
        <v>26</v>
      </c>
      <c r="D2007" s="290" t="s">
        <v>2905</v>
      </c>
      <c r="E2007" s="290" t="s">
        <v>2906</v>
      </c>
      <c r="F2007" s="309" t="s">
        <v>4962</v>
      </c>
      <c r="G2007" s="290"/>
      <c r="H2007" s="308">
        <v>280</v>
      </c>
      <c r="I2007" s="308">
        <v>24</v>
      </c>
      <c r="J2007" s="314">
        <v>22.7</v>
      </c>
      <c r="K2007" s="314">
        <v>81.5</v>
      </c>
      <c r="L2007" s="308">
        <v>72</v>
      </c>
      <c r="M2007" s="308"/>
      <c r="N2007" s="308">
        <v>5</v>
      </c>
      <c r="O2007" s="308" t="s">
        <v>4963</v>
      </c>
      <c r="P2007" s="291">
        <v>123184.61870809243</v>
      </c>
      <c r="Q2007" s="292">
        <f t="shared" si="259"/>
        <v>149053.38863679185</v>
      </c>
      <c r="R2007" s="197">
        <f t="shared" si="257"/>
        <v>238485.42181886698</v>
      </c>
    </row>
    <row r="2008" spans="1:18" ht="19.5" customHeight="1">
      <c r="A2008" s="306" t="s">
        <v>2975</v>
      </c>
      <c r="B2008" s="307" t="s">
        <v>4966</v>
      </c>
      <c r="C2008" s="308" t="s">
        <v>65</v>
      </c>
      <c r="D2008" s="290" t="s">
        <v>2905</v>
      </c>
      <c r="E2008" s="290" t="s">
        <v>2906</v>
      </c>
      <c r="F2008" s="309" t="s">
        <v>4962</v>
      </c>
      <c r="G2008" s="290"/>
      <c r="H2008" s="308">
        <v>280</v>
      </c>
      <c r="I2008" s="308">
        <v>24</v>
      </c>
      <c r="J2008" s="314">
        <v>22.7</v>
      </c>
      <c r="K2008" s="314">
        <v>81.5</v>
      </c>
      <c r="L2008" s="308">
        <v>72</v>
      </c>
      <c r="M2008" s="308"/>
      <c r="N2008" s="308">
        <v>5</v>
      </c>
      <c r="O2008" s="308" t="s">
        <v>4963</v>
      </c>
      <c r="P2008" s="291">
        <v>123184.61870809243</v>
      </c>
      <c r="Q2008" s="292">
        <f t="shared" si="259"/>
        <v>149053.38863679185</v>
      </c>
      <c r="R2008" s="197">
        <f t="shared" si="257"/>
        <v>238485.42181886698</v>
      </c>
    </row>
    <row r="2009" spans="1:18" ht="19.5" customHeight="1">
      <c r="A2009" s="306" t="s">
        <v>2975</v>
      </c>
      <c r="B2009" s="307" t="s">
        <v>4966</v>
      </c>
      <c r="C2009" s="308" t="s">
        <v>65</v>
      </c>
      <c r="D2009" s="290" t="s">
        <v>2909</v>
      </c>
      <c r="E2009" s="290" t="s">
        <v>2910</v>
      </c>
      <c r="F2009" s="309" t="s">
        <v>4967</v>
      </c>
      <c r="G2009" s="290"/>
      <c r="H2009" s="308">
        <v>285</v>
      </c>
      <c r="I2009" s="314">
        <v>10.8</v>
      </c>
      <c r="J2009" s="314">
        <v>9.5</v>
      </c>
      <c r="K2009" s="314">
        <v>59.7</v>
      </c>
      <c r="L2009" s="308">
        <v>72</v>
      </c>
      <c r="M2009" s="308"/>
      <c r="N2009" s="308">
        <v>5</v>
      </c>
      <c r="O2009" s="308" t="s">
        <v>4968</v>
      </c>
      <c r="P2009" s="291">
        <v>76955.514578268587</v>
      </c>
      <c r="Q2009" s="292">
        <f t="shared" si="259"/>
        <v>93116.172639704993</v>
      </c>
      <c r="R2009" s="197">
        <f t="shared" si="257"/>
        <v>148985.876223528</v>
      </c>
    </row>
    <row r="2010" spans="1:18" ht="19.5" customHeight="1">
      <c r="A2010" s="306" t="s">
        <v>4900</v>
      </c>
      <c r="B2010" s="307" t="s">
        <v>4969</v>
      </c>
      <c r="C2010" s="308" t="s">
        <v>1573</v>
      </c>
      <c r="D2010" s="290" t="s">
        <v>2909</v>
      </c>
      <c r="E2010" s="290" t="s">
        <v>2910</v>
      </c>
      <c r="F2010" s="309" t="s">
        <v>4216</v>
      </c>
      <c r="G2010" s="290"/>
      <c r="H2010" s="308" t="s">
        <v>4217</v>
      </c>
      <c r="I2010" s="308" t="s">
        <v>2830</v>
      </c>
      <c r="J2010" s="308" t="s">
        <v>3006</v>
      </c>
      <c r="K2010" s="308" t="s">
        <v>2693</v>
      </c>
      <c r="L2010" s="308" t="s">
        <v>3009</v>
      </c>
      <c r="M2010" s="308"/>
      <c r="N2010" s="308" t="s">
        <v>3070</v>
      </c>
      <c r="O2010" s="308" t="s">
        <v>4218</v>
      </c>
      <c r="P2010" s="291">
        <v>76014.940257666312</v>
      </c>
      <c r="Q2010" s="292">
        <f t="shared" si="259"/>
        <v>91978.077711776234</v>
      </c>
      <c r="R2010" s="197">
        <f t="shared" si="257"/>
        <v>147164.92433884199</v>
      </c>
    </row>
    <row r="2011" spans="1:18" ht="19.5" customHeight="1">
      <c r="A2011" s="306" t="s">
        <v>4970</v>
      </c>
      <c r="B2011" s="307" t="s">
        <v>4971</v>
      </c>
      <c r="C2011" s="308" t="s">
        <v>4274</v>
      </c>
      <c r="D2011" s="290" t="s">
        <v>2905</v>
      </c>
      <c r="E2011" s="290" t="s">
        <v>2906</v>
      </c>
      <c r="F2011" s="309" t="s">
        <v>3827</v>
      </c>
      <c r="G2011" s="290"/>
      <c r="H2011" s="308">
        <v>302</v>
      </c>
      <c r="I2011" s="308">
        <v>28</v>
      </c>
      <c r="J2011" s="314">
        <v>26.5</v>
      </c>
      <c r="K2011" s="308">
        <v>39</v>
      </c>
      <c r="L2011" s="314">
        <v>73.5</v>
      </c>
      <c r="M2011" s="308"/>
      <c r="N2011" s="308">
        <v>5</v>
      </c>
      <c r="O2011" s="308" t="s">
        <v>3828</v>
      </c>
      <c r="P2011" s="291">
        <v>173446.93899097911</v>
      </c>
      <c r="Q2011" s="292">
        <f t="shared" si="259"/>
        <v>209870.79617908472</v>
      </c>
      <c r="R2011" s="197">
        <f t="shared" si="257"/>
        <v>335793.27388653555</v>
      </c>
    </row>
    <row r="2012" spans="1:18" ht="19.5" customHeight="1">
      <c r="A2012" s="306" t="s">
        <v>4970</v>
      </c>
      <c r="B2012" s="307" t="s">
        <v>4971</v>
      </c>
      <c r="C2012" s="308" t="s">
        <v>4274</v>
      </c>
      <c r="D2012" s="290" t="s">
        <v>2909</v>
      </c>
      <c r="E2012" s="290" t="s">
        <v>2910</v>
      </c>
      <c r="F2012" s="309" t="s">
        <v>3805</v>
      </c>
      <c r="G2012" s="290"/>
      <c r="H2012" s="308">
        <v>290</v>
      </c>
      <c r="I2012" s="314">
        <v>12.5</v>
      </c>
      <c r="J2012" s="314">
        <v>11.3</v>
      </c>
      <c r="K2012" s="308">
        <v>56</v>
      </c>
      <c r="L2012" s="308">
        <v>72</v>
      </c>
      <c r="M2012" s="308"/>
      <c r="N2012" s="308">
        <v>5</v>
      </c>
      <c r="O2012" s="308" t="s">
        <v>3806</v>
      </c>
      <c r="P2012" s="291">
        <v>77148.953972725256</v>
      </c>
      <c r="Q2012" s="292">
        <f t="shared" si="259"/>
        <v>93350.234306997561</v>
      </c>
      <c r="R2012" s="197">
        <f t="shared" si="257"/>
        <v>149360.37489119612</v>
      </c>
    </row>
    <row r="2013" spans="1:18" ht="19.5" customHeight="1">
      <c r="A2013" s="306" t="s">
        <v>4972</v>
      </c>
      <c r="B2013" s="307" t="s">
        <v>4973</v>
      </c>
      <c r="C2013" s="308" t="s">
        <v>4974</v>
      </c>
      <c r="D2013" s="290" t="s">
        <v>2905</v>
      </c>
      <c r="E2013" s="290" t="s">
        <v>2906</v>
      </c>
      <c r="F2013" s="309" t="s">
        <v>4962</v>
      </c>
      <c r="G2013" s="290"/>
      <c r="H2013" s="308">
        <v>280</v>
      </c>
      <c r="I2013" s="308">
        <v>24</v>
      </c>
      <c r="J2013" s="314">
        <v>22.7</v>
      </c>
      <c r="K2013" s="314">
        <v>81.5</v>
      </c>
      <c r="L2013" s="308">
        <v>72</v>
      </c>
      <c r="M2013" s="308"/>
      <c r="N2013" s="308">
        <v>5</v>
      </c>
      <c r="O2013" s="308" t="s">
        <v>4963</v>
      </c>
      <c r="P2013" s="291">
        <v>123184.61870809243</v>
      </c>
      <c r="Q2013" s="292">
        <f t="shared" si="259"/>
        <v>149053.38863679185</v>
      </c>
      <c r="R2013" s="197">
        <f t="shared" si="257"/>
        <v>238485.42181886698</v>
      </c>
    </row>
    <row r="2014" spans="1:18" ht="19.5" customHeight="1">
      <c r="A2014" s="304" t="s">
        <v>4975</v>
      </c>
      <c r="B2014" s="277"/>
      <c r="C2014" s="278"/>
      <c r="D2014" s="279"/>
      <c r="E2014" s="280"/>
      <c r="F2014" s="279"/>
      <c r="G2014" s="281"/>
      <c r="H2014" s="282"/>
      <c r="I2014" s="282"/>
      <c r="J2014" s="282"/>
      <c r="K2014" s="282"/>
      <c r="L2014" s="282"/>
      <c r="M2014" s="282"/>
      <c r="N2014" s="282"/>
      <c r="O2014" s="282"/>
      <c r="P2014" s="282"/>
      <c r="Q2014" s="284"/>
      <c r="R2014" s="197">
        <f t="shared" si="257"/>
        <v>0</v>
      </c>
    </row>
    <row r="2015" spans="1:18" ht="19.5" customHeight="1">
      <c r="A2015" s="306" t="s">
        <v>3538</v>
      </c>
      <c r="B2015" s="307" t="s">
        <v>4976</v>
      </c>
      <c r="C2015" s="308" t="s">
        <v>2705</v>
      </c>
      <c r="D2015" s="290" t="s">
        <v>2905</v>
      </c>
      <c r="E2015" s="290" t="s">
        <v>2906</v>
      </c>
      <c r="F2015" s="309" t="s">
        <v>3842</v>
      </c>
      <c r="G2015" s="290"/>
      <c r="H2015" s="308">
        <v>294</v>
      </c>
      <c r="I2015" s="308">
        <v>26</v>
      </c>
      <c r="J2015" s="314">
        <v>24.4</v>
      </c>
      <c r="K2015" s="314">
        <v>45.5</v>
      </c>
      <c r="L2015" s="308">
        <v>69</v>
      </c>
      <c r="M2015" s="308"/>
      <c r="N2015" s="308">
        <v>5</v>
      </c>
      <c r="O2015" s="308" t="s">
        <v>3843</v>
      </c>
      <c r="P2015" s="291">
        <v>152659.38894431086</v>
      </c>
      <c r="Q2015" s="292">
        <f t="shared" ref="Q2015:Q2017" si="260">+P2015*1.21</f>
        <v>184717.86062261614</v>
      </c>
      <c r="R2015" s="197">
        <f t="shared" si="257"/>
        <v>295548.57699618582</v>
      </c>
    </row>
    <row r="2016" spans="1:18" ht="19.5" customHeight="1">
      <c r="A2016" s="306" t="s">
        <v>3538</v>
      </c>
      <c r="B2016" s="307" t="s">
        <v>4977</v>
      </c>
      <c r="C2016" s="308" t="s">
        <v>438</v>
      </c>
      <c r="D2016" s="290" t="s">
        <v>2905</v>
      </c>
      <c r="E2016" s="290" t="s">
        <v>2906</v>
      </c>
      <c r="F2016" s="309" t="s">
        <v>4214</v>
      </c>
      <c r="G2016" s="290"/>
      <c r="H2016" s="308" t="s">
        <v>3653</v>
      </c>
      <c r="I2016" s="308" t="s">
        <v>3148</v>
      </c>
      <c r="J2016" s="308" t="s">
        <v>3778</v>
      </c>
      <c r="K2016" s="308" t="s">
        <v>3466</v>
      </c>
      <c r="L2016" s="308" t="s">
        <v>3009</v>
      </c>
      <c r="M2016" s="308"/>
      <c r="N2016" s="308" t="s">
        <v>3070</v>
      </c>
      <c r="O2016" s="308" t="s">
        <v>4215</v>
      </c>
      <c r="P2016" s="291">
        <v>110383.89952266114</v>
      </c>
      <c r="Q2016" s="292">
        <f t="shared" si="260"/>
        <v>133564.51842241999</v>
      </c>
      <c r="R2016" s="197">
        <f t="shared" si="257"/>
        <v>213703.22947587201</v>
      </c>
    </row>
    <row r="2017" spans="1:18" ht="19.5" customHeight="1">
      <c r="A2017" s="306" t="s">
        <v>3538</v>
      </c>
      <c r="B2017" s="307" t="s">
        <v>4977</v>
      </c>
      <c r="C2017" s="308" t="s">
        <v>438</v>
      </c>
      <c r="D2017" s="290" t="s">
        <v>2909</v>
      </c>
      <c r="E2017" s="290" t="s">
        <v>2910</v>
      </c>
      <c r="F2017" s="309" t="s">
        <v>4216</v>
      </c>
      <c r="G2017" s="290"/>
      <c r="H2017" s="308" t="s">
        <v>4217</v>
      </c>
      <c r="I2017" s="308" t="s">
        <v>2830</v>
      </c>
      <c r="J2017" s="308" t="s">
        <v>3006</v>
      </c>
      <c r="K2017" s="308" t="s">
        <v>2693</v>
      </c>
      <c r="L2017" s="308" t="s">
        <v>3009</v>
      </c>
      <c r="M2017" s="308"/>
      <c r="N2017" s="308" t="s">
        <v>3070</v>
      </c>
      <c r="O2017" s="308" t="s">
        <v>4218</v>
      </c>
      <c r="P2017" s="291">
        <v>76014.940257666312</v>
      </c>
      <c r="Q2017" s="292">
        <f t="shared" si="260"/>
        <v>91978.077711776234</v>
      </c>
      <c r="R2017" s="197">
        <f t="shared" si="257"/>
        <v>147164.92433884199</v>
      </c>
    </row>
    <row r="2018" spans="1:18" ht="19.5" customHeight="1">
      <c r="A2018" s="304" t="s">
        <v>4978</v>
      </c>
      <c r="B2018" s="277"/>
      <c r="C2018" s="278"/>
      <c r="D2018" s="279"/>
      <c r="E2018" s="280"/>
      <c r="F2018" s="279"/>
      <c r="G2018" s="281"/>
      <c r="H2018" s="282"/>
      <c r="I2018" s="282"/>
      <c r="J2018" s="282"/>
      <c r="K2018" s="282"/>
      <c r="L2018" s="282"/>
      <c r="M2018" s="282"/>
      <c r="N2018" s="282"/>
      <c r="O2018" s="282"/>
      <c r="P2018" s="282"/>
      <c r="Q2018" s="284"/>
      <c r="R2018" s="197">
        <f t="shared" si="257"/>
        <v>0</v>
      </c>
    </row>
    <row r="2019" spans="1:18" ht="19.5" customHeight="1">
      <c r="A2019" s="306" t="s">
        <v>2975</v>
      </c>
      <c r="B2019" s="307" t="s">
        <v>4966</v>
      </c>
      <c r="C2019" s="308" t="s">
        <v>2746</v>
      </c>
      <c r="D2019" s="290" t="s">
        <v>2905</v>
      </c>
      <c r="E2019" s="290" t="s">
        <v>2906</v>
      </c>
      <c r="F2019" s="309" t="s">
        <v>4962</v>
      </c>
      <c r="G2019" s="290"/>
      <c r="H2019" s="308">
        <v>280</v>
      </c>
      <c r="I2019" s="308">
        <v>24</v>
      </c>
      <c r="J2019" s="314">
        <v>22.7</v>
      </c>
      <c r="K2019" s="314">
        <v>81.5</v>
      </c>
      <c r="L2019" s="308">
        <v>72</v>
      </c>
      <c r="M2019" s="308"/>
      <c r="N2019" s="308">
        <v>5</v>
      </c>
      <c r="O2019" s="308" t="s">
        <v>4963</v>
      </c>
      <c r="P2019" s="291">
        <v>123184.61870809243</v>
      </c>
      <c r="Q2019" s="292">
        <f t="shared" ref="Q2019:Q2024" si="261">+P2019*1.21</f>
        <v>149053.38863679185</v>
      </c>
      <c r="R2019" s="197">
        <f t="shared" si="257"/>
        <v>238485.42181886698</v>
      </c>
    </row>
    <row r="2020" spans="1:18" ht="19.5" customHeight="1">
      <c r="A2020" s="306" t="s">
        <v>4972</v>
      </c>
      <c r="B2020" s="307" t="s">
        <v>4973</v>
      </c>
      <c r="C2020" s="308" t="s">
        <v>4139</v>
      </c>
      <c r="D2020" s="290" t="s">
        <v>2905</v>
      </c>
      <c r="E2020" s="290" t="s">
        <v>2906</v>
      </c>
      <c r="F2020" s="309" t="s">
        <v>4962</v>
      </c>
      <c r="G2020" s="290"/>
      <c r="H2020" s="308">
        <v>280</v>
      </c>
      <c r="I2020" s="308">
        <v>24</v>
      </c>
      <c r="J2020" s="314">
        <v>22.7</v>
      </c>
      <c r="K2020" s="314">
        <v>81.5</v>
      </c>
      <c r="L2020" s="308">
        <v>72</v>
      </c>
      <c r="M2020" s="308"/>
      <c r="N2020" s="308">
        <v>5</v>
      </c>
      <c r="O2020" s="308" t="s">
        <v>4963</v>
      </c>
      <c r="P2020" s="291">
        <v>123184.61870809243</v>
      </c>
      <c r="Q2020" s="292">
        <f t="shared" si="261"/>
        <v>149053.38863679185</v>
      </c>
      <c r="R2020" s="197">
        <f t="shared" si="257"/>
        <v>238485.42181886698</v>
      </c>
    </row>
    <row r="2021" spans="1:18" ht="19.5" customHeight="1">
      <c r="A2021" s="306" t="s">
        <v>4972</v>
      </c>
      <c r="B2021" s="307" t="s">
        <v>4973</v>
      </c>
      <c r="C2021" s="308" t="s">
        <v>4139</v>
      </c>
      <c r="D2021" s="290" t="s">
        <v>2909</v>
      </c>
      <c r="E2021" s="290" t="s">
        <v>2910</v>
      </c>
      <c r="F2021" s="309" t="s">
        <v>4967</v>
      </c>
      <c r="G2021" s="290"/>
      <c r="H2021" s="308">
        <v>285</v>
      </c>
      <c r="I2021" s="314">
        <v>10.8</v>
      </c>
      <c r="J2021" s="314">
        <v>9.5</v>
      </c>
      <c r="K2021" s="314">
        <v>59.7</v>
      </c>
      <c r="L2021" s="308">
        <v>72</v>
      </c>
      <c r="M2021" s="308"/>
      <c r="N2021" s="308">
        <v>5</v>
      </c>
      <c r="O2021" s="308" t="s">
        <v>4968</v>
      </c>
      <c r="P2021" s="291">
        <v>76955.514578268587</v>
      </c>
      <c r="Q2021" s="292">
        <f t="shared" si="261"/>
        <v>93116.172639704993</v>
      </c>
      <c r="R2021" s="197">
        <f t="shared" si="257"/>
        <v>148985.876223528</v>
      </c>
    </row>
    <row r="2022" spans="1:18" ht="19.5" customHeight="1">
      <c r="A2022" s="306" t="s">
        <v>4979</v>
      </c>
      <c r="B2022" s="307" t="s">
        <v>4980</v>
      </c>
      <c r="C2022" s="308" t="s">
        <v>3431</v>
      </c>
      <c r="D2022" s="290" t="s">
        <v>2905</v>
      </c>
      <c r="E2022" s="290" t="s">
        <v>2906</v>
      </c>
      <c r="F2022" s="309" t="s">
        <v>4981</v>
      </c>
      <c r="G2022" s="290"/>
      <c r="H2022" s="308">
        <v>328</v>
      </c>
      <c r="I2022" s="308">
        <v>30</v>
      </c>
      <c r="J2022" s="314">
        <v>28.5</v>
      </c>
      <c r="K2022" s="308">
        <v>53</v>
      </c>
      <c r="L2022" s="308">
        <v>72</v>
      </c>
      <c r="M2022" s="308"/>
      <c r="N2022" s="308">
        <v>5</v>
      </c>
      <c r="O2022" s="308" t="s">
        <v>4982</v>
      </c>
      <c r="P2022" s="291">
        <v>150583.63625940081</v>
      </c>
      <c r="Q2022" s="292">
        <f t="shared" si="261"/>
        <v>182206.19987387498</v>
      </c>
      <c r="R2022" s="197">
        <f t="shared" si="257"/>
        <v>291529.91979819996</v>
      </c>
    </row>
    <row r="2023" spans="1:18" ht="19.5" customHeight="1">
      <c r="A2023" s="306" t="s">
        <v>4983</v>
      </c>
      <c r="B2023" s="307" t="s">
        <v>4984</v>
      </c>
      <c r="C2023" s="308" t="s">
        <v>2545</v>
      </c>
      <c r="D2023" s="290" t="s">
        <v>2905</v>
      </c>
      <c r="E2023" s="290" t="s">
        <v>2906</v>
      </c>
      <c r="F2023" s="309" t="s">
        <v>4962</v>
      </c>
      <c r="G2023" s="290"/>
      <c r="H2023" s="308">
        <v>280</v>
      </c>
      <c r="I2023" s="308">
        <v>24</v>
      </c>
      <c r="J2023" s="314">
        <v>22.7</v>
      </c>
      <c r="K2023" s="314">
        <v>81.5</v>
      </c>
      <c r="L2023" s="308">
        <v>72</v>
      </c>
      <c r="M2023" s="308"/>
      <c r="N2023" s="308">
        <v>5</v>
      </c>
      <c r="O2023" s="308" t="s">
        <v>4963</v>
      </c>
      <c r="P2023" s="291">
        <v>123184.61870809243</v>
      </c>
      <c r="Q2023" s="292">
        <f t="shared" si="261"/>
        <v>149053.38863679185</v>
      </c>
      <c r="R2023" s="197">
        <f t="shared" si="257"/>
        <v>238485.42181886698</v>
      </c>
    </row>
    <row r="2024" spans="1:18" ht="19.5" customHeight="1">
      <c r="A2024" s="306" t="s">
        <v>4983</v>
      </c>
      <c r="B2024" s="307" t="s">
        <v>4984</v>
      </c>
      <c r="C2024" s="308" t="s">
        <v>2545</v>
      </c>
      <c r="D2024" s="290" t="s">
        <v>2909</v>
      </c>
      <c r="E2024" s="290" t="s">
        <v>2910</v>
      </c>
      <c r="F2024" s="309" t="s">
        <v>4967</v>
      </c>
      <c r="G2024" s="290"/>
      <c r="H2024" s="308">
        <v>285</v>
      </c>
      <c r="I2024" s="314">
        <v>10.8</v>
      </c>
      <c r="J2024" s="314">
        <v>9.5</v>
      </c>
      <c r="K2024" s="314">
        <v>59.7</v>
      </c>
      <c r="L2024" s="308">
        <v>72</v>
      </c>
      <c r="M2024" s="308"/>
      <c r="N2024" s="308">
        <v>5</v>
      </c>
      <c r="O2024" s="308" t="s">
        <v>4968</v>
      </c>
      <c r="P2024" s="291">
        <v>76955.514578268587</v>
      </c>
      <c r="Q2024" s="292">
        <f t="shared" si="261"/>
        <v>93116.172639704993</v>
      </c>
      <c r="R2024" s="197">
        <f t="shared" si="257"/>
        <v>148985.876223528</v>
      </c>
    </row>
    <row r="2025" spans="1:18" ht="19.5" customHeight="1">
      <c r="A2025" s="304" t="s">
        <v>4985</v>
      </c>
      <c r="B2025" s="277"/>
      <c r="C2025" s="278"/>
      <c r="D2025" s="279"/>
      <c r="E2025" s="280"/>
      <c r="F2025" s="279"/>
      <c r="G2025" s="281"/>
      <c r="H2025" s="282"/>
      <c r="I2025" s="282"/>
      <c r="J2025" s="282"/>
      <c r="K2025" s="282"/>
      <c r="L2025" s="282"/>
      <c r="M2025" s="282"/>
      <c r="N2025" s="282"/>
      <c r="O2025" s="282"/>
      <c r="P2025" s="282"/>
      <c r="Q2025" s="284"/>
      <c r="R2025" s="197">
        <f t="shared" si="257"/>
        <v>0</v>
      </c>
    </row>
    <row r="2026" spans="1:18" ht="19.5" customHeight="1">
      <c r="A2026" s="306" t="s">
        <v>3538</v>
      </c>
      <c r="B2026" s="307" t="s">
        <v>4971</v>
      </c>
      <c r="C2026" s="308" t="s">
        <v>1418</v>
      </c>
      <c r="D2026" s="290" t="s">
        <v>2905</v>
      </c>
      <c r="E2026" s="290" t="s">
        <v>2906</v>
      </c>
      <c r="F2026" s="309" t="s">
        <v>3842</v>
      </c>
      <c r="G2026" s="290"/>
      <c r="H2026" s="308">
        <v>294</v>
      </c>
      <c r="I2026" s="308">
        <v>26</v>
      </c>
      <c r="J2026" s="314">
        <v>24.4</v>
      </c>
      <c r="K2026" s="314">
        <v>45.5</v>
      </c>
      <c r="L2026" s="308">
        <v>69</v>
      </c>
      <c r="M2026" s="308"/>
      <c r="N2026" s="308">
        <v>5</v>
      </c>
      <c r="O2026" s="308" t="s">
        <v>3843</v>
      </c>
      <c r="P2026" s="291">
        <v>152659.38894431086</v>
      </c>
      <c r="Q2026" s="292">
        <f t="shared" ref="Q2026:Q2027" si="262">+P2026*1.21</f>
        <v>184717.86062261614</v>
      </c>
      <c r="R2026" s="197">
        <f t="shared" si="257"/>
        <v>295548.57699618582</v>
      </c>
    </row>
    <row r="2027" spans="1:18" ht="19.5" customHeight="1">
      <c r="A2027" s="306" t="s">
        <v>3538</v>
      </c>
      <c r="B2027" s="307" t="s">
        <v>4977</v>
      </c>
      <c r="C2027" s="308" t="s">
        <v>3043</v>
      </c>
      <c r="D2027" s="290" t="s">
        <v>2905</v>
      </c>
      <c r="E2027" s="290" t="s">
        <v>2906</v>
      </c>
      <c r="F2027" s="309" t="s">
        <v>3842</v>
      </c>
      <c r="G2027" s="290"/>
      <c r="H2027" s="308">
        <v>294</v>
      </c>
      <c r="I2027" s="308">
        <v>26</v>
      </c>
      <c r="J2027" s="314">
        <v>24.4</v>
      </c>
      <c r="K2027" s="314">
        <v>45.5</v>
      </c>
      <c r="L2027" s="308">
        <v>69</v>
      </c>
      <c r="M2027" s="308"/>
      <c r="N2027" s="308">
        <v>5</v>
      </c>
      <c r="O2027" s="308" t="s">
        <v>3843</v>
      </c>
      <c r="P2027" s="291">
        <v>152659.38894431086</v>
      </c>
      <c r="Q2027" s="292">
        <f t="shared" si="262"/>
        <v>184717.86062261614</v>
      </c>
      <c r="R2027" s="197">
        <f t="shared" si="257"/>
        <v>295548.57699618582</v>
      </c>
    </row>
    <row r="2028" spans="1:18" ht="19.5" customHeight="1">
      <c r="A2028" s="304" t="s">
        <v>2795</v>
      </c>
      <c r="B2028" s="277"/>
      <c r="C2028" s="278"/>
      <c r="D2028" s="279"/>
      <c r="E2028" s="280"/>
      <c r="F2028" s="279"/>
      <c r="G2028" s="281"/>
      <c r="H2028" s="282"/>
      <c r="I2028" s="282"/>
      <c r="J2028" s="282"/>
      <c r="K2028" s="282"/>
      <c r="L2028" s="282"/>
      <c r="M2028" s="282"/>
      <c r="N2028" s="282"/>
      <c r="O2028" s="282"/>
      <c r="P2028" s="282"/>
      <c r="Q2028" s="284"/>
      <c r="R2028" s="197">
        <f t="shared" si="257"/>
        <v>0</v>
      </c>
    </row>
    <row r="2029" spans="1:18" ht="19.5" customHeight="1">
      <c r="A2029" s="306" t="s">
        <v>2916</v>
      </c>
      <c r="B2029" s="307" t="s">
        <v>4986</v>
      </c>
      <c r="C2029" s="308" t="s">
        <v>369</v>
      </c>
      <c r="D2029" s="290" t="s">
        <v>2905</v>
      </c>
      <c r="E2029" s="290" t="s">
        <v>2906</v>
      </c>
      <c r="F2029" s="309" t="s">
        <v>4214</v>
      </c>
      <c r="G2029" s="290"/>
      <c r="H2029" s="308" t="s">
        <v>3653</v>
      </c>
      <c r="I2029" s="308" t="s">
        <v>3148</v>
      </c>
      <c r="J2029" s="308" t="s">
        <v>3778</v>
      </c>
      <c r="K2029" s="308" t="s">
        <v>3466</v>
      </c>
      <c r="L2029" s="308" t="s">
        <v>3009</v>
      </c>
      <c r="M2029" s="308"/>
      <c r="N2029" s="308" t="s">
        <v>3070</v>
      </c>
      <c r="O2029" s="308" t="s">
        <v>4215</v>
      </c>
      <c r="P2029" s="291">
        <v>110383.89952266114</v>
      </c>
      <c r="Q2029" s="292">
        <f t="shared" ref="Q2029:Q2034" si="263">+P2029*1.21</f>
        <v>133564.51842241999</v>
      </c>
      <c r="R2029" s="197">
        <f t="shared" si="257"/>
        <v>213703.22947587201</v>
      </c>
    </row>
    <row r="2030" spans="1:18" ht="19.5" customHeight="1">
      <c r="A2030" s="306" t="s">
        <v>2916</v>
      </c>
      <c r="B2030" s="307" t="s">
        <v>4986</v>
      </c>
      <c r="C2030" s="308" t="s">
        <v>369</v>
      </c>
      <c r="D2030" s="290" t="s">
        <v>2909</v>
      </c>
      <c r="E2030" s="290" t="s">
        <v>2910</v>
      </c>
      <c r="F2030" s="309" t="s">
        <v>4216</v>
      </c>
      <c r="G2030" s="290"/>
      <c r="H2030" s="308" t="s">
        <v>4217</v>
      </c>
      <c r="I2030" s="308" t="s">
        <v>2830</v>
      </c>
      <c r="J2030" s="308" t="s">
        <v>3006</v>
      </c>
      <c r="K2030" s="308" t="s">
        <v>2693</v>
      </c>
      <c r="L2030" s="308" t="s">
        <v>3009</v>
      </c>
      <c r="M2030" s="308"/>
      <c r="N2030" s="308" t="s">
        <v>3070</v>
      </c>
      <c r="O2030" s="308" t="s">
        <v>4218</v>
      </c>
      <c r="P2030" s="291">
        <v>76014.940257666312</v>
      </c>
      <c r="Q2030" s="292">
        <f t="shared" si="263"/>
        <v>91978.077711776234</v>
      </c>
      <c r="R2030" s="197">
        <f t="shared" si="257"/>
        <v>147164.92433884199</v>
      </c>
    </row>
    <row r="2031" spans="1:18" ht="19.5" customHeight="1">
      <c r="A2031" s="306" t="s">
        <v>4357</v>
      </c>
      <c r="B2031" s="307" t="s">
        <v>4198</v>
      </c>
      <c r="C2031" s="308" t="s">
        <v>438</v>
      </c>
      <c r="D2031" s="290" t="s">
        <v>2905</v>
      </c>
      <c r="E2031" s="290" t="s">
        <v>2906</v>
      </c>
      <c r="F2031" s="309" t="s">
        <v>4214</v>
      </c>
      <c r="G2031" s="290"/>
      <c r="H2031" s="308" t="s">
        <v>3653</v>
      </c>
      <c r="I2031" s="308" t="s">
        <v>3148</v>
      </c>
      <c r="J2031" s="308" t="s">
        <v>3778</v>
      </c>
      <c r="K2031" s="308" t="s">
        <v>3466</v>
      </c>
      <c r="L2031" s="308" t="s">
        <v>3009</v>
      </c>
      <c r="M2031" s="308"/>
      <c r="N2031" s="308" t="s">
        <v>3070</v>
      </c>
      <c r="O2031" s="308" t="s">
        <v>4215</v>
      </c>
      <c r="P2031" s="291">
        <v>110383.89952266114</v>
      </c>
      <c r="Q2031" s="292">
        <f t="shared" si="263"/>
        <v>133564.51842241999</v>
      </c>
      <c r="R2031" s="197">
        <f t="shared" si="257"/>
        <v>213703.22947587201</v>
      </c>
    </row>
    <row r="2032" spans="1:18" ht="19.5" customHeight="1">
      <c r="A2032" s="306" t="s">
        <v>4357</v>
      </c>
      <c r="B2032" s="307" t="s">
        <v>4198</v>
      </c>
      <c r="C2032" s="308" t="s">
        <v>438</v>
      </c>
      <c r="D2032" s="290" t="s">
        <v>2909</v>
      </c>
      <c r="E2032" s="290" t="s">
        <v>2910</v>
      </c>
      <c r="F2032" s="309" t="s">
        <v>4216</v>
      </c>
      <c r="G2032" s="290"/>
      <c r="H2032" s="308" t="s">
        <v>4217</v>
      </c>
      <c r="I2032" s="308" t="s">
        <v>2830</v>
      </c>
      <c r="J2032" s="308" t="s">
        <v>3006</v>
      </c>
      <c r="K2032" s="308" t="s">
        <v>2693</v>
      </c>
      <c r="L2032" s="308" t="s">
        <v>3009</v>
      </c>
      <c r="M2032" s="308"/>
      <c r="N2032" s="308" t="s">
        <v>3070</v>
      </c>
      <c r="O2032" s="308" t="s">
        <v>4218</v>
      </c>
      <c r="P2032" s="291">
        <v>76014.940257666312</v>
      </c>
      <c r="Q2032" s="292">
        <f t="shared" si="263"/>
        <v>91978.077711776234</v>
      </c>
      <c r="R2032" s="197">
        <f t="shared" si="257"/>
        <v>147164.92433884199</v>
      </c>
    </row>
    <row r="2033" spans="1:18" ht="19.5" customHeight="1">
      <c r="A2033" s="306" t="s">
        <v>3538</v>
      </c>
      <c r="B2033" s="307" t="s">
        <v>4977</v>
      </c>
      <c r="C2033" s="308" t="s">
        <v>369</v>
      </c>
      <c r="D2033" s="290" t="s">
        <v>2905</v>
      </c>
      <c r="E2033" s="290" t="s">
        <v>2906</v>
      </c>
      <c r="F2033" s="309" t="s">
        <v>4214</v>
      </c>
      <c r="G2033" s="290"/>
      <c r="H2033" s="308" t="s">
        <v>3653</v>
      </c>
      <c r="I2033" s="308" t="s">
        <v>3148</v>
      </c>
      <c r="J2033" s="308" t="s">
        <v>3778</v>
      </c>
      <c r="K2033" s="308" t="s">
        <v>3466</v>
      </c>
      <c r="L2033" s="308" t="s">
        <v>3009</v>
      </c>
      <c r="M2033" s="308"/>
      <c r="N2033" s="308" t="s">
        <v>3070</v>
      </c>
      <c r="O2033" s="308" t="s">
        <v>4215</v>
      </c>
      <c r="P2033" s="291">
        <v>110383.89952266114</v>
      </c>
      <c r="Q2033" s="292">
        <f t="shared" si="263"/>
        <v>133564.51842241999</v>
      </c>
      <c r="R2033" s="197">
        <f t="shared" si="257"/>
        <v>213703.22947587201</v>
      </c>
    </row>
    <row r="2034" spans="1:18" ht="19.5" customHeight="1">
      <c r="A2034" s="306" t="s">
        <v>3538</v>
      </c>
      <c r="B2034" s="307" t="s">
        <v>4977</v>
      </c>
      <c r="C2034" s="308" t="s">
        <v>369</v>
      </c>
      <c r="D2034" s="290" t="s">
        <v>2909</v>
      </c>
      <c r="E2034" s="290" t="s">
        <v>2910</v>
      </c>
      <c r="F2034" s="309" t="s">
        <v>4216</v>
      </c>
      <c r="G2034" s="290"/>
      <c r="H2034" s="308" t="s">
        <v>4217</v>
      </c>
      <c r="I2034" s="308" t="s">
        <v>2830</v>
      </c>
      <c r="J2034" s="308" t="s">
        <v>3006</v>
      </c>
      <c r="K2034" s="308" t="s">
        <v>2693</v>
      </c>
      <c r="L2034" s="308" t="s">
        <v>3009</v>
      </c>
      <c r="M2034" s="308"/>
      <c r="N2034" s="308" t="s">
        <v>3070</v>
      </c>
      <c r="O2034" s="308" t="s">
        <v>4218</v>
      </c>
      <c r="P2034" s="291">
        <v>76014.940257666312</v>
      </c>
      <c r="Q2034" s="292">
        <f t="shared" si="263"/>
        <v>91978.077711776234</v>
      </c>
      <c r="R2034" s="197">
        <f t="shared" si="257"/>
        <v>147164.92433884199</v>
      </c>
    </row>
    <row r="2035" spans="1:18" ht="19.5" customHeight="1">
      <c r="A2035" s="304" t="s">
        <v>4987</v>
      </c>
      <c r="B2035" s="277"/>
      <c r="C2035" s="278"/>
      <c r="D2035" s="279"/>
      <c r="E2035" s="280"/>
      <c r="F2035" s="279"/>
      <c r="G2035" s="281"/>
      <c r="H2035" s="282"/>
      <c r="I2035" s="282"/>
      <c r="J2035" s="282"/>
      <c r="K2035" s="282"/>
      <c r="L2035" s="282"/>
      <c r="M2035" s="282"/>
      <c r="N2035" s="282"/>
      <c r="O2035" s="282"/>
      <c r="P2035" s="282"/>
      <c r="Q2035" s="284"/>
      <c r="R2035" s="197">
        <f t="shared" si="257"/>
        <v>0</v>
      </c>
    </row>
    <row r="2036" spans="1:18" ht="19.5" customHeight="1">
      <c r="A2036" s="306" t="s">
        <v>4972</v>
      </c>
      <c r="B2036" s="307" t="s">
        <v>4973</v>
      </c>
      <c r="C2036" s="308" t="s">
        <v>2470</v>
      </c>
      <c r="D2036" s="290" t="s">
        <v>2909</v>
      </c>
      <c r="E2036" s="290" t="s">
        <v>2910</v>
      </c>
      <c r="F2036" s="309" t="s">
        <v>4967</v>
      </c>
      <c r="G2036" s="290"/>
      <c r="H2036" s="308">
        <v>285</v>
      </c>
      <c r="I2036" s="314">
        <v>10.8</v>
      </c>
      <c r="J2036" s="314">
        <v>9.5</v>
      </c>
      <c r="K2036" s="314">
        <v>59.7</v>
      </c>
      <c r="L2036" s="308">
        <v>72</v>
      </c>
      <c r="M2036" s="308"/>
      <c r="N2036" s="308">
        <v>5</v>
      </c>
      <c r="O2036" s="308" t="s">
        <v>4968</v>
      </c>
      <c r="P2036" s="291">
        <v>76955.514578268587</v>
      </c>
      <c r="Q2036" s="292">
        <f>+P2036*1.21</f>
        <v>93116.172639704993</v>
      </c>
      <c r="R2036" s="197">
        <f t="shared" si="257"/>
        <v>148985.876223528</v>
      </c>
    </row>
    <row r="2037" spans="1:18" ht="19.5" customHeight="1">
      <c r="A2037" s="52"/>
      <c r="B2037" s="53"/>
      <c r="C2037" s="54"/>
      <c r="D2037" s="53"/>
      <c r="E2037" s="53"/>
      <c r="F2037" s="294"/>
      <c r="G2037" s="53"/>
      <c r="H2037" s="54"/>
      <c r="I2037" s="54"/>
      <c r="J2037" s="54"/>
      <c r="K2037" s="54"/>
      <c r="L2037" s="54"/>
      <c r="M2037" s="54"/>
      <c r="N2037" s="54"/>
      <c r="O2037" s="54"/>
      <c r="P2037" s="295"/>
      <c r="Q2037" s="295"/>
      <c r="R2037" s="197">
        <f t="shared" si="257"/>
        <v>0</v>
      </c>
    </row>
    <row r="2038" spans="1:18" ht="19.5" customHeight="1">
      <c r="A2038" s="296" t="s">
        <v>1125</v>
      </c>
      <c r="B2038" s="297"/>
      <c r="C2038" s="298"/>
      <c r="D2038" s="299"/>
      <c r="E2038" s="300"/>
      <c r="F2038" s="299"/>
      <c r="G2038" s="301"/>
      <c r="H2038" s="302"/>
      <c r="I2038" s="302"/>
      <c r="J2038" s="302"/>
      <c r="K2038" s="302"/>
      <c r="L2038" s="302"/>
      <c r="M2038" s="302"/>
      <c r="N2038" s="302"/>
      <c r="O2038" s="302"/>
      <c r="P2038" s="302"/>
      <c r="Q2038" s="303"/>
      <c r="R2038" s="197">
        <f t="shared" si="257"/>
        <v>0</v>
      </c>
    </row>
    <row r="2039" spans="1:18" ht="19.5" customHeight="1">
      <c r="A2039" s="304" t="s">
        <v>2796</v>
      </c>
      <c r="B2039" s="277"/>
      <c r="C2039" s="278"/>
      <c r="D2039" s="279"/>
      <c r="E2039" s="280"/>
      <c r="F2039" s="279"/>
      <c r="G2039" s="281"/>
      <c r="H2039" s="282"/>
      <c r="I2039" s="282"/>
      <c r="J2039" s="282"/>
      <c r="K2039" s="282"/>
      <c r="L2039" s="282"/>
      <c r="M2039" s="282"/>
      <c r="N2039" s="282"/>
      <c r="O2039" s="282"/>
      <c r="P2039" s="282"/>
      <c r="Q2039" s="284"/>
      <c r="R2039" s="197">
        <f t="shared" si="257"/>
        <v>0</v>
      </c>
    </row>
    <row r="2040" spans="1:18" ht="19.5" customHeight="1">
      <c r="A2040" s="306" t="s">
        <v>4988</v>
      </c>
      <c r="B2040" s="307" t="s">
        <v>4989</v>
      </c>
      <c r="C2040" s="308" t="s">
        <v>955</v>
      </c>
      <c r="D2040" s="290" t="s">
        <v>2905</v>
      </c>
      <c r="E2040" s="290" t="s">
        <v>2906</v>
      </c>
      <c r="F2040" s="309" t="s">
        <v>4990</v>
      </c>
      <c r="G2040" s="290"/>
      <c r="H2040" s="308">
        <v>256</v>
      </c>
      <c r="I2040" s="308">
        <v>24</v>
      </c>
      <c r="J2040" s="308">
        <v>22</v>
      </c>
      <c r="K2040" s="308">
        <v>24</v>
      </c>
      <c r="L2040" s="308">
        <v>86</v>
      </c>
      <c r="M2040" s="308"/>
      <c r="N2040" s="308">
        <v>6</v>
      </c>
      <c r="O2040" s="308" t="s">
        <v>4991</v>
      </c>
      <c r="P2040" s="291">
        <v>136985.07332547268</v>
      </c>
      <c r="Q2040" s="292">
        <f t="shared" ref="Q2040:Q2042" si="264">+P2040*1.21</f>
        <v>165751.93872382195</v>
      </c>
      <c r="R2040" s="197">
        <f t="shared" si="257"/>
        <v>265203.10195811512</v>
      </c>
    </row>
    <row r="2041" spans="1:18" ht="19.5" customHeight="1">
      <c r="A2041" s="306" t="s">
        <v>4988</v>
      </c>
      <c r="B2041" s="307" t="s">
        <v>4989</v>
      </c>
      <c r="C2041" s="308" t="s">
        <v>3435</v>
      </c>
      <c r="D2041" s="290" t="s">
        <v>2905</v>
      </c>
      <c r="E2041" s="290" t="s">
        <v>2906</v>
      </c>
      <c r="F2041" s="309" t="s">
        <v>4992</v>
      </c>
      <c r="G2041" s="290" t="s">
        <v>4993</v>
      </c>
      <c r="H2041" s="308">
        <v>258</v>
      </c>
      <c r="I2041" s="308">
        <v>26</v>
      </c>
      <c r="J2041" s="308">
        <v>24</v>
      </c>
      <c r="K2041" s="314">
        <v>55.8</v>
      </c>
      <c r="L2041" s="308">
        <v>87</v>
      </c>
      <c r="M2041" s="308"/>
      <c r="N2041" s="308">
        <v>6</v>
      </c>
      <c r="O2041" s="308" t="s">
        <v>4994</v>
      </c>
      <c r="P2041" s="291">
        <v>131676.24980204226</v>
      </c>
      <c r="Q2041" s="292">
        <f t="shared" si="264"/>
        <v>159328.26226047112</v>
      </c>
      <c r="R2041" s="197">
        <f t="shared" si="257"/>
        <v>254925.21961675381</v>
      </c>
    </row>
    <row r="2042" spans="1:18" ht="19.5" customHeight="1">
      <c r="A2042" s="306" t="s">
        <v>4988</v>
      </c>
      <c r="B2042" s="307" t="s">
        <v>4989</v>
      </c>
      <c r="C2042" s="308" t="s">
        <v>955</v>
      </c>
      <c r="D2042" s="290" t="s">
        <v>2909</v>
      </c>
      <c r="E2042" s="290" t="s">
        <v>3021</v>
      </c>
      <c r="F2042" s="309" t="s">
        <v>4995</v>
      </c>
      <c r="G2042" s="290"/>
      <c r="H2042" s="308" t="s">
        <v>4996</v>
      </c>
      <c r="I2042" s="308" t="s">
        <v>3123</v>
      </c>
      <c r="J2042" s="308" t="s">
        <v>4795</v>
      </c>
      <c r="K2042" s="308" t="s">
        <v>3942</v>
      </c>
      <c r="L2042" s="308" t="s">
        <v>4598</v>
      </c>
      <c r="M2042" s="308" t="s">
        <v>3770</v>
      </c>
      <c r="N2042" s="308">
        <v>6</v>
      </c>
      <c r="O2042" s="308" t="s">
        <v>4997</v>
      </c>
      <c r="P2042" s="291">
        <v>106865.15448523063</v>
      </c>
      <c r="Q2042" s="292">
        <f t="shared" si="264"/>
        <v>129306.83692712906</v>
      </c>
      <c r="R2042" s="197">
        <f t="shared" si="257"/>
        <v>206890.9390834065</v>
      </c>
    </row>
    <row r="2043" spans="1:18" ht="19.5" customHeight="1">
      <c r="A2043" s="304" t="s">
        <v>4998</v>
      </c>
      <c r="B2043" s="277"/>
      <c r="C2043" s="278"/>
      <c r="D2043" s="279"/>
      <c r="E2043" s="280"/>
      <c r="F2043" s="279"/>
      <c r="G2043" s="281"/>
      <c r="H2043" s="282"/>
      <c r="I2043" s="282"/>
      <c r="J2043" s="282"/>
      <c r="K2043" s="282"/>
      <c r="L2043" s="282"/>
      <c r="M2043" s="282"/>
      <c r="N2043" s="282"/>
      <c r="O2043" s="282"/>
      <c r="P2043" s="282"/>
      <c r="Q2043" s="284"/>
      <c r="R2043" s="197">
        <f t="shared" si="257"/>
        <v>0</v>
      </c>
    </row>
    <row r="2044" spans="1:18" ht="19.5" customHeight="1">
      <c r="A2044" s="306" t="s">
        <v>2916</v>
      </c>
      <c r="B2044" s="307" t="s">
        <v>4999</v>
      </c>
      <c r="C2044" s="308" t="s">
        <v>2780</v>
      </c>
      <c r="D2044" s="290" t="s">
        <v>2905</v>
      </c>
      <c r="E2044" s="290" t="s">
        <v>2906</v>
      </c>
      <c r="F2044" s="309" t="s">
        <v>5000</v>
      </c>
      <c r="G2044" s="290"/>
      <c r="H2044" s="308" t="s">
        <v>4474</v>
      </c>
      <c r="I2044" s="308" t="s">
        <v>3589</v>
      </c>
      <c r="J2044" s="308" t="s">
        <v>3599</v>
      </c>
      <c r="K2044" s="314" t="s">
        <v>4439</v>
      </c>
      <c r="L2044" s="308" t="s">
        <v>3732</v>
      </c>
      <c r="M2044" s="308"/>
      <c r="N2044" s="308" t="s">
        <v>3010</v>
      </c>
      <c r="O2044" s="308" t="s">
        <v>5001</v>
      </c>
      <c r="P2044" s="291">
        <v>83589.321876164919</v>
      </c>
      <c r="Q2044" s="292">
        <f t="shared" ref="Q2044:Q2046" si="265">+P2044*1.21</f>
        <v>101143.07947015954</v>
      </c>
      <c r="R2044" s="197">
        <f t="shared" si="257"/>
        <v>161828.92715225529</v>
      </c>
    </row>
    <row r="2045" spans="1:18" ht="19.5" customHeight="1">
      <c r="A2045" s="306" t="s">
        <v>2916</v>
      </c>
      <c r="B2045" s="307" t="s">
        <v>4999</v>
      </c>
      <c r="C2045" s="308" t="s">
        <v>2780</v>
      </c>
      <c r="D2045" s="290" t="s">
        <v>2909</v>
      </c>
      <c r="E2045" s="290" t="s">
        <v>2910</v>
      </c>
      <c r="F2045" s="309" t="s">
        <v>5002</v>
      </c>
      <c r="G2045" s="290"/>
      <c r="H2045" s="314">
        <v>260.7</v>
      </c>
      <c r="I2045" s="308">
        <v>10</v>
      </c>
      <c r="J2045" s="308">
        <v>8</v>
      </c>
      <c r="K2045" s="314">
        <v>40.200000000000003</v>
      </c>
      <c r="L2045" s="308">
        <v>72</v>
      </c>
      <c r="M2045" s="308"/>
      <c r="N2045" s="308">
        <v>4</v>
      </c>
      <c r="O2045" s="308" t="s">
        <v>5003</v>
      </c>
      <c r="P2045" s="291">
        <v>55450.56886172438</v>
      </c>
      <c r="Q2045" s="292">
        <f t="shared" si="265"/>
        <v>67095.188322686503</v>
      </c>
      <c r="R2045" s="197">
        <f t="shared" si="257"/>
        <v>107352.30131629841</v>
      </c>
    </row>
    <row r="2046" spans="1:18" ht="19.5" customHeight="1">
      <c r="A2046" s="306" t="s">
        <v>4842</v>
      </c>
      <c r="B2046" s="307" t="s">
        <v>4843</v>
      </c>
      <c r="C2046" s="308" t="s">
        <v>3197</v>
      </c>
      <c r="D2046" s="290" t="s">
        <v>2905</v>
      </c>
      <c r="E2046" s="290" t="s">
        <v>2906</v>
      </c>
      <c r="F2046" s="309" t="s">
        <v>4787</v>
      </c>
      <c r="G2046" s="290"/>
      <c r="H2046" s="308">
        <v>280</v>
      </c>
      <c r="I2046" s="308">
        <v>26</v>
      </c>
      <c r="J2046" s="314">
        <v>24.4</v>
      </c>
      <c r="K2046" s="314">
        <v>47.5</v>
      </c>
      <c r="L2046" s="308">
        <v>69</v>
      </c>
      <c r="M2046" s="308"/>
      <c r="N2046" s="308">
        <v>5</v>
      </c>
      <c r="O2046" s="308" t="s">
        <v>4788</v>
      </c>
      <c r="P2046" s="291">
        <v>106421.74477084442</v>
      </c>
      <c r="Q2046" s="292">
        <f t="shared" si="265"/>
        <v>128770.31117272175</v>
      </c>
      <c r="R2046" s="197">
        <f t="shared" si="257"/>
        <v>206032.49787635481</v>
      </c>
    </row>
    <row r="2047" spans="1:18" ht="19.5" customHeight="1">
      <c r="A2047" s="304" t="s">
        <v>5004</v>
      </c>
      <c r="B2047" s="277"/>
      <c r="C2047" s="278"/>
      <c r="D2047" s="279"/>
      <c r="E2047" s="280"/>
      <c r="F2047" s="279"/>
      <c r="G2047" s="281"/>
      <c r="H2047" s="282"/>
      <c r="I2047" s="282"/>
      <c r="J2047" s="282"/>
      <c r="K2047" s="282"/>
      <c r="L2047" s="282"/>
      <c r="M2047" s="282"/>
      <c r="N2047" s="282"/>
      <c r="O2047" s="282"/>
      <c r="P2047" s="282"/>
      <c r="Q2047" s="284"/>
      <c r="R2047" s="197">
        <f t="shared" si="257"/>
        <v>0</v>
      </c>
    </row>
    <row r="2048" spans="1:18" ht="19.5" customHeight="1">
      <c r="A2048" s="306" t="s">
        <v>5005</v>
      </c>
      <c r="B2048" s="307" t="s">
        <v>5006</v>
      </c>
      <c r="C2048" s="308" t="s">
        <v>1039</v>
      </c>
      <c r="D2048" s="290" t="s">
        <v>2905</v>
      </c>
      <c r="E2048" s="290" t="s">
        <v>2906</v>
      </c>
      <c r="F2048" s="309" t="s">
        <v>5007</v>
      </c>
      <c r="G2048" s="290"/>
      <c r="H2048" s="308" t="s">
        <v>3769</v>
      </c>
      <c r="I2048" s="308">
        <v>24</v>
      </c>
      <c r="J2048" s="308">
        <v>22</v>
      </c>
      <c r="K2048" s="314">
        <v>47.5</v>
      </c>
      <c r="L2048" s="308">
        <v>72</v>
      </c>
      <c r="M2048" s="308"/>
      <c r="N2048" s="308">
        <v>5</v>
      </c>
      <c r="O2048" s="308" t="s">
        <v>5008</v>
      </c>
      <c r="P2048" s="291">
        <v>105699.7181638013</v>
      </c>
      <c r="Q2048" s="292">
        <f t="shared" ref="Q2048:Q2049" si="266">+P2048*1.21</f>
        <v>127896.65897819957</v>
      </c>
      <c r="R2048" s="197">
        <f t="shared" si="257"/>
        <v>204634.65436511932</v>
      </c>
    </row>
    <row r="2049" spans="1:18" ht="19.5" customHeight="1">
      <c r="A2049" s="306" t="s">
        <v>5005</v>
      </c>
      <c r="B2049" s="307" t="s">
        <v>5006</v>
      </c>
      <c r="C2049" s="308" t="s">
        <v>1039</v>
      </c>
      <c r="D2049" s="290" t="s">
        <v>2905</v>
      </c>
      <c r="E2049" s="290" t="s">
        <v>2906</v>
      </c>
      <c r="F2049" s="309" t="s">
        <v>5009</v>
      </c>
      <c r="G2049" s="290"/>
      <c r="H2049" s="308" t="s">
        <v>3769</v>
      </c>
      <c r="I2049" s="314" t="s">
        <v>3817</v>
      </c>
      <c r="J2049" s="314" t="s">
        <v>5010</v>
      </c>
      <c r="K2049" s="314" t="s">
        <v>4439</v>
      </c>
      <c r="L2049" s="308" t="s">
        <v>3732</v>
      </c>
      <c r="M2049" s="308"/>
      <c r="N2049" s="308" t="s">
        <v>3070</v>
      </c>
      <c r="O2049" s="308" t="s">
        <v>43</v>
      </c>
      <c r="P2049" s="291">
        <v>75943.641217186232</v>
      </c>
      <c r="Q2049" s="292">
        <f t="shared" si="266"/>
        <v>91891.805872795332</v>
      </c>
      <c r="R2049" s="197">
        <f t="shared" si="257"/>
        <v>147026.88939647254</v>
      </c>
    </row>
    <row r="2050" spans="1:18" ht="19.5" customHeight="1">
      <c r="A2050" s="304" t="s">
        <v>2797</v>
      </c>
      <c r="B2050" s="277"/>
      <c r="C2050" s="278"/>
      <c r="D2050" s="279"/>
      <c r="E2050" s="280"/>
      <c r="F2050" s="279"/>
      <c r="G2050" s="281"/>
      <c r="H2050" s="282"/>
      <c r="I2050" s="282"/>
      <c r="J2050" s="282"/>
      <c r="K2050" s="282"/>
      <c r="L2050" s="282"/>
      <c r="M2050" s="282"/>
      <c r="N2050" s="282"/>
      <c r="O2050" s="282"/>
      <c r="P2050" s="282"/>
      <c r="Q2050" s="284"/>
      <c r="R2050" s="197">
        <f t="shared" si="257"/>
        <v>0</v>
      </c>
    </row>
    <row r="2051" spans="1:18" ht="19.5" customHeight="1">
      <c r="A2051" s="306" t="s">
        <v>2952</v>
      </c>
      <c r="B2051" s="307" t="s">
        <v>5011</v>
      </c>
      <c r="C2051" s="308" t="s">
        <v>2417</v>
      </c>
      <c r="D2051" s="290" t="s">
        <v>2905</v>
      </c>
      <c r="E2051" s="290" t="s">
        <v>2906</v>
      </c>
      <c r="F2051" s="309" t="s">
        <v>5012</v>
      </c>
      <c r="G2051" s="290"/>
      <c r="H2051" s="308" t="s">
        <v>4020</v>
      </c>
      <c r="I2051" s="308" t="s">
        <v>3778</v>
      </c>
      <c r="J2051" s="314" t="s">
        <v>4640</v>
      </c>
      <c r="K2051" s="314" t="s">
        <v>3944</v>
      </c>
      <c r="L2051" s="308" t="s">
        <v>3508</v>
      </c>
      <c r="M2051" s="308"/>
      <c r="N2051" s="308" t="s">
        <v>3070</v>
      </c>
      <c r="O2051" s="308" t="s">
        <v>5013</v>
      </c>
      <c r="P2051" s="291">
        <v>76751.093673537311</v>
      </c>
      <c r="Q2051" s="292">
        <f t="shared" ref="Q2051:Q2054" si="267">+P2051*1.21</f>
        <v>92868.823344980148</v>
      </c>
      <c r="R2051" s="197">
        <f t="shared" si="257"/>
        <v>148590.11735196825</v>
      </c>
    </row>
    <row r="2052" spans="1:18" ht="19.5" customHeight="1">
      <c r="A2052" s="306" t="s">
        <v>2952</v>
      </c>
      <c r="B2052" s="307" t="s">
        <v>5011</v>
      </c>
      <c r="C2052" s="308" t="s">
        <v>2417</v>
      </c>
      <c r="D2052" s="290" t="s">
        <v>2909</v>
      </c>
      <c r="E2052" s="290" t="s">
        <v>2910</v>
      </c>
      <c r="F2052" s="309" t="s">
        <v>4794</v>
      </c>
      <c r="G2052" s="290"/>
      <c r="H2052" s="308" t="s">
        <v>4795</v>
      </c>
      <c r="I2052" s="308" t="s">
        <v>3006</v>
      </c>
      <c r="J2052" s="314" t="s">
        <v>4796</v>
      </c>
      <c r="K2052" s="308" t="s">
        <v>4408</v>
      </c>
      <c r="L2052" s="308" t="s">
        <v>3942</v>
      </c>
      <c r="M2052" s="308"/>
      <c r="N2052" s="308">
        <v>5</v>
      </c>
      <c r="O2052" s="308" t="s">
        <v>4797</v>
      </c>
      <c r="P2052" s="291">
        <v>48874.140666646694</v>
      </c>
      <c r="Q2052" s="292">
        <f t="shared" si="267"/>
        <v>59137.7102066425</v>
      </c>
      <c r="R2052" s="197">
        <f t="shared" si="257"/>
        <v>94620.336330628008</v>
      </c>
    </row>
    <row r="2053" spans="1:18" ht="19.5" customHeight="1">
      <c r="A2053" s="306" t="s">
        <v>4842</v>
      </c>
      <c r="B2053" s="307" t="s">
        <v>4843</v>
      </c>
      <c r="C2053" s="308" t="s">
        <v>3197</v>
      </c>
      <c r="D2053" s="290" t="s">
        <v>2905</v>
      </c>
      <c r="E2053" s="290" t="s">
        <v>2906</v>
      </c>
      <c r="F2053" s="309" t="s">
        <v>5014</v>
      </c>
      <c r="G2053" s="290"/>
      <c r="H2053" s="308">
        <v>275</v>
      </c>
      <c r="I2053" s="308">
        <v>26</v>
      </c>
      <c r="J2053" s="308">
        <v>24</v>
      </c>
      <c r="K2053" s="314">
        <v>47.5</v>
      </c>
      <c r="L2053" s="308">
        <v>69</v>
      </c>
      <c r="M2053" s="308"/>
      <c r="N2053" s="308">
        <v>4</v>
      </c>
      <c r="O2053" s="308" t="s">
        <v>5015</v>
      </c>
      <c r="P2053" s="291">
        <v>145072.24707506501</v>
      </c>
      <c r="Q2053" s="292">
        <f t="shared" si="267"/>
        <v>175537.41896082865</v>
      </c>
      <c r="R2053" s="197">
        <f t="shared" si="257"/>
        <v>280859.87033732585</v>
      </c>
    </row>
    <row r="2054" spans="1:18" ht="19.5" customHeight="1">
      <c r="A2054" s="306" t="s">
        <v>4842</v>
      </c>
      <c r="B2054" s="307" t="s">
        <v>4843</v>
      </c>
      <c r="C2054" s="308" t="s">
        <v>3197</v>
      </c>
      <c r="D2054" s="290" t="s">
        <v>2909</v>
      </c>
      <c r="E2054" s="290" t="s">
        <v>2910</v>
      </c>
      <c r="F2054" s="309" t="s">
        <v>5016</v>
      </c>
      <c r="G2054" s="290"/>
      <c r="H2054" s="308">
        <v>258</v>
      </c>
      <c r="I2054" s="308">
        <v>10</v>
      </c>
      <c r="J2054" s="308">
        <v>8</v>
      </c>
      <c r="K2054" s="314">
        <v>41.5</v>
      </c>
      <c r="L2054" s="308">
        <v>76</v>
      </c>
      <c r="M2054" s="308"/>
      <c r="N2054" s="308">
        <v>4</v>
      </c>
      <c r="O2054" s="308" t="s">
        <v>5017</v>
      </c>
      <c r="P2054" s="291">
        <v>64639.908615483924</v>
      </c>
      <c r="Q2054" s="292">
        <f t="shared" si="267"/>
        <v>78214.289424735543</v>
      </c>
      <c r="R2054" s="197">
        <f t="shared" si="257"/>
        <v>125142.86307957687</v>
      </c>
    </row>
    <row r="2055" spans="1:18" ht="19.5" customHeight="1">
      <c r="A2055" s="304" t="s">
        <v>5018</v>
      </c>
      <c r="B2055" s="277"/>
      <c r="C2055" s="278"/>
      <c r="D2055" s="279"/>
      <c r="E2055" s="280"/>
      <c r="F2055" s="279"/>
      <c r="G2055" s="281"/>
      <c r="H2055" s="282"/>
      <c r="I2055" s="282"/>
      <c r="J2055" s="282"/>
      <c r="K2055" s="282"/>
      <c r="L2055" s="282"/>
      <c r="M2055" s="282"/>
      <c r="N2055" s="282"/>
      <c r="O2055" s="282"/>
      <c r="P2055" s="282"/>
      <c r="Q2055" s="284"/>
      <c r="R2055" s="197">
        <f t="shared" si="257"/>
        <v>0</v>
      </c>
    </row>
    <row r="2056" spans="1:18" ht="19.5" customHeight="1">
      <c r="A2056" s="306" t="s">
        <v>2952</v>
      </c>
      <c r="B2056" s="307" t="s">
        <v>5019</v>
      </c>
      <c r="C2056" s="308" t="s">
        <v>73</v>
      </c>
      <c r="D2056" s="290" t="s">
        <v>2905</v>
      </c>
      <c r="E2056" s="290" t="s">
        <v>2906</v>
      </c>
      <c r="F2056" s="309" t="s">
        <v>5000</v>
      </c>
      <c r="G2056" s="290"/>
      <c r="H2056" s="308" t="s">
        <v>4474</v>
      </c>
      <c r="I2056" s="308" t="s">
        <v>3589</v>
      </c>
      <c r="J2056" s="308" t="s">
        <v>3599</v>
      </c>
      <c r="K2056" s="314" t="s">
        <v>4439</v>
      </c>
      <c r="L2056" s="308" t="s">
        <v>3732</v>
      </c>
      <c r="M2056" s="308"/>
      <c r="N2056" s="308" t="s">
        <v>3010</v>
      </c>
      <c r="O2056" s="308" t="s">
        <v>5001</v>
      </c>
      <c r="P2056" s="291">
        <v>83589.321876164919</v>
      </c>
      <c r="Q2056" s="292">
        <f t="shared" ref="Q2056:Q2057" si="268">+P2056*1.21</f>
        <v>101143.07947015954</v>
      </c>
      <c r="R2056" s="197">
        <f t="shared" ref="R2056:R2119" si="269">Q2056*0.8*2</f>
        <v>161828.92715225529</v>
      </c>
    </row>
    <row r="2057" spans="1:18" ht="19.5" customHeight="1">
      <c r="A2057" s="306" t="s">
        <v>2952</v>
      </c>
      <c r="B2057" s="307" t="s">
        <v>5019</v>
      </c>
      <c r="C2057" s="308" t="s">
        <v>73</v>
      </c>
      <c r="D2057" s="290" t="s">
        <v>2909</v>
      </c>
      <c r="E2057" s="290" t="s">
        <v>2910</v>
      </c>
      <c r="F2057" s="309" t="s">
        <v>5002</v>
      </c>
      <c r="G2057" s="290"/>
      <c r="H2057" s="314">
        <v>260.7</v>
      </c>
      <c r="I2057" s="308">
        <v>10</v>
      </c>
      <c r="J2057" s="308">
        <v>8</v>
      </c>
      <c r="K2057" s="314">
        <v>40.200000000000003</v>
      </c>
      <c r="L2057" s="308">
        <v>72</v>
      </c>
      <c r="M2057" s="308"/>
      <c r="N2057" s="308">
        <v>4</v>
      </c>
      <c r="O2057" s="308" t="s">
        <v>5003</v>
      </c>
      <c r="P2057" s="291">
        <v>55450.56886172438</v>
      </c>
      <c r="Q2057" s="292">
        <f t="shared" si="268"/>
        <v>67095.188322686503</v>
      </c>
      <c r="R2057" s="197">
        <f t="shared" si="269"/>
        <v>107352.30131629841</v>
      </c>
    </row>
    <row r="2058" spans="1:18" ht="19.5" customHeight="1">
      <c r="A2058" s="304" t="s">
        <v>5020</v>
      </c>
      <c r="B2058" s="277"/>
      <c r="C2058" s="278"/>
      <c r="D2058" s="279"/>
      <c r="E2058" s="280"/>
      <c r="F2058" s="279"/>
      <c r="G2058" s="281"/>
      <c r="H2058" s="282"/>
      <c r="I2058" s="282"/>
      <c r="J2058" s="282"/>
      <c r="K2058" s="282"/>
      <c r="L2058" s="282"/>
      <c r="M2058" s="282"/>
      <c r="N2058" s="282"/>
      <c r="O2058" s="282"/>
      <c r="P2058" s="282"/>
      <c r="Q2058" s="284"/>
      <c r="R2058" s="197">
        <f t="shared" si="269"/>
        <v>0</v>
      </c>
    </row>
    <row r="2059" spans="1:18" ht="19.5" customHeight="1">
      <c r="A2059" s="306" t="s">
        <v>3814</v>
      </c>
      <c r="B2059" s="307" t="s">
        <v>4810</v>
      </c>
      <c r="C2059" s="308" t="s">
        <v>4008</v>
      </c>
      <c r="D2059" s="290" t="s">
        <v>2905</v>
      </c>
      <c r="E2059" s="290" t="s">
        <v>2906</v>
      </c>
      <c r="F2059" s="309" t="s">
        <v>5021</v>
      </c>
      <c r="G2059" s="290"/>
      <c r="H2059" s="308" t="s">
        <v>5022</v>
      </c>
      <c r="I2059" s="308" t="s">
        <v>3589</v>
      </c>
      <c r="J2059" s="308" t="s">
        <v>3599</v>
      </c>
      <c r="K2059" s="308" t="s">
        <v>3589</v>
      </c>
      <c r="L2059" s="308" t="s">
        <v>3460</v>
      </c>
      <c r="M2059" s="308"/>
      <c r="N2059" s="308" t="s">
        <v>3699</v>
      </c>
      <c r="O2059" s="308" t="s">
        <v>5023</v>
      </c>
      <c r="P2059" s="291">
        <v>76964.969643693708</v>
      </c>
      <c r="Q2059" s="292">
        <f t="shared" ref="Q2059:Q2061" si="270">+P2059*1.21</f>
        <v>93127.613268869391</v>
      </c>
      <c r="R2059" s="197">
        <f t="shared" si="269"/>
        <v>149004.18123019102</v>
      </c>
    </row>
    <row r="2060" spans="1:18" ht="19.5" customHeight="1">
      <c r="A2060" s="306" t="s">
        <v>3814</v>
      </c>
      <c r="B2060" s="307" t="s">
        <v>4810</v>
      </c>
      <c r="C2060" s="308" t="s">
        <v>4008</v>
      </c>
      <c r="D2060" s="290" t="s">
        <v>2905</v>
      </c>
      <c r="E2060" s="290" t="s">
        <v>2906</v>
      </c>
      <c r="F2060" s="309" t="s">
        <v>5024</v>
      </c>
      <c r="G2060" s="290"/>
      <c r="H2060" s="308" t="s">
        <v>4217</v>
      </c>
      <c r="I2060" s="308" t="s">
        <v>3778</v>
      </c>
      <c r="J2060" s="308" t="s">
        <v>3589</v>
      </c>
      <c r="K2060" s="308" t="s">
        <v>3118</v>
      </c>
      <c r="L2060" s="308" t="s">
        <v>4361</v>
      </c>
      <c r="M2060" s="308"/>
      <c r="N2060" s="308" t="s">
        <v>3070</v>
      </c>
      <c r="O2060" s="290" t="s">
        <v>5025</v>
      </c>
      <c r="P2060" s="291">
        <v>132460.94106386474</v>
      </c>
      <c r="Q2060" s="292">
        <f t="shared" si="270"/>
        <v>160277.73868727632</v>
      </c>
      <c r="R2060" s="197">
        <f t="shared" si="269"/>
        <v>256444.38189964212</v>
      </c>
    </row>
    <row r="2061" spans="1:18" ht="19.5" customHeight="1">
      <c r="A2061" s="306" t="s">
        <v>3814</v>
      </c>
      <c r="B2061" s="307" t="s">
        <v>4810</v>
      </c>
      <c r="C2061" s="308" t="s">
        <v>4008</v>
      </c>
      <c r="D2061" s="290" t="s">
        <v>2909</v>
      </c>
      <c r="E2061" s="290" t="s">
        <v>3021</v>
      </c>
      <c r="F2061" s="309" t="s">
        <v>5026</v>
      </c>
      <c r="G2061" s="290"/>
      <c r="H2061" s="308" t="s">
        <v>4996</v>
      </c>
      <c r="I2061" s="308" t="s">
        <v>3123</v>
      </c>
      <c r="J2061" s="314" t="s">
        <v>5027</v>
      </c>
      <c r="K2061" s="308" t="s">
        <v>5028</v>
      </c>
      <c r="L2061" s="308" t="s">
        <v>5029</v>
      </c>
      <c r="M2061" s="308" t="s">
        <v>3770</v>
      </c>
      <c r="N2061" s="308" t="s">
        <v>3070</v>
      </c>
      <c r="O2061" s="290" t="s">
        <v>5030</v>
      </c>
      <c r="P2061" s="291">
        <v>148530.88923943817</v>
      </c>
      <c r="Q2061" s="292">
        <f t="shared" si="270"/>
        <v>179722.37597972018</v>
      </c>
      <c r="R2061" s="197">
        <f t="shared" si="269"/>
        <v>287555.80156755232</v>
      </c>
    </row>
    <row r="2062" spans="1:18" ht="19.5" customHeight="1">
      <c r="A2062" s="304" t="s">
        <v>5031</v>
      </c>
      <c r="B2062" s="277"/>
      <c r="C2062" s="278"/>
      <c r="D2062" s="279"/>
      <c r="E2062" s="280"/>
      <c r="F2062" s="279"/>
      <c r="G2062" s="281"/>
      <c r="H2062" s="282"/>
      <c r="I2062" s="282"/>
      <c r="J2062" s="282"/>
      <c r="K2062" s="282"/>
      <c r="L2062" s="282"/>
      <c r="M2062" s="282"/>
      <c r="N2062" s="282"/>
      <c r="O2062" s="282"/>
      <c r="P2062" s="282"/>
      <c r="Q2062" s="284"/>
      <c r="R2062" s="197">
        <f t="shared" si="269"/>
        <v>0</v>
      </c>
    </row>
    <row r="2063" spans="1:18" ht="19.5" customHeight="1">
      <c r="A2063" s="306" t="s">
        <v>4988</v>
      </c>
      <c r="B2063" s="307" t="s">
        <v>4989</v>
      </c>
      <c r="C2063" s="308" t="s">
        <v>2718</v>
      </c>
      <c r="D2063" s="290" t="s">
        <v>2905</v>
      </c>
      <c r="E2063" s="290" t="s">
        <v>2906</v>
      </c>
      <c r="F2063" s="309" t="s">
        <v>5021</v>
      </c>
      <c r="G2063" s="290"/>
      <c r="H2063" s="308" t="s">
        <v>5022</v>
      </c>
      <c r="I2063" s="308" t="s">
        <v>3589</v>
      </c>
      <c r="J2063" s="308" t="s">
        <v>3599</v>
      </c>
      <c r="K2063" s="308" t="s">
        <v>3589</v>
      </c>
      <c r="L2063" s="308" t="s">
        <v>3460</v>
      </c>
      <c r="M2063" s="308"/>
      <c r="N2063" s="308" t="s">
        <v>3699</v>
      </c>
      <c r="O2063" s="308" t="s">
        <v>5023</v>
      </c>
      <c r="P2063" s="291">
        <v>76964.969643693708</v>
      </c>
      <c r="Q2063" s="292">
        <f>+P2063*1.21</f>
        <v>93127.613268869391</v>
      </c>
      <c r="R2063" s="197">
        <f t="shared" si="269"/>
        <v>149004.18123019102</v>
      </c>
    </row>
    <row r="2064" spans="1:18" ht="19.5" customHeight="1">
      <c r="A2064" s="304" t="s">
        <v>5032</v>
      </c>
      <c r="B2064" s="277"/>
      <c r="C2064" s="278"/>
      <c r="D2064" s="279"/>
      <c r="E2064" s="280"/>
      <c r="F2064" s="279"/>
      <c r="G2064" s="281"/>
      <c r="H2064" s="282"/>
      <c r="I2064" s="282"/>
      <c r="J2064" s="282"/>
      <c r="K2064" s="282"/>
      <c r="L2064" s="282"/>
      <c r="M2064" s="282"/>
      <c r="N2064" s="282"/>
      <c r="O2064" s="282"/>
      <c r="P2064" s="282"/>
      <c r="Q2064" s="284"/>
      <c r="R2064" s="197">
        <f t="shared" si="269"/>
        <v>0</v>
      </c>
    </row>
    <row r="2065" spans="1:18" ht="19.5" customHeight="1">
      <c r="A2065" s="306" t="s">
        <v>5033</v>
      </c>
      <c r="B2065" s="307" t="s">
        <v>5034</v>
      </c>
      <c r="C2065" s="308" t="s">
        <v>3239</v>
      </c>
      <c r="D2065" s="290" t="s">
        <v>2905</v>
      </c>
      <c r="E2065" s="290" t="s">
        <v>2906</v>
      </c>
      <c r="F2065" s="309" t="s">
        <v>5021</v>
      </c>
      <c r="G2065" s="290"/>
      <c r="H2065" s="308" t="s">
        <v>5022</v>
      </c>
      <c r="I2065" s="308" t="s">
        <v>3589</v>
      </c>
      <c r="J2065" s="308" t="s">
        <v>3599</v>
      </c>
      <c r="K2065" s="308" t="s">
        <v>3589</v>
      </c>
      <c r="L2065" s="308" t="s">
        <v>3460</v>
      </c>
      <c r="M2065" s="308"/>
      <c r="N2065" s="308" t="s">
        <v>3699</v>
      </c>
      <c r="O2065" s="308" t="s">
        <v>5023</v>
      </c>
      <c r="P2065" s="291">
        <v>76964.969643693708</v>
      </c>
      <c r="Q2065" s="292">
        <f>+P2065*1.21</f>
        <v>93127.613268869391</v>
      </c>
      <c r="R2065" s="197">
        <f t="shared" si="269"/>
        <v>149004.18123019102</v>
      </c>
    </row>
    <row r="2066" spans="1:18" ht="19.5" customHeight="1">
      <c r="A2066" s="304" t="s">
        <v>5035</v>
      </c>
      <c r="B2066" s="277"/>
      <c r="C2066" s="278"/>
      <c r="D2066" s="279"/>
      <c r="E2066" s="280"/>
      <c r="F2066" s="279"/>
      <c r="G2066" s="281"/>
      <c r="H2066" s="282"/>
      <c r="I2066" s="282"/>
      <c r="J2066" s="282"/>
      <c r="K2066" s="282"/>
      <c r="L2066" s="282"/>
      <c r="M2066" s="282"/>
      <c r="N2066" s="282"/>
      <c r="O2066" s="282"/>
      <c r="P2066" s="282"/>
      <c r="Q2066" s="284"/>
      <c r="R2066" s="197">
        <f t="shared" si="269"/>
        <v>0</v>
      </c>
    </row>
    <row r="2067" spans="1:18" ht="19.5" customHeight="1">
      <c r="A2067" s="306" t="s">
        <v>2952</v>
      </c>
      <c r="B2067" s="307" t="s">
        <v>4882</v>
      </c>
      <c r="C2067" s="308" t="s">
        <v>2728</v>
      </c>
      <c r="D2067" s="290" t="s">
        <v>2905</v>
      </c>
      <c r="E2067" s="290" t="s">
        <v>2906</v>
      </c>
      <c r="F2067" s="309" t="s">
        <v>4787</v>
      </c>
      <c r="G2067" s="290"/>
      <c r="H2067" s="308">
        <v>280</v>
      </c>
      <c r="I2067" s="308">
        <v>26</v>
      </c>
      <c r="J2067" s="314">
        <v>24.4</v>
      </c>
      <c r="K2067" s="314">
        <v>47.5</v>
      </c>
      <c r="L2067" s="308">
        <v>69</v>
      </c>
      <c r="M2067" s="308"/>
      <c r="N2067" s="308">
        <v>5</v>
      </c>
      <c r="O2067" s="308" t="s">
        <v>4788</v>
      </c>
      <c r="P2067" s="291">
        <v>106421.74477084442</v>
      </c>
      <c r="Q2067" s="292">
        <f t="shared" ref="Q2067:Q2070" si="271">+P2067*1.21</f>
        <v>128770.31117272175</v>
      </c>
      <c r="R2067" s="197">
        <f t="shared" si="269"/>
        <v>206032.49787635481</v>
      </c>
    </row>
    <row r="2068" spans="1:18" ht="19.5" customHeight="1">
      <c r="A2068" s="306" t="s">
        <v>2952</v>
      </c>
      <c r="B2068" s="307" t="s">
        <v>4882</v>
      </c>
      <c r="C2068" s="308" t="s">
        <v>2728</v>
      </c>
      <c r="D2068" s="290" t="s">
        <v>2909</v>
      </c>
      <c r="E2068" s="290" t="s">
        <v>2910</v>
      </c>
      <c r="F2068" s="309" t="s">
        <v>4877</v>
      </c>
      <c r="G2068" s="290"/>
      <c r="H2068" s="308">
        <v>262</v>
      </c>
      <c r="I2068" s="308">
        <v>10</v>
      </c>
      <c r="J2068" s="314">
        <v>8.4</v>
      </c>
      <c r="K2068" s="308">
        <v>61</v>
      </c>
      <c r="L2068" s="308">
        <v>76</v>
      </c>
      <c r="M2068" s="308"/>
      <c r="N2068" s="308">
        <v>5</v>
      </c>
      <c r="O2068" s="308" t="s">
        <v>4878</v>
      </c>
      <c r="P2068" s="291">
        <v>59473.973590060705</v>
      </c>
      <c r="Q2068" s="292">
        <f t="shared" si="271"/>
        <v>71963.508043973445</v>
      </c>
      <c r="R2068" s="197">
        <f t="shared" si="269"/>
        <v>115141.61287035752</v>
      </c>
    </row>
    <row r="2069" spans="1:18" ht="19.5" customHeight="1">
      <c r="A2069" s="306" t="s">
        <v>4148</v>
      </c>
      <c r="B2069" s="307" t="s">
        <v>5036</v>
      </c>
      <c r="C2069" s="308" t="s">
        <v>2728</v>
      </c>
      <c r="D2069" s="290" t="s">
        <v>2905</v>
      </c>
      <c r="E2069" s="290" t="s">
        <v>2906</v>
      </c>
      <c r="F2069" s="309" t="s">
        <v>4787</v>
      </c>
      <c r="G2069" s="290"/>
      <c r="H2069" s="308">
        <v>280</v>
      </c>
      <c r="I2069" s="308">
        <v>26</v>
      </c>
      <c r="J2069" s="314">
        <v>24.4</v>
      </c>
      <c r="K2069" s="314">
        <v>47.5</v>
      </c>
      <c r="L2069" s="308">
        <v>69</v>
      </c>
      <c r="M2069" s="308"/>
      <c r="N2069" s="308">
        <v>5</v>
      </c>
      <c r="O2069" s="308" t="s">
        <v>4788</v>
      </c>
      <c r="P2069" s="291">
        <v>106421.74477084442</v>
      </c>
      <c r="Q2069" s="292">
        <f t="shared" si="271"/>
        <v>128770.31117272175</v>
      </c>
      <c r="R2069" s="197">
        <f t="shared" si="269"/>
        <v>206032.49787635481</v>
      </c>
    </row>
    <row r="2070" spans="1:18" ht="19.5" customHeight="1">
      <c r="A2070" s="306" t="s">
        <v>4148</v>
      </c>
      <c r="B2070" s="307" t="s">
        <v>5036</v>
      </c>
      <c r="C2070" s="308" t="s">
        <v>2728</v>
      </c>
      <c r="D2070" s="290" t="s">
        <v>2909</v>
      </c>
      <c r="E2070" s="290" t="s">
        <v>2910</v>
      </c>
      <c r="F2070" s="309" t="s">
        <v>4877</v>
      </c>
      <c r="G2070" s="290"/>
      <c r="H2070" s="308">
        <v>262</v>
      </c>
      <c r="I2070" s="308">
        <v>10</v>
      </c>
      <c r="J2070" s="314">
        <v>8.4</v>
      </c>
      <c r="K2070" s="308">
        <v>61</v>
      </c>
      <c r="L2070" s="308">
        <v>76</v>
      </c>
      <c r="M2070" s="308"/>
      <c r="N2070" s="308">
        <v>5</v>
      </c>
      <c r="O2070" s="308" t="s">
        <v>4878</v>
      </c>
      <c r="P2070" s="291">
        <v>59473.973590060705</v>
      </c>
      <c r="Q2070" s="292">
        <f t="shared" si="271"/>
        <v>71963.508043973445</v>
      </c>
      <c r="R2070" s="197">
        <f t="shared" si="269"/>
        <v>115141.61287035752</v>
      </c>
    </row>
    <row r="2071" spans="1:18" ht="19.5" customHeight="1">
      <c r="A2071" s="304" t="s">
        <v>2564</v>
      </c>
      <c r="B2071" s="277"/>
      <c r="C2071" s="278"/>
      <c r="D2071" s="279"/>
      <c r="E2071" s="280"/>
      <c r="F2071" s="279"/>
      <c r="G2071" s="281"/>
      <c r="H2071" s="282"/>
      <c r="I2071" s="282"/>
      <c r="J2071" s="282"/>
      <c r="K2071" s="282"/>
      <c r="L2071" s="282"/>
      <c r="M2071" s="282"/>
      <c r="N2071" s="282"/>
      <c r="O2071" s="282"/>
      <c r="P2071" s="282"/>
      <c r="Q2071" s="284"/>
      <c r="R2071" s="197">
        <f t="shared" si="269"/>
        <v>0</v>
      </c>
    </row>
    <row r="2072" spans="1:18" ht="19.5" customHeight="1">
      <c r="A2072" s="306" t="s">
        <v>5037</v>
      </c>
      <c r="B2072" s="307" t="s">
        <v>5038</v>
      </c>
      <c r="C2072" s="308" t="s">
        <v>2741</v>
      </c>
      <c r="D2072" s="290" t="s">
        <v>2905</v>
      </c>
      <c r="E2072" s="290" t="s">
        <v>2906</v>
      </c>
      <c r="F2072" s="309" t="s">
        <v>4827</v>
      </c>
      <c r="G2072" s="290"/>
      <c r="H2072" s="308" t="s">
        <v>4828</v>
      </c>
      <c r="I2072" s="308" t="s">
        <v>2831</v>
      </c>
      <c r="J2072" s="308" t="s">
        <v>4657</v>
      </c>
      <c r="K2072" s="308" t="s">
        <v>3477</v>
      </c>
      <c r="L2072" s="308" t="s">
        <v>3478</v>
      </c>
      <c r="M2072" s="308"/>
      <c r="N2072" s="308" t="s">
        <v>3010</v>
      </c>
      <c r="O2072" s="308" t="s">
        <v>4829</v>
      </c>
      <c r="P2072" s="291">
        <v>75659.343525688106</v>
      </c>
      <c r="Q2072" s="292">
        <f t="shared" ref="Q2072:Q2073" si="272">+P2072*1.21</f>
        <v>91547.805666082611</v>
      </c>
      <c r="R2072" s="197">
        <f t="shared" si="269"/>
        <v>146476.4890657322</v>
      </c>
    </row>
    <row r="2073" spans="1:18" ht="19.5" customHeight="1">
      <c r="A2073" s="306" t="s">
        <v>3765</v>
      </c>
      <c r="B2073" s="307" t="s">
        <v>5038</v>
      </c>
      <c r="C2073" s="308" t="s">
        <v>306</v>
      </c>
      <c r="D2073" s="290" t="s">
        <v>2905</v>
      </c>
      <c r="E2073" s="290" t="s">
        <v>2906</v>
      </c>
      <c r="F2073" s="309" t="s">
        <v>4827</v>
      </c>
      <c r="G2073" s="290"/>
      <c r="H2073" s="308" t="s">
        <v>4828</v>
      </c>
      <c r="I2073" s="308" t="s">
        <v>2831</v>
      </c>
      <c r="J2073" s="308" t="s">
        <v>4657</v>
      </c>
      <c r="K2073" s="308" t="s">
        <v>3477</v>
      </c>
      <c r="L2073" s="308" t="s">
        <v>3478</v>
      </c>
      <c r="M2073" s="308"/>
      <c r="N2073" s="308" t="s">
        <v>3010</v>
      </c>
      <c r="O2073" s="308" t="s">
        <v>4829</v>
      </c>
      <c r="P2073" s="291">
        <v>75659.343525688106</v>
      </c>
      <c r="Q2073" s="292">
        <f t="shared" si="272"/>
        <v>91547.805666082611</v>
      </c>
      <c r="R2073" s="197">
        <f t="shared" si="269"/>
        <v>146476.4890657322</v>
      </c>
    </row>
    <row r="2074" spans="1:18" ht="19.5" customHeight="1">
      <c r="A2074" s="304" t="s">
        <v>5039</v>
      </c>
      <c r="B2074" s="277"/>
      <c r="C2074" s="278"/>
      <c r="D2074" s="279"/>
      <c r="E2074" s="280"/>
      <c r="F2074" s="279"/>
      <c r="G2074" s="281"/>
      <c r="H2074" s="282"/>
      <c r="I2074" s="282"/>
      <c r="J2074" s="282"/>
      <c r="K2074" s="282"/>
      <c r="L2074" s="282"/>
      <c r="M2074" s="282"/>
      <c r="N2074" s="282"/>
      <c r="O2074" s="282"/>
      <c r="P2074" s="282"/>
      <c r="Q2074" s="284"/>
      <c r="R2074" s="197">
        <f t="shared" si="269"/>
        <v>0</v>
      </c>
    </row>
    <row r="2075" spans="1:18" ht="19.5" customHeight="1">
      <c r="A2075" s="306" t="s">
        <v>4988</v>
      </c>
      <c r="B2075" s="307" t="s">
        <v>4989</v>
      </c>
      <c r="C2075" s="308" t="s">
        <v>5040</v>
      </c>
      <c r="D2075" s="290" t="s">
        <v>2905</v>
      </c>
      <c r="E2075" s="290" t="s">
        <v>2906</v>
      </c>
      <c r="F2075" s="309" t="s">
        <v>5021</v>
      </c>
      <c r="G2075" s="290"/>
      <c r="H2075" s="308" t="s">
        <v>5022</v>
      </c>
      <c r="I2075" s="308" t="s">
        <v>3589</v>
      </c>
      <c r="J2075" s="308" t="s">
        <v>3599</v>
      </c>
      <c r="K2075" s="308" t="s">
        <v>3589</v>
      </c>
      <c r="L2075" s="308" t="s">
        <v>3460</v>
      </c>
      <c r="M2075" s="308"/>
      <c r="N2075" s="308" t="s">
        <v>3699</v>
      </c>
      <c r="O2075" s="308" t="s">
        <v>5023</v>
      </c>
      <c r="P2075" s="291">
        <v>76964.969643693708</v>
      </c>
      <c r="Q2075" s="292">
        <f>+P2075*1.21</f>
        <v>93127.613268869391</v>
      </c>
      <c r="R2075" s="197">
        <f t="shared" si="269"/>
        <v>149004.18123019102</v>
      </c>
    </row>
    <row r="2076" spans="1:18" ht="19.5" customHeight="1">
      <c r="A2076" s="304" t="s">
        <v>5041</v>
      </c>
      <c r="B2076" s="277"/>
      <c r="C2076" s="278"/>
      <c r="D2076" s="279"/>
      <c r="E2076" s="280"/>
      <c r="F2076" s="279"/>
      <c r="G2076" s="281"/>
      <c r="H2076" s="282"/>
      <c r="I2076" s="282"/>
      <c r="J2076" s="282"/>
      <c r="K2076" s="282"/>
      <c r="L2076" s="282"/>
      <c r="M2076" s="282"/>
      <c r="N2076" s="282"/>
      <c r="O2076" s="282"/>
      <c r="P2076" s="282"/>
      <c r="Q2076" s="284"/>
      <c r="R2076" s="197">
        <f t="shared" si="269"/>
        <v>0</v>
      </c>
    </row>
    <row r="2077" spans="1:18" ht="19.5" customHeight="1">
      <c r="A2077" s="306" t="s">
        <v>3439</v>
      </c>
      <c r="B2077" s="307" t="s">
        <v>2700</v>
      </c>
      <c r="C2077" s="308" t="s">
        <v>981</v>
      </c>
      <c r="D2077" s="290" t="s">
        <v>2905</v>
      </c>
      <c r="E2077" s="290" t="s">
        <v>2910</v>
      </c>
      <c r="F2077" s="309" t="s">
        <v>5042</v>
      </c>
      <c r="G2077" s="290"/>
      <c r="H2077" s="308">
        <v>219</v>
      </c>
      <c r="I2077" s="308">
        <v>13</v>
      </c>
      <c r="J2077" s="308">
        <v>11</v>
      </c>
      <c r="K2077" s="308">
        <v>37</v>
      </c>
      <c r="L2077" s="308">
        <v>75</v>
      </c>
      <c r="M2077" s="308"/>
      <c r="N2077" s="308">
        <v>4</v>
      </c>
      <c r="O2077" s="308" t="s">
        <v>5043</v>
      </c>
      <c r="P2077" s="291">
        <v>39001.819905695607</v>
      </c>
      <c r="Q2077" s="292">
        <f>+P2077*1.21</f>
        <v>47192.20208589168</v>
      </c>
      <c r="R2077" s="197">
        <f t="shared" si="269"/>
        <v>75507.523337426697</v>
      </c>
    </row>
    <row r="2078" spans="1:18" ht="19.5" customHeight="1">
      <c r="A2078" s="304" t="s">
        <v>5044</v>
      </c>
      <c r="B2078" s="277"/>
      <c r="C2078" s="278"/>
      <c r="D2078" s="279"/>
      <c r="E2078" s="280"/>
      <c r="F2078" s="279"/>
      <c r="G2078" s="281"/>
      <c r="H2078" s="282"/>
      <c r="I2078" s="282"/>
      <c r="J2078" s="282"/>
      <c r="K2078" s="282"/>
      <c r="L2078" s="282"/>
      <c r="M2078" s="282"/>
      <c r="N2078" s="282"/>
      <c r="O2078" s="282"/>
      <c r="P2078" s="282"/>
      <c r="Q2078" s="284"/>
      <c r="R2078" s="197">
        <f t="shared" si="269"/>
        <v>0</v>
      </c>
    </row>
    <row r="2079" spans="1:18" ht="19.5" customHeight="1">
      <c r="A2079" s="306" t="s">
        <v>3286</v>
      </c>
      <c r="B2079" s="307" t="s">
        <v>5045</v>
      </c>
      <c r="C2079" s="308" t="s">
        <v>2728</v>
      </c>
      <c r="D2079" s="290" t="s">
        <v>2905</v>
      </c>
      <c r="E2079" s="290" t="s">
        <v>2906</v>
      </c>
      <c r="F2079" s="309" t="s">
        <v>5046</v>
      </c>
      <c r="G2079" s="290"/>
      <c r="H2079" s="314">
        <v>256.5</v>
      </c>
      <c r="I2079" s="308">
        <v>22</v>
      </c>
      <c r="J2079" s="308">
        <v>20</v>
      </c>
      <c r="K2079" s="314">
        <v>46.5</v>
      </c>
      <c r="L2079" s="308">
        <v>62</v>
      </c>
      <c r="M2079" s="308"/>
      <c r="N2079" s="308">
        <v>4</v>
      </c>
      <c r="O2079" s="308" t="s">
        <v>5047</v>
      </c>
      <c r="P2079" s="291">
        <v>95210.253725517032</v>
      </c>
      <c r="Q2079" s="292">
        <f>+P2079*1.21</f>
        <v>115204.4070078756</v>
      </c>
      <c r="R2079" s="197">
        <f t="shared" si="269"/>
        <v>184327.05121260099</v>
      </c>
    </row>
    <row r="2080" spans="1:18" ht="19.5" customHeight="1">
      <c r="A2080" s="304" t="s">
        <v>5048</v>
      </c>
      <c r="B2080" s="277"/>
      <c r="C2080" s="278"/>
      <c r="D2080" s="279"/>
      <c r="E2080" s="280"/>
      <c r="F2080" s="279"/>
      <c r="G2080" s="281"/>
      <c r="H2080" s="282"/>
      <c r="I2080" s="282"/>
      <c r="J2080" s="282"/>
      <c r="K2080" s="282"/>
      <c r="L2080" s="282"/>
      <c r="M2080" s="282"/>
      <c r="N2080" s="282"/>
      <c r="O2080" s="282"/>
      <c r="P2080" s="282"/>
      <c r="Q2080" s="284"/>
      <c r="R2080" s="197">
        <f t="shared" si="269"/>
        <v>0</v>
      </c>
    </row>
    <row r="2081" spans="1:18" ht="19.5" customHeight="1">
      <c r="A2081" s="306" t="s">
        <v>2952</v>
      </c>
      <c r="B2081" s="307" t="s">
        <v>4882</v>
      </c>
      <c r="C2081" s="308" t="s">
        <v>3230</v>
      </c>
      <c r="D2081" s="290" t="s">
        <v>2905</v>
      </c>
      <c r="E2081" s="290" t="s">
        <v>2906</v>
      </c>
      <c r="F2081" s="309" t="s">
        <v>4787</v>
      </c>
      <c r="G2081" s="290"/>
      <c r="H2081" s="308">
        <v>280</v>
      </c>
      <c r="I2081" s="308">
        <v>26</v>
      </c>
      <c r="J2081" s="314">
        <v>24.4</v>
      </c>
      <c r="K2081" s="314">
        <v>47.5</v>
      </c>
      <c r="L2081" s="308">
        <v>69</v>
      </c>
      <c r="M2081" s="308"/>
      <c r="N2081" s="308">
        <v>5</v>
      </c>
      <c r="O2081" s="308" t="s">
        <v>4788</v>
      </c>
      <c r="P2081" s="291">
        <v>106421.74477084442</v>
      </c>
      <c r="Q2081" s="292">
        <f t="shared" ref="Q2081:Q2082" si="273">+P2081*1.21</f>
        <v>128770.31117272175</v>
      </c>
      <c r="R2081" s="197">
        <f t="shared" si="269"/>
        <v>206032.49787635481</v>
      </c>
    </row>
    <row r="2082" spans="1:18" ht="19.5" customHeight="1">
      <c r="A2082" s="306" t="s">
        <v>4842</v>
      </c>
      <c r="B2082" s="307" t="s">
        <v>4843</v>
      </c>
      <c r="C2082" s="308" t="s">
        <v>3097</v>
      </c>
      <c r="D2082" s="290" t="s">
        <v>2905</v>
      </c>
      <c r="E2082" s="290" t="s">
        <v>2906</v>
      </c>
      <c r="F2082" s="309" t="s">
        <v>4787</v>
      </c>
      <c r="G2082" s="290"/>
      <c r="H2082" s="308">
        <v>280</v>
      </c>
      <c r="I2082" s="308">
        <v>26</v>
      </c>
      <c r="J2082" s="314">
        <v>24.4</v>
      </c>
      <c r="K2082" s="314">
        <v>47.5</v>
      </c>
      <c r="L2082" s="308">
        <v>69</v>
      </c>
      <c r="M2082" s="308"/>
      <c r="N2082" s="308">
        <v>5</v>
      </c>
      <c r="O2082" s="308" t="s">
        <v>4788</v>
      </c>
      <c r="P2082" s="291">
        <v>106421.74477084442</v>
      </c>
      <c r="Q2082" s="292">
        <f t="shared" si="273"/>
        <v>128770.31117272175</v>
      </c>
      <c r="R2082" s="197">
        <f t="shared" si="269"/>
        <v>206032.49787635481</v>
      </c>
    </row>
    <row r="2083" spans="1:18" ht="19.5" customHeight="1">
      <c r="A2083" s="304" t="s">
        <v>5049</v>
      </c>
      <c r="B2083" s="277"/>
      <c r="C2083" s="278"/>
      <c r="D2083" s="279"/>
      <c r="E2083" s="280"/>
      <c r="F2083" s="279"/>
      <c r="G2083" s="281"/>
      <c r="H2083" s="282"/>
      <c r="I2083" s="282"/>
      <c r="J2083" s="282"/>
      <c r="K2083" s="282"/>
      <c r="L2083" s="282"/>
      <c r="M2083" s="282"/>
      <c r="N2083" s="282"/>
      <c r="O2083" s="282"/>
      <c r="P2083" s="282"/>
      <c r="Q2083" s="284"/>
      <c r="R2083" s="197">
        <f t="shared" si="269"/>
        <v>0</v>
      </c>
    </row>
    <row r="2084" spans="1:18" ht="19.5" customHeight="1">
      <c r="A2084" s="306" t="s">
        <v>4090</v>
      </c>
      <c r="B2084" s="307" t="s">
        <v>2701</v>
      </c>
      <c r="C2084" s="308" t="s">
        <v>1236</v>
      </c>
      <c r="D2084" s="290" t="s">
        <v>2905</v>
      </c>
      <c r="E2084" s="290" t="s">
        <v>2906</v>
      </c>
      <c r="F2084" s="309" t="s">
        <v>5050</v>
      </c>
      <c r="G2084" s="290"/>
      <c r="H2084" s="308">
        <v>243</v>
      </c>
      <c r="I2084" s="308">
        <v>20</v>
      </c>
      <c r="J2084" s="308">
        <v>18</v>
      </c>
      <c r="K2084" s="314">
        <v>43.5</v>
      </c>
      <c r="L2084" s="308">
        <v>57</v>
      </c>
      <c r="M2084" s="308"/>
      <c r="N2084" s="308">
        <v>4</v>
      </c>
      <c r="O2084" s="308" t="s">
        <v>5051</v>
      </c>
      <c r="P2084" s="291">
        <v>66288.557159384465</v>
      </c>
      <c r="Q2084" s="292">
        <f>+P2084*1.21</f>
        <v>80209.154162855208</v>
      </c>
      <c r="R2084" s="197">
        <f t="shared" si="269"/>
        <v>128334.64666056834</v>
      </c>
    </row>
    <row r="2085" spans="1:18" ht="19.5" customHeight="1">
      <c r="A2085" s="304" t="s">
        <v>5052</v>
      </c>
      <c r="B2085" s="277"/>
      <c r="C2085" s="278"/>
      <c r="D2085" s="279"/>
      <c r="E2085" s="280"/>
      <c r="F2085" s="279"/>
      <c r="G2085" s="281"/>
      <c r="H2085" s="282"/>
      <c r="I2085" s="282"/>
      <c r="J2085" s="282"/>
      <c r="K2085" s="282"/>
      <c r="L2085" s="282"/>
      <c r="M2085" s="282"/>
      <c r="N2085" s="282"/>
      <c r="O2085" s="282"/>
      <c r="P2085" s="282"/>
      <c r="Q2085" s="284"/>
      <c r="R2085" s="197">
        <f t="shared" si="269"/>
        <v>0</v>
      </c>
    </row>
    <row r="2086" spans="1:18" ht="19.5" customHeight="1">
      <c r="A2086" s="306" t="s">
        <v>2916</v>
      </c>
      <c r="B2086" s="307" t="s">
        <v>5053</v>
      </c>
      <c r="C2086" s="308" t="s">
        <v>5054</v>
      </c>
      <c r="D2086" s="290" t="s">
        <v>2905</v>
      </c>
      <c r="E2086" s="290" t="s">
        <v>2906</v>
      </c>
      <c r="F2086" s="309" t="s">
        <v>5050</v>
      </c>
      <c r="G2086" s="290"/>
      <c r="H2086" s="308">
        <v>243</v>
      </c>
      <c r="I2086" s="308">
        <v>20</v>
      </c>
      <c r="J2086" s="308">
        <v>18</v>
      </c>
      <c r="K2086" s="314">
        <v>43.5</v>
      </c>
      <c r="L2086" s="308">
        <v>57</v>
      </c>
      <c r="M2086" s="308"/>
      <c r="N2086" s="308">
        <v>4</v>
      </c>
      <c r="O2086" s="308" t="s">
        <v>5051</v>
      </c>
      <c r="P2086" s="291">
        <v>66288.557159384465</v>
      </c>
      <c r="Q2086" s="292">
        <f>+P2086*1.21</f>
        <v>80209.154162855208</v>
      </c>
      <c r="R2086" s="197">
        <f t="shared" si="269"/>
        <v>128334.64666056834</v>
      </c>
    </row>
    <row r="2087" spans="1:18" ht="19.5" customHeight="1">
      <c r="A2087" s="304" t="s">
        <v>2798</v>
      </c>
      <c r="B2087" s="277"/>
      <c r="C2087" s="278"/>
      <c r="D2087" s="279"/>
      <c r="E2087" s="280"/>
      <c r="F2087" s="279"/>
      <c r="G2087" s="281"/>
      <c r="H2087" s="282"/>
      <c r="I2087" s="282"/>
      <c r="J2087" s="282"/>
      <c r="K2087" s="282"/>
      <c r="L2087" s="282"/>
      <c r="M2087" s="282"/>
      <c r="N2087" s="282"/>
      <c r="O2087" s="282"/>
      <c r="P2087" s="282"/>
      <c r="Q2087" s="284"/>
      <c r="R2087" s="197">
        <f t="shared" si="269"/>
        <v>0</v>
      </c>
    </row>
    <row r="2088" spans="1:18" ht="19.5" customHeight="1">
      <c r="A2088" s="306" t="s">
        <v>3834</v>
      </c>
      <c r="B2088" s="307" t="s">
        <v>5055</v>
      </c>
      <c r="C2088" s="308" t="s">
        <v>4886</v>
      </c>
      <c r="D2088" s="290" t="s">
        <v>2905</v>
      </c>
      <c r="E2088" s="290" t="s">
        <v>2906</v>
      </c>
      <c r="F2088" s="309" t="s">
        <v>4851</v>
      </c>
      <c r="G2088" s="290"/>
      <c r="H2088" s="308">
        <v>321</v>
      </c>
      <c r="I2088" s="308">
        <v>28</v>
      </c>
      <c r="J2088" s="314">
        <v>26.4</v>
      </c>
      <c r="K2088" s="314">
        <v>49.2</v>
      </c>
      <c r="L2088" s="308">
        <v>69</v>
      </c>
      <c r="M2088" s="308"/>
      <c r="N2088" s="308">
        <v>5</v>
      </c>
      <c r="O2088" s="308" t="s">
        <v>4852</v>
      </c>
      <c r="P2088" s="291">
        <v>209418.40726710425</v>
      </c>
      <c r="Q2088" s="292">
        <f t="shared" ref="Q2088:Q2091" si="274">+P2088*1.21</f>
        <v>253396.27279319614</v>
      </c>
      <c r="R2088" s="197">
        <f t="shared" si="269"/>
        <v>405434.03646911384</v>
      </c>
    </row>
    <row r="2089" spans="1:18" ht="19.5" customHeight="1">
      <c r="A2089" s="306" t="s">
        <v>3538</v>
      </c>
      <c r="B2089" s="307" t="s">
        <v>4855</v>
      </c>
      <c r="C2089" s="308" t="s">
        <v>2417</v>
      </c>
      <c r="D2089" s="290" t="s">
        <v>2905</v>
      </c>
      <c r="E2089" s="290" t="s">
        <v>2906</v>
      </c>
      <c r="F2089" s="309" t="s">
        <v>5056</v>
      </c>
      <c r="G2089" s="290"/>
      <c r="H2089" s="308" t="s">
        <v>2698</v>
      </c>
      <c r="I2089" s="308" t="s">
        <v>3148</v>
      </c>
      <c r="J2089" s="314" t="s">
        <v>5057</v>
      </c>
      <c r="K2089" s="308" t="s">
        <v>3477</v>
      </c>
      <c r="L2089" s="308" t="s">
        <v>3508</v>
      </c>
      <c r="M2089" s="308"/>
      <c r="N2089" s="308" t="s">
        <v>3070</v>
      </c>
      <c r="O2089" s="308" t="s">
        <v>5058</v>
      </c>
      <c r="P2089" s="291">
        <v>127138.45255763417</v>
      </c>
      <c r="Q2089" s="292">
        <f t="shared" si="274"/>
        <v>153837.52759473733</v>
      </c>
      <c r="R2089" s="197">
        <f t="shared" si="269"/>
        <v>246140.04415157973</v>
      </c>
    </row>
    <row r="2090" spans="1:18" ht="19.5" customHeight="1">
      <c r="A2090" s="306" t="s">
        <v>3538</v>
      </c>
      <c r="B2090" s="307" t="s">
        <v>4855</v>
      </c>
      <c r="C2090" s="308" t="s">
        <v>2417</v>
      </c>
      <c r="D2090" s="290" t="s">
        <v>2905</v>
      </c>
      <c r="E2090" s="290" t="s">
        <v>2906</v>
      </c>
      <c r="F2090" s="309" t="s">
        <v>4851</v>
      </c>
      <c r="G2090" s="290"/>
      <c r="H2090" s="308">
        <v>321</v>
      </c>
      <c r="I2090" s="308">
        <v>28</v>
      </c>
      <c r="J2090" s="314">
        <v>26.4</v>
      </c>
      <c r="K2090" s="314">
        <v>49.2</v>
      </c>
      <c r="L2090" s="308">
        <v>69</v>
      </c>
      <c r="M2090" s="308"/>
      <c r="N2090" s="308">
        <v>5</v>
      </c>
      <c r="O2090" s="308" t="s">
        <v>4852</v>
      </c>
      <c r="P2090" s="291">
        <v>209418.40726710425</v>
      </c>
      <c r="Q2090" s="292">
        <f t="shared" si="274"/>
        <v>253396.27279319614</v>
      </c>
      <c r="R2090" s="197">
        <f t="shared" si="269"/>
        <v>405434.03646911384</v>
      </c>
    </row>
    <row r="2091" spans="1:18" ht="19.5" customHeight="1">
      <c r="A2091" s="306" t="s">
        <v>3538</v>
      </c>
      <c r="B2091" s="307" t="s">
        <v>4855</v>
      </c>
      <c r="C2091" s="308" t="s">
        <v>2417</v>
      </c>
      <c r="D2091" s="290" t="s">
        <v>2909</v>
      </c>
      <c r="E2091" s="290" t="s">
        <v>2910</v>
      </c>
      <c r="F2091" s="309" t="s">
        <v>4856</v>
      </c>
      <c r="G2091" s="290" t="s">
        <v>4857</v>
      </c>
      <c r="H2091" s="308" t="s">
        <v>3816</v>
      </c>
      <c r="I2091" s="308" t="s">
        <v>3130</v>
      </c>
      <c r="J2091" s="314" t="s">
        <v>4858</v>
      </c>
      <c r="K2091" s="314" t="s">
        <v>3924</v>
      </c>
      <c r="L2091" s="308" t="s">
        <v>3508</v>
      </c>
      <c r="M2091" s="308"/>
      <c r="N2091" s="308" t="s">
        <v>3070</v>
      </c>
      <c r="O2091" s="290" t="s">
        <v>4859</v>
      </c>
      <c r="P2091" s="291">
        <v>98397.429700214663</v>
      </c>
      <c r="Q2091" s="292">
        <f t="shared" si="274"/>
        <v>119060.88993725974</v>
      </c>
      <c r="R2091" s="197">
        <f t="shared" si="269"/>
        <v>190497.42389961559</v>
      </c>
    </row>
    <row r="2092" spans="1:18" ht="19.5" customHeight="1">
      <c r="A2092" s="304" t="s">
        <v>2800</v>
      </c>
      <c r="B2092" s="277"/>
      <c r="C2092" s="278"/>
      <c r="D2092" s="279"/>
      <c r="E2092" s="280"/>
      <c r="F2092" s="279"/>
      <c r="G2092" s="281"/>
      <c r="H2092" s="282"/>
      <c r="I2092" s="282"/>
      <c r="J2092" s="282"/>
      <c r="K2092" s="282"/>
      <c r="L2092" s="282"/>
      <c r="M2092" s="282"/>
      <c r="N2092" s="282"/>
      <c r="O2092" s="282"/>
      <c r="P2092" s="282"/>
      <c r="Q2092" s="284"/>
      <c r="R2092" s="197">
        <f t="shared" si="269"/>
        <v>0</v>
      </c>
    </row>
    <row r="2093" spans="1:18" ht="19.5" customHeight="1">
      <c r="A2093" s="306" t="s">
        <v>3286</v>
      </c>
      <c r="B2093" s="307" t="s">
        <v>4833</v>
      </c>
      <c r="C2093" s="308" t="s">
        <v>4653</v>
      </c>
      <c r="D2093" s="290" t="s">
        <v>2905</v>
      </c>
      <c r="E2093" s="290" t="s">
        <v>2906</v>
      </c>
      <c r="F2093" s="309" t="s">
        <v>4787</v>
      </c>
      <c r="G2093" s="290"/>
      <c r="H2093" s="308">
        <v>280</v>
      </c>
      <c r="I2093" s="308">
        <v>26</v>
      </c>
      <c r="J2093" s="314">
        <v>24.4</v>
      </c>
      <c r="K2093" s="314">
        <v>47.5</v>
      </c>
      <c r="L2093" s="308">
        <v>69</v>
      </c>
      <c r="M2093" s="308"/>
      <c r="N2093" s="308">
        <v>5</v>
      </c>
      <c r="O2093" s="308" t="s">
        <v>4788</v>
      </c>
      <c r="P2093" s="291">
        <v>106421.74477084442</v>
      </c>
      <c r="Q2093" s="292">
        <f t="shared" ref="Q2093:Q2098" si="275">+P2093*1.21</f>
        <v>128770.31117272175</v>
      </c>
      <c r="R2093" s="197">
        <f t="shared" si="269"/>
        <v>206032.49787635481</v>
      </c>
    </row>
    <row r="2094" spans="1:18" ht="19.5" customHeight="1">
      <c r="A2094" s="306" t="s">
        <v>3286</v>
      </c>
      <c r="B2094" s="307" t="s">
        <v>4833</v>
      </c>
      <c r="C2094" s="308" t="s">
        <v>4653</v>
      </c>
      <c r="D2094" s="290" t="s">
        <v>2905</v>
      </c>
      <c r="E2094" s="290" t="s">
        <v>2906</v>
      </c>
      <c r="F2094" s="309" t="s">
        <v>5012</v>
      </c>
      <c r="G2094" s="290"/>
      <c r="H2094" s="308" t="s">
        <v>4020</v>
      </c>
      <c r="I2094" s="308" t="s">
        <v>3778</v>
      </c>
      <c r="J2094" s="314" t="s">
        <v>4640</v>
      </c>
      <c r="K2094" s="314" t="s">
        <v>3944</v>
      </c>
      <c r="L2094" s="308" t="s">
        <v>3508</v>
      </c>
      <c r="M2094" s="308"/>
      <c r="N2094" s="308" t="s">
        <v>3070</v>
      </c>
      <c r="O2094" s="308" t="s">
        <v>5013</v>
      </c>
      <c r="P2094" s="291">
        <v>76751.093673537311</v>
      </c>
      <c r="Q2094" s="292">
        <f t="shared" si="275"/>
        <v>92868.823344980148</v>
      </c>
      <c r="R2094" s="197">
        <f t="shared" si="269"/>
        <v>148590.11735196825</v>
      </c>
    </row>
    <row r="2095" spans="1:18" ht="19.5" customHeight="1">
      <c r="A2095" s="306" t="s">
        <v>3286</v>
      </c>
      <c r="B2095" s="307" t="s">
        <v>4833</v>
      </c>
      <c r="C2095" s="308" t="s">
        <v>4653</v>
      </c>
      <c r="D2095" s="290" t="s">
        <v>2909</v>
      </c>
      <c r="E2095" s="290" t="s">
        <v>3021</v>
      </c>
      <c r="F2095" s="309" t="s">
        <v>5059</v>
      </c>
      <c r="G2095" s="290"/>
      <c r="H2095" s="314" t="s">
        <v>5060</v>
      </c>
      <c r="I2095" s="308" t="s">
        <v>3450</v>
      </c>
      <c r="J2095" s="308" t="s">
        <v>3451</v>
      </c>
      <c r="K2095" s="314" t="s">
        <v>5061</v>
      </c>
      <c r="L2095" s="308" t="s">
        <v>3942</v>
      </c>
      <c r="M2095" s="314" t="s">
        <v>5062</v>
      </c>
      <c r="N2095" s="308" t="s">
        <v>3070</v>
      </c>
      <c r="O2095" s="290" t="s">
        <v>5063</v>
      </c>
      <c r="P2095" s="291">
        <v>53733.708408386461</v>
      </c>
      <c r="Q2095" s="292">
        <f t="shared" si="275"/>
        <v>65017.787174147619</v>
      </c>
      <c r="R2095" s="197">
        <f t="shared" si="269"/>
        <v>104028.4594786362</v>
      </c>
    </row>
    <row r="2096" spans="1:18" ht="19.5" customHeight="1">
      <c r="A2096" s="306" t="s">
        <v>5064</v>
      </c>
      <c r="B2096" s="307" t="s">
        <v>4833</v>
      </c>
      <c r="C2096" s="308" t="s">
        <v>5065</v>
      </c>
      <c r="D2096" s="290" t="s">
        <v>2905</v>
      </c>
      <c r="E2096" s="290" t="s">
        <v>2906</v>
      </c>
      <c r="F2096" s="309" t="s">
        <v>4787</v>
      </c>
      <c r="G2096" s="290"/>
      <c r="H2096" s="308">
        <v>280</v>
      </c>
      <c r="I2096" s="308">
        <v>26</v>
      </c>
      <c r="J2096" s="314">
        <v>24.4</v>
      </c>
      <c r="K2096" s="314">
        <v>47.5</v>
      </c>
      <c r="L2096" s="308">
        <v>69</v>
      </c>
      <c r="M2096" s="308"/>
      <c r="N2096" s="308">
        <v>5</v>
      </c>
      <c r="O2096" s="308" t="s">
        <v>4788</v>
      </c>
      <c r="P2096" s="291">
        <v>106421.74477084442</v>
      </c>
      <c r="Q2096" s="292">
        <f t="shared" si="275"/>
        <v>128770.31117272175</v>
      </c>
      <c r="R2096" s="197">
        <f t="shared" si="269"/>
        <v>206032.49787635481</v>
      </c>
    </row>
    <row r="2097" spans="1:18" ht="19.5" customHeight="1">
      <c r="A2097" s="306" t="s">
        <v>5066</v>
      </c>
      <c r="B2097" s="307" t="s">
        <v>4833</v>
      </c>
      <c r="C2097" s="308" t="s">
        <v>5067</v>
      </c>
      <c r="D2097" s="290" t="s">
        <v>2905</v>
      </c>
      <c r="E2097" s="290" t="s">
        <v>2906</v>
      </c>
      <c r="F2097" s="309" t="s">
        <v>5012</v>
      </c>
      <c r="G2097" s="290"/>
      <c r="H2097" s="308" t="s">
        <v>4020</v>
      </c>
      <c r="I2097" s="308" t="s">
        <v>3778</v>
      </c>
      <c r="J2097" s="314" t="s">
        <v>4640</v>
      </c>
      <c r="K2097" s="314" t="s">
        <v>3944</v>
      </c>
      <c r="L2097" s="308" t="s">
        <v>3508</v>
      </c>
      <c r="M2097" s="308"/>
      <c r="N2097" s="308" t="s">
        <v>3070</v>
      </c>
      <c r="O2097" s="308" t="s">
        <v>5013</v>
      </c>
      <c r="P2097" s="291">
        <v>76751.093673537311</v>
      </c>
      <c r="Q2097" s="292">
        <f t="shared" si="275"/>
        <v>92868.823344980148</v>
      </c>
      <c r="R2097" s="197">
        <f t="shared" si="269"/>
        <v>148590.11735196825</v>
      </c>
    </row>
    <row r="2098" spans="1:18" ht="19.5" customHeight="1">
      <c r="A2098" s="306" t="s">
        <v>5066</v>
      </c>
      <c r="B2098" s="307" t="s">
        <v>4833</v>
      </c>
      <c r="C2098" s="308" t="s">
        <v>5067</v>
      </c>
      <c r="D2098" s="290" t="s">
        <v>2909</v>
      </c>
      <c r="E2098" s="290" t="s">
        <v>2910</v>
      </c>
      <c r="F2098" s="309" t="s">
        <v>4794</v>
      </c>
      <c r="G2098" s="290"/>
      <c r="H2098" s="308" t="s">
        <v>4795</v>
      </c>
      <c r="I2098" s="308" t="s">
        <v>3006</v>
      </c>
      <c r="J2098" s="314" t="s">
        <v>4796</v>
      </c>
      <c r="K2098" s="308" t="s">
        <v>4408</v>
      </c>
      <c r="L2098" s="308" t="s">
        <v>3942</v>
      </c>
      <c r="M2098" s="308"/>
      <c r="N2098" s="308">
        <v>5</v>
      </c>
      <c r="O2098" s="308" t="s">
        <v>4797</v>
      </c>
      <c r="P2098" s="291">
        <v>48874.140666646694</v>
      </c>
      <c r="Q2098" s="292">
        <f t="shared" si="275"/>
        <v>59137.7102066425</v>
      </c>
      <c r="R2098" s="197">
        <f t="shared" si="269"/>
        <v>94620.336330628008</v>
      </c>
    </row>
    <row r="2099" spans="1:18" ht="19.5" customHeight="1">
      <c r="A2099" s="304" t="s">
        <v>2801</v>
      </c>
      <c r="B2099" s="277"/>
      <c r="C2099" s="278"/>
      <c r="D2099" s="279"/>
      <c r="E2099" s="280"/>
      <c r="F2099" s="279"/>
      <c r="G2099" s="281"/>
      <c r="H2099" s="282"/>
      <c r="I2099" s="282"/>
      <c r="J2099" s="282"/>
      <c r="K2099" s="282"/>
      <c r="L2099" s="282"/>
      <c r="M2099" s="282"/>
      <c r="N2099" s="282"/>
      <c r="O2099" s="282"/>
      <c r="P2099" s="282"/>
      <c r="Q2099" s="284"/>
      <c r="R2099" s="197">
        <f t="shared" si="269"/>
        <v>0</v>
      </c>
    </row>
    <row r="2100" spans="1:18" ht="19.5" customHeight="1">
      <c r="A2100" s="306" t="s">
        <v>2952</v>
      </c>
      <c r="B2100" s="307" t="s">
        <v>5019</v>
      </c>
      <c r="C2100" s="308" t="s">
        <v>2823</v>
      </c>
      <c r="D2100" s="290" t="s">
        <v>2905</v>
      </c>
      <c r="E2100" s="290" t="s">
        <v>2906</v>
      </c>
      <c r="F2100" s="309" t="s">
        <v>5068</v>
      </c>
      <c r="G2100" s="290"/>
      <c r="H2100" s="308">
        <v>284</v>
      </c>
      <c r="I2100" s="308">
        <v>24</v>
      </c>
      <c r="J2100" s="314">
        <v>22.4</v>
      </c>
      <c r="K2100" s="308">
        <v>51</v>
      </c>
      <c r="L2100" s="308">
        <v>96.5</v>
      </c>
      <c r="M2100" s="308"/>
      <c r="N2100" s="308">
        <v>5</v>
      </c>
      <c r="O2100" s="308" t="s">
        <v>5069</v>
      </c>
      <c r="P2100" s="291">
        <v>93278.45597639968</v>
      </c>
      <c r="Q2100" s="292">
        <f t="shared" ref="Q2100:Q2110" si="276">+P2100*1.21</f>
        <v>112866.9317314436</v>
      </c>
      <c r="R2100" s="197">
        <f t="shared" si="269"/>
        <v>180587.09077030979</v>
      </c>
    </row>
    <row r="2101" spans="1:18" ht="19.5" customHeight="1">
      <c r="A2101" s="306" t="s">
        <v>2952</v>
      </c>
      <c r="B2101" s="307" t="s">
        <v>5019</v>
      </c>
      <c r="C2101" s="308" t="s">
        <v>2803</v>
      </c>
      <c r="D2101" s="290" t="s">
        <v>2905</v>
      </c>
      <c r="E2101" s="290" t="s">
        <v>2906</v>
      </c>
      <c r="F2101" s="309" t="s">
        <v>4787</v>
      </c>
      <c r="G2101" s="290"/>
      <c r="H2101" s="308">
        <v>280</v>
      </c>
      <c r="I2101" s="308">
        <v>26</v>
      </c>
      <c r="J2101" s="314">
        <v>24.4</v>
      </c>
      <c r="K2101" s="314">
        <v>47.5</v>
      </c>
      <c r="L2101" s="308">
        <v>69</v>
      </c>
      <c r="M2101" s="308"/>
      <c r="N2101" s="308">
        <v>5</v>
      </c>
      <c r="O2101" s="308" t="s">
        <v>4788</v>
      </c>
      <c r="P2101" s="291">
        <v>106421.74477084442</v>
      </c>
      <c r="Q2101" s="292">
        <f t="shared" si="276"/>
        <v>128770.31117272175</v>
      </c>
      <c r="R2101" s="197">
        <f t="shared" si="269"/>
        <v>206032.49787635481</v>
      </c>
    </row>
    <row r="2102" spans="1:18" ht="19.5" customHeight="1">
      <c r="A2102" s="306" t="s">
        <v>2952</v>
      </c>
      <c r="B2102" s="307" t="s">
        <v>5019</v>
      </c>
      <c r="C2102" s="308" t="s">
        <v>2803</v>
      </c>
      <c r="D2102" s="290" t="s">
        <v>2909</v>
      </c>
      <c r="E2102" s="290" t="s">
        <v>2910</v>
      </c>
      <c r="F2102" s="309" t="s">
        <v>4846</v>
      </c>
      <c r="G2102" s="290"/>
      <c r="H2102" s="314">
        <v>283.7</v>
      </c>
      <c r="I2102" s="308">
        <v>10</v>
      </c>
      <c r="J2102" s="314">
        <v>8.4</v>
      </c>
      <c r="K2102" s="308">
        <v>61</v>
      </c>
      <c r="L2102" s="308">
        <v>76</v>
      </c>
      <c r="M2102" s="308"/>
      <c r="N2102" s="308">
        <v>5</v>
      </c>
      <c r="O2102" s="308" t="s">
        <v>4847</v>
      </c>
      <c r="P2102" s="291">
        <v>91283.764872063635</v>
      </c>
      <c r="Q2102" s="292">
        <f t="shared" si="276"/>
        <v>110453.355495197</v>
      </c>
      <c r="R2102" s="197">
        <f t="shared" si="269"/>
        <v>176725.36879231522</v>
      </c>
    </row>
    <row r="2103" spans="1:18" ht="19.5" customHeight="1">
      <c r="A2103" s="306" t="s">
        <v>2952</v>
      </c>
      <c r="B2103" s="307" t="s">
        <v>5011</v>
      </c>
      <c r="C2103" s="308" t="s">
        <v>969</v>
      </c>
      <c r="D2103" s="290" t="s">
        <v>2905</v>
      </c>
      <c r="E2103" s="290" t="s">
        <v>2906</v>
      </c>
      <c r="F2103" s="309" t="s">
        <v>4792</v>
      </c>
      <c r="G2103" s="290"/>
      <c r="H2103" s="308">
        <v>300</v>
      </c>
      <c r="I2103" s="308">
        <v>28</v>
      </c>
      <c r="J2103" s="314">
        <v>26.4</v>
      </c>
      <c r="K2103" s="314">
        <v>47.5</v>
      </c>
      <c r="L2103" s="308">
        <v>69</v>
      </c>
      <c r="M2103" s="308"/>
      <c r="N2103" s="308">
        <v>5</v>
      </c>
      <c r="O2103" s="308" t="s">
        <v>4793</v>
      </c>
      <c r="P2103" s="291">
        <v>174180.62010660663</v>
      </c>
      <c r="Q2103" s="292">
        <f t="shared" si="276"/>
        <v>210758.55032899402</v>
      </c>
      <c r="R2103" s="197">
        <f t="shared" si="269"/>
        <v>337213.68052639044</v>
      </c>
    </row>
    <row r="2104" spans="1:18" ht="19.5" customHeight="1">
      <c r="A2104" s="306" t="s">
        <v>2952</v>
      </c>
      <c r="B2104" s="307" t="s">
        <v>5011</v>
      </c>
      <c r="C2104" s="308" t="s">
        <v>969</v>
      </c>
      <c r="D2104" s="290" t="s">
        <v>2909</v>
      </c>
      <c r="E2104" s="290" t="s">
        <v>2910</v>
      </c>
      <c r="F2104" s="309" t="s">
        <v>4805</v>
      </c>
      <c r="G2104" s="290"/>
      <c r="H2104" s="308" t="s">
        <v>4795</v>
      </c>
      <c r="I2104" s="308" t="s">
        <v>3006</v>
      </c>
      <c r="J2104" s="308" t="s">
        <v>2935</v>
      </c>
      <c r="K2104" s="308" t="s">
        <v>3687</v>
      </c>
      <c r="L2104" s="308" t="s">
        <v>3942</v>
      </c>
      <c r="M2104" s="308"/>
      <c r="N2104" s="308" t="s">
        <v>3070</v>
      </c>
      <c r="O2104" s="308" t="s">
        <v>4806</v>
      </c>
      <c r="P2104" s="291">
        <v>58667.085605304623</v>
      </c>
      <c r="Q2104" s="292">
        <f t="shared" si="276"/>
        <v>70987.173582418589</v>
      </c>
      <c r="R2104" s="197">
        <f t="shared" si="269"/>
        <v>113579.47773186975</v>
      </c>
    </row>
    <row r="2105" spans="1:18" ht="19.5" customHeight="1">
      <c r="A2105" s="306" t="s">
        <v>4883</v>
      </c>
      <c r="B2105" s="307" t="s">
        <v>5011</v>
      </c>
      <c r="C2105" s="308" t="s">
        <v>369</v>
      </c>
      <c r="D2105" s="290" t="s">
        <v>2905</v>
      </c>
      <c r="E2105" s="290" t="s">
        <v>2906</v>
      </c>
      <c r="F2105" s="309" t="s">
        <v>4870</v>
      </c>
      <c r="G2105" s="290"/>
      <c r="H2105" s="308" t="s">
        <v>3653</v>
      </c>
      <c r="I2105" s="308" t="s">
        <v>3352</v>
      </c>
      <c r="J2105" s="314" t="s">
        <v>4871</v>
      </c>
      <c r="K2105" s="308" t="s">
        <v>3771</v>
      </c>
      <c r="L2105" s="308" t="s">
        <v>3508</v>
      </c>
      <c r="M2105" s="308"/>
      <c r="N2105" s="308">
        <v>5</v>
      </c>
      <c r="O2105" s="308" t="s">
        <v>4872</v>
      </c>
      <c r="P2105" s="291">
        <v>135161.79508778366</v>
      </c>
      <c r="Q2105" s="292">
        <f t="shared" si="276"/>
        <v>163545.77205621821</v>
      </c>
      <c r="R2105" s="197">
        <f t="shared" si="269"/>
        <v>261673.23528994914</v>
      </c>
    </row>
    <row r="2106" spans="1:18" ht="19.5" customHeight="1">
      <c r="A2106" s="306" t="s">
        <v>4883</v>
      </c>
      <c r="B2106" s="307" t="s">
        <v>5011</v>
      </c>
      <c r="C2106" s="308" t="s">
        <v>369</v>
      </c>
      <c r="D2106" s="290" t="s">
        <v>2909</v>
      </c>
      <c r="E2106" s="290" t="s">
        <v>2910</v>
      </c>
      <c r="F2106" s="309" t="s">
        <v>4873</v>
      </c>
      <c r="G2106" s="290"/>
      <c r="H2106" s="308" t="s">
        <v>3816</v>
      </c>
      <c r="I2106" s="308" t="s">
        <v>3006</v>
      </c>
      <c r="J2106" s="314" t="s">
        <v>4874</v>
      </c>
      <c r="K2106" s="314" t="s">
        <v>4875</v>
      </c>
      <c r="L2106" s="308" t="s">
        <v>3942</v>
      </c>
      <c r="M2106" s="308"/>
      <c r="N2106" s="308">
        <v>5</v>
      </c>
      <c r="O2106" s="308" t="s">
        <v>4876</v>
      </c>
      <c r="P2106" s="291">
        <v>75062.434785242818</v>
      </c>
      <c r="Q2106" s="292">
        <f t="shared" si="276"/>
        <v>90825.546090143805</v>
      </c>
      <c r="R2106" s="197">
        <f t="shared" si="269"/>
        <v>145320.87374423011</v>
      </c>
    </row>
    <row r="2107" spans="1:18" ht="19.5" customHeight="1">
      <c r="A2107" s="306" t="s">
        <v>4842</v>
      </c>
      <c r="B2107" s="307" t="s">
        <v>4843</v>
      </c>
      <c r="C2107" s="308" t="s">
        <v>2803</v>
      </c>
      <c r="D2107" s="290" t="s">
        <v>2905</v>
      </c>
      <c r="E2107" s="290" t="s">
        <v>2906</v>
      </c>
      <c r="F2107" s="309" t="s">
        <v>4787</v>
      </c>
      <c r="G2107" s="290"/>
      <c r="H2107" s="308">
        <v>280</v>
      </c>
      <c r="I2107" s="308">
        <v>26</v>
      </c>
      <c r="J2107" s="314">
        <v>24.4</v>
      </c>
      <c r="K2107" s="314">
        <v>47.5</v>
      </c>
      <c r="L2107" s="308">
        <v>69</v>
      </c>
      <c r="M2107" s="308"/>
      <c r="N2107" s="308">
        <v>5</v>
      </c>
      <c r="O2107" s="308" t="s">
        <v>4788</v>
      </c>
      <c r="P2107" s="291">
        <v>106421.74477084442</v>
      </c>
      <c r="Q2107" s="292">
        <f t="shared" si="276"/>
        <v>128770.31117272175</v>
      </c>
      <c r="R2107" s="197">
        <f t="shared" si="269"/>
        <v>206032.49787635481</v>
      </c>
    </row>
    <row r="2108" spans="1:18" ht="19.5" customHeight="1">
      <c r="A2108" s="306" t="s">
        <v>4842</v>
      </c>
      <c r="B2108" s="307" t="s">
        <v>4843</v>
      </c>
      <c r="C2108" s="308" t="s">
        <v>2803</v>
      </c>
      <c r="D2108" s="290" t="s">
        <v>2909</v>
      </c>
      <c r="E2108" s="290" t="s">
        <v>2910</v>
      </c>
      <c r="F2108" s="309" t="s">
        <v>4846</v>
      </c>
      <c r="G2108" s="290"/>
      <c r="H2108" s="314">
        <v>283.7</v>
      </c>
      <c r="I2108" s="308">
        <v>10</v>
      </c>
      <c r="J2108" s="314">
        <v>8.4</v>
      </c>
      <c r="K2108" s="308">
        <v>61</v>
      </c>
      <c r="L2108" s="308">
        <v>76</v>
      </c>
      <c r="M2108" s="308"/>
      <c r="N2108" s="308">
        <v>5</v>
      </c>
      <c r="O2108" s="308" t="s">
        <v>4847</v>
      </c>
      <c r="P2108" s="291">
        <v>91283.764872063635</v>
      </c>
      <c r="Q2108" s="292">
        <f t="shared" si="276"/>
        <v>110453.355495197</v>
      </c>
      <c r="R2108" s="197">
        <f t="shared" si="269"/>
        <v>176725.36879231522</v>
      </c>
    </row>
    <row r="2109" spans="1:18" ht="19.5" customHeight="1">
      <c r="A2109" s="306" t="s">
        <v>4887</v>
      </c>
      <c r="B2109" s="307" t="s">
        <v>4843</v>
      </c>
      <c r="C2109" s="308" t="s">
        <v>369</v>
      </c>
      <c r="D2109" s="290" t="s">
        <v>2905</v>
      </c>
      <c r="E2109" s="290" t="s">
        <v>2906</v>
      </c>
      <c r="F2109" s="309" t="s">
        <v>4870</v>
      </c>
      <c r="G2109" s="290"/>
      <c r="H2109" s="308" t="s">
        <v>3653</v>
      </c>
      <c r="I2109" s="308" t="s">
        <v>3352</v>
      </c>
      <c r="J2109" s="314" t="s">
        <v>4871</v>
      </c>
      <c r="K2109" s="308" t="s">
        <v>3771</v>
      </c>
      <c r="L2109" s="308" t="s">
        <v>3508</v>
      </c>
      <c r="M2109" s="308"/>
      <c r="N2109" s="308">
        <v>5</v>
      </c>
      <c r="O2109" s="308" t="s">
        <v>4872</v>
      </c>
      <c r="P2109" s="291">
        <v>135161.79508778366</v>
      </c>
      <c r="Q2109" s="292">
        <f t="shared" si="276"/>
        <v>163545.77205621821</v>
      </c>
      <c r="R2109" s="197">
        <f t="shared" si="269"/>
        <v>261673.23528994914</v>
      </c>
    </row>
    <row r="2110" spans="1:18" ht="19.5" customHeight="1">
      <c r="A2110" s="306" t="s">
        <v>4887</v>
      </c>
      <c r="B2110" s="307" t="s">
        <v>4843</v>
      </c>
      <c r="C2110" s="308" t="s">
        <v>369</v>
      </c>
      <c r="D2110" s="290" t="s">
        <v>2909</v>
      </c>
      <c r="E2110" s="290" t="s">
        <v>2910</v>
      </c>
      <c r="F2110" s="309" t="s">
        <v>4873</v>
      </c>
      <c r="G2110" s="290"/>
      <c r="H2110" s="308" t="s">
        <v>3816</v>
      </c>
      <c r="I2110" s="308" t="s">
        <v>3006</v>
      </c>
      <c r="J2110" s="314" t="s">
        <v>4874</v>
      </c>
      <c r="K2110" s="314" t="s">
        <v>4875</v>
      </c>
      <c r="L2110" s="308" t="s">
        <v>3942</v>
      </c>
      <c r="M2110" s="308"/>
      <c r="N2110" s="308">
        <v>5</v>
      </c>
      <c r="O2110" s="308" t="s">
        <v>4876</v>
      </c>
      <c r="P2110" s="291">
        <v>75062.434785242818</v>
      </c>
      <c r="Q2110" s="292">
        <f t="shared" si="276"/>
        <v>90825.546090143805</v>
      </c>
      <c r="R2110" s="197">
        <f t="shared" si="269"/>
        <v>145320.87374423011</v>
      </c>
    </row>
    <row r="2111" spans="1:18" ht="19.5" customHeight="1">
      <c r="A2111" s="52"/>
      <c r="B2111" s="53"/>
      <c r="C2111" s="54"/>
      <c r="D2111" s="53"/>
      <c r="E2111" s="53"/>
      <c r="F2111" s="294"/>
      <c r="G2111" s="53"/>
      <c r="H2111" s="54"/>
      <c r="I2111" s="54"/>
      <c r="J2111" s="54"/>
      <c r="K2111" s="54"/>
      <c r="L2111" s="54"/>
      <c r="M2111" s="54"/>
      <c r="N2111" s="54"/>
      <c r="O2111" s="54"/>
      <c r="P2111" s="295"/>
      <c r="Q2111" s="295"/>
      <c r="R2111" s="197">
        <f t="shared" si="269"/>
        <v>0</v>
      </c>
    </row>
    <row r="2112" spans="1:18" ht="19.5" customHeight="1">
      <c r="A2112" s="296" t="s">
        <v>1156</v>
      </c>
      <c r="B2112" s="297"/>
      <c r="C2112" s="298"/>
      <c r="D2112" s="299"/>
      <c r="E2112" s="300"/>
      <c r="F2112" s="299"/>
      <c r="G2112" s="301"/>
      <c r="H2112" s="302"/>
      <c r="I2112" s="302"/>
      <c r="J2112" s="302"/>
      <c r="K2112" s="302"/>
      <c r="L2112" s="302"/>
      <c r="M2112" s="302"/>
      <c r="N2112" s="302"/>
      <c r="O2112" s="302"/>
      <c r="P2112" s="302"/>
      <c r="Q2112" s="303"/>
      <c r="R2112" s="197">
        <f t="shared" si="269"/>
        <v>0</v>
      </c>
    </row>
    <row r="2113" spans="1:18" ht="19.5" customHeight="1">
      <c r="A2113" s="304" t="s">
        <v>5070</v>
      </c>
      <c r="B2113" s="277"/>
      <c r="C2113" s="278"/>
      <c r="D2113" s="279"/>
      <c r="E2113" s="280"/>
      <c r="F2113" s="279"/>
      <c r="G2113" s="281"/>
      <c r="H2113" s="282"/>
      <c r="I2113" s="282"/>
      <c r="J2113" s="282"/>
      <c r="K2113" s="282"/>
      <c r="L2113" s="282"/>
      <c r="M2113" s="282"/>
      <c r="N2113" s="282"/>
      <c r="O2113" s="282"/>
      <c r="P2113" s="282"/>
      <c r="Q2113" s="284"/>
      <c r="R2113" s="197">
        <f t="shared" si="269"/>
        <v>0</v>
      </c>
    </row>
    <row r="2114" spans="1:18" ht="19.5" customHeight="1">
      <c r="A2114" s="306" t="s">
        <v>5071</v>
      </c>
      <c r="B2114" s="307" t="s">
        <v>5072</v>
      </c>
      <c r="C2114" s="308" t="s">
        <v>2531</v>
      </c>
      <c r="D2114" s="290" t="s">
        <v>2905</v>
      </c>
      <c r="E2114" s="290" t="s">
        <v>2910</v>
      </c>
      <c r="F2114" s="309" t="s">
        <v>5073</v>
      </c>
      <c r="G2114" s="290"/>
      <c r="H2114" s="308">
        <v>239</v>
      </c>
      <c r="I2114" s="308">
        <v>12</v>
      </c>
      <c r="J2114" s="314">
        <v>10.8</v>
      </c>
      <c r="K2114" s="314">
        <v>42.5</v>
      </c>
      <c r="L2114" s="314">
        <v>58.5</v>
      </c>
      <c r="M2114" s="308"/>
      <c r="N2114" s="308">
        <v>4</v>
      </c>
      <c r="O2114" s="308" t="s">
        <v>5074</v>
      </c>
      <c r="P2114" s="291">
        <v>43114.286640457416</v>
      </c>
      <c r="Q2114" s="292">
        <f>+P2114*1.21</f>
        <v>52168.286834953469</v>
      </c>
      <c r="R2114" s="197">
        <f t="shared" si="269"/>
        <v>83469.258935925551</v>
      </c>
    </row>
    <row r="2115" spans="1:18" ht="19.5" customHeight="1">
      <c r="A2115" s="304" t="s">
        <v>5075</v>
      </c>
      <c r="B2115" s="277"/>
      <c r="C2115" s="278"/>
      <c r="D2115" s="279"/>
      <c r="E2115" s="280"/>
      <c r="F2115" s="279"/>
      <c r="G2115" s="281"/>
      <c r="H2115" s="282"/>
      <c r="I2115" s="282"/>
      <c r="J2115" s="282"/>
      <c r="K2115" s="282"/>
      <c r="L2115" s="282"/>
      <c r="M2115" s="282"/>
      <c r="N2115" s="282"/>
      <c r="O2115" s="282"/>
      <c r="P2115" s="282"/>
      <c r="Q2115" s="284"/>
      <c r="R2115" s="197">
        <f t="shared" si="269"/>
        <v>0</v>
      </c>
    </row>
    <row r="2116" spans="1:18" ht="19.5" customHeight="1">
      <c r="A2116" s="306" t="s">
        <v>5076</v>
      </c>
      <c r="B2116" s="307" t="s">
        <v>5077</v>
      </c>
      <c r="C2116" s="308" t="s">
        <v>746</v>
      </c>
      <c r="D2116" s="290" t="s">
        <v>2905</v>
      </c>
      <c r="E2116" s="290" t="s">
        <v>2910</v>
      </c>
      <c r="F2116" s="309" t="s">
        <v>5073</v>
      </c>
      <c r="G2116" s="290"/>
      <c r="H2116" s="308">
        <v>239</v>
      </c>
      <c r="I2116" s="308">
        <v>12</v>
      </c>
      <c r="J2116" s="314">
        <v>10.8</v>
      </c>
      <c r="K2116" s="314">
        <v>42.5</v>
      </c>
      <c r="L2116" s="314">
        <v>58.5</v>
      </c>
      <c r="M2116" s="308"/>
      <c r="N2116" s="308">
        <v>4</v>
      </c>
      <c r="O2116" s="308" t="s">
        <v>5074</v>
      </c>
      <c r="P2116" s="291">
        <v>43114.286640457416</v>
      </c>
      <c r="Q2116" s="292">
        <f t="shared" ref="Q2116:Q2117" si="277">+P2116*1.21</f>
        <v>52168.286834953469</v>
      </c>
      <c r="R2116" s="197">
        <f t="shared" si="269"/>
        <v>83469.258935925551</v>
      </c>
    </row>
    <row r="2117" spans="1:18" ht="19.5" customHeight="1">
      <c r="A2117" s="306" t="s">
        <v>4098</v>
      </c>
      <c r="B2117" s="307" t="s">
        <v>5077</v>
      </c>
      <c r="C2117" s="308" t="s">
        <v>953</v>
      </c>
      <c r="D2117" s="290" t="s">
        <v>2905</v>
      </c>
      <c r="E2117" s="290" t="s">
        <v>2910</v>
      </c>
      <c r="F2117" s="309" t="s">
        <v>5073</v>
      </c>
      <c r="G2117" s="290"/>
      <c r="H2117" s="308">
        <v>239</v>
      </c>
      <c r="I2117" s="308">
        <v>12</v>
      </c>
      <c r="J2117" s="314">
        <v>10.8</v>
      </c>
      <c r="K2117" s="314">
        <v>42.5</v>
      </c>
      <c r="L2117" s="314">
        <v>58.5</v>
      </c>
      <c r="M2117" s="308"/>
      <c r="N2117" s="308">
        <v>4</v>
      </c>
      <c r="O2117" s="308" t="s">
        <v>5074</v>
      </c>
      <c r="P2117" s="291">
        <v>43114.286640457416</v>
      </c>
      <c r="Q2117" s="292">
        <f t="shared" si="277"/>
        <v>52168.286834953469</v>
      </c>
      <c r="R2117" s="197">
        <f t="shared" si="269"/>
        <v>83469.258935925551</v>
      </c>
    </row>
    <row r="2118" spans="1:18" ht="19.5" customHeight="1">
      <c r="A2118" s="52"/>
      <c r="B2118" s="53"/>
      <c r="C2118" s="54"/>
      <c r="D2118" s="53"/>
      <c r="E2118" s="53"/>
      <c r="F2118" s="294"/>
      <c r="G2118" s="53"/>
      <c r="H2118" s="54"/>
      <c r="I2118" s="54"/>
      <c r="J2118" s="54"/>
      <c r="K2118" s="54"/>
      <c r="L2118" s="54"/>
      <c r="M2118" s="54"/>
      <c r="N2118" s="54"/>
      <c r="O2118" s="54"/>
      <c r="P2118" s="295"/>
      <c r="Q2118" s="295"/>
      <c r="R2118" s="197">
        <f t="shared" si="269"/>
        <v>0</v>
      </c>
    </row>
    <row r="2119" spans="1:18" ht="19.5" customHeight="1">
      <c r="A2119" s="296" t="s">
        <v>1163</v>
      </c>
      <c r="B2119" s="297"/>
      <c r="C2119" s="298"/>
      <c r="D2119" s="299"/>
      <c r="E2119" s="300"/>
      <c r="F2119" s="299"/>
      <c r="G2119" s="301"/>
      <c r="H2119" s="302"/>
      <c r="I2119" s="302"/>
      <c r="J2119" s="302"/>
      <c r="K2119" s="302"/>
      <c r="L2119" s="302"/>
      <c r="M2119" s="302"/>
      <c r="N2119" s="302"/>
      <c r="O2119" s="302"/>
      <c r="P2119" s="302"/>
      <c r="Q2119" s="303"/>
      <c r="R2119" s="197">
        <f t="shared" si="269"/>
        <v>0</v>
      </c>
    </row>
    <row r="2120" spans="1:18" ht="19.5" customHeight="1">
      <c r="A2120" s="304" t="s">
        <v>5078</v>
      </c>
      <c r="B2120" s="277"/>
      <c r="C2120" s="278"/>
      <c r="D2120" s="279"/>
      <c r="E2120" s="280"/>
      <c r="F2120" s="279"/>
      <c r="G2120" s="281"/>
      <c r="H2120" s="282"/>
      <c r="I2120" s="282"/>
      <c r="J2120" s="282"/>
      <c r="K2120" s="282"/>
      <c r="L2120" s="282"/>
      <c r="M2120" s="282"/>
      <c r="N2120" s="282"/>
      <c r="O2120" s="282"/>
      <c r="P2120" s="282"/>
      <c r="Q2120" s="284"/>
      <c r="R2120" s="197">
        <f t="shared" ref="R2120:R2183" si="278">Q2120*0.8*2</f>
        <v>0</v>
      </c>
    </row>
    <row r="2121" spans="1:18" ht="19.5" customHeight="1">
      <c r="A2121" s="306" t="s">
        <v>3164</v>
      </c>
      <c r="B2121" s="307" t="s">
        <v>5079</v>
      </c>
      <c r="C2121" s="308" t="s">
        <v>5080</v>
      </c>
      <c r="D2121" s="290" t="s">
        <v>2909</v>
      </c>
      <c r="E2121" s="290" t="s">
        <v>2910</v>
      </c>
      <c r="F2121" s="309" t="s">
        <v>5081</v>
      </c>
      <c r="G2121" s="290"/>
      <c r="H2121" s="308">
        <v>298</v>
      </c>
      <c r="I2121" s="314">
        <v>14.2</v>
      </c>
      <c r="J2121" s="308">
        <v>12</v>
      </c>
      <c r="K2121" s="314">
        <v>59.3</v>
      </c>
      <c r="L2121" s="314">
        <v>101.7</v>
      </c>
      <c r="M2121" s="308"/>
      <c r="N2121" s="308">
        <v>5</v>
      </c>
      <c r="O2121" s="308" t="s">
        <v>5082</v>
      </c>
      <c r="P2121" s="291">
        <v>81760.644576688544</v>
      </c>
      <c r="Q2121" s="292">
        <f>+P2121*1.21</f>
        <v>98930.379937793143</v>
      </c>
      <c r="R2121" s="197">
        <f t="shared" si="278"/>
        <v>158288.60790046904</v>
      </c>
    </row>
    <row r="2122" spans="1:18" ht="19.5" customHeight="1">
      <c r="A2122" s="304" t="s">
        <v>5083</v>
      </c>
      <c r="B2122" s="277"/>
      <c r="C2122" s="278"/>
      <c r="D2122" s="279"/>
      <c r="E2122" s="280"/>
      <c r="F2122" s="279"/>
      <c r="G2122" s="281"/>
      <c r="H2122" s="282"/>
      <c r="I2122" s="282"/>
      <c r="J2122" s="282"/>
      <c r="K2122" s="282"/>
      <c r="L2122" s="282"/>
      <c r="M2122" s="282"/>
      <c r="N2122" s="282"/>
      <c r="O2122" s="282"/>
      <c r="P2122" s="282"/>
      <c r="Q2122" s="284"/>
      <c r="R2122" s="197">
        <f t="shared" si="278"/>
        <v>0</v>
      </c>
    </row>
    <row r="2123" spans="1:18" ht="19.5" customHeight="1">
      <c r="A2123" s="306" t="s">
        <v>4953</v>
      </c>
      <c r="B2123" s="307" t="s">
        <v>5084</v>
      </c>
      <c r="C2123" s="308" t="s">
        <v>255</v>
      </c>
      <c r="D2123" s="290" t="s">
        <v>2909</v>
      </c>
      <c r="E2123" s="290" t="s">
        <v>2910</v>
      </c>
      <c r="F2123" s="309" t="s">
        <v>5081</v>
      </c>
      <c r="G2123" s="290"/>
      <c r="H2123" s="308">
        <v>298</v>
      </c>
      <c r="I2123" s="314">
        <v>14.2</v>
      </c>
      <c r="J2123" s="308">
        <v>12</v>
      </c>
      <c r="K2123" s="314">
        <v>59.3</v>
      </c>
      <c r="L2123" s="314">
        <v>101.7</v>
      </c>
      <c r="M2123" s="308"/>
      <c r="N2123" s="308">
        <v>5</v>
      </c>
      <c r="O2123" s="308" t="s">
        <v>5082</v>
      </c>
      <c r="P2123" s="291">
        <v>81760.644576688544</v>
      </c>
      <c r="Q2123" s="292">
        <f t="shared" ref="Q2123:Q2125" si="279">+P2123*1.21</f>
        <v>98930.379937793143</v>
      </c>
      <c r="R2123" s="197">
        <f t="shared" si="278"/>
        <v>158288.60790046904</v>
      </c>
    </row>
    <row r="2124" spans="1:18" ht="19.5" customHeight="1">
      <c r="A2124" s="306" t="s">
        <v>3164</v>
      </c>
      <c r="B2124" s="307" t="s">
        <v>5079</v>
      </c>
      <c r="C2124" s="308" t="s">
        <v>2723</v>
      </c>
      <c r="D2124" s="290" t="s">
        <v>2909</v>
      </c>
      <c r="E2124" s="290" t="s">
        <v>2910</v>
      </c>
      <c r="F2124" s="309" t="s">
        <v>5081</v>
      </c>
      <c r="G2124" s="290"/>
      <c r="H2124" s="308">
        <v>298</v>
      </c>
      <c r="I2124" s="314">
        <v>14.2</v>
      </c>
      <c r="J2124" s="308">
        <v>12</v>
      </c>
      <c r="K2124" s="314">
        <v>59.3</v>
      </c>
      <c r="L2124" s="314">
        <v>101.7</v>
      </c>
      <c r="M2124" s="308"/>
      <c r="N2124" s="308">
        <v>5</v>
      </c>
      <c r="O2124" s="308" t="s">
        <v>5082</v>
      </c>
      <c r="P2124" s="291">
        <v>81760.644576688544</v>
      </c>
      <c r="Q2124" s="292">
        <f t="shared" si="279"/>
        <v>98930.379937793143</v>
      </c>
      <c r="R2124" s="197">
        <f t="shared" si="278"/>
        <v>158288.60790046904</v>
      </c>
    </row>
    <row r="2125" spans="1:18" ht="19.5" customHeight="1">
      <c r="A2125" s="306" t="s">
        <v>5085</v>
      </c>
      <c r="B2125" s="307" t="s">
        <v>5086</v>
      </c>
      <c r="C2125" s="308" t="s">
        <v>1849</v>
      </c>
      <c r="D2125" s="290" t="s">
        <v>2909</v>
      </c>
      <c r="E2125" s="290" t="s">
        <v>2910</v>
      </c>
      <c r="F2125" s="309" t="s">
        <v>5081</v>
      </c>
      <c r="G2125" s="290"/>
      <c r="H2125" s="308">
        <v>298</v>
      </c>
      <c r="I2125" s="314">
        <v>14.2</v>
      </c>
      <c r="J2125" s="308">
        <v>12</v>
      </c>
      <c r="K2125" s="314">
        <v>59.3</v>
      </c>
      <c r="L2125" s="314">
        <v>101.7</v>
      </c>
      <c r="M2125" s="308"/>
      <c r="N2125" s="308">
        <v>5</v>
      </c>
      <c r="O2125" s="308" t="s">
        <v>5082</v>
      </c>
      <c r="P2125" s="291">
        <v>81760.644576688544</v>
      </c>
      <c r="Q2125" s="292">
        <f t="shared" si="279"/>
        <v>98930.379937793143</v>
      </c>
      <c r="R2125" s="197">
        <f t="shared" si="278"/>
        <v>158288.60790046904</v>
      </c>
    </row>
    <row r="2126" spans="1:18" ht="19.5" customHeight="1">
      <c r="A2126" s="304" t="s">
        <v>5087</v>
      </c>
      <c r="B2126" s="277"/>
      <c r="C2126" s="278"/>
      <c r="D2126" s="279"/>
      <c r="E2126" s="280"/>
      <c r="F2126" s="279"/>
      <c r="G2126" s="281"/>
      <c r="H2126" s="282"/>
      <c r="I2126" s="282"/>
      <c r="J2126" s="282"/>
      <c r="K2126" s="282"/>
      <c r="L2126" s="282"/>
      <c r="M2126" s="282"/>
      <c r="N2126" s="282"/>
      <c r="O2126" s="282"/>
      <c r="P2126" s="282"/>
      <c r="Q2126" s="284"/>
      <c r="R2126" s="197">
        <f t="shared" si="278"/>
        <v>0</v>
      </c>
    </row>
    <row r="2127" spans="1:18" ht="19.5" customHeight="1">
      <c r="A2127" s="306" t="s">
        <v>5085</v>
      </c>
      <c r="B2127" s="307" t="s">
        <v>5088</v>
      </c>
      <c r="C2127" s="308" t="s">
        <v>5040</v>
      </c>
      <c r="D2127" s="290" t="s">
        <v>2909</v>
      </c>
      <c r="E2127" s="290" t="s">
        <v>2910</v>
      </c>
      <c r="F2127" s="309" t="s">
        <v>5089</v>
      </c>
      <c r="G2127" s="290"/>
      <c r="H2127" s="308">
        <v>304</v>
      </c>
      <c r="I2127" s="308">
        <v>13</v>
      </c>
      <c r="J2127" s="314">
        <v>11.7</v>
      </c>
      <c r="K2127" s="314">
        <v>62.7</v>
      </c>
      <c r="L2127" s="308">
        <v>70</v>
      </c>
      <c r="M2127" s="308"/>
      <c r="N2127" s="308">
        <v>5</v>
      </c>
      <c r="O2127" s="308" t="s">
        <v>5090</v>
      </c>
      <c r="P2127" s="291">
        <v>97620.34124505514</v>
      </c>
      <c r="Q2127" s="292">
        <f t="shared" ref="Q2127:Q2138" si="280">+P2127*1.21</f>
        <v>118120.61290651672</v>
      </c>
      <c r="R2127" s="197">
        <f t="shared" si="278"/>
        <v>188992.98065042676</v>
      </c>
    </row>
    <row r="2128" spans="1:18" ht="19.5" customHeight="1">
      <c r="A2128" s="306" t="s">
        <v>5091</v>
      </c>
      <c r="B2128" s="307" t="s">
        <v>5092</v>
      </c>
      <c r="C2128" s="308" t="s">
        <v>3227</v>
      </c>
      <c r="D2128" s="290" t="s">
        <v>2905</v>
      </c>
      <c r="E2128" s="290" t="s">
        <v>2906</v>
      </c>
      <c r="F2128" s="309" t="s">
        <v>5093</v>
      </c>
      <c r="G2128" s="315"/>
      <c r="H2128" s="308">
        <v>317</v>
      </c>
      <c r="I2128" s="308">
        <v>30</v>
      </c>
      <c r="J2128" s="308">
        <v>27</v>
      </c>
      <c r="K2128" s="308">
        <v>62</v>
      </c>
      <c r="L2128" s="308">
        <v>79</v>
      </c>
      <c r="M2128" s="308"/>
      <c r="N2128" s="308">
        <v>5</v>
      </c>
      <c r="O2128" s="308" t="s">
        <v>5094</v>
      </c>
      <c r="P2128" s="291">
        <v>129817.85527542699</v>
      </c>
      <c r="Q2128" s="292">
        <f t="shared" si="280"/>
        <v>157079.60488326664</v>
      </c>
      <c r="R2128" s="197">
        <f t="shared" si="278"/>
        <v>251327.36781322665</v>
      </c>
    </row>
    <row r="2129" spans="1:18" ht="19.5" customHeight="1">
      <c r="A2129" s="306" t="s">
        <v>5091</v>
      </c>
      <c r="B2129" s="307" t="s">
        <v>5092</v>
      </c>
      <c r="C2129" s="308" t="s">
        <v>3227</v>
      </c>
      <c r="D2129" s="290" t="s">
        <v>2905</v>
      </c>
      <c r="E2129" s="290" t="s">
        <v>2906</v>
      </c>
      <c r="F2129" s="309" t="s">
        <v>5095</v>
      </c>
      <c r="G2129" s="315"/>
      <c r="H2129" s="308" t="s">
        <v>4162</v>
      </c>
      <c r="I2129" s="308">
        <v>30</v>
      </c>
      <c r="J2129" s="308">
        <v>27</v>
      </c>
      <c r="K2129" s="308">
        <v>62</v>
      </c>
      <c r="L2129" s="308">
        <v>79</v>
      </c>
      <c r="M2129" s="308"/>
      <c r="N2129" s="308">
        <v>5</v>
      </c>
      <c r="O2129" s="308" t="s">
        <v>5096</v>
      </c>
      <c r="P2129" s="291">
        <v>170673.10667465182</v>
      </c>
      <c r="Q2129" s="292">
        <f t="shared" si="280"/>
        <v>206514.4590763287</v>
      </c>
      <c r="R2129" s="197">
        <f t="shared" si="278"/>
        <v>330423.13452212594</v>
      </c>
    </row>
    <row r="2130" spans="1:18" ht="19.5" customHeight="1">
      <c r="A2130" s="306" t="s">
        <v>5091</v>
      </c>
      <c r="B2130" s="307" t="s">
        <v>5092</v>
      </c>
      <c r="C2130" s="308" t="s">
        <v>3227</v>
      </c>
      <c r="D2130" s="290" t="s">
        <v>2909</v>
      </c>
      <c r="E2130" s="290" t="s">
        <v>2906</v>
      </c>
      <c r="F2130" s="309" t="s">
        <v>5097</v>
      </c>
      <c r="G2130" s="315"/>
      <c r="H2130" s="308">
        <v>325</v>
      </c>
      <c r="I2130" s="308">
        <v>20</v>
      </c>
      <c r="J2130" s="308">
        <v>17</v>
      </c>
      <c r="K2130" s="314">
        <v>59.5</v>
      </c>
      <c r="L2130" s="308">
        <v>79</v>
      </c>
      <c r="M2130" s="308"/>
      <c r="N2130" s="308">
        <v>5</v>
      </c>
      <c r="O2130" s="308" t="s">
        <v>5098</v>
      </c>
      <c r="P2130" s="291">
        <v>106699.72311677586</v>
      </c>
      <c r="Q2130" s="292">
        <f t="shared" si="280"/>
        <v>129106.66497129879</v>
      </c>
      <c r="R2130" s="197">
        <f t="shared" si="278"/>
        <v>206570.66395407807</v>
      </c>
    </row>
    <row r="2131" spans="1:18" ht="19.5" customHeight="1">
      <c r="A2131" s="306" t="s">
        <v>5091</v>
      </c>
      <c r="B2131" s="307" t="s">
        <v>5092</v>
      </c>
      <c r="C2131" s="308" t="s">
        <v>3227</v>
      </c>
      <c r="D2131" s="290" t="s">
        <v>2909</v>
      </c>
      <c r="E2131" s="290" t="s">
        <v>2906</v>
      </c>
      <c r="F2131" s="309" t="s">
        <v>5099</v>
      </c>
      <c r="G2131" s="315"/>
      <c r="H2131" s="308" t="s">
        <v>3652</v>
      </c>
      <c r="I2131" s="308" t="s">
        <v>3600</v>
      </c>
      <c r="J2131" s="308" t="s">
        <v>3443</v>
      </c>
      <c r="K2131" s="308" t="s">
        <v>4179</v>
      </c>
      <c r="L2131" s="308">
        <v>79</v>
      </c>
      <c r="M2131" s="308"/>
      <c r="N2131" s="308">
        <v>5</v>
      </c>
      <c r="O2131" s="308" t="s">
        <v>5100</v>
      </c>
      <c r="P2131" s="291">
        <v>125677.40318501217</v>
      </c>
      <c r="Q2131" s="292">
        <f t="shared" si="280"/>
        <v>152069.65785386472</v>
      </c>
      <c r="R2131" s="197">
        <f t="shared" si="278"/>
        <v>243311.45256618355</v>
      </c>
    </row>
    <row r="2132" spans="1:18" ht="19.5" customHeight="1">
      <c r="A2132" s="306" t="s">
        <v>5101</v>
      </c>
      <c r="B2132" s="307" t="s">
        <v>5102</v>
      </c>
      <c r="C2132" s="308" t="s">
        <v>4886</v>
      </c>
      <c r="D2132" s="290" t="s">
        <v>2905</v>
      </c>
      <c r="E2132" s="290" t="s">
        <v>2906</v>
      </c>
      <c r="F2132" s="309" t="s">
        <v>5095</v>
      </c>
      <c r="G2132" s="315"/>
      <c r="H2132" s="308" t="s">
        <v>4162</v>
      </c>
      <c r="I2132" s="308">
        <v>30</v>
      </c>
      <c r="J2132" s="308">
        <v>27</v>
      </c>
      <c r="K2132" s="308">
        <v>62</v>
      </c>
      <c r="L2132" s="308">
        <v>79</v>
      </c>
      <c r="M2132" s="308"/>
      <c r="N2132" s="308">
        <v>5</v>
      </c>
      <c r="O2132" s="308" t="s">
        <v>5096</v>
      </c>
      <c r="P2132" s="291">
        <v>170673.10667465182</v>
      </c>
      <c r="Q2132" s="292">
        <f t="shared" si="280"/>
        <v>206514.4590763287</v>
      </c>
      <c r="R2132" s="197">
        <f t="shared" si="278"/>
        <v>330423.13452212594</v>
      </c>
    </row>
    <row r="2133" spans="1:18" ht="19.5" customHeight="1">
      <c r="A2133" s="306" t="s">
        <v>5101</v>
      </c>
      <c r="B2133" s="307" t="s">
        <v>5102</v>
      </c>
      <c r="C2133" s="308" t="s">
        <v>4886</v>
      </c>
      <c r="D2133" s="290" t="s">
        <v>2909</v>
      </c>
      <c r="E2133" s="290" t="s">
        <v>2906</v>
      </c>
      <c r="F2133" s="309" t="s">
        <v>5099</v>
      </c>
      <c r="G2133" s="315"/>
      <c r="H2133" s="308" t="s">
        <v>3652</v>
      </c>
      <c r="I2133" s="308" t="s">
        <v>3600</v>
      </c>
      <c r="J2133" s="308" t="s">
        <v>3443</v>
      </c>
      <c r="K2133" s="308" t="s">
        <v>4179</v>
      </c>
      <c r="L2133" s="308">
        <v>79</v>
      </c>
      <c r="M2133" s="308"/>
      <c r="N2133" s="308">
        <v>5</v>
      </c>
      <c r="O2133" s="308" t="s">
        <v>5100</v>
      </c>
      <c r="P2133" s="291">
        <v>125677.40318501217</v>
      </c>
      <c r="Q2133" s="292">
        <f t="shared" si="280"/>
        <v>152069.65785386472</v>
      </c>
      <c r="R2133" s="197">
        <f t="shared" si="278"/>
        <v>243311.45256618355</v>
      </c>
    </row>
    <row r="2134" spans="1:18" ht="19.5" customHeight="1">
      <c r="A2134" s="306" t="s">
        <v>5103</v>
      </c>
      <c r="B2134" s="307" t="s">
        <v>5104</v>
      </c>
      <c r="C2134" s="308" t="s">
        <v>4886</v>
      </c>
      <c r="D2134" s="290" t="s">
        <v>2905</v>
      </c>
      <c r="E2134" s="290" t="s">
        <v>2906</v>
      </c>
      <c r="F2134" s="309" t="s">
        <v>5095</v>
      </c>
      <c r="G2134" s="315"/>
      <c r="H2134" s="308" t="s">
        <v>4162</v>
      </c>
      <c r="I2134" s="308">
        <v>30</v>
      </c>
      <c r="J2134" s="308">
        <v>27</v>
      </c>
      <c r="K2134" s="308">
        <v>62</v>
      </c>
      <c r="L2134" s="308">
        <v>79</v>
      </c>
      <c r="M2134" s="308"/>
      <c r="N2134" s="308">
        <v>5</v>
      </c>
      <c r="O2134" s="308" t="s">
        <v>5096</v>
      </c>
      <c r="P2134" s="291">
        <v>170673.10667465182</v>
      </c>
      <c r="Q2134" s="292">
        <f t="shared" si="280"/>
        <v>206514.4590763287</v>
      </c>
      <c r="R2134" s="197">
        <f t="shared" si="278"/>
        <v>330423.13452212594</v>
      </c>
    </row>
    <row r="2135" spans="1:18" ht="19.5" customHeight="1">
      <c r="A2135" s="306" t="s">
        <v>5103</v>
      </c>
      <c r="B2135" s="307" t="s">
        <v>5104</v>
      </c>
      <c r="C2135" s="308" t="s">
        <v>4886</v>
      </c>
      <c r="D2135" s="290" t="s">
        <v>2909</v>
      </c>
      <c r="E2135" s="290" t="s">
        <v>2906</v>
      </c>
      <c r="F2135" s="309" t="s">
        <v>5099</v>
      </c>
      <c r="G2135" s="315"/>
      <c r="H2135" s="308" t="s">
        <v>3652</v>
      </c>
      <c r="I2135" s="308" t="s">
        <v>3600</v>
      </c>
      <c r="J2135" s="308" t="s">
        <v>3443</v>
      </c>
      <c r="K2135" s="308" t="s">
        <v>4179</v>
      </c>
      <c r="L2135" s="308">
        <v>79</v>
      </c>
      <c r="M2135" s="308"/>
      <c r="N2135" s="308">
        <v>5</v>
      </c>
      <c r="O2135" s="308" t="s">
        <v>5100</v>
      </c>
      <c r="P2135" s="291">
        <v>125677.40318501217</v>
      </c>
      <c r="Q2135" s="292">
        <f t="shared" si="280"/>
        <v>152069.65785386472</v>
      </c>
      <c r="R2135" s="197">
        <f t="shared" si="278"/>
        <v>243311.45256618355</v>
      </c>
    </row>
    <row r="2136" spans="1:18" ht="19.5" customHeight="1">
      <c r="A2136" s="306" t="s">
        <v>5105</v>
      </c>
      <c r="B2136" s="307" t="s">
        <v>5106</v>
      </c>
      <c r="C2136" s="308" t="s">
        <v>5040</v>
      </c>
      <c r="D2136" s="290" t="s">
        <v>2909</v>
      </c>
      <c r="E2136" s="290" t="s">
        <v>2910</v>
      </c>
      <c r="F2136" s="309" t="s">
        <v>5089</v>
      </c>
      <c r="G2136" s="290"/>
      <c r="H2136" s="308">
        <v>304</v>
      </c>
      <c r="I2136" s="308">
        <v>13</v>
      </c>
      <c r="J2136" s="314">
        <v>11.7</v>
      </c>
      <c r="K2136" s="314">
        <v>62.7</v>
      </c>
      <c r="L2136" s="308">
        <v>70</v>
      </c>
      <c r="M2136" s="308"/>
      <c r="N2136" s="308">
        <v>5</v>
      </c>
      <c r="O2136" s="308" t="s">
        <v>5090</v>
      </c>
      <c r="P2136" s="291">
        <v>97620.34124505514</v>
      </c>
      <c r="Q2136" s="292">
        <f t="shared" si="280"/>
        <v>118120.61290651672</v>
      </c>
      <c r="R2136" s="197">
        <f t="shared" si="278"/>
        <v>188992.98065042676</v>
      </c>
    </row>
    <row r="2137" spans="1:18" ht="19.5" customHeight="1">
      <c r="A2137" s="306" t="s">
        <v>5107</v>
      </c>
      <c r="B2137" s="307" t="s">
        <v>5108</v>
      </c>
      <c r="C2137" s="308" t="s">
        <v>3227</v>
      </c>
      <c r="D2137" s="290" t="s">
        <v>2905</v>
      </c>
      <c r="E2137" s="290" t="s">
        <v>2906</v>
      </c>
      <c r="F2137" s="309" t="s">
        <v>5095</v>
      </c>
      <c r="G2137" s="315"/>
      <c r="H2137" s="308" t="s">
        <v>4162</v>
      </c>
      <c r="I2137" s="308">
        <v>30</v>
      </c>
      <c r="J2137" s="308">
        <v>27</v>
      </c>
      <c r="K2137" s="308">
        <v>62</v>
      </c>
      <c r="L2137" s="308">
        <v>79</v>
      </c>
      <c r="M2137" s="308"/>
      <c r="N2137" s="308">
        <v>5</v>
      </c>
      <c r="O2137" s="308" t="s">
        <v>5096</v>
      </c>
      <c r="P2137" s="291">
        <v>170673.10667465182</v>
      </c>
      <c r="Q2137" s="292">
        <f t="shared" si="280"/>
        <v>206514.4590763287</v>
      </c>
      <c r="R2137" s="197">
        <f t="shared" si="278"/>
        <v>330423.13452212594</v>
      </c>
    </row>
    <row r="2138" spans="1:18" ht="19.5" customHeight="1">
      <c r="A2138" s="306" t="s">
        <v>5107</v>
      </c>
      <c r="B2138" s="307" t="s">
        <v>5108</v>
      </c>
      <c r="C2138" s="308" t="s">
        <v>3227</v>
      </c>
      <c r="D2138" s="290" t="s">
        <v>2909</v>
      </c>
      <c r="E2138" s="290" t="s">
        <v>2906</v>
      </c>
      <c r="F2138" s="309" t="s">
        <v>5099</v>
      </c>
      <c r="G2138" s="315"/>
      <c r="H2138" s="308" t="s">
        <v>3652</v>
      </c>
      <c r="I2138" s="308" t="s">
        <v>3600</v>
      </c>
      <c r="J2138" s="308" t="s">
        <v>3443</v>
      </c>
      <c r="K2138" s="308" t="s">
        <v>4179</v>
      </c>
      <c r="L2138" s="308">
        <v>79</v>
      </c>
      <c r="M2138" s="308"/>
      <c r="N2138" s="308">
        <v>5</v>
      </c>
      <c r="O2138" s="308" t="s">
        <v>5100</v>
      </c>
      <c r="P2138" s="291">
        <v>125677.40318501217</v>
      </c>
      <c r="Q2138" s="292">
        <f t="shared" si="280"/>
        <v>152069.65785386472</v>
      </c>
      <c r="R2138" s="197">
        <f t="shared" si="278"/>
        <v>243311.45256618355</v>
      </c>
    </row>
    <row r="2139" spans="1:18" ht="19.5" customHeight="1">
      <c r="A2139" s="304" t="s">
        <v>2805</v>
      </c>
      <c r="B2139" s="277"/>
      <c r="C2139" s="278"/>
      <c r="D2139" s="279"/>
      <c r="E2139" s="280"/>
      <c r="F2139" s="279"/>
      <c r="G2139" s="281"/>
      <c r="H2139" s="282"/>
      <c r="I2139" s="282"/>
      <c r="J2139" s="282"/>
      <c r="K2139" s="282"/>
      <c r="L2139" s="282"/>
      <c r="M2139" s="282"/>
      <c r="N2139" s="282"/>
      <c r="O2139" s="282"/>
      <c r="P2139" s="282"/>
      <c r="Q2139" s="284"/>
      <c r="R2139" s="197">
        <f t="shared" si="278"/>
        <v>0</v>
      </c>
    </row>
    <row r="2140" spans="1:18" ht="19.5" customHeight="1">
      <c r="A2140" s="306" t="s">
        <v>2952</v>
      </c>
      <c r="B2140" s="307" t="s">
        <v>5109</v>
      </c>
      <c r="C2140" s="308" t="s">
        <v>3239</v>
      </c>
      <c r="D2140" s="290" t="s">
        <v>2905</v>
      </c>
      <c r="E2140" s="290" t="s">
        <v>2906</v>
      </c>
      <c r="F2140" s="309" t="s">
        <v>4564</v>
      </c>
      <c r="G2140" s="290"/>
      <c r="H2140" s="308" t="s">
        <v>2698</v>
      </c>
      <c r="I2140" s="308" t="s">
        <v>3148</v>
      </c>
      <c r="J2140" s="308" t="s">
        <v>3778</v>
      </c>
      <c r="K2140" s="308" t="s">
        <v>3943</v>
      </c>
      <c r="L2140" s="314" t="s">
        <v>4413</v>
      </c>
      <c r="M2140" s="308"/>
      <c r="N2140" s="308" t="s">
        <v>3070</v>
      </c>
      <c r="O2140" s="308" t="s">
        <v>4565</v>
      </c>
      <c r="P2140" s="291">
        <v>115727.18249034428</v>
      </c>
      <c r="Q2140" s="292">
        <f>+P2140*1.21</f>
        <v>140029.89081331657</v>
      </c>
      <c r="R2140" s="197">
        <f t="shared" si="278"/>
        <v>224047.82530130653</v>
      </c>
    </row>
    <row r="2141" spans="1:18" ht="19.5" customHeight="1">
      <c r="A2141" s="304" t="s">
        <v>5110</v>
      </c>
      <c r="B2141" s="277"/>
      <c r="C2141" s="278"/>
      <c r="D2141" s="279"/>
      <c r="E2141" s="280"/>
      <c r="F2141" s="279"/>
      <c r="G2141" s="281"/>
      <c r="H2141" s="282"/>
      <c r="I2141" s="282"/>
      <c r="J2141" s="282"/>
      <c r="K2141" s="282"/>
      <c r="L2141" s="282"/>
      <c r="M2141" s="282"/>
      <c r="N2141" s="282"/>
      <c r="O2141" s="282"/>
      <c r="P2141" s="282"/>
      <c r="Q2141" s="284"/>
      <c r="R2141" s="197">
        <f t="shared" si="278"/>
        <v>0</v>
      </c>
    </row>
    <row r="2142" spans="1:18" ht="19.5" customHeight="1">
      <c r="A2142" s="306" t="s">
        <v>3164</v>
      </c>
      <c r="B2142" s="307" t="s">
        <v>5111</v>
      </c>
      <c r="C2142" s="308" t="s">
        <v>579</v>
      </c>
      <c r="D2142" s="290" t="s">
        <v>2905</v>
      </c>
      <c r="E2142" s="290" t="s">
        <v>2906</v>
      </c>
      <c r="F2142" s="309" t="s">
        <v>5112</v>
      </c>
      <c r="G2142" s="290"/>
      <c r="H2142" s="308">
        <v>297</v>
      </c>
      <c r="I2142" s="308">
        <v>25</v>
      </c>
      <c r="J2142" s="308">
        <v>22</v>
      </c>
      <c r="K2142" s="308">
        <v>65</v>
      </c>
      <c r="L2142" s="308">
        <v>70</v>
      </c>
      <c r="M2142" s="308"/>
      <c r="N2142" s="308">
        <v>5</v>
      </c>
      <c r="O2142" s="308" t="s">
        <v>5113</v>
      </c>
      <c r="P2142" s="291">
        <v>108607.32881348157</v>
      </c>
      <c r="Q2142" s="292">
        <f t="shared" ref="Q2142:Q2153" si="281">+P2142*1.21</f>
        <v>131414.86786431269</v>
      </c>
      <c r="R2142" s="197">
        <f t="shared" si="278"/>
        <v>210263.78858290031</v>
      </c>
    </row>
    <row r="2143" spans="1:18" ht="19.5" customHeight="1">
      <c r="A2143" s="306" t="s">
        <v>3164</v>
      </c>
      <c r="B2143" s="307" t="s">
        <v>5111</v>
      </c>
      <c r="C2143" s="308" t="s">
        <v>579</v>
      </c>
      <c r="D2143" s="290" t="s">
        <v>2909</v>
      </c>
      <c r="E2143" s="290" t="s">
        <v>2910</v>
      </c>
      <c r="F2143" s="309" t="s">
        <v>5089</v>
      </c>
      <c r="G2143" s="290"/>
      <c r="H2143" s="308">
        <v>304</v>
      </c>
      <c r="I2143" s="308">
        <v>13</v>
      </c>
      <c r="J2143" s="314">
        <v>11.7</v>
      </c>
      <c r="K2143" s="314">
        <v>62.7</v>
      </c>
      <c r="L2143" s="308">
        <v>70</v>
      </c>
      <c r="M2143" s="308"/>
      <c r="N2143" s="308">
        <v>5</v>
      </c>
      <c r="O2143" s="308" t="s">
        <v>5090</v>
      </c>
      <c r="P2143" s="291">
        <v>97620.34124505514</v>
      </c>
      <c r="Q2143" s="292">
        <f t="shared" si="281"/>
        <v>118120.61290651672</v>
      </c>
      <c r="R2143" s="197">
        <f t="shared" si="278"/>
        <v>188992.98065042676</v>
      </c>
    </row>
    <row r="2144" spans="1:18" ht="19.5" customHeight="1">
      <c r="A2144" s="306" t="s">
        <v>5114</v>
      </c>
      <c r="B2144" s="307" t="s">
        <v>5092</v>
      </c>
      <c r="C2144" s="308" t="s">
        <v>1590</v>
      </c>
      <c r="D2144" s="290" t="s">
        <v>2905</v>
      </c>
      <c r="E2144" s="290" t="s">
        <v>2906</v>
      </c>
      <c r="F2144" s="309" t="s">
        <v>5093</v>
      </c>
      <c r="G2144" s="315"/>
      <c r="H2144" s="308">
        <v>317</v>
      </c>
      <c r="I2144" s="308">
        <v>30</v>
      </c>
      <c r="J2144" s="308">
        <v>27</v>
      </c>
      <c r="K2144" s="308">
        <v>62</v>
      </c>
      <c r="L2144" s="308">
        <v>79</v>
      </c>
      <c r="M2144" s="308"/>
      <c r="N2144" s="308">
        <v>5</v>
      </c>
      <c r="O2144" s="308" t="s">
        <v>5094</v>
      </c>
      <c r="P2144" s="291">
        <v>129817.85527542699</v>
      </c>
      <c r="Q2144" s="292">
        <f t="shared" si="281"/>
        <v>157079.60488326664</v>
      </c>
      <c r="R2144" s="197">
        <f t="shared" si="278"/>
        <v>251327.36781322665</v>
      </c>
    </row>
    <row r="2145" spans="1:18" ht="19.5" customHeight="1">
      <c r="A2145" s="306" t="s">
        <v>5114</v>
      </c>
      <c r="B2145" s="307" t="s">
        <v>5092</v>
      </c>
      <c r="C2145" s="308" t="s">
        <v>1590</v>
      </c>
      <c r="D2145" s="290" t="s">
        <v>2909</v>
      </c>
      <c r="E2145" s="290" t="s">
        <v>2906</v>
      </c>
      <c r="F2145" s="309" t="s">
        <v>5097</v>
      </c>
      <c r="G2145" s="315"/>
      <c r="H2145" s="308">
        <v>325</v>
      </c>
      <c r="I2145" s="308">
        <v>20</v>
      </c>
      <c r="J2145" s="308">
        <v>17</v>
      </c>
      <c r="K2145" s="314">
        <v>59.5</v>
      </c>
      <c r="L2145" s="308">
        <v>79</v>
      </c>
      <c r="M2145" s="308"/>
      <c r="N2145" s="308">
        <v>5</v>
      </c>
      <c r="O2145" s="308" t="s">
        <v>5098</v>
      </c>
      <c r="P2145" s="291">
        <v>106699.72311677586</v>
      </c>
      <c r="Q2145" s="292">
        <f t="shared" si="281"/>
        <v>129106.66497129879</v>
      </c>
      <c r="R2145" s="197">
        <f t="shared" si="278"/>
        <v>206570.66395407807</v>
      </c>
    </row>
    <row r="2146" spans="1:18" ht="19.5" customHeight="1">
      <c r="A2146" s="306" t="s">
        <v>5115</v>
      </c>
      <c r="B2146" s="307" t="s">
        <v>5104</v>
      </c>
      <c r="C2146" s="308" t="s">
        <v>369</v>
      </c>
      <c r="D2146" s="290" t="s">
        <v>2905</v>
      </c>
      <c r="E2146" s="290" t="s">
        <v>2906</v>
      </c>
      <c r="F2146" s="309" t="s">
        <v>5095</v>
      </c>
      <c r="G2146" s="315"/>
      <c r="H2146" s="308" t="s">
        <v>4162</v>
      </c>
      <c r="I2146" s="308">
        <v>30</v>
      </c>
      <c r="J2146" s="308">
        <v>27</v>
      </c>
      <c r="K2146" s="308">
        <v>62</v>
      </c>
      <c r="L2146" s="308">
        <v>79</v>
      </c>
      <c r="M2146" s="308"/>
      <c r="N2146" s="308">
        <v>5</v>
      </c>
      <c r="O2146" s="308" t="s">
        <v>5096</v>
      </c>
      <c r="P2146" s="291">
        <v>170673.10667465182</v>
      </c>
      <c r="Q2146" s="292">
        <f t="shared" si="281"/>
        <v>206514.4590763287</v>
      </c>
      <c r="R2146" s="197">
        <f t="shared" si="278"/>
        <v>330423.13452212594</v>
      </c>
    </row>
    <row r="2147" spans="1:18" ht="19.5" customHeight="1">
      <c r="A2147" s="306" t="s">
        <v>5116</v>
      </c>
      <c r="B2147" s="307" t="s">
        <v>5117</v>
      </c>
      <c r="C2147" s="308" t="s">
        <v>3480</v>
      </c>
      <c r="D2147" s="290" t="s">
        <v>2909</v>
      </c>
      <c r="E2147" s="290" t="s">
        <v>2906</v>
      </c>
      <c r="F2147" s="309" t="s">
        <v>5097</v>
      </c>
      <c r="G2147" s="315"/>
      <c r="H2147" s="308">
        <v>325</v>
      </c>
      <c r="I2147" s="308">
        <v>20</v>
      </c>
      <c r="J2147" s="308">
        <v>17</v>
      </c>
      <c r="K2147" s="314">
        <v>59.5</v>
      </c>
      <c r="L2147" s="308">
        <v>79</v>
      </c>
      <c r="M2147" s="308"/>
      <c r="N2147" s="308">
        <v>5</v>
      </c>
      <c r="O2147" s="308" t="s">
        <v>5098</v>
      </c>
      <c r="P2147" s="291">
        <v>106699.72311677586</v>
      </c>
      <c r="Q2147" s="292">
        <f t="shared" si="281"/>
        <v>129106.66497129879</v>
      </c>
      <c r="R2147" s="197">
        <f t="shared" si="278"/>
        <v>206570.66395407807</v>
      </c>
    </row>
    <row r="2148" spans="1:18" ht="19.5" customHeight="1">
      <c r="A2148" s="306" t="s">
        <v>5118</v>
      </c>
      <c r="B2148" s="307" t="s">
        <v>5119</v>
      </c>
      <c r="C2148" s="308" t="s">
        <v>4974</v>
      </c>
      <c r="D2148" s="290" t="s">
        <v>2905</v>
      </c>
      <c r="E2148" s="290" t="s">
        <v>2906</v>
      </c>
      <c r="F2148" s="309" t="s">
        <v>5112</v>
      </c>
      <c r="G2148" s="290"/>
      <c r="H2148" s="308">
        <v>297</v>
      </c>
      <c r="I2148" s="308">
        <v>25</v>
      </c>
      <c r="J2148" s="308">
        <v>22</v>
      </c>
      <c r="K2148" s="308">
        <v>65</v>
      </c>
      <c r="L2148" s="308">
        <v>70</v>
      </c>
      <c r="M2148" s="308"/>
      <c r="N2148" s="308">
        <v>5</v>
      </c>
      <c r="O2148" s="308" t="s">
        <v>5113</v>
      </c>
      <c r="P2148" s="291">
        <v>108607.32881348157</v>
      </c>
      <c r="Q2148" s="292">
        <f t="shared" si="281"/>
        <v>131414.86786431269</v>
      </c>
      <c r="R2148" s="197">
        <f t="shared" si="278"/>
        <v>210263.78858290031</v>
      </c>
    </row>
    <row r="2149" spans="1:18" ht="19.5" customHeight="1">
      <c r="A2149" s="306" t="s">
        <v>4945</v>
      </c>
      <c r="B2149" s="307" t="s">
        <v>5120</v>
      </c>
      <c r="C2149" s="308" t="s">
        <v>1590</v>
      </c>
      <c r="D2149" s="290" t="s">
        <v>2909</v>
      </c>
      <c r="E2149" s="290" t="s">
        <v>2906</v>
      </c>
      <c r="F2149" s="309" t="s">
        <v>5097</v>
      </c>
      <c r="G2149" s="315"/>
      <c r="H2149" s="308">
        <v>325</v>
      </c>
      <c r="I2149" s="308">
        <v>20</v>
      </c>
      <c r="J2149" s="308">
        <v>17</v>
      </c>
      <c r="K2149" s="314">
        <v>59.5</v>
      </c>
      <c r="L2149" s="308">
        <v>79</v>
      </c>
      <c r="M2149" s="308"/>
      <c r="N2149" s="308">
        <v>5</v>
      </c>
      <c r="O2149" s="308" t="s">
        <v>5098</v>
      </c>
      <c r="P2149" s="291">
        <v>106699.72311677586</v>
      </c>
      <c r="Q2149" s="292">
        <f t="shared" si="281"/>
        <v>129106.66497129879</v>
      </c>
      <c r="R2149" s="197">
        <f t="shared" si="278"/>
        <v>206570.66395407807</v>
      </c>
    </row>
    <row r="2150" spans="1:18" ht="19.5" customHeight="1">
      <c r="A2150" s="306" t="s">
        <v>5121</v>
      </c>
      <c r="B2150" s="307" t="s">
        <v>5122</v>
      </c>
      <c r="C2150" s="308" t="s">
        <v>2864</v>
      </c>
      <c r="D2150" s="290" t="s">
        <v>2905</v>
      </c>
      <c r="E2150" s="290" t="s">
        <v>2906</v>
      </c>
      <c r="F2150" s="309" t="s">
        <v>5123</v>
      </c>
      <c r="G2150" s="290"/>
      <c r="H2150" s="308">
        <v>344</v>
      </c>
      <c r="I2150" s="308">
        <v>30</v>
      </c>
      <c r="J2150" s="314">
        <v>28.4</v>
      </c>
      <c r="K2150" s="308">
        <v>76</v>
      </c>
      <c r="L2150" s="314">
        <v>78.8</v>
      </c>
      <c r="M2150" s="308"/>
      <c r="N2150" s="308">
        <v>5</v>
      </c>
      <c r="O2150" s="308" t="s">
        <v>5124</v>
      </c>
      <c r="P2150" s="291">
        <v>122567.67782480759</v>
      </c>
      <c r="Q2150" s="292">
        <f t="shared" si="281"/>
        <v>148306.89016801718</v>
      </c>
      <c r="R2150" s="197">
        <f t="shared" si="278"/>
        <v>237291.02426882752</v>
      </c>
    </row>
    <row r="2151" spans="1:18" ht="19.5" customHeight="1">
      <c r="A2151" s="306" t="s">
        <v>5121</v>
      </c>
      <c r="B2151" s="307" t="s">
        <v>5122</v>
      </c>
      <c r="C2151" s="308" t="s">
        <v>2864</v>
      </c>
      <c r="D2151" s="290" t="s">
        <v>2909</v>
      </c>
      <c r="E2151" s="290" t="s">
        <v>2910</v>
      </c>
      <c r="F2151" s="309" t="s">
        <v>5089</v>
      </c>
      <c r="G2151" s="290"/>
      <c r="H2151" s="308">
        <v>304</v>
      </c>
      <c r="I2151" s="308">
        <v>13</v>
      </c>
      <c r="J2151" s="314">
        <v>11.7</v>
      </c>
      <c r="K2151" s="308">
        <v>62.7</v>
      </c>
      <c r="L2151" s="314">
        <v>70</v>
      </c>
      <c r="M2151" s="308"/>
      <c r="N2151" s="308">
        <v>5</v>
      </c>
      <c r="O2151" s="308" t="s">
        <v>5090</v>
      </c>
      <c r="P2151" s="291">
        <v>97620.34124505514</v>
      </c>
      <c r="Q2151" s="292">
        <f t="shared" si="281"/>
        <v>118120.61290651672</v>
      </c>
      <c r="R2151" s="197">
        <f t="shared" si="278"/>
        <v>188992.98065042676</v>
      </c>
    </row>
    <row r="2152" spans="1:18" ht="19.5" customHeight="1">
      <c r="A2152" s="306" t="s">
        <v>5125</v>
      </c>
      <c r="B2152" s="307" t="s">
        <v>5126</v>
      </c>
      <c r="C2152" s="308" t="s">
        <v>1418</v>
      </c>
      <c r="D2152" s="290" t="s">
        <v>2905</v>
      </c>
      <c r="E2152" s="290" t="s">
        <v>2906</v>
      </c>
      <c r="F2152" s="309" t="s">
        <v>5095</v>
      </c>
      <c r="G2152" s="315"/>
      <c r="H2152" s="308" t="s">
        <v>4162</v>
      </c>
      <c r="I2152" s="308">
        <v>30</v>
      </c>
      <c r="J2152" s="308">
        <v>27</v>
      </c>
      <c r="K2152" s="308">
        <v>62</v>
      </c>
      <c r="L2152" s="308">
        <v>79</v>
      </c>
      <c r="M2152" s="308"/>
      <c r="N2152" s="308">
        <v>5</v>
      </c>
      <c r="O2152" s="308" t="s">
        <v>5096</v>
      </c>
      <c r="P2152" s="291">
        <v>170673.10667465182</v>
      </c>
      <c r="Q2152" s="292">
        <f t="shared" si="281"/>
        <v>206514.4590763287</v>
      </c>
      <c r="R2152" s="197">
        <f t="shared" si="278"/>
        <v>330423.13452212594</v>
      </c>
    </row>
    <row r="2153" spans="1:18" ht="19.5" customHeight="1">
      <c r="A2153" s="306" t="s">
        <v>5125</v>
      </c>
      <c r="B2153" s="307" t="s">
        <v>5126</v>
      </c>
      <c r="C2153" s="308" t="s">
        <v>1418</v>
      </c>
      <c r="D2153" s="290" t="s">
        <v>2909</v>
      </c>
      <c r="E2153" s="290" t="s">
        <v>2906</v>
      </c>
      <c r="F2153" s="309" t="s">
        <v>5099</v>
      </c>
      <c r="G2153" s="315"/>
      <c r="H2153" s="308" t="s">
        <v>3652</v>
      </c>
      <c r="I2153" s="308" t="s">
        <v>3600</v>
      </c>
      <c r="J2153" s="308" t="s">
        <v>3443</v>
      </c>
      <c r="K2153" s="308" t="s">
        <v>4179</v>
      </c>
      <c r="L2153" s="308">
        <v>79</v>
      </c>
      <c r="M2153" s="308"/>
      <c r="N2153" s="308">
        <v>5</v>
      </c>
      <c r="O2153" s="308" t="s">
        <v>5100</v>
      </c>
      <c r="P2153" s="291">
        <v>125677.40318501217</v>
      </c>
      <c r="Q2153" s="292">
        <f t="shared" si="281"/>
        <v>152069.65785386472</v>
      </c>
      <c r="R2153" s="197">
        <f t="shared" si="278"/>
        <v>243311.45256618355</v>
      </c>
    </row>
    <row r="2154" spans="1:18" ht="19.5" customHeight="1">
      <c r="A2154" s="304" t="s">
        <v>5127</v>
      </c>
      <c r="B2154" s="277"/>
      <c r="C2154" s="278"/>
      <c r="D2154" s="279"/>
      <c r="E2154" s="280"/>
      <c r="F2154" s="279"/>
      <c r="G2154" s="281"/>
      <c r="H2154" s="282"/>
      <c r="I2154" s="282"/>
      <c r="J2154" s="282"/>
      <c r="K2154" s="282"/>
      <c r="L2154" s="282"/>
      <c r="M2154" s="282"/>
      <c r="N2154" s="282"/>
      <c r="O2154" s="282"/>
      <c r="P2154" s="282"/>
      <c r="Q2154" s="284"/>
      <c r="R2154" s="197">
        <f t="shared" si="278"/>
        <v>0</v>
      </c>
    </row>
    <row r="2155" spans="1:18" ht="19.5" customHeight="1">
      <c r="A2155" s="306" t="s">
        <v>2952</v>
      </c>
      <c r="B2155" s="307" t="s">
        <v>5109</v>
      </c>
      <c r="C2155" s="308" t="s">
        <v>585</v>
      </c>
      <c r="D2155" s="290" t="s">
        <v>2905</v>
      </c>
      <c r="E2155" s="290" t="s">
        <v>2906</v>
      </c>
      <c r="F2155" s="309" t="s">
        <v>4564</v>
      </c>
      <c r="G2155" s="290"/>
      <c r="H2155" s="308" t="s">
        <v>2698</v>
      </c>
      <c r="I2155" s="308" t="s">
        <v>3148</v>
      </c>
      <c r="J2155" s="308" t="s">
        <v>3778</v>
      </c>
      <c r="K2155" s="308" t="s">
        <v>3943</v>
      </c>
      <c r="L2155" s="314" t="s">
        <v>4413</v>
      </c>
      <c r="M2155" s="308"/>
      <c r="N2155" s="308" t="s">
        <v>3070</v>
      </c>
      <c r="O2155" s="308" t="s">
        <v>4565</v>
      </c>
      <c r="P2155" s="291">
        <v>115727.18249034428</v>
      </c>
      <c r="Q2155" s="292">
        <f t="shared" ref="Q2155:Q2156" si="282">+P2155*1.21</f>
        <v>140029.89081331657</v>
      </c>
      <c r="R2155" s="197">
        <f t="shared" si="278"/>
        <v>224047.82530130653</v>
      </c>
    </row>
    <row r="2156" spans="1:18" ht="19.5" customHeight="1">
      <c r="A2156" s="306" t="s">
        <v>2952</v>
      </c>
      <c r="B2156" s="307" t="s">
        <v>5109</v>
      </c>
      <c r="C2156" s="308" t="s">
        <v>585</v>
      </c>
      <c r="D2156" s="290" t="s">
        <v>2909</v>
      </c>
      <c r="E2156" s="290" t="s">
        <v>2910</v>
      </c>
      <c r="F2156" s="309" t="s">
        <v>4566</v>
      </c>
      <c r="G2156" s="290"/>
      <c r="H2156" s="308" t="s">
        <v>3816</v>
      </c>
      <c r="I2156" s="308" t="s">
        <v>3130</v>
      </c>
      <c r="J2156" s="308" t="s">
        <v>3007</v>
      </c>
      <c r="K2156" s="308" t="s">
        <v>3029</v>
      </c>
      <c r="L2156" s="314" t="s">
        <v>4413</v>
      </c>
      <c r="M2156" s="308"/>
      <c r="N2156" s="308" t="s">
        <v>3070</v>
      </c>
      <c r="O2156" s="308" t="s">
        <v>4567</v>
      </c>
      <c r="P2156" s="291">
        <v>110903.8833154279</v>
      </c>
      <c r="Q2156" s="292">
        <f t="shared" si="282"/>
        <v>134193.69881166774</v>
      </c>
      <c r="R2156" s="197">
        <f t="shared" si="278"/>
        <v>214709.91809866839</v>
      </c>
    </row>
    <row r="2157" spans="1:18" ht="19.5" customHeight="1">
      <c r="A2157" s="304" t="s">
        <v>5128</v>
      </c>
      <c r="B2157" s="277"/>
      <c r="C2157" s="278"/>
      <c r="D2157" s="279"/>
      <c r="E2157" s="280"/>
      <c r="F2157" s="279"/>
      <c r="G2157" s="281"/>
      <c r="H2157" s="282"/>
      <c r="I2157" s="282"/>
      <c r="J2157" s="282"/>
      <c r="K2157" s="282"/>
      <c r="L2157" s="282"/>
      <c r="M2157" s="282"/>
      <c r="N2157" s="282"/>
      <c r="O2157" s="282"/>
      <c r="P2157" s="282"/>
      <c r="Q2157" s="284"/>
      <c r="R2157" s="197">
        <f t="shared" si="278"/>
        <v>0</v>
      </c>
    </row>
    <row r="2158" spans="1:18" ht="19.5" customHeight="1">
      <c r="A2158" s="306" t="s">
        <v>5125</v>
      </c>
      <c r="B2158" s="307" t="s">
        <v>5126</v>
      </c>
      <c r="C2158" s="308" t="s">
        <v>1418</v>
      </c>
      <c r="D2158" s="290" t="s">
        <v>2905</v>
      </c>
      <c r="E2158" s="290" t="s">
        <v>2906</v>
      </c>
      <c r="F2158" s="309" t="s">
        <v>5095</v>
      </c>
      <c r="G2158" s="315"/>
      <c r="H2158" s="308" t="s">
        <v>4162</v>
      </c>
      <c r="I2158" s="308">
        <v>30</v>
      </c>
      <c r="J2158" s="308">
        <v>27</v>
      </c>
      <c r="K2158" s="308">
        <v>62</v>
      </c>
      <c r="L2158" s="308">
        <v>79</v>
      </c>
      <c r="M2158" s="308"/>
      <c r="N2158" s="308">
        <v>5</v>
      </c>
      <c r="O2158" s="308" t="s">
        <v>5096</v>
      </c>
      <c r="P2158" s="291">
        <v>170673.10667465182</v>
      </c>
      <c r="Q2158" s="292">
        <f t="shared" ref="Q2158:Q2159" si="283">+P2158*1.21</f>
        <v>206514.4590763287</v>
      </c>
      <c r="R2158" s="197">
        <f t="shared" si="278"/>
        <v>330423.13452212594</v>
      </c>
    </row>
    <row r="2159" spans="1:18" ht="19.5" customHeight="1">
      <c r="A2159" s="306" t="s">
        <v>5125</v>
      </c>
      <c r="B2159" s="307" t="s">
        <v>5126</v>
      </c>
      <c r="C2159" s="308" t="s">
        <v>1418</v>
      </c>
      <c r="D2159" s="290" t="s">
        <v>2909</v>
      </c>
      <c r="E2159" s="290" t="s">
        <v>2906</v>
      </c>
      <c r="F2159" s="309" t="s">
        <v>5099</v>
      </c>
      <c r="G2159" s="315"/>
      <c r="H2159" s="308" t="s">
        <v>3652</v>
      </c>
      <c r="I2159" s="308" t="s">
        <v>3600</v>
      </c>
      <c r="J2159" s="308" t="s">
        <v>3443</v>
      </c>
      <c r="K2159" s="308" t="s">
        <v>4179</v>
      </c>
      <c r="L2159" s="308">
        <v>79</v>
      </c>
      <c r="M2159" s="308"/>
      <c r="N2159" s="308">
        <v>5</v>
      </c>
      <c r="O2159" s="308" t="s">
        <v>5100</v>
      </c>
      <c r="P2159" s="291">
        <v>125677.40318501217</v>
      </c>
      <c r="Q2159" s="292">
        <f t="shared" si="283"/>
        <v>152069.65785386472</v>
      </c>
      <c r="R2159" s="197">
        <f t="shared" si="278"/>
        <v>243311.45256618355</v>
      </c>
    </row>
    <row r="2160" spans="1:18" ht="19.5" customHeight="1">
      <c r="A2160" s="52"/>
      <c r="B2160" s="53"/>
      <c r="C2160" s="54"/>
      <c r="D2160" s="53"/>
      <c r="E2160" s="53"/>
      <c r="F2160" s="294"/>
      <c r="G2160" s="53"/>
      <c r="H2160" s="54"/>
      <c r="I2160" s="54"/>
      <c r="J2160" s="54"/>
      <c r="K2160" s="54"/>
      <c r="L2160" s="54"/>
      <c r="M2160" s="54"/>
      <c r="N2160" s="54"/>
      <c r="O2160" s="54"/>
      <c r="P2160" s="295"/>
      <c r="Q2160" s="295"/>
      <c r="R2160" s="197">
        <f t="shared" si="278"/>
        <v>0</v>
      </c>
    </row>
    <row r="2161" spans="1:18" ht="19.5" customHeight="1">
      <c r="A2161" s="296" t="s">
        <v>1173</v>
      </c>
      <c r="B2161" s="297"/>
      <c r="C2161" s="298"/>
      <c r="D2161" s="299"/>
      <c r="E2161" s="300"/>
      <c r="F2161" s="299"/>
      <c r="G2161" s="301"/>
      <c r="H2161" s="302"/>
      <c r="I2161" s="302"/>
      <c r="J2161" s="302"/>
      <c r="K2161" s="302"/>
      <c r="L2161" s="302"/>
      <c r="M2161" s="302"/>
      <c r="N2161" s="302"/>
      <c r="O2161" s="302"/>
      <c r="P2161" s="302"/>
      <c r="Q2161" s="303"/>
      <c r="R2161" s="197">
        <f t="shared" si="278"/>
        <v>0</v>
      </c>
    </row>
    <row r="2162" spans="1:18" ht="19.5" customHeight="1">
      <c r="A2162" s="304">
        <v>323</v>
      </c>
      <c r="B2162" s="277"/>
      <c r="C2162" s="278"/>
      <c r="D2162" s="279"/>
      <c r="E2162" s="280"/>
      <c r="F2162" s="279"/>
      <c r="G2162" s="281"/>
      <c r="H2162" s="282"/>
      <c r="I2162" s="282"/>
      <c r="J2162" s="282"/>
      <c r="K2162" s="282"/>
      <c r="L2162" s="282"/>
      <c r="M2162" s="282"/>
      <c r="N2162" s="282"/>
      <c r="O2162" s="282"/>
      <c r="P2162" s="282"/>
      <c r="Q2162" s="284"/>
      <c r="R2162" s="197">
        <f t="shared" si="278"/>
        <v>0</v>
      </c>
    </row>
    <row r="2163" spans="1:18" ht="19.5" customHeight="1">
      <c r="A2163" s="306" t="s">
        <v>3286</v>
      </c>
      <c r="B2163" s="307" t="s">
        <v>5129</v>
      </c>
      <c r="C2163" s="308" t="s">
        <v>5130</v>
      </c>
      <c r="D2163" s="290" t="s">
        <v>2905</v>
      </c>
      <c r="E2163" s="290" t="s">
        <v>2910</v>
      </c>
      <c r="F2163" s="309" t="s">
        <v>5131</v>
      </c>
      <c r="G2163" s="290"/>
      <c r="H2163" s="308">
        <v>227</v>
      </c>
      <c r="I2163" s="308">
        <v>11</v>
      </c>
      <c r="J2163" s="308">
        <v>10</v>
      </c>
      <c r="K2163" s="308">
        <v>31</v>
      </c>
      <c r="L2163" s="308">
        <v>75</v>
      </c>
      <c r="M2163" s="308"/>
      <c r="N2163" s="308">
        <v>4</v>
      </c>
      <c r="O2163" s="308" t="s">
        <v>5132</v>
      </c>
      <c r="P2163" s="291">
        <v>46494.547103665544</v>
      </c>
      <c r="Q2163" s="292">
        <f t="shared" ref="Q2163:Q2171" si="284">+P2163*1.21</f>
        <v>56258.401995435306</v>
      </c>
      <c r="R2163" s="197">
        <f t="shared" si="278"/>
        <v>90013.44319269649</v>
      </c>
    </row>
    <row r="2164" spans="1:18" ht="19.5" customHeight="1">
      <c r="A2164" s="306" t="s">
        <v>3286</v>
      </c>
      <c r="B2164" s="307" t="s">
        <v>5129</v>
      </c>
      <c r="C2164" s="308" t="s">
        <v>4324</v>
      </c>
      <c r="D2164" s="290" t="s">
        <v>2905</v>
      </c>
      <c r="E2164" s="290" t="s">
        <v>2906</v>
      </c>
      <c r="F2164" s="309" t="s">
        <v>5133</v>
      </c>
      <c r="G2164" s="290"/>
      <c r="H2164" s="308">
        <v>238</v>
      </c>
      <c r="I2164" s="308">
        <v>18</v>
      </c>
      <c r="J2164" s="308">
        <v>16</v>
      </c>
      <c r="K2164" s="308">
        <v>31</v>
      </c>
      <c r="L2164" s="308">
        <v>75</v>
      </c>
      <c r="M2164" s="308"/>
      <c r="N2164" s="308">
        <v>4</v>
      </c>
      <c r="O2164" s="308" t="s">
        <v>5134</v>
      </c>
      <c r="P2164" s="291">
        <v>91037.72254602825</v>
      </c>
      <c r="Q2164" s="292">
        <f t="shared" si="284"/>
        <v>110155.64428069418</v>
      </c>
      <c r="R2164" s="197">
        <f t="shared" si="278"/>
        <v>176249.03084911068</v>
      </c>
    </row>
    <row r="2165" spans="1:18" ht="19.5" customHeight="1">
      <c r="A2165" s="306" t="s">
        <v>3286</v>
      </c>
      <c r="B2165" s="307" t="s">
        <v>5129</v>
      </c>
      <c r="C2165" s="308" t="s">
        <v>4324</v>
      </c>
      <c r="D2165" s="290" t="s">
        <v>2905</v>
      </c>
      <c r="E2165" s="290" t="s">
        <v>2906</v>
      </c>
      <c r="F2165" s="309" t="s">
        <v>5135</v>
      </c>
      <c r="G2165" s="290"/>
      <c r="H2165" s="308">
        <v>260</v>
      </c>
      <c r="I2165" s="308">
        <v>18</v>
      </c>
      <c r="J2165" s="308">
        <v>16</v>
      </c>
      <c r="K2165" s="314">
        <v>30.8</v>
      </c>
      <c r="L2165" s="308">
        <v>75</v>
      </c>
      <c r="M2165" s="308"/>
      <c r="N2165" s="308">
        <v>4</v>
      </c>
      <c r="O2165" s="308" t="s">
        <v>5136</v>
      </c>
      <c r="P2165" s="291">
        <v>104765.25680707894</v>
      </c>
      <c r="Q2165" s="292">
        <f t="shared" si="284"/>
        <v>126765.96073656551</v>
      </c>
      <c r="R2165" s="197">
        <f t="shared" si="278"/>
        <v>202825.53717850483</v>
      </c>
    </row>
    <row r="2166" spans="1:18" ht="19.5" customHeight="1">
      <c r="A2166" s="306" t="s">
        <v>3286</v>
      </c>
      <c r="B2166" s="307" t="s">
        <v>5137</v>
      </c>
      <c r="C2166" s="308" t="s">
        <v>2804</v>
      </c>
      <c r="D2166" s="290" t="s">
        <v>2905</v>
      </c>
      <c r="E2166" s="290" t="s">
        <v>2906</v>
      </c>
      <c r="F2166" s="309" t="s">
        <v>5138</v>
      </c>
      <c r="G2166" s="290"/>
      <c r="H2166" s="308">
        <v>235</v>
      </c>
      <c r="I2166" s="308">
        <v>22</v>
      </c>
      <c r="J2166" s="308">
        <v>20</v>
      </c>
      <c r="K2166" s="308">
        <v>45</v>
      </c>
      <c r="L2166" s="308">
        <v>55</v>
      </c>
      <c r="M2166" s="308"/>
      <c r="N2166" s="308">
        <v>4</v>
      </c>
      <c r="O2166" s="308" t="s">
        <v>5139</v>
      </c>
      <c r="P2166" s="291">
        <v>98368.40450845701</v>
      </c>
      <c r="Q2166" s="292">
        <f t="shared" si="284"/>
        <v>119025.76945523298</v>
      </c>
      <c r="R2166" s="197">
        <f t="shared" si="278"/>
        <v>190441.23112837278</v>
      </c>
    </row>
    <row r="2167" spans="1:18" ht="19.5" customHeight="1">
      <c r="A2167" s="306" t="s">
        <v>3286</v>
      </c>
      <c r="B2167" s="307" t="s">
        <v>5137</v>
      </c>
      <c r="C2167" s="308" t="s">
        <v>2804</v>
      </c>
      <c r="D2167" s="290" t="s">
        <v>2905</v>
      </c>
      <c r="E2167" s="290" t="s">
        <v>2906</v>
      </c>
      <c r="F2167" s="309" t="s">
        <v>5140</v>
      </c>
      <c r="G2167" s="290"/>
      <c r="H2167" s="308">
        <v>235</v>
      </c>
      <c r="I2167" s="308">
        <v>22</v>
      </c>
      <c r="J2167" s="308">
        <v>20</v>
      </c>
      <c r="K2167" s="308">
        <v>46</v>
      </c>
      <c r="L2167" s="308">
        <v>55</v>
      </c>
      <c r="M2167" s="308"/>
      <c r="N2167" s="308">
        <v>4</v>
      </c>
      <c r="O2167" s="308" t="s">
        <v>5141</v>
      </c>
      <c r="P2167" s="291">
        <v>82304.827546810804</v>
      </c>
      <c r="Q2167" s="292">
        <f t="shared" si="284"/>
        <v>99588.841331641073</v>
      </c>
      <c r="R2167" s="197">
        <f t="shared" si="278"/>
        <v>159342.14613062574</v>
      </c>
    </row>
    <row r="2168" spans="1:18" ht="19.5" customHeight="1">
      <c r="A2168" s="306" t="s">
        <v>3286</v>
      </c>
      <c r="B2168" s="307" t="s">
        <v>5137</v>
      </c>
      <c r="C2168" s="308" t="s">
        <v>2804</v>
      </c>
      <c r="D2168" s="290" t="s">
        <v>2905</v>
      </c>
      <c r="E2168" s="290" t="s">
        <v>2906</v>
      </c>
      <c r="F2168" s="309" t="s">
        <v>5142</v>
      </c>
      <c r="G2168" s="290"/>
      <c r="H2168" s="308" t="s">
        <v>3442</v>
      </c>
      <c r="I2168" s="308" t="s">
        <v>3599</v>
      </c>
      <c r="J2168" s="308" t="s">
        <v>3600</v>
      </c>
      <c r="K2168" s="308" t="s">
        <v>4408</v>
      </c>
      <c r="L2168" s="308" t="s">
        <v>5143</v>
      </c>
      <c r="M2168" s="308"/>
      <c r="N2168" s="308" t="s">
        <v>3010</v>
      </c>
      <c r="O2168" s="308" t="s">
        <v>5144</v>
      </c>
      <c r="P2168" s="291">
        <v>100518.86066798669</v>
      </c>
      <c r="Q2168" s="292">
        <f t="shared" si="284"/>
        <v>121627.8214082639</v>
      </c>
      <c r="R2168" s="197">
        <f t="shared" si="278"/>
        <v>194604.51425322227</v>
      </c>
    </row>
    <row r="2169" spans="1:18" ht="19.5" customHeight="1">
      <c r="A2169" s="306" t="s">
        <v>3286</v>
      </c>
      <c r="B2169" s="307" t="s">
        <v>5129</v>
      </c>
      <c r="C2169" s="308" t="s">
        <v>5145</v>
      </c>
      <c r="D2169" s="290" t="s">
        <v>2909</v>
      </c>
      <c r="E2169" s="290" t="s">
        <v>2910</v>
      </c>
      <c r="F2169" s="309" t="s">
        <v>5146</v>
      </c>
      <c r="G2169" s="290"/>
      <c r="H2169" s="308">
        <v>250</v>
      </c>
      <c r="I2169" s="308">
        <v>9</v>
      </c>
      <c r="J2169" s="308">
        <v>8</v>
      </c>
      <c r="K2169" s="314">
        <v>34.5</v>
      </c>
      <c r="L2169" s="308">
        <v>55</v>
      </c>
      <c r="M2169" s="308"/>
      <c r="N2169" s="308">
        <v>4</v>
      </c>
      <c r="O2169" s="308" t="s">
        <v>5147</v>
      </c>
      <c r="P2169" s="291">
        <v>52553.797935385643</v>
      </c>
      <c r="Q2169" s="292">
        <f t="shared" si="284"/>
        <v>63590.095501816628</v>
      </c>
      <c r="R2169" s="197">
        <f t="shared" si="278"/>
        <v>101744.15280290661</v>
      </c>
    </row>
    <row r="2170" spans="1:18" ht="19.5" customHeight="1">
      <c r="A2170" s="306" t="s">
        <v>4283</v>
      </c>
      <c r="B2170" s="307" t="s">
        <v>5148</v>
      </c>
      <c r="C2170" s="308" t="s">
        <v>579</v>
      </c>
      <c r="D2170" s="290" t="s">
        <v>2905</v>
      </c>
      <c r="E2170" s="290" t="s">
        <v>2906</v>
      </c>
      <c r="F2170" s="309" t="s">
        <v>5142</v>
      </c>
      <c r="G2170" s="290"/>
      <c r="H2170" s="308" t="s">
        <v>3442</v>
      </c>
      <c r="I2170" s="308" t="s">
        <v>3599</v>
      </c>
      <c r="J2170" s="308" t="s">
        <v>3600</v>
      </c>
      <c r="K2170" s="308" t="s">
        <v>4408</v>
      </c>
      <c r="L2170" s="308" t="s">
        <v>5143</v>
      </c>
      <c r="M2170" s="308"/>
      <c r="N2170" s="308" t="s">
        <v>3010</v>
      </c>
      <c r="O2170" s="308" t="s">
        <v>5144</v>
      </c>
      <c r="P2170" s="291">
        <v>100518.86066798669</v>
      </c>
      <c r="Q2170" s="292">
        <f t="shared" si="284"/>
        <v>121627.8214082639</v>
      </c>
      <c r="R2170" s="197">
        <f t="shared" si="278"/>
        <v>194604.51425322227</v>
      </c>
    </row>
    <row r="2171" spans="1:18" ht="19.5" customHeight="1">
      <c r="A2171" s="306" t="s">
        <v>3298</v>
      </c>
      <c r="B2171" s="307" t="s">
        <v>5149</v>
      </c>
      <c r="C2171" s="308" t="s">
        <v>3201</v>
      </c>
      <c r="D2171" s="290" t="s">
        <v>2905</v>
      </c>
      <c r="E2171" s="290" t="s">
        <v>2906</v>
      </c>
      <c r="F2171" s="309" t="s">
        <v>5150</v>
      </c>
      <c r="G2171" s="290"/>
      <c r="H2171" s="308">
        <v>257</v>
      </c>
      <c r="I2171" s="308">
        <v>24</v>
      </c>
      <c r="J2171" s="308">
        <v>22</v>
      </c>
      <c r="K2171" s="308">
        <v>47</v>
      </c>
      <c r="L2171" s="308">
        <v>55</v>
      </c>
      <c r="M2171" s="308"/>
      <c r="N2171" s="308">
        <v>4</v>
      </c>
      <c r="O2171" s="308" t="s">
        <v>5151</v>
      </c>
      <c r="P2171" s="291">
        <v>93610.784098040385</v>
      </c>
      <c r="Q2171" s="292">
        <f t="shared" si="284"/>
        <v>113269.04875862887</v>
      </c>
      <c r="R2171" s="197">
        <f t="shared" si="278"/>
        <v>181230.47801380619</v>
      </c>
    </row>
    <row r="2172" spans="1:18" ht="19.5" customHeight="1">
      <c r="A2172" s="304">
        <v>626</v>
      </c>
      <c r="B2172" s="277"/>
      <c r="C2172" s="278"/>
      <c r="D2172" s="279"/>
      <c r="E2172" s="280"/>
      <c r="F2172" s="279"/>
      <c r="G2172" s="281"/>
      <c r="H2172" s="282"/>
      <c r="I2172" s="282"/>
      <c r="J2172" s="282"/>
      <c r="K2172" s="282"/>
      <c r="L2172" s="282"/>
      <c r="M2172" s="282"/>
      <c r="N2172" s="282"/>
      <c r="O2172" s="282"/>
      <c r="P2172" s="282"/>
      <c r="Q2172" s="284"/>
      <c r="R2172" s="197">
        <f t="shared" si="278"/>
        <v>0</v>
      </c>
    </row>
    <row r="2173" spans="1:18" ht="19.5" customHeight="1">
      <c r="A2173" s="306" t="s">
        <v>2952</v>
      </c>
      <c r="B2173" s="307" t="s">
        <v>5152</v>
      </c>
      <c r="C2173" s="308" t="s">
        <v>5153</v>
      </c>
      <c r="D2173" s="290" t="s">
        <v>2905</v>
      </c>
      <c r="E2173" s="290" t="s">
        <v>2906</v>
      </c>
      <c r="F2173" s="309" t="s">
        <v>5154</v>
      </c>
      <c r="G2173" s="290"/>
      <c r="H2173" s="308">
        <v>264</v>
      </c>
      <c r="I2173" s="308">
        <v>24</v>
      </c>
      <c r="J2173" s="308">
        <v>22</v>
      </c>
      <c r="K2173" s="314">
        <v>46.5</v>
      </c>
      <c r="L2173" s="308">
        <v>64</v>
      </c>
      <c r="M2173" s="308"/>
      <c r="N2173" s="308">
        <v>5</v>
      </c>
      <c r="O2173" s="308" t="s">
        <v>5155</v>
      </c>
      <c r="P2173" s="291">
        <v>100408.32318990558</v>
      </c>
      <c r="Q2173" s="292">
        <f t="shared" ref="Q2173:Q2176" si="285">+P2173*1.21</f>
        <v>121494.07105978575</v>
      </c>
      <c r="R2173" s="197">
        <f t="shared" si="278"/>
        <v>194390.51369565722</v>
      </c>
    </row>
    <row r="2174" spans="1:18" ht="19.5" customHeight="1">
      <c r="A2174" s="306" t="s">
        <v>3298</v>
      </c>
      <c r="B2174" s="307" t="s">
        <v>5149</v>
      </c>
      <c r="C2174" s="308" t="s">
        <v>647</v>
      </c>
      <c r="D2174" s="290" t="s">
        <v>2905</v>
      </c>
      <c r="E2174" s="290" t="s">
        <v>2906</v>
      </c>
      <c r="F2174" s="309" t="s">
        <v>5007</v>
      </c>
      <c r="G2174" s="290"/>
      <c r="H2174" s="308" t="s">
        <v>3769</v>
      </c>
      <c r="I2174" s="308">
        <v>24</v>
      </c>
      <c r="J2174" s="308">
        <v>22</v>
      </c>
      <c r="K2174" s="314">
        <v>47.5</v>
      </c>
      <c r="L2174" s="308">
        <v>72</v>
      </c>
      <c r="M2174" s="308"/>
      <c r="N2174" s="308">
        <v>5</v>
      </c>
      <c r="O2174" s="308" t="s">
        <v>5008</v>
      </c>
      <c r="P2174" s="291">
        <v>105699.7181638013</v>
      </c>
      <c r="Q2174" s="292">
        <f t="shared" si="285"/>
        <v>127896.65897819957</v>
      </c>
      <c r="R2174" s="197">
        <f t="shared" si="278"/>
        <v>204634.65436511932</v>
      </c>
    </row>
    <row r="2175" spans="1:18" ht="19.5" customHeight="1">
      <c r="A2175" s="306" t="s">
        <v>5156</v>
      </c>
      <c r="B2175" s="307" t="s">
        <v>5149</v>
      </c>
      <c r="C2175" s="308" t="s">
        <v>1127</v>
      </c>
      <c r="D2175" s="290" t="s">
        <v>2909</v>
      </c>
      <c r="E2175" s="290" t="s">
        <v>2910</v>
      </c>
      <c r="F2175" s="309" t="s">
        <v>5157</v>
      </c>
      <c r="G2175" s="290"/>
      <c r="H2175" s="308">
        <v>261</v>
      </c>
      <c r="I2175" s="308">
        <v>10</v>
      </c>
      <c r="J2175" s="308">
        <v>8</v>
      </c>
      <c r="K2175" s="314">
        <v>40.200000000000003</v>
      </c>
      <c r="L2175" s="308">
        <v>72</v>
      </c>
      <c r="M2175" s="308"/>
      <c r="N2175" s="308">
        <v>5</v>
      </c>
      <c r="O2175" s="308" t="s">
        <v>5158</v>
      </c>
      <c r="P2175" s="291">
        <v>61550.977474293104</v>
      </c>
      <c r="Q2175" s="292">
        <f t="shared" si="285"/>
        <v>74476.682743894649</v>
      </c>
      <c r="R2175" s="197">
        <f t="shared" si="278"/>
        <v>119162.69239023144</v>
      </c>
    </row>
    <row r="2176" spans="1:18" ht="19.5" customHeight="1">
      <c r="A2176" s="306" t="s">
        <v>3532</v>
      </c>
      <c r="B2176" s="307" t="s">
        <v>5159</v>
      </c>
      <c r="C2176" s="308" t="s">
        <v>1127</v>
      </c>
      <c r="D2176" s="290" t="s">
        <v>2909</v>
      </c>
      <c r="E2176" s="290" t="s">
        <v>2910</v>
      </c>
      <c r="F2176" s="309" t="s">
        <v>5157</v>
      </c>
      <c r="G2176" s="290"/>
      <c r="H2176" s="308">
        <v>261</v>
      </c>
      <c r="I2176" s="308">
        <v>10</v>
      </c>
      <c r="J2176" s="308">
        <v>8</v>
      </c>
      <c r="K2176" s="314">
        <v>40.200000000000003</v>
      </c>
      <c r="L2176" s="308">
        <v>72</v>
      </c>
      <c r="M2176" s="308"/>
      <c r="N2176" s="308">
        <v>5</v>
      </c>
      <c r="O2176" s="308" t="s">
        <v>5158</v>
      </c>
      <c r="P2176" s="291">
        <v>61550.977474293104</v>
      </c>
      <c r="Q2176" s="292">
        <f t="shared" si="285"/>
        <v>74476.682743894649</v>
      </c>
      <c r="R2176" s="197">
        <f t="shared" si="278"/>
        <v>119162.69239023144</v>
      </c>
    </row>
    <row r="2177" spans="1:18" ht="19.5" customHeight="1">
      <c r="A2177" s="304">
        <v>929</v>
      </c>
      <c r="B2177" s="277"/>
      <c r="C2177" s="278"/>
      <c r="D2177" s="279"/>
      <c r="E2177" s="280"/>
      <c r="F2177" s="279"/>
      <c r="G2177" s="281"/>
      <c r="H2177" s="282"/>
      <c r="I2177" s="282"/>
      <c r="J2177" s="282"/>
      <c r="K2177" s="282"/>
      <c r="L2177" s="282"/>
      <c r="M2177" s="282"/>
      <c r="N2177" s="282"/>
      <c r="O2177" s="282"/>
      <c r="P2177" s="282"/>
      <c r="Q2177" s="284"/>
      <c r="R2177" s="197">
        <f t="shared" si="278"/>
        <v>0</v>
      </c>
    </row>
    <row r="2178" spans="1:18" ht="19.5" customHeight="1">
      <c r="A2178" s="306" t="s">
        <v>3307</v>
      </c>
      <c r="B2178" s="307" t="s">
        <v>5160</v>
      </c>
      <c r="C2178" s="308" t="s">
        <v>958</v>
      </c>
      <c r="D2178" s="290" t="s">
        <v>2905</v>
      </c>
      <c r="E2178" s="290" t="s">
        <v>2906</v>
      </c>
      <c r="F2178" s="309" t="s">
        <v>5154</v>
      </c>
      <c r="G2178" s="290"/>
      <c r="H2178" s="308">
        <v>264</v>
      </c>
      <c r="I2178" s="308">
        <v>24</v>
      </c>
      <c r="J2178" s="308">
        <v>22</v>
      </c>
      <c r="K2178" s="314">
        <v>46.5</v>
      </c>
      <c r="L2178" s="308">
        <v>64</v>
      </c>
      <c r="M2178" s="308"/>
      <c r="N2178" s="308">
        <v>5</v>
      </c>
      <c r="O2178" s="308" t="s">
        <v>5155</v>
      </c>
      <c r="P2178" s="291">
        <v>100408.32318990558</v>
      </c>
      <c r="Q2178" s="292">
        <f>+P2178*1.21</f>
        <v>121494.07105978575</v>
      </c>
      <c r="R2178" s="197">
        <f t="shared" si="278"/>
        <v>194390.51369565722</v>
      </c>
    </row>
    <row r="2179" spans="1:18" ht="19.5" customHeight="1">
      <c r="A2179" s="304" t="s">
        <v>5161</v>
      </c>
      <c r="B2179" s="277"/>
      <c r="C2179" s="278"/>
      <c r="D2179" s="279"/>
      <c r="E2179" s="280"/>
      <c r="F2179" s="279"/>
      <c r="G2179" s="281"/>
      <c r="H2179" s="282"/>
      <c r="I2179" s="282"/>
      <c r="J2179" s="282"/>
      <c r="K2179" s="282"/>
      <c r="L2179" s="282"/>
      <c r="M2179" s="282"/>
      <c r="N2179" s="282"/>
      <c r="O2179" s="282"/>
      <c r="P2179" s="282"/>
      <c r="Q2179" s="284"/>
      <c r="R2179" s="197">
        <f t="shared" si="278"/>
        <v>0</v>
      </c>
    </row>
    <row r="2180" spans="1:18" ht="19.5" customHeight="1">
      <c r="A2180" s="306" t="s">
        <v>5162</v>
      </c>
      <c r="B2180" s="307" t="s">
        <v>5163</v>
      </c>
      <c r="C2180" s="308" t="s">
        <v>2545</v>
      </c>
      <c r="D2180" s="290" t="s">
        <v>2905</v>
      </c>
      <c r="E2180" s="290" t="s">
        <v>2906</v>
      </c>
      <c r="F2180" s="309" t="s">
        <v>5142</v>
      </c>
      <c r="G2180" s="290"/>
      <c r="H2180" s="308" t="s">
        <v>3442</v>
      </c>
      <c r="I2180" s="308" t="s">
        <v>3599</v>
      </c>
      <c r="J2180" s="308" t="s">
        <v>3600</v>
      </c>
      <c r="K2180" s="308" t="s">
        <v>4408</v>
      </c>
      <c r="L2180" s="308" t="s">
        <v>5143</v>
      </c>
      <c r="M2180" s="308"/>
      <c r="N2180" s="308" t="s">
        <v>3010</v>
      </c>
      <c r="O2180" s="308" t="s">
        <v>5144</v>
      </c>
      <c r="P2180" s="291">
        <v>100518.86066798669</v>
      </c>
      <c r="Q2180" s="292">
        <f t="shared" ref="Q2180:Q2181" si="286">+P2180*1.21</f>
        <v>121627.8214082639</v>
      </c>
      <c r="R2180" s="197">
        <f t="shared" si="278"/>
        <v>194604.51425322227</v>
      </c>
    </row>
    <row r="2181" spans="1:18" ht="19.5" customHeight="1">
      <c r="A2181" s="306" t="s">
        <v>5162</v>
      </c>
      <c r="B2181" s="307" t="s">
        <v>5163</v>
      </c>
      <c r="C2181" s="308" t="s">
        <v>2545</v>
      </c>
      <c r="D2181" s="290" t="s">
        <v>2909</v>
      </c>
      <c r="E2181" s="290" t="s">
        <v>2910</v>
      </c>
      <c r="F2181" s="309" t="s">
        <v>5146</v>
      </c>
      <c r="G2181" s="290"/>
      <c r="H2181" s="308">
        <v>250</v>
      </c>
      <c r="I2181" s="308">
        <v>9</v>
      </c>
      <c r="J2181" s="308">
        <v>8</v>
      </c>
      <c r="K2181" s="314">
        <v>34.5</v>
      </c>
      <c r="L2181" s="308">
        <v>55</v>
      </c>
      <c r="M2181" s="308"/>
      <c r="N2181" s="308">
        <v>4</v>
      </c>
      <c r="O2181" s="308" t="s">
        <v>5147</v>
      </c>
      <c r="P2181" s="291">
        <v>52553.797935385643</v>
      </c>
      <c r="Q2181" s="292">
        <f t="shared" si="286"/>
        <v>63590.095501816628</v>
      </c>
      <c r="R2181" s="197">
        <f t="shared" si="278"/>
        <v>101744.15280290661</v>
      </c>
    </row>
    <row r="2182" spans="1:18" ht="19.5" customHeight="1">
      <c r="A2182" s="304" t="s">
        <v>5164</v>
      </c>
      <c r="B2182" s="277"/>
      <c r="C2182" s="278"/>
      <c r="D2182" s="279"/>
      <c r="E2182" s="280"/>
      <c r="F2182" s="279"/>
      <c r="G2182" s="281"/>
      <c r="H2182" s="282"/>
      <c r="I2182" s="282"/>
      <c r="J2182" s="282"/>
      <c r="K2182" s="282"/>
      <c r="L2182" s="282"/>
      <c r="M2182" s="282"/>
      <c r="N2182" s="282"/>
      <c r="O2182" s="282"/>
      <c r="P2182" s="282"/>
      <c r="Q2182" s="284"/>
      <c r="R2182" s="197">
        <f t="shared" si="278"/>
        <v>0</v>
      </c>
    </row>
    <row r="2183" spans="1:18" ht="19.5" customHeight="1">
      <c r="A2183" s="306" t="s">
        <v>4953</v>
      </c>
      <c r="B2183" s="307" t="s">
        <v>5165</v>
      </c>
      <c r="C2183" s="308" t="s">
        <v>1756</v>
      </c>
      <c r="D2183" s="290" t="s">
        <v>2909</v>
      </c>
      <c r="E2183" s="290" t="s">
        <v>3021</v>
      </c>
      <c r="F2183" s="309" t="s">
        <v>4995</v>
      </c>
      <c r="G2183" s="290"/>
      <c r="H2183" s="308" t="s">
        <v>4996</v>
      </c>
      <c r="I2183" s="308" t="s">
        <v>3123</v>
      </c>
      <c r="J2183" s="308" t="s">
        <v>4795</v>
      </c>
      <c r="K2183" s="308" t="s">
        <v>3942</v>
      </c>
      <c r="L2183" s="308" t="s">
        <v>4598</v>
      </c>
      <c r="M2183" s="308" t="s">
        <v>3770</v>
      </c>
      <c r="N2183" s="308">
        <v>6</v>
      </c>
      <c r="O2183" s="308" t="s">
        <v>4997</v>
      </c>
      <c r="P2183" s="291">
        <v>106865.15448523063</v>
      </c>
      <c r="Q2183" s="292">
        <f>+P2183*1.21</f>
        <v>129306.83692712906</v>
      </c>
      <c r="R2183" s="197">
        <f t="shared" si="278"/>
        <v>206890.9390834065</v>
      </c>
    </row>
    <row r="2184" spans="1:18" ht="19.5" customHeight="1">
      <c r="A2184" s="304" t="s">
        <v>5166</v>
      </c>
      <c r="B2184" s="277"/>
      <c r="C2184" s="278"/>
      <c r="D2184" s="279"/>
      <c r="E2184" s="280"/>
      <c r="F2184" s="279"/>
      <c r="G2184" s="281"/>
      <c r="H2184" s="282"/>
      <c r="I2184" s="282"/>
      <c r="J2184" s="282"/>
      <c r="K2184" s="282"/>
      <c r="L2184" s="282"/>
      <c r="M2184" s="282"/>
      <c r="N2184" s="282"/>
      <c r="O2184" s="282"/>
      <c r="P2184" s="282"/>
      <c r="Q2184" s="284"/>
      <c r="R2184" s="197">
        <f t="shared" ref="R2184:R2247" si="287">Q2184*0.8*2</f>
        <v>0</v>
      </c>
    </row>
    <row r="2185" spans="1:18" ht="19.5" customHeight="1">
      <c r="A2185" s="306" t="s">
        <v>4098</v>
      </c>
      <c r="B2185" s="307" t="s">
        <v>2701</v>
      </c>
      <c r="C2185" s="308" t="s">
        <v>746</v>
      </c>
      <c r="D2185" s="290" t="s">
        <v>2905</v>
      </c>
      <c r="E2185" s="290" t="s">
        <v>2906</v>
      </c>
      <c r="F2185" s="309" t="s">
        <v>5138</v>
      </c>
      <c r="G2185" s="290"/>
      <c r="H2185" s="308">
        <v>235</v>
      </c>
      <c r="I2185" s="308">
        <v>22</v>
      </c>
      <c r="J2185" s="308">
        <v>20</v>
      </c>
      <c r="K2185" s="308">
        <v>45</v>
      </c>
      <c r="L2185" s="308">
        <v>55</v>
      </c>
      <c r="M2185" s="308"/>
      <c r="N2185" s="308">
        <v>4</v>
      </c>
      <c r="O2185" s="308" t="s">
        <v>5139</v>
      </c>
      <c r="P2185" s="291">
        <v>98368.40450845701</v>
      </c>
      <c r="Q2185" s="292">
        <f>+P2185*1.21</f>
        <v>119025.76945523298</v>
      </c>
      <c r="R2185" s="197">
        <f t="shared" si="287"/>
        <v>190441.23112837278</v>
      </c>
    </row>
    <row r="2186" spans="1:18" ht="19.5" customHeight="1">
      <c r="A2186" s="52"/>
      <c r="B2186" s="53"/>
      <c r="C2186" s="54"/>
      <c r="D2186" s="53"/>
      <c r="E2186" s="53"/>
      <c r="F2186" s="294"/>
      <c r="G2186" s="53"/>
      <c r="H2186" s="54"/>
      <c r="I2186" s="54"/>
      <c r="J2186" s="54"/>
      <c r="K2186" s="54"/>
      <c r="L2186" s="54"/>
      <c r="M2186" s="54"/>
      <c r="N2186" s="54"/>
      <c r="O2186" s="54"/>
      <c r="P2186" s="295"/>
      <c r="Q2186" s="295"/>
      <c r="R2186" s="197">
        <f t="shared" si="287"/>
        <v>0</v>
      </c>
    </row>
    <row r="2187" spans="1:18" ht="19.5" customHeight="1">
      <c r="A2187" s="296" t="s">
        <v>1190</v>
      </c>
      <c r="B2187" s="297"/>
      <c r="C2187" s="298"/>
      <c r="D2187" s="299"/>
      <c r="E2187" s="300"/>
      <c r="F2187" s="299"/>
      <c r="G2187" s="301"/>
      <c r="H2187" s="302"/>
      <c r="I2187" s="302"/>
      <c r="J2187" s="302"/>
      <c r="K2187" s="302"/>
      <c r="L2187" s="302"/>
      <c r="M2187" s="302"/>
      <c r="N2187" s="302"/>
      <c r="O2187" s="302"/>
      <c r="P2187" s="302"/>
      <c r="Q2187" s="303"/>
      <c r="R2187" s="197">
        <f t="shared" si="287"/>
        <v>0</v>
      </c>
    </row>
    <row r="2188" spans="1:18" ht="19.5" customHeight="1">
      <c r="A2188" s="304">
        <v>190</v>
      </c>
      <c r="B2188" s="277"/>
      <c r="C2188" s="278"/>
      <c r="D2188" s="279"/>
      <c r="E2188" s="280"/>
      <c r="F2188" s="279"/>
      <c r="G2188" s="281"/>
      <c r="H2188" s="282"/>
      <c r="I2188" s="282"/>
      <c r="J2188" s="282"/>
      <c r="K2188" s="282"/>
      <c r="L2188" s="282"/>
      <c r="M2188" s="282"/>
      <c r="N2188" s="282"/>
      <c r="O2188" s="282"/>
      <c r="P2188" s="282"/>
      <c r="Q2188" s="284"/>
      <c r="R2188" s="197">
        <f t="shared" si="287"/>
        <v>0</v>
      </c>
    </row>
    <row r="2189" spans="1:18" ht="19.5" customHeight="1">
      <c r="A2189" s="306" t="s">
        <v>3321</v>
      </c>
      <c r="B2189" s="307" t="s">
        <v>5167</v>
      </c>
      <c r="C2189" s="308" t="s">
        <v>2770</v>
      </c>
      <c r="D2189" s="290" t="s">
        <v>2905</v>
      </c>
      <c r="E2189" s="290" t="s">
        <v>2910</v>
      </c>
      <c r="F2189" s="309" t="s">
        <v>5168</v>
      </c>
      <c r="G2189" s="315"/>
      <c r="H2189" s="308">
        <v>262</v>
      </c>
      <c r="I2189" s="308">
        <v>11</v>
      </c>
      <c r="J2189" s="308">
        <v>9</v>
      </c>
      <c r="K2189" s="314">
        <v>43.5</v>
      </c>
      <c r="L2189" s="308">
        <v>67</v>
      </c>
      <c r="M2189" s="308"/>
      <c r="N2189" s="308">
        <v>5</v>
      </c>
      <c r="O2189" s="308" t="s">
        <v>5169</v>
      </c>
      <c r="P2189" s="291">
        <v>51960.786209205588</v>
      </c>
      <c r="Q2189" s="292">
        <f t="shared" ref="Q2189:Q2215" si="288">+P2189*1.21</f>
        <v>62872.551313138756</v>
      </c>
      <c r="R2189" s="197">
        <f t="shared" si="287"/>
        <v>100596.08210102201</v>
      </c>
    </row>
    <row r="2190" spans="1:18" ht="19.5" customHeight="1">
      <c r="A2190" s="306" t="s">
        <v>3321</v>
      </c>
      <c r="B2190" s="307" t="s">
        <v>5167</v>
      </c>
      <c r="C2190" s="308" t="s">
        <v>2770</v>
      </c>
      <c r="D2190" s="290" t="s">
        <v>2905</v>
      </c>
      <c r="E2190" s="290" t="s">
        <v>2906</v>
      </c>
      <c r="F2190" s="309" t="s">
        <v>5170</v>
      </c>
      <c r="G2190" s="315"/>
      <c r="H2190" s="308">
        <v>262</v>
      </c>
      <c r="I2190" s="308">
        <v>22</v>
      </c>
      <c r="J2190" s="314">
        <v>19.399999999999999</v>
      </c>
      <c r="K2190" s="314">
        <v>44.5</v>
      </c>
      <c r="L2190" s="308">
        <v>67</v>
      </c>
      <c r="M2190" s="308"/>
      <c r="N2190" s="308">
        <v>5</v>
      </c>
      <c r="O2190" s="308" t="s">
        <v>5171</v>
      </c>
      <c r="P2190" s="291">
        <v>80241.916629749103</v>
      </c>
      <c r="Q2190" s="292">
        <f t="shared" si="288"/>
        <v>97092.719121996415</v>
      </c>
      <c r="R2190" s="197">
        <f t="shared" si="287"/>
        <v>155348.35059519426</v>
      </c>
    </row>
    <row r="2191" spans="1:18" ht="19.5" customHeight="1">
      <c r="A2191" s="306" t="s">
        <v>3321</v>
      </c>
      <c r="B2191" s="307" t="s">
        <v>5167</v>
      </c>
      <c r="C2191" s="308" t="s">
        <v>2770</v>
      </c>
      <c r="D2191" s="290" t="s">
        <v>2909</v>
      </c>
      <c r="E2191" s="290" t="s">
        <v>2910</v>
      </c>
      <c r="F2191" s="309" t="s">
        <v>5172</v>
      </c>
      <c r="G2191" s="315"/>
      <c r="H2191" s="308">
        <v>258</v>
      </c>
      <c r="I2191" s="308">
        <v>9</v>
      </c>
      <c r="J2191" s="314">
        <v>7.3</v>
      </c>
      <c r="K2191" s="314">
        <v>53.5</v>
      </c>
      <c r="L2191" s="308">
        <v>67</v>
      </c>
      <c r="M2191" s="308"/>
      <c r="N2191" s="308">
        <v>5</v>
      </c>
      <c r="O2191" s="308" t="s">
        <v>5173</v>
      </c>
      <c r="P2191" s="291">
        <v>48967.639611007049</v>
      </c>
      <c r="Q2191" s="292">
        <f t="shared" si="288"/>
        <v>59250.843929318529</v>
      </c>
      <c r="R2191" s="197">
        <f t="shared" si="287"/>
        <v>94801.350286909656</v>
      </c>
    </row>
    <row r="2192" spans="1:18" ht="19.5" customHeight="1">
      <c r="A2192" s="306" t="s">
        <v>3031</v>
      </c>
      <c r="B2192" s="307" t="s">
        <v>5167</v>
      </c>
      <c r="C2192" s="308" t="s">
        <v>2756</v>
      </c>
      <c r="D2192" s="290" t="s">
        <v>2905</v>
      </c>
      <c r="E2192" s="290" t="s">
        <v>2910</v>
      </c>
      <c r="F2192" s="309" t="s">
        <v>5168</v>
      </c>
      <c r="G2192" s="315"/>
      <c r="H2192" s="308">
        <v>262</v>
      </c>
      <c r="I2192" s="308">
        <v>11</v>
      </c>
      <c r="J2192" s="308">
        <v>9</v>
      </c>
      <c r="K2192" s="314">
        <v>43.5</v>
      </c>
      <c r="L2192" s="308">
        <v>67</v>
      </c>
      <c r="M2192" s="308"/>
      <c r="N2192" s="308">
        <v>5</v>
      </c>
      <c r="O2192" s="308" t="s">
        <v>5169</v>
      </c>
      <c r="P2192" s="291">
        <v>51960.786209205588</v>
      </c>
      <c r="Q2192" s="292">
        <f t="shared" si="288"/>
        <v>62872.551313138756</v>
      </c>
      <c r="R2192" s="197">
        <f t="shared" si="287"/>
        <v>100596.08210102201</v>
      </c>
    </row>
    <row r="2193" spans="1:18" ht="19.5" customHeight="1">
      <c r="A2193" s="306" t="s">
        <v>3031</v>
      </c>
      <c r="B2193" s="307" t="s">
        <v>5167</v>
      </c>
      <c r="C2193" s="308" t="s">
        <v>2756</v>
      </c>
      <c r="D2193" s="290" t="s">
        <v>2905</v>
      </c>
      <c r="E2193" s="290" t="s">
        <v>2906</v>
      </c>
      <c r="F2193" s="309" t="s">
        <v>5170</v>
      </c>
      <c r="G2193" s="315"/>
      <c r="H2193" s="308">
        <v>262</v>
      </c>
      <c r="I2193" s="308">
        <v>22</v>
      </c>
      <c r="J2193" s="314">
        <v>19.399999999999999</v>
      </c>
      <c r="K2193" s="314">
        <v>44.5</v>
      </c>
      <c r="L2193" s="308">
        <v>67</v>
      </c>
      <c r="M2193" s="308"/>
      <c r="N2193" s="308">
        <v>5</v>
      </c>
      <c r="O2193" s="308" t="s">
        <v>5171</v>
      </c>
      <c r="P2193" s="291">
        <v>80241.916629749103</v>
      </c>
      <c r="Q2193" s="292">
        <f t="shared" si="288"/>
        <v>97092.719121996415</v>
      </c>
      <c r="R2193" s="197">
        <f t="shared" si="287"/>
        <v>155348.35059519426</v>
      </c>
    </row>
    <row r="2194" spans="1:18" ht="19.5" customHeight="1">
      <c r="A2194" s="306" t="s">
        <v>3031</v>
      </c>
      <c r="B2194" s="307" t="s">
        <v>5167</v>
      </c>
      <c r="C2194" s="308" t="s">
        <v>2756</v>
      </c>
      <c r="D2194" s="290" t="s">
        <v>2909</v>
      </c>
      <c r="E2194" s="290" t="s">
        <v>2910</v>
      </c>
      <c r="F2194" s="309" t="s">
        <v>5172</v>
      </c>
      <c r="G2194" s="315"/>
      <c r="H2194" s="308">
        <v>258</v>
      </c>
      <c r="I2194" s="308">
        <v>9</v>
      </c>
      <c r="J2194" s="314">
        <v>7.3</v>
      </c>
      <c r="K2194" s="314">
        <v>53.5</v>
      </c>
      <c r="L2194" s="308">
        <v>67</v>
      </c>
      <c r="M2194" s="308"/>
      <c r="N2194" s="308">
        <v>5</v>
      </c>
      <c r="O2194" s="308" t="s">
        <v>5173</v>
      </c>
      <c r="P2194" s="291">
        <v>48967.639611007049</v>
      </c>
      <c r="Q2194" s="292">
        <f t="shared" si="288"/>
        <v>59250.843929318529</v>
      </c>
      <c r="R2194" s="197">
        <f t="shared" si="287"/>
        <v>94801.350286909656</v>
      </c>
    </row>
    <row r="2195" spans="1:18" ht="19.5" customHeight="1">
      <c r="A2195" s="306" t="s">
        <v>3298</v>
      </c>
      <c r="B2195" s="307" t="s">
        <v>5174</v>
      </c>
      <c r="C2195" s="308" t="s">
        <v>2518</v>
      </c>
      <c r="D2195" s="290" t="s">
        <v>2905</v>
      </c>
      <c r="E2195" s="290" t="s">
        <v>2910</v>
      </c>
      <c r="F2195" s="309" t="s">
        <v>5168</v>
      </c>
      <c r="G2195" s="315"/>
      <c r="H2195" s="308">
        <v>262</v>
      </c>
      <c r="I2195" s="308">
        <v>11</v>
      </c>
      <c r="J2195" s="308">
        <v>9</v>
      </c>
      <c r="K2195" s="314">
        <v>43.5</v>
      </c>
      <c r="L2195" s="308">
        <v>67</v>
      </c>
      <c r="M2195" s="308"/>
      <c r="N2195" s="308">
        <v>5</v>
      </c>
      <c r="O2195" s="308" t="s">
        <v>5169</v>
      </c>
      <c r="P2195" s="291">
        <v>51960.786209205588</v>
      </c>
      <c r="Q2195" s="292">
        <f t="shared" si="288"/>
        <v>62872.551313138756</v>
      </c>
      <c r="R2195" s="197">
        <f t="shared" si="287"/>
        <v>100596.08210102201</v>
      </c>
    </row>
    <row r="2196" spans="1:18" ht="19.5" customHeight="1">
      <c r="A2196" s="306" t="s">
        <v>3298</v>
      </c>
      <c r="B2196" s="307" t="s">
        <v>5174</v>
      </c>
      <c r="C2196" s="308" t="s">
        <v>2518</v>
      </c>
      <c r="D2196" s="290" t="s">
        <v>2905</v>
      </c>
      <c r="E2196" s="290" t="s">
        <v>2906</v>
      </c>
      <c r="F2196" s="309" t="s">
        <v>5170</v>
      </c>
      <c r="G2196" s="315"/>
      <c r="H2196" s="308">
        <v>262</v>
      </c>
      <c r="I2196" s="308">
        <v>22</v>
      </c>
      <c r="J2196" s="314">
        <v>19.399999999999999</v>
      </c>
      <c r="K2196" s="314">
        <v>44.5</v>
      </c>
      <c r="L2196" s="308">
        <v>67</v>
      </c>
      <c r="M2196" s="308"/>
      <c r="N2196" s="308">
        <v>5</v>
      </c>
      <c r="O2196" s="308" t="s">
        <v>5171</v>
      </c>
      <c r="P2196" s="291">
        <v>80241.916629749103</v>
      </c>
      <c r="Q2196" s="292">
        <f t="shared" si="288"/>
        <v>97092.719121996415</v>
      </c>
      <c r="R2196" s="197">
        <f t="shared" si="287"/>
        <v>155348.35059519426</v>
      </c>
    </row>
    <row r="2197" spans="1:18" ht="19.5" customHeight="1">
      <c r="A2197" s="306" t="s">
        <v>3298</v>
      </c>
      <c r="B2197" s="307" t="s">
        <v>5174</v>
      </c>
      <c r="C2197" s="308" t="s">
        <v>2518</v>
      </c>
      <c r="D2197" s="290" t="s">
        <v>2909</v>
      </c>
      <c r="E2197" s="290" t="s">
        <v>2910</v>
      </c>
      <c r="F2197" s="309" t="s">
        <v>5172</v>
      </c>
      <c r="G2197" s="315"/>
      <c r="H2197" s="308">
        <v>258</v>
      </c>
      <c r="I2197" s="308">
        <v>9</v>
      </c>
      <c r="J2197" s="314">
        <v>7.3</v>
      </c>
      <c r="K2197" s="314">
        <v>53.5</v>
      </c>
      <c r="L2197" s="308">
        <v>67</v>
      </c>
      <c r="M2197" s="308"/>
      <c r="N2197" s="308">
        <v>5</v>
      </c>
      <c r="O2197" s="308" t="s">
        <v>5173</v>
      </c>
      <c r="P2197" s="291">
        <v>48967.639611007049</v>
      </c>
      <c r="Q2197" s="292">
        <f t="shared" si="288"/>
        <v>59250.843929318529</v>
      </c>
      <c r="R2197" s="197">
        <f t="shared" si="287"/>
        <v>94801.350286909656</v>
      </c>
    </row>
    <row r="2198" spans="1:18" ht="19.5" customHeight="1">
      <c r="A2198" s="306" t="s">
        <v>4461</v>
      </c>
      <c r="B2198" s="307" t="s">
        <v>5167</v>
      </c>
      <c r="C2198" s="308" t="s">
        <v>2527</v>
      </c>
      <c r="D2198" s="290" t="s">
        <v>2905</v>
      </c>
      <c r="E2198" s="290" t="s">
        <v>2910</v>
      </c>
      <c r="F2198" s="309" t="s">
        <v>5168</v>
      </c>
      <c r="G2198" s="315"/>
      <c r="H2198" s="308">
        <v>262</v>
      </c>
      <c r="I2198" s="308">
        <v>11</v>
      </c>
      <c r="J2198" s="308">
        <v>9</v>
      </c>
      <c r="K2198" s="314">
        <v>43.5</v>
      </c>
      <c r="L2198" s="308">
        <v>67</v>
      </c>
      <c r="M2198" s="308"/>
      <c r="N2198" s="308">
        <v>5</v>
      </c>
      <c r="O2198" s="308" t="s">
        <v>5169</v>
      </c>
      <c r="P2198" s="291">
        <v>51960.786209205588</v>
      </c>
      <c r="Q2198" s="292">
        <f t="shared" si="288"/>
        <v>62872.551313138756</v>
      </c>
      <c r="R2198" s="197">
        <f t="shared" si="287"/>
        <v>100596.08210102201</v>
      </c>
    </row>
    <row r="2199" spans="1:18" ht="19.5" customHeight="1">
      <c r="A2199" s="306" t="s">
        <v>4461</v>
      </c>
      <c r="B2199" s="307" t="s">
        <v>5167</v>
      </c>
      <c r="C2199" s="308" t="s">
        <v>2527</v>
      </c>
      <c r="D2199" s="290" t="s">
        <v>2905</v>
      </c>
      <c r="E2199" s="290" t="s">
        <v>2906</v>
      </c>
      <c r="F2199" s="309" t="s">
        <v>5170</v>
      </c>
      <c r="G2199" s="315"/>
      <c r="H2199" s="308">
        <v>262</v>
      </c>
      <c r="I2199" s="308">
        <v>22</v>
      </c>
      <c r="J2199" s="314">
        <v>19.399999999999999</v>
      </c>
      <c r="K2199" s="314">
        <v>44.5</v>
      </c>
      <c r="L2199" s="308">
        <v>67</v>
      </c>
      <c r="M2199" s="308"/>
      <c r="N2199" s="308">
        <v>5</v>
      </c>
      <c r="O2199" s="308" t="s">
        <v>5171</v>
      </c>
      <c r="P2199" s="291">
        <v>80241.916629749103</v>
      </c>
      <c r="Q2199" s="292">
        <f t="shared" si="288"/>
        <v>97092.719121996415</v>
      </c>
      <c r="R2199" s="197">
        <f t="shared" si="287"/>
        <v>155348.35059519426</v>
      </c>
    </row>
    <row r="2200" spans="1:18" ht="19.5" customHeight="1">
      <c r="A2200" s="306" t="s">
        <v>4461</v>
      </c>
      <c r="B2200" s="307" t="s">
        <v>5167</v>
      </c>
      <c r="C2200" s="308" t="s">
        <v>2527</v>
      </c>
      <c r="D2200" s="290" t="s">
        <v>2909</v>
      </c>
      <c r="E2200" s="290" t="s">
        <v>2910</v>
      </c>
      <c r="F2200" s="309" t="s">
        <v>5172</v>
      </c>
      <c r="G2200" s="315"/>
      <c r="H2200" s="308">
        <v>258</v>
      </c>
      <c r="I2200" s="308">
        <v>9</v>
      </c>
      <c r="J2200" s="314">
        <v>7.3</v>
      </c>
      <c r="K2200" s="314">
        <v>53.5</v>
      </c>
      <c r="L2200" s="308">
        <v>67</v>
      </c>
      <c r="M2200" s="308"/>
      <c r="N2200" s="308">
        <v>5</v>
      </c>
      <c r="O2200" s="308" t="s">
        <v>5173</v>
      </c>
      <c r="P2200" s="291">
        <v>48967.639611007049</v>
      </c>
      <c r="Q2200" s="292">
        <f t="shared" si="288"/>
        <v>59250.843929318529</v>
      </c>
      <c r="R2200" s="197">
        <f t="shared" si="287"/>
        <v>94801.350286909656</v>
      </c>
    </row>
    <row r="2201" spans="1:18" ht="19.5" customHeight="1">
      <c r="A2201" s="306" t="s">
        <v>4580</v>
      </c>
      <c r="B2201" s="307" t="s">
        <v>5167</v>
      </c>
      <c r="C2201" s="308" t="s">
        <v>5175</v>
      </c>
      <c r="D2201" s="290" t="s">
        <v>2905</v>
      </c>
      <c r="E2201" s="290" t="s">
        <v>2910</v>
      </c>
      <c r="F2201" s="309" t="s">
        <v>5168</v>
      </c>
      <c r="G2201" s="315"/>
      <c r="H2201" s="308">
        <v>262</v>
      </c>
      <c r="I2201" s="308">
        <v>11</v>
      </c>
      <c r="J2201" s="308">
        <v>9</v>
      </c>
      <c r="K2201" s="314">
        <v>43.5</v>
      </c>
      <c r="L2201" s="308">
        <v>67</v>
      </c>
      <c r="M2201" s="308"/>
      <c r="N2201" s="308">
        <v>5</v>
      </c>
      <c r="O2201" s="308" t="s">
        <v>5169</v>
      </c>
      <c r="P2201" s="291">
        <v>51960.786209205588</v>
      </c>
      <c r="Q2201" s="292">
        <f t="shared" si="288"/>
        <v>62872.551313138756</v>
      </c>
      <c r="R2201" s="197">
        <f t="shared" si="287"/>
        <v>100596.08210102201</v>
      </c>
    </row>
    <row r="2202" spans="1:18" ht="19.5" customHeight="1">
      <c r="A2202" s="306" t="s">
        <v>4580</v>
      </c>
      <c r="B2202" s="307" t="s">
        <v>5167</v>
      </c>
      <c r="C2202" s="308" t="s">
        <v>5175</v>
      </c>
      <c r="D2202" s="290" t="s">
        <v>2905</v>
      </c>
      <c r="E2202" s="290" t="s">
        <v>2906</v>
      </c>
      <c r="F2202" s="309" t="s">
        <v>5170</v>
      </c>
      <c r="G2202" s="315"/>
      <c r="H2202" s="308">
        <v>262</v>
      </c>
      <c r="I2202" s="308">
        <v>22</v>
      </c>
      <c r="J2202" s="314">
        <v>19.399999999999999</v>
      </c>
      <c r="K2202" s="314">
        <v>44.5</v>
      </c>
      <c r="L2202" s="308">
        <v>67</v>
      </c>
      <c r="M2202" s="308"/>
      <c r="N2202" s="308">
        <v>5</v>
      </c>
      <c r="O2202" s="308" t="s">
        <v>5171</v>
      </c>
      <c r="P2202" s="291">
        <v>80241.916629749103</v>
      </c>
      <c r="Q2202" s="292">
        <f t="shared" si="288"/>
        <v>97092.719121996415</v>
      </c>
      <c r="R2202" s="197">
        <f t="shared" si="287"/>
        <v>155348.35059519426</v>
      </c>
    </row>
    <row r="2203" spans="1:18" ht="19.5" customHeight="1">
      <c r="A2203" s="306" t="s">
        <v>4580</v>
      </c>
      <c r="B2203" s="307" t="s">
        <v>5167</v>
      </c>
      <c r="C2203" s="308" t="s">
        <v>5175</v>
      </c>
      <c r="D2203" s="290" t="s">
        <v>2909</v>
      </c>
      <c r="E2203" s="290" t="s">
        <v>2910</v>
      </c>
      <c r="F2203" s="309" t="s">
        <v>5172</v>
      </c>
      <c r="G2203" s="315"/>
      <c r="H2203" s="308">
        <v>258</v>
      </c>
      <c r="I2203" s="308">
        <v>9</v>
      </c>
      <c r="J2203" s="314">
        <v>7.3</v>
      </c>
      <c r="K2203" s="314">
        <v>53.5</v>
      </c>
      <c r="L2203" s="308">
        <v>67</v>
      </c>
      <c r="M2203" s="308"/>
      <c r="N2203" s="308">
        <v>5</v>
      </c>
      <c r="O2203" s="308" t="s">
        <v>5173</v>
      </c>
      <c r="P2203" s="291">
        <v>48967.639611007049</v>
      </c>
      <c r="Q2203" s="292">
        <f t="shared" si="288"/>
        <v>59250.843929318529</v>
      </c>
      <c r="R2203" s="197">
        <f t="shared" si="287"/>
        <v>94801.350286909656</v>
      </c>
    </row>
    <row r="2204" spans="1:18" ht="19.5" customHeight="1">
      <c r="A2204" s="306" t="s">
        <v>2964</v>
      </c>
      <c r="B2204" s="307" t="s">
        <v>5167</v>
      </c>
      <c r="C2204" s="308" t="s">
        <v>229</v>
      </c>
      <c r="D2204" s="290" t="s">
        <v>2905</v>
      </c>
      <c r="E2204" s="290" t="s">
        <v>2910</v>
      </c>
      <c r="F2204" s="309" t="s">
        <v>5168</v>
      </c>
      <c r="G2204" s="315"/>
      <c r="H2204" s="308">
        <v>262</v>
      </c>
      <c r="I2204" s="308">
        <v>11</v>
      </c>
      <c r="J2204" s="308">
        <v>9</v>
      </c>
      <c r="K2204" s="314">
        <v>43.5</v>
      </c>
      <c r="L2204" s="308">
        <v>67</v>
      </c>
      <c r="M2204" s="308"/>
      <c r="N2204" s="308">
        <v>5</v>
      </c>
      <c r="O2204" s="308" t="s">
        <v>5169</v>
      </c>
      <c r="P2204" s="291">
        <v>51960.786209205588</v>
      </c>
      <c r="Q2204" s="292">
        <f t="shared" si="288"/>
        <v>62872.551313138756</v>
      </c>
      <c r="R2204" s="197">
        <f t="shared" si="287"/>
        <v>100596.08210102201</v>
      </c>
    </row>
    <row r="2205" spans="1:18" ht="19.5" customHeight="1">
      <c r="A2205" s="306" t="s">
        <v>2964</v>
      </c>
      <c r="B2205" s="307" t="s">
        <v>5167</v>
      </c>
      <c r="C2205" s="308" t="s">
        <v>229</v>
      </c>
      <c r="D2205" s="290" t="s">
        <v>2905</v>
      </c>
      <c r="E2205" s="290" t="s">
        <v>2906</v>
      </c>
      <c r="F2205" s="309" t="s">
        <v>5170</v>
      </c>
      <c r="G2205" s="315"/>
      <c r="H2205" s="308">
        <v>262</v>
      </c>
      <c r="I2205" s="308">
        <v>22</v>
      </c>
      <c r="J2205" s="314">
        <v>19.399999999999999</v>
      </c>
      <c r="K2205" s="314">
        <v>44.5</v>
      </c>
      <c r="L2205" s="308">
        <v>67</v>
      </c>
      <c r="M2205" s="308"/>
      <c r="N2205" s="308">
        <v>5</v>
      </c>
      <c r="O2205" s="308" t="s">
        <v>5171</v>
      </c>
      <c r="P2205" s="291">
        <v>80241.916629749103</v>
      </c>
      <c r="Q2205" s="292">
        <f t="shared" si="288"/>
        <v>97092.719121996415</v>
      </c>
      <c r="R2205" s="197">
        <f t="shared" si="287"/>
        <v>155348.35059519426</v>
      </c>
    </row>
    <row r="2206" spans="1:18" ht="19.5" customHeight="1">
      <c r="A2206" s="306" t="s">
        <v>2964</v>
      </c>
      <c r="B2206" s="307" t="s">
        <v>5167</v>
      </c>
      <c r="C2206" s="308" t="s">
        <v>229</v>
      </c>
      <c r="D2206" s="290" t="s">
        <v>2909</v>
      </c>
      <c r="E2206" s="290" t="s">
        <v>2910</v>
      </c>
      <c r="F2206" s="309" t="s">
        <v>5172</v>
      </c>
      <c r="G2206" s="315"/>
      <c r="H2206" s="308">
        <v>258</v>
      </c>
      <c r="I2206" s="308">
        <v>9</v>
      </c>
      <c r="J2206" s="314">
        <v>7.3</v>
      </c>
      <c r="K2206" s="314">
        <v>53.5</v>
      </c>
      <c r="L2206" s="308">
        <v>67</v>
      </c>
      <c r="M2206" s="308"/>
      <c r="N2206" s="308">
        <v>5</v>
      </c>
      <c r="O2206" s="308" t="s">
        <v>5173</v>
      </c>
      <c r="P2206" s="291">
        <v>48967.639611007049</v>
      </c>
      <c r="Q2206" s="292">
        <f t="shared" si="288"/>
        <v>59250.843929318529</v>
      </c>
      <c r="R2206" s="197">
        <f t="shared" si="287"/>
        <v>94801.350286909656</v>
      </c>
    </row>
    <row r="2207" spans="1:18" ht="19.5" customHeight="1">
      <c r="A2207" s="306" t="s">
        <v>3689</v>
      </c>
      <c r="B2207" s="307" t="s">
        <v>5176</v>
      </c>
      <c r="C2207" s="308" t="s">
        <v>2518</v>
      </c>
      <c r="D2207" s="290" t="s">
        <v>2905</v>
      </c>
      <c r="E2207" s="290" t="s">
        <v>2910</v>
      </c>
      <c r="F2207" s="309" t="s">
        <v>5168</v>
      </c>
      <c r="G2207" s="315"/>
      <c r="H2207" s="308">
        <v>262</v>
      </c>
      <c r="I2207" s="308">
        <v>11</v>
      </c>
      <c r="J2207" s="308">
        <v>9</v>
      </c>
      <c r="K2207" s="314">
        <v>43.5</v>
      </c>
      <c r="L2207" s="308">
        <v>67</v>
      </c>
      <c r="M2207" s="308"/>
      <c r="N2207" s="308">
        <v>5</v>
      </c>
      <c r="O2207" s="308" t="s">
        <v>5169</v>
      </c>
      <c r="P2207" s="291">
        <v>51960.786209205588</v>
      </c>
      <c r="Q2207" s="292">
        <f t="shared" si="288"/>
        <v>62872.551313138756</v>
      </c>
      <c r="R2207" s="197">
        <f t="shared" si="287"/>
        <v>100596.08210102201</v>
      </c>
    </row>
    <row r="2208" spans="1:18" ht="19.5" customHeight="1">
      <c r="A2208" s="306" t="s">
        <v>3689</v>
      </c>
      <c r="B2208" s="307" t="s">
        <v>5176</v>
      </c>
      <c r="C2208" s="308" t="s">
        <v>2518</v>
      </c>
      <c r="D2208" s="290" t="s">
        <v>2905</v>
      </c>
      <c r="E2208" s="290" t="s">
        <v>2906</v>
      </c>
      <c r="F2208" s="309" t="s">
        <v>5170</v>
      </c>
      <c r="G2208" s="315"/>
      <c r="H2208" s="308">
        <v>262</v>
      </c>
      <c r="I2208" s="308">
        <v>22</v>
      </c>
      <c r="J2208" s="314">
        <v>19.399999999999999</v>
      </c>
      <c r="K2208" s="314">
        <v>44.5</v>
      </c>
      <c r="L2208" s="308">
        <v>67</v>
      </c>
      <c r="M2208" s="308"/>
      <c r="N2208" s="308">
        <v>5</v>
      </c>
      <c r="O2208" s="308" t="s">
        <v>5171</v>
      </c>
      <c r="P2208" s="291">
        <v>80241.916629749103</v>
      </c>
      <c r="Q2208" s="292">
        <f t="shared" si="288"/>
        <v>97092.719121996415</v>
      </c>
      <c r="R2208" s="197">
        <f t="shared" si="287"/>
        <v>155348.35059519426</v>
      </c>
    </row>
    <row r="2209" spans="1:18" ht="19.5" customHeight="1">
      <c r="A2209" s="306" t="s">
        <v>3689</v>
      </c>
      <c r="B2209" s="307" t="s">
        <v>5176</v>
      </c>
      <c r="C2209" s="308" t="s">
        <v>2518</v>
      </c>
      <c r="D2209" s="290" t="s">
        <v>2909</v>
      </c>
      <c r="E2209" s="290" t="s">
        <v>2910</v>
      </c>
      <c r="F2209" s="309" t="s">
        <v>5172</v>
      </c>
      <c r="G2209" s="315"/>
      <c r="H2209" s="308">
        <v>258</v>
      </c>
      <c r="I2209" s="308">
        <v>9</v>
      </c>
      <c r="J2209" s="314">
        <v>7.3</v>
      </c>
      <c r="K2209" s="314">
        <v>53.5</v>
      </c>
      <c r="L2209" s="308">
        <v>67</v>
      </c>
      <c r="M2209" s="308"/>
      <c r="N2209" s="308">
        <v>5</v>
      </c>
      <c r="O2209" s="308" t="s">
        <v>5173</v>
      </c>
      <c r="P2209" s="291">
        <v>48967.639611007049</v>
      </c>
      <c r="Q2209" s="292">
        <f t="shared" si="288"/>
        <v>59250.843929318529</v>
      </c>
      <c r="R2209" s="197">
        <f t="shared" si="287"/>
        <v>94801.350286909656</v>
      </c>
    </row>
    <row r="2210" spans="1:18" ht="19.5" customHeight="1">
      <c r="A2210" s="306" t="s">
        <v>2975</v>
      </c>
      <c r="B2210" s="307" t="s">
        <v>5176</v>
      </c>
      <c r="C2210" s="308" t="s">
        <v>2518</v>
      </c>
      <c r="D2210" s="290" t="s">
        <v>2905</v>
      </c>
      <c r="E2210" s="290" t="s">
        <v>2910</v>
      </c>
      <c r="F2210" s="309" t="s">
        <v>5168</v>
      </c>
      <c r="G2210" s="315"/>
      <c r="H2210" s="308">
        <v>262</v>
      </c>
      <c r="I2210" s="308">
        <v>11</v>
      </c>
      <c r="J2210" s="308">
        <v>9</v>
      </c>
      <c r="K2210" s="314">
        <v>43.5</v>
      </c>
      <c r="L2210" s="308">
        <v>67</v>
      </c>
      <c r="M2210" s="308"/>
      <c r="N2210" s="308">
        <v>5</v>
      </c>
      <c r="O2210" s="308" t="s">
        <v>5169</v>
      </c>
      <c r="P2210" s="291">
        <v>51960.786209205588</v>
      </c>
      <c r="Q2210" s="292">
        <f t="shared" si="288"/>
        <v>62872.551313138756</v>
      </c>
      <c r="R2210" s="197">
        <f t="shared" si="287"/>
        <v>100596.08210102201</v>
      </c>
    </row>
    <row r="2211" spans="1:18" ht="19.5" customHeight="1">
      <c r="A2211" s="306" t="s">
        <v>2975</v>
      </c>
      <c r="B2211" s="307" t="s">
        <v>5176</v>
      </c>
      <c r="C2211" s="308" t="s">
        <v>2518</v>
      </c>
      <c r="D2211" s="290" t="s">
        <v>2905</v>
      </c>
      <c r="E2211" s="290" t="s">
        <v>2906</v>
      </c>
      <c r="F2211" s="309" t="s">
        <v>5170</v>
      </c>
      <c r="G2211" s="315"/>
      <c r="H2211" s="308">
        <v>262</v>
      </c>
      <c r="I2211" s="308">
        <v>22</v>
      </c>
      <c r="J2211" s="314">
        <v>19.399999999999999</v>
      </c>
      <c r="K2211" s="314">
        <v>44.5</v>
      </c>
      <c r="L2211" s="308">
        <v>67</v>
      </c>
      <c r="M2211" s="308"/>
      <c r="N2211" s="308">
        <v>5</v>
      </c>
      <c r="O2211" s="308" t="s">
        <v>5171</v>
      </c>
      <c r="P2211" s="291">
        <v>80241.916629749103</v>
      </c>
      <c r="Q2211" s="292">
        <f t="shared" si="288"/>
        <v>97092.719121996415</v>
      </c>
      <c r="R2211" s="197">
        <f t="shared" si="287"/>
        <v>155348.35059519426</v>
      </c>
    </row>
    <row r="2212" spans="1:18" ht="19.5" customHeight="1">
      <c r="A2212" s="306" t="s">
        <v>2975</v>
      </c>
      <c r="B2212" s="307" t="s">
        <v>5176</v>
      </c>
      <c r="C2212" s="308" t="s">
        <v>2518</v>
      </c>
      <c r="D2212" s="290" t="s">
        <v>2909</v>
      </c>
      <c r="E2212" s="290" t="s">
        <v>2910</v>
      </c>
      <c r="F2212" s="309" t="s">
        <v>5172</v>
      </c>
      <c r="G2212" s="315"/>
      <c r="H2212" s="308">
        <v>258</v>
      </c>
      <c r="I2212" s="308">
        <v>9</v>
      </c>
      <c r="J2212" s="314">
        <v>7.3</v>
      </c>
      <c r="K2212" s="314">
        <v>53.5</v>
      </c>
      <c r="L2212" s="308">
        <v>67</v>
      </c>
      <c r="M2212" s="308"/>
      <c r="N2212" s="308">
        <v>5</v>
      </c>
      <c r="O2212" s="308" t="s">
        <v>5173</v>
      </c>
      <c r="P2212" s="291">
        <v>48967.639611007049</v>
      </c>
      <c r="Q2212" s="292">
        <f t="shared" si="288"/>
        <v>59250.843929318529</v>
      </c>
      <c r="R2212" s="197">
        <f t="shared" si="287"/>
        <v>94801.350286909656</v>
      </c>
    </row>
    <row r="2213" spans="1:18" ht="19.5" customHeight="1">
      <c r="A2213" s="306" t="s">
        <v>5177</v>
      </c>
      <c r="B2213" s="307" t="s">
        <v>5178</v>
      </c>
      <c r="C2213" s="308" t="s">
        <v>2527</v>
      </c>
      <c r="D2213" s="290" t="s">
        <v>2905</v>
      </c>
      <c r="E2213" s="290" t="s">
        <v>2910</v>
      </c>
      <c r="F2213" s="309" t="s">
        <v>5168</v>
      </c>
      <c r="G2213" s="315"/>
      <c r="H2213" s="308">
        <v>262</v>
      </c>
      <c r="I2213" s="308">
        <v>11</v>
      </c>
      <c r="J2213" s="308">
        <v>9</v>
      </c>
      <c r="K2213" s="314">
        <v>43.5</v>
      </c>
      <c r="L2213" s="308">
        <v>67</v>
      </c>
      <c r="M2213" s="308"/>
      <c r="N2213" s="308">
        <v>5</v>
      </c>
      <c r="O2213" s="308" t="s">
        <v>5169</v>
      </c>
      <c r="P2213" s="291">
        <v>51960.786209205588</v>
      </c>
      <c r="Q2213" s="292">
        <f t="shared" si="288"/>
        <v>62872.551313138756</v>
      </c>
      <c r="R2213" s="197">
        <f t="shared" si="287"/>
        <v>100596.08210102201</v>
      </c>
    </row>
    <row r="2214" spans="1:18" ht="19.5" customHeight="1">
      <c r="A2214" s="306" t="s">
        <v>5177</v>
      </c>
      <c r="B2214" s="307" t="s">
        <v>5178</v>
      </c>
      <c r="C2214" s="308" t="s">
        <v>2527</v>
      </c>
      <c r="D2214" s="290" t="s">
        <v>2905</v>
      </c>
      <c r="E2214" s="290" t="s">
        <v>2906</v>
      </c>
      <c r="F2214" s="309" t="s">
        <v>5170</v>
      </c>
      <c r="G2214" s="315"/>
      <c r="H2214" s="308">
        <v>262</v>
      </c>
      <c r="I2214" s="308">
        <v>22</v>
      </c>
      <c r="J2214" s="314">
        <v>19.399999999999999</v>
      </c>
      <c r="K2214" s="314">
        <v>44.5</v>
      </c>
      <c r="L2214" s="308">
        <v>67</v>
      </c>
      <c r="M2214" s="308"/>
      <c r="N2214" s="308">
        <v>5</v>
      </c>
      <c r="O2214" s="308" t="s">
        <v>5171</v>
      </c>
      <c r="P2214" s="291">
        <v>80241.916629749103</v>
      </c>
      <c r="Q2214" s="292">
        <f t="shared" si="288"/>
        <v>97092.719121996415</v>
      </c>
      <c r="R2214" s="197">
        <f t="shared" si="287"/>
        <v>155348.35059519426</v>
      </c>
    </row>
    <row r="2215" spans="1:18" ht="19.5" customHeight="1">
      <c r="A2215" s="306" t="s">
        <v>5177</v>
      </c>
      <c r="B2215" s="307" t="s">
        <v>5178</v>
      </c>
      <c r="C2215" s="308" t="s">
        <v>2527</v>
      </c>
      <c r="D2215" s="290" t="s">
        <v>2909</v>
      </c>
      <c r="E2215" s="290" t="s">
        <v>2910</v>
      </c>
      <c r="F2215" s="309" t="s">
        <v>5172</v>
      </c>
      <c r="G2215" s="315"/>
      <c r="H2215" s="308">
        <v>258</v>
      </c>
      <c r="I2215" s="308">
        <v>9</v>
      </c>
      <c r="J2215" s="314">
        <v>7.3</v>
      </c>
      <c r="K2215" s="314">
        <v>53.5</v>
      </c>
      <c r="L2215" s="308">
        <v>67</v>
      </c>
      <c r="M2215" s="308"/>
      <c r="N2215" s="308">
        <v>5</v>
      </c>
      <c r="O2215" s="308" t="s">
        <v>5173</v>
      </c>
      <c r="P2215" s="291">
        <v>48967.639611007049</v>
      </c>
      <c r="Q2215" s="292">
        <f t="shared" si="288"/>
        <v>59250.843929318529</v>
      </c>
      <c r="R2215" s="197">
        <f t="shared" si="287"/>
        <v>94801.350286909656</v>
      </c>
    </row>
    <row r="2216" spans="1:18" ht="19.5" customHeight="1">
      <c r="A2216" s="304">
        <v>200</v>
      </c>
      <c r="B2216" s="277"/>
      <c r="C2216" s="278"/>
      <c r="D2216" s="279"/>
      <c r="E2216" s="280"/>
      <c r="F2216" s="279"/>
      <c r="G2216" s="281"/>
      <c r="H2216" s="282"/>
      <c r="I2216" s="282"/>
      <c r="J2216" s="282"/>
      <c r="K2216" s="282"/>
      <c r="L2216" s="282"/>
      <c r="M2216" s="282"/>
      <c r="N2216" s="282"/>
      <c r="O2216" s="282"/>
      <c r="P2216" s="282"/>
      <c r="Q2216" s="284"/>
      <c r="R2216" s="197">
        <f t="shared" si="287"/>
        <v>0</v>
      </c>
    </row>
    <row r="2217" spans="1:18" ht="19.5" customHeight="1">
      <c r="A2217" s="306" t="s">
        <v>2952</v>
      </c>
      <c r="B2217" s="307" t="s">
        <v>5179</v>
      </c>
      <c r="C2217" s="308" t="s">
        <v>2769</v>
      </c>
      <c r="D2217" s="290" t="s">
        <v>2905</v>
      </c>
      <c r="E2217" s="290" t="s">
        <v>2910</v>
      </c>
      <c r="F2217" s="309" t="s">
        <v>5180</v>
      </c>
      <c r="G2217" s="315"/>
      <c r="H2217" s="308">
        <v>284</v>
      </c>
      <c r="I2217" s="308">
        <v>12</v>
      </c>
      <c r="J2217" s="308">
        <v>10</v>
      </c>
      <c r="K2217" s="308">
        <v>47</v>
      </c>
      <c r="L2217" s="308">
        <v>67</v>
      </c>
      <c r="M2217" s="308"/>
      <c r="N2217" s="308">
        <v>5</v>
      </c>
      <c r="O2217" s="308" t="s">
        <v>5181</v>
      </c>
      <c r="P2217" s="291">
        <v>81568.277911768047</v>
      </c>
      <c r="Q2217" s="292">
        <f t="shared" ref="Q2217:Q2222" si="289">+P2217*1.21</f>
        <v>98697.616273239328</v>
      </c>
      <c r="R2217" s="197">
        <f t="shared" si="287"/>
        <v>157916.18603718292</v>
      </c>
    </row>
    <row r="2218" spans="1:18" ht="19.5" customHeight="1">
      <c r="A2218" s="306" t="s">
        <v>2952</v>
      </c>
      <c r="B2218" s="307" t="s">
        <v>5179</v>
      </c>
      <c r="C2218" s="308" t="s">
        <v>953</v>
      </c>
      <c r="D2218" s="290" t="s">
        <v>2905</v>
      </c>
      <c r="E2218" s="290" t="s">
        <v>2906</v>
      </c>
      <c r="F2218" s="309" t="s">
        <v>5182</v>
      </c>
      <c r="G2218" s="290"/>
      <c r="H2218" s="308">
        <v>284</v>
      </c>
      <c r="I2218" s="308">
        <v>22</v>
      </c>
      <c r="J2218" s="314">
        <v>19.399999999999999</v>
      </c>
      <c r="K2218" s="314">
        <v>43.5</v>
      </c>
      <c r="L2218" s="308">
        <v>67</v>
      </c>
      <c r="M2218" s="308"/>
      <c r="N2218" s="308">
        <v>5</v>
      </c>
      <c r="O2218" s="308" t="s">
        <v>5183</v>
      </c>
      <c r="P2218" s="291">
        <v>91571.238982040755</v>
      </c>
      <c r="Q2218" s="292">
        <f t="shared" si="289"/>
        <v>110801.1991682693</v>
      </c>
      <c r="R2218" s="197">
        <f t="shared" si="287"/>
        <v>177281.91866923089</v>
      </c>
    </row>
    <row r="2219" spans="1:18" ht="19.5" customHeight="1">
      <c r="A2219" s="306" t="s">
        <v>5156</v>
      </c>
      <c r="B2219" s="307" t="s">
        <v>5174</v>
      </c>
      <c r="C2219" s="308" t="s">
        <v>5184</v>
      </c>
      <c r="D2219" s="290" t="s">
        <v>2905</v>
      </c>
      <c r="E2219" s="290" t="s">
        <v>2910</v>
      </c>
      <c r="F2219" s="309" t="s">
        <v>5180</v>
      </c>
      <c r="G2219" s="315"/>
      <c r="H2219" s="308">
        <v>284</v>
      </c>
      <c r="I2219" s="308">
        <v>12</v>
      </c>
      <c r="J2219" s="308">
        <v>10</v>
      </c>
      <c r="K2219" s="308">
        <v>47</v>
      </c>
      <c r="L2219" s="308">
        <v>67</v>
      </c>
      <c r="M2219" s="308"/>
      <c r="N2219" s="308">
        <v>5</v>
      </c>
      <c r="O2219" s="308" t="s">
        <v>5181</v>
      </c>
      <c r="P2219" s="291">
        <v>81568.277911768047</v>
      </c>
      <c r="Q2219" s="292">
        <f t="shared" si="289"/>
        <v>98697.616273239328</v>
      </c>
      <c r="R2219" s="197">
        <f t="shared" si="287"/>
        <v>157916.18603718292</v>
      </c>
    </row>
    <row r="2220" spans="1:18" ht="19.5" customHeight="1">
      <c r="A2220" s="306" t="s">
        <v>5156</v>
      </c>
      <c r="B2220" s="307" t="s">
        <v>5174</v>
      </c>
      <c r="C2220" s="308" t="s">
        <v>5184</v>
      </c>
      <c r="D2220" s="290" t="s">
        <v>2909</v>
      </c>
      <c r="E2220" s="290" t="s">
        <v>2910</v>
      </c>
      <c r="F2220" s="309" t="s">
        <v>5172</v>
      </c>
      <c r="G2220" s="315"/>
      <c r="H2220" s="308">
        <v>258</v>
      </c>
      <c r="I2220" s="308">
        <v>9</v>
      </c>
      <c r="J2220" s="314">
        <v>7.3</v>
      </c>
      <c r="K2220" s="314">
        <v>53.5</v>
      </c>
      <c r="L2220" s="308">
        <v>67</v>
      </c>
      <c r="M2220" s="308"/>
      <c r="N2220" s="308">
        <v>5</v>
      </c>
      <c r="O2220" s="308" t="s">
        <v>5173</v>
      </c>
      <c r="P2220" s="291">
        <v>48967.639611007049</v>
      </c>
      <c r="Q2220" s="292">
        <f t="shared" si="289"/>
        <v>59250.843929318529</v>
      </c>
      <c r="R2220" s="197">
        <f t="shared" si="287"/>
        <v>94801.350286909656</v>
      </c>
    </row>
    <row r="2221" spans="1:18" ht="19.5" customHeight="1">
      <c r="A2221" s="306" t="s">
        <v>5185</v>
      </c>
      <c r="B2221" s="307" t="s">
        <v>5167</v>
      </c>
      <c r="C2221" s="308" t="s">
        <v>2489</v>
      </c>
      <c r="D2221" s="290" t="s">
        <v>2905</v>
      </c>
      <c r="E2221" s="290" t="s">
        <v>2910</v>
      </c>
      <c r="F2221" s="309" t="s">
        <v>5180</v>
      </c>
      <c r="G2221" s="315"/>
      <c r="H2221" s="308">
        <v>284</v>
      </c>
      <c r="I2221" s="308">
        <v>12</v>
      </c>
      <c r="J2221" s="308">
        <v>10</v>
      </c>
      <c r="K2221" s="308">
        <v>47</v>
      </c>
      <c r="L2221" s="308">
        <v>67</v>
      </c>
      <c r="M2221" s="308"/>
      <c r="N2221" s="308">
        <v>5</v>
      </c>
      <c r="O2221" s="308" t="s">
        <v>5181</v>
      </c>
      <c r="P2221" s="291">
        <v>81568.277911768047</v>
      </c>
      <c r="Q2221" s="292">
        <f t="shared" si="289"/>
        <v>98697.616273239328</v>
      </c>
      <c r="R2221" s="197">
        <f t="shared" si="287"/>
        <v>157916.18603718292</v>
      </c>
    </row>
    <row r="2222" spans="1:18" ht="19.5" customHeight="1">
      <c r="A2222" s="306" t="s">
        <v>5185</v>
      </c>
      <c r="B2222" s="307" t="s">
        <v>5167</v>
      </c>
      <c r="C2222" s="308" t="s">
        <v>2489</v>
      </c>
      <c r="D2222" s="290" t="s">
        <v>2909</v>
      </c>
      <c r="E2222" s="290" t="s">
        <v>2910</v>
      </c>
      <c r="F2222" s="309" t="s">
        <v>5172</v>
      </c>
      <c r="G2222" s="315"/>
      <c r="H2222" s="308">
        <v>258</v>
      </c>
      <c r="I2222" s="308">
        <v>9</v>
      </c>
      <c r="J2222" s="314">
        <v>7.3</v>
      </c>
      <c r="K2222" s="314">
        <v>53.5</v>
      </c>
      <c r="L2222" s="308">
        <v>67</v>
      </c>
      <c r="M2222" s="308"/>
      <c r="N2222" s="308">
        <v>5</v>
      </c>
      <c r="O2222" s="308" t="s">
        <v>5173</v>
      </c>
      <c r="P2222" s="291">
        <v>48967.639611007049</v>
      </c>
      <c r="Q2222" s="292">
        <f t="shared" si="289"/>
        <v>59250.843929318529</v>
      </c>
      <c r="R2222" s="197">
        <f t="shared" si="287"/>
        <v>94801.350286909656</v>
      </c>
    </row>
    <row r="2223" spans="1:18" ht="19.5" customHeight="1">
      <c r="A2223" s="304">
        <v>280</v>
      </c>
      <c r="B2223" s="277"/>
      <c r="C2223" s="278"/>
      <c r="D2223" s="279"/>
      <c r="E2223" s="280"/>
      <c r="F2223" s="279"/>
      <c r="G2223" s="281"/>
      <c r="H2223" s="282"/>
      <c r="I2223" s="282"/>
      <c r="J2223" s="282"/>
      <c r="K2223" s="282"/>
      <c r="L2223" s="282"/>
      <c r="M2223" s="282"/>
      <c r="N2223" s="282"/>
      <c r="O2223" s="282"/>
      <c r="P2223" s="282"/>
      <c r="Q2223" s="284"/>
      <c r="R2223" s="197">
        <f t="shared" si="287"/>
        <v>0</v>
      </c>
    </row>
    <row r="2224" spans="1:18" ht="19.5" customHeight="1">
      <c r="A2224" s="306" t="s">
        <v>5186</v>
      </c>
      <c r="B2224" s="307" t="s">
        <v>5187</v>
      </c>
      <c r="C2224" s="308" t="s">
        <v>528</v>
      </c>
      <c r="D2224" s="290" t="s">
        <v>2905</v>
      </c>
      <c r="E2224" s="290" t="s">
        <v>2906</v>
      </c>
      <c r="F2224" s="309" t="s">
        <v>5188</v>
      </c>
      <c r="G2224" s="315"/>
      <c r="H2224" s="308" t="s">
        <v>4217</v>
      </c>
      <c r="I2224" s="308" t="s">
        <v>3599</v>
      </c>
      <c r="J2224" s="308" t="s">
        <v>3600</v>
      </c>
      <c r="K2224" s="314" t="s">
        <v>3882</v>
      </c>
      <c r="L2224" s="308" t="s">
        <v>3787</v>
      </c>
      <c r="M2224" s="308"/>
      <c r="N2224" s="308" t="s">
        <v>3070</v>
      </c>
      <c r="O2224" s="308" t="s">
        <v>5189</v>
      </c>
      <c r="P2224" s="291">
        <v>83060.548262008262</v>
      </c>
      <c r="Q2224" s="292">
        <f t="shared" ref="Q2224:Q2226" si="290">+P2224*1.21</f>
        <v>100503.26339702999</v>
      </c>
      <c r="R2224" s="197">
        <f t="shared" si="287"/>
        <v>160805.22143524801</v>
      </c>
    </row>
    <row r="2225" spans="1:18" ht="19.5" customHeight="1">
      <c r="A2225" s="306" t="s">
        <v>5190</v>
      </c>
      <c r="B2225" s="307" t="s">
        <v>5191</v>
      </c>
      <c r="C2225" s="308" t="s">
        <v>4190</v>
      </c>
      <c r="D2225" s="290" t="s">
        <v>2905</v>
      </c>
      <c r="E2225" s="290" t="s">
        <v>2906</v>
      </c>
      <c r="F2225" s="309" t="s">
        <v>5192</v>
      </c>
      <c r="G2225" s="315"/>
      <c r="H2225" s="308">
        <v>278</v>
      </c>
      <c r="I2225" s="308">
        <v>22</v>
      </c>
      <c r="J2225" s="314">
        <v>19.399999999999999</v>
      </c>
      <c r="K2225" s="314">
        <v>68.5</v>
      </c>
      <c r="L2225" s="308">
        <v>80</v>
      </c>
      <c r="M2225" s="308"/>
      <c r="N2225" s="308">
        <v>5</v>
      </c>
      <c r="O2225" s="308" t="s">
        <v>5193</v>
      </c>
      <c r="P2225" s="291">
        <v>86267.218204943376</v>
      </c>
      <c r="Q2225" s="292">
        <f t="shared" si="290"/>
        <v>104383.33402798149</v>
      </c>
      <c r="R2225" s="197">
        <f t="shared" si="287"/>
        <v>167013.33444477039</v>
      </c>
    </row>
    <row r="2226" spans="1:18" ht="19.5" customHeight="1">
      <c r="A2226" s="306" t="s">
        <v>3347</v>
      </c>
      <c r="B2226" s="307" t="s">
        <v>5187</v>
      </c>
      <c r="C2226" s="308" t="s">
        <v>5194</v>
      </c>
      <c r="D2226" s="290" t="s">
        <v>2905</v>
      </c>
      <c r="E2226" s="290" t="s">
        <v>2906</v>
      </c>
      <c r="F2226" s="309" t="s">
        <v>5192</v>
      </c>
      <c r="G2226" s="315"/>
      <c r="H2226" s="308">
        <v>278</v>
      </c>
      <c r="I2226" s="308">
        <v>22</v>
      </c>
      <c r="J2226" s="314">
        <v>19.399999999999999</v>
      </c>
      <c r="K2226" s="314">
        <v>68.5</v>
      </c>
      <c r="L2226" s="308">
        <v>80</v>
      </c>
      <c r="M2226" s="308"/>
      <c r="N2226" s="308">
        <v>5</v>
      </c>
      <c r="O2226" s="308" t="s">
        <v>5193</v>
      </c>
      <c r="P2226" s="291">
        <v>86267.218204943376</v>
      </c>
      <c r="Q2226" s="292">
        <f t="shared" si="290"/>
        <v>104383.33402798149</v>
      </c>
      <c r="R2226" s="197">
        <f t="shared" si="287"/>
        <v>167013.33444477039</v>
      </c>
    </row>
    <row r="2227" spans="1:18" ht="19.5" customHeight="1">
      <c r="A2227" s="304">
        <v>300</v>
      </c>
      <c r="B2227" s="277"/>
      <c r="C2227" s="278"/>
      <c r="D2227" s="279"/>
      <c r="E2227" s="280"/>
      <c r="F2227" s="279"/>
      <c r="G2227" s="281"/>
      <c r="H2227" s="282"/>
      <c r="I2227" s="282"/>
      <c r="J2227" s="282"/>
      <c r="K2227" s="282"/>
      <c r="L2227" s="282"/>
      <c r="M2227" s="282"/>
      <c r="N2227" s="282"/>
      <c r="O2227" s="282"/>
      <c r="P2227" s="282"/>
      <c r="Q2227" s="284"/>
      <c r="R2227" s="197">
        <f t="shared" si="287"/>
        <v>0</v>
      </c>
    </row>
    <row r="2228" spans="1:18" ht="19.5" customHeight="1">
      <c r="A2228" s="306" t="s">
        <v>2975</v>
      </c>
      <c r="B2228" s="307" t="s">
        <v>5176</v>
      </c>
      <c r="C2228" s="308" t="s">
        <v>1078</v>
      </c>
      <c r="D2228" s="290" t="s">
        <v>2905</v>
      </c>
      <c r="E2228" s="290" t="s">
        <v>2906</v>
      </c>
      <c r="F2228" s="309" t="s">
        <v>5195</v>
      </c>
      <c r="G2228" s="315"/>
      <c r="H2228" s="308">
        <v>295</v>
      </c>
      <c r="I2228" s="308">
        <v>22</v>
      </c>
      <c r="J2228" s="314">
        <v>19.399999999999999</v>
      </c>
      <c r="K2228" s="314">
        <v>49.5</v>
      </c>
      <c r="L2228" s="308">
        <v>67</v>
      </c>
      <c r="M2228" s="308"/>
      <c r="N2228" s="308">
        <v>5</v>
      </c>
      <c r="O2228" s="308" t="s">
        <v>5196</v>
      </c>
      <c r="P2228" s="291">
        <v>124220.51950239348</v>
      </c>
      <c r="Q2228" s="292">
        <f t="shared" ref="Q2228:Q2235" si="291">+P2228*1.21</f>
        <v>150306.82859789609</v>
      </c>
      <c r="R2228" s="197">
        <f t="shared" si="287"/>
        <v>240490.92575663375</v>
      </c>
    </row>
    <row r="2229" spans="1:18" ht="19.5" customHeight="1">
      <c r="A2229" s="306" t="s">
        <v>4466</v>
      </c>
      <c r="B2229" s="307" t="s">
        <v>5187</v>
      </c>
      <c r="C2229" s="308" t="s">
        <v>571</v>
      </c>
      <c r="D2229" s="290" t="s">
        <v>2905</v>
      </c>
      <c r="E2229" s="290" t="s">
        <v>2906</v>
      </c>
      <c r="F2229" s="309" t="s">
        <v>5197</v>
      </c>
      <c r="G2229" s="315"/>
      <c r="H2229" s="308">
        <v>300</v>
      </c>
      <c r="I2229" s="314">
        <v>27.8</v>
      </c>
      <c r="J2229" s="314">
        <v>25.4</v>
      </c>
      <c r="K2229" s="314">
        <v>68.2</v>
      </c>
      <c r="L2229" s="308">
        <v>80</v>
      </c>
      <c r="M2229" s="308"/>
      <c r="N2229" s="308">
        <v>5</v>
      </c>
      <c r="O2229" s="308" t="s">
        <v>5198</v>
      </c>
      <c r="P2229" s="291">
        <v>165567.51743248777</v>
      </c>
      <c r="Q2229" s="292">
        <f t="shared" si="291"/>
        <v>200336.69609331019</v>
      </c>
      <c r="R2229" s="197">
        <f t="shared" si="287"/>
        <v>320538.71374929632</v>
      </c>
    </row>
    <row r="2230" spans="1:18" ht="19.5" customHeight="1">
      <c r="A2230" s="306" t="s">
        <v>3307</v>
      </c>
      <c r="B2230" s="307" t="s">
        <v>5187</v>
      </c>
      <c r="C2230" s="308" t="s">
        <v>5199</v>
      </c>
      <c r="D2230" s="290" t="s">
        <v>2905</v>
      </c>
      <c r="E2230" s="290" t="s">
        <v>2906</v>
      </c>
      <c r="F2230" s="309" t="s">
        <v>5195</v>
      </c>
      <c r="G2230" s="315"/>
      <c r="H2230" s="308">
        <v>295</v>
      </c>
      <c r="I2230" s="308">
        <v>22</v>
      </c>
      <c r="J2230" s="314">
        <v>19.399999999999999</v>
      </c>
      <c r="K2230" s="314">
        <v>49.5</v>
      </c>
      <c r="L2230" s="308">
        <v>67</v>
      </c>
      <c r="M2230" s="308"/>
      <c r="N2230" s="308">
        <v>5</v>
      </c>
      <c r="O2230" s="308" t="s">
        <v>5196</v>
      </c>
      <c r="P2230" s="291">
        <v>124220.51950239348</v>
      </c>
      <c r="Q2230" s="292">
        <f t="shared" si="291"/>
        <v>150306.82859789609</v>
      </c>
      <c r="R2230" s="197">
        <f t="shared" si="287"/>
        <v>240490.92575663375</v>
      </c>
    </row>
    <row r="2231" spans="1:18" ht="19.5" customHeight="1">
      <c r="A2231" s="306" t="s">
        <v>3307</v>
      </c>
      <c r="B2231" s="307" t="s">
        <v>5200</v>
      </c>
      <c r="C2231" s="308" t="s">
        <v>3323</v>
      </c>
      <c r="D2231" s="290" t="s">
        <v>2905</v>
      </c>
      <c r="E2231" s="290" t="s">
        <v>2906</v>
      </c>
      <c r="F2231" s="309" t="s">
        <v>5201</v>
      </c>
      <c r="G2231" s="315"/>
      <c r="H2231" s="308">
        <v>320</v>
      </c>
      <c r="I2231" s="308">
        <v>30</v>
      </c>
      <c r="J2231" s="314">
        <v>27.4</v>
      </c>
      <c r="K2231" s="308">
        <v>82</v>
      </c>
      <c r="L2231" s="308">
        <v>67</v>
      </c>
      <c r="M2231" s="308"/>
      <c r="N2231" s="308">
        <v>5</v>
      </c>
      <c r="O2231" s="308" t="s">
        <v>5202</v>
      </c>
      <c r="P2231" s="291">
        <v>197311.62540803797</v>
      </c>
      <c r="Q2231" s="292">
        <f t="shared" si="291"/>
        <v>238747.06674372594</v>
      </c>
      <c r="R2231" s="197">
        <f t="shared" si="287"/>
        <v>381995.30678996153</v>
      </c>
    </row>
    <row r="2232" spans="1:18" ht="19.5" customHeight="1">
      <c r="A2232" s="306" t="s">
        <v>5203</v>
      </c>
      <c r="B2232" s="307" t="s">
        <v>5204</v>
      </c>
      <c r="C2232" s="308" t="s">
        <v>2595</v>
      </c>
      <c r="D2232" s="290" t="s">
        <v>2905</v>
      </c>
      <c r="E2232" s="290" t="s">
        <v>2906</v>
      </c>
      <c r="F2232" s="309" t="s">
        <v>5197</v>
      </c>
      <c r="G2232" s="315"/>
      <c r="H2232" s="308">
        <v>300</v>
      </c>
      <c r="I2232" s="314">
        <v>27.8</v>
      </c>
      <c r="J2232" s="314">
        <v>25.4</v>
      </c>
      <c r="K2232" s="314">
        <v>68.2</v>
      </c>
      <c r="L2232" s="308">
        <v>80</v>
      </c>
      <c r="M2232" s="308"/>
      <c r="N2232" s="308">
        <v>5</v>
      </c>
      <c r="O2232" s="308" t="s">
        <v>5198</v>
      </c>
      <c r="P2232" s="291">
        <v>165567.51743248777</v>
      </c>
      <c r="Q2232" s="292">
        <f t="shared" si="291"/>
        <v>200336.69609331019</v>
      </c>
      <c r="R2232" s="197">
        <f t="shared" si="287"/>
        <v>320538.71374929632</v>
      </c>
    </row>
    <row r="2233" spans="1:18" ht="19.5" customHeight="1">
      <c r="A2233" s="306" t="s">
        <v>5205</v>
      </c>
      <c r="B2233" s="307" t="s">
        <v>5200</v>
      </c>
      <c r="C2233" s="308" t="s">
        <v>384</v>
      </c>
      <c r="D2233" s="290" t="s">
        <v>2905</v>
      </c>
      <c r="E2233" s="290" t="s">
        <v>2906</v>
      </c>
      <c r="F2233" s="309" t="s">
        <v>5197</v>
      </c>
      <c r="G2233" s="315"/>
      <c r="H2233" s="308">
        <v>300</v>
      </c>
      <c r="I2233" s="314">
        <v>27.8</v>
      </c>
      <c r="J2233" s="314">
        <v>25.4</v>
      </c>
      <c r="K2233" s="314">
        <v>68.2</v>
      </c>
      <c r="L2233" s="308">
        <v>80</v>
      </c>
      <c r="M2233" s="308"/>
      <c r="N2233" s="308">
        <v>5</v>
      </c>
      <c r="O2233" s="308" t="s">
        <v>5198</v>
      </c>
      <c r="P2233" s="291">
        <v>165567.51743248777</v>
      </c>
      <c r="Q2233" s="292">
        <f t="shared" si="291"/>
        <v>200336.69609331019</v>
      </c>
      <c r="R2233" s="197">
        <f t="shared" si="287"/>
        <v>320538.71374929632</v>
      </c>
    </row>
    <row r="2234" spans="1:18" ht="19.5" customHeight="1">
      <c r="A2234" s="306" t="s">
        <v>5205</v>
      </c>
      <c r="B2234" s="307" t="s">
        <v>5200</v>
      </c>
      <c r="C2234" s="308" t="s">
        <v>1354</v>
      </c>
      <c r="D2234" s="290" t="s">
        <v>2905</v>
      </c>
      <c r="E2234" s="290" t="s">
        <v>2906</v>
      </c>
      <c r="F2234" s="309" t="s">
        <v>5206</v>
      </c>
      <c r="G2234" s="290"/>
      <c r="H2234" s="308" t="s">
        <v>4926</v>
      </c>
      <c r="I2234" s="308" t="s">
        <v>3148</v>
      </c>
      <c r="J2234" s="314" t="s">
        <v>5207</v>
      </c>
      <c r="K2234" s="308" t="s">
        <v>2696</v>
      </c>
      <c r="L2234" s="308" t="s">
        <v>3711</v>
      </c>
      <c r="M2234" s="308"/>
      <c r="N2234" s="308" t="s">
        <v>3070</v>
      </c>
      <c r="O2234" s="308" t="s">
        <v>5208</v>
      </c>
      <c r="P2234" s="291">
        <v>197312.81157030695</v>
      </c>
      <c r="Q2234" s="292">
        <f t="shared" si="291"/>
        <v>238748.5020000714</v>
      </c>
      <c r="R2234" s="197">
        <f t="shared" si="287"/>
        <v>381997.60320011427</v>
      </c>
    </row>
    <row r="2235" spans="1:18" ht="19.5" customHeight="1">
      <c r="A2235" s="306" t="s">
        <v>5209</v>
      </c>
      <c r="B2235" s="307" t="s">
        <v>5200</v>
      </c>
      <c r="C2235" s="308" t="s">
        <v>571</v>
      </c>
      <c r="D2235" s="290" t="s">
        <v>2905</v>
      </c>
      <c r="E2235" s="290" t="s">
        <v>2906</v>
      </c>
      <c r="F2235" s="309" t="s">
        <v>5210</v>
      </c>
      <c r="G2235" s="315"/>
      <c r="H2235" s="308">
        <v>284</v>
      </c>
      <c r="I2235" s="308">
        <v>22</v>
      </c>
      <c r="J2235" s="314">
        <v>19.399999999999999</v>
      </c>
      <c r="K2235" s="314">
        <v>43.5</v>
      </c>
      <c r="L2235" s="308">
        <v>67</v>
      </c>
      <c r="M2235" s="308"/>
      <c r="N2235" s="308">
        <v>5</v>
      </c>
      <c r="O2235" s="308" t="s">
        <v>5211</v>
      </c>
      <c r="P2235" s="291">
        <v>101001.99062030754</v>
      </c>
      <c r="Q2235" s="292">
        <f t="shared" si="291"/>
        <v>122212.40865057212</v>
      </c>
      <c r="R2235" s="197">
        <f t="shared" si="287"/>
        <v>195539.8538409154</v>
      </c>
    </row>
    <row r="2236" spans="1:18" ht="19.5" customHeight="1">
      <c r="A2236" s="304">
        <v>500</v>
      </c>
      <c r="B2236" s="277"/>
      <c r="C2236" s="278"/>
      <c r="D2236" s="279"/>
      <c r="E2236" s="280"/>
      <c r="F2236" s="279"/>
      <c r="G2236" s="281"/>
      <c r="H2236" s="282"/>
      <c r="I2236" s="282"/>
      <c r="J2236" s="282"/>
      <c r="K2236" s="282"/>
      <c r="L2236" s="282"/>
      <c r="M2236" s="282"/>
      <c r="N2236" s="282"/>
      <c r="O2236" s="282"/>
      <c r="P2236" s="282"/>
      <c r="Q2236" s="284"/>
      <c r="R2236" s="197">
        <f t="shared" si="287"/>
        <v>0</v>
      </c>
    </row>
    <row r="2237" spans="1:18" ht="19.5" customHeight="1">
      <c r="A2237" s="306" t="s">
        <v>5212</v>
      </c>
      <c r="B2237" s="307" t="s">
        <v>5213</v>
      </c>
      <c r="C2237" s="308" t="s">
        <v>5184</v>
      </c>
      <c r="D2237" s="290" t="s">
        <v>2905</v>
      </c>
      <c r="E2237" s="290" t="s">
        <v>2906</v>
      </c>
      <c r="F2237" s="309" t="s">
        <v>5197</v>
      </c>
      <c r="G2237" s="315"/>
      <c r="H2237" s="308">
        <v>300</v>
      </c>
      <c r="I2237" s="314">
        <v>27.8</v>
      </c>
      <c r="J2237" s="314">
        <v>25.4</v>
      </c>
      <c r="K2237" s="314">
        <v>68.2</v>
      </c>
      <c r="L2237" s="308">
        <v>80</v>
      </c>
      <c r="M2237" s="308"/>
      <c r="N2237" s="308">
        <v>5</v>
      </c>
      <c r="O2237" s="308" t="s">
        <v>5198</v>
      </c>
      <c r="P2237" s="291">
        <v>165567.51743248777</v>
      </c>
      <c r="Q2237" s="292">
        <f t="shared" ref="Q2237:Q2238" si="292">+P2237*1.21</f>
        <v>200336.69609331019</v>
      </c>
      <c r="R2237" s="197">
        <f t="shared" si="287"/>
        <v>320538.71374929632</v>
      </c>
    </row>
    <row r="2238" spans="1:18" ht="19.5" customHeight="1">
      <c r="A2238" s="306" t="s">
        <v>3393</v>
      </c>
      <c r="B2238" s="307" t="s">
        <v>5213</v>
      </c>
      <c r="C2238" s="308" t="s">
        <v>3323</v>
      </c>
      <c r="D2238" s="290" t="s">
        <v>2905</v>
      </c>
      <c r="E2238" s="290" t="s">
        <v>2906</v>
      </c>
      <c r="F2238" s="309" t="s">
        <v>5201</v>
      </c>
      <c r="G2238" s="315"/>
      <c r="H2238" s="308">
        <v>320</v>
      </c>
      <c r="I2238" s="308">
        <v>30</v>
      </c>
      <c r="J2238" s="314">
        <v>27.4</v>
      </c>
      <c r="K2238" s="308">
        <v>82</v>
      </c>
      <c r="L2238" s="308">
        <v>67</v>
      </c>
      <c r="M2238" s="308"/>
      <c r="N2238" s="308">
        <v>5</v>
      </c>
      <c r="O2238" s="308" t="s">
        <v>5202</v>
      </c>
      <c r="P2238" s="291">
        <v>197311.62540803797</v>
      </c>
      <c r="Q2238" s="292">
        <f t="shared" si="292"/>
        <v>238747.06674372594</v>
      </c>
      <c r="R2238" s="197">
        <f t="shared" si="287"/>
        <v>381995.30678996153</v>
      </c>
    </row>
    <row r="2239" spans="1:18" ht="19.5" customHeight="1">
      <c r="A2239" s="304" t="s">
        <v>5214</v>
      </c>
      <c r="B2239" s="277"/>
      <c r="C2239" s="278"/>
      <c r="D2239" s="279"/>
      <c r="E2239" s="280"/>
      <c r="F2239" s="279"/>
      <c r="G2239" s="281"/>
      <c r="H2239" s="282"/>
      <c r="I2239" s="282"/>
      <c r="J2239" s="282"/>
      <c r="K2239" s="282"/>
      <c r="L2239" s="282"/>
      <c r="M2239" s="282"/>
      <c r="N2239" s="282"/>
      <c r="O2239" s="282"/>
      <c r="P2239" s="282"/>
      <c r="Q2239" s="284"/>
      <c r="R2239" s="197">
        <f t="shared" si="287"/>
        <v>0</v>
      </c>
    </row>
    <row r="2240" spans="1:18" ht="19.5" customHeight="1">
      <c r="A2240" s="306" t="s">
        <v>3286</v>
      </c>
      <c r="B2240" s="307" t="s">
        <v>5215</v>
      </c>
      <c r="C2240" s="308" t="s">
        <v>306</v>
      </c>
      <c r="D2240" s="290" t="s">
        <v>2905</v>
      </c>
      <c r="E2240" s="290" t="s">
        <v>2906</v>
      </c>
      <c r="F2240" s="316" t="s">
        <v>5216</v>
      </c>
      <c r="G2240" s="315"/>
      <c r="H2240" s="308" t="s">
        <v>3748</v>
      </c>
      <c r="I2240" s="308" t="s">
        <v>3148</v>
      </c>
      <c r="J2240" s="314">
        <v>25.5</v>
      </c>
      <c r="K2240" s="317">
        <v>51</v>
      </c>
      <c r="L2240" s="308">
        <v>67</v>
      </c>
      <c r="M2240" s="308"/>
      <c r="N2240" s="308">
        <v>5</v>
      </c>
      <c r="O2240" s="308" t="s">
        <v>5217</v>
      </c>
      <c r="P2240" s="291">
        <v>122496.5070242106</v>
      </c>
      <c r="Q2240" s="292">
        <f>+P2240*1.21</f>
        <v>148220.77349929482</v>
      </c>
      <c r="R2240" s="197">
        <f t="shared" si="287"/>
        <v>237153.23759887172</v>
      </c>
    </row>
    <row r="2241" spans="1:18" ht="19.5" customHeight="1">
      <c r="A2241" s="304" t="s">
        <v>5218</v>
      </c>
      <c r="B2241" s="277"/>
      <c r="C2241" s="278"/>
      <c r="D2241" s="279"/>
      <c r="E2241" s="280"/>
      <c r="F2241" s="279"/>
      <c r="G2241" s="281"/>
      <c r="H2241" s="282"/>
      <c r="I2241" s="282"/>
      <c r="J2241" s="282"/>
      <c r="K2241" s="282"/>
      <c r="L2241" s="282"/>
      <c r="M2241" s="282"/>
      <c r="N2241" s="282"/>
      <c r="O2241" s="282"/>
      <c r="P2241" s="282"/>
      <c r="Q2241" s="284"/>
      <c r="R2241" s="197">
        <f t="shared" si="287"/>
        <v>0</v>
      </c>
    </row>
    <row r="2242" spans="1:18" ht="19.5" customHeight="1">
      <c r="A2242" s="306" t="s">
        <v>2952</v>
      </c>
      <c r="B2242" s="307" t="s">
        <v>5215</v>
      </c>
      <c r="C2242" s="308" t="s">
        <v>3161</v>
      </c>
      <c r="D2242" s="290" t="s">
        <v>2905</v>
      </c>
      <c r="E2242" s="290" t="s">
        <v>2906</v>
      </c>
      <c r="F2242" s="316" t="s">
        <v>5216</v>
      </c>
      <c r="G2242" s="315"/>
      <c r="H2242" s="308" t="s">
        <v>3748</v>
      </c>
      <c r="I2242" s="308" t="s">
        <v>3148</v>
      </c>
      <c r="J2242" s="314">
        <v>25.5</v>
      </c>
      <c r="K2242" s="317">
        <v>51</v>
      </c>
      <c r="L2242" s="308">
        <v>67</v>
      </c>
      <c r="M2242" s="308"/>
      <c r="N2242" s="308">
        <v>5</v>
      </c>
      <c r="O2242" s="308" t="s">
        <v>5217</v>
      </c>
      <c r="P2242" s="291">
        <v>122496.5070242106</v>
      </c>
      <c r="Q2242" s="292">
        <f>+P2242*1.21</f>
        <v>148220.77349929482</v>
      </c>
      <c r="R2242" s="197">
        <f t="shared" si="287"/>
        <v>237153.23759887172</v>
      </c>
    </row>
    <row r="2243" spans="1:18" ht="19.5" customHeight="1">
      <c r="A2243" s="304" t="s">
        <v>2807</v>
      </c>
      <c r="B2243" s="277"/>
      <c r="C2243" s="278"/>
      <c r="D2243" s="279"/>
      <c r="E2243" s="280"/>
      <c r="F2243" s="279"/>
      <c r="G2243" s="281"/>
      <c r="H2243" s="282"/>
      <c r="I2243" s="282"/>
      <c r="J2243" s="282"/>
      <c r="K2243" s="282"/>
      <c r="L2243" s="282"/>
      <c r="M2243" s="282"/>
      <c r="N2243" s="282"/>
      <c r="O2243" s="282"/>
      <c r="P2243" s="282"/>
      <c r="Q2243" s="284"/>
      <c r="R2243" s="197">
        <f t="shared" si="287"/>
        <v>0</v>
      </c>
    </row>
    <row r="2244" spans="1:18" ht="19.5" customHeight="1">
      <c r="A2244" s="306" t="s">
        <v>5219</v>
      </c>
      <c r="B2244" s="307" t="s">
        <v>5220</v>
      </c>
      <c r="C2244" s="308" t="s">
        <v>3544</v>
      </c>
      <c r="D2244" s="290" t="s">
        <v>2905</v>
      </c>
      <c r="E2244" s="290" t="s">
        <v>2906</v>
      </c>
      <c r="F2244" s="309" t="s">
        <v>5221</v>
      </c>
      <c r="G2244" s="315"/>
      <c r="H2244" s="308">
        <v>260</v>
      </c>
      <c r="I2244" s="308">
        <v>22</v>
      </c>
      <c r="J2244" s="314">
        <v>19.399999999999999</v>
      </c>
      <c r="K2244" s="314">
        <v>40.5</v>
      </c>
      <c r="L2244" s="308">
        <v>67</v>
      </c>
      <c r="M2244" s="308"/>
      <c r="N2244" s="308">
        <v>5</v>
      </c>
      <c r="O2244" s="308" t="s">
        <v>5222</v>
      </c>
      <c r="P2244" s="291">
        <v>61780.194299852315</v>
      </c>
      <c r="Q2244" s="292">
        <f t="shared" ref="Q2244:Q2251" si="293">+P2244*1.21</f>
        <v>74754.035102821304</v>
      </c>
      <c r="R2244" s="197">
        <f t="shared" si="287"/>
        <v>119606.45616451409</v>
      </c>
    </row>
    <row r="2245" spans="1:18" ht="19.5" customHeight="1">
      <c r="A2245" s="306" t="s">
        <v>5219</v>
      </c>
      <c r="B2245" s="307" t="s">
        <v>5220</v>
      </c>
      <c r="C2245" s="308" t="s">
        <v>3544</v>
      </c>
      <c r="D2245" s="290" t="s">
        <v>2909</v>
      </c>
      <c r="E2245" s="290" t="s">
        <v>3021</v>
      </c>
      <c r="F2245" s="309" t="s">
        <v>5223</v>
      </c>
      <c r="G2245" s="315"/>
      <c r="H2245" s="308" t="s">
        <v>3506</v>
      </c>
      <c r="I2245" s="308" t="s">
        <v>3463</v>
      </c>
      <c r="J2245" s="314" t="s">
        <v>5224</v>
      </c>
      <c r="K2245" s="314" t="s">
        <v>4478</v>
      </c>
      <c r="L2245" s="308" t="s">
        <v>3711</v>
      </c>
      <c r="M2245" s="308" t="s">
        <v>3477</v>
      </c>
      <c r="N2245" s="308">
        <v>5</v>
      </c>
      <c r="O2245" s="308" t="s">
        <v>5225</v>
      </c>
      <c r="P2245" s="291">
        <v>50229.157312601958</v>
      </c>
      <c r="Q2245" s="292">
        <f t="shared" si="293"/>
        <v>60777.280348248365</v>
      </c>
      <c r="R2245" s="197">
        <f t="shared" si="287"/>
        <v>97243.64855719739</v>
      </c>
    </row>
    <row r="2246" spans="1:18" ht="19.5" customHeight="1">
      <c r="A2246" s="306" t="s">
        <v>5226</v>
      </c>
      <c r="B2246" s="307" t="s">
        <v>5220</v>
      </c>
      <c r="C2246" s="308" t="s">
        <v>3544</v>
      </c>
      <c r="D2246" s="290" t="s">
        <v>2905</v>
      </c>
      <c r="E2246" s="290" t="s">
        <v>2906</v>
      </c>
      <c r="F2246" s="309" t="s">
        <v>5221</v>
      </c>
      <c r="G2246" s="315"/>
      <c r="H2246" s="308">
        <v>260</v>
      </c>
      <c r="I2246" s="308">
        <v>22</v>
      </c>
      <c r="J2246" s="314">
        <v>19.399999999999999</v>
      </c>
      <c r="K2246" s="314">
        <v>40.5</v>
      </c>
      <c r="L2246" s="308">
        <v>67</v>
      </c>
      <c r="M2246" s="308"/>
      <c r="N2246" s="308">
        <v>5</v>
      </c>
      <c r="O2246" s="308" t="s">
        <v>5222</v>
      </c>
      <c r="P2246" s="291">
        <v>61780.194299852315</v>
      </c>
      <c r="Q2246" s="292">
        <f t="shared" si="293"/>
        <v>74754.035102821304</v>
      </c>
      <c r="R2246" s="197">
        <f t="shared" si="287"/>
        <v>119606.45616451409</v>
      </c>
    </row>
    <row r="2247" spans="1:18" ht="19.5" customHeight="1">
      <c r="A2247" s="306" t="s">
        <v>5226</v>
      </c>
      <c r="B2247" s="307" t="s">
        <v>5220</v>
      </c>
      <c r="C2247" s="308" t="s">
        <v>3544</v>
      </c>
      <c r="D2247" s="290" t="s">
        <v>2909</v>
      </c>
      <c r="E2247" s="290" t="s">
        <v>3021</v>
      </c>
      <c r="F2247" s="309" t="s">
        <v>5223</v>
      </c>
      <c r="G2247" s="315"/>
      <c r="H2247" s="308" t="s">
        <v>3506</v>
      </c>
      <c r="I2247" s="308" t="s">
        <v>3463</v>
      </c>
      <c r="J2247" s="314" t="s">
        <v>5224</v>
      </c>
      <c r="K2247" s="314" t="s">
        <v>4478</v>
      </c>
      <c r="L2247" s="308" t="s">
        <v>3711</v>
      </c>
      <c r="M2247" s="308" t="s">
        <v>3477</v>
      </c>
      <c r="N2247" s="308">
        <v>5</v>
      </c>
      <c r="O2247" s="308" t="s">
        <v>5225</v>
      </c>
      <c r="P2247" s="291">
        <v>50229.157312601958</v>
      </c>
      <c r="Q2247" s="292">
        <f t="shared" si="293"/>
        <v>60777.280348248365</v>
      </c>
      <c r="R2247" s="197">
        <f t="shared" si="287"/>
        <v>97243.64855719739</v>
      </c>
    </row>
    <row r="2248" spans="1:18" ht="19.5" customHeight="1">
      <c r="A2248" s="306" t="s">
        <v>5227</v>
      </c>
      <c r="B2248" s="307">
        <v>270910</v>
      </c>
      <c r="C2248" s="308" t="s">
        <v>306</v>
      </c>
      <c r="D2248" s="290" t="s">
        <v>2905</v>
      </c>
      <c r="E2248" s="290" t="s">
        <v>2906</v>
      </c>
      <c r="F2248" s="316" t="s">
        <v>5216</v>
      </c>
      <c r="G2248" s="315"/>
      <c r="H2248" s="308" t="s">
        <v>3748</v>
      </c>
      <c r="I2248" s="308" t="s">
        <v>3148</v>
      </c>
      <c r="J2248" s="314">
        <v>25.5</v>
      </c>
      <c r="K2248" s="317">
        <v>51</v>
      </c>
      <c r="L2248" s="308">
        <v>67</v>
      </c>
      <c r="M2248" s="308"/>
      <c r="N2248" s="308">
        <v>5</v>
      </c>
      <c r="O2248" s="308" t="s">
        <v>5217</v>
      </c>
      <c r="P2248" s="291">
        <v>122496.5070242106</v>
      </c>
      <c r="Q2248" s="292">
        <f t="shared" si="293"/>
        <v>148220.77349929482</v>
      </c>
      <c r="R2248" s="197">
        <f t="shared" ref="R2248:R2311" si="294">Q2248*0.8*2</f>
        <v>237153.23759887172</v>
      </c>
    </row>
    <row r="2249" spans="1:18" ht="19.5" customHeight="1">
      <c r="A2249" s="306" t="s">
        <v>5227</v>
      </c>
      <c r="B2249" s="307">
        <v>270910</v>
      </c>
      <c r="C2249" s="308" t="s">
        <v>306</v>
      </c>
      <c r="D2249" s="290" t="s">
        <v>2909</v>
      </c>
      <c r="E2249" s="290" t="s">
        <v>2910</v>
      </c>
      <c r="F2249" s="316" t="s">
        <v>5228</v>
      </c>
      <c r="G2249" s="315"/>
      <c r="H2249" s="308" t="s">
        <v>5229</v>
      </c>
      <c r="I2249" s="308" t="s">
        <v>3007</v>
      </c>
      <c r="J2249" s="314">
        <v>7.3</v>
      </c>
      <c r="K2249" s="317">
        <v>44</v>
      </c>
      <c r="L2249" s="308">
        <v>67</v>
      </c>
      <c r="M2249" s="308"/>
      <c r="N2249" s="308">
        <v>5</v>
      </c>
      <c r="O2249" s="308" t="s">
        <v>5230</v>
      </c>
      <c r="P2249" s="291">
        <v>67469.463811618116</v>
      </c>
      <c r="Q2249" s="292">
        <f t="shared" si="293"/>
        <v>81638.051212057922</v>
      </c>
      <c r="R2249" s="197">
        <f t="shared" si="294"/>
        <v>130620.88193929268</v>
      </c>
    </row>
    <row r="2250" spans="1:18" ht="19.5" customHeight="1">
      <c r="A2250" s="306" t="s">
        <v>5231</v>
      </c>
      <c r="B2250" s="307">
        <v>270920</v>
      </c>
      <c r="C2250" s="308" t="s">
        <v>306</v>
      </c>
      <c r="D2250" s="290" t="s">
        <v>2905</v>
      </c>
      <c r="E2250" s="290" t="s">
        <v>2906</v>
      </c>
      <c r="F2250" s="316" t="s">
        <v>5216</v>
      </c>
      <c r="G2250" s="315"/>
      <c r="H2250" s="308" t="s">
        <v>3748</v>
      </c>
      <c r="I2250" s="308" t="s">
        <v>3148</v>
      </c>
      <c r="J2250" s="314">
        <v>25.5</v>
      </c>
      <c r="K2250" s="317">
        <v>51</v>
      </c>
      <c r="L2250" s="308">
        <v>67</v>
      </c>
      <c r="M2250" s="308"/>
      <c r="N2250" s="308">
        <v>5</v>
      </c>
      <c r="O2250" s="308" t="s">
        <v>5217</v>
      </c>
      <c r="P2250" s="291">
        <v>122496.5070242106</v>
      </c>
      <c r="Q2250" s="292">
        <f t="shared" si="293"/>
        <v>148220.77349929482</v>
      </c>
      <c r="R2250" s="197">
        <f t="shared" si="294"/>
        <v>237153.23759887172</v>
      </c>
    </row>
    <row r="2251" spans="1:18" ht="19.5" customHeight="1">
      <c r="A2251" s="306" t="s">
        <v>5231</v>
      </c>
      <c r="B2251" s="307">
        <v>270920</v>
      </c>
      <c r="C2251" s="308" t="s">
        <v>306</v>
      </c>
      <c r="D2251" s="290" t="s">
        <v>2909</v>
      </c>
      <c r="E2251" s="290" t="s">
        <v>2910</v>
      </c>
      <c r="F2251" s="316" t="s">
        <v>5228</v>
      </c>
      <c r="G2251" s="315"/>
      <c r="H2251" s="308" t="s">
        <v>5229</v>
      </c>
      <c r="I2251" s="308" t="s">
        <v>3007</v>
      </c>
      <c r="J2251" s="314">
        <v>7.3</v>
      </c>
      <c r="K2251" s="317">
        <v>44</v>
      </c>
      <c r="L2251" s="308">
        <v>67</v>
      </c>
      <c r="M2251" s="308"/>
      <c r="N2251" s="308">
        <v>5</v>
      </c>
      <c r="O2251" s="308" t="s">
        <v>5230</v>
      </c>
      <c r="P2251" s="291">
        <v>67469.463811618116</v>
      </c>
      <c r="Q2251" s="292">
        <f t="shared" si="293"/>
        <v>81638.051212057922</v>
      </c>
      <c r="R2251" s="197">
        <f t="shared" si="294"/>
        <v>130620.88193929268</v>
      </c>
    </row>
    <row r="2252" spans="1:18" ht="19.5" customHeight="1">
      <c r="A2252" s="304" t="s">
        <v>5232</v>
      </c>
      <c r="B2252" s="277"/>
      <c r="C2252" s="278"/>
      <c r="D2252" s="279"/>
      <c r="E2252" s="280"/>
      <c r="F2252" s="279"/>
      <c r="G2252" s="281"/>
      <c r="H2252" s="282"/>
      <c r="I2252" s="282"/>
      <c r="J2252" s="282"/>
      <c r="K2252" s="282"/>
      <c r="L2252" s="282"/>
      <c r="M2252" s="282"/>
      <c r="N2252" s="282"/>
      <c r="O2252" s="282"/>
      <c r="P2252" s="282"/>
      <c r="Q2252" s="284"/>
      <c r="R2252" s="197">
        <f t="shared" si="294"/>
        <v>0</v>
      </c>
    </row>
    <row r="2253" spans="1:18" ht="19.5" customHeight="1">
      <c r="A2253" s="306" t="s">
        <v>5233</v>
      </c>
      <c r="B2253" s="307">
        <v>266940</v>
      </c>
      <c r="C2253" s="308" t="s">
        <v>2791</v>
      </c>
      <c r="D2253" s="290" t="s">
        <v>2909</v>
      </c>
      <c r="E2253" s="290" t="s">
        <v>2910</v>
      </c>
      <c r="F2253" s="309" t="s">
        <v>5234</v>
      </c>
      <c r="G2253" s="315"/>
      <c r="H2253" s="308">
        <v>258</v>
      </c>
      <c r="I2253" s="308">
        <v>8</v>
      </c>
      <c r="J2253" s="308">
        <v>7</v>
      </c>
      <c r="K2253" s="308">
        <v>57</v>
      </c>
      <c r="L2253" s="308">
        <v>67</v>
      </c>
      <c r="M2253" s="308"/>
      <c r="N2253" s="308">
        <v>5</v>
      </c>
      <c r="O2253" s="308" t="s">
        <v>5235</v>
      </c>
      <c r="P2253" s="291">
        <v>109364.03799031286</v>
      </c>
      <c r="Q2253" s="292">
        <f t="shared" ref="Q2253:Q2257" si="295">+P2253*1.21</f>
        <v>132330.48596827855</v>
      </c>
      <c r="R2253" s="197">
        <f t="shared" si="294"/>
        <v>211728.77754924569</v>
      </c>
    </row>
    <row r="2254" spans="1:18" ht="19.5" customHeight="1">
      <c r="A2254" s="306" t="s">
        <v>5236</v>
      </c>
      <c r="B2254" s="307">
        <v>270910</v>
      </c>
      <c r="C2254" s="308" t="s">
        <v>306</v>
      </c>
      <c r="D2254" s="290" t="s">
        <v>2905</v>
      </c>
      <c r="E2254" s="290" t="s">
        <v>2906</v>
      </c>
      <c r="F2254" s="316" t="s">
        <v>5216</v>
      </c>
      <c r="G2254" s="315"/>
      <c r="H2254" s="308" t="s">
        <v>3748</v>
      </c>
      <c r="I2254" s="308" t="s">
        <v>3148</v>
      </c>
      <c r="J2254" s="314">
        <v>25.5</v>
      </c>
      <c r="K2254" s="317">
        <v>51</v>
      </c>
      <c r="L2254" s="308">
        <v>67</v>
      </c>
      <c r="M2254" s="308"/>
      <c r="N2254" s="308">
        <v>5</v>
      </c>
      <c r="O2254" s="308" t="s">
        <v>5217</v>
      </c>
      <c r="P2254" s="291">
        <v>122496.5070242106</v>
      </c>
      <c r="Q2254" s="292">
        <f t="shared" si="295"/>
        <v>148220.77349929482</v>
      </c>
      <c r="R2254" s="197">
        <f t="shared" si="294"/>
        <v>237153.23759887172</v>
      </c>
    </row>
    <row r="2255" spans="1:18" ht="19.5" customHeight="1">
      <c r="A2255" s="306" t="s">
        <v>5236</v>
      </c>
      <c r="B2255" s="307">
        <v>270910</v>
      </c>
      <c r="C2255" s="308" t="s">
        <v>306</v>
      </c>
      <c r="D2255" s="290" t="s">
        <v>2909</v>
      </c>
      <c r="E2255" s="290" t="s">
        <v>2910</v>
      </c>
      <c r="F2255" s="316" t="s">
        <v>5228</v>
      </c>
      <c r="G2255" s="315"/>
      <c r="H2255" s="308" t="s">
        <v>5229</v>
      </c>
      <c r="I2255" s="308" t="s">
        <v>3007</v>
      </c>
      <c r="J2255" s="314">
        <v>7.3</v>
      </c>
      <c r="K2255" s="317">
        <v>44</v>
      </c>
      <c r="L2255" s="308">
        <v>67</v>
      </c>
      <c r="M2255" s="308"/>
      <c r="N2255" s="308">
        <v>5</v>
      </c>
      <c r="O2255" s="308" t="s">
        <v>5230</v>
      </c>
      <c r="P2255" s="291">
        <v>67469.463811618116</v>
      </c>
      <c r="Q2255" s="292">
        <f t="shared" si="295"/>
        <v>81638.051212057922</v>
      </c>
      <c r="R2255" s="197">
        <f t="shared" si="294"/>
        <v>130620.88193929268</v>
      </c>
    </row>
    <row r="2256" spans="1:18" ht="19.5" customHeight="1">
      <c r="A2256" s="306" t="s">
        <v>5237</v>
      </c>
      <c r="B2256" s="307">
        <v>640941</v>
      </c>
      <c r="C2256" s="308" t="s">
        <v>3178</v>
      </c>
      <c r="D2256" s="290" t="s">
        <v>2909</v>
      </c>
      <c r="E2256" s="290" t="s">
        <v>2910</v>
      </c>
      <c r="F2256" s="309" t="s">
        <v>5234</v>
      </c>
      <c r="G2256" s="315"/>
      <c r="H2256" s="308">
        <v>258</v>
      </c>
      <c r="I2256" s="308">
        <v>8</v>
      </c>
      <c r="J2256" s="308">
        <v>7</v>
      </c>
      <c r="K2256" s="308">
        <v>57</v>
      </c>
      <c r="L2256" s="308">
        <v>67</v>
      </c>
      <c r="M2256" s="308"/>
      <c r="N2256" s="308">
        <v>5</v>
      </c>
      <c r="O2256" s="308" t="s">
        <v>5235</v>
      </c>
      <c r="P2256" s="291">
        <v>109364.03799031286</v>
      </c>
      <c r="Q2256" s="292">
        <f t="shared" si="295"/>
        <v>132330.48596827855</v>
      </c>
      <c r="R2256" s="197">
        <f t="shared" si="294"/>
        <v>211728.77754924569</v>
      </c>
    </row>
    <row r="2257" spans="1:18" ht="19.5" customHeight="1">
      <c r="A2257" s="306" t="s">
        <v>5238</v>
      </c>
      <c r="B2257" s="307">
        <v>266980</v>
      </c>
      <c r="C2257" s="308" t="s">
        <v>3233</v>
      </c>
      <c r="D2257" s="290" t="s">
        <v>2909</v>
      </c>
      <c r="E2257" s="290" t="s">
        <v>2910</v>
      </c>
      <c r="F2257" s="309" t="s">
        <v>5234</v>
      </c>
      <c r="G2257" s="315"/>
      <c r="H2257" s="308">
        <v>258</v>
      </c>
      <c r="I2257" s="308">
        <v>8</v>
      </c>
      <c r="J2257" s="308">
        <v>7</v>
      </c>
      <c r="K2257" s="308">
        <v>57</v>
      </c>
      <c r="L2257" s="308">
        <v>67</v>
      </c>
      <c r="M2257" s="308"/>
      <c r="N2257" s="308">
        <v>5</v>
      </c>
      <c r="O2257" s="308" t="s">
        <v>5235</v>
      </c>
      <c r="P2257" s="291">
        <v>109364.03799031286</v>
      </c>
      <c r="Q2257" s="292">
        <f t="shared" si="295"/>
        <v>132330.48596827855</v>
      </c>
      <c r="R2257" s="197">
        <f t="shared" si="294"/>
        <v>211728.77754924569</v>
      </c>
    </row>
    <row r="2258" spans="1:18" ht="19.5" customHeight="1">
      <c r="A2258" s="304" t="s">
        <v>2808</v>
      </c>
      <c r="B2258" s="277"/>
      <c r="C2258" s="278"/>
      <c r="D2258" s="279"/>
      <c r="E2258" s="280"/>
      <c r="F2258" s="279"/>
      <c r="G2258" s="281"/>
      <c r="H2258" s="282"/>
      <c r="I2258" s="282"/>
      <c r="J2258" s="282"/>
      <c r="K2258" s="282"/>
      <c r="L2258" s="282"/>
      <c r="M2258" s="282"/>
      <c r="N2258" s="282"/>
      <c r="O2258" s="282"/>
      <c r="P2258" s="282"/>
      <c r="Q2258" s="284"/>
      <c r="R2258" s="197">
        <f t="shared" si="294"/>
        <v>0</v>
      </c>
    </row>
    <row r="2259" spans="1:18" ht="19.5" customHeight="1">
      <c r="A2259" s="306" t="s">
        <v>5239</v>
      </c>
      <c r="B2259" s="307" t="s">
        <v>5179</v>
      </c>
      <c r="C2259" s="308" t="s">
        <v>1317</v>
      </c>
      <c r="D2259" s="290" t="s">
        <v>2905</v>
      </c>
      <c r="E2259" s="290" t="s">
        <v>2910</v>
      </c>
      <c r="F2259" s="309" t="s">
        <v>5240</v>
      </c>
      <c r="G2259" s="290"/>
      <c r="H2259" s="308">
        <v>284</v>
      </c>
      <c r="I2259" s="308">
        <v>12</v>
      </c>
      <c r="J2259" s="308">
        <v>10</v>
      </c>
      <c r="K2259" s="314">
        <v>43.5</v>
      </c>
      <c r="L2259" s="308">
        <v>67</v>
      </c>
      <c r="M2259" s="308"/>
      <c r="N2259" s="308">
        <v>5</v>
      </c>
      <c r="O2259" s="308" t="s">
        <v>5241</v>
      </c>
      <c r="P2259" s="291">
        <v>70305.123859382104</v>
      </c>
      <c r="Q2259" s="292">
        <f t="shared" ref="Q2259:Q2278" si="296">+P2259*1.21</f>
        <v>85069.199869852338</v>
      </c>
      <c r="R2259" s="197">
        <f t="shared" si="294"/>
        <v>136110.71979176375</v>
      </c>
    </row>
    <row r="2260" spans="1:18" ht="19.5" customHeight="1">
      <c r="A2260" s="306" t="s">
        <v>5239</v>
      </c>
      <c r="B2260" s="307" t="s">
        <v>5179</v>
      </c>
      <c r="C2260" s="308" t="s">
        <v>1317</v>
      </c>
      <c r="D2260" s="290" t="s">
        <v>2905</v>
      </c>
      <c r="E2260" s="290" t="s">
        <v>2906</v>
      </c>
      <c r="F2260" s="309" t="s">
        <v>5242</v>
      </c>
      <c r="G2260" s="315"/>
      <c r="H2260" s="308">
        <v>288</v>
      </c>
      <c r="I2260" s="308">
        <v>25</v>
      </c>
      <c r="J2260" s="314">
        <v>22.4</v>
      </c>
      <c r="K2260" s="314">
        <v>46.5</v>
      </c>
      <c r="L2260" s="308">
        <v>67</v>
      </c>
      <c r="M2260" s="308"/>
      <c r="N2260" s="308">
        <v>5</v>
      </c>
      <c r="O2260" s="308" t="s">
        <v>5243</v>
      </c>
      <c r="P2260" s="291">
        <v>89269.848452867926</v>
      </c>
      <c r="Q2260" s="292">
        <f t="shared" si="296"/>
        <v>108016.51662797018</v>
      </c>
      <c r="R2260" s="197">
        <f t="shared" si="294"/>
        <v>172826.42660475231</v>
      </c>
    </row>
    <row r="2261" spans="1:18" ht="19.5" customHeight="1">
      <c r="A2261" s="306" t="s">
        <v>5239</v>
      </c>
      <c r="B2261" s="307" t="s">
        <v>5179</v>
      </c>
      <c r="C2261" s="308" t="s">
        <v>1317</v>
      </c>
      <c r="D2261" s="290" t="s">
        <v>2909</v>
      </c>
      <c r="E2261" s="290" t="s">
        <v>2910</v>
      </c>
      <c r="F2261" s="309" t="s">
        <v>5244</v>
      </c>
      <c r="G2261" s="290"/>
      <c r="H2261" s="308">
        <v>258</v>
      </c>
      <c r="I2261" s="308">
        <v>9</v>
      </c>
      <c r="J2261" s="314">
        <v>7.3</v>
      </c>
      <c r="K2261" s="314">
        <v>53.5</v>
      </c>
      <c r="L2261" s="308">
        <v>67</v>
      </c>
      <c r="M2261" s="308"/>
      <c r="N2261" s="308">
        <v>5</v>
      </c>
      <c r="O2261" s="308" t="s">
        <v>5245</v>
      </c>
      <c r="P2261" s="291">
        <v>74539.348151836108</v>
      </c>
      <c r="Q2261" s="292">
        <f t="shared" si="296"/>
        <v>90192.611263721687</v>
      </c>
      <c r="R2261" s="197">
        <f t="shared" si="294"/>
        <v>144308.17802195469</v>
      </c>
    </row>
    <row r="2262" spans="1:18" ht="19.5" customHeight="1">
      <c r="A2262" s="306" t="s">
        <v>5246</v>
      </c>
      <c r="B2262" s="307" t="s">
        <v>5179</v>
      </c>
      <c r="C2262" s="308" t="s">
        <v>1236</v>
      </c>
      <c r="D2262" s="290" t="s">
        <v>2905</v>
      </c>
      <c r="E2262" s="290" t="s">
        <v>2910</v>
      </c>
      <c r="F2262" s="309" t="s">
        <v>5240</v>
      </c>
      <c r="G2262" s="290"/>
      <c r="H2262" s="308">
        <v>284</v>
      </c>
      <c r="I2262" s="308">
        <v>12</v>
      </c>
      <c r="J2262" s="308">
        <v>10</v>
      </c>
      <c r="K2262" s="314">
        <v>43.5</v>
      </c>
      <c r="L2262" s="308">
        <v>67</v>
      </c>
      <c r="M2262" s="308"/>
      <c r="N2262" s="308">
        <v>5</v>
      </c>
      <c r="O2262" s="308" t="s">
        <v>5241</v>
      </c>
      <c r="P2262" s="291">
        <v>70305.123859382104</v>
      </c>
      <c r="Q2262" s="292">
        <f t="shared" si="296"/>
        <v>85069.199869852338</v>
      </c>
      <c r="R2262" s="197">
        <f t="shared" si="294"/>
        <v>136110.71979176375</v>
      </c>
    </row>
    <row r="2263" spans="1:18" ht="19.5" customHeight="1">
      <c r="A2263" s="306" t="s">
        <v>5246</v>
      </c>
      <c r="B2263" s="307" t="s">
        <v>5179</v>
      </c>
      <c r="C2263" s="308" t="s">
        <v>1236</v>
      </c>
      <c r="D2263" s="290" t="s">
        <v>2905</v>
      </c>
      <c r="E2263" s="290" t="s">
        <v>2906</v>
      </c>
      <c r="F2263" s="309" t="s">
        <v>5242</v>
      </c>
      <c r="G2263" s="315"/>
      <c r="H2263" s="308">
        <v>288</v>
      </c>
      <c r="I2263" s="308">
        <v>25</v>
      </c>
      <c r="J2263" s="314">
        <v>22.4</v>
      </c>
      <c r="K2263" s="314">
        <v>46.5</v>
      </c>
      <c r="L2263" s="308">
        <v>67</v>
      </c>
      <c r="M2263" s="308"/>
      <c r="N2263" s="308">
        <v>5</v>
      </c>
      <c r="O2263" s="308" t="s">
        <v>5243</v>
      </c>
      <c r="P2263" s="291">
        <v>89269.848452867926</v>
      </c>
      <c r="Q2263" s="292">
        <f t="shared" si="296"/>
        <v>108016.51662797018</v>
      </c>
      <c r="R2263" s="197">
        <f t="shared" si="294"/>
        <v>172826.42660475231</v>
      </c>
    </row>
    <row r="2264" spans="1:18" ht="19.5" customHeight="1">
      <c r="A2264" s="306" t="s">
        <v>5246</v>
      </c>
      <c r="B2264" s="307" t="s">
        <v>5179</v>
      </c>
      <c r="C2264" s="308" t="s">
        <v>1236</v>
      </c>
      <c r="D2264" s="290" t="s">
        <v>2909</v>
      </c>
      <c r="E2264" s="290" t="s">
        <v>2910</v>
      </c>
      <c r="F2264" s="309" t="s">
        <v>5244</v>
      </c>
      <c r="G2264" s="290"/>
      <c r="H2264" s="308">
        <v>258</v>
      </c>
      <c r="I2264" s="308">
        <v>9</v>
      </c>
      <c r="J2264" s="314">
        <v>7.3</v>
      </c>
      <c r="K2264" s="314">
        <v>53.5</v>
      </c>
      <c r="L2264" s="308">
        <v>67</v>
      </c>
      <c r="M2264" s="308"/>
      <c r="N2264" s="308">
        <v>5</v>
      </c>
      <c r="O2264" s="308" t="s">
        <v>5245</v>
      </c>
      <c r="P2264" s="291">
        <v>74539.348151836108</v>
      </c>
      <c r="Q2264" s="292">
        <f t="shared" si="296"/>
        <v>90192.611263721687</v>
      </c>
      <c r="R2264" s="197">
        <f t="shared" si="294"/>
        <v>144308.17802195469</v>
      </c>
    </row>
    <row r="2265" spans="1:18" ht="19.5" customHeight="1">
      <c r="A2265" s="306" t="s">
        <v>5247</v>
      </c>
      <c r="B2265" s="307" t="s">
        <v>5179</v>
      </c>
      <c r="C2265" s="308" t="s">
        <v>4557</v>
      </c>
      <c r="D2265" s="290" t="s">
        <v>2905</v>
      </c>
      <c r="E2265" s="290" t="s">
        <v>2906</v>
      </c>
      <c r="F2265" s="309" t="s">
        <v>5242</v>
      </c>
      <c r="G2265" s="315"/>
      <c r="H2265" s="308">
        <v>288</v>
      </c>
      <c r="I2265" s="308">
        <v>25</v>
      </c>
      <c r="J2265" s="314">
        <v>22.4</v>
      </c>
      <c r="K2265" s="314">
        <v>46.5</v>
      </c>
      <c r="L2265" s="308">
        <v>67</v>
      </c>
      <c r="M2265" s="308"/>
      <c r="N2265" s="308">
        <v>5</v>
      </c>
      <c r="O2265" s="308" t="s">
        <v>5243</v>
      </c>
      <c r="P2265" s="291">
        <v>89269.848452867926</v>
      </c>
      <c r="Q2265" s="292">
        <f t="shared" si="296"/>
        <v>108016.51662797018</v>
      </c>
      <c r="R2265" s="197">
        <f t="shared" si="294"/>
        <v>172826.42660475231</v>
      </c>
    </row>
    <row r="2266" spans="1:18" ht="19.5" customHeight="1">
      <c r="A2266" s="306" t="s">
        <v>5247</v>
      </c>
      <c r="B2266" s="307" t="s">
        <v>5179</v>
      </c>
      <c r="C2266" s="308" t="s">
        <v>4557</v>
      </c>
      <c r="D2266" s="290" t="s">
        <v>2909</v>
      </c>
      <c r="E2266" s="290" t="s">
        <v>2910</v>
      </c>
      <c r="F2266" s="309" t="s">
        <v>5248</v>
      </c>
      <c r="G2266" s="290"/>
      <c r="H2266" s="308">
        <v>278</v>
      </c>
      <c r="I2266" s="308">
        <v>9</v>
      </c>
      <c r="J2266" s="314">
        <v>7.3</v>
      </c>
      <c r="K2266" s="314">
        <v>53.5</v>
      </c>
      <c r="L2266" s="308">
        <v>67</v>
      </c>
      <c r="M2266" s="308"/>
      <c r="N2266" s="308">
        <v>5</v>
      </c>
      <c r="O2266" s="308" t="s">
        <v>5249</v>
      </c>
      <c r="P2266" s="291">
        <v>137903.86161647624</v>
      </c>
      <c r="Q2266" s="292">
        <f t="shared" si="296"/>
        <v>166863.67255593624</v>
      </c>
      <c r="R2266" s="197">
        <f t="shared" si="294"/>
        <v>266981.87608949799</v>
      </c>
    </row>
    <row r="2267" spans="1:18" ht="19.5" customHeight="1">
      <c r="A2267" s="306" t="s">
        <v>5250</v>
      </c>
      <c r="B2267" s="307" t="s">
        <v>5179</v>
      </c>
      <c r="C2267" s="308" t="s">
        <v>1193</v>
      </c>
      <c r="D2267" s="290" t="s">
        <v>2905</v>
      </c>
      <c r="E2267" s="290" t="s">
        <v>2910</v>
      </c>
      <c r="F2267" s="309" t="s">
        <v>5240</v>
      </c>
      <c r="G2267" s="290"/>
      <c r="H2267" s="308">
        <v>284</v>
      </c>
      <c r="I2267" s="308">
        <v>12</v>
      </c>
      <c r="J2267" s="308">
        <v>10</v>
      </c>
      <c r="K2267" s="314">
        <v>43.5</v>
      </c>
      <c r="L2267" s="308">
        <v>67</v>
      </c>
      <c r="M2267" s="308"/>
      <c r="N2267" s="308">
        <v>5</v>
      </c>
      <c r="O2267" s="308" t="s">
        <v>5241</v>
      </c>
      <c r="P2267" s="291">
        <v>70305.123859382104</v>
      </c>
      <c r="Q2267" s="292">
        <f t="shared" si="296"/>
        <v>85069.199869852338</v>
      </c>
      <c r="R2267" s="197">
        <f t="shared" si="294"/>
        <v>136110.71979176375</v>
      </c>
    </row>
    <row r="2268" spans="1:18" ht="19.5" customHeight="1">
      <c r="A2268" s="306" t="s">
        <v>5250</v>
      </c>
      <c r="B2268" s="307" t="s">
        <v>5179</v>
      </c>
      <c r="C2268" s="308" t="s">
        <v>1193</v>
      </c>
      <c r="D2268" s="290" t="s">
        <v>2905</v>
      </c>
      <c r="E2268" s="290" t="s">
        <v>2906</v>
      </c>
      <c r="F2268" s="309" t="s">
        <v>5242</v>
      </c>
      <c r="G2268" s="315"/>
      <c r="H2268" s="308">
        <v>288</v>
      </c>
      <c r="I2268" s="308">
        <v>25</v>
      </c>
      <c r="J2268" s="314">
        <v>22.4</v>
      </c>
      <c r="K2268" s="314">
        <v>46.5</v>
      </c>
      <c r="L2268" s="308">
        <v>67</v>
      </c>
      <c r="M2268" s="308"/>
      <c r="N2268" s="308">
        <v>5</v>
      </c>
      <c r="O2268" s="308" t="s">
        <v>5243</v>
      </c>
      <c r="P2268" s="291">
        <v>89269.848452867926</v>
      </c>
      <c r="Q2268" s="292">
        <f t="shared" si="296"/>
        <v>108016.51662797018</v>
      </c>
      <c r="R2268" s="197">
        <f t="shared" si="294"/>
        <v>172826.42660475231</v>
      </c>
    </row>
    <row r="2269" spans="1:18" ht="19.5" customHeight="1">
      <c r="A2269" s="306" t="s">
        <v>5250</v>
      </c>
      <c r="B2269" s="307" t="s">
        <v>5179</v>
      </c>
      <c r="C2269" s="308" t="s">
        <v>1193</v>
      </c>
      <c r="D2269" s="290" t="s">
        <v>2909</v>
      </c>
      <c r="E2269" s="290" t="s">
        <v>2910</v>
      </c>
      <c r="F2269" s="309" t="s">
        <v>5244</v>
      </c>
      <c r="G2269" s="290"/>
      <c r="H2269" s="308">
        <v>258</v>
      </c>
      <c r="I2269" s="308">
        <v>9</v>
      </c>
      <c r="J2269" s="314">
        <v>7.3</v>
      </c>
      <c r="K2269" s="314">
        <v>53.5</v>
      </c>
      <c r="L2269" s="308">
        <v>67</v>
      </c>
      <c r="M2269" s="308"/>
      <c r="N2269" s="308">
        <v>5</v>
      </c>
      <c r="O2269" s="308" t="s">
        <v>5245</v>
      </c>
      <c r="P2269" s="291">
        <v>74539.348151836108</v>
      </c>
      <c r="Q2269" s="292">
        <f t="shared" si="296"/>
        <v>90192.611263721687</v>
      </c>
      <c r="R2269" s="197">
        <f t="shared" si="294"/>
        <v>144308.17802195469</v>
      </c>
    </row>
    <row r="2270" spans="1:18" ht="19.5" customHeight="1">
      <c r="A2270" s="306" t="s">
        <v>5251</v>
      </c>
      <c r="B2270" s="307" t="s">
        <v>5252</v>
      </c>
      <c r="C2270" s="308" t="s">
        <v>3077</v>
      </c>
      <c r="D2270" s="290" t="s">
        <v>2905</v>
      </c>
      <c r="E2270" s="290" t="s">
        <v>2906</v>
      </c>
      <c r="F2270" s="309" t="s">
        <v>5242</v>
      </c>
      <c r="G2270" s="315"/>
      <c r="H2270" s="308">
        <v>288</v>
      </c>
      <c r="I2270" s="308">
        <v>25</v>
      </c>
      <c r="J2270" s="314">
        <v>22.4</v>
      </c>
      <c r="K2270" s="314">
        <v>46.5</v>
      </c>
      <c r="L2270" s="308">
        <v>67</v>
      </c>
      <c r="M2270" s="308"/>
      <c r="N2270" s="308">
        <v>5</v>
      </c>
      <c r="O2270" s="308" t="s">
        <v>5243</v>
      </c>
      <c r="P2270" s="291">
        <v>89269.848452867926</v>
      </c>
      <c r="Q2270" s="292">
        <f t="shared" si="296"/>
        <v>108016.51662797018</v>
      </c>
      <c r="R2270" s="197">
        <f t="shared" si="294"/>
        <v>172826.42660475231</v>
      </c>
    </row>
    <row r="2271" spans="1:18" ht="19.5" customHeight="1">
      <c r="A2271" s="306" t="s">
        <v>5251</v>
      </c>
      <c r="B2271" s="307" t="s">
        <v>5252</v>
      </c>
      <c r="C2271" s="308" t="s">
        <v>3077</v>
      </c>
      <c r="D2271" s="290" t="s">
        <v>2909</v>
      </c>
      <c r="E2271" s="290" t="s">
        <v>2910</v>
      </c>
      <c r="F2271" s="309" t="s">
        <v>5244</v>
      </c>
      <c r="G2271" s="290"/>
      <c r="H2271" s="308">
        <v>258</v>
      </c>
      <c r="I2271" s="308">
        <v>9</v>
      </c>
      <c r="J2271" s="314">
        <v>7.3</v>
      </c>
      <c r="K2271" s="314">
        <v>53.5</v>
      </c>
      <c r="L2271" s="308">
        <v>67</v>
      </c>
      <c r="M2271" s="308"/>
      <c r="N2271" s="308">
        <v>5</v>
      </c>
      <c r="O2271" s="308" t="s">
        <v>5245</v>
      </c>
      <c r="P2271" s="291">
        <v>74539.348151836108</v>
      </c>
      <c r="Q2271" s="292">
        <f t="shared" si="296"/>
        <v>90192.611263721687</v>
      </c>
      <c r="R2271" s="197">
        <f t="shared" si="294"/>
        <v>144308.17802195469</v>
      </c>
    </row>
    <row r="2272" spans="1:18" ht="19.5" customHeight="1">
      <c r="A2272" s="306" t="s">
        <v>5251</v>
      </c>
      <c r="B2272" s="307" t="s">
        <v>5252</v>
      </c>
      <c r="C2272" s="308" t="s">
        <v>3077</v>
      </c>
      <c r="D2272" s="290" t="s">
        <v>2909</v>
      </c>
      <c r="E2272" s="290" t="s">
        <v>2910</v>
      </c>
      <c r="F2272" s="309" t="s">
        <v>5248</v>
      </c>
      <c r="G2272" s="290"/>
      <c r="H2272" s="308">
        <v>278</v>
      </c>
      <c r="I2272" s="308">
        <v>9</v>
      </c>
      <c r="J2272" s="314">
        <v>7.3</v>
      </c>
      <c r="K2272" s="314">
        <v>53.5</v>
      </c>
      <c r="L2272" s="308">
        <v>67</v>
      </c>
      <c r="M2272" s="308"/>
      <c r="N2272" s="308">
        <v>5</v>
      </c>
      <c r="O2272" s="308" t="s">
        <v>5249</v>
      </c>
      <c r="P2272" s="291">
        <v>137903.86161647624</v>
      </c>
      <c r="Q2272" s="292">
        <f t="shared" si="296"/>
        <v>166863.67255593624</v>
      </c>
      <c r="R2272" s="197">
        <f t="shared" si="294"/>
        <v>266981.87608949799</v>
      </c>
    </row>
    <row r="2273" spans="1:18" ht="19.5" customHeight="1">
      <c r="A2273" s="306" t="s">
        <v>5253</v>
      </c>
      <c r="B2273" s="307" t="s">
        <v>5179</v>
      </c>
      <c r="C2273" s="308" t="s">
        <v>5254</v>
      </c>
      <c r="D2273" s="290" t="s">
        <v>2905</v>
      </c>
      <c r="E2273" s="290" t="s">
        <v>2906</v>
      </c>
      <c r="F2273" s="309" t="s">
        <v>5242</v>
      </c>
      <c r="G2273" s="315"/>
      <c r="H2273" s="308">
        <v>288</v>
      </c>
      <c r="I2273" s="308">
        <v>25</v>
      </c>
      <c r="J2273" s="314">
        <v>22.4</v>
      </c>
      <c r="K2273" s="314">
        <v>46.5</v>
      </c>
      <c r="L2273" s="308">
        <v>67</v>
      </c>
      <c r="M2273" s="308"/>
      <c r="N2273" s="308">
        <v>5</v>
      </c>
      <c r="O2273" s="308" t="s">
        <v>5243</v>
      </c>
      <c r="P2273" s="291">
        <v>89269.848452867926</v>
      </c>
      <c r="Q2273" s="292">
        <f t="shared" si="296"/>
        <v>108016.51662797018</v>
      </c>
      <c r="R2273" s="197">
        <f t="shared" si="294"/>
        <v>172826.42660475231</v>
      </c>
    </row>
    <row r="2274" spans="1:18" ht="19.5" customHeight="1">
      <c r="A2274" s="306" t="s">
        <v>5255</v>
      </c>
      <c r="B2274" s="307" t="s">
        <v>5179</v>
      </c>
      <c r="C2274" s="308" t="s">
        <v>647</v>
      </c>
      <c r="D2274" s="290" t="s">
        <v>2905</v>
      </c>
      <c r="E2274" s="290" t="s">
        <v>2906</v>
      </c>
      <c r="F2274" s="309" t="s">
        <v>5242</v>
      </c>
      <c r="G2274" s="315"/>
      <c r="H2274" s="308">
        <v>288</v>
      </c>
      <c r="I2274" s="308">
        <v>25</v>
      </c>
      <c r="J2274" s="314">
        <v>22.4</v>
      </c>
      <c r="K2274" s="314">
        <v>46.5</v>
      </c>
      <c r="L2274" s="308">
        <v>67</v>
      </c>
      <c r="M2274" s="308"/>
      <c r="N2274" s="308">
        <v>5</v>
      </c>
      <c r="O2274" s="308" t="s">
        <v>5243</v>
      </c>
      <c r="P2274" s="291">
        <v>89269.848452867926</v>
      </c>
      <c r="Q2274" s="292">
        <f t="shared" si="296"/>
        <v>108016.51662797018</v>
      </c>
      <c r="R2274" s="197">
        <f t="shared" si="294"/>
        <v>172826.42660475231</v>
      </c>
    </row>
    <row r="2275" spans="1:18" ht="19.5" customHeight="1">
      <c r="A2275" s="306" t="s">
        <v>5256</v>
      </c>
      <c r="B2275" s="307" t="s">
        <v>5191</v>
      </c>
      <c r="C2275" s="308" t="s">
        <v>73</v>
      </c>
      <c r="D2275" s="290" t="s">
        <v>2905</v>
      </c>
      <c r="E2275" s="290" t="s">
        <v>2906</v>
      </c>
      <c r="F2275" s="309" t="s">
        <v>5242</v>
      </c>
      <c r="G2275" s="315"/>
      <c r="H2275" s="308">
        <v>288</v>
      </c>
      <c r="I2275" s="308">
        <v>25</v>
      </c>
      <c r="J2275" s="314">
        <v>22.4</v>
      </c>
      <c r="K2275" s="314">
        <v>46.5</v>
      </c>
      <c r="L2275" s="308">
        <v>67</v>
      </c>
      <c r="M2275" s="308"/>
      <c r="N2275" s="308">
        <v>5</v>
      </c>
      <c r="O2275" s="308" t="s">
        <v>5243</v>
      </c>
      <c r="P2275" s="291">
        <v>89269.848452867926</v>
      </c>
      <c r="Q2275" s="292">
        <f t="shared" si="296"/>
        <v>108016.51662797018</v>
      </c>
      <c r="R2275" s="197">
        <f t="shared" si="294"/>
        <v>172826.42660475231</v>
      </c>
    </row>
    <row r="2276" spans="1:18" ht="19.5" customHeight="1">
      <c r="A2276" s="306" t="s">
        <v>5257</v>
      </c>
      <c r="B2276" s="307" t="s">
        <v>5191</v>
      </c>
      <c r="C2276" s="308" t="s">
        <v>3077</v>
      </c>
      <c r="D2276" s="290" t="s">
        <v>2905</v>
      </c>
      <c r="E2276" s="290" t="s">
        <v>2906</v>
      </c>
      <c r="F2276" s="309" t="s">
        <v>5242</v>
      </c>
      <c r="G2276" s="315"/>
      <c r="H2276" s="308">
        <v>288</v>
      </c>
      <c r="I2276" s="308">
        <v>25</v>
      </c>
      <c r="J2276" s="314">
        <v>22.4</v>
      </c>
      <c r="K2276" s="314">
        <v>46.5</v>
      </c>
      <c r="L2276" s="308">
        <v>67</v>
      </c>
      <c r="M2276" s="308"/>
      <c r="N2276" s="308">
        <v>5</v>
      </c>
      <c r="O2276" s="308" t="s">
        <v>5243</v>
      </c>
      <c r="P2276" s="291">
        <v>89269.848452867926</v>
      </c>
      <c r="Q2276" s="292">
        <f t="shared" si="296"/>
        <v>108016.51662797018</v>
      </c>
      <c r="R2276" s="197">
        <f t="shared" si="294"/>
        <v>172826.42660475231</v>
      </c>
    </row>
    <row r="2277" spans="1:18" ht="19.5" customHeight="1">
      <c r="A2277" s="306" t="s">
        <v>5258</v>
      </c>
      <c r="B2277" s="307" t="s">
        <v>5191</v>
      </c>
      <c r="C2277" s="308" t="s">
        <v>3169</v>
      </c>
      <c r="D2277" s="290" t="s">
        <v>2905</v>
      </c>
      <c r="E2277" s="290" t="s">
        <v>2906</v>
      </c>
      <c r="F2277" s="309" t="s">
        <v>5242</v>
      </c>
      <c r="G2277" s="315"/>
      <c r="H2277" s="308">
        <v>288</v>
      </c>
      <c r="I2277" s="308">
        <v>25</v>
      </c>
      <c r="J2277" s="314">
        <v>22.4</v>
      </c>
      <c r="K2277" s="314">
        <v>46.5</v>
      </c>
      <c r="L2277" s="308">
        <v>67</v>
      </c>
      <c r="M2277" s="308"/>
      <c r="N2277" s="308">
        <v>5</v>
      </c>
      <c r="O2277" s="308" t="s">
        <v>5243</v>
      </c>
      <c r="P2277" s="291">
        <v>89269.848452867926</v>
      </c>
      <c r="Q2277" s="292">
        <f t="shared" si="296"/>
        <v>108016.51662797018</v>
      </c>
      <c r="R2277" s="197">
        <f t="shared" si="294"/>
        <v>172826.42660475231</v>
      </c>
    </row>
    <row r="2278" spans="1:18" ht="19.5" customHeight="1">
      <c r="A2278" s="306" t="s">
        <v>5258</v>
      </c>
      <c r="B2278" s="307" t="s">
        <v>5191</v>
      </c>
      <c r="C2278" s="308" t="s">
        <v>3169</v>
      </c>
      <c r="D2278" s="290" t="s">
        <v>2909</v>
      </c>
      <c r="E2278" s="290" t="s">
        <v>2910</v>
      </c>
      <c r="F2278" s="309" t="s">
        <v>5248</v>
      </c>
      <c r="G2278" s="290"/>
      <c r="H2278" s="308">
        <v>278</v>
      </c>
      <c r="I2278" s="308">
        <v>9</v>
      </c>
      <c r="J2278" s="314">
        <v>7.3</v>
      </c>
      <c r="K2278" s="314">
        <v>53.5</v>
      </c>
      <c r="L2278" s="308">
        <v>67</v>
      </c>
      <c r="M2278" s="308"/>
      <c r="N2278" s="308">
        <v>5</v>
      </c>
      <c r="O2278" s="308" t="s">
        <v>5249</v>
      </c>
      <c r="P2278" s="291">
        <v>137903.86161647624</v>
      </c>
      <c r="Q2278" s="292">
        <f t="shared" si="296"/>
        <v>166863.67255593624</v>
      </c>
      <c r="R2278" s="197">
        <f t="shared" si="294"/>
        <v>266981.87608949799</v>
      </c>
    </row>
    <row r="2279" spans="1:18" ht="19.5" customHeight="1">
      <c r="A2279" s="304" t="s">
        <v>5259</v>
      </c>
      <c r="B2279" s="277"/>
      <c r="C2279" s="278"/>
      <c r="D2279" s="279"/>
      <c r="E2279" s="280"/>
      <c r="F2279" s="279"/>
      <c r="G2279" s="281"/>
      <c r="H2279" s="282"/>
      <c r="I2279" s="282"/>
      <c r="J2279" s="282"/>
      <c r="K2279" s="282"/>
      <c r="L2279" s="282"/>
      <c r="M2279" s="282"/>
      <c r="N2279" s="282"/>
      <c r="O2279" s="282"/>
      <c r="P2279" s="282"/>
      <c r="Q2279" s="284"/>
      <c r="R2279" s="197">
        <f t="shared" si="294"/>
        <v>0</v>
      </c>
    </row>
    <row r="2280" spans="1:18" ht="19.5" customHeight="1">
      <c r="A2280" s="306" t="s">
        <v>5260</v>
      </c>
      <c r="B2280" s="307" t="s">
        <v>5179</v>
      </c>
      <c r="C2280" s="308" t="s">
        <v>1193</v>
      </c>
      <c r="D2280" s="290" t="s">
        <v>2905</v>
      </c>
      <c r="E2280" s="290" t="s">
        <v>2906</v>
      </c>
      <c r="F2280" s="309" t="s">
        <v>5242</v>
      </c>
      <c r="G2280" s="315"/>
      <c r="H2280" s="308">
        <v>288</v>
      </c>
      <c r="I2280" s="308">
        <v>25</v>
      </c>
      <c r="J2280" s="314">
        <v>22.4</v>
      </c>
      <c r="K2280" s="314">
        <v>46.5</v>
      </c>
      <c r="L2280" s="308">
        <v>67</v>
      </c>
      <c r="M2280" s="308"/>
      <c r="N2280" s="308">
        <v>5</v>
      </c>
      <c r="O2280" s="308" t="s">
        <v>5243</v>
      </c>
      <c r="P2280" s="291">
        <v>89269.848452867926</v>
      </c>
      <c r="Q2280" s="292">
        <f t="shared" ref="Q2280:Q2312" si="297">+P2280*1.21</f>
        <v>108016.51662797018</v>
      </c>
      <c r="R2280" s="197">
        <f t="shared" si="294"/>
        <v>172826.42660475231</v>
      </c>
    </row>
    <row r="2281" spans="1:18" ht="19.5" customHeight="1">
      <c r="A2281" s="306" t="s">
        <v>5261</v>
      </c>
      <c r="B2281" s="307" t="s">
        <v>5262</v>
      </c>
      <c r="C2281" s="308" t="s">
        <v>387</v>
      </c>
      <c r="D2281" s="290" t="s">
        <v>2905</v>
      </c>
      <c r="E2281" s="290" t="s">
        <v>2906</v>
      </c>
      <c r="F2281" s="309" t="s">
        <v>5263</v>
      </c>
      <c r="G2281" s="315"/>
      <c r="H2281" s="308">
        <v>300</v>
      </c>
      <c r="I2281" s="308">
        <v>28</v>
      </c>
      <c r="J2281" s="314">
        <v>25.4</v>
      </c>
      <c r="K2281" s="314">
        <v>46.5</v>
      </c>
      <c r="L2281" s="308">
        <v>67</v>
      </c>
      <c r="M2281" s="308"/>
      <c r="N2281" s="308">
        <v>5</v>
      </c>
      <c r="O2281" s="308" t="s">
        <v>5264</v>
      </c>
      <c r="P2281" s="291">
        <v>119353.54704619783</v>
      </c>
      <c r="Q2281" s="292">
        <f t="shared" si="297"/>
        <v>144417.79192589936</v>
      </c>
      <c r="R2281" s="197">
        <f t="shared" si="294"/>
        <v>231068.46708143898</v>
      </c>
    </row>
    <row r="2282" spans="1:18" ht="19.5" customHeight="1">
      <c r="A2282" s="306" t="s">
        <v>5261</v>
      </c>
      <c r="B2282" s="307" t="s">
        <v>5262</v>
      </c>
      <c r="C2282" s="308" t="s">
        <v>387</v>
      </c>
      <c r="D2282" s="290" t="s">
        <v>2909</v>
      </c>
      <c r="E2282" s="290" t="s">
        <v>2910</v>
      </c>
      <c r="F2282" s="309" t="s">
        <v>5265</v>
      </c>
      <c r="G2282" s="315"/>
      <c r="H2282" s="308">
        <v>290</v>
      </c>
      <c r="I2282" s="308">
        <v>12</v>
      </c>
      <c r="J2282" s="314">
        <v>10.3</v>
      </c>
      <c r="K2282" s="314">
        <v>56.5</v>
      </c>
      <c r="L2282" s="308">
        <v>67</v>
      </c>
      <c r="M2282" s="308"/>
      <c r="N2282" s="308">
        <v>5</v>
      </c>
      <c r="O2282" s="308" t="s">
        <v>5266</v>
      </c>
      <c r="P2282" s="291">
        <v>70861.419789081017</v>
      </c>
      <c r="Q2282" s="292">
        <f t="shared" si="297"/>
        <v>85742.317944788025</v>
      </c>
      <c r="R2282" s="197">
        <f t="shared" si="294"/>
        <v>137187.70871166085</v>
      </c>
    </row>
    <row r="2283" spans="1:18" ht="19.5" customHeight="1">
      <c r="A2283" s="306" t="s">
        <v>5267</v>
      </c>
      <c r="B2283" s="307" t="s">
        <v>5179</v>
      </c>
      <c r="C2283" s="308" t="s">
        <v>1357</v>
      </c>
      <c r="D2283" s="290" t="s">
        <v>2905</v>
      </c>
      <c r="E2283" s="290" t="s">
        <v>2906</v>
      </c>
      <c r="F2283" s="309" t="s">
        <v>5242</v>
      </c>
      <c r="G2283" s="315"/>
      <c r="H2283" s="308">
        <v>288</v>
      </c>
      <c r="I2283" s="308">
        <v>25</v>
      </c>
      <c r="J2283" s="314">
        <v>22.4</v>
      </c>
      <c r="K2283" s="314">
        <v>46.5</v>
      </c>
      <c r="L2283" s="308">
        <v>67</v>
      </c>
      <c r="M2283" s="308"/>
      <c r="N2283" s="308">
        <v>5</v>
      </c>
      <c r="O2283" s="308" t="s">
        <v>5243</v>
      </c>
      <c r="P2283" s="291">
        <v>89269.848452867926</v>
      </c>
      <c r="Q2283" s="292">
        <f t="shared" si="297"/>
        <v>108016.51662797018</v>
      </c>
      <c r="R2283" s="197">
        <f t="shared" si="294"/>
        <v>172826.42660475231</v>
      </c>
    </row>
    <row r="2284" spans="1:18" ht="19.5" customHeight="1">
      <c r="A2284" s="306" t="s">
        <v>5267</v>
      </c>
      <c r="B2284" s="307" t="s">
        <v>5179</v>
      </c>
      <c r="C2284" s="308" t="s">
        <v>1357</v>
      </c>
      <c r="D2284" s="290" t="s">
        <v>2909</v>
      </c>
      <c r="E2284" s="290" t="s">
        <v>2910</v>
      </c>
      <c r="F2284" s="309" t="s">
        <v>5265</v>
      </c>
      <c r="G2284" s="315"/>
      <c r="H2284" s="308">
        <v>290</v>
      </c>
      <c r="I2284" s="308">
        <v>12</v>
      </c>
      <c r="J2284" s="314">
        <v>10.3</v>
      </c>
      <c r="K2284" s="314">
        <v>56.5</v>
      </c>
      <c r="L2284" s="308">
        <v>67</v>
      </c>
      <c r="M2284" s="308"/>
      <c r="N2284" s="308">
        <v>5</v>
      </c>
      <c r="O2284" s="308" t="s">
        <v>5266</v>
      </c>
      <c r="P2284" s="291">
        <v>70861.419789081017</v>
      </c>
      <c r="Q2284" s="292">
        <f t="shared" si="297"/>
        <v>85742.317944788025</v>
      </c>
      <c r="R2284" s="197">
        <f t="shared" si="294"/>
        <v>137187.70871166085</v>
      </c>
    </row>
    <row r="2285" spans="1:18" ht="19.5" customHeight="1">
      <c r="A2285" s="306" t="s">
        <v>5268</v>
      </c>
      <c r="B2285" s="307" t="s">
        <v>5191</v>
      </c>
      <c r="C2285" s="308" t="s">
        <v>2921</v>
      </c>
      <c r="D2285" s="290" t="s">
        <v>2905</v>
      </c>
      <c r="E2285" s="290" t="s">
        <v>2906</v>
      </c>
      <c r="F2285" s="309" t="s">
        <v>5242</v>
      </c>
      <c r="G2285" s="315"/>
      <c r="H2285" s="308">
        <v>288</v>
      </c>
      <c r="I2285" s="308">
        <v>25</v>
      </c>
      <c r="J2285" s="314">
        <v>22.4</v>
      </c>
      <c r="K2285" s="314">
        <v>46.5</v>
      </c>
      <c r="L2285" s="308">
        <v>67</v>
      </c>
      <c r="M2285" s="308"/>
      <c r="N2285" s="308">
        <v>5</v>
      </c>
      <c r="O2285" s="308" t="s">
        <v>5243</v>
      </c>
      <c r="P2285" s="291">
        <v>89269.848452867926</v>
      </c>
      <c r="Q2285" s="292">
        <f t="shared" si="297"/>
        <v>108016.51662797018</v>
      </c>
      <c r="R2285" s="197">
        <f t="shared" si="294"/>
        <v>172826.42660475231</v>
      </c>
    </row>
    <row r="2286" spans="1:18" ht="19.5" customHeight="1">
      <c r="A2286" s="306" t="s">
        <v>5268</v>
      </c>
      <c r="B2286" s="307" t="s">
        <v>5191</v>
      </c>
      <c r="C2286" s="308" t="s">
        <v>2921</v>
      </c>
      <c r="D2286" s="290" t="s">
        <v>2909</v>
      </c>
      <c r="E2286" s="290" t="s">
        <v>2910</v>
      </c>
      <c r="F2286" s="309" t="s">
        <v>5265</v>
      </c>
      <c r="G2286" s="315"/>
      <c r="H2286" s="308">
        <v>290</v>
      </c>
      <c r="I2286" s="308">
        <v>12</v>
      </c>
      <c r="J2286" s="314">
        <v>10.3</v>
      </c>
      <c r="K2286" s="314">
        <v>56.5</v>
      </c>
      <c r="L2286" s="308">
        <v>67</v>
      </c>
      <c r="M2286" s="308"/>
      <c r="N2286" s="308">
        <v>5</v>
      </c>
      <c r="O2286" s="308" t="s">
        <v>5266</v>
      </c>
      <c r="P2286" s="291">
        <v>70861.419789081017</v>
      </c>
      <c r="Q2286" s="292">
        <f t="shared" si="297"/>
        <v>85742.317944788025</v>
      </c>
      <c r="R2286" s="197">
        <f t="shared" si="294"/>
        <v>137187.70871166085</v>
      </c>
    </row>
    <row r="2287" spans="1:18" ht="19.5" customHeight="1">
      <c r="A2287" s="306" t="s">
        <v>5269</v>
      </c>
      <c r="B2287" s="307" t="s">
        <v>5270</v>
      </c>
      <c r="C2287" s="308" t="s">
        <v>5040</v>
      </c>
      <c r="D2287" s="290" t="s">
        <v>2905</v>
      </c>
      <c r="E2287" s="290" t="s">
        <v>2906</v>
      </c>
      <c r="F2287" s="309" t="s">
        <v>5263</v>
      </c>
      <c r="G2287" s="315"/>
      <c r="H2287" s="308">
        <v>300</v>
      </c>
      <c r="I2287" s="308">
        <v>28</v>
      </c>
      <c r="J2287" s="314">
        <v>25.4</v>
      </c>
      <c r="K2287" s="314">
        <v>46.5</v>
      </c>
      <c r="L2287" s="308">
        <v>67</v>
      </c>
      <c r="M2287" s="308"/>
      <c r="N2287" s="308">
        <v>5</v>
      </c>
      <c r="O2287" s="308" t="s">
        <v>5264</v>
      </c>
      <c r="P2287" s="291">
        <v>119353.54704619783</v>
      </c>
      <c r="Q2287" s="292">
        <f t="shared" si="297"/>
        <v>144417.79192589936</v>
      </c>
      <c r="R2287" s="197">
        <f t="shared" si="294"/>
        <v>231068.46708143898</v>
      </c>
    </row>
    <row r="2288" spans="1:18" ht="19.5" customHeight="1">
      <c r="A2288" s="306" t="s">
        <v>5269</v>
      </c>
      <c r="B2288" s="307" t="s">
        <v>5270</v>
      </c>
      <c r="C2288" s="308" t="s">
        <v>5040</v>
      </c>
      <c r="D2288" s="290" t="s">
        <v>2909</v>
      </c>
      <c r="E2288" s="290" t="s">
        <v>2910</v>
      </c>
      <c r="F2288" s="309" t="s">
        <v>5265</v>
      </c>
      <c r="G2288" s="315"/>
      <c r="H2288" s="308">
        <v>290</v>
      </c>
      <c r="I2288" s="308">
        <v>12</v>
      </c>
      <c r="J2288" s="314">
        <v>10.3</v>
      </c>
      <c r="K2288" s="314">
        <v>56.5</v>
      </c>
      <c r="L2288" s="308">
        <v>67</v>
      </c>
      <c r="M2288" s="308"/>
      <c r="N2288" s="308">
        <v>5</v>
      </c>
      <c r="O2288" s="308" t="s">
        <v>5266</v>
      </c>
      <c r="P2288" s="291">
        <v>70861.419789081017</v>
      </c>
      <c r="Q2288" s="292">
        <f t="shared" si="297"/>
        <v>85742.317944788025</v>
      </c>
      <c r="R2288" s="197">
        <f t="shared" si="294"/>
        <v>137187.70871166085</v>
      </c>
    </row>
    <row r="2289" spans="1:18" ht="19.5" customHeight="1">
      <c r="A2289" s="306" t="s">
        <v>5271</v>
      </c>
      <c r="B2289" s="307" t="s">
        <v>5176</v>
      </c>
      <c r="C2289" s="308" t="s">
        <v>955</v>
      </c>
      <c r="D2289" s="290" t="s">
        <v>2905</v>
      </c>
      <c r="E2289" s="290" t="s">
        <v>2906</v>
      </c>
      <c r="F2289" s="309" t="s">
        <v>5263</v>
      </c>
      <c r="G2289" s="315"/>
      <c r="H2289" s="308">
        <v>300</v>
      </c>
      <c r="I2289" s="308">
        <v>28</v>
      </c>
      <c r="J2289" s="314">
        <v>25.4</v>
      </c>
      <c r="K2289" s="314">
        <v>46.5</v>
      </c>
      <c r="L2289" s="308">
        <v>67</v>
      </c>
      <c r="M2289" s="308"/>
      <c r="N2289" s="308">
        <v>5</v>
      </c>
      <c r="O2289" s="308" t="s">
        <v>5264</v>
      </c>
      <c r="P2289" s="291">
        <v>119353.54704619783</v>
      </c>
      <c r="Q2289" s="292">
        <f t="shared" si="297"/>
        <v>144417.79192589936</v>
      </c>
      <c r="R2289" s="197">
        <f t="shared" si="294"/>
        <v>231068.46708143898</v>
      </c>
    </row>
    <row r="2290" spans="1:18" ht="19.5" customHeight="1">
      <c r="A2290" s="306" t="s">
        <v>5271</v>
      </c>
      <c r="B2290" s="307" t="s">
        <v>5176</v>
      </c>
      <c r="C2290" s="308" t="s">
        <v>955</v>
      </c>
      <c r="D2290" s="290" t="s">
        <v>2909</v>
      </c>
      <c r="E2290" s="290" t="s">
        <v>2910</v>
      </c>
      <c r="F2290" s="309" t="s">
        <v>5265</v>
      </c>
      <c r="G2290" s="315"/>
      <c r="H2290" s="308">
        <v>290</v>
      </c>
      <c r="I2290" s="308">
        <v>12</v>
      </c>
      <c r="J2290" s="314">
        <v>10.3</v>
      </c>
      <c r="K2290" s="314">
        <v>56.5</v>
      </c>
      <c r="L2290" s="308">
        <v>67</v>
      </c>
      <c r="M2290" s="308"/>
      <c r="N2290" s="308">
        <v>5</v>
      </c>
      <c r="O2290" s="308" t="s">
        <v>5266</v>
      </c>
      <c r="P2290" s="291">
        <v>70861.419789081017</v>
      </c>
      <c r="Q2290" s="292">
        <f t="shared" si="297"/>
        <v>85742.317944788025</v>
      </c>
      <c r="R2290" s="197">
        <f t="shared" si="294"/>
        <v>137187.70871166085</v>
      </c>
    </row>
    <row r="2291" spans="1:18" ht="19.5" customHeight="1">
      <c r="A2291" s="306" t="s">
        <v>5272</v>
      </c>
      <c r="B2291" s="307" t="s">
        <v>5200</v>
      </c>
      <c r="C2291" s="308" t="s">
        <v>1317</v>
      </c>
      <c r="D2291" s="290" t="s">
        <v>2905</v>
      </c>
      <c r="E2291" s="290" t="s">
        <v>2906</v>
      </c>
      <c r="F2291" s="309" t="s">
        <v>5210</v>
      </c>
      <c r="G2291" s="315"/>
      <c r="H2291" s="308">
        <v>284</v>
      </c>
      <c r="I2291" s="308">
        <v>22</v>
      </c>
      <c r="J2291" s="314">
        <v>19.399999999999999</v>
      </c>
      <c r="K2291" s="314">
        <v>43.5</v>
      </c>
      <c r="L2291" s="308">
        <v>67</v>
      </c>
      <c r="M2291" s="308"/>
      <c r="N2291" s="308">
        <v>5</v>
      </c>
      <c r="O2291" s="308" t="s">
        <v>5211</v>
      </c>
      <c r="P2291" s="291">
        <v>101001.99062030754</v>
      </c>
      <c r="Q2291" s="292">
        <f t="shared" si="297"/>
        <v>122212.40865057212</v>
      </c>
      <c r="R2291" s="197">
        <f t="shared" si="294"/>
        <v>195539.8538409154</v>
      </c>
    </row>
    <row r="2292" spans="1:18" ht="19.5" customHeight="1">
      <c r="A2292" s="306" t="s">
        <v>5273</v>
      </c>
      <c r="B2292" s="307" t="s">
        <v>5200</v>
      </c>
      <c r="C2292" s="308" t="s">
        <v>1897</v>
      </c>
      <c r="D2292" s="290" t="s">
        <v>2905</v>
      </c>
      <c r="E2292" s="290" t="s">
        <v>2910</v>
      </c>
      <c r="F2292" s="309" t="s">
        <v>5274</v>
      </c>
      <c r="G2292" s="315"/>
      <c r="H2292" s="308">
        <v>290</v>
      </c>
      <c r="I2292" s="308">
        <v>10</v>
      </c>
      <c r="J2292" s="314">
        <v>8.3000000000000007</v>
      </c>
      <c r="K2292" s="314">
        <v>55.2</v>
      </c>
      <c r="L2292" s="308">
        <v>67</v>
      </c>
      <c r="M2292" s="308"/>
      <c r="N2292" s="308">
        <v>5</v>
      </c>
      <c r="O2292" s="308" t="s">
        <v>5275</v>
      </c>
      <c r="P2292" s="291">
        <v>76777.690181607919</v>
      </c>
      <c r="Q2292" s="292">
        <f t="shared" si="297"/>
        <v>92901.005119745576</v>
      </c>
      <c r="R2292" s="197">
        <f t="shared" si="294"/>
        <v>148641.60819159294</v>
      </c>
    </row>
    <row r="2293" spans="1:18" ht="19.5" customHeight="1">
      <c r="A2293" s="306" t="s">
        <v>5273</v>
      </c>
      <c r="B2293" s="307" t="s">
        <v>5200</v>
      </c>
      <c r="C2293" s="308" t="s">
        <v>1897</v>
      </c>
      <c r="D2293" s="290" t="s">
        <v>2905</v>
      </c>
      <c r="E2293" s="290" t="s">
        <v>2906</v>
      </c>
      <c r="F2293" s="309" t="s">
        <v>5210</v>
      </c>
      <c r="G2293" s="315"/>
      <c r="H2293" s="308">
        <v>284</v>
      </c>
      <c r="I2293" s="308">
        <v>22</v>
      </c>
      <c r="J2293" s="314">
        <v>19.399999999999999</v>
      </c>
      <c r="K2293" s="314">
        <v>43.5</v>
      </c>
      <c r="L2293" s="308">
        <v>67</v>
      </c>
      <c r="M2293" s="308"/>
      <c r="N2293" s="308">
        <v>5</v>
      </c>
      <c r="O2293" s="308" t="s">
        <v>5211</v>
      </c>
      <c r="P2293" s="291">
        <v>101001.99062030754</v>
      </c>
      <c r="Q2293" s="292">
        <f t="shared" si="297"/>
        <v>122212.40865057212</v>
      </c>
      <c r="R2293" s="197">
        <f t="shared" si="294"/>
        <v>195539.8538409154</v>
      </c>
    </row>
    <row r="2294" spans="1:18" ht="19.5" customHeight="1">
      <c r="A2294" s="306" t="s">
        <v>5273</v>
      </c>
      <c r="B2294" s="307" t="s">
        <v>5200</v>
      </c>
      <c r="C2294" s="308" t="s">
        <v>3435</v>
      </c>
      <c r="D2294" s="290" t="s">
        <v>2909</v>
      </c>
      <c r="E2294" s="290" t="s">
        <v>2910</v>
      </c>
      <c r="F2294" s="309" t="s">
        <v>5248</v>
      </c>
      <c r="G2294" s="290"/>
      <c r="H2294" s="308">
        <v>278</v>
      </c>
      <c r="I2294" s="308">
        <v>9</v>
      </c>
      <c r="J2294" s="314">
        <v>7.3</v>
      </c>
      <c r="K2294" s="314">
        <v>53.5</v>
      </c>
      <c r="L2294" s="308">
        <v>67</v>
      </c>
      <c r="M2294" s="308"/>
      <c r="N2294" s="308">
        <v>5</v>
      </c>
      <c r="O2294" s="308" t="s">
        <v>5249</v>
      </c>
      <c r="P2294" s="291">
        <v>137903.86161647624</v>
      </c>
      <c r="Q2294" s="292">
        <f t="shared" si="297"/>
        <v>166863.67255593624</v>
      </c>
      <c r="R2294" s="197">
        <f t="shared" si="294"/>
        <v>266981.87608949799</v>
      </c>
    </row>
    <row r="2295" spans="1:18" ht="19.5" customHeight="1">
      <c r="A2295" s="306" t="s">
        <v>5276</v>
      </c>
      <c r="B2295" s="307" t="s">
        <v>5277</v>
      </c>
      <c r="C2295" s="308" t="s">
        <v>3097</v>
      </c>
      <c r="D2295" s="290" t="s">
        <v>2905</v>
      </c>
      <c r="E2295" s="290" t="s">
        <v>2906</v>
      </c>
      <c r="F2295" s="309" t="s">
        <v>5278</v>
      </c>
      <c r="G2295" s="315"/>
      <c r="H2295" s="308">
        <v>295</v>
      </c>
      <c r="I2295" s="308">
        <v>28</v>
      </c>
      <c r="J2295" s="314">
        <v>25.4</v>
      </c>
      <c r="K2295" s="308">
        <v>55</v>
      </c>
      <c r="L2295" s="308">
        <v>67</v>
      </c>
      <c r="M2295" s="308"/>
      <c r="N2295" s="308">
        <v>5</v>
      </c>
      <c r="O2295" s="308" t="s">
        <v>5279</v>
      </c>
      <c r="P2295" s="291">
        <v>107576.34971299639</v>
      </c>
      <c r="Q2295" s="292">
        <f t="shared" si="297"/>
        <v>130167.38315272563</v>
      </c>
      <c r="R2295" s="197">
        <f t="shared" si="294"/>
        <v>208267.81304436101</v>
      </c>
    </row>
    <row r="2296" spans="1:18" ht="19.5" customHeight="1">
      <c r="A2296" s="306" t="s">
        <v>5280</v>
      </c>
      <c r="B2296" s="307" t="s">
        <v>5191</v>
      </c>
      <c r="C2296" s="308" t="s">
        <v>2743</v>
      </c>
      <c r="D2296" s="290" t="s">
        <v>2905</v>
      </c>
      <c r="E2296" s="290" t="s">
        <v>2906</v>
      </c>
      <c r="F2296" s="309" t="s">
        <v>5278</v>
      </c>
      <c r="G2296" s="315"/>
      <c r="H2296" s="308">
        <v>295</v>
      </c>
      <c r="I2296" s="308">
        <v>28</v>
      </c>
      <c r="J2296" s="314">
        <v>25.4</v>
      </c>
      <c r="K2296" s="308">
        <v>55</v>
      </c>
      <c r="L2296" s="308">
        <v>67</v>
      </c>
      <c r="M2296" s="308"/>
      <c r="N2296" s="308">
        <v>5</v>
      </c>
      <c r="O2296" s="308" t="s">
        <v>5279</v>
      </c>
      <c r="P2296" s="291">
        <v>107576.34971299639</v>
      </c>
      <c r="Q2296" s="292">
        <f t="shared" si="297"/>
        <v>130167.38315272563</v>
      </c>
      <c r="R2296" s="197">
        <f t="shared" si="294"/>
        <v>208267.81304436101</v>
      </c>
    </row>
    <row r="2297" spans="1:18" ht="19.5" customHeight="1">
      <c r="A2297" s="306" t="s">
        <v>5280</v>
      </c>
      <c r="B2297" s="307" t="s">
        <v>5191</v>
      </c>
      <c r="C2297" s="308" t="s">
        <v>2743</v>
      </c>
      <c r="D2297" s="290" t="s">
        <v>2905</v>
      </c>
      <c r="E2297" s="290" t="s">
        <v>2906</v>
      </c>
      <c r="F2297" s="309" t="s">
        <v>5281</v>
      </c>
      <c r="G2297" s="315"/>
      <c r="H2297" s="308">
        <v>312</v>
      </c>
      <c r="I2297" s="308">
        <v>28</v>
      </c>
      <c r="J2297" s="314">
        <v>25.4</v>
      </c>
      <c r="K2297" s="308">
        <v>65</v>
      </c>
      <c r="L2297" s="308">
        <v>67</v>
      </c>
      <c r="M2297" s="308"/>
      <c r="N2297" s="308">
        <v>5</v>
      </c>
      <c r="O2297" s="308" t="s">
        <v>5282</v>
      </c>
      <c r="P2297" s="291">
        <v>148687.89887743592</v>
      </c>
      <c r="Q2297" s="292">
        <f t="shared" si="297"/>
        <v>179912.35764169745</v>
      </c>
      <c r="R2297" s="197">
        <f t="shared" si="294"/>
        <v>287859.77222671593</v>
      </c>
    </row>
    <row r="2298" spans="1:18" ht="19.5" customHeight="1">
      <c r="A2298" s="306" t="s">
        <v>5280</v>
      </c>
      <c r="B2298" s="307" t="s">
        <v>5191</v>
      </c>
      <c r="C2298" s="308" t="s">
        <v>773</v>
      </c>
      <c r="D2298" s="290" t="s">
        <v>2905</v>
      </c>
      <c r="E2298" s="290" t="s">
        <v>2906</v>
      </c>
      <c r="F2298" s="309" t="s">
        <v>5263</v>
      </c>
      <c r="G2298" s="315"/>
      <c r="H2298" s="308">
        <v>300</v>
      </c>
      <c r="I2298" s="308">
        <v>28</v>
      </c>
      <c r="J2298" s="314">
        <v>25.4</v>
      </c>
      <c r="K2298" s="314">
        <v>46.5</v>
      </c>
      <c r="L2298" s="308">
        <v>67</v>
      </c>
      <c r="M2298" s="308"/>
      <c r="N2298" s="308">
        <v>5</v>
      </c>
      <c r="O2298" s="308" t="s">
        <v>5264</v>
      </c>
      <c r="P2298" s="291">
        <v>119353.54704619783</v>
      </c>
      <c r="Q2298" s="292">
        <f t="shared" si="297"/>
        <v>144417.79192589936</v>
      </c>
      <c r="R2298" s="197">
        <f t="shared" si="294"/>
        <v>231068.46708143898</v>
      </c>
    </row>
    <row r="2299" spans="1:18" ht="19.5" customHeight="1">
      <c r="A2299" s="306" t="s">
        <v>5280</v>
      </c>
      <c r="B2299" s="307" t="s">
        <v>5191</v>
      </c>
      <c r="C2299" s="308" t="s">
        <v>773</v>
      </c>
      <c r="D2299" s="290" t="s">
        <v>2909</v>
      </c>
      <c r="E2299" s="290" t="s">
        <v>2910</v>
      </c>
      <c r="F2299" s="309" t="s">
        <v>5265</v>
      </c>
      <c r="G2299" s="315"/>
      <c r="H2299" s="308">
        <v>290</v>
      </c>
      <c r="I2299" s="308">
        <v>12</v>
      </c>
      <c r="J2299" s="314">
        <v>10.3</v>
      </c>
      <c r="K2299" s="314">
        <v>56.5</v>
      </c>
      <c r="L2299" s="308">
        <v>67</v>
      </c>
      <c r="M2299" s="308"/>
      <c r="N2299" s="308">
        <v>5</v>
      </c>
      <c r="O2299" s="308" t="s">
        <v>5266</v>
      </c>
      <c r="P2299" s="291">
        <v>70861.419789081017</v>
      </c>
      <c r="Q2299" s="292">
        <f t="shared" si="297"/>
        <v>85742.317944788025</v>
      </c>
      <c r="R2299" s="197">
        <f t="shared" si="294"/>
        <v>137187.70871166085</v>
      </c>
    </row>
    <row r="2300" spans="1:18" ht="19.5" customHeight="1">
      <c r="A2300" s="306" t="s">
        <v>5283</v>
      </c>
      <c r="B2300" s="307" t="s">
        <v>5187</v>
      </c>
      <c r="C2300" s="308" t="s">
        <v>1193</v>
      </c>
      <c r="D2300" s="290" t="s">
        <v>2905</v>
      </c>
      <c r="E2300" s="290" t="s">
        <v>2906</v>
      </c>
      <c r="F2300" s="309" t="s">
        <v>5195</v>
      </c>
      <c r="G2300" s="315"/>
      <c r="H2300" s="308">
        <v>295</v>
      </c>
      <c r="I2300" s="308">
        <v>22</v>
      </c>
      <c r="J2300" s="314">
        <v>19.399999999999999</v>
      </c>
      <c r="K2300" s="314">
        <v>49.5</v>
      </c>
      <c r="L2300" s="308">
        <v>67</v>
      </c>
      <c r="M2300" s="308"/>
      <c r="N2300" s="308">
        <v>5</v>
      </c>
      <c r="O2300" s="308" t="s">
        <v>5196</v>
      </c>
      <c r="P2300" s="291">
        <v>124220.51950239348</v>
      </c>
      <c r="Q2300" s="292">
        <f t="shared" si="297"/>
        <v>150306.82859789609</v>
      </c>
      <c r="R2300" s="197">
        <f t="shared" si="294"/>
        <v>240490.92575663375</v>
      </c>
    </row>
    <row r="2301" spans="1:18" ht="19.5" customHeight="1">
      <c r="A2301" s="306" t="s">
        <v>5284</v>
      </c>
      <c r="B2301" s="307" t="s">
        <v>5285</v>
      </c>
      <c r="C2301" s="308" t="s">
        <v>3201</v>
      </c>
      <c r="D2301" s="290" t="s">
        <v>2905</v>
      </c>
      <c r="E2301" s="290" t="s">
        <v>2906</v>
      </c>
      <c r="F2301" s="309" t="s">
        <v>5263</v>
      </c>
      <c r="G2301" s="315"/>
      <c r="H2301" s="308">
        <v>300</v>
      </c>
      <c r="I2301" s="308">
        <v>28</v>
      </c>
      <c r="J2301" s="314">
        <v>25.4</v>
      </c>
      <c r="K2301" s="314">
        <v>46.5</v>
      </c>
      <c r="L2301" s="308">
        <v>67</v>
      </c>
      <c r="M2301" s="308"/>
      <c r="N2301" s="308">
        <v>5</v>
      </c>
      <c r="O2301" s="308" t="s">
        <v>5264</v>
      </c>
      <c r="P2301" s="291">
        <v>119353.54704619783</v>
      </c>
      <c r="Q2301" s="292">
        <f t="shared" si="297"/>
        <v>144417.79192589936</v>
      </c>
      <c r="R2301" s="197">
        <f t="shared" si="294"/>
        <v>231068.46708143898</v>
      </c>
    </row>
    <row r="2302" spans="1:18" ht="19.5" customHeight="1">
      <c r="A2302" s="306" t="s">
        <v>5284</v>
      </c>
      <c r="B2302" s="307" t="s">
        <v>5285</v>
      </c>
      <c r="C2302" s="308" t="s">
        <v>3201</v>
      </c>
      <c r="D2302" s="290" t="s">
        <v>2909</v>
      </c>
      <c r="E2302" s="290" t="s">
        <v>2910</v>
      </c>
      <c r="F2302" s="309" t="s">
        <v>5265</v>
      </c>
      <c r="G2302" s="315"/>
      <c r="H2302" s="308">
        <v>290</v>
      </c>
      <c r="I2302" s="308">
        <v>12</v>
      </c>
      <c r="J2302" s="314">
        <v>10.3</v>
      </c>
      <c r="K2302" s="314">
        <v>56.5</v>
      </c>
      <c r="L2302" s="308">
        <v>67</v>
      </c>
      <c r="M2302" s="308"/>
      <c r="N2302" s="308">
        <v>5</v>
      </c>
      <c r="O2302" s="308" t="s">
        <v>5266</v>
      </c>
      <c r="P2302" s="291">
        <v>70861.419789081017</v>
      </c>
      <c r="Q2302" s="292">
        <f t="shared" si="297"/>
        <v>85742.317944788025</v>
      </c>
      <c r="R2302" s="197">
        <f t="shared" si="294"/>
        <v>137187.70871166085</v>
      </c>
    </row>
    <row r="2303" spans="1:18" ht="19.5" customHeight="1">
      <c r="A2303" s="306" t="s">
        <v>5284</v>
      </c>
      <c r="B2303" s="307" t="s">
        <v>5285</v>
      </c>
      <c r="C2303" s="308" t="s">
        <v>2829</v>
      </c>
      <c r="D2303" s="290" t="s">
        <v>2905</v>
      </c>
      <c r="E2303" s="290" t="s">
        <v>2906</v>
      </c>
      <c r="F2303" s="309" t="s">
        <v>5278</v>
      </c>
      <c r="G2303" s="315"/>
      <c r="H2303" s="308">
        <v>295</v>
      </c>
      <c r="I2303" s="308">
        <v>28</v>
      </c>
      <c r="J2303" s="314">
        <v>25.4</v>
      </c>
      <c r="K2303" s="308">
        <v>55</v>
      </c>
      <c r="L2303" s="308">
        <v>67</v>
      </c>
      <c r="M2303" s="308"/>
      <c r="N2303" s="308">
        <v>5</v>
      </c>
      <c r="O2303" s="308" t="s">
        <v>5279</v>
      </c>
      <c r="P2303" s="291">
        <v>107576.34971299639</v>
      </c>
      <c r="Q2303" s="292">
        <f t="shared" si="297"/>
        <v>130167.38315272563</v>
      </c>
      <c r="R2303" s="197">
        <f t="shared" si="294"/>
        <v>208267.81304436101</v>
      </c>
    </row>
    <row r="2304" spans="1:18" ht="19.5" customHeight="1">
      <c r="A2304" s="306" t="s">
        <v>5284</v>
      </c>
      <c r="B2304" s="307" t="s">
        <v>5285</v>
      </c>
      <c r="C2304" s="308" t="s">
        <v>2829</v>
      </c>
      <c r="D2304" s="290" t="s">
        <v>2905</v>
      </c>
      <c r="E2304" s="290" t="s">
        <v>2906</v>
      </c>
      <c r="F2304" s="309" t="s">
        <v>5281</v>
      </c>
      <c r="G2304" s="315"/>
      <c r="H2304" s="308">
        <v>312</v>
      </c>
      <c r="I2304" s="308">
        <v>28</v>
      </c>
      <c r="J2304" s="314">
        <v>25.4</v>
      </c>
      <c r="K2304" s="308">
        <v>65</v>
      </c>
      <c r="L2304" s="308">
        <v>67</v>
      </c>
      <c r="M2304" s="308"/>
      <c r="N2304" s="308">
        <v>5</v>
      </c>
      <c r="O2304" s="308" t="s">
        <v>5282</v>
      </c>
      <c r="P2304" s="291">
        <v>148687.89887743592</v>
      </c>
      <c r="Q2304" s="292">
        <f t="shared" si="297"/>
        <v>179912.35764169745</v>
      </c>
      <c r="R2304" s="197">
        <f t="shared" si="294"/>
        <v>287859.77222671593</v>
      </c>
    </row>
    <row r="2305" spans="1:18" ht="19.5" customHeight="1">
      <c r="A2305" s="306" t="s">
        <v>5286</v>
      </c>
      <c r="B2305" s="307" t="s">
        <v>5287</v>
      </c>
      <c r="C2305" s="308" t="s">
        <v>4653</v>
      </c>
      <c r="D2305" s="290" t="s">
        <v>2905</v>
      </c>
      <c r="E2305" s="290" t="s">
        <v>2906</v>
      </c>
      <c r="F2305" s="309" t="s">
        <v>5281</v>
      </c>
      <c r="G2305" s="315"/>
      <c r="H2305" s="308">
        <v>312</v>
      </c>
      <c r="I2305" s="308">
        <v>28</v>
      </c>
      <c r="J2305" s="314">
        <v>25.4</v>
      </c>
      <c r="K2305" s="308">
        <v>65</v>
      </c>
      <c r="L2305" s="308">
        <v>67</v>
      </c>
      <c r="M2305" s="308"/>
      <c r="N2305" s="308">
        <v>5</v>
      </c>
      <c r="O2305" s="308" t="s">
        <v>5282</v>
      </c>
      <c r="P2305" s="291">
        <v>148687.89887743592</v>
      </c>
      <c r="Q2305" s="292">
        <f t="shared" si="297"/>
        <v>179912.35764169745</v>
      </c>
      <c r="R2305" s="197">
        <f t="shared" si="294"/>
        <v>287859.77222671593</v>
      </c>
    </row>
    <row r="2306" spans="1:18" ht="19.5" customHeight="1">
      <c r="A2306" s="306" t="s">
        <v>5286</v>
      </c>
      <c r="B2306" s="307" t="s">
        <v>5287</v>
      </c>
      <c r="C2306" s="308" t="s">
        <v>4653</v>
      </c>
      <c r="D2306" s="290" t="s">
        <v>2909</v>
      </c>
      <c r="E2306" s="290" t="s">
        <v>2906</v>
      </c>
      <c r="F2306" s="309" t="s">
        <v>5288</v>
      </c>
      <c r="G2306" s="318"/>
      <c r="H2306" s="308">
        <v>300</v>
      </c>
      <c r="I2306" s="308">
        <v>22</v>
      </c>
      <c r="J2306" s="314">
        <v>19.399999999999999</v>
      </c>
      <c r="K2306" s="314">
        <v>68.5</v>
      </c>
      <c r="L2306" s="308">
        <v>67</v>
      </c>
      <c r="M2306" s="308"/>
      <c r="N2306" s="308">
        <v>5</v>
      </c>
      <c r="O2306" s="308" t="s">
        <v>5289</v>
      </c>
      <c r="P2306" s="291">
        <v>109691.05470439015</v>
      </c>
      <c r="Q2306" s="292">
        <f t="shared" si="297"/>
        <v>132726.17619231206</v>
      </c>
      <c r="R2306" s="197">
        <f t="shared" si="294"/>
        <v>212361.88190769931</v>
      </c>
    </row>
    <row r="2307" spans="1:18" ht="19.5" customHeight="1">
      <c r="A2307" s="306" t="s">
        <v>5286</v>
      </c>
      <c r="B2307" s="307" t="s">
        <v>5290</v>
      </c>
      <c r="C2307" s="308" t="s">
        <v>438</v>
      </c>
      <c r="D2307" s="290" t="s">
        <v>2909</v>
      </c>
      <c r="E2307" s="290" t="s">
        <v>2906</v>
      </c>
      <c r="F2307" s="309" t="s">
        <v>5288</v>
      </c>
      <c r="G2307" s="318"/>
      <c r="H2307" s="308">
        <v>300</v>
      </c>
      <c r="I2307" s="308">
        <v>22</v>
      </c>
      <c r="J2307" s="314">
        <v>19.399999999999999</v>
      </c>
      <c r="K2307" s="314">
        <v>68.5</v>
      </c>
      <c r="L2307" s="308">
        <v>67</v>
      </c>
      <c r="M2307" s="308"/>
      <c r="N2307" s="308">
        <v>5</v>
      </c>
      <c r="O2307" s="308" t="s">
        <v>5289</v>
      </c>
      <c r="P2307" s="291">
        <v>109691.05470439015</v>
      </c>
      <c r="Q2307" s="292">
        <f t="shared" si="297"/>
        <v>132726.17619231206</v>
      </c>
      <c r="R2307" s="197">
        <f t="shared" si="294"/>
        <v>212361.88190769931</v>
      </c>
    </row>
    <row r="2308" spans="1:18" ht="19.5" customHeight="1">
      <c r="A2308" s="306" t="s">
        <v>5291</v>
      </c>
      <c r="B2308" s="307" t="s">
        <v>5290</v>
      </c>
      <c r="C2308" s="308" t="s">
        <v>1325</v>
      </c>
      <c r="D2308" s="290" t="s">
        <v>2909</v>
      </c>
      <c r="E2308" s="290" t="s">
        <v>2906</v>
      </c>
      <c r="F2308" s="309" t="s">
        <v>5288</v>
      </c>
      <c r="G2308" s="318"/>
      <c r="H2308" s="308">
        <v>300</v>
      </c>
      <c r="I2308" s="308">
        <v>22</v>
      </c>
      <c r="J2308" s="314">
        <v>19.399999999999999</v>
      </c>
      <c r="K2308" s="314">
        <v>68.5</v>
      </c>
      <c r="L2308" s="308">
        <v>67</v>
      </c>
      <c r="M2308" s="308"/>
      <c r="N2308" s="308">
        <v>5</v>
      </c>
      <c r="O2308" s="308" t="s">
        <v>5289</v>
      </c>
      <c r="P2308" s="291">
        <v>109691.05470439015</v>
      </c>
      <c r="Q2308" s="292">
        <f t="shared" si="297"/>
        <v>132726.17619231206</v>
      </c>
      <c r="R2308" s="197">
        <f t="shared" si="294"/>
        <v>212361.88190769931</v>
      </c>
    </row>
    <row r="2309" spans="1:18" ht="19.5" customHeight="1">
      <c r="A2309" s="306" t="s">
        <v>5292</v>
      </c>
      <c r="B2309" s="307" t="s">
        <v>5293</v>
      </c>
      <c r="C2309" s="308" t="s">
        <v>1357</v>
      </c>
      <c r="D2309" s="290" t="s">
        <v>2905</v>
      </c>
      <c r="E2309" s="290" t="s">
        <v>2906</v>
      </c>
      <c r="F2309" s="309" t="s">
        <v>5263</v>
      </c>
      <c r="G2309" s="315"/>
      <c r="H2309" s="308">
        <v>300</v>
      </c>
      <c r="I2309" s="308">
        <v>28</v>
      </c>
      <c r="J2309" s="314">
        <v>25.4</v>
      </c>
      <c r="K2309" s="314">
        <v>46.5</v>
      </c>
      <c r="L2309" s="308">
        <v>67</v>
      </c>
      <c r="M2309" s="308"/>
      <c r="N2309" s="308">
        <v>5</v>
      </c>
      <c r="O2309" s="308" t="s">
        <v>5264</v>
      </c>
      <c r="P2309" s="291">
        <v>119353.54704619783</v>
      </c>
      <c r="Q2309" s="292">
        <f t="shared" si="297"/>
        <v>144417.79192589936</v>
      </c>
      <c r="R2309" s="197">
        <f t="shared" si="294"/>
        <v>231068.46708143898</v>
      </c>
    </row>
    <row r="2310" spans="1:18" ht="19.5" customHeight="1">
      <c r="A2310" s="306" t="s">
        <v>5292</v>
      </c>
      <c r="B2310" s="307" t="s">
        <v>5293</v>
      </c>
      <c r="C2310" s="308" t="s">
        <v>1357</v>
      </c>
      <c r="D2310" s="290" t="s">
        <v>2909</v>
      </c>
      <c r="E2310" s="290" t="s">
        <v>2910</v>
      </c>
      <c r="F2310" s="309" t="s">
        <v>5265</v>
      </c>
      <c r="G2310" s="315"/>
      <c r="H2310" s="308">
        <v>290</v>
      </c>
      <c r="I2310" s="308">
        <v>12</v>
      </c>
      <c r="J2310" s="314">
        <v>10.3</v>
      </c>
      <c r="K2310" s="314">
        <v>56.5</v>
      </c>
      <c r="L2310" s="308">
        <v>67</v>
      </c>
      <c r="M2310" s="308"/>
      <c r="N2310" s="308">
        <v>5</v>
      </c>
      <c r="O2310" s="308" t="s">
        <v>5266</v>
      </c>
      <c r="P2310" s="291">
        <v>70861.419789081017</v>
      </c>
      <c r="Q2310" s="292">
        <f t="shared" si="297"/>
        <v>85742.317944788025</v>
      </c>
      <c r="R2310" s="197">
        <f t="shared" si="294"/>
        <v>137187.70871166085</v>
      </c>
    </row>
    <row r="2311" spans="1:18" ht="19.5" customHeight="1">
      <c r="A2311" s="306" t="s">
        <v>5294</v>
      </c>
      <c r="B2311" s="307" t="s">
        <v>5293</v>
      </c>
      <c r="C2311" s="308" t="s">
        <v>3522</v>
      </c>
      <c r="D2311" s="290" t="s">
        <v>2905</v>
      </c>
      <c r="E2311" s="290" t="s">
        <v>2906</v>
      </c>
      <c r="F2311" s="309" t="s">
        <v>5281</v>
      </c>
      <c r="G2311" s="315"/>
      <c r="H2311" s="308">
        <v>312</v>
      </c>
      <c r="I2311" s="308">
        <v>28</v>
      </c>
      <c r="J2311" s="314">
        <v>25.4</v>
      </c>
      <c r="K2311" s="308">
        <v>65</v>
      </c>
      <c r="L2311" s="308">
        <v>67</v>
      </c>
      <c r="M2311" s="308"/>
      <c r="N2311" s="308">
        <v>5</v>
      </c>
      <c r="O2311" s="308" t="s">
        <v>5282</v>
      </c>
      <c r="P2311" s="291">
        <v>148687.89887743592</v>
      </c>
      <c r="Q2311" s="292">
        <f t="shared" si="297"/>
        <v>179912.35764169745</v>
      </c>
      <c r="R2311" s="197">
        <f t="shared" si="294"/>
        <v>287859.77222671593</v>
      </c>
    </row>
    <row r="2312" spans="1:18" ht="19.5" customHeight="1">
      <c r="A2312" s="306" t="s">
        <v>5294</v>
      </c>
      <c r="B2312" s="307" t="s">
        <v>5293</v>
      </c>
      <c r="C2312" s="308" t="s">
        <v>3522</v>
      </c>
      <c r="D2312" s="290" t="s">
        <v>2909</v>
      </c>
      <c r="E2312" s="290" t="s">
        <v>2906</v>
      </c>
      <c r="F2312" s="309" t="s">
        <v>5288</v>
      </c>
      <c r="G2312" s="318"/>
      <c r="H2312" s="308">
        <v>300</v>
      </c>
      <c r="I2312" s="308">
        <v>22</v>
      </c>
      <c r="J2312" s="314">
        <v>19.399999999999999</v>
      </c>
      <c r="K2312" s="314">
        <v>68.5</v>
      </c>
      <c r="L2312" s="308">
        <v>67</v>
      </c>
      <c r="M2312" s="308"/>
      <c r="N2312" s="308">
        <v>5</v>
      </c>
      <c r="O2312" s="308" t="s">
        <v>5289</v>
      </c>
      <c r="P2312" s="291">
        <v>109691.05470439015</v>
      </c>
      <c r="Q2312" s="292">
        <f t="shared" si="297"/>
        <v>132726.17619231206</v>
      </c>
      <c r="R2312" s="197">
        <f t="shared" ref="R2312:R2375" si="298">Q2312*0.8*2</f>
        <v>212361.88190769931</v>
      </c>
    </row>
    <row r="2313" spans="1:18" ht="19.5" customHeight="1">
      <c r="A2313" s="304" t="s">
        <v>5295</v>
      </c>
      <c r="B2313" s="277"/>
      <c r="C2313" s="278"/>
      <c r="D2313" s="279"/>
      <c r="E2313" s="280"/>
      <c r="F2313" s="279"/>
      <c r="G2313" s="281"/>
      <c r="H2313" s="282"/>
      <c r="I2313" s="282"/>
      <c r="J2313" s="282"/>
      <c r="K2313" s="282"/>
      <c r="L2313" s="282"/>
      <c r="M2313" s="282"/>
      <c r="N2313" s="282"/>
      <c r="O2313" s="282"/>
      <c r="P2313" s="282"/>
      <c r="Q2313" s="284"/>
      <c r="R2313" s="197">
        <f t="shared" si="298"/>
        <v>0</v>
      </c>
    </row>
    <row r="2314" spans="1:18" ht="19.5" customHeight="1">
      <c r="A2314" s="306" t="s">
        <v>5296</v>
      </c>
      <c r="B2314" s="307" t="s">
        <v>5179</v>
      </c>
      <c r="C2314" s="308" t="s">
        <v>3435</v>
      </c>
      <c r="D2314" s="290" t="s">
        <v>2909</v>
      </c>
      <c r="E2314" s="290" t="s">
        <v>2910</v>
      </c>
      <c r="F2314" s="309" t="s">
        <v>5297</v>
      </c>
      <c r="G2314" s="315"/>
      <c r="H2314" s="308">
        <v>285</v>
      </c>
      <c r="I2314" s="308">
        <v>15</v>
      </c>
      <c r="J2314" s="308">
        <v>13</v>
      </c>
      <c r="K2314" s="314">
        <v>55.5</v>
      </c>
      <c r="L2314" s="308">
        <v>67</v>
      </c>
      <c r="M2314" s="308"/>
      <c r="N2314" s="308">
        <v>5</v>
      </c>
      <c r="O2314" s="308" t="s">
        <v>5298</v>
      </c>
      <c r="P2314" s="291">
        <v>81911.724202010286</v>
      </c>
      <c r="Q2314" s="292">
        <f t="shared" ref="Q2314:Q2323" si="299">+P2314*1.21</f>
        <v>99113.18628443245</v>
      </c>
      <c r="R2314" s="197">
        <f t="shared" si="298"/>
        <v>158581.09805509192</v>
      </c>
    </row>
    <row r="2315" spans="1:18" ht="19.5" customHeight="1">
      <c r="A2315" s="306" t="s">
        <v>5299</v>
      </c>
      <c r="B2315" s="307" t="s">
        <v>5270</v>
      </c>
      <c r="C2315" s="308" t="s">
        <v>5040</v>
      </c>
      <c r="D2315" s="290" t="s">
        <v>2909</v>
      </c>
      <c r="E2315" s="290" t="s">
        <v>2910</v>
      </c>
      <c r="F2315" s="309" t="s">
        <v>5297</v>
      </c>
      <c r="G2315" s="315"/>
      <c r="H2315" s="308">
        <v>285</v>
      </c>
      <c r="I2315" s="308">
        <v>15</v>
      </c>
      <c r="J2315" s="308">
        <v>13</v>
      </c>
      <c r="K2315" s="314">
        <v>55.5</v>
      </c>
      <c r="L2315" s="308">
        <v>67</v>
      </c>
      <c r="M2315" s="308"/>
      <c r="N2315" s="308">
        <v>5</v>
      </c>
      <c r="O2315" s="308" t="s">
        <v>5298</v>
      </c>
      <c r="P2315" s="291">
        <v>81911.724202010286</v>
      </c>
      <c r="Q2315" s="292">
        <f t="shared" si="299"/>
        <v>99113.18628443245</v>
      </c>
      <c r="R2315" s="197">
        <f t="shared" si="298"/>
        <v>158581.09805509192</v>
      </c>
    </row>
    <row r="2316" spans="1:18" ht="19.5" customHeight="1">
      <c r="A2316" s="306" t="s">
        <v>5300</v>
      </c>
      <c r="B2316" s="307" t="s">
        <v>5301</v>
      </c>
      <c r="C2316" s="308" t="s">
        <v>3826</v>
      </c>
      <c r="D2316" s="290" t="s">
        <v>2905</v>
      </c>
      <c r="E2316" s="290" t="s">
        <v>2906</v>
      </c>
      <c r="F2316" s="309" t="s">
        <v>5302</v>
      </c>
      <c r="G2316" s="315"/>
      <c r="H2316" s="308">
        <v>345</v>
      </c>
      <c r="I2316" s="308">
        <v>32</v>
      </c>
      <c r="J2316" s="308">
        <v>30</v>
      </c>
      <c r="K2316" s="314">
        <v>51</v>
      </c>
      <c r="L2316" s="308">
        <v>67</v>
      </c>
      <c r="M2316" s="308"/>
      <c r="N2316" s="308">
        <v>5</v>
      </c>
      <c r="O2316" s="308" t="s">
        <v>5303</v>
      </c>
      <c r="P2316" s="291">
        <v>119806.19439121129</v>
      </c>
      <c r="Q2316" s="292">
        <f t="shared" si="299"/>
        <v>144965.49521336565</v>
      </c>
      <c r="R2316" s="197">
        <f t="shared" si="298"/>
        <v>231944.79234138504</v>
      </c>
    </row>
    <row r="2317" spans="1:18" ht="19.5" customHeight="1">
      <c r="A2317" s="306" t="s">
        <v>5300</v>
      </c>
      <c r="B2317" s="307" t="s">
        <v>5301</v>
      </c>
      <c r="C2317" s="308" t="s">
        <v>3826</v>
      </c>
      <c r="D2317" s="290" t="s">
        <v>2909</v>
      </c>
      <c r="E2317" s="290" t="s">
        <v>2910</v>
      </c>
      <c r="F2317" s="309" t="s">
        <v>5304</v>
      </c>
      <c r="G2317" s="315"/>
      <c r="H2317" s="314">
        <v>331.5</v>
      </c>
      <c r="I2317" s="308">
        <v>14</v>
      </c>
      <c r="J2317" s="308">
        <v>12</v>
      </c>
      <c r="K2317" s="308">
        <v>55</v>
      </c>
      <c r="L2317" s="308">
        <v>67</v>
      </c>
      <c r="M2317" s="308"/>
      <c r="N2317" s="308">
        <v>5</v>
      </c>
      <c r="O2317" s="308" t="s">
        <v>5305</v>
      </c>
      <c r="P2317" s="291">
        <v>81773.353020112205</v>
      </c>
      <c r="Q2317" s="292">
        <f t="shared" si="299"/>
        <v>98945.757154335763</v>
      </c>
      <c r="R2317" s="197">
        <f t="shared" si="298"/>
        <v>158313.21144693723</v>
      </c>
    </row>
    <row r="2318" spans="1:18" ht="19.5" customHeight="1">
      <c r="A2318" s="306" t="s">
        <v>5306</v>
      </c>
      <c r="B2318" s="307" t="s">
        <v>5293</v>
      </c>
      <c r="C2318" s="308" t="s">
        <v>2921</v>
      </c>
      <c r="D2318" s="290" t="s">
        <v>2905</v>
      </c>
      <c r="E2318" s="290" t="s">
        <v>2906</v>
      </c>
      <c r="F2318" s="309" t="s">
        <v>5302</v>
      </c>
      <c r="G2318" s="315"/>
      <c r="H2318" s="308">
        <v>345</v>
      </c>
      <c r="I2318" s="308">
        <v>32</v>
      </c>
      <c r="J2318" s="308">
        <v>30</v>
      </c>
      <c r="K2318" s="314">
        <v>51</v>
      </c>
      <c r="L2318" s="308">
        <v>67</v>
      </c>
      <c r="M2318" s="308"/>
      <c r="N2318" s="308">
        <v>5</v>
      </c>
      <c r="O2318" s="308" t="s">
        <v>5303</v>
      </c>
      <c r="P2318" s="291">
        <v>119806.19439121129</v>
      </c>
      <c r="Q2318" s="292">
        <f t="shared" si="299"/>
        <v>144965.49521336565</v>
      </c>
      <c r="R2318" s="197">
        <f t="shared" si="298"/>
        <v>231944.79234138504</v>
      </c>
    </row>
    <row r="2319" spans="1:18" ht="19.5" customHeight="1">
      <c r="A2319" s="306" t="s">
        <v>5306</v>
      </c>
      <c r="B2319" s="307" t="s">
        <v>5293</v>
      </c>
      <c r="C2319" s="308" t="s">
        <v>2921</v>
      </c>
      <c r="D2319" s="290" t="s">
        <v>2909</v>
      </c>
      <c r="E2319" s="290" t="s">
        <v>2910</v>
      </c>
      <c r="F2319" s="309" t="s">
        <v>5304</v>
      </c>
      <c r="G2319" s="315"/>
      <c r="H2319" s="314">
        <v>331.5</v>
      </c>
      <c r="I2319" s="308">
        <v>14</v>
      </c>
      <c r="J2319" s="308">
        <v>12</v>
      </c>
      <c r="K2319" s="308">
        <v>55</v>
      </c>
      <c r="L2319" s="308">
        <v>67</v>
      </c>
      <c r="M2319" s="308"/>
      <c r="N2319" s="308">
        <v>5</v>
      </c>
      <c r="O2319" s="308" t="s">
        <v>5305</v>
      </c>
      <c r="P2319" s="291">
        <v>81773.353020112205</v>
      </c>
      <c r="Q2319" s="292">
        <f t="shared" si="299"/>
        <v>98945.757154335763</v>
      </c>
      <c r="R2319" s="197">
        <f t="shared" si="298"/>
        <v>158313.21144693723</v>
      </c>
    </row>
    <row r="2320" spans="1:18" ht="19.5" customHeight="1">
      <c r="A2320" s="306" t="s">
        <v>5307</v>
      </c>
      <c r="B2320" s="307" t="s">
        <v>5293</v>
      </c>
      <c r="C2320" s="308" t="s">
        <v>2711</v>
      </c>
      <c r="D2320" s="290" t="s">
        <v>2905</v>
      </c>
      <c r="E2320" s="290" t="s">
        <v>2906</v>
      </c>
      <c r="F2320" s="309" t="s">
        <v>5302</v>
      </c>
      <c r="G2320" s="315"/>
      <c r="H2320" s="308">
        <v>345</v>
      </c>
      <c r="I2320" s="308">
        <v>32</v>
      </c>
      <c r="J2320" s="308">
        <v>30</v>
      </c>
      <c r="K2320" s="314">
        <v>51</v>
      </c>
      <c r="L2320" s="308">
        <v>67</v>
      </c>
      <c r="M2320" s="308"/>
      <c r="N2320" s="308">
        <v>5</v>
      </c>
      <c r="O2320" s="308" t="s">
        <v>5303</v>
      </c>
      <c r="P2320" s="291">
        <v>119806.19439121129</v>
      </c>
      <c r="Q2320" s="292">
        <f t="shared" si="299"/>
        <v>144965.49521336565</v>
      </c>
      <c r="R2320" s="197">
        <f t="shared" si="298"/>
        <v>231944.79234138504</v>
      </c>
    </row>
    <row r="2321" spans="1:18" ht="19.5" customHeight="1">
      <c r="A2321" s="306" t="s">
        <v>5307</v>
      </c>
      <c r="B2321" s="307" t="s">
        <v>5293</v>
      </c>
      <c r="C2321" s="308" t="s">
        <v>2711</v>
      </c>
      <c r="D2321" s="290" t="s">
        <v>2909</v>
      </c>
      <c r="E2321" s="290" t="s">
        <v>2910</v>
      </c>
      <c r="F2321" s="309" t="s">
        <v>5304</v>
      </c>
      <c r="G2321" s="315"/>
      <c r="H2321" s="314">
        <v>331.5</v>
      </c>
      <c r="I2321" s="308">
        <v>14</v>
      </c>
      <c r="J2321" s="308">
        <v>12</v>
      </c>
      <c r="K2321" s="308">
        <v>55</v>
      </c>
      <c r="L2321" s="308">
        <v>67</v>
      </c>
      <c r="M2321" s="308"/>
      <c r="N2321" s="308">
        <v>5</v>
      </c>
      <c r="O2321" s="308" t="s">
        <v>5305</v>
      </c>
      <c r="P2321" s="291">
        <v>81773.353020112205</v>
      </c>
      <c r="Q2321" s="292">
        <f t="shared" si="299"/>
        <v>98945.757154335763</v>
      </c>
      <c r="R2321" s="197">
        <f t="shared" si="298"/>
        <v>158313.21144693723</v>
      </c>
    </row>
    <row r="2322" spans="1:18" ht="19.5" customHeight="1">
      <c r="A2322" s="306" t="s">
        <v>5308</v>
      </c>
      <c r="B2322" s="307" t="s">
        <v>5293</v>
      </c>
      <c r="C2322" s="308" t="s">
        <v>3230</v>
      </c>
      <c r="D2322" s="290" t="s">
        <v>2905</v>
      </c>
      <c r="E2322" s="290" t="s">
        <v>2906</v>
      </c>
      <c r="F2322" s="309" t="s">
        <v>5302</v>
      </c>
      <c r="G2322" s="315"/>
      <c r="H2322" s="308">
        <v>345</v>
      </c>
      <c r="I2322" s="308">
        <v>32</v>
      </c>
      <c r="J2322" s="308">
        <v>30</v>
      </c>
      <c r="K2322" s="314">
        <v>51</v>
      </c>
      <c r="L2322" s="308">
        <v>67</v>
      </c>
      <c r="M2322" s="308"/>
      <c r="N2322" s="308">
        <v>5</v>
      </c>
      <c r="O2322" s="308" t="s">
        <v>5303</v>
      </c>
      <c r="P2322" s="291">
        <v>119806.19439121129</v>
      </c>
      <c r="Q2322" s="292">
        <f t="shared" si="299"/>
        <v>144965.49521336565</v>
      </c>
      <c r="R2322" s="197">
        <f t="shared" si="298"/>
        <v>231944.79234138504</v>
      </c>
    </row>
    <row r="2323" spans="1:18" ht="19.5" customHeight="1">
      <c r="A2323" s="306" t="s">
        <v>5308</v>
      </c>
      <c r="B2323" s="307" t="s">
        <v>5293</v>
      </c>
      <c r="C2323" s="308" t="s">
        <v>3230</v>
      </c>
      <c r="D2323" s="290" t="s">
        <v>2909</v>
      </c>
      <c r="E2323" s="290" t="s">
        <v>2910</v>
      </c>
      <c r="F2323" s="309" t="s">
        <v>5304</v>
      </c>
      <c r="G2323" s="315"/>
      <c r="H2323" s="314">
        <v>331.5</v>
      </c>
      <c r="I2323" s="308">
        <v>14</v>
      </c>
      <c r="J2323" s="308">
        <v>12</v>
      </c>
      <c r="K2323" s="308">
        <v>55</v>
      </c>
      <c r="L2323" s="308">
        <v>67</v>
      </c>
      <c r="M2323" s="308"/>
      <c r="N2323" s="308">
        <v>5</v>
      </c>
      <c r="O2323" s="308" t="s">
        <v>5305</v>
      </c>
      <c r="P2323" s="291">
        <v>81773.353020112205</v>
      </c>
      <c r="Q2323" s="292">
        <f t="shared" si="299"/>
        <v>98945.757154335763</v>
      </c>
      <c r="R2323" s="197">
        <f t="shared" si="298"/>
        <v>158313.21144693723</v>
      </c>
    </row>
    <row r="2324" spans="1:18" ht="19.5" customHeight="1">
      <c r="A2324" s="304" t="s">
        <v>5309</v>
      </c>
      <c r="B2324" s="277"/>
      <c r="C2324" s="278"/>
      <c r="D2324" s="279"/>
      <c r="E2324" s="280"/>
      <c r="F2324" s="279"/>
      <c r="G2324" s="281"/>
      <c r="H2324" s="282"/>
      <c r="I2324" s="282"/>
      <c r="J2324" s="282"/>
      <c r="K2324" s="282"/>
      <c r="L2324" s="282"/>
      <c r="M2324" s="282"/>
      <c r="N2324" s="282"/>
      <c r="O2324" s="282"/>
      <c r="P2324" s="282"/>
      <c r="Q2324" s="284"/>
      <c r="R2324" s="197">
        <f t="shared" si="298"/>
        <v>0</v>
      </c>
    </row>
    <row r="2325" spans="1:18" ht="19.5" customHeight="1">
      <c r="A2325" s="306" t="s">
        <v>5310</v>
      </c>
      <c r="B2325" s="307" t="s">
        <v>5200</v>
      </c>
      <c r="C2325" s="308" t="s">
        <v>1638</v>
      </c>
      <c r="D2325" s="290" t="s">
        <v>2905</v>
      </c>
      <c r="E2325" s="290" t="s">
        <v>2906</v>
      </c>
      <c r="F2325" s="309" t="s">
        <v>5311</v>
      </c>
      <c r="G2325" s="315"/>
      <c r="H2325" s="308">
        <v>320</v>
      </c>
      <c r="I2325" s="308">
        <v>30</v>
      </c>
      <c r="J2325" s="314">
        <v>27.4</v>
      </c>
      <c r="K2325" s="308">
        <v>82</v>
      </c>
      <c r="L2325" s="308">
        <v>67</v>
      </c>
      <c r="M2325" s="308"/>
      <c r="N2325" s="308">
        <v>5</v>
      </c>
      <c r="O2325" s="308" t="s">
        <v>5312</v>
      </c>
      <c r="P2325" s="291">
        <v>174554.45889012894</v>
      </c>
      <c r="Q2325" s="292">
        <f t="shared" ref="Q2325:Q2331" si="300">+P2325*1.21</f>
        <v>211210.89525705602</v>
      </c>
      <c r="R2325" s="197">
        <f t="shared" si="298"/>
        <v>337937.43241128966</v>
      </c>
    </row>
    <row r="2326" spans="1:18" ht="19.5" customHeight="1">
      <c r="A2326" s="306" t="s">
        <v>5313</v>
      </c>
      <c r="B2326" s="307" t="s">
        <v>5187</v>
      </c>
      <c r="C2326" s="308" t="s">
        <v>746</v>
      </c>
      <c r="D2326" s="290" t="s">
        <v>2905</v>
      </c>
      <c r="E2326" s="290" t="s">
        <v>2906</v>
      </c>
      <c r="F2326" s="309" t="s">
        <v>5311</v>
      </c>
      <c r="G2326" s="315"/>
      <c r="H2326" s="308">
        <v>320</v>
      </c>
      <c r="I2326" s="308">
        <v>30</v>
      </c>
      <c r="J2326" s="314">
        <v>27.4</v>
      </c>
      <c r="K2326" s="308">
        <v>82</v>
      </c>
      <c r="L2326" s="308">
        <v>67</v>
      </c>
      <c r="M2326" s="308"/>
      <c r="N2326" s="308">
        <v>5</v>
      </c>
      <c r="O2326" s="308" t="s">
        <v>5312</v>
      </c>
      <c r="P2326" s="291">
        <v>174554.45889012894</v>
      </c>
      <c r="Q2326" s="292">
        <f t="shared" si="300"/>
        <v>211210.89525705602</v>
      </c>
      <c r="R2326" s="197">
        <f t="shared" si="298"/>
        <v>337937.43241128966</v>
      </c>
    </row>
    <row r="2327" spans="1:18" ht="19.5" customHeight="1">
      <c r="A2327" s="306" t="s">
        <v>5314</v>
      </c>
      <c r="B2327" s="307" t="s">
        <v>5204</v>
      </c>
      <c r="C2327" s="308" t="s">
        <v>746</v>
      </c>
      <c r="D2327" s="290" t="s">
        <v>2905</v>
      </c>
      <c r="E2327" s="290" t="s">
        <v>2906</v>
      </c>
      <c r="F2327" s="309" t="s">
        <v>5311</v>
      </c>
      <c r="G2327" s="315"/>
      <c r="H2327" s="308">
        <v>320</v>
      </c>
      <c r="I2327" s="308">
        <v>30</v>
      </c>
      <c r="J2327" s="314">
        <v>27.4</v>
      </c>
      <c r="K2327" s="308">
        <v>82</v>
      </c>
      <c r="L2327" s="308">
        <v>67</v>
      </c>
      <c r="M2327" s="308"/>
      <c r="N2327" s="308">
        <v>5</v>
      </c>
      <c r="O2327" s="308" t="s">
        <v>5312</v>
      </c>
      <c r="P2327" s="291">
        <v>174554.45889012894</v>
      </c>
      <c r="Q2327" s="292">
        <f t="shared" si="300"/>
        <v>211210.89525705602</v>
      </c>
      <c r="R2327" s="197">
        <f t="shared" si="298"/>
        <v>337937.43241128966</v>
      </c>
    </row>
    <row r="2328" spans="1:18" ht="19.5" customHeight="1">
      <c r="A2328" s="306" t="s">
        <v>5315</v>
      </c>
      <c r="B2328" s="307" t="s">
        <v>5213</v>
      </c>
      <c r="C2328" s="308" t="s">
        <v>2812</v>
      </c>
      <c r="D2328" s="290" t="s">
        <v>2905</v>
      </c>
      <c r="E2328" s="290" t="s">
        <v>2906</v>
      </c>
      <c r="F2328" s="309" t="s">
        <v>5311</v>
      </c>
      <c r="G2328" s="315"/>
      <c r="H2328" s="308">
        <v>320</v>
      </c>
      <c r="I2328" s="308">
        <v>30</v>
      </c>
      <c r="J2328" s="314">
        <v>27.4</v>
      </c>
      <c r="K2328" s="308">
        <v>82</v>
      </c>
      <c r="L2328" s="308">
        <v>67</v>
      </c>
      <c r="M2328" s="308"/>
      <c r="N2328" s="308">
        <v>5</v>
      </c>
      <c r="O2328" s="308" t="s">
        <v>5312</v>
      </c>
      <c r="P2328" s="291">
        <v>174554.45889012894</v>
      </c>
      <c r="Q2328" s="292">
        <f t="shared" si="300"/>
        <v>211210.89525705602</v>
      </c>
      <c r="R2328" s="197">
        <f t="shared" si="298"/>
        <v>337937.43241128966</v>
      </c>
    </row>
    <row r="2329" spans="1:18" ht="19.5" customHeight="1">
      <c r="A2329" s="306" t="s">
        <v>5316</v>
      </c>
      <c r="B2329" s="307" t="s">
        <v>5213</v>
      </c>
      <c r="C2329" s="308" t="s">
        <v>746</v>
      </c>
      <c r="D2329" s="290" t="s">
        <v>2905</v>
      </c>
      <c r="E2329" s="290" t="s">
        <v>2906</v>
      </c>
      <c r="F2329" s="309" t="s">
        <v>5201</v>
      </c>
      <c r="G2329" s="315"/>
      <c r="H2329" s="308">
        <v>320</v>
      </c>
      <c r="I2329" s="308">
        <v>30</v>
      </c>
      <c r="J2329" s="314">
        <v>27.4</v>
      </c>
      <c r="K2329" s="308">
        <v>82</v>
      </c>
      <c r="L2329" s="308">
        <v>67</v>
      </c>
      <c r="M2329" s="308"/>
      <c r="N2329" s="308">
        <v>5</v>
      </c>
      <c r="O2329" s="308" t="s">
        <v>5202</v>
      </c>
      <c r="P2329" s="291">
        <v>197311.62540803797</v>
      </c>
      <c r="Q2329" s="292">
        <f t="shared" si="300"/>
        <v>238747.06674372594</v>
      </c>
      <c r="R2329" s="197">
        <f t="shared" si="298"/>
        <v>381995.30678996153</v>
      </c>
    </row>
    <row r="2330" spans="1:18" ht="19.5" customHeight="1">
      <c r="A2330" s="306" t="s">
        <v>5316</v>
      </c>
      <c r="B2330" s="307" t="s">
        <v>5213</v>
      </c>
      <c r="C2330" s="308" t="s">
        <v>746</v>
      </c>
      <c r="D2330" s="290" t="s">
        <v>2905</v>
      </c>
      <c r="E2330" s="290" t="s">
        <v>2906</v>
      </c>
      <c r="F2330" s="309" t="s">
        <v>5311</v>
      </c>
      <c r="G2330" s="315"/>
      <c r="H2330" s="308">
        <v>320</v>
      </c>
      <c r="I2330" s="308">
        <v>30</v>
      </c>
      <c r="J2330" s="314">
        <v>27.4</v>
      </c>
      <c r="K2330" s="308">
        <v>82</v>
      </c>
      <c r="L2330" s="308">
        <v>67</v>
      </c>
      <c r="M2330" s="308"/>
      <c r="N2330" s="308">
        <v>5</v>
      </c>
      <c r="O2330" s="308" t="s">
        <v>5312</v>
      </c>
      <c r="P2330" s="291">
        <v>174554.45889012894</v>
      </c>
      <c r="Q2330" s="292">
        <f t="shared" si="300"/>
        <v>211210.89525705602</v>
      </c>
      <c r="R2330" s="197">
        <f t="shared" si="298"/>
        <v>337937.43241128966</v>
      </c>
    </row>
    <row r="2331" spans="1:18" ht="19.5" customHeight="1">
      <c r="A2331" s="306" t="s">
        <v>5317</v>
      </c>
      <c r="B2331" s="307" t="s">
        <v>5318</v>
      </c>
      <c r="C2331" s="308" t="s">
        <v>746</v>
      </c>
      <c r="D2331" s="290" t="s">
        <v>2905</v>
      </c>
      <c r="E2331" s="290" t="s">
        <v>2906</v>
      </c>
      <c r="F2331" s="309" t="s">
        <v>5311</v>
      </c>
      <c r="G2331" s="315"/>
      <c r="H2331" s="308">
        <v>320</v>
      </c>
      <c r="I2331" s="308">
        <v>30</v>
      </c>
      <c r="J2331" s="314">
        <v>27.4</v>
      </c>
      <c r="K2331" s="308">
        <v>82</v>
      </c>
      <c r="L2331" s="308">
        <v>67</v>
      </c>
      <c r="M2331" s="308"/>
      <c r="N2331" s="308">
        <v>5</v>
      </c>
      <c r="O2331" s="308" t="s">
        <v>5312</v>
      </c>
      <c r="P2331" s="291">
        <v>174554.45889012894</v>
      </c>
      <c r="Q2331" s="292">
        <f t="shared" si="300"/>
        <v>211210.89525705602</v>
      </c>
      <c r="R2331" s="197">
        <f t="shared" si="298"/>
        <v>337937.43241128966</v>
      </c>
    </row>
    <row r="2332" spans="1:18" ht="19.5" customHeight="1">
      <c r="A2332" s="304" t="s">
        <v>5319</v>
      </c>
      <c r="B2332" s="277"/>
      <c r="C2332" s="278"/>
      <c r="D2332" s="279"/>
      <c r="E2332" s="280"/>
      <c r="F2332" s="279"/>
      <c r="G2332" s="281"/>
      <c r="H2332" s="282"/>
      <c r="I2332" s="282"/>
      <c r="J2332" s="282"/>
      <c r="K2332" s="282"/>
      <c r="L2332" s="282"/>
      <c r="M2332" s="282"/>
      <c r="N2332" s="282"/>
      <c r="O2332" s="282"/>
      <c r="P2332" s="282"/>
      <c r="Q2332" s="282"/>
      <c r="R2332" s="197">
        <f t="shared" si="298"/>
        <v>0</v>
      </c>
    </row>
    <row r="2333" spans="1:18" ht="19.5" customHeight="1">
      <c r="A2333" s="306" t="s">
        <v>5320</v>
      </c>
      <c r="B2333" s="307" t="s">
        <v>5321</v>
      </c>
      <c r="C2333" s="308" t="s">
        <v>1006</v>
      </c>
      <c r="D2333" s="290" t="s">
        <v>2905</v>
      </c>
      <c r="E2333" s="290" t="s">
        <v>2906</v>
      </c>
      <c r="F2333" s="309" t="s">
        <v>5322</v>
      </c>
      <c r="G2333" s="290"/>
      <c r="H2333" s="308" t="s">
        <v>5323</v>
      </c>
      <c r="I2333" s="308" t="s">
        <v>3589</v>
      </c>
      <c r="J2333" s="308" t="s">
        <v>3599</v>
      </c>
      <c r="K2333" s="308" t="s">
        <v>2696</v>
      </c>
      <c r="L2333" s="308" t="s">
        <v>5324</v>
      </c>
      <c r="M2333" s="308"/>
      <c r="N2333" s="308" t="s">
        <v>3070</v>
      </c>
      <c r="O2333" s="308" t="s">
        <v>5325</v>
      </c>
      <c r="P2333" s="291">
        <v>128707.36702889943</v>
      </c>
      <c r="Q2333" s="292">
        <f>+P2333*1.21</f>
        <v>155735.91410496831</v>
      </c>
      <c r="R2333" s="197">
        <f t="shared" si="298"/>
        <v>249177.46256794932</v>
      </c>
    </row>
    <row r="2334" spans="1:18" ht="19.5" customHeight="1">
      <c r="A2334" s="304" t="s">
        <v>2809</v>
      </c>
      <c r="B2334" s="277"/>
      <c r="C2334" s="278"/>
      <c r="D2334" s="279"/>
      <c r="E2334" s="280"/>
      <c r="F2334" s="279"/>
      <c r="G2334" s="281"/>
      <c r="H2334" s="282"/>
      <c r="I2334" s="282"/>
      <c r="J2334" s="282"/>
      <c r="K2334" s="282"/>
      <c r="L2334" s="282"/>
      <c r="M2334" s="282"/>
      <c r="N2334" s="282"/>
      <c r="O2334" s="282"/>
      <c r="P2334" s="282"/>
      <c r="Q2334" s="284"/>
      <c r="R2334" s="197">
        <f t="shared" si="298"/>
        <v>0</v>
      </c>
    </row>
    <row r="2335" spans="1:18" ht="19.5" customHeight="1">
      <c r="A2335" s="306" t="s">
        <v>5326</v>
      </c>
      <c r="B2335" s="307" t="s">
        <v>5252</v>
      </c>
      <c r="C2335" s="308" t="s">
        <v>991</v>
      </c>
      <c r="D2335" s="290" t="s">
        <v>2905</v>
      </c>
      <c r="E2335" s="290" t="s">
        <v>2906</v>
      </c>
      <c r="F2335" s="309" t="s">
        <v>5327</v>
      </c>
      <c r="G2335" s="290"/>
      <c r="H2335" s="308">
        <v>276</v>
      </c>
      <c r="I2335" s="308">
        <v>22</v>
      </c>
      <c r="J2335" s="308">
        <v>19</v>
      </c>
      <c r="K2335" s="308">
        <v>77</v>
      </c>
      <c r="L2335" s="308">
        <v>85</v>
      </c>
      <c r="M2335" s="308"/>
      <c r="N2335" s="308">
        <v>5</v>
      </c>
      <c r="O2335" s="308" t="s">
        <v>5328</v>
      </c>
      <c r="P2335" s="291">
        <v>77634.596510888339</v>
      </c>
      <c r="Q2335" s="292">
        <f t="shared" ref="Q2335:Q2348" si="301">+P2335*1.21</f>
        <v>93937.861778174891</v>
      </c>
      <c r="R2335" s="197">
        <f t="shared" si="298"/>
        <v>150300.57884507984</v>
      </c>
    </row>
    <row r="2336" spans="1:18" ht="19.5" customHeight="1">
      <c r="A2336" s="306" t="s">
        <v>5326</v>
      </c>
      <c r="B2336" s="307" t="s">
        <v>5252</v>
      </c>
      <c r="C2336" s="308" t="s">
        <v>5329</v>
      </c>
      <c r="D2336" s="290" t="s">
        <v>2905</v>
      </c>
      <c r="E2336" s="290" t="s">
        <v>2906</v>
      </c>
      <c r="F2336" s="309" t="s">
        <v>5330</v>
      </c>
      <c r="G2336" s="290"/>
      <c r="H2336" s="308" t="s">
        <v>5331</v>
      </c>
      <c r="I2336" s="308" t="s">
        <v>3599</v>
      </c>
      <c r="J2336" s="308" t="s">
        <v>2832</v>
      </c>
      <c r="K2336" s="308" t="s">
        <v>3732</v>
      </c>
      <c r="L2336" s="308" t="s">
        <v>2694</v>
      </c>
      <c r="M2336" s="308"/>
      <c r="N2336" s="308" t="s">
        <v>3070</v>
      </c>
      <c r="O2336" s="308" t="s">
        <v>5332</v>
      </c>
      <c r="P2336" s="291">
        <v>93991.502603740679</v>
      </c>
      <c r="Q2336" s="292">
        <f t="shared" si="301"/>
        <v>113729.71815052621</v>
      </c>
      <c r="R2336" s="197">
        <f t="shared" si="298"/>
        <v>181967.54904084196</v>
      </c>
    </row>
    <row r="2337" spans="1:18" ht="19.5" customHeight="1">
      <c r="A2337" s="306" t="s">
        <v>5326</v>
      </c>
      <c r="B2337" s="307" t="s">
        <v>5252</v>
      </c>
      <c r="C2337" s="308" t="s">
        <v>5329</v>
      </c>
      <c r="D2337" s="290" t="s">
        <v>2909</v>
      </c>
      <c r="E2337" s="290" t="s">
        <v>2910</v>
      </c>
      <c r="F2337" s="309" t="s">
        <v>5333</v>
      </c>
      <c r="G2337" s="290"/>
      <c r="H2337" s="308" t="s">
        <v>4607</v>
      </c>
      <c r="I2337" s="308" t="s">
        <v>4657</v>
      </c>
      <c r="J2337" s="308" t="s">
        <v>5334</v>
      </c>
      <c r="K2337" s="314" t="s">
        <v>3924</v>
      </c>
      <c r="L2337" s="308" t="s">
        <v>2694</v>
      </c>
      <c r="M2337" s="308"/>
      <c r="N2337" s="308" t="s">
        <v>3699</v>
      </c>
      <c r="O2337" s="308" t="s">
        <v>5335</v>
      </c>
      <c r="P2337" s="291">
        <v>80138.938333820159</v>
      </c>
      <c r="Q2337" s="292">
        <f t="shared" si="301"/>
        <v>96968.115383922384</v>
      </c>
      <c r="R2337" s="197">
        <f t="shared" si="298"/>
        <v>155148.98461427583</v>
      </c>
    </row>
    <row r="2338" spans="1:18" ht="19.5" customHeight="1">
      <c r="A2338" s="306" t="s">
        <v>5326</v>
      </c>
      <c r="B2338" s="307" t="s">
        <v>5252</v>
      </c>
      <c r="C2338" s="308" t="s">
        <v>5329</v>
      </c>
      <c r="D2338" s="290" t="s">
        <v>2909</v>
      </c>
      <c r="E2338" s="290" t="s">
        <v>2906</v>
      </c>
      <c r="F2338" s="309" t="s">
        <v>5336</v>
      </c>
      <c r="G2338" s="290"/>
      <c r="H2338" s="308">
        <v>285</v>
      </c>
      <c r="I2338" s="308">
        <v>22</v>
      </c>
      <c r="J2338" s="308">
        <v>19</v>
      </c>
      <c r="K2338" s="308">
        <v>93</v>
      </c>
      <c r="L2338" s="308">
        <v>120</v>
      </c>
      <c r="M2338" s="308"/>
      <c r="N2338" s="308">
        <v>6</v>
      </c>
      <c r="O2338" s="308" t="s">
        <v>5337</v>
      </c>
      <c r="P2338" s="291">
        <v>98357.846679969574</v>
      </c>
      <c r="Q2338" s="292">
        <f t="shared" si="301"/>
        <v>119012.99448276318</v>
      </c>
      <c r="R2338" s="197">
        <f t="shared" si="298"/>
        <v>190420.7911724211</v>
      </c>
    </row>
    <row r="2339" spans="1:18" ht="19.5" customHeight="1">
      <c r="A2339" s="306" t="s">
        <v>5326</v>
      </c>
      <c r="B2339" s="307" t="s">
        <v>5252</v>
      </c>
      <c r="C2339" s="308" t="s">
        <v>5329</v>
      </c>
      <c r="D2339" s="290" t="s">
        <v>2909</v>
      </c>
      <c r="E2339" s="290" t="s">
        <v>2906</v>
      </c>
      <c r="F2339" s="309" t="s">
        <v>5338</v>
      </c>
      <c r="G2339" s="290"/>
      <c r="H2339" s="308">
        <v>303</v>
      </c>
      <c r="I2339" s="308">
        <v>28</v>
      </c>
      <c r="J2339" s="308">
        <v>25</v>
      </c>
      <c r="K2339" s="308">
        <v>93</v>
      </c>
      <c r="L2339" s="308">
        <v>120</v>
      </c>
      <c r="M2339" s="308"/>
      <c r="N2339" s="308">
        <v>6</v>
      </c>
      <c r="O2339" s="308" t="s">
        <v>5339</v>
      </c>
      <c r="P2339" s="291">
        <v>112695.38203193466</v>
      </c>
      <c r="Q2339" s="292">
        <f t="shared" si="301"/>
        <v>136361.41225864092</v>
      </c>
      <c r="R2339" s="197">
        <f t="shared" si="298"/>
        <v>218178.25961382547</v>
      </c>
    </row>
    <row r="2340" spans="1:18" ht="19.5" customHeight="1">
      <c r="A2340" s="306" t="s">
        <v>5340</v>
      </c>
      <c r="B2340" s="307" t="s">
        <v>5341</v>
      </c>
      <c r="C2340" s="308" t="s">
        <v>585</v>
      </c>
      <c r="D2340" s="290" t="s">
        <v>2905</v>
      </c>
      <c r="E2340" s="290" t="s">
        <v>2906</v>
      </c>
      <c r="F2340" s="309" t="s">
        <v>5342</v>
      </c>
      <c r="G2340" s="290"/>
      <c r="H2340" s="308">
        <v>300</v>
      </c>
      <c r="I2340" s="308">
        <v>28</v>
      </c>
      <c r="J2340" s="308">
        <v>25</v>
      </c>
      <c r="K2340" s="314">
        <v>68.5</v>
      </c>
      <c r="L2340" s="308">
        <v>85</v>
      </c>
      <c r="M2340" s="308"/>
      <c r="N2340" s="308">
        <v>6</v>
      </c>
      <c r="O2340" s="308" t="s">
        <v>5343</v>
      </c>
      <c r="P2340" s="291">
        <v>97669.331094343361</v>
      </c>
      <c r="Q2340" s="292">
        <f t="shared" si="301"/>
        <v>118179.89062415547</v>
      </c>
      <c r="R2340" s="197">
        <f t="shared" si="298"/>
        <v>189087.82499864875</v>
      </c>
    </row>
    <row r="2341" spans="1:18" ht="19.5" customHeight="1">
      <c r="A2341" s="306" t="s">
        <v>5340</v>
      </c>
      <c r="B2341" s="307" t="s">
        <v>5341</v>
      </c>
      <c r="C2341" s="308" t="s">
        <v>585</v>
      </c>
      <c r="D2341" s="290" t="s">
        <v>2909</v>
      </c>
      <c r="E2341" s="290" t="s">
        <v>2910</v>
      </c>
      <c r="F2341" s="316" t="s">
        <v>5344</v>
      </c>
      <c r="G2341" s="290"/>
      <c r="H2341" s="308" t="s">
        <v>4607</v>
      </c>
      <c r="I2341" s="308" t="s">
        <v>2831</v>
      </c>
      <c r="J2341" s="308" t="s">
        <v>4657</v>
      </c>
      <c r="K2341" s="308" t="s">
        <v>3686</v>
      </c>
      <c r="L2341" s="308" t="s">
        <v>2694</v>
      </c>
      <c r="M2341" s="308"/>
      <c r="N2341" s="308">
        <v>6</v>
      </c>
      <c r="O2341" s="308" t="s">
        <v>5345</v>
      </c>
      <c r="P2341" s="291">
        <v>121445.03486091258</v>
      </c>
      <c r="Q2341" s="292">
        <f t="shared" si="301"/>
        <v>146948.4921817042</v>
      </c>
      <c r="R2341" s="197">
        <f t="shared" si="298"/>
        <v>235117.58749072673</v>
      </c>
    </row>
    <row r="2342" spans="1:18" ht="19.5" customHeight="1">
      <c r="A2342" s="306" t="s">
        <v>5346</v>
      </c>
      <c r="B2342" s="307" t="s">
        <v>5341</v>
      </c>
      <c r="C2342" s="308" t="s">
        <v>369</v>
      </c>
      <c r="D2342" s="290" t="s">
        <v>2905</v>
      </c>
      <c r="E2342" s="290" t="s">
        <v>2906</v>
      </c>
      <c r="F2342" s="309" t="s">
        <v>5342</v>
      </c>
      <c r="G2342" s="290"/>
      <c r="H2342" s="308">
        <v>300</v>
      </c>
      <c r="I2342" s="308">
        <v>28</v>
      </c>
      <c r="J2342" s="308">
        <v>25</v>
      </c>
      <c r="K2342" s="314">
        <v>68.5</v>
      </c>
      <c r="L2342" s="308">
        <v>85</v>
      </c>
      <c r="M2342" s="308"/>
      <c r="N2342" s="308">
        <v>6</v>
      </c>
      <c r="O2342" s="308" t="s">
        <v>5343</v>
      </c>
      <c r="P2342" s="291">
        <v>97669.331094343361</v>
      </c>
      <c r="Q2342" s="292">
        <f t="shared" si="301"/>
        <v>118179.89062415547</v>
      </c>
      <c r="R2342" s="197">
        <f t="shared" si="298"/>
        <v>189087.82499864875</v>
      </c>
    </row>
    <row r="2343" spans="1:18" ht="19.5" customHeight="1">
      <c r="A2343" s="306" t="s">
        <v>5346</v>
      </c>
      <c r="B2343" s="307" t="s">
        <v>5341</v>
      </c>
      <c r="C2343" s="308" t="s">
        <v>369</v>
      </c>
      <c r="D2343" s="290" t="s">
        <v>2909</v>
      </c>
      <c r="E2343" s="290" t="s">
        <v>2910</v>
      </c>
      <c r="F2343" s="316" t="s">
        <v>5344</v>
      </c>
      <c r="G2343" s="290"/>
      <c r="H2343" s="308" t="s">
        <v>4607</v>
      </c>
      <c r="I2343" s="308" t="s">
        <v>2831</v>
      </c>
      <c r="J2343" s="308" t="s">
        <v>4657</v>
      </c>
      <c r="K2343" s="308" t="s">
        <v>3686</v>
      </c>
      <c r="L2343" s="308" t="s">
        <v>2694</v>
      </c>
      <c r="M2343" s="308"/>
      <c r="N2343" s="308">
        <v>6</v>
      </c>
      <c r="O2343" s="308" t="s">
        <v>5345</v>
      </c>
      <c r="P2343" s="291">
        <v>121445.03486091258</v>
      </c>
      <c r="Q2343" s="292">
        <f t="shared" si="301"/>
        <v>146948.4921817042</v>
      </c>
      <c r="R2343" s="197">
        <f t="shared" si="298"/>
        <v>235117.58749072673</v>
      </c>
    </row>
    <row r="2344" spans="1:18" ht="19.5" customHeight="1">
      <c r="A2344" s="306" t="s">
        <v>5347</v>
      </c>
      <c r="B2344" s="307" t="s">
        <v>5348</v>
      </c>
      <c r="C2344" s="308" t="s">
        <v>955</v>
      </c>
      <c r="D2344" s="290" t="s">
        <v>2905</v>
      </c>
      <c r="E2344" s="290" t="s">
        <v>2906</v>
      </c>
      <c r="F2344" s="309" t="s">
        <v>5349</v>
      </c>
      <c r="G2344" s="290"/>
      <c r="H2344" s="308">
        <v>276</v>
      </c>
      <c r="I2344" s="308">
        <v>22</v>
      </c>
      <c r="J2344" s="308">
        <v>19</v>
      </c>
      <c r="K2344" s="314">
        <v>77.099999999999994</v>
      </c>
      <c r="L2344" s="308">
        <v>85</v>
      </c>
      <c r="M2344" s="308"/>
      <c r="N2344" s="308">
        <v>5</v>
      </c>
      <c r="O2344" s="308" t="s">
        <v>5350</v>
      </c>
      <c r="P2344" s="291">
        <v>68869.400130626731</v>
      </c>
      <c r="Q2344" s="292">
        <f t="shared" si="301"/>
        <v>83331.974158058336</v>
      </c>
      <c r="R2344" s="197">
        <f t="shared" si="298"/>
        <v>133331.15865289335</v>
      </c>
    </row>
    <row r="2345" spans="1:18" ht="19.5" customHeight="1">
      <c r="A2345" s="306" t="s">
        <v>5347</v>
      </c>
      <c r="B2345" s="307" t="s">
        <v>5348</v>
      </c>
      <c r="C2345" s="308" t="s">
        <v>955</v>
      </c>
      <c r="D2345" s="290" t="s">
        <v>2909</v>
      </c>
      <c r="E2345" s="290" t="s">
        <v>2910</v>
      </c>
      <c r="F2345" s="309" t="s">
        <v>5351</v>
      </c>
      <c r="G2345" s="290"/>
      <c r="H2345" s="308">
        <v>272</v>
      </c>
      <c r="I2345" s="308">
        <v>16</v>
      </c>
      <c r="J2345" s="308">
        <v>14</v>
      </c>
      <c r="K2345" s="314">
        <v>96.5</v>
      </c>
      <c r="L2345" s="308">
        <v>85</v>
      </c>
      <c r="M2345" s="308"/>
      <c r="N2345" s="308">
        <v>5</v>
      </c>
      <c r="O2345" s="308" t="s">
        <v>5352</v>
      </c>
      <c r="P2345" s="291">
        <v>91487.363304436076</v>
      </c>
      <c r="Q2345" s="292">
        <f t="shared" si="301"/>
        <v>110699.70959836766</v>
      </c>
      <c r="R2345" s="197">
        <f t="shared" si="298"/>
        <v>177119.53535738826</v>
      </c>
    </row>
    <row r="2346" spans="1:18" ht="19.5" customHeight="1">
      <c r="A2346" s="306" t="s">
        <v>5347</v>
      </c>
      <c r="B2346" s="307" t="s">
        <v>5348</v>
      </c>
      <c r="C2346" s="308" t="s">
        <v>955</v>
      </c>
      <c r="D2346" s="290" t="s">
        <v>2909</v>
      </c>
      <c r="E2346" s="290" t="s">
        <v>3021</v>
      </c>
      <c r="F2346" s="309" t="s">
        <v>5353</v>
      </c>
      <c r="G2346" s="290" t="s">
        <v>5354</v>
      </c>
      <c r="H2346" s="308" t="s">
        <v>3373</v>
      </c>
      <c r="I2346" s="314" t="s">
        <v>4502</v>
      </c>
      <c r="J2346" s="308" t="s">
        <v>4702</v>
      </c>
      <c r="K2346" s="308" t="s">
        <v>5355</v>
      </c>
      <c r="L2346" s="308" t="s">
        <v>2694</v>
      </c>
      <c r="M2346" s="308" t="s">
        <v>3354</v>
      </c>
      <c r="N2346" s="308" t="s">
        <v>3070</v>
      </c>
      <c r="O2346" s="308" t="s">
        <v>43</v>
      </c>
      <c r="P2346" s="291">
        <v>196720.93002402</v>
      </c>
      <c r="Q2346" s="292">
        <f>+P2346*1.21</f>
        <v>238032.32532906419</v>
      </c>
      <c r="R2346" s="197">
        <f t="shared" si="298"/>
        <v>380851.7205265027</v>
      </c>
    </row>
    <row r="2347" spans="1:18" ht="19.5" customHeight="1">
      <c r="A2347" s="306" t="s">
        <v>5356</v>
      </c>
      <c r="B2347" s="307" t="s">
        <v>5357</v>
      </c>
      <c r="C2347" s="308" t="s">
        <v>2558</v>
      </c>
      <c r="D2347" s="290" t="s">
        <v>2905</v>
      </c>
      <c r="E2347" s="290" t="s">
        <v>2906</v>
      </c>
      <c r="F2347" s="309" t="s">
        <v>5349</v>
      </c>
      <c r="G2347" s="290"/>
      <c r="H2347" s="308">
        <v>276</v>
      </c>
      <c r="I2347" s="308">
        <v>22</v>
      </c>
      <c r="J2347" s="308">
        <v>19</v>
      </c>
      <c r="K2347" s="314">
        <v>77.099999999999994</v>
      </c>
      <c r="L2347" s="308">
        <v>85</v>
      </c>
      <c r="M2347" s="308"/>
      <c r="N2347" s="308">
        <v>5</v>
      </c>
      <c r="O2347" s="308" t="s">
        <v>5350</v>
      </c>
      <c r="P2347" s="291">
        <v>68869.400130626731</v>
      </c>
      <c r="Q2347" s="292">
        <f t="shared" si="301"/>
        <v>83331.974158058336</v>
      </c>
      <c r="R2347" s="197">
        <f t="shared" si="298"/>
        <v>133331.15865289335</v>
      </c>
    </row>
    <row r="2348" spans="1:18" ht="19.5" customHeight="1">
      <c r="A2348" s="306" t="s">
        <v>5356</v>
      </c>
      <c r="B2348" s="307" t="s">
        <v>5357</v>
      </c>
      <c r="C2348" s="308" t="s">
        <v>2558</v>
      </c>
      <c r="D2348" s="290" t="s">
        <v>2909</v>
      </c>
      <c r="E2348" s="290" t="s">
        <v>2910</v>
      </c>
      <c r="F2348" s="309" t="s">
        <v>5351</v>
      </c>
      <c r="G2348" s="290"/>
      <c r="H2348" s="308">
        <v>272</v>
      </c>
      <c r="I2348" s="308">
        <v>16</v>
      </c>
      <c r="J2348" s="308">
        <v>14</v>
      </c>
      <c r="K2348" s="314">
        <v>96.5</v>
      </c>
      <c r="L2348" s="308">
        <v>85</v>
      </c>
      <c r="M2348" s="308"/>
      <c r="N2348" s="308">
        <v>5</v>
      </c>
      <c r="O2348" s="308" t="s">
        <v>5352</v>
      </c>
      <c r="P2348" s="291">
        <v>91487.363304436076</v>
      </c>
      <c r="Q2348" s="292">
        <f t="shared" si="301"/>
        <v>110699.70959836766</v>
      </c>
      <c r="R2348" s="197">
        <f t="shared" si="298"/>
        <v>177119.53535738826</v>
      </c>
    </row>
    <row r="2349" spans="1:18" ht="19.5" customHeight="1">
      <c r="A2349" s="306" t="s">
        <v>5356</v>
      </c>
      <c r="B2349" s="307" t="s">
        <v>5357</v>
      </c>
      <c r="C2349" s="308" t="s">
        <v>2558</v>
      </c>
      <c r="D2349" s="290" t="s">
        <v>2909</v>
      </c>
      <c r="E2349" s="290" t="s">
        <v>3021</v>
      </c>
      <c r="F2349" s="309" t="s">
        <v>5353</v>
      </c>
      <c r="G2349" s="290" t="s">
        <v>5354</v>
      </c>
      <c r="H2349" s="308" t="s">
        <v>3373</v>
      </c>
      <c r="I2349" s="314" t="s">
        <v>4502</v>
      </c>
      <c r="J2349" s="308" t="s">
        <v>4702</v>
      </c>
      <c r="K2349" s="308" t="s">
        <v>5355</v>
      </c>
      <c r="L2349" s="308" t="s">
        <v>2694</v>
      </c>
      <c r="M2349" s="308" t="s">
        <v>3354</v>
      </c>
      <c r="N2349" s="308" t="s">
        <v>3070</v>
      </c>
      <c r="O2349" s="308" t="s">
        <v>43</v>
      </c>
      <c r="P2349" s="291">
        <v>196720.93002402</v>
      </c>
      <c r="Q2349" s="292">
        <f>+P2349*1.21</f>
        <v>238032.32532906419</v>
      </c>
      <c r="R2349" s="197">
        <f t="shared" si="298"/>
        <v>380851.7205265027</v>
      </c>
    </row>
    <row r="2350" spans="1:18" ht="19.5" customHeight="1">
      <c r="A2350" s="304" t="s">
        <v>5358</v>
      </c>
      <c r="B2350" s="277"/>
      <c r="C2350" s="278"/>
      <c r="D2350" s="279"/>
      <c r="E2350" s="280"/>
      <c r="F2350" s="279"/>
      <c r="G2350" s="281"/>
      <c r="H2350" s="282"/>
      <c r="I2350" s="282"/>
      <c r="J2350" s="282"/>
      <c r="K2350" s="282"/>
      <c r="L2350" s="282"/>
      <c r="M2350" s="282"/>
      <c r="N2350" s="282"/>
      <c r="O2350" s="282"/>
      <c r="P2350" s="282"/>
      <c r="Q2350" s="284"/>
      <c r="R2350" s="197">
        <f t="shared" si="298"/>
        <v>0</v>
      </c>
    </row>
    <row r="2351" spans="1:18" ht="19.5" customHeight="1">
      <c r="A2351" s="306" t="s">
        <v>5326</v>
      </c>
      <c r="B2351" s="307" t="s">
        <v>5252</v>
      </c>
      <c r="C2351" s="308" t="s">
        <v>2718</v>
      </c>
      <c r="D2351" s="290" t="s">
        <v>2905</v>
      </c>
      <c r="E2351" s="290" t="s">
        <v>2906</v>
      </c>
      <c r="F2351" s="309" t="s">
        <v>5359</v>
      </c>
      <c r="G2351" s="290"/>
      <c r="H2351" s="308">
        <v>276</v>
      </c>
      <c r="I2351" s="308">
        <v>22</v>
      </c>
      <c r="J2351" s="308">
        <v>19</v>
      </c>
      <c r="K2351" s="308">
        <v>60</v>
      </c>
      <c r="L2351" s="308">
        <v>67</v>
      </c>
      <c r="M2351" s="308"/>
      <c r="N2351" s="308">
        <v>5</v>
      </c>
      <c r="O2351" s="308" t="s">
        <v>5360</v>
      </c>
      <c r="P2351" s="291">
        <v>87511.767384103019</v>
      </c>
      <c r="Q2351" s="292">
        <f t="shared" ref="Q2351:Q2352" si="302">+P2351*1.21</f>
        <v>105889.23853476465</v>
      </c>
      <c r="R2351" s="197">
        <f t="shared" si="298"/>
        <v>169422.78165562346</v>
      </c>
    </row>
    <row r="2352" spans="1:18" ht="19.5" customHeight="1">
      <c r="A2352" s="306" t="s">
        <v>5326</v>
      </c>
      <c r="B2352" s="307" t="s">
        <v>5252</v>
      </c>
      <c r="C2352" s="308" t="s">
        <v>2718</v>
      </c>
      <c r="D2352" s="290" t="s">
        <v>2909</v>
      </c>
      <c r="E2352" s="290" t="s">
        <v>2910</v>
      </c>
      <c r="F2352" s="309" t="s">
        <v>5361</v>
      </c>
      <c r="G2352" s="290"/>
      <c r="H2352" s="308">
        <v>280</v>
      </c>
      <c r="I2352" s="308">
        <v>10</v>
      </c>
      <c r="J2352" s="308">
        <v>8</v>
      </c>
      <c r="K2352" s="314">
        <v>63.2</v>
      </c>
      <c r="L2352" s="308">
        <v>67</v>
      </c>
      <c r="M2352" s="308"/>
      <c r="N2352" s="308">
        <v>5</v>
      </c>
      <c r="O2352" s="308" t="s">
        <v>5362</v>
      </c>
      <c r="P2352" s="291">
        <v>66593.393648630255</v>
      </c>
      <c r="Q2352" s="292">
        <f t="shared" si="302"/>
        <v>80578.006314842612</v>
      </c>
      <c r="R2352" s="197">
        <f t="shared" si="298"/>
        <v>128924.81010374818</v>
      </c>
    </row>
    <row r="2353" spans="1:18" ht="19.5" customHeight="1">
      <c r="A2353" s="296" t="s">
        <v>5363</v>
      </c>
      <c r="B2353" s="297"/>
      <c r="C2353" s="298"/>
      <c r="D2353" s="299"/>
      <c r="E2353" s="300"/>
      <c r="F2353" s="299"/>
      <c r="G2353" s="301"/>
      <c r="H2353" s="302"/>
      <c r="I2353" s="302"/>
      <c r="J2353" s="302"/>
      <c r="K2353" s="302"/>
      <c r="L2353" s="302"/>
      <c r="M2353" s="302"/>
      <c r="N2353" s="302"/>
      <c r="O2353" s="302"/>
      <c r="P2353" s="302"/>
      <c r="Q2353" s="303"/>
      <c r="R2353" s="197">
        <f t="shared" si="298"/>
        <v>0</v>
      </c>
    </row>
    <row r="2354" spans="1:18" ht="19.5" customHeight="1">
      <c r="A2354" s="304" t="s">
        <v>5364</v>
      </c>
      <c r="B2354" s="277"/>
      <c r="C2354" s="278"/>
      <c r="D2354" s="279"/>
      <c r="E2354" s="280"/>
      <c r="F2354" s="279"/>
      <c r="G2354" s="281"/>
      <c r="H2354" s="282"/>
      <c r="I2354" s="282"/>
      <c r="J2354" s="282"/>
      <c r="K2354" s="282"/>
      <c r="L2354" s="282"/>
      <c r="M2354" s="282"/>
      <c r="N2354" s="282"/>
      <c r="O2354" s="282"/>
      <c r="P2354" s="282"/>
      <c r="Q2354" s="284"/>
      <c r="R2354" s="197">
        <f t="shared" si="298"/>
        <v>0</v>
      </c>
    </row>
    <row r="2355" spans="1:18" ht="19.5" customHeight="1">
      <c r="A2355" s="306" t="s">
        <v>5365</v>
      </c>
      <c r="B2355" s="307" t="s">
        <v>5366</v>
      </c>
      <c r="C2355" s="308" t="s">
        <v>4375</v>
      </c>
      <c r="D2355" s="325" t="s">
        <v>2905</v>
      </c>
      <c r="E2355" s="290" t="s">
        <v>2906</v>
      </c>
      <c r="F2355" s="309" t="s">
        <v>5367</v>
      </c>
      <c r="G2355" s="326"/>
      <c r="H2355" s="308">
        <v>335</v>
      </c>
      <c r="I2355" s="308">
        <v>34</v>
      </c>
      <c r="J2355" s="308">
        <v>28</v>
      </c>
      <c r="K2355" s="308">
        <v>114</v>
      </c>
      <c r="L2355" s="308">
        <v>138</v>
      </c>
      <c r="M2355" s="326"/>
      <c r="N2355" s="290">
        <v>6</v>
      </c>
      <c r="O2355" s="308" t="s">
        <v>5368</v>
      </c>
      <c r="P2355" s="291">
        <v>149940.49369999542</v>
      </c>
      <c r="Q2355" s="292">
        <f t="shared" ref="Q2355:Q2356" si="303">+P2355*1.21</f>
        <v>181427.99737699446</v>
      </c>
      <c r="R2355" s="197">
        <f t="shared" si="298"/>
        <v>290284.79580319114</v>
      </c>
    </row>
    <row r="2356" spans="1:18" ht="19.5" customHeight="1">
      <c r="A2356" s="306" t="s">
        <v>5365</v>
      </c>
      <c r="B2356" s="307" t="s">
        <v>5366</v>
      </c>
      <c r="C2356" s="308" t="s">
        <v>4375</v>
      </c>
      <c r="D2356" s="325" t="s">
        <v>2909</v>
      </c>
      <c r="E2356" s="290" t="s">
        <v>2906</v>
      </c>
      <c r="F2356" s="309" t="s">
        <v>5369</v>
      </c>
      <c r="G2356" s="326"/>
      <c r="H2356" s="308">
        <v>335</v>
      </c>
      <c r="I2356" s="308">
        <v>34</v>
      </c>
      <c r="J2356" s="308">
        <v>31</v>
      </c>
      <c r="K2356" s="308">
        <v>111</v>
      </c>
      <c r="L2356" s="308">
        <v>152</v>
      </c>
      <c r="M2356" s="326"/>
      <c r="N2356" s="290">
        <v>8</v>
      </c>
      <c r="O2356" s="308" t="s">
        <v>5370</v>
      </c>
      <c r="P2356" s="291">
        <v>254960.08218435349</v>
      </c>
      <c r="Q2356" s="292">
        <f t="shared" si="303"/>
        <v>308501.69944306772</v>
      </c>
      <c r="R2356" s="197">
        <f t="shared" si="298"/>
        <v>493602.71910890838</v>
      </c>
    </row>
    <row r="2357" spans="1:18" ht="19.5" customHeight="1">
      <c r="A2357" s="304" t="s">
        <v>5371</v>
      </c>
      <c r="B2357" s="277"/>
      <c r="C2357" s="278"/>
      <c r="D2357" s="279"/>
      <c r="E2357" s="280"/>
      <c r="F2357" s="279"/>
      <c r="G2357" s="281"/>
      <c r="H2357" s="282"/>
      <c r="I2357" s="282"/>
      <c r="J2357" s="282"/>
      <c r="K2357" s="282"/>
      <c r="L2357" s="282"/>
      <c r="M2357" s="282"/>
      <c r="N2357" s="282"/>
      <c r="O2357" s="282"/>
      <c r="P2357" s="282"/>
      <c r="Q2357" s="284"/>
      <c r="R2357" s="197">
        <f t="shared" si="298"/>
        <v>0</v>
      </c>
    </row>
    <row r="2358" spans="1:18" ht="19.5" customHeight="1">
      <c r="A2358" s="306" t="s">
        <v>5372</v>
      </c>
      <c r="B2358" s="307" t="s">
        <v>5373</v>
      </c>
      <c r="C2358" s="308" t="s">
        <v>2039</v>
      </c>
      <c r="D2358" s="325" t="s">
        <v>2905</v>
      </c>
      <c r="E2358" s="290" t="s">
        <v>2910</v>
      </c>
      <c r="F2358" s="309" t="s">
        <v>5374</v>
      </c>
      <c r="G2358" s="326"/>
      <c r="H2358" s="308" t="s">
        <v>5375</v>
      </c>
      <c r="I2358" s="308" t="s">
        <v>3117</v>
      </c>
      <c r="J2358" s="308" t="s">
        <v>3148</v>
      </c>
      <c r="K2358" s="308" t="s">
        <v>5376</v>
      </c>
      <c r="L2358" s="308" t="s">
        <v>5377</v>
      </c>
      <c r="M2358" s="326"/>
      <c r="N2358" s="290">
        <v>6</v>
      </c>
      <c r="O2358" s="308" t="s">
        <v>5378</v>
      </c>
      <c r="P2358" s="291">
        <v>251711.86705690005</v>
      </c>
      <c r="Q2358" s="292">
        <f t="shared" ref="Q2358:Q2369" si="304">+P2358*1.21</f>
        <v>304571.35913884907</v>
      </c>
      <c r="R2358" s="197">
        <f t="shared" si="298"/>
        <v>487314.17462215852</v>
      </c>
    </row>
    <row r="2359" spans="1:18" ht="19.5" customHeight="1">
      <c r="A2359" s="306" t="s">
        <v>5372</v>
      </c>
      <c r="B2359" s="307" t="s">
        <v>5373</v>
      </c>
      <c r="C2359" s="308" t="s">
        <v>2039</v>
      </c>
      <c r="D2359" s="290" t="s">
        <v>2905</v>
      </c>
      <c r="E2359" s="290" t="s">
        <v>2906</v>
      </c>
      <c r="F2359" s="309" t="s">
        <v>5379</v>
      </c>
      <c r="G2359" s="290"/>
      <c r="H2359" s="308">
        <v>304</v>
      </c>
      <c r="I2359" s="308">
        <v>30</v>
      </c>
      <c r="J2359" s="308">
        <v>28</v>
      </c>
      <c r="K2359" s="308">
        <v>91</v>
      </c>
      <c r="L2359" s="308">
        <v>118</v>
      </c>
      <c r="M2359" s="308"/>
      <c r="N2359" s="308">
        <v>6</v>
      </c>
      <c r="O2359" s="308" t="s">
        <v>5380</v>
      </c>
      <c r="P2359" s="291">
        <v>135916.69581664493</v>
      </c>
      <c r="Q2359" s="292">
        <f t="shared" si="304"/>
        <v>164459.20193814035</v>
      </c>
      <c r="R2359" s="197">
        <f t="shared" si="298"/>
        <v>263134.72310102457</v>
      </c>
    </row>
    <row r="2360" spans="1:18" ht="19.5" customHeight="1">
      <c r="A2360" s="306" t="s">
        <v>5372</v>
      </c>
      <c r="B2360" s="307" t="s">
        <v>5381</v>
      </c>
      <c r="C2360" s="308" t="s">
        <v>73</v>
      </c>
      <c r="D2360" s="325" t="s">
        <v>2905</v>
      </c>
      <c r="E2360" s="290" t="s">
        <v>2910</v>
      </c>
      <c r="F2360" s="309" t="s">
        <v>5374</v>
      </c>
      <c r="G2360" s="326"/>
      <c r="H2360" s="308" t="s">
        <v>5375</v>
      </c>
      <c r="I2360" s="308" t="s">
        <v>3117</v>
      </c>
      <c r="J2360" s="308" t="s">
        <v>3148</v>
      </c>
      <c r="K2360" s="308" t="s">
        <v>5376</v>
      </c>
      <c r="L2360" s="308" t="s">
        <v>5377</v>
      </c>
      <c r="M2360" s="326"/>
      <c r="N2360" s="290">
        <v>6</v>
      </c>
      <c r="O2360" s="308" t="s">
        <v>5378</v>
      </c>
      <c r="P2360" s="291">
        <v>251711.86705690005</v>
      </c>
      <c r="Q2360" s="292">
        <f t="shared" si="304"/>
        <v>304571.35913884907</v>
      </c>
      <c r="R2360" s="197">
        <f t="shared" si="298"/>
        <v>487314.17462215852</v>
      </c>
    </row>
    <row r="2361" spans="1:18" ht="19.5" customHeight="1">
      <c r="A2361" s="306" t="s">
        <v>5382</v>
      </c>
      <c r="B2361" s="307" t="s">
        <v>5366</v>
      </c>
      <c r="C2361" s="308" t="s">
        <v>2780</v>
      </c>
      <c r="D2361" s="290" t="s">
        <v>2909</v>
      </c>
      <c r="E2361" s="290" t="s">
        <v>2906</v>
      </c>
      <c r="F2361" s="309" t="s">
        <v>5383</v>
      </c>
      <c r="G2361" s="290"/>
      <c r="H2361" s="308">
        <v>312</v>
      </c>
      <c r="I2361" s="308">
        <v>34</v>
      </c>
      <c r="J2361" s="308">
        <v>32</v>
      </c>
      <c r="K2361" s="308">
        <v>115</v>
      </c>
      <c r="L2361" s="308">
        <v>118</v>
      </c>
      <c r="M2361" s="308"/>
      <c r="N2361" s="308">
        <v>6</v>
      </c>
      <c r="O2361" s="308" t="s">
        <v>5384</v>
      </c>
      <c r="P2361" s="291">
        <v>215832.55317517286</v>
      </c>
      <c r="Q2361" s="292">
        <f t="shared" si="304"/>
        <v>261157.38934195915</v>
      </c>
      <c r="R2361" s="197">
        <f t="shared" si="298"/>
        <v>417851.82294713467</v>
      </c>
    </row>
    <row r="2362" spans="1:18" ht="19.5" customHeight="1">
      <c r="A2362" s="306" t="s">
        <v>5385</v>
      </c>
      <c r="B2362" s="307" t="s">
        <v>5366</v>
      </c>
      <c r="C2362" s="308" t="s">
        <v>5386</v>
      </c>
      <c r="D2362" s="325" t="s">
        <v>2905</v>
      </c>
      <c r="E2362" s="290" t="s">
        <v>2910</v>
      </c>
      <c r="F2362" s="309" t="s">
        <v>5374</v>
      </c>
      <c r="G2362" s="326"/>
      <c r="H2362" s="308" t="s">
        <v>5375</v>
      </c>
      <c r="I2362" s="308" t="s">
        <v>3117</v>
      </c>
      <c r="J2362" s="308" t="s">
        <v>3148</v>
      </c>
      <c r="K2362" s="308" t="s">
        <v>5376</v>
      </c>
      <c r="L2362" s="308" t="s">
        <v>5377</v>
      </c>
      <c r="M2362" s="326"/>
      <c r="N2362" s="290">
        <v>6</v>
      </c>
      <c r="O2362" s="308" t="s">
        <v>5378</v>
      </c>
      <c r="P2362" s="291">
        <v>251711.86705690005</v>
      </c>
      <c r="Q2362" s="292">
        <f t="shared" si="304"/>
        <v>304571.35913884907</v>
      </c>
      <c r="R2362" s="197">
        <f t="shared" si="298"/>
        <v>487314.17462215852</v>
      </c>
    </row>
    <row r="2363" spans="1:18" ht="19.5" customHeight="1">
      <c r="A2363" s="306" t="s">
        <v>5387</v>
      </c>
      <c r="B2363" s="307" t="s">
        <v>5366</v>
      </c>
      <c r="C2363" s="308" t="s">
        <v>5386</v>
      </c>
      <c r="D2363" s="325" t="s">
        <v>2905</v>
      </c>
      <c r="E2363" s="290" t="s">
        <v>2910</v>
      </c>
      <c r="F2363" s="309" t="s">
        <v>5374</v>
      </c>
      <c r="G2363" s="326"/>
      <c r="H2363" s="308" t="s">
        <v>5375</v>
      </c>
      <c r="I2363" s="308" t="s">
        <v>3117</v>
      </c>
      <c r="J2363" s="308" t="s">
        <v>3148</v>
      </c>
      <c r="K2363" s="308" t="s">
        <v>5376</v>
      </c>
      <c r="L2363" s="308" t="s">
        <v>5377</v>
      </c>
      <c r="M2363" s="326"/>
      <c r="N2363" s="290">
        <v>6</v>
      </c>
      <c r="O2363" s="308" t="s">
        <v>5378</v>
      </c>
      <c r="P2363" s="291">
        <v>251711.86705690005</v>
      </c>
      <c r="Q2363" s="292">
        <f t="shared" si="304"/>
        <v>304571.35913884907</v>
      </c>
      <c r="R2363" s="197">
        <f t="shared" si="298"/>
        <v>487314.17462215852</v>
      </c>
    </row>
    <row r="2364" spans="1:18" ht="19.5" customHeight="1">
      <c r="A2364" s="306" t="s">
        <v>5388</v>
      </c>
      <c r="B2364" s="307" t="s">
        <v>5366</v>
      </c>
      <c r="C2364" s="308" t="s">
        <v>5386</v>
      </c>
      <c r="D2364" s="325" t="s">
        <v>2905</v>
      </c>
      <c r="E2364" s="290" t="s">
        <v>2910</v>
      </c>
      <c r="F2364" s="309" t="s">
        <v>5374</v>
      </c>
      <c r="G2364" s="326"/>
      <c r="H2364" s="308" t="s">
        <v>5375</v>
      </c>
      <c r="I2364" s="308" t="s">
        <v>3117</v>
      </c>
      <c r="J2364" s="308" t="s">
        <v>3148</v>
      </c>
      <c r="K2364" s="308" t="s">
        <v>5376</v>
      </c>
      <c r="L2364" s="308" t="s">
        <v>5377</v>
      </c>
      <c r="M2364" s="326"/>
      <c r="N2364" s="290">
        <v>6</v>
      </c>
      <c r="O2364" s="308" t="s">
        <v>5378</v>
      </c>
      <c r="P2364" s="291">
        <v>251711.86705690005</v>
      </c>
      <c r="Q2364" s="292">
        <f t="shared" si="304"/>
        <v>304571.35913884907</v>
      </c>
      <c r="R2364" s="197">
        <f t="shared" si="298"/>
        <v>487314.17462215852</v>
      </c>
    </row>
    <row r="2365" spans="1:18" ht="19.5" customHeight="1">
      <c r="A2365" s="306" t="s">
        <v>5389</v>
      </c>
      <c r="B2365" s="307" t="s">
        <v>5366</v>
      </c>
      <c r="C2365" s="308" t="s">
        <v>2802</v>
      </c>
      <c r="D2365" s="325" t="s">
        <v>2905</v>
      </c>
      <c r="E2365" s="290" t="s">
        <v>2910</v>
      </c>
      <c r="F2365" s="309" t="s">
        <v>5374</v>
      </c>
      <c r="G2365" s="326"/>
      <c r="H2365" s="308" t="s">
        <v>5375</v>
      </c>
      <c r="I2365" s="308" t="s">
        <v>3117</v>
      </c>
      <c r="J2365" s="308" t="s">
        <v>3148</v>
      </c>
      <c r="K2365" s="308" t="s">
        <v>5376</v>
      </c>
      <c r="L2365" s="308" t="s">
        <v>5377</v>
      </c>
      <c r="M2365" s="326"/>
      <c r="N2365" s="290">
        <v>6</v>
      </c>
      <c r="O2365" s="308" t="s">
        <v>5378</v>
      </c>
      <c r="P2365" s="291">
        <v>251711.86705690005</v>
      </c>
      <c r="Q2365" s="292">
        <f t="shared" si="304"/>
        <v>304571.35913884907</v>
      </c>
      <c r="R2365" s="197">
        <f t="shared" si="298"/>
        <v>487314.17462215852</v>
      </c>
    </row>
    <row r="2366" spans="1:18" ht="19.5" customHeight="1">
      <c r="A2366" s="306" t="s">
        <v>5390</v>
      </c>
      <c r="B2366" s="307" t="s">
        <v>5366</v>
      </c>
      <c r="C2366" s="308" t="s">
        <v>2802</v>
      </c>
      <c r="D2366" s="325" t="s">
        <v>2905</v>
      </c>
      <c r="E2366" s="290" t="s">
        <v>2910</v>
      </c>
      <c r="F2366" s="309" t="s">
        <v>5374</v>
      </c>
      <c r="G2366" s="326"/>
      <c r="H2366" s="308" t="s">
        <v>5375</v>
      </c>
      <c r="I2366" s="308" t="s">
        <v>3117</v>
      </c>
      <c r="J2366" s="308" t="s">
        <v>3148</v>
      </c>
      <c r="K2366" s="308" t="s">
        <v>5376</v>
      </c>
      <c r="L2366" s="308" t="s">
        <v>5377</v>
      </c>
      <c r="M2366" s="326"/>
      <c r="N2366" s="290">
        <v>6</v>
      </c>
      <c r="O2366" s="308" t="s">
        <v>5378</v>
      </c>
      <c r="P2366" s="291">
        <v>251711.86705690005</v>
      </c>
      <c r="Q2366" s="292">
        <f t="shared" si="304"/>
        <v>304571.35913884907</v>
      </c>
      <c r="R2366" s="197">
        <f t="shared" si="298"/>
        <v>487314.17462215852</v>
      </c>
    </row>
    <row r="2367" spans="1:18" ht="19.5" customHeight="1">
      <c r="A2367" s="306" t="s">
        <v>5391</v>
      </c>
      <c r="B2367" s="307" t="s">
        <v>5366</v>
      </c>
      <c r="C2367" s="308" t="s">
        <v>2802</v>
      </c>
      <c r="D2367" s="325" t="s">
        <v>2905</v>
      </c>
      <c r="E2367" s="290" t="s">
        <v>2910</v>
      </c>
      <c r="F2367" s="309" t="s">
        <v>5374</v>
      </c>
      <c r="G2367" s="326"/>
      <c r="H2367" s="308" t="s">
        <v>5375</v>
      </c>
      <c r="I2367" s="308" t="s">
        <v>3117</v>
      </c>
      <c r="J2367" s="308" t="s">
        <v>3148</v>
      </c>
      <c r="K2367" s="308" t="s">
        <v>5376</v>
      </c>
      <c r="L2367" s="308" t="s">
        <v>5377</v>
      </c>
      <c r="M2367" s="326"/>
      <c r="N2367" s="290">
        <v>6</v>
      </c>
      <c r="O2367" s="308" t="s">
        <v>5378</v>
      </c>
      <c r="P2367" s="291">
        <v>251711.86705690005</v>
      </c>
      <c r="Q2367" s="292">
        <f t="shared" si="304"/>
        <v>304571.35913884907</v>
      </c>
      <c r="R2367" s="197">
        <f t="shared" si="298"/>
        <v>487314.17462215852</v>
      </c>
    </row>
    <row r="2368" spans="1:18" ht="19.5" customHeight="1">
      <c r="A2368" s="306" t="s">
        <v>5392</v>
      </c>
      <c r="B2368" s="307" t="s">
        <v>5366</v>
      </c>
      <c r="C2368" s="308" t="s">
        <v>2780</v>
      </c>
      <c r="D2368" s="290" t="s">
        <v>2909</v>
      </c>
      <c r="E2368" s="290" t="s">
        <v>2906</v>
      </c>
      <c r="F2368" s="309" t="s">
        <v>5383</v>
      </c>
      <c r="G2368" s="290"/>
      <c r="H2368" s="308">
        <v>312</v>
      </c>
      <c r="I2368" s="308">
        <v>34</v>
      </c>
      <c r="J2368" s="308">
        <v>32</v>
      </c>
      <c r="K2368" s="308">
        <v>115</v>
      </c>
      <c r="L2368" s="308">
        <v>118</v>
      </c>
      <c r="M2368" s="308"/>
      <c r="N2368" s="308">
        <v>6</v>
      </c>
      <c r="O2368" s="308" t="s">
        <v>5384</v>
      </c>
      <c r="P2368" s="291">
        <v>215832.55317517286</v>
      </c>
      <c r="Q2368" s="292">
        <f t="shared" si="304"/>
        <v>261157.38934195915</v>
      </c>
      <c r="R2368" s="197">
        <f t="shared" si="298"/>
        <v>417851.82294713467</v>
      </c>
    </row>
    <row r="2369" spans="1:18" ht="19.5" customHeight="1">
      <c r="A2369" s="306" t="s">
        <v>5393</v>
      </c>
      <c r="B2369" s="307" t="s">
        <v>5366</v>
      </c>
      <c r="C2369" s="308" t="s">
        <v>2802</v>
      </c>
      <c r="D2369" s="325" t="s">
        <v>2905</v>
      </c>
      <c r="E2369" s="290" t="s">
        <v>2910</v>
      </c>
      <c r="F2369" s="309" t="s">
        <v>5374</v>
      </c>
      <c r="G2369" s="326"/>
      <c r="H2369" s="308" t="s">
        <v>5375</v>
      </c>
      <c r="I2369" s="308" t="s">
        <v>3117</v>
      </c>
      <c r="J2369" s="308" t="s">
        <v>3148</v>
      </c>
      <c r="K2369" s="308" t="s">
        <v>5376</v>
      </c>
      <c r="L2369" s="308" t="s">
        <v>5377</v>
      </c>
      <c r="M2369" s="326"/>
      <c r="N2369" s="290">
        <v>6</v>
      </c>
      <c r="O2369" s="308" t="s">
        <v>5378</v>
      </c>
      <c r="P2369" s="291">
        <v>251711.86705690005</v>
      </c>
      <c r="Q2369" s="292">
        <f t="shared" si="304"/>
        <v>304571.35913884907</v>
      </c>
      <c r="R2369" s="197">
        <f t="shared" si="298"/>
        <v>487314.17462215852</v>
      </c>
    </row>
    <row r="2370" spans="1:18" ht="19.5" customHeight="1">
      <c r="A2370" s="52"/>
      <c r="B2370" s="53"/>
      <c r="C2370" s="54"/>
      <c r="D2370" s="53"/>
      <c r="E2370" s="53"/>
      <c r="F2370" s="294"/>
      <c r="G2370" s="53"/>
      <c r="H2370" s="54"/>
      <c r="I2370" s="54"/>
      <c r="J2370" s="54"/>
      <c r="K2370" s="54"/>
      <c r="L2370" s="54"/>
      <c r="M2370" s="54"/>
      <c r="N2370" s="54"/>
      <c r="O2370" s="54"/>
      <c r="P2370" s="295"/>
      <c r="Q2370" s="295"/>
      <c r="R2370" s="197">
        <f t="shared" si="298"/>
        <v>0</v>
      </c>
    </row>
    <row r="2371" spans="1:18" ht="19.5" customHeight="1">
      <c r="A2371" s="296" t="s">
        <v>2811</v>
      </c>
      <c r="B2371" s="297"/>
      <c r="C2371" s="298"/>
      <c r="D2371" s="299"/>
      <c r="E2371" s="300"/>
      <c r="F2371" s="299"/>
      <c r="G2371" s="301"/>
      <c r="H2371" s="302"/>
      <c r="I2371" s="302"/>
      <c r="J2371" s="302"/>
      <c r="K2371" s="302"/>
      <c r="L2371" s="302"/>
      <c r="M2371" s="302"/>
      <c r="N2371" s="302"/>
      <c r="O2371" s="302"/>
      <c r="P2371" s="302"/>
      <c r="Q2371" s="303"/>
      <c r="R2371" s="197">
        <f t="shared" si="298"/>
        <v>0</v>
      </c>
    </row>
    <row r="2372" spans="1:18" ht="19.5" customHeight="1">
      <c r="A2372" s="304" t="s">
        <v>5394</v>
      </c>
      <c r="B2372" s="277"/>
      <c r="C2372" s="278"/>
      <c r="D2372" s="279"/>
      <c r="E2372" s="280"/>
      <c r="F2372" s="279"/>
      <c r="G2372" s="281"/>
      <c r="H2372" s="282"/>
      <c r="I2372" s="282"/>
      <c r="J2372" s="282"/>
      <c r="K2372" s="282"/>
      <c r="L2372" s="282"/>
      <c r="M2372" s="282"/>
      <c r="N2372" s="282"/>
      <c r="O2372" s="282"/>
      <c r="P2372" s="282"/>
      <c r="Q2372" s="284"/>
      <c r="R2372" s="197">
        <f t="shared" si="298"/>
        <v>0</v>
      </c>
    </row>
    <row r="2373" spans="1:18" ht="19.5" customHeight="1">
      <c r="A2373" s="306" t="s">
        <v>3286</v>
      </c>
      <c r="B2373" s="307" t="s">
        <v>5395</v>
      </c>
      <c r="C2373" s="308" t="s">
        <v>2707</v>
      </c>
      <c r="D2373" s="290" t="s">
        <v>2905</v>
      </c>
      <c r="E2373" s="290" t="s">
        <v>2906</v>
      </c>
      <c r="F2373" s="309" t="s">
        <v>5396</v>
      </c>
      <c r="G2373" s="290" t="s">
        <v>5397</v>
      </c>
      <c r="H2373" s="308">
        <v>294</v>
      </c>
      <c r="I2373" s="308">
        <v>22</v>
      </c>
      <c r="J2373" s="314">
        <v>20.399999999999999</v>
      </c>
      <c r="K2373" s="308">
        <v>44</v>
      </c>
      <c r="L2373" s="308">
        <v>64</v>
      </c>
      <c r="M2373" s="308"/>
      <c r="N2373" s="308">
        <v>4</v>
      </c>
      <c r="O2373" s="308" t="s">
        <v>5398</v>
      </c>
      <c r="P2373" s="291">
        <v>84438.29295420702</v>
      </c>
      <c r="Q2373" s="292">
        <f t="shared" ref="Q2373:Q2374" si="305">+P2373*1.21</f>
        <v>102170.33447459049</v>
      </c>
      <c r="R2373" s="197">
        <f t="shared" si="298"/>
        <v>163472.53515934478</v>
      </c>
    </row>
    <row r="2374" spans="1:18" ht="19.5" customHeight="1">
      <c r="A2374" s="306" t="s">
        <v>3286</v>
      </c>
      <c r="B2374" s="307" t="s">
        <v>5395</v>
      </c>
      <c r="C2374" s="308" t="s">
        <v>2707</v>
      </c>
      <c r="D2374" s="290" t="s">
        <v>2905</v>
      </c>
      <c r="E2374" s="290" t="s">
        <v>2906</v>
      </c>
      <c r="F2374" s="309" t="s">
        <v>5399</v>
      </c>
      <c r="G2374" s="290" t="s">
        <v>5400</v>
      </c>
      <c r="H2374" s="308">
        <v>280</v>
      </c>
      <c r="I2374" s="308">
        <v>22</v>
      </c>
      <c r="J2374" s="314">
        <v>20.399999999999999</v>
      </c>
      <c r="K2374" s="308">
        <v>44</v>
      </c>
      <c r="L2374" s="308">
        <v>64</v>
      </c>
      <c r="M2374" s="308"/>
      <c r="N2374" s="308">
        <v>4</v>
      </c>
      <c r="O2374" s="308" t="s">
        <v>5401</v>
      </c>
      <c r="P2374" s="291">
        <v>85096.537986936281</v>
      </c>
      <c r="Q2374" s="292">
        <f t="shared" si="305"/>
        <v>102966.81096419289</v>
      </c>
      <c r="R2374" s="197">
        <f t="shared" si="298"/>
        <v>164746.89754270864</v>
      </c>
    </row>
    <row r="2375" spans="1:18" ht="19.5" customHeight="1">
      <c r="A2375" s="304" t="s">
        <v>5402</v>
      </c>
      <c r="B2375" s="277"/>
      <c r="C2375" s="278"/>
      <c r="D2375" s="279"/>
      <c r="E2375" s="280"/>
      <c r="F2375" s="279"/>
      <c r="G2375" s="281"/>
      <c r="H2375" s="282"/>
      <c r="I2375" s="282"/>
      <c r="J2375" s="282"/>
      <c r="K2375" s="282"/>
      <c r="L2375" s="282"/>
      <c r="M2375" s="282"/>
      <c r="N2375" s="282"/>
      <c r="O2375" s="282"/>
      <c r="P2375" s="282"/>
      <c r="Q2375" s="284"/>
      <c r="R2375" s="197">
        <f t="shared" si="298"/>
        <v>0</v>
      </c>
    </row>
    <row r="2376" spans="1:18" ht="19.5" customHeight="1">
      <c r="A2376" s="306" t="s">
        <v>5403</v>
      </c>
      <c r="B2376" s="307" t="s">
        <v>4737</v>
      </c>
      <c r="C2376" s="308" t="s">
        <v>2825</v>
      </c>
      <c r="D2376" s="290" t="s">
        <v>2905</v>
      </c>
      <c r="E2376" s="290" t="s">
        <v>2906</v>
      </c>
      <c r="F2376" s="309" t="s">
        <v>5404</v>
      </c>
      <c r="G2376" s="290" t="s">
        <v>5397</v>
      </c>
      <c r="H2376" s="308">
        <v>276</v>
      </c>
      <c r="I2376" s="308">
        <v>22</v>
      </c>
      <c r="J2376" s="314">
        <v>20.399999999999999</v>
      </c>
      <c r="K2376" s="314">
        <v>44.2</v>
      </c>
      <c r="L2376" s="308">
        <v>64</v>
      </c>
      <c r="M2376" s="308"/>
      <c r="N2376" s="308">
        <v>4</v>
      </c>
      <c r="O2376" s="308" t="s">
        <v>5405</v>
      </c>
      <c r="P2376" s="291">
        <v>74482.754485798636</v>
      </c>
      <c r="Q2376" s="292">
        <f t="shared" ref="Q2376:Q2378" si="306">+P2376*1.21</f>
        <v>90124.132927816347</v>
      </c>
      <c r="R2376" s="197">
        <f t="shared" ref="R2376:R2439" si="307">Q2376*0.8*2</f>
        <v>144198.61268450617</v>
      </c>
    </row>
    <row r="2377" spans="1:18" ht="19.5" customHeight="1">
      <c r="A2377" s="306" t="s">
        <v>5403</v>
      </c>
      <c r="B2377" s="307" t="s">
        <v>4737</v>
      </c>
      <c r="C2377" s="308" t="s">
        <v>2728</v>
      </c>
      <c r="D2377" s="290" t="s">
        <v>2905</v>
      </c>
      <c r="E2377" s="290" t="s">
        <v>2906</v>
      </c>
      <c r="F2377" s="309" t="s">
        <v>5399</v>
      </c>
      <c r="G2377" s="290" t="s">
        <v>5400</v>
      </c>
      <c r="H2377" s="308">
        <v>280</v>
      </c>
      <c r="I2377" s="308">
        <v>22</v>
      </c>
      <c r="J2377" s="314">
        <v>20.399999999999999</v>
      </c>
      <c r="K2377" s="308">
        <v>44</v>
      </c>
      <c r="L2377" s="308">
        <v>64</v>
      </c>
      <c r="M2377" s="308"/>
      <c r="N2377" s="308">
        <v>4</v>
      </c>
      <c r="O2377" s="308" t="s">
        <v>5401</v>
      </c>
      <c r="P2377" s="291">
        <v>85096.537986936281</v>
      </c>
      <c r="Q2377" s="292">
        <f t="shared" si="306"/>
        <v>102966.81096419289</v>
      </c>
      <c r="R2377" s="197">
        <f t="shared" si="307"/>
        <v>164746.89754270864</v>
      </c>
    </row>
    <row r="2378" spans="1:18" ht="19.5" customHeight="1">
      <c r="A2378" s="306" t="s">
        <v>5403</v>
      </c>
      <c r="B2378" s="307" t="s">
        <v>5406</v>
      </c>
      <c r="C2378" s="308" t="s">
        <v>3433</v>
      </c>
      <c r="D2378" s="290" t="s">
        <v>2905</v>
      </c>
      <c r="E2378" s="290" t="s">
        <v>2906</v>
      </c>
      <c r="F2378" s="309" t="s">
        <v>5399</v>
      </c>
      <c r="G2378" s="290" t="s">
        <v>5400</v>
      </c>
      <c r="H2378" s="308">
        <v>280</v>
      </c>
      <c r="I2378" s="308">
        <v>22</v>
      </c>
      <c r="J2378" s="314">
        <v>20.399999999999999</v>
      </c>
      <c r="K2378" s="308">
        <v>44</v>
      </c>
      <c r="L2378" s="308">
        <v>64</v>
      </c>
      <c r="M2378" s="308"/>
      <c r="N2378" s="308">
        <v>4</v>
      </c>
      <c r="O2378" s="308" t="s">
        <v>5401</v>
      </c>
      <c r="P2378" s="291">
        <v>85096.537986936281</v>
      </c>
      <c r="Q2378" s="292">
        <f t="shared" si="306"/>
        <v>102966.81096419289</v>
      </c>
      <c r="R2378" s="197">
        <f t="shared" si="307"/>
        <v>164746.89754270864</v>
      </c>
    </row>
    <row r="2379" spans="1:18" ht="19.5" customHeight="1">
      <c r="A2379" s="52"/>
      <c r="B2379" s="53"/>
      <c r="C2379" s="54"/>
      <c r="D2379" s="53"/>
      <c r="E2379" s="53"/>
      <c r="F2379" s="294"/>
      <c r="G2379" s="53"/>
      <c r="H2379" s="54"/>
      <c r="I2379" s="54"/>
      <c r="J2379" s="54"/>
      <c r="K2379" s="54"/>
      <c r="L2379" s="54"/>
      <c r="M2379" s="54"/>
      <c r="N2379" s="54"/>
      <c r="O2379" s="54"/>
      <c r="P2379" s="295"/>
      <c r="Q2379" s="295"/>
      <c r="R2379" s="197">
        <f t="shared" si="307"/>
        <v>0</v>
      </c>
    </row>
    <row r="2380" spans="1:18" ht="19.5" customHeight="1">
      <c r="A2380" s="296" t="s">
        <v>1263</v>
      </c>
      <c r="B2380" s="297"/>
      <c r="C2380" s="298"/>
      <c r="D2380" s="299"/>
      <c r="E2380" s="300"/>
      <c r="F2380" s="299"/>
      <c r="G2380" s="301"/>
      <c r="H2380" s="302"/>
      <c r="I2380" s="302"/>
      <c r="J2380" s="302"/>
      <c r="K2380" s="302"/>
      <c r="L2380" s="302"/>
      <c r="M2380" s="302"/>
      <c r="N2380" s="302"/>
      <c r="O2380" s="302"/>
      <c r="P2380" s="302"/>
      <c r="Q2380" s="303"/>
      <c r="R2380" s="197">
        <f t="shared" si="307"/>
        <v>0</v>
      </c>
    </row>
    <row r="2381" spans="1:18" ht="19.5" customHeight="1">
      <c r="A2381" s="304" t="s">
        <v>5407</v>
      </c>
      <c r="B2381" s="277"/>
      <c r="C2381" s="278"/>
      <c r="D2381" s="279"/>
      <c r="E2381" s="280"/>
      <c r="F2381" s="279"/>
      <c r="G2381" s="281"/>
      <c r="H2381" s="282"/>
      <c r="I2381" s="282"/>
      <c r="J2381" s="282"/>
      <c r="K2381" s="282"/>
      <c r="L2381" s="282"/>
      <c r="M2381" s="282"/>
      <c r="N2381" s="282"/>
      <c r="O2381" s="282"/>
      <c r="P2381" s="282"/>
      <c r="Q2381" s="284"/>
      <c r="R2381" s="197">
        <f t="shared" si="307"/>
        <v>0</v>
      </c>
    </row>
    <row r="2382" spans="1:18" ht="19.5" customHeight="1">
      <c r="A2382" s="306" t="s">
        <v>2936</v>
      </c>
      <c r="B2382" s="307" t="s">
        <v>5408</v>
      </c>
      <c r="C2382" s="308" t="s">
        <v>2959</v>
      </c>
      <c r="D2382" s="290" t="s">
        <v>2905</v>
      </c>
      <c r="E2382" s="290" t="s">
        <v>2910</v>
      </c>
      <c r="F2382" s="309" t="s">
        <v>5409</v>
      </c>
      <c r="G2382" s="290"/>
      <c r="H2382" s="308">
        <v>243</v>
      </c>
      <c r="I2382" s="308">
        <v>13</v>
      </c>
      <c r="J2382" s="314">
        <v>11.4</v>
      </c>
      <c r="K2382" s="308">
        <v>34</v>
      </c>
      <c r="L2382" s="308">
        <v>86</v>
      </c>
      <c r="M2382" s="308"/>
      <c r="N2382" s="308">
        <v>4</v>
      </c>
      <c r="O2382" s="308" t="s">
        <v>5410</v>
      </c>
      <c r="P2382" s="291">
        <v>49658.76864276344</v>
      </c>
      <c r="Q2382" s="292">
        <f t="shared" ref="Q2382:Q2385" si="308">+P2382*1.21</f>
        <v>60087.110057743761</v>
      </c>
      <c r="R2382" s="197">
        <f t="shared" si="307"/>
        <v>96139.376092390026</v>
      </c>
    </row>
    <row r="2383" spans="1:18" ht="19.5" customHeight="1">
      <c r="A2383" s="306" t="s">
        <v>2936</v>
      </c>
      <c r="B2383" s="307" t="s">
        <v>5408</v>
      </c>
      <c r="C2383" s="308" t="s">
        <v>2959</v>
      </c>
      <c r="D2383" s="290" t="s">
        <v>2905</v>
      </c>
      <c r="E2383" s="290" t="s">
        <v>2906</v>
      </c>
      <c r="F2383" s="309" t="s">
        <v>5411</v>
      </c>
      <c r="G2383" s="290"/>
      <c r="H2383" s="308">
        <v>236</v>
      </c>
      <c r="I2383" s="308">
        <v>18</v>
      </c>
      <c r="J2383" s="314">
        <v>16.399999999999999</v>
      </c>
      <c r="K2383" s="308">
        <v>34</v>
      </c>
      <c r="L2383" s="308">
        <v>86</v>
      </c>
      <c r="M2383" s="308"/>
      <c r="N2383" s="308">
        <v>4</v>
      </c>
      <c r="O2383" s="308" t="s">
        <v>5412</v>
      </c>
      <c r="P2383" s="291">
        <v>63293.807446567014</v>
      </c>
      <c r="Q2383" s="292">
        <f t="shared" si="308"/>
        <v>76585.507010346089</v>
      </c>
      <c r="R2383" s="197">
        <f t="shared" si="307"/>
        <v>122536.81121655375</v>
      </c>
    </row>
    <row r="2384" spans="1:18" ht="19.5" customHeight="1">
      <c r="A2384" s="306" t="s">
        <v>2916</v>
      </c>
      <c r="B2384" s="307" t="s">
        <v>5413</v>
      </c>
      <c r="C2384" s="308" t="s">
        <v>26</v>
      </c>
      <c r="D2384" s="290" t="s">
        <v>2905</v>
      </c>
      <c r="E2384" s="290" t="s">
        <v>2906</v>
      </c>
      <c r="F2384" s="309" t="s">
        <v>5411</v>
      </c>
      <c r="G2384" s="290"/>
      <c r="H2384" s="308">
        <v>236</v>
      </c>
      <c r="I2384" s="308">
        <v>18</v>
      </c>
      <c r="J2384" s="314">
        <v>16.399999999999999</v>
      </c>
      <c r="K2384" s="308">
        <v>34</v>
      </c>
      <c r="L2384" s="308">
        <v>86</v>
      </c>
      <c r="M2384" s="308"/>
      <c r="N2384" s="308">
        <v>4</v>
      </c>
      <c r="O2384" s="308" t="s">
        <v>5412</v>
      </c>
      <c r="P2384" s="291">
        <v>63293.807446567014</v>
      </c>
      <c r="Q2384" s="292">
        <f t="shared" si="308"/>
        <v>76585.507010346089</v>
      </c>
      <c r="R2384" s="197">
        <f t="shared" si="307"/>
        <v>122536.81121655375</v>
      </c>
    </row>
    <row r="2385" spans="1:18" ht="19.5" customHeight="1">
      <c r="A2385" s="306" t="s">
        <v>2916</v>
      </c>
      <c r="B2385" s="307" t="s">
        <v>5413</v>
      </c>
      <c r="C2385" s="308" t="s">
        <v>26</v>
      </c>
      <c r="D2385" s="290" t="s">
        <v>2909</v>
      </c>
      <c r="E2385" s="290" t="s">
        <v>2910</v>
      </c>
      <c r="F2385" s="309" t="s">
        <v>5414</v>
      </c>
      <c r="G2385" s="290"/>
      <c r="H2385" s="308">
        <v>265</v>
      </c>
      <c r="I2385" s="308">
        <v>10</v>
      </c>
      <c r="J2385" s="314">
        <v>8.4</v>
      </c>
      <c r="K2385" s="308">
        <v>49</v>
      </c>
      <c r="L2385" s="308">
        <v>90</v>
      </c>
      <c r="M2385" s="308"/>
      <c r="N2385" s="308">
        <v>4</v>
      </c>
      <c r="O2385" s="308" t="s">
        <v>5415</v>
      </c>
      <c r="P2385" s="291">
        <v>56438.144847076641</v>
      </c>
      <c r="Q2385" s="292">
        <f t="shared" si="308"/>
        <v>68290.155264962727</v>
      </c>
      <c r="R2385" s="197">
        <f t="shared" si="307"/>
        <v>109264.24842394037</v>
      </c>
    </row>
    <row r="2386" spans="1:18" ht="19.5" customHeight="1">
      <c r="A2386" s="304" t="s">
        <v>5416</v>
      </c>
      <c r="B2386" s="277"/>
      <c r="C2386" s="278"/>
      <c r="D2386" s="279"/>
      <c r="E2386" s="280"/>
      <c r="F2386" s="279"/>
      <c r="G2386" s="281"/>
      <c r="H2386" s="282"/>
      <c r="I2386" s="282"/>
      <c r="J2386" s="282"/>
      <c r="K2386" s="282"/>
      <c r="L2386" s="282"/>
      <c r="M2386" s="282"/>
      <c r="N2386" s="282"/>
      <c r="O2386" s="282"/>
      <c r="P2386" s="282"/>
      <c r="Q2386" s="284"/>
      <c r="R2386" s="197">
        <f t="shared" si="307"/>
        <v>0</v>
      </c>
    </row>
    <row r="2387" spans="1:18" ht="19.5" customHeight="1">
      <c r="A2387" s="306" t="s">
        <v>2952</v>
      </c>
      <c r="B2387" s="307" t="s">
        <v>4867</v>
      </c>
      <c r="C2387" s="308" t="s">
        <v>1097</v>
      </c>
      <c r="D2387" s="290" t="s">
        <v>2905</v>
      </c>
      <c r="E2387" s="290" t="s">
        <v>2906</v>
      </c>
      <c r="F2387" s="309" t="s">
        <v>5417</v>
      </c>
      <c r="G2387" s="290"/>
      <c r="H2387" s="308">
        <v>256</v>
      </c>
      <c r="I2387" s="308">
        <v>24</v>
      </c>
      <c r="J2387" s="314">
        <v>22.4</v>
      </c>
      <c r="K2387" s="314">
        <v>45.5</v>
      </c>
      <c r="L2387" s="308">
        <v>69</v>
      </c>
      <c r="M2387" s="308"/>
      <c r="N2387" s="308">
        <v>5</v>
      </c>
      <c r="O2387" s="308" t="s">
        <v>5418</v>
      </c>
      <c r="P2387" s="291">
        <v>144538.5681844588</v>
      </c>
      <c r="Q2387" s="292">
        <f>+P2387*1.21</f>
        <v>174891.66750319515</v>
      </c>
      <c r="R2387" s="197">
        <f t="shared" si="307"/>
        <v>279826.66800511227</v>
      </c>
    </row>
    <row r="2388" spans="1:18" ht="19.5" customHeight="1">
      <c r="A2388" s="304" t="s">
        <v>5419</v>
      </c>
      <c r="B2388" s="277"/>
      <c r="C2388" s="278"/>
      <c r="D2388" s="279"/>
      <c r="E2388" s="280"/>
      <c r="F2388" s="279"/>
      <c r="G2388" s="281"/>
      <c r="H2388" s="282"/>
      <c r="I2388" s="282"/>
      <c r="J2388" s="282"/>
      <c r="K2388" s="282"/>
      <c r="L2388" s="282"/>
      <c r="M2388" s="282"/>
      <c r="N2388" s="282"/>
      <c r="O2388" s="282"/>
      <c r="P2388" s="282"/>
      <c r="Q2388" s="284"/>
      <c r="R2388" s="197">
        <f t="shared" si="307"/>
        <v>0</v>
      </c>
    </row>
    <row r="2389" spans="1:18" ht="19.5" customHeight="1">
      <c r="A2389" s="306" t="s">
        <v>3538</v>
      </c>
      <c r="B2389" s="307" t="s">
        <v>5420</v>
      </c>
      <c r="C2389" s="308" t="s">
        <v>2959</v>
      </c>
      <c r="D2389" s="290" t="s">
        <v>2905</v>
      </c>
      <c r="E2389" s="290" t="s">
        <v>2906</v>
      </c>
      <c r="F2389" s="290" t="s">
        <v>4864</v>
      </c>
      <c r="G2389" s="290"/>
      <c r="H2389" s="308">
        <v>256</v>
      </c>
      <c r="I2389" s="308">
        <v>24</v>
      </c>
      <c r="J2389" s="314">
        <v>22.4</v>
      </c>
      <c r="K2389" s="314">
        <v>45.5</v>
      </c>
      <c r="L2389" s="308">
        <v>69</v>
      </c>
      <c r="M2389" s="308"/>
      <c r="N2389" s="308">
        <v>4</v>
      </c>
      <c r="O2389" s="308" t="s">
        <v>4865</v>
      </c>
      <c r="P2389" s="291">
        <v>104503.94395619804</v>
      </c>
      <c r="Q2389" s="292">
        <f>+P2389*1.21</f>
        <v>126449.77218699963</v>
      </c>
      <c r="R2389" s="197">
        <f t="shared" si="307"/>
        <v>202319.63549919942</v>
      </c>
    </row>
    <row r="2390" spans="1:18" ht="19.5" customHeight="1">
      <c r="A2390" s="304" t="s">
        <v>5421</v>
      </c>
      <c r="B2390" s="277"/>
      <c r="C2390" s="278"/>
      <c r="D2390" s="279"/>
      <c r="E2390" s="280"/>
      <c r="F2390" s="279"/>
      <c r="G2390" s="281"/>
      <c r="H2390" s="282"/>
      <c r="I2390" s="282"/>
      <c r="J2390" s="282"/>
      <c r="K2390" s="282"/>
      <c r="L2390" s="282"/>
      <c r="M2390" s="282"/>
      <c r="N2390" s="282"/>
      <c r="O2390" s="282"/>
      <c r="P2390" s="282"/>
      <c r="Q2390" s="284"/>
      <c r="R2390" s="197">
        <f t="shared" si="307"/>
        <v>0</v>
      </c>
    </row>
    <row r="2391" spans="1:18" ht="19.5" customHeight="1">
      <c r="A2391" s="306" t="s">
        <v>3298</v>
      </c>
      <c r="B2391" s="307" t="s">
        <v>5422</v>
      </c>
      <c r="C2391" s="308" t="s">
        <v>4112</v>
      </c>
      <c r="D2391" s="290" t="s">
        <v>2905</v>
      </c>
      <c r="E2391" s="290" t="s">
        <v>2906</v>
      </c>
      <c r="F2391" s="309" t="s">
        <v>4864</v>
      </c>
      <c r="G2391" s="290"/>
      <c r="H2391" s="308">
        <v>256</v>
      </c>
      <c r="I2391" s="308">
        <v>24</v>
      </c>
      <c r="J2391" s="314">
        <v>22.4</v>
      </c>
      <c r="K2391" s="314">
        <v>45.5</v>
      </c>
      <c r="L2391" s="308">
        <v>69</v>
      </c>
      <c r="M2391" s="308"/>
      <c r="N2391" s="308">
        <v>4</v>
      </c>
      <c r="O2391" s="308" t="s">
        <v>4865</v>
      </c>
      <c r="P2391" s="291">
        <v>104503.94395619804</v>
      </c>
      <c r="Q2391" s="292">
        <f t="shared" ref="Q2391:Q2393" si="309">+P2391*1.21</f>
        <v>126449.77218699963</v>
      </c>
      <c r="R2391" s="197">
        <f t="shared" si="307"/>
        <v>202319.63549919942</v>
      </c>
    </row>
    <row r="2392" spans="1:18" ht="19.5" customHeight="1">
      <c r="A2392" s="306" t="s">
        <v>4951</v>
      </c>
      <c r="B2392" s="307" t="s">
        <v>5423</v>
      </c>
      <c r="C2392" s="308" t="s">
        <v>2545</v>
      </c>
      <c r="D2392" s="290" t="s">
        <v>2905</v>
      </c>
      <c r="E2392" s="290" t="s">
        <v>2906</v>
      </c>
      <c r="F2392" s="309" t="s">
        <v>4864</v>
      </c>
      <c r="G2392" s="290"/>
      <c r="H2392" s="308">
        <v>256</v>
      </c>
      <c r="I2392" s="308">
        <v>24</v>
      </c>
      <c r="J2392" s="314">
        <v>22.4</v>
      </c>
      <c r="K2392" s="314">
        <v>45.5</v>
      </c>
      <c r="L2392" s="308">
        <v>69</v>
      </c>
      <c r="M2392" s="308"/>
      <c r="N2392" s="308">
        <v>4</v>
      </c>
      <c r="O2392" s="308" t="s">
        <v>4865</v>
      </c>
      <c r="P2392" s="291">
        <v>104503.94395619804</v>
      </c>
      <c r="Q2392" s="292">
        <f t="shared" si="309"/>
        <v>126449.77218699963</v>
      </c>
      <c r="R2392" s="197">
        <f t="shared" si="307"/>
        <v>202319.63549919942</v>
      </c>
    </row>
    <row r="2393" spans="1:18" ht="19.5" customHeight="1">
      <c r="A2393" s="306" t="s">
        <v>3538</v>
      </c>
      <c r="B2393" s="307" t="s">
        <v>5420</v>
      </c>
      <c r="C2393" s="308" t="s">
        <v>1357</v>
      </c>
      <c r="D2393" s="290" t="s">
        <v>2905</v>
      </c>
      <c r="E2393" s="290" t="s">
        <v>2906</v>
      </c>
      <c r="F2393" s="309" t="s">
        <v>4864</v>
      </c>
      <c r="G2393" s="290"/>
      <c r="H2393" s="308">
        <v>256</v>
      </c>
      <c r="I2393" s="308">
        <v>24</v>
      </c>
      <c r="J2393" s="314">
        <v>22.4</v>
      </c>
      <c r="K2393" s="314">
        <v>45.5</v>
      </c>
      <c r="L2393" s="308">
        <v>69</v>
      </c>
      <c r="M2393" s="308"/>
      <c r="N2393" s="308">
        <v>4</v>
      </c>
      <c r="O2393" s="308" t="s">
        <v>4865</v>
      </c>
      <c r="P2393" s="291">
        <v>104503.94395619804</v>
      </c>
      <c r="Q2393" s="292">
        <f t="shared" si="309"/>
        <v>126449.77218699963</v>
      </c>
      <c r="R2393" s="197">
        <f t="shared" si="307"/>
        <v>202319.63549919942</v>
      </c>
    </row>
    <row r="2394" spans="1:18" ht="19.5" customHeight="1">
      <c r="A2394" s="304" t="s">
        <v>2813</v>
      </c>
      <c r="B2394" s="277"/>
      <c r="C2394" s="278"/>
      <c r="D2394" s="279"/>
      <c r="E2394" s="280"/>
      <c r="F2394" s="279"/>
      <c r="G2394" s="281"/>
      <c r="H2394" s="282"/>
      <c r="I2394" s="282"/>
      <c r="J2394" s="282"/>
      <c r="K2394" s="282"/>
      <c r="L2394" s="282"/>
      <c r="M2394" s="282"/>
      <c r="N2394" s="282"/>
      <c r="O2394" s="282"/>
      <c r="P2394" s="282"/>
      <c r="Q2394" s="284"/>
      <c r="R2394" s="197">
        <f t="shared" si="307"/>
        <v>0</v>
      </c>
    </row>
    <row r="2395" spans="1:18" ht="19.5" customHeight="1">
      <c r="A2395" s="306" t="s">
        <v>17056</v>
      </c>
      <c r="B2395" s="307" t="s">
        <v>17057</v>
      </c>
      <c r="C2395" s="308" t="s">
        <v>5817</v>
      </c>
      <c r="D2395" s="290" t="s">
        <v>2905</v>
      </c>
      <c r="E2395" s="290" t="s">
        <v>2906</v>
      </c>
      <c r="F2395" s="316" t="s">
        <v>17058</v>
      </c>
      <c r="G2395" s="290"/>
      <c r="H2395" s="314" t="s">
        <v>3147</v>
      </c>
      <c r="I2395" s="308" t="s">
        <v>3148</v>
      </c>
      <c r="J2395" s="308">
        <v>26</v>
      </c>
      <c r="K2395" s="308" t="s">
        <v>3779</v>
      </c>
      <c r="L2395" s="308" t="s">
        <v>5324</v>
      </c>
      <c r="M2395" s="308"/>
      <c r="N2395" s="308" t="s">
        <v>3699</v>
      </c>
      <c r="O2395" s="308" t="s">
        <v>17059</v>
      </c>
      <c r="P2395" s="291">
        <v>91661.535680000015</v>
      </c>
      <c r="Q2395" s="292">
        <f t="shared" ref="Q2395:Q2408" si="310">+P2395*1.21</f>
        <v>110910.45817280002</v>
      </c>
      <c r="R2395" s="197">
        <f t="shared" si="307"/>
        <v>177456.73307648004</v>
      </c>
    </row>
    <row r="2396" spans="1:18" ht="19.5" customHeight="1">
      <c r="A2396" s="306" t="s">
        <v>3689</v>
      </c>
      <c r="B2396" s="307" t="s">
        <v>5424</v>
      </c>
      <c r="C2396" s="308" t="s">
        <v>2786</v>
      </c>
      <c r="D2396" s="290" t="s">
        <v>2909</v>
      </c>
      <c r="E2396" s="290" t="s">
        <v>3021</v>
      </c>
      <c r="F2396" s="309" t="s">
        <v>5425</v>
      </c>
      <c r="G2396" s="290"/>
      <c r="H2396" s="314" t="s">
        <v>5426</v>
      </c>
      <c r="I2396" s="308" t="s">
        <v>3710</v>
      </c>
      <c r="J2396" s="308" t="s">
        <v>3067</v>
      </c>
      <c r="K2396" s="308" t="s">
        <v>5324</v>
      </c>
      <c r="L2396" s="308">
        <v>108</v>
      </c>
      <c r="M2396" s="308" t="s">
        <v>4510</v>
      </c>
      <c r="N2396" s="308">
        <v>6</v>
      </c>
      <c r="O2396" s="308" t="s">
        <v>5427</v>
      </c>
      <c r="P2396" s="291">
        <v>162359.12864800522</v>
      </c>
      <c r="Q2396" s="292">
        <f t="shared" si="310"/>
        <v>196454.54566408633</v>
      </c>
      <c r="R2396" s="197">
        <f t="shared" si="307"/>
        <v>314327.27306253812</v>
      </c>
    </row>
    <row r="2397" spans="1:18" ht="19.5" customHeight="1">
      <c r="A2397" s="306" t="s">
        <v>3689</v>
      </c>
      <c r="B2397" s="307" t="s">
        <v>5424</v>
      </c>
      <c r="C2397" s="308" t="s">
        <v>3228</v>
      </c>
      <c r="D2397" s="290" t="s">
        <v>2905</v>
      </c>
      <c r="E2397" s="290" t="s">
        <v>2906</v>
      </c>
      <c r="F2397" s="309" t="s">
        <v>5428</v>
      </c>
      <c r="G2397" s="290"/>
      <c r="H2397" s="308" t="s">
        <v>4036</v>
      </c>
      <c r="I2397" s="308" t="s">
        <v>3148</v>
      </c>
      <c r="J2397" s="314" t="s">
        <v>3817</v>
      </c>
      <c r="K2397" s="314" t="s">
        <v>3131</v>
      </c>
      <c r="L2397" s="308" t="s">
        <v>5324</v>
      </c>
      <c r="M2397" s="308"/>
      <c r="N2397" s="308" t="s">
        <v>3699</v>
      </c>
      <c r="O2397" s="290" t="s">
        <v>5429</v>
      </c>
      <c r="P2397" s="291">
        <v>113496.59466444285</v>
      </c>
      <c r="Q2397" s="292">
        <f t="shared" si="310"/>
        <v>137330.87954397584</v>
      </c>
      <c r="R2397" s="197">
        <f t="shared" si="307"/>
        <v>219729.40727036135</v>
      </c>
    </row>
    <row r="2398" spans="1:18" ht="19.5" customHeight="1">
      <c r="A2398" s="306" t="s">
        <v>3689</v>
      </c>
      <c r="B2398" s="307" t="s">
        <v>5424</v>
      </c>
      <c r="C2398" s="308" t="s">
        <v>3228</v>
      </c>
      <c r="D2398" s="290" t="s">
        <v>2909</v>
      </c>
      <c r="E2398" s="290" t="s">
        <v>3021</v>
      </c>
      <c r="F2398" s="309" t="s">
        <v>5430</v>
      </c>
      <c r="G2398" s="290"/>
      <c r="H2398" s="308" t="s">
        <v>5431</v>
      </c>
      <c r="I2398" s="308" t="s">
        <v>3748</v>
      </c>
      <c r="J2398" s="308" t="s">
        <v>5432</v>
      </c>
      <c r="K2398" s="314" t="s">
        <v>5433</v>
      </c>
      <c r="L2398" s="308" t="s">
        <v>5324</v>
      </c>
      <c r="M2398" s="314" t="s">
        <v>5434</v>
      </c>
      <c r="N2398" s="308" t="s">
        <v>3699</v>
      </c>
      <c r="O2398" s="290" t="s">
        <v>5435</v>
      </c>
      <c r="P2398" s="291">
        <v>141172.66740560642</v>
      </c>
      <c r="Q2398" s="292">
        <f t="shared" si="310"/>
        <v>170818.92756078378</v>
      </c>
      <c r="R2398" s="197">
        <f t="shared" si="307"/>
        <v>273310.28409725404</v>
      </c>
    </row>
    <row r="2399" spans="1:18" ht="19.5" customHeight="1">
      <c r="A2399" s="306" t="s">
        <v>3689</v>
      </c>
      <c r="B2399" s="307" t="s">
        <v>5424</v>
      </c>
      <c r="C2399" s="308" t="s">
        <v>3161</v>
      </c>
      <c r="D2399" s="290" t="s">
        <v>2905</v>
      </c>
      <c r="E2399" s="290" t="s">
        <v>2906</v>
      </c>
      <c r="F2399" s="309" t="s">
        <v>5428</v>
      </c>
      <c r="G2399" s="290"/>
      <c r="H2399" s="308" t="s">
        <v>4036</v>
      </c>
      <c r="I2399" s="308" t="s">
        <v>3148</v>
      </c>
      <c r="J2399" s="314" t="s">
        <v>3817</v>
      </c>
      <c r="K2399" s="314" t="s">
        <v>3131</v>
      </c>
      <c r="L2399" s="308" t="s">
        <v>5324</v>
      </c>
      <c r="M2399" s="308"/>
      <c r="N2399" s="308" t="s">
        <v>3699</v>
      </c>
      <c r="O2399" s="290" t="s">
        <v>5429</v>
      </c>
      <c r="P2399" s="291">
        <v>113496.59466444285</v>
      </c>
      <c r="Q2399" s="292">
        <f t="shared" si="310"/>
        <v>137330.87954397584</v>
      </c>
      <c r="R2399" s="197">
        <f t="shared" si="307"/>
        <v>219729.40727036135</v>
      </c>
    </row>
    <row r="2400" spans="1:18" ht="19.5" customHeight="1">
      <c r="A2400" s="306" t="s">
        <v>3689</v>
      </c>
      <c r="B2400" s="307" t="s">
        <v>5424</v>
      </c>
      <c r="C2400" s="308" t="s">
        <v>3161</v>
      </c>
      <c r="D2400" s="290" t="s">
        <v>2909</v>
      </c>
      <c r="E2400" s="290" t="s">
        <v>3021</v>
      </c>
      <c r="F2400" s="309" t="s">
        <v>5430</v>
      </c>
      <c r="G2400" s="290"/>
      <c r="H2400" s="308" t="s">
        <v>5431</v>
      </c>
      <c r="I2400" s="308" t="s">
        <v>3748</v>
      </c>
      <c r="J2400" s="308" t="s">
        <v>5432</v>
      </c>
      <c r="K2400" s="314" t="s">
        <v>5433</v>
      </c>
      <c r="L2400" s="308" t="s">
        <v>5324</v>
      </c>
      <c r="M2400" s="314" t="s">
        <v>5434</v>
      </c>
      <c r="N2400" s="308" t="s">
        <v>3699</v>
      </c>
      <c r="O2400" s="290" t="s">
        <v>5435</v>
      </c>
      <c r="P2400" s="291">
        <v>141172.66740560642</v>
      </c>
      <c r="Q2400" s="292">
        <f t="shared" si="310"/>
        <v>170818.92756078378</v>
      </c>
      <c r="R2400" s="197">
        <f t="shared" si="307"/>
        <v>273310.28409725404</v>
      </c>
    </row>
    <row r="2401" spans="1:18" ht="19.5" customHeight="1">
      <c r="A2401" s="306" t="s">
        <v>5436</v>
      </c>
      <c r="B2401" s="307" t="s">
        <v>5424</v>
      </c>
      <c r="C2401" s="308" t="s">
        <v>5437</v>
      </c>
      <c r="D2401" s="290" t="s">
        <v>2905</v>
      </c>
      <c r="E2401" s="290" t="s">
        <v>2906</v>
      </c>
      <c r="F2401" s="309" t="s">
        <v>5428</v>
      </c>
      <c r="G2401" s="290"/>
      <c r="H2401" s="308" t="s">
        <v>4036</v>
      </c>
      <c r="I2401" s="308" t="s">
        <v>3148</v>
      </c>
      <c r="J2401" s="314" t="s">
        <v>3817</v>
      </c>
      <c r="K2401" s="314" t="s">
        <v>3131</v>
      </c>
      <c r="L2401" s="308" t="s">
        <v>5324</v>
      </c>
      <c r="M2401" s="308"/>
      <c r="N2401" s="308" t="s">
        <v>3699</v>
      </c>
      <c r="O2401" s="290" t="s">
        <v>5429</v>
      </c>
      <c r="P2401" s="291">
        <v>113496.59466444285</v>
      </c>
      <c r="Q2401" s="292">
        <f t="shared" si="310"/>
        <v>137330.87954397584</v>
      </c>
      <c r="R2401" s="197">
        <f t="shared" si="307"/>
        <v>219729.40727036135</v>
      </c>
    </row>
    <row r="2402" spans="1:18" ht="19.5" customHeight="1">
      <c r="A2402" s="306" t="s">
        <v>5436</v>
      </c>
      <c r="B2402" s="307" t="s">
        <v>5424</v>
      </c>
      <c r="C2402" s="308" t="s">
        <v>5437</v>
      </c>
      <c r="D2402" s="290" t="s">
        <v>2909</v>
      </c>
      <c r="E2402" s="290" t="s">
        <v>3021</v>
      </c>
      <c r="F2402" s="309" t="s">
        <v>5430</v>
      </c>
      <c r="G2402" s="290"/>
      <c r="H2402" s="308" t="s">
        <v>5431</v>
      </c>
      <c r="I2402" s="308" t="s">
        <v>3748</v>
      </c>
      <c r="J2402" s="308" t="s">
        <v>5432</v>
      </c>
      <c r="K2402" s="314" t="s">
        <v>5433</v>
      </c>
      <c r="L2402" s="308" t="s">
        <v>5324</v>
      </c>
      <c r="M2402" s="314" t="s">
        <v>5434</v>
      </c>
      <c r="N2402" s="308" t="s">
        <v>3699</v>
      </c>
      <c r="O2402" s="290" t="s">
        <v>5435</v>
      </c>
      <c r="P2402" s="291">
        <v>141172.66740560642</v>
      </c>
      <c r="Q2402" s="292">
        <f t="shared" si="310"/>
        <v>170818.92756078378</v>
      </c>
      <c r="R2402" s="197">
        <f t="shared" si="307"/>
        <v>273310.28409725404</v>
      </c>
    </row>
    <row r="2403" spans="1:18" ht="19.5" customHeight="1">
      <c r="A2403" s="306" t="s">
        <v>3164</v>
      </c>
      <c r="B2403" s="307" t="s">
        <v>5424</v>
      </c>
      <c r="C2403" s="308" t="s">
        <v>773</v>
      </c>
      <c r="D2403" s="290" t="s">
        <v>2905</v>
      </c>
      <c r="E2403" s="290" t="s">
        <v>2906</v>
      </c>
      <c r="F2403" s="309" t="s">
        <v>5438</v>
      </c>
      <c r="G2403" s="290"/>
      <c r="H2403" s="308">
        <v>277</v>
      </c>
      <c r="I2403" s="308">
        <v>22</v>
      </c>
      <c r="J2403" s="314">
        <v>20.399999999999999</v>
      </c>
      <c r="K2403" s="308">
        <v>45</v>
      </c>
      <c r="L2403" s="308">
        <v>87</v>
      </c>
      <c r="M2403" s="308"/>
      <c r="N2403" s="308">
        <v>6</v>
      </c>
      <c r="O2403" s="308" t="s">
        <v>5439</v>
      </c>
      <c r="P2403" s="291">
        <v>121653.26227649912</v>
      </c>
      <c r="Q2403" s="292">
        <f>+P2403*1.21</f>
        <v>147200.44735456395</v>
      </c>
      <c r="R2403" s="197">
        <f t="shared" si="307"/>
        <v>235520.71576730232</v>
      </c>
    </row>
    <row r="2404" spans="1:18" ht="19.5" customHeight="1">
      <c r="A2404" s="306" t="s">
        <v>3164</v>
      </c>
      <c r="B2404" s="307" t="s">
        <v>5424</v>
      </c>
      <c r="C2404" s="308" t="s">
        <v>2786</v>
      </c>
      <c r="D2404" s="290" t="s">
        <v>2909</v>
      </c>
      <c r="E2404" s="290" t="s">
        <v>3021</v>
      </c>
      <c r="F2404" s="309" t="s">
        <v>5425</v>
      </c>
      <c r="G2404" s="290"/>
      <c r="H2404" s="314" t="s">
        <v>5426</v>
      </c>
      <c r="I2404" s="308" t="s">
        <v>3710</v>
      </c>
      <c r="J2404" s="308" t="s">
        <v>3067</v>
      </c>
      <c r="K2404" s="308" t="s">
        <v>5324</v>
      </c>
      <c r="L2404" s="308">
        <v>108</v>
      </c>
      <c r="M2404" s="308" t="s">
        <v>4510</v>
      </c>
      <c r="N2404" s="308">
        <v>6</v>
      </c>
      <c r="O2404" s="308" t="s">
        <v>5427</v>
      </c>
      <c r="P2404" s="291">
        <v>162359.12864800522</v>
      </c>
      <c r="Q2404" s="292">
        <f>+P2404*1.21</f>
        <v>196454.54566408633</v>
      </c>
      <c r="R2404" s="197">
        <f t="shared" si="307"/>
        <v>314327.27306253812</v>
      </c>
    </row>
    <row r="2405" spans="1:18" ht="19.5" customHeight="1">
      <c r="A2405" s="306" t="s">
        <v>5440</v>
      </c>
      <c r="B2405" s="307" t="s">
        <v>5441</v>
      </c>
      <c r="C2405" s="308" t="s">
        <v>4205</v>
      </c>
      <c r="D2405" s="290" t="s">
        <v>2905</v>
      </c>
      <c r="E2405" s="290" t="s">
        <v>2906</v>
      </c>
      <c r="F2405" s="309" t="s">
        <v>5428</v>
      </c>
      <c r="G2405" s="290"/>
      <c r="H2405" s="308" t="s">
        <v>4036</v>
      </c>
      <c r="I2405" s="308" t="s">
        <v>3148</v>
      </c>
      <c r="J2405" s="314" t="s">
        <v>3817</v>
      </c>
      <c r="K2405" s="314" t="s">
        <v>3131</v>
      </c>
      <c r="L2405" s="308" t="s">
        <v>5324</v>
      </c>
      <c r="M2405" s="308"/>
      <c r="N2405" s="308" t="s">
        <v>3699</v>
      </c>
      <c r="O2405" s="290" t="s">
        <v>5429</v>
      </c>
      <c r="P2405" s="291">
        <v>113496.59466444285</v>
      </c>
      <c r="Q2405" s="292">
        <f t="shared" si="310"/>
        <v>137330.87954397584</v>
      </c>
      <c r="R2405" s="197">
        <f t="shared" si="307"/>
        <v>219729.40727036135</v>
      </c>
    </row>
    <row r="2406" spans="1:18" ht="19.5" customHeight="1">
      <c r="A2406" s="306" t="s">
        <v>5440</v>
      </c>
      <c r="B2406" s="307" t="s">
        <v>5441</v>
      </c>
      <c r="C2406" s="308" t="s">
        <v>4205</v>
      </c>
      <c r="D2406" s="290" t="s">
        <v>2909</v>
      </c>
      <c r="E2406" s="290" t="s">
        <v>3021</v>
      </c>
      <c r="F2406" s="309" t="s">
        <v>5430</v>
      </c>
      <c r="G2406" s="290"/>
      <c r="H2406" s="308" t="s">
        <v>5431</v>
      </c>
      <c r="I2406" s="308" t="s">
        <v>3748</v>
      </c>
      <c r="J2406" s="308" t="s">
        <v>5432</v>
      </c>
      <c r="K2406" s="314" t="s">
        <v>5433</v>
      </c>
      <c r="L2406" s="308" t="s">
        <v>5324</v>
      </c>
      <c r="M2406" s="314" t="s">
        <v>5434</v>
      </c>
      <c r="N2406" s="308" t="s">
        <v>3699</v>
      </c>
      <c r="O2406" s="290" t="s">
        <v>5435</v>
      </c>
      <c r="P2406" s="291">
        <v>141172.66740560642</v>
      </c>
      <c r="Q2406" s="292">
        <f t="shared" si="310"/>
        <v>170818.92756078378</v>
      </c>
      <c r="R2406" s="197">
        <f t="shared" si="307"/>
        <v>273310.28409725404</v>
      </c>
    </row>
    <row r="2407" spans="1:18" ht="19.5" customHeight="1">
      <c r="A2407" s="306" t="s">
        <v>5442</v>
      </c>
      <c r="B2407" s="307" t="s">
        <v>5441</v>
      </c>
      <c r="C2407" s="308" t="s">
        <v>369</v>
      </c>
      <c r="D2407" s="290" t="s">
        <v>2905</v>
      </c>
      <c r="E2407" s="290" t="s">
        <v>2906</v>
      </c>
      <c r="F2407" s="309" t="s">
        <v>5428</v>
      </c>
      <c r="G2407" s="290"/>
      <c r="H2407" s="308" t="s">
        <v>4036</v>
      </c>
      <c r="I2407" s="308" t="s">
        <v>3148</v>
      </c>
      <c r="J2407" s="314" t="s">
        <v>3817</v>
      </c>
      <c r="K2407" s="314" t="s">
        <v>3131</v>
      </c>
      <c r="L2407" s="308" t="s">
        <v>5324</v>
      </c>
      <c r="M2407" s="308"/>
      <c r="N2407" s="308" t="s">
        <v>3699</v>
      </c>
      <c r="O2407" s="290" t="s">
        <v>5429</v>
      </c>
      <c r="P2407" s="291">
        <v>113496.59466444285</v>
      </c>
      <c r="Q2407" s="292">
        <f t="shared" si="310"/>
        <v>137330.87954397584</v>
      </c>
      <c r="R2407" s="197">
        <f t="shared" si="307"/>
        <v>219729.40727036135</v>
      </c>
    </row>
    <row r="2408" spans="1:18" ht="19.5" customHeight="1">
      <c r="A2408" s="306" t="s">
        <v>5442</v>
      </c>
      <c r="B2408" s="307" t="s">
        <v>5441</v>
      </c>
      <c r="C2408" s="308" t="s">
        <v>369</v>
      </c>
      <c r="D2408" s="290" t="s">
        <v>2909</v>
      </c>
      <c r="E2408" s="290" t="s">
        <v>3021</v>
      </c>
      <c r="F2408" s="316" t="s">
        <v>17060</v>
      </c>
      <c r="G2408" s="290"/>
      <c r="H2408" s="308" t="s">
        <v>5431</v>
      </c>
      <c r="I2408" s="308" t="s">
        <v>3748</v>
      </c>
      <c r="J2408" s="308" t="s">
        <v>5432</v>
      </c>
      <c r="K2408" s="314" t="s">
        <v>5433</v>
      </c>
      <c r="L2408" s="308" t="s">
        <v>5324</v>
      </c>
      <c r="M2408" s="308" t="s">
        <v>17061</v>
      </c>
      <c r="N2408" s="308" t="s">
        <v>3699</v>
      </c>
      <c r="O2408" s="290" t="s">
        <v>17062</v>
      </c>
      <c r="P2408" s="291">
        <v>110481.40417600001</v>
      </c>
      <c r="Q2408" s="292">
        <f t="shared" si="310"/>
        <v>133682.49905296002</v>
      </c>
      <c r="R2408" s="197">
        <f t="shared" si="307"/>
        <v>213891.99848473605</v>
      </c>
    </row>
    <row r="2409" spans="1:18" ht="19.5" customHeight="1">
      <c r="A2409" s="304" t="s">
        <v>5443</v>
      </c>
      <c r="B2409" s="277"/>
      <c r="C2409" s="278"/>
      <c r="D2409" s="279"/>
      <c r="E2409" s="280"/>
      <c r="F2409" s="279"/>
      <c r="G2409" s="281"/>
      <c r="H2409" s="282"/>
      <c r="I2409" s="282"/>
      <c r="J2409" s="282"/>
      <c r="K2409" s="282"/>
      <c r="L2409" s="282"/>
      <c r="M2409" s="282"/>
      <c r="N2409" s="282"/>
      <c r="O2409" s="282"/>
      <c r="P2409" s="282"/>
      <c r="Q2409" s="284"/>
      <c r="R2409" s="197">
        <f t="shared" si="307"/>
        <v>0</v>
      </c>
    </row>
    <row r="2410" spans="1:18" ht="19.5" customHeight="1">
      <c r="A2410" s="306" t="s">
        <v>5440</v>
      </c>
      <c r="B2410" s="307" t="s">
        <v>5441</v>
      </c>
      <c r="C2410" s="308" t="s">
        <v>1418</v>
      </c>
      <c r="D2410" s="290" t="s">
        <v>2905</v>
      </c>
      <c r="E2410" s="290" t="s">
        <v>2906</v>
      </c>
      <c r="F2410" s="309" t="s">
        <v>5428</v>
      </c>
      <c r="G2410" s="290"/>
      <c r="H2410" s="308" t="s">
        <v>4036</v>
      </c>
      <c r="I2410" s="308" t="s">
        <v>3148</v>
      </c>
      <c r="J2410" s="314" t="s">
        <v>3817</v>
      </c>
      <c r="K2410" s="314" t="s">
        <v>3131</v>
      </c>
      <c r="L2410" s="308" t="s">
        <v>5324</v>
      </c>
      <c r="M2410" s="308"/>
      <c r="N2410" s="308" t="s">
        <v>3699</v>
      </c>
      <c r="O2410" s="290" t="s">
        <v>5429</v>
      </c>
      <c r="P2410" s="291">
        <v>113496.59466444285</v>
      </c>
      <c r="Q2410" s="292">
        <f t="shared" ref="Q2410:Q2413" si="311">+P2410*1.21</f>
        <v>137330.87954397584</v>
      </c>
      <c r="R2410" s="197">
        <f t="shared" si="307"/>
        <v>219729.40727036135</v>
      </c>
    </row>
    <row r="2411" spans="1:18" ht="19.5" customHeight="1">
      <c r="A2411" s="306" t="s">
        <v>5440</v>
      </c>
      <c r="B2411" s="307" t="s">
        <v>5441</v>
      </c>
      <c r="C2411" s="308" t="s">
        <v>1418</v>
      </c>
      <c r="D2411" s="290" t="s">
        <v>2909</v>
      </c>
      <c r="E2411" s="290" t="s">
        <v>3021</v>
      </c>
      <c r="F2411" s="309" t="s">
        <v>5430</v>
      </c>
      <c r="G2411" s="290"/>
      <c r="H2411" s="308" t="s">
        <v>5431</v>
      </c>
      <c r="I2411" s="308" t="s">
        <v>3748</v>
      </c>
      <c r="J2411" s="308" t="s">
        <v>5432</v>
      </c>
      <c r="K2411" s="314" t="s">
        <v>5433</v>
      </c>
      <c r="L2411" s="308" t="s">
        <v>5324</v>
      </c>
      <c r="M2411" s="314" t="s">
        <v>5434</v>
      </c>
      <c r="N2411" s="308" t="s">
        <v>3699</v>
      </c>
      <c r="O2411" s="290" t="s">
        <v>5435</v>
      </c>
      <c r="P2411" s="291">
        <v>141172.66740560642</v>
      </c>
      <c r="Q2411" s="292">
        <f t="shared" si="311"/>
        <v>170818.92756078378</v>
      </c>
      <c r="R2411" s="197">
        <f t="shared" si="307"/>
        <v>273310.28409725404</v>
      </c>
    </row>
    <row r="2412" spans="1:18" ht="19.5" customHeight="1">
      <c r="A2412" s="306" t="s">
        <v>5442</v>
      </c>
      <c r="B2412" s="307" t="s">
        <v>5441</v>
      </c>
      <c r="C2412" s="308" t="s">
        <v>369</v>
      </c>
      <c r="D2412" s="290" t="s">
        <v>2905</v>
      </c>
      <c r="E2412" s="290" t="s">
        <v>2906</v>
      </c>
      <c r="F2412" s="309" t="s">
        <v>5428</v>
      </c>
      <c r="G2412" s="290"/>
      <c r="H2412" s="308" t="s">
        <v>4036</v>
      </c>
      <c r="I2412" s="308" t="s">
        <v>3148</v>
      </c>
      <c r="J2412" s="314" t="s">
        <v>3817</v>
      </c>
      <c r="K2412" s="314" t="s">
        <v>3131</v>
      </c>
      <c r="L2412" s="308" t="s">
        <v>5324</v>
      </c>
      <c r="M2412" s="308"/>
      <c r="N2412" s="308" t="s">
        <v>3699</v>
      </c>
      <c r="O2412" s="290" t="s">
        <v>5429</v>
      </c>
      <c r="P2412" s="291">
        <v>113496.59466444285</v>
      </c>
      <c r="Q2412" s="292">
        <f t="shared" si="311"/>
        <v>137330.87954397584</v>
      </c>
      <c r="R2412" s="197">
        <f t="shared" si="307"/>
        <v>219729.40727036135</v>
      </c>
    </row>
    <row r="2413" spans="1:18" ht="19.5" customHeight="1">
      <c r="A2413" s="306" t="s">
        <v>5442</v>
      </c>
      <c r="B2413" s="307" t="s">
        <v>5441</v>
      </c>
      <c r="C2413" s="308" t="s">
        <v>369</v>
      </c>
      <c r="D2413" s="290" t="s">
        <v>2909</v>
      </c>
      <c r="E2413" s="290" t="s">
        <v>3021</v>
      </c>
      <c r="F2413" s="316" t="s">
        <v>17060</v>
      </c>
      <c r="G2413" s="290"/>
      <c r="H2413" s="308" t="s">
        <v>5431</v>
      </c>
      <c r="I2413" s="308" t="s">
        <v>3748</v>
      </c>
      <c r="J2413" s="308" t="s">
        <v>5432</v>
      </c>
      <c r="K2413" s="314" t="s">
        <v>5433</v>
      </c>
      <c r="L2413" s="308" t="s">
        <v>5324</v>
      </c>
      <c r="M2413" s="308" t="s">
        <v>17061</v>
      </c>
      <c r="N2413" s="308" t="s">
        <v>3699</v>
      </c>
      <c r="O2413" s="290" t="s">
        <v>17062</v>
      </c>
      <c r="P2413" s="291">
        <v>110481.40417600001</v>
      </c>
      <c r="Q2413" s="292">
        <f t="shared" si="311"/>
        <v>133682.49905296002</v>
      </c>
      <c r="R2413" s="197">
        <f t="shared" si="307"/>
        <v>213891.99848473605</v>
      </c>
    </row>
    <row r="2414" spans="1:18" ht="19.5" customHeight="1">
      <c r="A2414" s="304" t="s">
        <v>5444</v>
      </c>
      <c r="B2414" s="277"/>
      <c r="C2414" s="278"/>
      <c r="D2414" s="279"/>
      <c r="E2414" s="280"/>
      <c r="F2414" s="279"/>
      <c r="G2414" s="281"/>
      <c r="H2414" s="282"/>
      <c r="I2414" s="282"/>
      <c r="J2414" s="282"/>
      <c r="K2414" s="282"/>
      <c r="L2414" s="282"/>
      <c r="M2414" s="282"/>
      <c r="N2414" s="282"/>
      <c r="O2414" s="282"/>
      <c r="P2414" s="282"/>
      <c r="Q2414" s="284"/>
      <c r="R2414" s="197">
        <f t="shared" si="307"/>
        <v>0</v>
      </c>
    </row>
    <row r="2415" spans="1:18" ht="19.5" customHeight="1">
      <c r="A2415" s="306" t="s">
        <v>2975</v>
      </c>
      <c r="B2415" s="307" t="s">
        <v>5424</v>
      </c>
      <c r="C2415" s="308" t="s">
        <v>981</v>
      </c>
      <c r="D2415" s="290" t="s">
        <v>2905</v>
      </c>
      <c r="E2415" s="290" t="s">
        <v>2906</v>
      </c>
      <c r="F2415" s="309" t="s">
        <v>5445</v>
      </c>
      <c r="G2415" s="290"/>
      <c r="H2415" s="308">
        <v>255</v>
      </c>
      <c r="I2415" s="308">
        <v>20</v>
      </c>
      <c r="J2415" s="314">
        <v>18.399999999999999</v>
      </c>
      <c r="K2415" s="314">
        <v>33.5</v>
      </c>
      <c r="L2415" s="308">
        <v>84</v>
      </c>
      <c r="M2415" s="308"/>
      <c r="N2415" s="308">
        <v>5</v>
      </c>
      <c r="O2415" s="308" t="s">
        <v>5446</v>
      </c>
      <c r="P2415" s="291">
        <v>103822.30731327842</v>
      </c>
      <c r="Q2415" s="292">
        <f t="shared" ref="Q2415:Q2416" si="312">+P2415*1.21</f>
        <v>125624.99184906688</v>
      </c>
      <c r="R2415" s="197">
        <f t="shared" si="307"/>
        <v>200999.98695850701</v>
      </c>
    </row>
    <row r="2416" spans="1:18" ht="19.5" customHeight="1">
      <c r="A2416" s="306" t="s">
        <v>2975</v>
      </c>
      <c r="B2416" s="307" t="s">
        <v>5424</v>
      </c>
      <c r="C2416" s="308" t="s">
        <v>981</v>
      </c>
      <c r="D2416" s="290" t="s">
        <v>2905</v>
      </c>
      <c r="E2416" s="290" t="s">
        <v>2906</v>
      </c>
      <c r="F2416" s="309" t="s">
        <v>5447</v>
      </c>
      <c r="G2416" s="290"/>
      <c r="H2416" s="308">
        <v>254</v>
      </c>
      <c r="I2416" s="308">
        <v>24</v>
      </c>
      <c r="J2416" s="314">
        <v>22.4</v>
      </c>
      <c r="K2416" s="308">
        <v>39</v>
      </c>
      <c r="L2416" s="308">
        <v>87</v>
      </c>
      <c r="M2416" s="308"/>
      <c r="N2416" s="308">
        <v>5</v>
      </c>
      <c r="O2416" s="308" t="s">
        <v>5448</v>
      </c>
      <c r="P2416" s="291">
        <v>67217.449095152551</v>
      </c>
      <c r="Q2416" s="292">
        <f t="shared" si="312"/>
        <v>81333.113405134587</v>
      </c>
      <c r="R2416" s="197">
        <f t="shared" si="307"/>
        <v>130132.98144821535</v>
      </c>
    </row>
    <row r="2417" spans="1:18" ht="19.5" customHeight="1">
      <c r="A2417" s="304" t="s">
        <v>5449</v>
      </c>
      <c r="B2417" s="277"/>
      <c r="C2417" s="278"/>
      <c r="D2417" s="279"/>
      <c r="E2417" s="280"/>
      <c r="F2417" s="279"/>
      <c r="G2417" s="281"/>
      <c r="H2417" s="282"/>
      <c r="I2417" s="282"/>
      <c r="J2417" s="282"/>
      <c r="K2417" s="282"/>
      <c r="L2417" s="282"/>
      <c r="M2417" s="282"/>
      <c r="N2417" s="282"/>
      <c r="O2417" s="282"/>
      <c r="P2417" s="282"/>
      <c r="Q2417" s="284"/>
      <c r="R2417" s="197">
        <f t="shared" si="307"/>
        <v>0</v>
      </c>
    </row>
    <row r="2418" spans="1:18" ht="19.5" customHeight="1">
      <c r="A2418" s="306" t="s">
        <v>2936</v>
      </c>
      <c r="B2418" s="307" t="s">
        <v>5408</v>
      </c>
      <c r="C2418" s="308" t="s">
        <v>1355</v>
      </c>
      <c r="D2418" s="290" t="s">
        <v>2905</v>
      </c>
      <c r="E2418" s="290" t="s">
        <v>2910</v>
      </c>
      <c r="F2418" s="309" t="s">
        <v>5450</v>
      </c>
      <c r="G2418" s="290"/>
      <c r="H2418" s="308">
        <v>234</v>
      </c>
      <c r="I2418" s="308">
        <v>13</v>
      </c>
      <c r="J2418" s="314">
        <v>11.4</v>
      </c>
      <c r="K2418" s="308">
        <v>45</v>
      </c>
      <c r="L2418" s="308">
        <v>64</v>
      </c>
      <c r="M2418" s="308"/>
      <c r="N2418" s="308">
        <v>4</v>
      </c>
      <c r="O2418" s="308" t="s">
        <v>5451</v>
      </c>
      <c r="P2418" s="291">
        <v>47365.616088547205</v>
      </c>
      <c r="Q2418" s="292">
        <f t="shared" ref="Q2418:Q2424" si="313">+P2418*1.21</f>
        <v>57312.395467142116</v>
      </c>
      <c r="R2418" s="197">
        <f t="shared" si="307"/>
        <v>91699.832747427397</v>
      </c>
    </row>
    <row r="2419" spans="1:18" ht="19.5" customHeight="1">
      <c r="A2419" s="306" t="s">
        <v>2936</v>
      </c>
      <c r="B2419" s="307" t="s">
        <v>5408</v>
      </c>
      <c r="C2419" s="308" t="s">
        <v>1355</v>
      </c>
      <c r="D2419" s="290" t="s">
        <v>2905</v>
      </c>
      <c r="E2419" s="290" t="s">
        <v>2906</v>
      </c>
      <c r="F2419" s="309" t="s">
        <v>5411</v>
      </c>
      <c r="G2419" s="290"/>
      <c r="H2419" s="308">
        <v>236</v>
      </c>
      <c r="I2419" s="308">
        <v>18</v>
      </c>
      <c r="J2419" s="314">
        <v>16.399999999999999</v>
      </c>
      <c r="K2419" s="308">
        <v>34</v>
      </c>
      <c r="L2419" s="308">
        <v>86</v>
      </c>
      <c r="M2419" s="308"/>
      <c r="N2419" s="308">
        <v>4</v>
      </c>
      <c r="O2419" s="308" t="s">
        <v>5412</v>
      </c>
      <c r="P2419" s="291">
        <v>63293.807446567014</v>
      </c>
      <c r="Q2419" s="292">
        <f t="shared" si="313"/>
        <v>76585.507010346089</v>
      </c>
      <c r="R2419" s="197">
        <f t="shared" si="307"/>
        <v>122536.81121655375</v>
      </c>
    </row>
    <row r="2420" spans="1:18" ht="19.5" customHeight="1">
      <c r="A2420" s="306" t="s">
        <v>2936</v>
      </c>
      <c r="B2420" s="307" t="s">
        <v>5408</v>
      </c>
      <c r="C2420" s="308" t="s">
        <v>1355</v>
      </c>
      <c r="D2420" s="290" t="s">
        <v>2909</v>
      </c>
      <c r="E2420" s="290" t="s">
        <v>2910</v>
      </c>
      <c r="F2420" s="309" t="s">
        <v>5414</v>
      </c>
      <c r="G2420" s="290"/>
      <c r="H2420" s="308">
        <v>265</v>
      </c>
      <c r="I2420" s="308">
        <v>10</v>
      </c>
      <c r="J2420" s="314">
        <v>8.4</v>
      </c>
      <c r="K2420" s="308">
        <v>49</v>
      </c>
      <c r="L2420" s="308">
        <v>90</v>
      </c>
      <c r="M2420" s="308"/>
      <c r="N2420" s="308">
        <v>4</v>
      </c>
      <c r="O2420" s="308" t="s">
        <v>5415</v>
      </c>
      <c r="P2420" s="291">
        <v>56438.144847076641</v>
      </c>
      <c r="Q2420" s="292">
        <f t="shared" si="313"/>
        <v>68290.155264962727</v>
      </c>
      <c r="R2420" s="197">
        <f t="shared" si="307"/>
        <v>109264.24842394037</v>
      </c>
    </row>
    <row r="2421" spans="1:18" ht="19.5" customHeight="1">
      <c r="A2421" s="306" t="s">
        <v>3286</v>
      </c>
      <c r="B2421" s="307" t="s">
        <v>5452</v>
      </c>
      <c r="C2421" s="308" t="s">
        <v>2780</v>
      </c>
      <c r="D2421" s="290" t="s">
        <v>2905</v>
      </c>
      <c r="E2421" s="290" t="s">
        <v>2906</v>
      </c>
      <c r="F2421" s="309" t="s">
        <v>5453</v>
      </c>
      <c r="G2421" s="290"/>
      <c r="H2421" s="308">
        <v>276</v>
      </c>
      <c r="I2421" s="308">
        <v>26</v>
      </c>
      <c r="J2421" s="314">
        <v>24.4</v>
      </c>
      <c r="K2421" s="314">
        <v>45.8</v>
      </c>
      <c r="L2421" s="308">
        <v>69</v>
      </c>
      <c r="M2421" s="308"/>
      <c r="N2421" s="308">
        <v>5</v>
      </c>
      <c r="O2421" s="308" t="s">
        <v>5454</v>
      </c>
      <c r="P2421" s="291">
        <v>70700.274380464791</v>
      </c>
      <c r="Q2421" s="292">
        <f t="shared" si="313"/>
        <v>85547.332000362396</v>
      </c>
      <c r="R2421" s="197">
        <f t="shared" si="307"/>
        <v>136875.73120057984</v>
      </c>
    </row>
    <row r="2422" spans="1:18" ht="19.5" customHeight="1">
      <c r="A2422" s="306" t="s">
        <v>3286</v>
      </c>
      <c r="B2422" s="307" t="s">
        <v>5452</v>
      </c>
      <c r="C2422" s="308" t="s">
        <v>5437</v>
      </c>
      <c r="D2422" s="290" t="s">
        <v>2909</v>
      </c>
      <c r="E2422" s="290" t="s">
        <v>2910</v>
      </c>
      <c r="F2422" s="309" t="s">
        <v>5414</v>
      </c>
      <c r="G2422" s="290"/>
      <c r="H2422" s="308">
        <v>265</v>
      </c>
      <c r="I2422" s="308">
        <v>10</v>
      </c>
      <c r="J2422" s="314">
        <v>8.4</v>
      </c>
      <c r="K2422" s="308">
        <v>49</v>
      </c>
      <c r="L2422" s="308">
        <v>90</v>
      </c>
      <c r="M2422" s="308"/>
      <c r="N2422" s="308">
        <v>4</v>
      </c>
      <c r="O2422" s="308" t="s">
        <v>5415</v>
      </c>
      <c r="P2422" s="291">
        <v>56438.144847076641</v>
      </c>
      <c r="Q2422" s="292">
        <f t="shared" si="313"/>
        <v>68290.155264962727</v>
      </c>
      <c r="R2422" s="197">
        <f t="shared" si="307"/>
        <v>109264.24842394037</v>
      </c>
    </row>
    <row r="2423" spans="1:18" ht="19.5" customHeight="1">
      <c r="A2423" s="306" t="s">
        <v>2916</v>
      </c>
      <c r="B2423" s="307" t="s">
        <v>5413</v>
      </c>
      <c r="C2423" s="308" t="s">
        <v>3014</v>
      </c>
      <c r="D2423" s="290" t="s">
        <v>2909</v>
      </c>
      <c r="E2423" s="290" t="s">
        <v>2910</v>
      </c>
      <c r="F2423" s="309" t="s">
        <v>5414</v>
      </c>
      <c r="G2423" s="290"/>
      <c r="H2423" s="308">
        <v>265</v>
      </c>
      <c r="I2423" s="308">
        <v>10</v>
      </c>
      <c r="J2423" s="314">
        <v>8.4</v>
      </c>
      <c r="K2423" s="308">
        <v>49</v>
      </c>
      <c r="L2423" s="308">
        <v>90</v>
      </c>
      <c r="M2423" s="308"/>
      <c r="N2423" s="308">
        <v>4</v>
      </c>
      <c r="O2423" s="308" t="s">
        <v>5415</v>
      </c>
      <c r="P2423" s="291">
        <v>56438.144847076641</v>
      </c>
      <c r="Q2423" s="292">
        <f t="shared" si="313"/>
        <v>68290.155264962727</v>
      </c>
      <c r="R2423" s="197">
        <f t="shared" si="307"/>
        <v>109264.24842394037</v>
      </c>
    </row>
    <row r="2424" spans="1:18" ht="19.5" customHeight="1">
      <c r="A2424" s="306" t="s">
        <v>2952</v>
      </c>
      <c r="B2424" s="307" t="s">
        <v>4867</v>
      </c>
      <c r="C2424" s="308" t="s">
        <v>3433</v>
      </c>
      <c r="D2424" s="290" t="s">
        <v>2909</v>
      </c>
      <c r="E2424" s="290" t="s">
        <v>2910</v>
      </c>
      <c r="F2424" s="309" t="s">
        <v>5414</v>
      </c>
      <c r="G2424" s="290"/>
      <c r="H2424" s="308">
        <v>265</v>
      </c>
      <c r="I2424" s="308">
        <v>10</v>
      </c>
      <c r="J2424" s="314">
        <v>8.4</v>
      </c>
      <c r="K2424" s="308">
        <v>49</v>
      </c>
      <c r="L2424" s="308">
        <v>90</v>
      </c>
      <c r="M2424" s="308"/>
      <c r="N2424" s="308">
        <v>4</v>
      </c>
      <c r="O2424" s="308" t="s">
        <v>5415</v>
      </c>
      <c r="P2424" s="291">
        <v>56438.144847076641</v>
      </c>
      <c r="Q2424" s="292">
        <f t="shared" si="313"/>
        <v>68290.155264962727</v>
      </c>
      <c r="R2424" s="197">
        <f t="shared" si="307"/>
        <v>109264.24842394037</v>
      </c>
    </row>
    <row r="2425" spans="1:18" ht="19.5" customHeight="1">
      <c r="A2425" s="304" t="s">
        <v>2814</v>
      </c>
      <c r="B2425" s="277"/>
      <c r="C2425" s="278"/>
      <c r="D2425" s="279"/>
      <c r="E2425" s="280"/>
      <c r="F2425" s="279"/>
      <c r="G2425" s="281"/>
      <c r="H2425" s="282"/>
      <c r="I2425" s="282"/>
      <c r="J2425" s="282"/>
      <c r="K2425" s="282"/>
      <c r="L2425" s="282"/>
      <c r="M2425" s="282"/>
      <c r="N2425" s="282"/>
      <c r="O2425" s="282"/>
      <c r="P2425" s="282"/>
      <c r="Q2425" s="284"/>
      <c r="R2425" s="197">
        <f t="shared" si="307"/>
        <v>0</v>
      </c>
    </row>
    <row r="2426" spans="1:18" ht="19.5" customHeight="1">
      <c r="A2426" s="306" t="s">
        <v>4898</v>
      </c>
      <c r="B2426" s="307" t="s">
        <v>5455</v>
      </c>
      <c r="C2426" s="308" t="s">
        <v>5456</v>
      </c>
      <c r="D2426" s="290" t="s">
        <v>2905</v>
      </c>
      <c r="E2426" s="290" t="s">
        <v>2906</v>
      </c>
      <c r="F2426" s="309" t="s">
        <v>5438</v>
      </c>
      <c r="G2426" s="290"/>
      <c r="H2426" s="308">
        <v>277</v>
      </c>
      <c r="I2426" s="308">
        <v>22</v>
      </c>
      <c r="J2426" s="314">
        <v>20.399999999999999</v>
      </c>
      <c r="K2426" s="308">
        <v>45</v>
      </c>
      <c r="L2426" s="308">
        <v>87</v>
      </c>
      <c r="M2426" s="308"/>
      <c r="N2426" s="308">
        <v>6</v>
      </c>
      <c r="O2426" s="308" t="s">
        <v>5439</v>
      </c>
      <c r="P2426" s="291">
        <v>121653.26227649912</v>
      </c>
      <c r="Q2426" s="292">
        <f t="shared" ref="Q2426:Q2435" si="314">+P2426*1.21</f>
        <v>147200.44735456395</v>
      </c>
      <c r="R2426" s="197">
        <f t="shared" si="307"/>
        <v>235520.71576730232</v>
      </c>
    </row>
    <row r="2427" spans="1:18" ht="19.5" customHeight="1">
      <c r="A2427" s="306" t="s">
        <v>4898</v>
      </c>
      <c r="B2427" s="307" t="s">
        <v>5457</v>
      </c>
      <c r="C2427" s="308" t="s">
        <v>2737</v>
      </c>
      <c r="D2427" s="290" t="s">
        <v>2905</v>
      </c>
      <c r="E2427" s="290" t="s">
        <v>2906</v>
      </c>
      <c r="F2427" s="309" t="s">
        <v>5438</v>
      </c>
      <c r="G2427" s="290"/>
      <c r="H2427" s="308">
        <v>277</v>
      </c>
      <c r="I2427" s="308">
        <v>22</v>
      </c>
      <c r="J2427" s="314">
        <v>20.399999999999999</v>
      </c>
      <c r="K2427" s="308">
        <v>45</v>
      </c>
      <c r="L2427" s="308">
        <v>87</v>
      </c>
      <c r="M2427" s="308"/>
      <c r="N2427" s="308">
        <v>6</v>
      </c>
      <c r="O2427" s="308" t="s">
        <v>5439</v>
      </c>
      <c r="P2427" s="291">
        <v>121653.26227649912</v>
      </c>
      <c r="Q2427" s="292">
        <f t="shared" si="314"/>
        <v>147200.44735456395</v>
      </c>
      <c r="R2427" s="197">
        <f t="shared" si="307"/>
        <v>235520.71576730232</v>
      </c>
    </row>
    <row r="2428" spans="1:18" ht="19.5" customHeight="1">
      <c r="A2428" s="306" t="s">
        <v>3739</v>
      </c>
      <c r="B2428" s="307" t="s">
        <v>5458</v>
      </c>
      <c r="C2428" s="308" t="s">
        <v>1236</v>
      </c>
      <c r="D2428" s="290" t="s">
        <v>2905</v>
      </c>
      <c r="E2428" s="290" t="s">
        <v>2906</v>
      </c>
      <c r="F2428" s="309" t="s">
        <v>5438</v>
      </c>
      <c r="G2428" s="290"/>
      <c r="H2428" s="308">
        <v>277</v>
      </c>
      <c r="I2428" s="308">
        <v>22</v>
      </c>
      <c r="J2428" s="314">
        <v>20.399999999999999</v>
      </c>
      <c r="K2428" s="308">
        <v>45</v>
      </c>
      <c r="L2428" s="308">
        <v>87</v>
      </c>
      <c r="M2428" s="308"/>
      <c r="N2428" s="308">
        <v>6</v>
      </c>
      <c r="O2428" s="308" t="s">
        <v>5439</v>
      </c>
      <c r="P2428" s="291">
        <v>121653.26227649912</v>
      </c>
      <c r="Q2428" s="292">
        <f t="shared" si="314"/>
        <v>147200.44735456395</v>
      </c>
      <c r="R2428" s="197">
        <f t="shared" si="307"/>
        <v>235520.71576730232</v>
      </c>
    </row>
    <row r="2429" spans="1:18" ht="19.5" customHeight="1">
      <c r="A2429" s="306" t="s">
        <v>3739</v>
      </c>
      <c r="B2429" s="307" t="s">
        <v>5458</v>
      </c>
      <c r="C2429" s="308" t="s">
        <v>1041</v>
      </c>
      <c r="D2429" s="290" t="s">
        <v>2905</v>
      </c>
      <c r="E2429" s="290" t="s">
        <v>2906</v>
      </c>
      <c r="F2429" s="309" t="s">
        <v>5459</v>
      </c>
      <c r="G2429" s="290"/>
      <c r="H2429" s="308">
        <v>285</v>
      </c>
      <c r="I2429" s="308">
        <v>22</v>
      </c>
      <c r="J2429" s="314">
        <v>20.399999999999999</v>
      </c>
      <c r="K2429" s="314">
        <v>38.5</v>
      </c>
      <c r="L2429" s="308">
        <v>69</v>
      </c>
      <c r="M2429" s="308"/>
      <c r="N2429" s="308">
        <v>5</v>
      </c>
      <c r="O2429" s="308" t="s">
        <v>5460</v>
      </c>
      <c r="P2429" s="291">
        <v>93514.965488839836</v>
      </c>
      <c r="Q2429" s="292">
        <f t="shared" si="314"/>
        <v>113153.1082414962</v>
      </c>
      <c r="R2429" s="197">
        <f t="shared" si="307"/>
        <v>181044.97318639394</v>
      </c>
    </row>
    <row r="2430" spans="1:18" ht="19.5" customHeight="1">
      <c r="A2430" s="306" t="s">
        <v>5440</v>
      </c>
      <c r="B2430" s="307" t="s">
        <v>5441</v>
      </c>
      <c r="C2430" s="308" t="s">
        <v>5461</v>
      </c>
      <c r="D2430" s="290" t="s">
        <v>2905</v>
      </c>
      <c r="E2430" s="290" t="s">
        <v>2906</v>
      </c>
      <c r="F2430" s="309" t="s">
        <v>5459</v>
      </c>
      <c r="G2430" s="290"/>
      <c r="H2430" s="308">
        <v>285</v>
      </c>
      <c r="I2430" s="308">
        <v>22</v>
      </c>
      <c r="J2430" s="314">
        <v>20.399999999999999</v>
      </c>
      <c r="K2430" s="314">
        <v>38.5</v>
      </c>
      <c r="L2430" s="308">
        <v>69</v>
      </c>
      <c r="M2430" s="308"/>
      <c r="N2430" s="308">
        <v>5</v>
      </c>
      <c r="O2430" s="308" t="s">
        <v>5460</v>
      </c>
      <c r="P2430" s="291">
        <v>93514.965488839836</v>
      </c>
      <c r="Q2430" s="292">
        <f t="shared" si="314"/>
        <v>113153.1082414962</v>
      </c>
      <c r="R2430" s="197">
        <f t="shared" si="307"/>
        <v>181044.97318639394</v>
      </c>
    </row>
    <row r="2431" spans="1:18" ht="19.5" customHeight="1">
      <c r="A2431" s="306" t="s">
        <v>5440</v>
      </c>
      <c r="B2431" s="307" t="s">
        <v>5441</v>
      </c>
      <c r="C2431" s="308" t="s">
        <v>5461</v>
      </c>
      <c r="D2431" s="290" t="s">
        <v>2909</v>
      </c>
      <c r="E2431" s="290" t="s">
        <v>2906</v>
      </c>
      <c r="F2431" s="309" t="s">
        <v>5462</v>
      </c>
      <c r="G2431" s="290"/>
      <c r="H2431" s="308">
        <v>300</v>
      </c>
      <c r="I2431" s="308">
        <v>22</v>
      </c>
      <c r="J2431" s="314">
        <v>20.399999999999999</v>
      </c>
      <c r="K2431" s="314">
        <v>72.5</v>
      </c>
      <c r="L2431" s="308">
        <v>94</v>
      </c>
      <c r="M2431" s="308"/>
      <c r="N2431" s="308">
        <v>6</v>
      </c>
      <c r="O2431" s="308" t="s">
        <v>5463</v>
      </c>
      <c r="P2431" s="291">
        <v>101190.27097474399</v>
      </c>
      <c r="Q2431" s="292">
        <f t="shared" si="314"/>
        <v>122440.22787944024</v>
      </c>
      <c r="R2431" s="197">
        <f t="shared" si="307"/>
        <v>195904.36460710439</v>
      </c>
    </row>
    <row r="2432" spans="1:18" ht="19.5" customHeight="1">
      <c r="A2432" s="306" t="s">
        <v>5464</v>
      </c>
      <c r="B2432" s="307" t="s">
        <v>5441</v>
      </c>
      <c r="C2432" s="308" t="s">
        <v>3480</v>
      </c>
      <c r="D2432" s="290" t="s">
        <v>2905</v>
      </c>
      <c r="E2432" s="290" t="s">
        <v>2906</v>
      </c>
      <c r="F2432" s="309" t="s">
        <v>5428</v>
      </c>
      <c r="G2432" s="290"/>
      <c r="H2432" s="308" t="s">
        <v>4036</v>
      </c>
      <c r="I2432" s="308" t="s">
        <v>3148</v>
      </c>
      <c r="J2432" s="314" t="s">
        <v>3817</v>
      </c>
      <c r="K2432" s="314" t="s">
        <v>3131</v>
      </c>
      <c r="L2432" s="308" t="s">
        <v>5324</v>
      </c>
      <c r="M2432" s="308"/>
      <c r="N2432" s="308" t="s">
        <v>3699</v>
      </c>
      <c r="O2432" s="290" t="s">
        <v>5429</v>
      </c>
      <c r="P2432" s="291">
        <v>113496.59466444285</v>
      </c>
      <c r="Q2432" s="292">
        <f t="shared" si="314"/>
        <v>137330.87954397584</v>
      </c>
      <c r="R2432" s="197">
        <f t="shared" si="307"/>
        <v>219729.40727036135</v>
      </c>
    </row>
    <row r="2433" spans="1:18" ht="19.5" customHeight="1">
      <c r="A2433" s="306" t="s">
        <v>5464</v>
      </c>
      <c r="B2433" s="307" t="s">
        <v>5441</v>
      </c>
      <c r="C2433" s="308" t="s">
        <v>3480</v>
      </c>
      <c r="D2433" s="290" t="s">
        <v>2909</v>
      </c>
      <c r="E2433" s="290" t="s">
        <v>3021</v>
      </c>
      <c r="F2433" s="309" t="s">
        <v>5430</v>
      </c>
      <c r="G2433" s="290"/>
      <c r="H2433" s="308" t="s">
        <v>5431</v>
      </c>
      <c r="I2433" s="308" t="s">
        <v>3748</v>
      </c>
      <c r="J2433" s="308" t="s">
        <v>5432</v>
      </c>
      <c r="K2433" s="314" t="s">
        <v>5433</v>
      </c>
      <c r="L2433" s="308" t="s">
        <v>5324</v>
      </c>
      <c r="M2433" s="314" t="s">
        <v>5434</v>
      </c>
      <c r="N2433" s="308" t="s">
        <v>3699</v>
      </c>
      <c r="O2433" s="290" t="s">
        <v>5435</v>
      </c>
      <c r="P2433" s="291">
        <v>141172.66740560642</v>
      </c>
      <c r="Q2433" s="292">
        <f t="shared" si="314"/>
        <v>170818.92756078378</v>
      </c>
      <c r="R2433" s="197">
        <f t="shared" si="307"/>
        <v>273310.28409725404</v>
      </c>
    </row>
    <row r="2434" spans="1:18" ht="19.5" customHeight="1">
      <c r="A2434" s="306" t="s">
        <v>4680</v>
      </c>
      <c r="B2434" s="307" t="s">
        <v>5465</v>
      </c>
      <c r="C2434" s="308" t="s">
        <v>2737</v>
      </c>
      <c r="D2434" s="290" t="s">
        <v>2905</v>
      </c>
      <c r="E2434" s="290" t="s">
        <v>2906</v>
      </c>
      <c r="F2434" s="309" t="s">
        <v>5466</v>
      </c>
      <c r="G2434" s="290"/>
      <c r="H2434" s="308">
        <v>276</v>
      </c>
      <c r="I2434" s="308">
        <v>27</v>
      </c>
      <c r="J2434" s="308">
        <v>24</v>
      </c>
      <c r="K2434" s="308">
        <v>45</v>
      </c>
      <c r="L2434" s="308">
        <v>87</v>
      </c>
      <c r="M2434" s="308"/>
      <c r="N2434" s="308" t="s">
        <v>3699</v>
      </c>
      <c r="O2434" s="308" t="s">
        <v>5467</v>
      </c>
      <c r="P2434" s="291">
        <v>86695.136051313952</v>
      </c>
      <c r="Q2434" s="292">
        <f t="shared" si="314"/>
        <v>104901.11462208988</v>
      </c>
      <c r="R2434" s="197">
        <f t="shared" si="307"/>
        <v>167841.78339534381</v>
      </c>
    </row>
    <row r="2435" spans="1:18" ht="19.5" customHeight="1">
      <c r="A2435" s="306" t="s">
        <v>4680</v>
      </c>
      <c r="B2435" s="307" t="s">
        <v>5465</v>
      </c>
      <c r="C2435" s="308" t="s">
        <v>2737</v>
      </c>
      <c r="D2435" s="290" t="s">
        <v>2905</v>
      </c>
      <c r="E2435" s="290" t="s">
        <v>2906</v>
      </c>
      <c r="F2435" s="309" t="s">
        <v>5438</v>
      </c>
      <c r="G2435" s="290"/>
      <c r="H2435" s="308">
        <v>277</v>
      </c>
      <c r="I2435" s="308">
        <v>22</v>
      </c>
      <c r="J2435" s="314">
        <v>20.399999999999999</v>
      </c>
      <c r="K2435" s="308">
        <v>45</v>
      </c>
      <c r="L2435" s="308">
        <v>87</v>
      </c>
      <c r="M2435" s="308"/>
      <c r="N2435" s="308">
        <v>6</v>
      </c>
      <c r="O2435" s="308" t="s">
        <v>5439</v>
      </c>
      <c r="P2435" s="291">
        <v>121653.26227649912</v>
      </c>
      <c r="Q2435" s="292">
        <f t="shared" si="314"/>
        <v>147200.44735456395</v>
      </c>
      <c r="R2435" s="197">
        <f t="shared" si="307"/>
        <v>235520.71576730232</v>
      </c>
    </row>
    <row r="2436" spans="1:18" ht="19.5" customHeight="1">
      <c r="A2436" s="304" t="s">
        <v>5468</v>
      </c>
      <c r="B2436" s="277"/>
      <c r="C2436" s="278"/>
      <c r="D2436" s="279"/>
      <c r="E2436" s="280"/>
      <c r="F2436" s="279"/>
      <c r="G2436" s="281"/>
      <c r="H2436" s="282"/>
      <c r="I2436" s="282"/>
      <c r="J2436" s="282"/>
      <c r="K2436" s="282"/>
      <c r="L2436" s="282"/>
      <c r="M2436" s="282"/>
      <c r="N2436" s="282"/>
      <c r="O2436" s="282"/>
      <c r="P2436" s="282"/>
      <c r="Q2436" s="284"/>
      <c r="R2436" s="197">
        <f t="shared" si="307"/>
        <v>0</v>
      </c>
    </row>
    <row r="2437" spans="1:18" ht="19.5" customHeight="1">
      <c r="A2437" s="306" t="s">
        <v>3286</v>
      </c>
      <c r="B2437" s="307" t="s">
        <v>5452</v>
      </c>
      <c r="C2437" s="308" t="s">
        <v>120</v>
      </c>
      <c r="D2437" s="290" t="s">
        <v>2905</v>
      </c>
      <c r="E2437" s="290" t="s">
        <v>2906</v>
      </c>
      <c r="F2437" s="309" t="s">
        <v>5459</v>
      </c>
      <c r="G2437" s="290"/>
      <c r="H2437" s="308">
        <v>285</v>
      </c>
      <c r="I2437" s="308">
        <v>22</v>
      </c>
      <c r="J2437" s="314">
        <v>20.399999999999999</v>
      </c>
      <c r="K2437" s="314">
        <v>38.5</v>
      </c>
      <c r="L2437" s="308">
        <v>69</v>
      </c>
      <c r="M2437" s="308"/>
      <c r="N2437" s="308">
        <v>5</v>
      </c>
      <c r="O2437" s="308" t="s">
        <v>5460</v>
      </c>
      <c r="P2437" s="291">
        <v>93514.965488839836</v>
      </c>
      <c r="Q2437" s="292">
        <f t="shared" ref="Q2437:Q2440" si="315">+P2437*1.21</f>
        <v>113153.1082414962</v>
      </c>
      <c r="R2437" s="197">
        <f t="shared" si="307"/>
        <v>181044.97318639394</v>
      </c>
    </row>
    <row r="2438" spans="1:18" ht="19.5" customHeight="1">
      <c r="A2438" s="306" t="s">
        <v>3286</v>
      </c>
      <c r="B2438" s="307" t="s">
        <v>5452</v>
      </c>
      <c r="C2438" s="308" t="s">
        <v>120</v>
      </c>
      <c r="D2438" s="290" t="s">
        <v>2909</v>
      </c>
      <c r="E2438" s="290" t="s">
        <v>3021</v>
      </c>
      <c r="F2438" s="309" t="s">
        <v>5469</v>
      </c>
      <c r="G2438" s="290"/>
      <c r="H2438" s="308" t="s">
        <v>4217</v>
      </c>
      <c r="I2438" s="308" t="s">
        <v>4391</v>
      </c>
      <c r="J2438" s="314" t="s">
        <v>4880</v>
      </c>
      <c r="K2438" s="308" t="s">
        <v>3446</v>
      </c>
      <c r="L2438" s="308">
        <v>90</v>
      </c>
      <c r="M2438" s="314" t="s">
        <v>3142</v>
      </c>
      <c r="N2438" s="308">
        <v>5</v>
      </c>
      <c r="O2438" s="308" t="s">
        <v>5470</v>
      </c>
      <c r="P2438" s="291">
        <v>78939.160432001081</v>
      </c>
      <c r="Q2438" s="292">
        <f t="shared" si="315"/>
        <v>95516.384122721312</v>
      </c>
      <c r="R2438" s="197">
        <f t="shared" si="307"/>
        <v>152826.21459635411</v>
      </c>
    </row>
    <row r="2439" spans="1:18" ht="19.5" customHeight="1">
      <c r="A2439" s="306" t="s">
        <v>2916</v>
      </c>
      <c r="B2439" s="307" t="s">
        <v>5413</v>
      </c>
      <c r="C2439" s="308" t="s">
        <v>120</v>
      </c>
      <c r="D2439" s="290" t="s">
        <v>2905</v>
      </c>
      <c r="E2439" s="290" t="s">
        <v>2906</v>
      </c>
      <c r="F2439" s="309" t="s">
        <v>5459</v>
      </c>
      <c r="G2439" s="290"/>
      <c r="H2439" s="308">
        <v>285</v>
      </c>
      <c r="I2439" s="308">
        <v>22</v>
      </c>
      <c r="J2439" s="314">
        <v>20.399999999999999</v>
      </c>
      <c r="K2439" s="314">
        <v>38.5</v>
      </c>
      <c r="L2439" s="308">
        <v>69</v>
      </c>
      <c r="M2439" s="308"/>
      <c r="N2439" s="308">
        <v>5</v>
      </c>
      <c r="O2439" s="308" t="s">
        <v>5460</v>
      </c>
      <c r="P2439" s="291">
        <v>93514.965488839836</v>
      </c>
      <c r="Q2439" s="292">
        <f t="shared" si="315"/>
        <v>113153.1082414962</v>
      </c>
      <c r="R2439" s="197">
        <f t="shared" si="307"/>
        <v>181044.97318639394</v>
      </c>
    </row>
    <row r="2440" spans="1:18" ht="19.5" customHeight="1">
      <c r="A2440" s="306" t="s">
        <v>2916</v>
      </c>
      <c r="B2440" s="307" t="s">
        <v>5413</v>
      </c>
      <c r="C2440" s="308" t="s">
        <v>120</v>
      </c>
      <c r="D2440" s="290" t="s">
        <v>2909</v>
      </c>
      <c r="E2440" s="290" t="s">
        <v>3021</v>
      </c>
      <c r="F2440" s="309" t="s">
        <v>5469</v>
      </c>
      <c r="G2440" s="290"/>
      <c r="H2440" s="308" t="s">
        <v>4217</v>
      </c>
      <c r="I2440" s="308" t="s">
        <v>4391</v>
      </c>
      <c r="J2440" s="314" t="s">
        <v>4880</v>
      </c>
      <c r="K2440" s="308" t="s">
        <v>3446</v>
      </c>
      <c r="L2440" s="308">
        <v>90</v>
      </c>
      <c r="M2440" s="314" t="s">
        <v>3142</v>
      </c>
      <c r="N2440" s="308">
        <v>5</v>
      </c>
      <c r="O2440" s="308" t="s">
        <v>5470</v>
      </c>
      <c r="P2440" s="291">
        <v>78939.160432001081</v>
      </c>
      <c r="Q2440" s="292">
        <f t="shared" si="315"/>
        <v>95516.384122721312</v>
      </c>
      <c r="R2440" s="197">
        <f t="shared" ref="R2440:R2503" si="316">Q2440*0.8*2</f>
        <v>152826.21459635411</v>
      </c>
    </row>
    <row r="2441" spans="1:18" ht="19.5" customHeight="1">
      <c r="A2441" s="304" t="s">
        <v>5471</v>
      </c>
      <c r="B2441" s="277"/>
      <c r="C2441" s="278"/>
      <c r="D2441" s="279"/>
      <c r="E2441" s="280"/>
      <c r="F2441" s="279"/>
      <c r="G2441" s="281"/>
      <c r="H2441" s="282"/>
      <c r="I2441" s="282"/>
      <c r="J2441" s="282"/>
      <c r="K2441" s="282"/>
      <c r="L2441" s="282"/>
      <c r="M2441" s="282"/>
      <c r="N2441" s="282"/>
      <c r="O2441" s="282"/>
      <c r="P2441" s="282"/>
      <c r="Q2441" s="284"/>
      <c r="R2441" s="197">
        <f t="shared" si="316"/>
        <v>0</v>
      </c>
    </row>
    <row r="2442" spans="1:18" ht="19.5" customHeight="1">
      <c r="A2442" s="306" t="s">
        <v>3538</v>
      </c>
      <c r="B2442" s="307" t="s">
        <v>5472</v>
      </c>
      <c r="C2442" s="308" t="s">
        <v>2666</v>
      </c>
      <c r="D2442" s="290" t="s">
        <v>2905</v>
      </c>
      <c r="E2442" s="290" t="s">
        <v>2906</v>
      </c>
      <c r="F2442" s="309" t="s">
        <v>5473</v>
      </c>
      <c r="G2442" s="290"/>
      <c r="H2442" s="308">
        <v>294</v>
      </c>
      <c r="I2442" s="308">
        <v>24</v>
      </c>
      <c r="J2442" s="314">
        <v>22.4</v>
      </c>
      <c r="K2442" s="308">
        <v>46</v>
      </c>
      <c r="L2442" s="308">
        <v>69</v>
      </c>
      <c r="M2442" s="308"/>
      <c r="N2442" s="308">
        <v>5</v>
      </c>
      <c r="O2442" s="308" t="s">
        <v>5474</v>
      </c>
      <c r="P2442" s="291">
        <v>115852.74080825497</v>
      </c>
      <c r="Q2442" s="292">
        <f t="shared" ref="Q2442:Q2444" si="317">+P2442*1.21</f>
        <v>140181.81637798849</v>
      </c>
      <c r="R2442" s="197">
        <f t="shared" si="316"/>
        <v>224290.90620478161</v>
      </c>
    </row>
    <row r="2443" spans="1:18" ht="19.5" customHeight="1">
      <c r="A2443" s="306" t="s">
        <v>3538</v>
      </c>
      <c r="B2443" s="307" t="s">
        <v>5472</v>
      </c>
      <c r="C2443" s="308" t="s">
        <v>2666</v>
      </c>
      <c r="D2443" s="290" t="s">
        <v>2909</v>
      </c>
      <c r="E2443" s="290" t="s">
        <v>3021</v>
      </c>
      <c r="F2443" s="309" t="s">
        <v>5469</v>
      </c>
      <c r="G2443" s="290"/>
      <c r="H2443" s="308" t="s">
        <v>4217</v>
      </c>
      <c r="I2443" s="308" t="s">
        <v>4391</v>
      </c>
      <c r="J2443" s="314" t="s">
        <v>4880</v>
      </c>
      <c r="K2443" s="308" t="s">
        <v>3446</v>
      </c>
      <c r="L2443" s="308">
        <v>90</v>
      </c>
      <c r="M2443" s="314" t="s">
        <v>3142</v>
      </c>
      <c r="N2443" s="308">
        <v>5</v>
      </c>
      <c r="O2443" s="308" t="s">
        <v>5470</v>
      </c>
      <c r="P2443" s="291">
        <v>78939.160432001081</v>
      </c>
      <c r="Q2443" s="292">
        <f t="shared" si="317"/>
        <v>95516.384122721312</v>
      </c>
      <c r="R2443" s="197">
        <f t="shared" si="316"/>
        <v>152826.21459635411</v>
      </c>
    </row>
    <row r="2444" spans="1:18" ht="19.5" customHeight="1">
      <c r="A2444" s="306" t="s">
        <v>5475</v>
      </c>
      <c r="B2444" s="307" t="s">
        <v>5476</v>
      </c>
      <c r="C2444" s="308" t="s">
        <v>512</v>
      </c>
      <c r="D2444" s="290" t="s">
        <v>2905</v>
      </c>
      <c r="E2444" s="290" t="s">
        <v>2906</v>
      </c>
      <c r="F2444" s="309" t="s">
        <v>3842</v>
      </c>
      <c r="G2444" s="290"/>
      <c r="H2444" s="308">
        <v>294</v>
      </c>
      <c r="I2444" s="308">
        <v>26</v>
      </c>
      <c r="J2444" s="314">
        <v>24.4</v>
      </c>
      <c r="K2444" s="314">
        <v>45.5</v>
      </c>
      <c r="L2444" s="308">
        <v>69</v>
      </c>
      <c r="M2444" s="308"/>
      <c r="N2444" s="308">
        <v>5</v>
      </c>
      <c r="O2444" s="308" t="s">
        <v>3843</v>
      </c>
      <c r="P2444" s="291">
        <v>152659.38894431086</v>
      </c>
      <c r="Q2444" s="292">
        <f t="shared" si="317"/>
        <v>184717.86062261614</v>
      </c>
      <c r="R2444" s="197">
        <f t="shared" si="316"/>
        <v>295548.57699618582</v>
      </c>
    </row>
    <row r="2445" spans="1:18" ht="19.5" customHeight="1">
      <c r="A2445" s="304" t="s">
        <v>5477</v>
      </c>
      <c r="B2445" s="277"/>
      <c r="C2445" s="278"/>
      <c r="D2445" s="279"/>
      <c r="E2445" s="280"/>
      <c r="F2445" s="279"/>
      <c r="G2445" s="281"/>
      <c r="H2445" s="282"/>
      <c r="I2445" s="282"/>
      <c r="J2445" s="282"/>
      <c r="K2445" s="282"/>
      <c r="L2445" s="282"/>
      <c r="M2445" s="282"/>
      <c r="N2445" s="282"/>
      <c r="O2445" s="282"/>
      <c r="P2445" s="282"/>
      <c r="Q2445" s="284"/>
      <c r="R2445" s="197">
        <f t="shared" si="316"/>
        <v>0</v>
      </c>
    </row>
    <row r="2446" spans="1:18" ht="19.5" customHeight="1">
      <c r="A2446" s="306" t="s">
        <v>2952</v>
      </c>
      <c r="B2446" s="307" t="s">
        <v>4867</v>
      </c>
      <c r="C2446" s="308" t="s">
        <v>144</v>
      </c>
      <c r="D2446" s="290" t="s">
        <v>2905</v>
      </c>
      <c r="E2446" s="290" t="s">
        <v>2906</v>
      </c>
      <c r="F2446" s="309" t="s">
        <v>4864</v>
      </c>
      <c r="G2446" s="290"/>
      <c r="H2446" s="308">
        <v>256</v>
      </c>
      <c r="I2446" s="308">
        <v>24</v>
      </c>
      <c r="J2446" s="314">
        <v>22.4</v>
      </c>
      <c r="K2446" s="314">
        <v>45.5</v>
      </c>
      <c r="L2446" s="308">
        <v>69</v>
      </c>
      <c r="M2446" s="308"/>
      <c r="N2446" s="308">
        <v>4</v>
      </c>
      <c r="O2446" s="308" t="s">
        <v>4865</v>
      </c>
      <c r="P2446" s="291">
        <v>104503.94395619804</v>
      </c>
      <c r="Q2446" s="292">
        <f t="shared" ref="Q2446:Q2447" si="318">+P2446*1.21</f>
        <v>126449.77218699963</v>
      </c>
      <c r="R2446" s="197">
        <f t="shared" si="316"/>
        <v>202319.63549919942</v>
      </c>
    </row>
    <row r="2447" spans="1:18" ht="19.5" customHeight="1">
      <c r="A2447" s="306" t="s">
        <v>3102</v>
      </c>
      <c r="B2447" s="307" t="s">
        <v>5422</v>
      </c>
      <c r="C2447" s="308" t="s">
        <v>955</v>
      </c>
      <c r="D2447" s="290" t="s">
        <v>2905</v>
      </c>
      <c r="E2447" s="290" t="s">
        <v>2906</v>
      </c>
      <c r="F2447" s="309" t="s">
        <v>4864</v>
      </c>
      <c r="G2447" s="290"/>
      <c r="H2447" s="308">
        <v>256</v>
      </c>
      <c r="I2447" s="308">
        <v>24</v>
      </c>
      <c r="J2447" s="314">
        <v>22.4</v>
      </c>
      <c r="K2447" s="314">
        <v>45.5</v>
      </c>
      <c r="L2447" s="308">
        <v>69</v>
      </c>
      <c r="M2447" s="308"/>
      <c r="N2447" s="308">
        <v>4</v>
      </c>
      <c r="O2447" s="308" t="s">
        <v>4865</v>
      </c>
      <c r="P2447" s="291">
        <v>104503.94395619804</v>
      </c>
      <c r="Q2447" s="292">
        <f t="shared" si="318"/>
        <v>126449.77218699963</v>
      </c>
      <c r="R2447" s="197">
        <f t="shared" si="316"/>
        <v>202319.63549919942</v>
      </c>
    </row>
    <row r="2448" spans="1:18" ht="19.5" customHeight="1">
      <c r="A2448" s="52"/>
      <c r="B2448" s="53"/>
      <c r="C2448" s="54"/>
      <c r="D2448" s="53"/>
      <c r="E2448" s="53"/>
      <c r="F2448" s="294"/>
      <c r="G2448" s="53"/>
      <c r="H2448" s="54"/>
      <c r="I2448" s="54"/>
      <c r="J2448" s="54"/>
      <c r="K2448" s="54"/>
      <c r="L2448" s="54"/>
      <c r="M2448" s="54"/>
      <c r="N2448" s="54"/>
      <c r="O2448" s="54"/>
      <c r="P2448" s="295"/>
      <c r="Q2448" s="295"/>
      <c r="R2448" s="197">
        <f t="shared" si="316"/>
        <v>0</v>
      </c>
    </row>
    <row r="2449" spans="1:18" ht="19.5" customHeight="1">
      <c r="A2449" s="296" t="s">
        <v>1299</v>
      </c>
      <c r="B2449" s="297"/>
      <c r="C2449" s="298"/>
      <c r="D2449" s="299"/>
      <c r="E2449" s="300"/>
      <c r="F2449" s="299"/>
      <c r="G2449" s="301"/>
      <c r="H2449" s="302"/>
      <c r="I2449" s="302"/>
      <c r="J2449" s="302"/>
      <c r="K2449" s="302"/>
      <c r="L2449" s="302"/>
      <c r="M2449" s="302"/>
      <c r="N2449" s="302"/>
      <c r="O2449" s="302"/>
      <c r="P2449" s="302"/>
      <c r="Q2449" s="303"/>
      <c r="R2449" s="197">
        <f t="shared" si="316"/>
        <v>0</v>
      </c>
    </row>
    <row r="2450" spans="1:18" ht="19.5" customHeight="1">
      <c r="A2450" s="304">
        <v>200</v>
      </c>
      <c r="B2450" s="277"/>
      <c r="C2450" s="278"/>
      <c r="D2450" s="279"/>
      <c r="E2450" s="280"/>
      <c r="F2450" s="279"/>
      <c r="G2450" s="281"/>
      <c r="H2450" s="282"/>
      <c r="I2450" s="282"/>
      <c r="J2450" s="282"/>
      <c r="K2450" s="282"/>
      <c r="L2450" s="282"/>
      <c r="M2450" s="282"/>
      <c r="N2450" s="282"/>
      <c r="O2450" s="282"/>
      <c r="P2450" s="282"/>
      <c r="Q2450" s="284"/>
      <c r="R2450" s="197">
        <f t="shared" si="316"/>
        <v>0</v>
      </c>
    </row>
    <row r="2451" spans="1:18" ht="19.5" customHeight="1">
      <c r="A2451" s="306" t="s">
        <v>2952</v>
      </c>
      <c r="B2451" s="307" t="s">
        <v>5478</v>
      </c>
      <c r="C2451" s="308" t="s">
        <v>1097</v>
      </c>
      <c r="D2451" s="290" t="s">
        <v>2909</v>
      </c>
      <c r="E2451" s="290" t="s">
        <v>3021</v>
      </c>
      <c r="F2451" s="309" t="s">
        <v>5479</v>
      </c>
      <c r="G2451" s="290"/>
      <c r="H2451" s="308" t="s">
        <v>5480</v>
      </c>
      <c r="I2451" s="308" t="s">
        <v>3463</v>
      </c>
      <c r="J2451" s="308" t="s">
        <v>3866</v>
      </c>
      <c r="K2451" s="314" t="s">
        <v>4478</v>
      </c>
      <c r="L2451" s="308">
        <v>68</v>
      </c>
      <c r="M2451" s="314" t="s">
        <v>5481</v>
      </c>
      <c r="N2451" s="308">
        <v>4</v>
      </c>
      <c r="O2451" s="308" t="s">
        <v>5482</v>
      </c>
      <c r="P2451" s="291">
        <v>58975.691323357511</v>
      </c>
      <c r="Q2451" s="292">
        <f>+P2451*1.21</f>
        <v>71360.586501262587</v>
      </c>
      <c r="R2451" s="197">
        <f t="shared" si="316"/>
        <v>114176.93840202014</v>
      </c>
    </row>
    <row r="2452" spans="1:18" ht="19.5" customHeight="1">
      <c r="A2452" s="304" t="s">
        <v>5483</v>
      </c>
      <c r="B2452" s="277"/>
      <c r="C2452" s="278"/>
      <c r="D2452" s="279"/>
      <c r="E2452" s="280"/>
      <c r="F2452" s="279"/>
      <c r="G2452" s="281"/>
      <c r="H2452" s="282"/>
      <c r="I2452" s="282"/>
      <c r="J2452" s="282"/>
      <c r="K2452" s="282"/>
      <c r="L2452" s="282"/>
      <c r="M2452" s="282"/>
      <c r="N2452" s="282"/>
      <c r="O2452" s="282"/>
      <c r="P2452" s="282"/>
      <c r="Q2452" s="284"/>
      <c r="R2452" s="197">
        <f t="shared" si="316"/>
        <v>0</v>
      </c>
    </row>
    <row r="2453" spans="1:18" ht="19.5" customHeight="1">
      <c r="A2453" s="306" t="s">
        <v>2964</v>
      </c>
      <c r="B2453" s="307" t="s">
        <v>5484</v>
      </c>
      <c r="C2453" s="308" t="s">
        <v>4819</v>
      </c>
      <c r="D2453" s="290" t="s">
        <v>2909</v>
      </c>
      <c r="E2453" s="290" t="s">
        <v>2910</v>
      </c>
      <c r="F2453" s="309" t="s">
        <v>5485</v>
      </c>
      <c r="G2453" s="290"/>
      <c r="H2453" s="308" t="s">
        <v>5486</v>
      </c>
      <c r="I2453" s="308" t="s">
        <v>3007</v>
      </c>
      <c r="J2453" s="308" t="s">
        <v>2935</v>
      </c>
      <c r="K2453" s="314" t="s">
        <v>3486</v>
      </c>
      <c r="L2453" s="308" t="s">
        <v>3143</v>
      </c>
      <c r="M2453" s="308"/>
      <c r="N2453" s="308" t="s">
        <v>3070</v>
      </c>
      <c r="O2453" s="308" t="s">
        <v>5487</v>
      </c>
      <c r="P2453" s="291">
        <v>63780.027330662568</v>
      </c>
      <c r="Q2453" s="292">
        <f>+P2453*1.21</f>
        <v>77173.833070101711</v>
      </c>
      <c r="R2453" s="197">
        <f t="shared" si="316"/>
        <v>123478.13291216275</v>
      </c>
    </row>
    <row r="2454" spans="1:18" ht="19.5" customHeight="1">
      <c r="A2454" s="304" t="s">
        <v>5488</v>
      </c>
      <c r="B2454" s="277"/>
      <c r="C2454" s="278"/>
      <c r="D2454" s="279"/>
      <c r="E2454" s="280"/>
      <c r="F2454" s="279"/>
      <c r="G2454" s="281"/>
      <c r="H2454" s="282"/>
      <c r="I2454" s="282"/>
      <c r="J2454" s="282"/>
      <c r="K2454" s="282"/>
      <c r="L2454" s="282"/>
      <c r="M2454" s="282"/>
      <c r="N2454" s="282"/>
      <c r="O2454" s="282"/>
      <c r="P2454" s="282"/>
      <c r="Q2454" s="284"/>
      <c r="R2454" s="197">
        <f t="shared" si="316"/>
        <v>0</v>
      </c>
    </row>
    <row r="2455" spans="1:18" ht="19.5" customHeight="1">
      <c r="A2455" s="306" t="s">
        <v>17063</v>
      </c>
      <c r="B2455" s="307" t="s">
        <v>5489</v>
      </c>
      <c r="C2455" s="308" t="s">
        <v>3423</v>
      </c>
      <c r="D2455" s="290" t="s">
        <v>2905</v>
      </c>
      <c r="E2455" s="290" t="s">
        <v>2906</v>
      </c>
      <c r="F2455" s="309" t="s">
        <v>5490</v>
      </c>
      <c r="G2455" s="290"/>
      <c r="H2455" s="308">
        <v>296</v>
      </c>
      <c r="I2455" s="308">
        <v>28</v>
      </c>
      <c r="J2455" s="308">
        <v>26</v>
      </c>
      <c r="K2455" s="308">
        <v>53</v>
      </c>
      <c r="L2455" s="308">
        <v>68</v>
      </c>
      <c r="M2455" s="308"/>
      <c r="N2455" s="308">
        <v>6</v>
      </c>
      <c r="O2455" s="308" t="s">
        <v>5491</v>
      </c>
      <c r="P2455" s="291">
        <v>130909.76460976656</v>
      </c>
      <c r="Q2455" s="292">
        <f t="shared" ref="Q2455:Q2464" si="319">+P2455*1.21</f>
        <v>158400.81517781754</v>
      </c>
      <c r="R2455" s="197">
        <f t="shared" si="316"/>
        <v>253441.30428450808</v>
      </c>
    </row>
    <row r="2456" spans="1:18" ht="19.5" customHeight="1">
      <c r="A2456" s="306" t="s">
        <v>17063</v>
      </c>
      <c r="B2456" s="307" t="s">
        <v>5489</v>
      </c>
      <c r="C2456" s="308" t="s">
        <v>3423</v>
      </c>
      <c r="D2456" s="290" t="s">
        <v>2909</v>
      </c>
      <c r="E2456" s="290" t="s">
        <v>3021</v>
      </c>
      <c r="F2456" s="316" t="s">
        <v>5492</v>
      </c>
      <c r="G2456" s="290"/>
      <c r="H2456" s="308" t="s">
        <v>4996</v>
      </c>
      <c r="I2456" s="308" t="s">
        <v>5493</v>
      </c>
      <c r="J2456" s="308" t="s">
        <v>5494</v>
      </c>
      <c r="K2456" s="308" t="s">
        <v>3460</v>
      </c>
      <c r="L2456" s="308" t="s">
        <v>3143</v>
      </c>
      <c r="M2456" s="308" t="s">
        <v>3508</v>
      </c>
      <c r="N2456" s="308" t="s">
        <v>3699</v>
      </c>
      <c r="O2456" s="308" t="s">
        <v>5495</v>
      </c>
      <c r="P2456" s="291">
        <v>187919.19789085086</v>
      </c>
      <c r="Q2456" s="292">
        <f t="shared" si="319"/>
        <v>227382.22944792954</v>
      </c>
      <c r="R2456" s="197">
        <f t="shared" si="316"/>
        <v>363811.56711668731</v>
      </c>
    </row>
    <row r="2457" spans="1:18" ht="19.5" customHeight="1">
      <c r="A2457" s="306" t="s">
        <v>5767</v>
      </c>
      <c r="B2457" s="307" t="s">
        <v>5489</v>
      </c>
      <c r="C2457" s="308" t="s">
        <v>17064</v>
      </c>
      <c r="D2457" s="290" t="s">
        <v>2909</v>
      </c>
      <c r="E2457" s="290" t="s">
        <v>2906</v>
      </c>
      <c r="F2457" s="309" t="s">
        <v>5533</v>
      </c>
      <c r="G2457" s="290" t="s">
        <v>17065</v>
      </c>
      <c r="H2457" s="314">
        <v>307.5</v>
      </c>
      <c r="I2457" s="308">
        <v>18</v>
      </c>
      <c r="J2457" s="308">
        <v>16</v>
      </c>
      <c r="K2457" s="308">
        <v>63</v>
      </c>
      <c r="L2457" s="308">
        <v>68</v>
      </c>
      <c r="M2457" s="308"/>
      <c r="N2457" s="308">
        <v>6</v>
      </c>
      <c r="O2457" s="308" t="s">
        <v>5534</v>
      </c>
      <c r="P2457" s="291">
        <v>104296.05413441917</v>
      </c>
      <c r="Q2457" s="292">
        <f t="shared" si="319"/>
        <v>126198.2255026472</v>
      </c>
      <c r="R2457" s="197">
        <f t="shared" si="316"/>
        <v>201917.16080423552</v>
      </c>
    </row>
    <row r="2458" spans="1:18" ht="19.5" customHeight="1">
      <c r="A2458" s="306" t="s">
        <v>5769</v>
      </c>
      <c r="B2458" s="307" t="s">
        <v>5489</v>
      </c>
      <c r="C2458" s="308" t="s">
        <v>17064</v>
      </c>
      <c r="D2458" s="290" t="s">
        <v>2909</v>
      </c>
      <c r="E2458" s="290" t="s">
        <v>2906</v>
      </c>
      <c r="F2458" s="309" t="s">
        <v>5533</v>
      </c>
      <c r="G2458" s="290" t="s">
        <v>17065</v>
      </c>
      <c r="H2458" s="314">
        <v>307.5</v>
      </c>
      <c r="I2458" s="308">
        <v>18</v>
      </c>
      <c r="J2458" s="308">
        <v>16</v>
      </c>
      <c r="K2458" s="308">
        <v>63</v>
      </c>
      <c r="L2458" s="308">
        <v>68</v>
      </c>
      <c r="M2458" s="308"/>
      <c r="N2458" s="308">
        <v>6</v>
      </c>
      <c r="O2458" s="308" t="s">
        <v>5534</v>
      </c>
      <c r="P2458" s="291">
        <v>104296.05413441917</v>
      </c>
      <c r="Q2458" s="292">
        <f t="shared" si="319"/>
        <v>126198.2255026472</v>
      </c>
      <c r="R2458" s="197">
        <f t="shared" si="316"/>
        <v>201917.16080423552</v>
      </c>
    </row>
    <row r="2459" spans="1:18" ht="19.5" customHeight="1">
      <c r="A2459" s="306" t="s">
        <v>3689</v>
      </c>
      <c r="B2459" s="307" t="s">
        <v>5496</v>
      </c>
      <c r="C2459" s="308" t="s">
        <v>4886</v>
      </c>
      <c r="D2459" s="290" t="s">
        <v>2905</v>
      </c>
      <c r="E2459" s="290" t="s">
        <v>2906</v>
      </c>
      <c r="F2459" s="309" t="s">
        <v>5497</v>
      </c>
      <c r="G2459" s="290"/>
      <c r="H2459" s="308">
        <v>300</v>
      </c>
      <c r="I2459" s="308">
        <v>28</v>
      </c>
      <c r="J2459" s="308">
        <v>26</v>
      </c>
      <c r="K2459" s="308">
        <v>38</v>
      </c>
      <c r="L2459" s="308">
        <v>100</v>
      </c>
      <c r="M2459" s="308"/>
      <c r="N2459" s="308">
        <v>6</v>
      </c>
      <c r="O2459" s="308" t="s">
        <v>5498</v>
      </c>
      <c r="P2459" s="291">
        <v>112207.30807693812</v>
      </c>
      <c r="Q2459" s="292">
        <f t="shared" si="319"/>
        <v>135770.84277309512</v>
      </c>
      <c r="R2459" s="197">
        <f t="shared" si="316"/>
        <v>217233.34843695222</v>
      </c>
    </row>
    <row r="2460" spans="1:18" ht="19.5" customHeight="1">
      <c r="A2460" s="306" t="s">
        <v>3689</v>
      </c>
      <c r="B2460" s="307" t="s">
        <v>5496</v>
      </c>
      <c r="C2460" s="308" t="s">
        <v>3642</v>
      </c>
      <c r="D2460" s="290" t="s">
        <v>2905</v>
      </c>
      <c r="E2460" s="290" t="s">
        <v>2906</v>
      </c>
      <c r="F2460" s="309" t="s">
        <v>5490</v>
      </c>
      <c r="G2460" s="290"/>
      <c r="H2460" s="308">
        <v>296</v>
      </c>
      <c r="I2460" s="308">
        <v>28</v>
      </c>
      <c r="J2460" s="308">
        <v>26</v>
      </c>
      <c r="K2460" s="308">
        <v>53</v>
      </c>
      <c r="L2460" s="308">
        <v>68</v>
      </c>
      <c r="M2460" s="308"/>
      <c r="N2460" s="308">
        <v>6</v>
      </c>
      <c r="O2460" s="308" t="s">
        <v>5491</v>
      </c>
      <c r="P2460" s="291">
        <v>130909.76460976656</v>
      </c>
      <c r="Q2460" s="292">
        <f t="shared" si="319"/>
        <v>158400.81517781754</v>
      </c>
      <c r="R2460" s="197">
        <f t="shared" si="316"/>
        <v>253441.30428450808</v>
      </c>
    </row>
    <row r="2461" spans="1:18" ht="19.5" customHeight="1">
      <c r="A2461" s="306" t="s">
        <v>3689</v>
      </c>
      <c r="B2461" s="307" t="s">
        <v>5496</v>
      </c>
      <c r="C2461" s="308" t="s">
        <v>3642</v>
      </c>
      <c r="D2461" s="290" t="s">
        <v>2909</v>
      </c>
      <c r="E2461" s="290" t="s">
        <v>3021</v>
      </c>
      <c r="F2461" s="316" t="s">
        <v>17066</v>
      </c>
      <c r="G2461" s="290"/>
      <c r="H2461" s="308" t="s">
        <v>5502</v>
      </c>
      <c r="I2461" s="308" t="s">
        <v>3748</v>
      </c>
      <c r="J2461" s="308" t="s">
        <v>4360</v>
      </c>
      <c r="K2461" s="308" t="s">
        <v>5503</v>
      </c>
      <c r="L2461" s="308" t="s">
        <v>3143</v>
      </c>
      <c r="M2461" s="308" t="s">
        <v>3686</v>
      </c>
      <c r="N2461" s="308"/>
      <c r="O2461" s="308" t="s">
        <v>17067</v>
      </c>
      <c r="P2461" s="291">
        <v>192109.93421149606</v>
      </c>
      <c r="Q2461" s="292">
        <f t="shared" si="319"/>
        <v>232453.02039591022</v>
      </c>
      <c r="R2461" s="197">
        <f t="shared" si="316"/>
        <v>371924.83263345639</v>
      </c>
    </row>
    <row r="2462" spans="1:18" ht="19.5" customHeight="1">
      <c r="A2462" s="306" t="s">
        <v>3739</v>
      </c>
      <c r="B2462" s="286" t="s">
        <v>2929</v>
      </c>
      <c r="C2462" s="308" t="s">
        <v>2743</v>
      </c>
      <c r="D2462" s="290" t="s">
        <v>2905</v>
      </c>
      <c r="E2462" s="290" t="s">
        <v>2906</v>
      </c>
      <c r="F2462" s="309" t="s">
        <v>5499</v>
      </c>
      <c r="G2462" s="290"/>
      <c r="H2462" s="308">
        <v>277</v>
      </c>
      <c r="I2462" s="308">
        <v>26</v>
      </c>
      <c r="J2462" s="308">
        <v>24</v>
      </c>
      <c r="K2462" s="314">
        <v>39.5</v>
      </c>
      <c r="L2462" s="308">
        <v>100</v>
      </c>
      <c r="M2462" s="308"/>
      <c r="N2462" s="308">
        <v>6</v>
      </c>
      <c r="O2462" s="308" t="s">
        <v>5500</v>
      </c>
      <c r="P2462" s="291">
        <v>128471.91395380809</v>
      </c>
      <c r="Q2462" s="292">
        <f t="shared" si="319"/>
        <v>155451.01588410779</v>
      </c>
      <c r="R2462" s="197">
        <f t="shared" si="316"/>
        <v>248721.62541457248</v>
      </c>
    </row>
    <row r="2463" spans="1:18" ht="19.5" customHeight="1">
      <c r="A2463" s="306" t="s">
        <v>3739</v>
      </c>
      <c r="B2463" s="286" t="s">
        <v>2929</v>
      </c>
      <c r="C2463" s="308" t="s">
        <v>2743</v>
      </c>
      <c r="D2463" s="290" t="s">
        <v>2909</v>
      </c>
      <c r="E2463" s="290" t="s">
        <v>3021</v>
      </c>
      <c r="F2463" s="309" t="s">
        <v>5501</v>
      </c>
      <c r="G2463" s="290"/>
      <c r="H2463" s="308" t="s">
        <v>5502</v>
      </c>
      <c r="I2463" s="308" t="s">
        <v>3748</v>
      </c>
      <c r="J2463" s="314" t="s">
        <v>4360</v>
      </c>
      <c r="K2463" s="308" t="s">
        <v>5503</v>
      </c>
      <c r="L2463" s="314">
        <v>100.5</v>
      </c>
      <c r="M2463" s="308" t="s">
        <v>3752</v>
      </c>
      <c r="N2463" s="308">
        <v>6</v>
      </c>
      <c r="O2463" s="308" t="s">
        <v>5504</v>
      </c>
      <c r="P2463" s="291">
        <v>155165.89211555306</v>
      </c>
      <c r="Q2463" s="292">
        <f t="shared" si="319"/>
        <v>187750.72945981918</v>
      </c>
      <c r="R2463" s="197">
        <f t="shared" si="316"/>
        <v>300401.16713571071</v>
      </c>
    </row>
    <row r="2464" spans="1:18" ht="19.5" customHeight="1">
      <c r="A2464" s="306" t="s">
        <v>3740</v>
      </c>
      <c r="B2464" s="307" t="s">
        <v>3546</v>
      </c>
      <c r="C2464" s="308" t="s">
        <v>3178</v>
      </c>
      <c r="D2464" s="290" t="s">
        <v>2909</v>
      </c>
      <c r="E2464" s="290" t="s">
        <v>3021</v>
      </c>
      <c r="F2464" s="309" t="s">
        <v>5501</v>
      </c>
      <c r="G2464" s="290"/>
      <c r="H2464" s="308" t="s">
        <v>5502</v>
      </c>
      <c r="I2464" s="308" t="s">
        <v>3748</v>
      </c>
      <c r="J2464" s="314" t="s">
        <v>4360</v>
      </c>
      <c r="K2464" s="308" t="s">
        <v>5503</v>
      </c>
      <c r="L2464" s="314">
        <v>100.5</v>
      </c>
      <c r="M2464" s="308" t="s">
        <v>3752</v>
      </c>
      <c r="N2464" s="308">
        <v>6</v>
      </c>
      <c r="O2464" s="308" t="s">
        <v>5504</v>
      </c>
      <c r="P2464" s="291">
        <v>155165.89211555306</v>
      </c>
      <c r="Q2464" s="292">
        <f t="shared" si="319"/>
        <v>187750.72945981918</v>
      </c>
      <c r="R2464" s="197">
        <f t="shared" si="316"/>
        <v>300401.16713571071</v>
      </c>
    </row>
    <row r="2465" spans="1:18" ht="19.5" customHeight="1">
      <c r="A2465" s="304" t="s">
        <v>2571</v>
      </c>
      <c r="B2465" s="277"/>
      <c r="C2465" s="278"/>
      <c r="D2465" s="279"/>
      <c r="E2465" s="280"/>
      <c r="F2465" s="279"/>
      <c r="G2465" s="281"/>
      <c r="H2465" s="282"/>
      <c r="I2465" s="282"/>
      <c r="J2465" s="282"/>
      <c r="K2465" s="282"/>
      <c r="L2465" s="282"/>
      <c r="M2465" s="282"/>
      <c r="N2465" s="282"/>
      <c r="O2465" s="282"/>
      <c r="P2465" s="282"/>
      <c r="Q2465" s="284"/>
      <c r="R2465" s="197">
        <f t="shared" si="316"/>
        <v>0</v>
      </c>
    </row>
    <row r="2466" spans="1:18" ht="19.5" customHeight="1">
      <c r="A2466" s="306" t="s">
        <v>3286</v>
      </c>
      <c r="B2466" s="307" t="s">
        <v>5505</v>
      </c>
      <c r="C2466" s="308" t="s">
        <v>438</v>
      </c>
      <c r="D2466" s="290" t="s">
        <v>2905</v>
      </c>
      <c r="E2466" s="290" t="s">
        <v>2906</v>
      </c>
      <c r="F2466" s="309" t="s">
        <v>5506</v>
      </c>
      <c r="G2466" s="290"/>
      <c r="H2466" s="308" t="s">
        <v>4474</v>
      </c>
      <c r="I2466" s="308" t="s">
        <v>3599</v>
      </c>
      <c r="J2466" s="308" t="s">
        <v>3600</v>
      </c>
      <c r="K2466" s="308" t="s">
        <v>4387</v>
      </c>
      <c r="L2466" s="308" t="s">
        <v>3687</v>
      </c>
      <c r="M2466" s="308"/>
      <c r="N2466" s="308" t="s">
        <v>3010</v>
      </c>
      <c r="O2466" s="308" t="s">
        <v>5507</v>
      </c>
      <c r="P2466" s="291">
        <v>96673.575761277418</v>
      </c>
      <c r="Q2466" s="292">
        <f t="shared" ref="Q2466:Q2467" si="320">+P2466*1.21</f>
        <v>116975.02667114568</v>
      </c>
      <c r="R2466" s="197">
        <f t="shared" si="316"/>
        <v>187160.04267383309</v>
      </c>
    </row>
    <row r="2467" spans="1:18" ht="19.5" customHeight="1">
      <c r="A2467" s="306" t="s">
        <v>3286</v>
      </c>
      <c r="B2467" s="307" t="s">
        <v>5505</v>
      </c>
      <c r="C2467" s="308" t="s">
        <v>438</v>
      </c>
      <c r="D2467" s="290" t="s">
        <v>2909</v>
      </c>
      <c r="E2467" s="290" t="s">
        <v>3021</v>
      </c>
      <c r="F2467" s="309" t="s">
        <v>5508</v>
      </c>
      <c r="G2467" s="290"/>
      <c r="H2467" s="308" t="s">
        <v>5509</v>
      </c>
      <c r="I2467" s="308" t="s">
        <v>3450</v>
      </c>
      <c r="J2467" s="314" t="s">
        <v>3451</v>
      </c>
      <c r="K2467" s="308" t="s">
        <v>3446</v>
      </c>
      <c r="L2467" s="314" t="s">
        <v>3687</v>
      </c>
      <c r="M2467" s="308" t="s">
        <v>3119</v>
      </c>
      <c r="N2467" s="308" t="s">
        <v>3010</v>
      </c>
      <c r="O2467" s="308" t="s">
        <v>5510</v>
      </c>
      <c r="P2467" s="291">
        <v>86315.278159577807</v>
      </c>
      <c r="Q2467" s="292">
        <f t="shared" si="320"/>
        <v>104441.48657308915</v>
      </c>
      <c r="R2467" s="197">
        <f t="shared" si="316"/>
        <v>167106.37851694264</v>
      </c>
    </row>
    <row r="2468" spans="1:18" ht="19.5" customHeight="1">
      <c r="A2468" s="304" t="s">
        <v>2817</v>
      </c>
      <c r="B2468" s="277"/>
      <c r="C2468" s="278"/>
      <c r="D2468" s="279"/>
      <c r="E2468" s="280"/>
      <c r="F2468" s="279"/>
      <c r="G2468" s="281"/>
      <c r="H2468" s="282"/>
      <c r="I2468" s="282"/>
      <c r="J2468" s="282"/>
      <c r="K2468" s="282"/>
      <c r="L2468" s="282"/>
      <c r="M2468" s="282"/>
      <c r="N2468" s="282"/>
      <c r="O2468" s="282"/>
      <c r="P2468" s="282"/>
      <c r="Q2468" s="284"/>
      <c r="R2468" s="197">
        <f t="shared" si="316"/>
        <v>0</v>
      </c>
    </row>
    <row r="2469" spans="1:18" ht="19.5" customHeight="1">
      <c r="A2469" s="306" t="s">
        <v>3286</v>
      </c>
      <c r="B2469" s="307" t="s">
        <v>5505</v>
      </c>
      <c r="C2469" s="308" t="s">
        <v>2725</v>
      </c>
      <c r="D2469" s="290" t="s">
        <v>2905</v>
      </c>
      <c r="E2469" s="290" t="s">
        <v>2906</v>
      </c>
      <c r="F2469" s="309" t="s">
        <v>5511</v>
      </c>
      <c r="G2469" s="290"/>
      <c r="H2469" s="308" t="s">
        <v>3123</v>
      </c>
      <c r="I2469" s="308" t="s">
        <v>3599</v>
      </c>
      <c r="J2469" s="308" t="s">
        <v>3600</v>
      </c>
      <c r="K2469" s="308" t="s">
        <v>4387</v>
      </c>
      <c r="L2469" s="308" t="s">
        <v>3687</v>
      </c>
      <c r="M2469" s="308"/>
      <c r="N2469" s="308" t="s">
        <v>3010</v>
      </c>
      <c r="O2469" s="308" t="s">
        <v>5512</v>
      </c>
      <c r="P2469" s="291">
        <v>92441.578403340769</v>
      </c>
      <c r="Q2469" s="292">
        <f t="shared" ref="Q2469:Q2472" si="321">+P2469*1.21</f>
        <v>111854.30986804233</v>
      </c>
      <c r="R2469" s="197">
        <f t="shared" si="316"/>
        <v>178966.89578886773</v>
      </c>
    </row>
    <row r="2470" spans="1:18" ht="19.5" customHeight="1">
      <c r="A2470" s="306" t="s">
        <v>3286</v>
      </c>
      <c r="B2470" s="307" t="s">
        <v>5505</v>
      </c>
      <c r="C2470" s="308" t="s">
        <v>2725</v>
      </c>
      <c r="D2470" s="290" t="s">
        <v>2909</v>
      </c>
      <c r="E2470" s="290" t="s">
        <v>3021</v>
      </c>
      <c r="F2470" s="309" t="s">
        <v>5513</v>
      </c>
      <c r="G2470" s="290" t="s">
        <v>3023</v>
      </c>
      <c r="H2470" s="308" t="s">
        <v>3598</v>
      </c>
      <c r="I2470" s="308" t="s">
        <v>3450</v>
      </c>
      <c r="J2470" s="314" t="s">
        <v>3451</v>
      </c>
      <c r="K2470" s="308" t="s">
        <v>4615</v>
      </c>
      <c r="L2470" s="314" t="s">
        <v>5143</v>
      </c>
      <c r="M2470" s="308" t="s">
        <v>3477</v>
      </c>
      <c r="N2470" s="308" t="s">
        <v>3010</v>
      </c>
      <c r="O2470" s="308" t="s">
        <v>5514</v>
      </c>
      <c r="P2470" s="291">
        <v>125539.87910430469</v>
      </c>
      <c r="Q2470" s="292">
        <f t="shared" si="321"/>
        <v>151903.25371620868</v>
      </c>
      <c r="R2470" s="197">
        <f t="shared" si="316"/>
        <v>243045.20594593391</v>
      </c>
    </row>
    <row r="2471" spans="1:18" ht="19.5" customHeight="1">
      <c r="A2471" s="306" t="s">
        <v>5515</v>
      </c>
      <c r="B2471" s="307" t="s">
        <v>5505</v>
      </c>
      <c r="C2471" s="308" t="s">
        <v>369</v>
      </c>
      <c r="D2471" s="290" t="s">
        <v>2905</v>
      </c>
      <c r="E2471" s="290" t="s">
        <v>2906</v>
      </c>
      <c r="F2471" s="309" t="s">
        <v>5511</v>
      </c>
      <c r="G2471" s="290"/>
      <c r="H2471" s="308" t="s">
        <v>3123</v>
      </c>
      <c r="I2471" s="308" t="s">
        <v>3599</v>
      </c>
      <c r="J2471" s="308" t="s">
        <v>3600</v>
      </c>
      <c r="K2471" s="308" t="s">
        <v>4387</v>
      </c>
      <c r="L2471" s="308" t="s">
        <v>3687</v>
      </c>
      <c r="M2471" s="308"/>
      <c r="N2471" s="308" t="s">
        <v>3010</v>
      </c>
      <c r="O2471" s="308" t="s">
        <v>5512</v>
      </c>
      <c r="P2471" s="291">
        <v>92441.578403340769</v>
      </c>
      <c r="Q2471" s="292">
        <f t="shared" si="321"/>
        <v>111854.30986804233</v>
      </c>
      <c r="R2471" s="197">
        <f t="shared" si="316"/>
        <v>178966.89578886773</v>
      </c>
    </row>
    <row r="2472" spans="1:18" ht="19.5" customHeight="1">
      <c r="A2472" s="306" t="s">
        <v>5515</v>
      </c>
      <c r="B2472" s="307" t="s">
        <v>5505</v>
      </c>
      <c r="C2472" s="308" t="s">
        <v>369</v>
      </c>
      <c r="D2472" s="290" t="s">
        <v>2909</v>
      </c>
      <c r="E2472" s="290" t="s">
        <v>3021</v>
      </c>
      <c r="F2472" s="309" t="s">
        <v>5513</v>
      </c>
      <c r="G2472" s="290" t="s">
        <v>3023</v>
      </c>
      <c r="H2472" s="308" t="s">
        <v>3598</v>
      </c>
      <c r="I2472" s="308" t="s">
        <v>3450</v>
      </c>
      <c r="J2472" s="314" t="s">
        <v>3451</v>
      </c>
      <c r="K2472" s="308" t="s">
        <v>4615</v>
      </c>
      <c r="L2472" s="314" t="s">
        <v>5143</v>
      </c>
      <c r="M2472" s="308" t="s">
        <v>3477</v>
      </c>
      <c r="N2472" s="308" t="s">
        <v>3010</v>
      </c>
      <c r="O2472" s="308" t="s">
        <v>5514</v>
      </c>
      <c r="P2472" s="291">
        <v>125539.87910430469</v>
      </c>
      <c r="Q2472" s="292">
        <f t="shared" si="321"/>
        <v>151903.25371620868</v>
      </c>
      <c r="R2472" s="197">
        <f t="shared" si="316"/>
        <v>243045.20594593391</v>
      </c>
    </row>
    <row r="2473" spans="1:18" ht="19.5" customHeight="1">
      <c r="A2473" s="304" t="s">
        <v>2816</v>
      </c>
      <c r="B2473" s="277"/>
      <c r="C2473" s="278"/>
      <c r="D2473" s="279"/>
      <c r="E2473" s="280"/>
      <c r="F2473" s="279"/>
      <c r="G2473" s="281"/>
      <c r="H2473" s="282"/>
      <c r="I2473" s="282"/>
      <c r="J2473" s="282"/>
      <c r="K2473" s="282"/>
      <c r="L2473" s="282"/>
      <c r="M2473" s="282"/>
      <c r="N2473" s="282"/>
      <c r="O2473" s="282"/>
      <c r="P2473" s="282"/>
      <c r="Q2473" s="284"/>
      <c r="R2473" s="197">
        <f t="shared" si="316"/>
        <v>0</v>
      </c>
    </row>
    <row r="2474" spans="1:18" ht="19.5" customHeight="1">
      <c r="A2474" s="306" t="s">
        <v>3286</v>
      </c>
      <c r="B2474" s="307" t="s">
        <v>5505</v>
      </c>
      <c r="C2474" s="308" t="s">
        <v>1325</v>
      </c>
      <c r="D2474" s="290" t="s">
        <v>2905</v>
      </c>
      <c r="E2474" s="290" t="s">
        <v>2906</v>
      </c>
      <c r="F2474" s="309" t="s">
        <v>5511</v>
      </c>
      <c r="G2474" s="290"/>
      <c r="H2474" s="308" t="s">
        <v>3123</v>
      </c>
      <c r="I2474" s="308" t="s">
        <v>3599</v>
      </c>
      <c r="J2474" s="308" t="s">
        <v>3600</v>
      </c>
      <c r="K2474" s="308" t="s">
        <v>4387</v>
      </c>
      <c r="L2474" s="308" t="s">
        <v>3687</v>
      </c>
      <c r="M2474" s="308"/>
      <c r="N2474" s="308" t="s">
        <v>3010</v>
      </c>
      <c r="O2474" s="308" t="s">
        <v>5512</v>
      </c>
      <c r="P2474" s="291">
        <v>92441.578403340769</v>
      </c>
      <c r="Q2474" s="292">
        <f t="shared" ref="Q2474:Q2475" si="322">+P2474*1.21</f>
        <v>111854.30986804233</v>
      </c>
      <c r="R2474" s="197">
        <f t="shared" si="316"/>
        <v>178966.89578886773</v>
      </c>
    </row>
    <row r="2475" spans="1:18" ht="19.5" customHeight="1">
      <c r="A2475" s="306" t="s">
        <v>3286</v>
      </c>
      <c r="B2475" s="307" t="s">
        <v>5505</v>
      </c>
      <c r="C2475" s="308" t="s">
        <v>1325</v>
      </c>
      <c r="D2475" s="290" t="s">
        <v>2909</v>
      </c>
      <c r="E2475" s="290" t="s">
        <v>3021</v>
      </c>
      <c r="F2475" s="309" t="s">
        <v>5513</v>
      </c>
      <c r="G2475" s="290" t="s">
        <v>3023</v>
      </c>
      <c r="H2475" s="308" t="s">
        <v>3598</v>
      </c>
      <c r="I2475" s="308" t="s">
        <v>3450</v>
      </c>
      <c r="J2475" s="314" t="s">
        <v>3451</v>
      </c>
      <c r="K2475" s="308" t="s">
        <v>4615</v>
      </c>
      <c r="L2475" s="314" t="s">
        <v>5143</v>
      </c>
      <c r="M2475" s="308" t="s">
        <v>3477</v>
      </c>
      <c r="N2475" s="308" t="s">
        <v>3010</v>
      </c>
      <c r="O2475" s="308" t="s">
        <v>5514</v>
      </c>
      <c r="P2475" s="291">
        <v>125539.87910430469</v>
      </c>
      <c r="Q2475" s="292">
        <f t="shared" si="322"/>
        <v>151903.25371620868</v>
      </c>
      <c r="R2475" s="197">
        <f t="shared" si="316"/>
        <v>243045.20594593391</v>
      </c>
    </row>
    <row r="2476" spans="1:18" ht="19.5" customHeight="1">
      <c r="A2476" s="304" t="s">
        <v>5516</v>
      </c>
      <c r="B2476" s="277"/>
      <c r="C2476" s="278"/>
      <c r="D2476" s="279"/>
      <c r="E2476" s="280"/>
      <c r="F2476" s="279"/>
      <c r="G2476" s="281"/>
      <c r="H2476" s="282"/>
      <c r="I2476" s="282"/>
      <c r="J2476" s="282"/>
      <c r="K2476" s="282"/>
      <c r="L2476" s="282"/>
      <c r="M2476" s="282"/>
      <c r="N2476" s="282"/>
      <c r="O2476" s="282"/>
      <c r="P2476" s="282"/>
      <c r="Q2476" s="284"/>
      <c r="R2476" s="197">
        <f t="shared" si="316"/>
        <v>0</v>
      </c>
    </row>
    <row r="2477" spans="1:18" ht="19.5" customHeight="1">
      <c r="A2477" s="306" t="s">
        <v>5517</v>
      </c>
      <c r="B2477" s="307" t="s">
        <v>5518</v>
      </c>
      <c r="C2477" s="308" t="s">
        <v>3323</v>
      </c>
      <c r="D2477" s="290" t="s">
        <v>2905</v>
      </c>
      <c r="E2477" s="290" t="s">
        <v>2906</v>
      </c>
      <c r="F2477" s="309" t="s">
        <v>5519</v>
      </c>
      <c r="G2477" s="290"/>
      <c r="H2477" s="308">
        <v>250</v>
      </c>
      <c r="I2477" s="308">
        <v>18</v>
      </c>
      <c r="J2477" s="308">
        <v>16</v>
      </c>
      <c r="K2477" s="314">
        <v>45.2</v>
      </c>
      <c r="L2477" s="308">
        <v>61</v>
      </c>
      <c r="M2477" s="308"/>
      <c r="N2477" s="308">
        <v>4</v>
      </c>
      <c r="O2477" s="308" t="s">
        <v>5520</v>
      </c>
      <c r="P2477" s="291">
        <v>91638.103917725763</v>
      </c>
      <c r="Q2477" s="292">
        <f t="shared" ref="Q2477:Q2484" si="323">+P2477*1.21</f>
        <v>110882.10574044817</v>
      </c>
      <c r="R2477" s="197">
        <f t="shared" si="316"/>
        <v>177411.36918471707</v>
      </c>
    </row>
    <row r="2478" spans="1:18" ht="19.5" customHeight="1">
      <c r="A2478" s="306" t="s">
        <v>5517</v>
      </c>
      <c r="B2478" s="307" t="s">
        <v>5518</v>
      </c>
      <c r="C2478" s="308" t="s">
        <v>3323</v>
      </c>
      <c r="D2478" s="290" t="s">
        <v>2909</v>
      </c>
      <c r="E2478" s="290" t="s">
        <v>2910</v>
      </c>
      <c r="F2478" s="309" t="s">
        <v>5521</v>
      </c>
      <c r="G2478" s="290"/>
      <c r="H2478" s="308">
        <v>234</v>
      </c>
      <c r="I2478" s="308">
        <v>7</v>
      </c>
      <c r="J2478" s="308">
        <v>6</v>
      </c>
      <c r="K2478" s="314">
        <v>39.4</v>
      </c>
      <c r="L2478" s="308">
        <v>68</v>
      </c>
      <c r="M2478" s="308"/>
      <c r="N2478" s="308">
        <v>4</v>
      </c>
      <c r="O2478" s="308" t="s">
        <v>5522</v>
      </c>
      <c r="P2478" s="291">
        <v>35250.322805260919</v>
      </c>
      <c r="Q2478" s="292">
        <f t="shared" si="323"/>
        <v>42652.890594365708</v>
      </c>
      <c r="R2478" s="197">
        <f t="shared" si="316"/>
        <v>68244.624950985133</v>
      </c>
    </row>
    <row r="2479" spans="1:18" ht="19.5" customHeight="1">
      <c r="A2479" s="306" t="s">
        <v>5517</v>
      </c>
      <c r="B2479" s="307" t="s">
        <v>5518</v>
      </c>
      <c r="C2479" s="308" t="s">
        <v>3323</v>
      </c>
      <c r="D2479" s="290" t="s">
        <v>2909</v>
      </c>
      <c r="E2479" s="290" t="s">
        <v>3021</v>
      </c>
      <c r="F2479" s="309" t="s">
        <v>5479</v>
      </c>
      <c r="G2479" s="290"/>
      <c r="H2479" s="308" t="s">
        <v>5480</v>
      </c>
      <c r="I2479" s="308" t="s">
        <v>3463</v>
      </c>
      <c r="J2479" s="308" t="s">
        <v>3866</v>
      </c>
      <c r="K2479" s="314" t="s">
        <v>4478</v>
      </c>
      <c r="L2479" s="308">
        <v>68</v>
      </c>
      <c r="M2479" s="314" t="s">
        <v>5481</v>
      </c>
      <c r="N2479" s="308">
        <v>4</v>
      </c>
      <c r="O2479" s="308" t="s">
        <v>5482</v>
      </c>
      <c r="P2479" s="291">
        <v>58975.691323357511</v>
      </c>
      <c r="Q2479" s="292">
        <f t="shared" si="323"/>
        <v>71360.586501262587</v>
      </c>
      <c r="R2479" s="197">
        <f t="shared" si="316"/>
        <v>114176.93840202014</v>
      </c>
    </row>
    <row r="2480" spans="1:18" ht="19.5" customHeight="1">
      <c r="A2480" s="306" t="s">
        <v>5517</v>
      </c>
      <c r="B2480" s="307" t="s">
        <v>5518</v>
      </c>
      <c r="C2480" s="308" t="s">
        <v>1638</v>
      </c>
      <c r="D2480" s="290" t="s">
        <v>2905</v>
      </c>
      <c r="E2480" s="290" t="s">
        <v>2906</v>
      </c>
      <c r="F2480" s="309" t="s">
        <v>5519</v>
      </c>
      <c r="G2480" s="290"/>
      <c r="H2480" s="308">
        <v>250</v>
      </c>
      <c r="I2480" s="308">
        <v>18</v>
      </c>
      <c r="J2480" s="308">
        <v>16</v>
      </c>
      <c r="K2480" s="314">
        <v>45.2</v>
      </c>
      <c r="L2480" s="308">
        <v>61</v>
      </c>
      <c r="M2480" s="308"/>
      <c r="N2480" s="308">
        <v>4</v>
      </c>
      <c r="O2480" s="308" t="s">
        <v>5520</v>
      </c>
      <c r="P2480" s="291">
        <v>91638.103917725763</v>
      </c>
      <c r="Q2480" s="292">
        <f t="shared" si="323"/>
        <v>110882.10574044817</v>
      </c>
      <c r="R2480" s="197">
        <f t="shared" si="316"/>
        <v>177411.36918471707</v>
      </c>
    </row>
    <row r="2481" spans="1:18" ht="19.5" customHeight="1">
      <c r="A2481" s="306" t="s">
        <v>5517</v>
      </c>
      <c r="B2481" s="307" t="s">
        <v>5518</v>
      </c>
      <c r="C2481" s="308" t="s">
        <v>1638</v>
      </c>
      <c r="D2481" s="290" t="s">
        <v>2909</v>
      </c>
      <c r="E2481" s="290" t="s">
        <v>3021</v>
      </c>
      <c r="F2481" s="309" t="s">
        <v>5479</v>
      </c>
      <c r="G2481" s="290"/>
      <c r="H2481" s="308" t="s">
        <v>5480</v>
      </c>
      <c r="I2481" s="308" t="s">
        <v>3463</v>
      </c>
      <c r="J2481" s="308" t="s">
        <v>3866</v>
      </c>
      <c r="K2481" s="314" t="s">
        <v>4478</v>
      </c>
      <c r="L2481" s="308">
        <v>68</v>
      </c>
      <c r="M2481" s="314" t="s">
        <v>5481</v>
      </c>
      <c r="N2481" s="308">
        <v>4</v>
      </c>
      <c r="O2481" s="308" t="s">
        <v>5482</v>
      </c>
      <c r="P2481" s="291">
        <v>58975.691323357511</v>
      </c>
      <c r="Q2481" s="292">
        <f t="shared" si="323"/>
        <v>71360.586501262587</v>
      </c>
      <c r="R2481" s="197">
        <f t="shared" si="316"/>
        <v>114176.93840202014</v>
      </c>
    </row>
    <row r="2482" spans="1:18" ht="19.5" customHeight="1">
      <c r="A2482" s="306" t="s">
        <v>3286</v>
      </c>
      <c r="B2482" s="307" t="s">
        <v>5523</v>
      </c>
      <c r="C2482" s="308" t="s">
        <v>953</v>
      </c>
      <c r="D2482" s="290" t="s">
        <v>2905</v>
      </c>
      <c r="E2482" s="290" t="s">
        <v>2906</v>
      </c>
      <c r="F2482" s="309" t="s">
        <v>5519</v>
      </c>
      <c r="G2482" s="290"/>
      <c r="H2482" s="308">
        <v>250</v>
      </c>
      <c r="I2482" s="308">
        <v>18</v>
      </c>
      <c r="J2482" s="308">
        <v>16</v>
      </c>
      <c r="K2482" s="314">
        <v>45.2</v>
      </c>
      <c r="L2482" s="308">
        <v>61</v>
      </c>
      <c r="M2482" s="308"/>
      <c r="N2482" s="308">
        <v>4</v>
      </c>
      <c r="O2482" s="308" t="s">
        <v>5520</v>
      </c>
      <c r="P2482" s="291">
        <v>91638.103917725763</v>
      </c>
      <c r="Q2482" s="292">
        <f t="shared" si="323"/>
        <v>110882.10574044817</v>
      </c>
      <c r="R2482" s="197">
        <f t="shared" si="316"/>
        <v>177411.36918471707</v>
      </c>
    </row>
    <row r="2483" spans="1:18" ht="19.5" customHeight="1">
      <c r="A2483" s="306" t="s">
        <v>3286</v>
      </c>
      <c r="B2483" s="307" t="s">
        <v>5523</v>
      </c>
      <c r="C2483" s="308" t="s">
        <v>953</v>
      </c>
      <c r="D2483" s="290" t="s">
        <v>2909</v>
      </c>
      <c r="E2483" s="290" t="s">
        <v>2910</v>
      </c>
      <c r="F2483" s="309" t="s">
        <v>5521</v>
      </c>
      <c r="G2483" s="290"/>
      <c r="H2483" s="308">
        <v>234</v>
      </c>
      <c r="I2483" s="308">
        <v>7</v>
      </c>
      <c r="J2483" s="308">
        <v>6</v>
      </c>
      <c r="K2483" s="314">
        <v>39.4</v>
      </c>
      <c r="L2483" s="308">
        <v>68</v>
      </c>
      <c r="M2483" s="308"/>
      <c r="N2483" s="308">
        <v>4</v>
      </c>
      <c r="O2483" s="308" t="s">
        <v>5522</v>
      </c>
      <c r="P2483" s="291">
        <v>35250.322805260919</v>
      </c>
      <c r="Q2483" s="292">
        <f t="shared" si="323"/>
        <v>42652.890594365708</v>
      </c>
      <c r="R2483" s="197">
        <f t="shared" si="316"/>
        <v>68244.624950985133</v>
      </c>
    </row>
    <row r="2484" spans="1:18" ht="19.5" customHeight="1">
      <c r="A2484" s="306" t="s">
        <v>3286</v>
      </c>
      <c r="B2484" s="307" t="s">
        <v>5523</v>
      </c>
      <c r="C2484" s="308" t="s">
        <v>953</v>
      </c>
      <c r="D2484" s="290" t="s">
        <v>2909</v>
      </c>
      <c r="E2484" s="290" t="s">
        <v>3021</v>
      </c>
      <c r="F2484" s="309" t="s">
        <v>5479</v>
      </c>
      <c r="G2484" s="290"/>
      <c r="H2484" s="308" t="s">
        <v>5480</v>
      </c>
      <c r="I2484" s="308" t="s">
        <v>3463</v>
      </c>
      <c r="J2484" s="308" t="s">
        <v>3866</v>
      </c>
      <c r="K2484" s="314" t="s">
        <v>4478</v>
      </c>
      <c r="L2484" s="308">
        <v>68</v>
      </c>
      <c r="M2484" s="314" t="s">
        <v>5481</v>
      </c>
      <c r="N2484" s="308">
        <v>4</v>
      </c>
      <c r="O2484" s="308" t="s">
        <v>5482</v>
      </c>
      <c r="P2484" s="291">
        <v>58975.691323357511</v>
      </c>
      <c r="Q2484" s="292">
        <f t="shared" si="323"/>
        <v>71360.586501262587</v>
      </c>
      <c r="R2484" s="197">
        <f t="shared" si="316"/>
        <v>114176.93840202014</v>
      </c>
    </row>
    <row r="2485" spans="1:18" ht="19.5" customHeight="1">
      <c r="A2485" s="304" t="s">
        <v>2819</v>
      </c>
      <c r="B2485" s="277"/>
      <c r="C2485" s="278"/>
      <c r="D2485" s="279"/>
      <c r="E2485" s="280"/>
      <c r="F2485" s="279"/>
      <c r="G2485" s="281"/>
      <c r="H2485" s="282"/>
      <c r="I2485" s="282"/>
      <c r="J2485" s="282"/>
      <c r="K2485" s="282"/>
      <c r="L2485" s="282"/>
      <c r="M2485" s="282"/>
      <c r="N2485" s="282"/>
      <c r="O2485" s="282"/>
      <c r="P2485" s="282"/>
      <c r="Q2485" s="284"/>
      <c r="R2485" s="197">
        <f t="shared" si="316"/>
        <v>0</v>
      </c>
    </row>
    <row r="2486" spans="1:18" ht="19.5" customHeight="1">
      <c r="A2486" s="306" t="s">
        <v>3538</v>
      </c>
      <c r="B2486" s="307" t="s">
        <v>5524</v>
      </c>
      <c r="C2486" s="308" t="s">
        <v>1354</v>
      </c>
      <c r="D2486" s="290" t="s">
        <v>2905</v>
      </c>
      <c r="E2486" s="290" t="s">
        <v>2906</v>
      </c>
      <c r="F2486" s="309" t="s">
        <v>5499</v>
      </c>
      <c r="G2486" s="290"/>
      <c r="H2486" s="308">
        <v>277</v>
      </c>
      <c r="I2486" s="308">
        <v>26</v>
      </c>
      <c r="J2486" s="308">
        <v>24</v>
      </c>
      <c r="K2486" s="314">
        <v>39.5</v>
      </c>
      <c r="L2486" s="308">
        <v>100</v>
      </c>
      <c r="M2486" s="308"/>
      <c r="N2486" s="308">
        <v>6</v>
      </c>
      <c r="O2486" s="308" t="s">
        <v>5500</v>
      </c>
      <c r="P2486" s="291">
        <v>128471.91395380809</v>
      </c>
      <c r="Q2486" s="292">
        <f t="shared" ref="Q2486:Q2491" si="324">+P2486*1.21</f>
        <v>155451.01588410779</v>
      </c>
      <c r="R2486" s="197">
        <f t="shared" si="316"/>
        <v>248721.62541457248</v>
      </c>
    </row>
    <row r="2487" spans="1:18" ht="19.5" customHeight="1">
      <c r="A2487" s="306" t="s">
        <v>5525</v>
      </c>
      <c r="B2487" s="307" t="s">
        <v>5526</v>
      </c>
      <c r="C2487" s="308" t="s">
        <v>2803</v>
      </c>
      <c r="D2487" s="290" t="s">
        <v>2905</v>
      </c>
      <c r="E2487" s="290" t="s">
        <v>2906</v>
      </c>
      <c r="F2487" s="309" t="s">
        <v>5527</v>
      </c>
      <c r="G2487" s="290"/>
      <c r="H2487" s="308">
        <v>296</v>
      </c>
      <c r="I2487" s="308">
        <v>28</v>
      </c>
      <c r="J2487" s="308">
        <v>26</v>
      </c>
      <c r="K2487" s="314">
        <v>38.4</v>
      </c>
      <c r="L2487" s="308">
        <v>68</v>
      </c>
      <c r="M2487" s="308"/>
      <c r="N2487" s="308">
        <v>6</v>
      </c>
      <c r="O2487" s="308" t="s">
        <v>5528</v>
      </c>
      <c r="P2487" s="291">
        <v>111022.25430435674</v>
      </c>
      <c r="Q2487" s="292">
        <f t="shared" si="324"/>
        <v>134336.92770827166</v>
      </c>
      <c r="R2487" s="197">
        <f t="shared" si="316"/>
        <v>214939.08433323467</v>
      </c>
    </row>
    <row r="2488" spans="1:18" ht="19.5" customHeight="1">
      <c r="A2488" s="306" t="s">
        <v>5525</v>
      </c>
      <c r="B2488" s="307" t="s">
        <v>5526</v>
      </c>
      <c r="C2488" s="308" t="s">
        <v>2803</v>
      </c>
      <c r="D2488" s="290" t="s">
        <v>2909</v>
      </c>
      <c r="E2488" s="290" t="s">
        <v>3021</v>
      </c>
      <c r="F2488" s="309" t="s">
        <v>5529</v>
      </c>
      <c r="G2488" s="290"/>
      <c r="H2488" s="308" t="s">
        <v>5530</v>
      </c>
      <c r="I2488" s="308" t="s">
        <v>3748</v>
      </c>
      <c r="J2488" s="308" t="s">
        <v>4360</v>
      </c>
      <c r="K2488" s="308" t="s">
        <v>4609</v>
      </c>
      <c r="L2488" s="308" t="s">
        <v>5531</v>
      </c>
      <c r="M2488" s="308" t="s">
        <v>3143</v>
      </c>
      <c r="N2488" s="308" t="s">
        <v>3699</v>
      </c>
      <c r="O2488" s="308" t="s">
        <v>5532</v>
      </c>
      <c r="P2488" s="291">
        <v>135001.22561832375</v>
      </c>
      <c r="Q2488" s="292">
        <f t="shared" si="324"/>
        <v>163351.48299817173</v>
      </c>
      <c r="R2488" s="197">
        <f t="shared" si="316"/>
        <v>261362.37279707479</v>
      </c>
    </row>
    <row r="2489" spans="1:18" ht="19.5" customHeight="1">
      <c r="A2489" s="306" t="s">
        <v>5525</v>
      </c>
      <c r="B2489" s="307" t="s">
        <v>5526</v>
      </c>
      <c r="C2489" s="308" t="s">
        <v>2803</v>
      </c>
      <c r="D2489" s="290" t="s">
        <v>2909</v>
      </c>
      <c r="E2489" s="290" t="s">
        <v>2906</v>
      </c>
      <c r="F2489" s="309" t="s">
        <v>5533</v>
      </c>
      <c r="G2489" s="290"/>
      <c r="H2489" s="314">
        <v>307.5</v>
      </c>
      <c r="I2489" s="308">
        <v>18</v>
      </c>
      <c r="J2489" s="308">
        <v>16</v>
      </c>
      <c r="K2489" s="308">
        <v>63</v>
      </c>
      <c r="L2489" s="308">
        <v>68</v>
      </c>
      <c r="M2489" s="308"/>
      <c r="N2489" s="308">
        <v>6</v>
      </c>
      <c r="O2489" s="308" t="s">
        <v>5534</v>
      </c>
      <c r="P2489" s="291">
        <v>104296.05413441917</v>
      </c>
      <c r="Q2489" s="292">
        <f t="shared" si="324"/>
        <v>126198.2255026472</v>
      </c>
      <c r="R2489" s="197">
        <f t="shared" si="316"/>
        <v>201917.16080423552</v>
      </c>
    </row>
    <row r="2490" spans="1:18" ht="19.5" customHeight="1">
      <c r="A2490" s="306" t="s">
        <v>4988</v>
      </c>
      <c r="B2490" s="307" t="s">
        <v>5535</v>
      </c>
      <c r="C2490" s="308" t="s">
        <v>26</v>
      </c>
      <c r="D2490" s="290" t="s">
        <v>2905</v>
      </c>
      <c r="E2490" s="290" t="s">
        <v>2906</v>
      </c>
      <c r="F2490" s="309" t="s">
        <v>5499</v>
      </c>
      <c r="G2490" s="290"/>
      <c r="H2490" s="308">
        <v>277</v>
      </c>
      <c r="I2490" s="308">
        <v>26</v>
      </c>
      <c r="J2490" s="308">
        <v>24</v>
      </c>
      <c r="K2490" s="314">
        <v>39.5</v>
      </c>
      <c r="L2490" s="308">
        <v>100</v>
      </c>
      <c r="M2490" s="308"/>
      <c r="N2490" s="308">
        <v>6</v>
      </c>
      <c r="O2490" s="308" t="s">
        <v>5500</v>
      </c>
      <c r="P2490" s="291">
        <v>128471.91395380809</v>
      </c>
      <c r="Q2490" s="292">
        <f t="shared" si="324"/>
        <v>155451.01588410779</v>
      </c>
      <c r="R2490" s="197">
        <f t="shared" si="316"/>
        <v>248721.62541457248</v>
      </c>
    </row>
    <row r="2491" spans="1:18" ht="19.5" customHeight="1">
      <c r="A2491" s="306" t="s">
        <v>2978</v>
      </c>
      <c r="B2491" s="307" t="s">
        <v>5536</v>
      </c>
      <c r="C2491" s="308" t="s">
        <v>5537</v>
      </c>
      <c r="D2491" s="290" t="s">
        <v>2905</v>
      </c>
      <c r="E2491" s="290" t="s">
        <v>2906</v>
      </c>
      <c r="F2491" s="309" t="s">
        <v>5499</v>
      </c>
      <c r="G2491" s="290"/>
      <c r="H2491" s="308">
        <v>277</v>
      </c>
      <c r="I2491" s="308">
        <v>26</v>
      </c>
      <c r="J2491" s="308">
        <v>24</v>
      </c>
      <c r="K2491" s="314">
        <v>39.5</v>
      </c>
      <c r="L2491" s="308">
        <v>100</v>
      </c>
      <c r="M2491" s="308"/>
      <c r="N2491" s="308">
        <v>6</v>
      </c>
      <c r="O2491" s="308" t="s">
        <v>5500</v>
      </c>
      <c r="P2491" s="291">
        <v>128471.91395380809</v>
      </c>
      <c r="Q2491" s="292">
        <f t="shared" si="324"/>
        <v>155451.01588410779</v>
      </c>
      <c r="R2491" s="197">
        <f t="shared" si="316"/>
        <v>248721.62541457248</v>
      </c>
    </row>
    <row r="2492" spans="1:18" ht="19.5" customHeight="1">
      <c r="A2492" s="304" t="s">
        <v>5538</v>
      </c>
      <c r="B2492" s="277"/>
      <c r="C2492" s="278"/>
      <c r="D2492" s="279"/>
      <c r="E2492" s="280"/>
      <c r="F2492" s="279"/>
      <c r="G2492" s="281"/>
      <c r="H2492" s="282"/>
      <c r="I2492" s="282"/>
      <c r="J2492" s="282"/>
      <c r="K2492" s="282"/>
      <c r="L2492" s="282"/>
      <c r="M2492" s="282"/>
      <c r="N2492" s="282"/>
      <c r="O2492" s="282"/>
      <c r="P2492" s="282"/>
      <c r="Q2492" s="284"/>
      <c r="R2492" s="197">
        <f t="shared" si="316"/>
        <v>0</v>
      </c>
    </row>
    <row r="2493" spans="1:18" ht="19.5" customHeight="1">
      <c r="A2493" s="306" t="s">
        <v>5539</v>
      </c>
      <c r="B2493" s="307" t="s">
        <v>5540</v>
      </c>
      <c r="C2493" s="308" t="s">
        <v>4260</v>
      </c>
      <c r="D2493" s="290" t="s">
        <v>2905</v>
      </c>
      <c r="E2493" s="290" t="s">
        <v>2906</v>
      </c>
      <c r="F2493" s="309" t="s">
        <v>5541</v>
      </c>
      <c r="G2493" s="290"/>
      <c r="H2493" s="308">
        <v>295</v>
      </c>
      <c r="I2493" s="308">
        <v>20</v>
      </c>
      <c r="J2493" s="308">
        <v>18</v>
      </c>
      <c r="K2493" s="308">
        <v>29</v>
      </c>
      <c r="L2493" s="308">
        <v>104</v>
      </c>
      <c r="M2493" s="308"/>
      <c r="N2493" s="308">
        <v>6</v>
      </c>
      <c r="O2493" s="308" t="s">
        <v>5542</v>
      </c>
      <c r="P2493" s="291">
        <v>111817.37866950958</v>
      </c>
      <c r="Q2493" s="292">
        <f>+P2493*1.21</f>
        <v>135299.02819010659</v>
      </c>
      <c r="R2493" s="197">
        <f t="shared" si="316"/>
        <v>216478.44510417056</v>
      </c>
    </row>
    <row r="2494" spans="1:18" ht="19.5" customHeight="1">
      <c r="A2494" s="304" t="s">
        <v>4903</v>
      </c>
      <c r="B2494" s="277"/>
      <c r="C2494" s="278"/>
      <c r="D2494" s="279"/>
      <c r="E2494" s="280"/>
      <c r="F2494" s="279"/>
      <c r="G2494" s="281"/>
      <c r="H2494" s="282"/>
      <c r="I2494" s="282"/>
      <c r="J2494" s="282"/>
      <c r="K2494" s="282"/>
      <c r="L2494" s="282"/>
      <c r="M2494" s="282"/>
      <c r="N2494" s="282"/>
      <c r="O2494" s="282"/>
      <c r="P2494" s="282"/>
      <c r="Q2494" s="284"/>
      <c r="R2494" s="197">
        <f t="shared" si="316"/>
        <v>0</v>
      </c>
    </row>
    <row r="2495" spans="1:18" ht="19.5" customHeight="1">
      <c r="A2495" s="306" t="s">
        <v>3031</v>
      </c>
      <c r="B2495" s="307" t="s">
        <v>5543</v>
      </c>
      <c r="C2495" s="308" t="s">
        <v>953</v>
      </c>
      <c r="D2495" s="290" t="s">
        <v>2909</v>
      </c>
      <c r="E2495" s="290" t="s">
        <v>3021</v>
      </c>
      <c r="F2495" s="309" t="s">
        <v>5501</v>
      </c>
      <c r="G2495" s="290"/>
      <c r="H2495" s="308" t="s">
        <v>5502</v>
      </c>
      <c r="I2495" s="308" t="s">
        <v>3748</v>
      </c>
      <c r="J2495" s="314" t="s">
        <v>4360</v>
      </c>
      <c r="K2495" s="308" t="s">
        <v>5503</v>
      </c>
      <c r="L2495" s="314">
        <v>100.5</v>
      </c>
      <c r="M2495" s="308" t="s">
        <v>3752</v>
      </c>
      <c r="N2495" s="308">
        <v>6</v>
      </c>
      <c r="O2495" s="308" t="s">
        <v>5504</v>
      </c>
      <c r="P2495" s="291">
        <v>155165.89211555306</v>
      </c>
      <c r="Q2495" s="292">
        <f t="shared" ref="Q2495:Q2503" si="325">+P2495*1.21</f>
        <v>187750.72945981918</v>
      </c>
      <c r="R2495" s="197">
        <f t="shared" si="316"/>
        <v>300401.16713571071</v>
      </c>
    </row>
    <row r="2496" spans="1:18" ht="19.5" customHeight="1">
      <c r="A2496" s="306" t="s">
        <v>5544</v>
      </c>
      <c r="B2496" s="307" t="s">
        <v>5545</v>
      </c>
      <c r="C2496" s="308" t="s">
        <v>953</v>
      </c>
      <c r="D2496" s="290" t="s">
        <v>2905</v>
      </c>
      <c r="E2496" s="290" t="s">
        <v>2906</v>
      </c>
      <c r="F2496" s="309" t="s">
        <v>5546</v>
      </c>
      <c r="G2496" s="290"/>
      <c r="H2496" s="308">
        <v>267</v>
      </c>
      <c r="I2496" s="308">
        <v>22</v>
      </c>
      <c r="J2496" s="308">
        <v>20</v>
      </c>
      <c r="K2496" s="314">
        <v>39.5</v>
      </c>
      <c r="L2496" s="308">
        <v>100</v>
      </c>
      <c r="M2496" s="308"/>
      <c r="N2496" s="308">
        <v>6</v>
      </c>
      <c r="O2496" s="308" t="s">
        <v>5547</v>
      </c>
      <c r="P2496" s="291">
        <v>75375.475705400095</v>
      </c>
      <c r="Q2496" s="292">
        <f t="shared" si="325"/>
        <v>91204.325603534118</v>
      </c>
      <c r="R2496" s="197">
        <f t="shared" si="316"/>
        <v>145926.9209656546</v>
      </c>
    </row>
    <row r="2497" spans="1:18" ht="19.5" customHeight="1">
      <c r="A2497" s="306" t="s">
        <v>5544</v>
      </c>
      <c r="B2497" s="307" t="s">
        <v>5545</v>
      </c>
      <c r="C2497" s="308" t="s">
        <v>953</v>
      </c>
      <c r="D2497" s="290" t="s">
        <v>2909</v>
      </c>
      <c r="E2497" s="290" t="s">
        <v>3021</v>
      </c>
      <c r="F2497" s="309" t="s">
        <v>5501</v>
      </c>
      <c r="G2497" s="290"/>
      <c r="H2497" s="308" t="s">
        <v>5502</v>
      </c>
      <c r="I2497" s="308" t="s">
        <v>3748</v>
      </c>
      <c r="J2497" s="314" t="s">
        <v>4360</v>
      </c>
      <c r="K2497" s="308" t="s">
        <v>5503</v>
      </c>
      <c r="L2497" s="314">
        <v>100.5</v>
      </c>
      <c r="M2497" s="308" t="s">
        <v>3752</v>
      </c>
      <c r="N2497" s="308">
        <v>6</v>
      </c>
      <c r="O2497" s="308" t="s">
        <v>5504</v>
      </c>
      <c r="P2497" s="291">
        <v>155165.89211555306</v>
      </c>
      <c r="Q2497" s="292">
        <f t="shared" si="325"/>
        <v>187750.72945981918</v>
      </c>
      <c r="R2497" s="197">
        <f t="shared" si="316"/>
        <v>300401.16713571071</v>
      </c>
    </row>
    <row r="2498" spans="1:18" ht="19.5" customHeight="1">
      <c r="A2498" s="306" t="s">
        <v>5548</v>
      </c>
      <c r="B2498" s="307" t="s">
        <v>5549</v>
      </c>
      <c r="C2498" s="308" t="s">
        <v>144</v>
      </c>
      <c r="D2498" s="290" t="s">
        <v>2909</v>
      </c>
      <c r="E2498" s="290" t="s">
        <v>3021</v>
      </c>
      <c r="F2498" s="309" t="s">
        <v>5529</v>
      </c>
      <c r="G2498" s="290"/>
      <c r="H2498" s="308" t="s">
        <v>5530</v>
      </c>
      <c r="I2498" s="308" t="s">
        <v>3748</v>
      </c>
      <c r="J2498" s="308" t="s">
        <v>4360</v>
      </c>
      <c r="K2498" s="308" t="s">
        <v>4609</v>
      </c>
      <c r="L2498" s="308" t="s">
        <v>5531</v>
      </c>
      <c r="M2498" s="308" t="s">
        <v>3143</v>
      </c>
      <c r="N2498" s="308" t="s">
        <v>3699</v>
      </c>
      <c r="O2498" s="308" t="s">
        <v>5532</v>
      </c>
      <c r="P2498" s="291">
        <v>135001.22561832375</v>
      </c>
      <c r="Q2498" s="292">
        <f t="shared" si="325"/>
        <v>163351.48299817173</v>
      </c>
      <c r="R2498" s="197">
        <f t="shared" si="316"/>
        <v>261362.37279707479</v>
      </c>
    </row>
    <row r="2499" spans="1:18" ht="19.5" customHeight="1">
      <c r="A2499" s="306" t="s">
        <v>2975</v>
      </c>
      <c r="B2499" s="307" t="s">
        <v>5550</v>
      </c>
      <c r="C2499" s="308" t="s">
        <v>3418</v>
      </c>
      <c r="D2499" s="290" t="s">
        <v>2905</v>
      </c>
      <c r="E2499" s="290" t="s">
        <v>2906</v>
      </c>
      <c r="F2499" s="309" t="s">
        <v>5546</v>
      </c>
      <c r="G2499" s="290"/>
      <c r="H2499" s="308">
        <v>267</v>
      </c>
      <c r="I2499" s="308">
        <v>22</v>
      </c>
      <c r="J2499" s="308">
        <v>20</v>
      </c>
      <c r="K2499" s="314">
        <v>39.5</v>
      </c>
      <c r="L2499" s="308">
        <v>100</v>
      </c>
      <c r="M2499" s="308"/>
      <c r="N2499" s="308">
        <v>6</v>
      </c>
      <c r="O2499" s="308" t="s">
        <v>5547</v>
      </c>
      <c r="P2499" s="291">
        <v>75375.475705400095</v>
      </c>
      <c r="Q2499" s="292">
        <f t="shared" si="325"/>
        <v>91204.325603534118</v>
      </c>
      <c r="R2499" s="197">
        <f t="shared" si="316"/>
        <v>145926.9209656546</v>
      </c>
    </row>
    <row r="2500" spans="1:18" ht="19.5" customHeight="1">
      <c r="A2500" s="306" t="s">
        <v>2975</v>
      </c>
      <c r="B2500" s="307" t="s">
        <v>5550</v>
      </c>
      <c r="C2500" s="308" t="s">
        <v>3418</v>
      </c>
      <c r="D2500" s="290" t="s">
        <v>2909</v>
      </c>
      <c r="E2500" s="290" t="s">
        <v>3021</v>
      </c>
      <c r="F2500" s="309" t="s">
        <v>5529</v>
      </c>
      <c r="G2500" s="290"/>
      <c r="H2500" s="308" t="s">
        <v>5530</v>
      </c>
      <c r="I2500" s="308" t="s">
        <v>3748</v>
      </c>
      <c r="J2500" s="308" t="s">
        <v>4360</v>
      </c>
      <c r="K2500" s="308" t="s">
        <v>4609</v>
      </c>
      <c r="L2500" s="308" t="s">
        <v>5531</v>
      </c>
      <c r="M2500" s="308" t="s">
        <v>3143</v>
      </c>
      <c r="N2500" s="308" t="s">
        <v>3699</v>
      </c>
      <c r="O2500" s="308" t="s">
        <v>5532</v>
      </c>
      <c r="P2500" s="291">
        <v>135001.22561832375</v>
      </c>
      <c r="Q2500" s="292">
        <f t="shared" si="325"/>
        <v>163351.48299817173</v>
      </c>
      <c r="R2500" s="197">
        <f t="shared" si="316"/>
        <v>261362.37279707479</v>
      </c>
    </row>
    <row r="2501" spans="1:18" ht="19.5" customHeight="1">
      <c r="A2501" s="306" t="s">
        <v>3164</v>
      </c>
      <c r="B2501" s="307" t="s">
        <v>5550</v>
      </c>
      <c r="C2501" s="308" t="s">
        <v>3418</v>
      </c>
      <c r="D2501" s="290" t="s">
        <v>2909</v>
      </c>
      <c r="E2501" s="290" t="s">
        <v>3021</v>
      </c>
      <c r="F2501" s="309" t="s">
        <v>5501</v>
      </c>
      <c r="G2501" s="290"/>
      <c r="H2501" s="308" t="s">
        <v>5502</v>
      </c>
      <c r="I2501" s="308" t="s">
        <v>3748</v>
      </c>
      <c r="J2501" s="314" t="s">
        <v>4360</v>
      </c>
      <c r="K2501" s="308" t="s">
        <v>5503</v>
      </c>
      <c r="L2501" s="314">
        <v>100.5</v>
      </c>
      <c r="M2501" s="308" t="s">
        <v>3752</v>
      </c>
      <c r="N2501" s="308">
        <v>6</v>
      </c>
      <c r="O2501" s="308" t="s">
        <v>5504</v>
      </c>
      <c r="P2501" s="291">
        <v>155165.89211555306</v>
      </c>
      <c r="Q2501" s="292">
        <f t="shared" si="325"/>
        <v>187750.72945981918</v>
      </c>
      <c r="R2501" s="197">
        <f t="shared" si="316"/>
        <v>300401.16713571071</v>
      </c>
    </row>
    <row r="2502" spans="1:18" ht="19.5" customHeight="1">
      <c r="A2502" s="306" t="s">
        <v>4988</v>
      </c>
      <c r="B2502" s="307" t="s">
        <v>5551</v>
      </c>
      <c r="C2502" s="308" t="s">
        <v>2470</v>
      </c>
      <c r="D2502" s="290" t="s">
        <v>2909</v>
      </c>
      <c r="E2502" s="290" t="s">
        <v>3021</v>
      </c>
      <c r="F2502" s="309" t="s">
        <v>5501</v>
      </c>
      <c r="G2502" s="290"/>
      <c r="H2502" s="308" t="s">
        <v>5502</v>
      </c>
      <c r="I2502" s="308" t="s">
        <v>3748</v>
      </c>
      <c r="J2502" s="314" t="s">
        <v>4360</v>
      </c>
      <c r="K2502" s="308" t="s">
        <v>5503</v>
      </c>
      <c r="L2502" s="314">
        <v>100.5</v>
      </c>
      <c r="M2502" s="308" t="s">
        <v>3752</v>
      </c>
      <c r="N2502" s="308">
        <v>6</v>
      </c>
      <c r="O2502" s="308" t="s">
        <v>5504</v>
      </c>
      <c r="P2502" s="291">
        <v>155165.89211555306</v>
      </c>
      <c r="Q2502" s="292">
        <f t="shared" si="325"/>
        <v>187750.72945981918</v>
      </c>
      <c r="R2502" s="197">
        <f t="shared" si="316"/>
        <v>300401.16713571071</v>
      </c>
    </row>
    <row r="2503" spans="1:18" ht="19.5" customHeight="1">
      <c r="A2503" s="306" t="s">
        <v>5552</v>
      </c>
      <c r="B2503" s="307" t="s">
        <v>5484</v>
      </c>
      <c r="C2503" s="308" t="s">
        <v>2770</v>
      </c>
      <c r="D2503" s="290" t="s">
        <v>2909</v>
      </c>
      <c r="E2503" s="290" t="s">
        <v>3021</v>
      </c>
      <c r="F2503" s="309" t="s">
        <v>5553</v>
      </c>
      <c r="G2503" s="290"/>
      <c r="H2503" s="308" t="s">
        <v>2698</v>
      </c>
      <c r="I2503" s="308" t="s">
        <v>3123</v>
      </c>
      <c r="J2503" s="308" t="s">
        <v>4795</v>
      </c>
      <c r="K2503" s="308" t="s">
        <v>3942</v>
      </c>
      <c r="L2503" s="314" t="s">
        <v>5531</v>
      </c>
      <c r="M2503" s="308" t="s">
        <v>3453</v>
      </c>
      <c r="N2503" s="308" t="s">
        <v>3699</v>
      </c>
      <c r="O2503" s="308" t="s">
        <v>43</v>
      </c>
      <c r="P2503" s="291">
        <v>56803.560269217189</v>
      </c>
      <c r="Q2503" s="292">
        <f t="shared" si="325"/>
        <v>68732.307925752801</v>
      </c>
      <c r="R2503" s="197">
        <f t="shared" si="316"/>
        <v>109971.69268120448</v>
      </c>
    </row>
    <row r="2504" spans="1:18" ht="19.5" customHeight="1">
      <c r="A2504" s="304" t="s">
        <v>5554</v>
      </c>
      <c r="B2504" s="277"/>
      <c r="C2504" s="278"/>
      <c r="D2504" s="279"/>
      <c r="E2504" s="280"/>
      <c r="F2504" s="279"/>
      <c r="G2504" s="281"/>
      <c r="H2504" s="282"/>
      <c r="I2504" s="282"/>
      <c r="J2504" s="282"/>
      <c r="K2504" s="282"/>
      <c r="L2504" s="282"/>
      <c r="M2504" s="282"/>
      <c r="N2504" s="282"/>
      <c r="O2504" s="282"/>
      <c r="P2504" s="282"/>
      <c r="Q2504" s="284"/>
      <c r="R2504" s="197">
        <f t="shared" ref="R2504:R2567" si="326">Q2504*0.8*2</f>
        <v>0</v>
      </c>
    </row>
    <row r="2505" spans="1:18" ht="19.5" customHeight="1">
      <c r="A2505" s="306" t="s">
        <v>2952</v>
      </c>
      <c r="B2505" s="307" t="s">
        <v>5555</v>
      </c>
      <c r="C2505" s="308" t="s">
        <v>1756</v>
      </c>
      <c r="D2505" s="290" t="s">
        <v>2905</v>
      </c>
      <c r="E2505" s="290" t="s">
        <v>2906</v>
      </c>
      <c r="F2505" s="309" t="s">
        <v>5556</v>
      </c>
      <c r="G2505" s="290"/>
      <c r="H2505" s="308">
        <v>257</v>
      </c>
      <c r="I2505" s="308">
        <v>22</v>
      </c>
      <c r="J2505" s="308">
        <v>20</v>
      </c>
      <c r="K2505" s="314">
        <v>49.2</v>
      </c>
      <c r="L2505" s="308">
        <v>68</v>
      </c>
      <c r="M2505" s="308"/>
      <c r="N2505" s="308">
        <v>4</v>
      </c>
      <c r="O2505" s="308" t="s">
        <v>5557</v>
      </c>
      <c r="P2505" s="291">
        <v>66562.033999994514</v>
      </c>
      <c r="Q2505" s="292">
        <f>+P2505*1.21</f>
        <v>80540.061139993355</v>
      </c>
      <c r="R2505" s="197">
        <f t="shared" si="326"/>
        <v>128864.09782398937</v>
      </c>
    </row>
    <row r="2506" spans="1:18" ht="19.5" customHeight="1">
      <c r="A2506" s="304" t="s">
        <v>2821</v>
      </c>
      <c r="B2506" s="277"/>
      <c r="C2506" s="278"/>
      <c r="D2506" s="279"/>
      <c r="E2506" s="280"/>
      <c r="F2506" s="279"/>
      <c r="G2506" s="281"/>
      <c r="H2506" s="282"/>
      <c r="I2506" s="282"/>
      <c r="J2506" s="282"/>
      <c r="K2506" s="282"/>
      <c r="L2506" s="282"/>
      <c r="M2506" s="282"/>
      <c r="N2506" s="282"/>
      <c r="O2506" s="282"/>
      <c r="P2506" s="282"/>
      <c r="Q2506" s="284"/>
      <c r="R2506" s="197">
        <f t="shared" si="326"/>
        <v>0</v>
      </c>
    </row>
    <row r="2507" spans="1:18" ht="19.5" customHeight="1">
      <c r="A2507" s="306" t="s">
        <v>3286</v>
      </c>
      <c r="B2507" s="307" t="s">
        <v>5518</v>
      </c>
      <c r="C2507" s="308" t="s">
        <v>5558</v>
      </c>
      <c r="D2507" s="290" t="s">
        <v>2905</v>
      </c>
      <c r="E2507" s="290" t="s">
        <v>2910</v>
      </c>
      <c r="F2507" s="309" t="s">
        <v>5559</v>
      </c>
      <c r="G2507" s="290"/>
      <c r="H2507" s="308">
        <v>240</v>
      </c>
      <c r="I2507" s="308">
        <v>12</v>
      </c>
      <c r="J2507" s="308">
        <v>10</v>
      </c>
      <c r="K2507" s="308">
        <v>45</v>
      </c>
      <c r="L2507" s="308">
        <v>61</v>
      </c>
      <c r="M2507" s="308"/>
      <c r="N2507" s="308">
        <v>4</v>
      </c>
      <c r="O2507" s="308" t="s">
        <v>5560</v>
      </c>
      <c r="P2507" s="291">
        <v>55968.766489498892</v>
      </c>
      <c r="Q2507" s="292">
        <f t="shared" ref="Q2507:Q2523" si="327">+P2507*1.21</f>
        <v>67722.20745229366</v>
      </c>
      <c r="R2507" s="197">
        <f t="shared" si="326"/>
        <v>108355.53192366986</v>
      </c>
    </row>
    <row r="2508" spans="1:18" ht="19.5" customHeight="1">
      <c r="A2508" s="306" t="s">
        <v>3286</v>
      </c>
      <c r="B2508" s="307" t="s">
        <v>5518</v>
      </c>
      <c r="C2508" s="308" t="s">
        <v>4139</v>
      </c>
      <c r="D2508" s="290" t="s">
        <v>2905</v>
      </c>
      <c r="E2508" s="290" t="s">
        <v>2906</v>
      </c>
      <c r="F2508" s="309" t="s">
        <v>5519</v>
      </c>
      <c r="G2508" s="290"/>
      <c r="H2508" s="308">
        <v>250</v>
      </c>
      <c r="I2508" s="308">
        <v>18</v>
      </c>
      <c r="J2508" s="308">
        <v>16</v>
      </c>
      <c r="K2508" s="314">
        <v>45.2</v>
      </c>
      <c r="L2508" s="308">
        <v>61</v>
      </c>
      <c r="M2508" s="308"/>
      <c r="N2508" s="308">
        <v>4</v>
      </c>
      <c r="O2508" s="308" t="s">
        <v>5520</v>
      </c>
      <c r="P2508" s="291">
        <v>91638.103917725763</v>
      </c>
      <c r="Q2508" s="292">
        <f t="shared" si="327"/>
        <v>110882.10574044817</v>
      </c>
      <c r="R2508" s="197">
        <f t="shared" si="326"/>
        <v>177411.36918471707</v>
      </c>
    </row>
    <row r="2509" spans="1:18" ht="19.5" customHeight="1">
      <c r="A2509" s="306" t="s">
        <v>3286</v>
      </c>
      <c r="B2509" s="307" t="s">
        <v>5518</v>
      </c>
      <c r="C2509" s="308" t="s">
        <v>4139</v>
      </c>
      <c r="D2509" s="290" t="s">
        <v>2909</v>
      </c>
      <c r="E2509" s="290" t="s">
        <v>3021</v>
      </c>
      <c r="F2509" s="309" t="s">
        <v>5479</v>
      </c>
      <c r="G2509" s="290"/>
      <c r="H2509" s="308" t="s">
        <v>5480</v>
      </c>
      <c r="I2509" s="308" t="s">
        <v>3463</v>
      </c>
      <c r="J2509" s="308" t="s">
        <v>3866</v>
      </c>
      <c r="K2509" s="314" t="s">
        <v>4478</v>
      </c>
      <c r="L2509" s="308">
        <v>68</v>
      </c>
      <c r="M2509" s="314" t="s">
        <v>5481</v>
      </c>
      <c r="N2509" s="308">
        <v>4</v>
      </c>
      <c r="O2509" s="308" t="s">
        <v>5482</v>
      </c>
      <c r="P2509" s="291">
        <v>58975.691323357511</v>
      </c>
      <c r="Q2509" s="292">
        <f t="shared" si="327"/>
        <v>71360.586501262587</v>
      </c>
      <c r="R2509" s="197">
        <f t="shared" si="326"/>
        <v>114176.93840202014</v>
      </c>
    </row>
    <row r="2510" spans="1:18" ht="19.5" customHeight="1">
      <c r="A2510" s="306" t="s">
        <v>3622</v>
      </c>
      <c r="B2510" s="307" t="s">
        <v>5561</v>
      </c>
      <c r="C2510" s="308" t="s">
        <v>2545</v>
      </c>
      <c r="D2510" s="290" t="s">
        <v>2909</v>
      </c>
      <c r="E2510" s="290" t="s">
        <v>3021</v>
      </c>
      <c r="F2510" s="309" t="s">
        <v>5479</v>
      </c>
      <c r="G2510" s="290"/>
      <c r="H2510" s="308" t="s">
        <v>5480</v>
      </c>
      <c r="I2510" s="308" t="s">
        <v>3463</v>
      </c>
      <c r="J2510" s="308" t="s">
        <v>3866</v>
      </c>
      <c r="K2510" s="314" t="s">
        <v>4478</v>
      </c>
      <c r="L2510" s="308">
        <v>68</v>
      </c>
      <c r="M2510" s="314" t="s">
        <v>5481</v>
      </c>
      <c r="N2510" s="308">
        <v>4</v>
      </c>
      <c r="O2510" s="308" t="s">
        <v>5482</v>
      </c>
      <c r="P2510" s="291">
        <v>58975.691323357511</v>
      </c>
      <c r="Q2510" s="292">
        <f t="shared" si="327"/>
        <v>71360.586501262587</v>
      </c>
      <c r="R2510" s="197">
        <f t="shared" si="326"/>
        <v>114176.93840202014</v>
      </c>
    </row>
    <row r="2511" spans="1:18" ht="19.5" customHeight="1">
      <c r="A2511" s="306" t="s">
        <v>2916</v>
      </c>
      <c r="B2511" s="307" t="s">
        <v>5562</v>
      </c>
      <c r="C2511" s="308" t="s">
        <v>1802</v>
      </c>
      <c r="D2511" s="290" t="s">
        <v>2905</v>
      </c>
      <c r="E2511" s="290" t="s">
        <v>2906</v>
      </c>
      <c r="F2511" s="309" t="s">
        <v>5563</v>
      </c>
      <c r="G2511" s="290"/>
      <c r="H2511" s="308" t="s">
        <v>4020</v>
      </c>
      <c r="I2511" s="308">
        <v>24</v>
      </c>
      <c r="J2511" s="308">
        <v>22</v>
      </c>
      <c r="K2511" s="314" t="s">
        <v>3445</v>
      </c>
      <c r="L2511" s="308">
        <v>68</v>
      </c>
      <c r="M2511" s="308"/>
      <c r="N2511" s="308">
        <v>4</v>
      </c>
      <c r="O2511" s="308" t="s">
        <v>5564</v>
      </c>
      <c r="P2511" s="291">
        <v>105830.73857165182</v>
      </c>
      <c r="Q2511" s="292">
        <f t="shared" si="327"/>
        <v>128055.1936716987</v>
      </c>
      <c r="R2511" s="197">
        <f t="shared" si="326"/>
        <v>204888.30987471793</v>
      </c>
    </row>
    <row r="2512" spans="1:18" ht="19.5" customHeight="1">
      <c r="A2512" s="306" t="s">
        <v>2952</v>
      </c>
      <c r="B2512" s="307" t="s">
        <v>5478</v>
      </c>
      <c r="C2512" s="308" t="s">
        <v>2959</v>
      </c>
      <c r="D2512" s="290" t="s">
        <v>2905</v>
      </c>
      <c r="E2512" s="290" t="s">
        <v>2906</v>
      </c>
      <c r="F2512" s="309" t="s">
        <v>5565</v>
      </c>
      <c r="G2512" s="290"/>
      <c r="H2512" s="308">
        <v>257</v>
      </c>
      <c r="I2512" s="308">
        <v>26</v>
      </c>
      <c r="J2512" s="308">
        <v>24</v>
      </c>
      <c r="K2512" s="314">
        <v>45.2</v>
      </c>
      <c r="L2512" s="308">
        <v>61</v>
      </c>
      <c r="M2512" s="308"/>
      <c r="N2512" s="308">
        <v>4</v>
      </c>
      <c r="O2512" s="308" t="s">
        <v>5566</v>
      </c>
      <c r="P2512" s="291">
        <v>64976.734408672921</v>
      </c>
      <c r="Q2512" s="292">
        <f t="shared" si="327"/>
        <v>78621.848634494236</v>
      </c>
      <c r="R2512" s="197">
        <f t="shared" si="326"/>
        <v>125794.95781519078</v>
      </c>
    </row>
    <row r="2513" spans="1:18" ht="19.5" customHeight="1">
      <c r="A2513" s="306" t="s">
        <v>2952</v>
      </c>
      <c r="B2513" s="307" t="s">
        <v>5478</v>
      </c>
      <c r="C2513" s="308" t="s">
        <v>2959</v>
      </c>
      <c r="D2513" s="290" t="s">
        <v>2909</v>
      </c>
      <c r="E2513" s="290" t="s">
        <v>2910</v>
      </c>
      <c r="F2513" s="309" t="s">
        <v>5521</v>
      </c>
      <c r="G2513" s="290"/>
      <c r="H2513" s="308">
        <v>234</v>
      </c>
      <c r="I2513" s="308">
        <v>7</v>
      </c>
      <c r="J2513" s="308">
        <v>6</v>
      </c>
      <c r="K2513" s="314">
        <v>39.4</v>
      </c>
      <c r="L2513" s="308">
        <v>68</v>
      </c>
      <c r="M2513" s="308"/>
      <c r="N2513" s="308">
        <v>4</v>
      </c>
      <c r="O2513" s="308" t="s">
        <v>5522</v>
      </c>
      <c r="P2513" s="291">
        <v>35250.322805260919</v>
      </c>
      <c r="Q2513" s="292">
        <f t="shared" si="327"/>
        <v>42652.890594365708</v>
      </c>
      <c r="R2513" s="197">
        <f t="shared" si="326"/>
        <v>68244.624950985133</v>
      </c>
    </row>
    <row r="2514" spans="1:18" ht="19.5" customHeight="1">
      <c r="A2514" s="306" t="s">
        <v>2952</v>
      </c>
      <c r="B2514" s="307" t="s">
        <v>5478</v>
      </c>
      <c r="C2514" s="308" t="s">
        <v>2959</v>
      </c>
      <c r="D2514" s="290" t="s">
        <v>2909</v>
      </c>
      <c r="E2514" s="290" t="s">
        <v>2910</v>
      </c>
      <c r="F2514" s="309" t="s">
        <v>5567</v>
      </c>
      <c r="G2514" s="290"/>
      <c r="H2514" s="308">
        <v>258</v>
      </c>
      <c r="I2514" s="308">
        <v>9</v>
      </c>
      <c r="J2514" s="308">
        <v>8</v>
      </c>
      <c r="K2514" s="314">
        <v>44.5</v>
      </c>
      <c r="L2514" s="308">
        <v>68</v>
      </c>
      <c r="M2514" s="308"/>
      <c r="N2514" s="308">
        <v>4</v>
      </c>
      <c r="O2514" s="308" t="s">
        <v>5568</v>
      </c>
      <c r="P2514" s="291">
        <v>53779.485837618588</v>
      </c>
      <c r="Q2514" s="292">
        <f t="shared" si="327"/>
        <v>65073.177863518489</v>
      </c>
      <c r="R2514" s="197">
        <f t="shared" si="326"/>
        <v>104117.08458162959</v>
      </c>
    </row>
    <row r="2515" spans="1:18" ht="19.5" customHeight="1">
      <c r="A2515" s="306" t="s">
        <v>2952</v>
      </c>
      <c r="B2515" s="307" t="s">
        <v>5478</v>
      </c>
      <c r="C2515" s="308" t="s">
        <v>2959</v>
      </c>
      <c r="D2515" s="290" t="s">
        <v>2909</v>
      </c>
      <c r="E2515" s="290" t="s">
        <v>3021</v>
      </c>
      <c r="F2515" s="309" t="s">
        <v>5479</v>
      </c>
      <c r="G2515" s="290"/>
      <c r="H2515" s="308" t="s">
        <v>5480</v>
      </c>
      <c r="I2515" s="308" t="s">
        <v>3463</v>
      </c>
      <c r="J2515" s="308" t="s">
        <v>3866</v>
      </c>
      <c r="K2515" s="314" t="s">
        <v>4478</v>
      </c>
      <c r="L2515" s="308">
        <v>68</v>
      </c>
      <c r="M2515" s="314" t="s">
        <v>5481</v>
      </c>
      <c r="N2515" s="308">
        <v>4</v>
      </c>
      <c r="O2515" s="308" t="s">
        <v>5482</v>
      </c>
      <c r="P2515" s="291">
        <v>58975.691323357511</v>
      </c>
      <c r="Q2515" s="292">
        <f t="shared" si="327"/>
        <v>71360.586501262587</v>
      </c>
      <c r="R2515" s="197">
        <f t="shared" si="326"/>
        <v>114176.93840202014</v>
      </c>
    </row>
    <row r="2516" spans="1:18" ht="19.5" customHeight="1">
      <c r="A2516" s="306" t="s">
        <v>2952</v>
      </c>
      <c r="B2516" s="307" t="s">
        <v>5569</v>
      </c>
      <c r="C2516" s="308" t="s">
        <v>4380</v>
      </c>
      <c r="D2516" s="290" t="s">
        <v>2905</v>
      </c>
      <c r="E2516" s="290" t="s">
        <v>2906</v>
      </c>
      <c r="F2516" s="309" t="s">
        <v>5570</v>
      </c>
      <c r="G2516" s="290"/>
      <c r="H2516" s="308" t="s">
        <v>3123</v>
      </c>
      <c r="I2516" s="308" t="s">
        <v>3599</v>
      </c>
      <c r="J2516" s="308" t="s">
        <v>3600</v>
      </c>
      <c r="K2516" s="308" t="s">
        <v>4387</v>
      </c>
      <c r="L2516" s="308" t="s">
        <v>3143</v>
      </c>
      <c r="M2516" s="308"/>
      <c r="N2516" s="308" t="s">
        <v>3010</v>
      </c>
      <c r="O2516" s="308" t="s">
        <v>5571</v>
      </c>
      <c r="P2516" s="291">
        <v>60603.804749065144</v>
      </c>
      <c r="Q2516" s="292">
        <f t="shared" si="327"/>
        <v>73330.603746368826</v>
      </c>
      <c r="R2516" s="197">
        <f t="shared" si="326"/>
        <v>117328.96599419013</v>
      </c>
    </row>
    <row r="2517" spans="1:18" ht="19.5" customHeight="1">
      <c r="A2517" s="306" t="s">
        <v>2952</v>
      </c>
      <c r="B2517" s="307" t="s">
        <v>5569</v>
      </c>
      <c r="C2517" s="308" t="s">
        <v>4380</v>
      </c>
      <c r="D2517" s="290" t="s">
        <v>2905</v>
      </c>
      <c r="E2517" s="290" t="s">
        <v>2906</v>
      </c>
      <c r="F2517" s="309" t="s">
        <v>5511</v>
      </c>
      <c r="G2517" s="290"/>
      <c r="H2517" s="308" t="s">
        <v>3123</v>
      </c>
      <c r="I2517" s="308" t="s">
        <v>3599</v>
      </c>
      <c r="J2517" s="308" t="s">
        <v>3600</v>
      </c>
      <c r="K2517" s="308" t="s">
        <v>4387</v>
      </c>
      <c r="L2517" s="308" t="s">
        <v>3687</v>
      </c>
      <c r="M2517" s="308"/>
      <c r="N2517" s="308" t="s">
        <v>3010</v>
      </c>
      <c r="O2517" s="308" t="s">
        <v>5512</v>
      </c>
      <c r="P2517" s="291">
        <v>92441.578403340769</v>
      </c>
      <c r="Q2517" s="292">
        <f t="shared" si="327"/>
        <v>111854.30986804233</v>
      </c>
      <c r="R2517" s="197">
        <f t="shared" si="326"/>
        <v>178966.89578886773</v>
      </c>
    </row>
    <row r="2518" spans="1:18" ht="19.5" customHeight="1">
      <c r="A2518" s="306" t="s">
        <v>2952</v>
      </c>
      <c r="B2518" s="307" t="s">
        <v>5569</v>
      </c>
      <c r="C2518" s="308" t="s">
        <v>4380</v>
      </c>
      <c r="D2518" s="290" t="s">
        <v>2905</v>
      </c>
      <c r="E2518" s="290" t="s">
        <v>2906</v>
      </c>
      <c r="F2518" s="309" t="s">
        <v>5563</v>
      </c>
      <c r="G2518" s="290"/>
      <c r="H2518" s="308" t="s">
        <v>4020</v>
      </c>
      <c r="I2518" s="308">
        <v>24</v>
      </c>
      <c r="J2518" s="308">
        <v>22</v>
      </c>
      <c r="K2518" s="314" t="s">
        <v>3445</v>
      </c>
      <c r="L2518" s="308">
        <v>68</v>
      </c>
      <c r="M2518" s="308"/>
      <c r="N2518" s="308">
        <v>4</v>
      </c>
      <c r="O2518" s="308" t="s">
        <v>5564</v>
      </c>
      <c r="P2518" s="291">
        <v>105830.73857165182</v>
      </c>
      <c r="Q2518" s="292">
        <f t="shared" si="327"/>
        <v>128055.1936716987</v>
      </c>
      <c r="R2518" s="197">
        <f t="shared" si="326"/>
        <v>204888.30987471793</v>
      </c>
    </row>
    <row r="2519" spans="1:18" ht="19.5" customHeight="1">
      <c r="A2519" s="306" t="s">
        <v>2952</v>
      </c>
      <c r="B2519" s="307" t="s">
        <v>5569</v>
      </c>
      <c r="C2519" s="308" t="s">
        <v>4380</v>
      </c>
      <c r="D2519" s="290" t="s">
        <v>2909</v>
      </c>
      <c r="E2519" s="290" t="s">
        <v>3021</v>
      </c>
      <c r="F2519" s="309" t="s">
        <v>5572</v>
      </c>
      <c r="G2519" s="290"/>
      <c r="H2519" s="314" t="s">
        <v>3505</v>
      </c>
      <c r="I2519" s="314" t="s">
        <v>3881</v>
      </c>
      <c r="J2519" s="308" t="s">
        <v>3506</v>
      </c>
      <c r="K2519" s="314" t="s">
        <v>3452</v>
      </c>
      <c r="L2519" s="308">
        <v>68</v>
      </c>
      <c r="M2519" s="308" t="s">
        <v>3029</v>
      </c>
      <c r="N2519" s="308">
        <v>4</v>
      </c>
      <c r="O2519" s="308" t="s">
        <v>5573</v>
      </c>
      <c r="P2519" s="291">
        <v>90338.609744378919</v>
      </c>
      <c r="Q2519" s="292">
        <f t="shared" si="327"/>
        <v>109309.71779069849</v>
      </c>
      <c r="R2519" s="197">
        <f t="shared" si="326"/>
        <v>174895.54846511758</v>
      </c>
    </row>
    <row r="2520" spans="1:18" ht="19.5" customHeight="1">
      <c r="A2520" s="306" t="s">
        <v>5574</v>
      </c>
      <c r="B2520" s="307" t="s">
        <v>5575</v>
      </c>
      <c r="C2520" s="308" t="s">
        <v>1802</v>
      </c>
      <c r="D2520" s="290" t="s">
        <v>2905</v>
      </c>
      <c r="E2520" s="290" t="s">
        <v>2906</v>
      </c>
      <c r="F2520" s="316" t="s">
        <v>17068</v>
      </c>
      <c r="G2520" s="290"/>
      <c r="H2520" s="308" t="s">
        <v>4020</v>
      </c>
      <c r="I2520" s="308" t="s">
        <v>3589</v>
      </c>
      <c r="J2520" s="308" t="s">
        <v>3599</v>
      </c>
      <c r="K2520" s="314">
        <v>44</v>
      </c>
      <c r="L2520" s="308" t="s">
        <v>3143</v>
      </c>
      <c r="M2520" s="308"/>
      <c r="N2520" s="308" t="s">
        <v>3070</v>
      </c>
      <c r="O2520" s="308" t="s">
        <v>17069</v>
      </c>
      <c r="P2520" s="291">
        <v>77034.69488000001</v>
      </c>
      <c r="Q2520" s="292">
        <f t="shared" si="327"/>
        <v>93211.980804800012</v>
      </c>
      <c r="R2520" s="197">
        <f t="shared" si="326"/>
        <v>149139.16928768004</v>
      </c>
    </row>
    <row r="2521" spans="1:18" ht="19.5" customHeight="1">
      <c r="A2521" s="306" t="s">
        <v>5574</v>
      </c>
      <c r="B2521" s="307" t="s">
        <v>5575</v>
      </c>
      <c r="C2521" s="308" t="s">
        <v>1802</v>
      </c>
      <c r="D2521" s="290" t="s">
        <v>2909</v>
      </c>
      <c r="E2521" s="290" t="s">
        <v>2910</v>
      </c>
      <c r="F2521" s="309" t="s">
        <v>5485</v>
      </c>
      <c r="G2521" s="290"/>
      <c r="H2521" s="308" t="s">
        <v>5486</v>
      </c>
      <c r="I2521" s="308" t="s">
        <v>3007</v>
      </c>
      <c r="J2521" s="308" t="s">
        <v>2935</v>
      </c>
      <c r="K2521" s="314" t="s">
        <v>3486</v>
      </c>
      <c r="L2521" s="308" t="s">
        <v>3143</v>
      </c>
      <c r="M2521" s="308"/>
      <c r="N2521" s="308" t="s">
        <v>3070</v>
      </c>
      <c r="O2521" s="308" t="s">
        <v>5487</v>
      </c>
      <c r="P2521" s="291">
        <v>63780.027330662568</v>
      </c>
      <c r="Q2521" s="292">
        <f t="shared" si="327"/>
        <v>77173.833070101711</v>
      </c>
      <c r="R2521" s="197">
        <f t="shared" si="326"/>
        <v>123478.13291216275</v>
      </c>
    </row>
    <row r="2522" spans="1:18" ht="19.5" customHeight="1">
      <c r="A2522" s="306" t="s">
        <v>4883</v>
      </c>
      <c r="B2522" s="307" t="s">
        <v>5575</v>
      </c>
      <c r="C2522" s="308" t="s">
        <v>3043</v>
      </c>
      <c r="D2522" s="290" t="s">
        <v>2905</v>
      </c>
      <c r="E2522" s="290" t="s">
        <v>2906</v>
      </c>
      <c r="F2522" s="316" t="s">
        <v>17068</v>
      </c>
      <c r="G2522" s="290"/>
      <c r="H2522" s="308" t="s">
        <v>4020</v>
      </c>
      <c r="I2522" s="308" t="s">
        <v>3589</v>
      </c>
      <c r="J2522" s="308" t="s">
        <v>3599</v>
      </c>
      <c r="K2522" s="314">
        <v>44</v>
      </c>
      <c r="L2522" s="308" t="s">
        <v>3143</v>
      </c>
      <c r="M2522" s="308"/>
      <c r="N2522" s="308" t="s">
        <v>3070</v>
      </c>
      <c r="O2522" s="308" t="s">
        <v>17069</v>
      </c>
      <c r="P2522" s="291">
        <v>77034.69488000001</v>
      </c>
      <c r="Q2522" s="292">
        <f t="shared" si="327"/>
        <v>93211.980804800012</v>
      </c>
      <c r="R2522" s="197">
        <f t="shared" si="326"/>
        <v>149139.16928768004</v>
      </c>
    </row>
    <row r="2523" spans="1:18" ht="19.5" customHeight="1">
      <c r="A2523" s="306" t="s">
        <v>4883</v>
      </c>
      <c r="B2523" s="307" t="s">
        <v>5575</v>
      </c>
      <c r="C2523" s="308" t="s">
        <v>3043</v>
      </c>
      <c r="D2523" s="290" t="s">
        <v>2909</v>
      </c>
      <c r="E2523" s="290" t="s">
        <v>2910</v>
      </c>
      <c r="F2523" s="309" t="s">
        <v>5485</v>
      </c>
      <c r="G2523" s="290"/>
      <c r="H2523" s="308" t="s">
        <v>5486</v>
      </c>
      <c r="I2523" s="308" t="s">
        <v>3007</v>
      </c>
      <c r="J2523" s="308" t="s">
        <v>2935</v>
      </c>
      <c r="K2523" s="314" t="s">
        <v>3486</v>
      </c>
      <c r="L2523" s="308" t="s">
        <v>3143</v>
      </c>
      <c r="M2523" s="308"/>
      <c r="N2523" s="308" t="s">
        <v>3070</v>
      </c>
      <c r="O2523" s="308" t="s">
        <v>5487</v>
      </c>
      <c r="P2523" s="291">
        <v>63780.027330662568</v>
      </c>
      <c r="Q2523" s="292">
        <f t="shared" si="327"/>
        <v>77173.833070101711</v>
      </c>
      <c r="R2523" s="197">
        <f t="shared" si="326"/>
        <v>123478.13291216275</v>
      </c>
    </row>
    <row r="2524" spans="1:18" ht="19.5" customHeight="1">
      <c r="A2524" s="304" t="s">
        <v>2822</v>
      </c>
      <c r="B2524" s="277"/>
      <c r="C2524" s="278"/>
      <c r="D2524" s="279"/>
      <c r="E2524" s="280"/>
      <c r="F2524" s="279"/>
      <c r="G2524" s="281"/>
      <c r="H2524" s="282"/>
      <c r="I2524" s="282"/>
      <c r="J2524" s="282"/>
      <c r="K2524" s="282"/>
      <c r="L2524" s="282"/>
      <c r="M2524" s="282"/>
      <c r="N2524" s="282"/>
      <c r="O2524" s="282"/>
      <c r="P2524" s="282"/>
      <c r="Q2524" s="284"/>
      <c r="R2524" s="197">
        <f t="shared" si="326"/>
        <v>0</v>
      </c>
    </row>
    <row r="2525" spans="1:18" ht="19.5" customHeight="1">
      <c r="A2525" s="306" t="s">
        <v>3204</v>
      </c>
      <c r="B2525" s="307" t="s">
        <v>5551</v>
      </c>
      <c r="C2525" s="308" t="s">
        <v>2852</v>
      </c>
      <c r="D2525" s="290" t="s">
        <v>2905</v>
      </c>
      <c r="E2525" s="290" t="s">
        <v>2906</v>
      </c>
      <c r="F2525" s="309" t="s">
        <v>5499</v>
      </c>
      <c r="G2525" s="290"/>
      <c r="H2525" s="308">
        <v>277</v>
      </c>
      <c r="I2525" s="308">
        <v>26</v>
      </c>
      <c r="J2525" s="308">
        <v>24</v>
      </c>
      <c r="K2525" s="314">
        <v>39.5</v>
      </c>
      <c r="L2525" s="308">
        <v>100</v>
      </c>
      <c r="M2525" s="308"/>
      <c r="N2525" s="308">
        <v>6</v>
      </c>
      <c r="O2525" s="308" t="s">
        <v>5500</v>
      </c>
      <c r="P2525" s="291">
        <v>128471.91395380809</v>
      </c>
      <c r="Q2525" s="292">
        <f t="shared" ref="Q2525:Q2526" si="328">+P2525*1.21</f>
        <v>155451.01588410779</v>
      </c>
      <c r="R2525" s="197">
        <f t="shared" si="326"/>
        <v>248721.62541457248</v>
      </c>
    </row>
    <row r="2526" spans="1:18" ht="19.5" customHeight="1">
      <c r="A2526" s="306" t="s">
        <v>5576</v>
      </c>
      <c r="B2526" s="307" t="s">
        <v>5577</v>
      </c>
      <c r="C2526" s="308" t="s">
        <v>2852</v>
      </c>
      <c r="D2526" s="290" t="s">
        <v>2905</v>
      </c>
      <c r="E2526" s="290" t="s">
        <v>2906</v>
      </c>
      <c r="F2526" s="309" t="s">
        <v>5499</v>
      </c>
      <c r="G2526" s="290"/>
      <c r="H2526" s="308">
        <v>277</v>
      </c>
      <c r="I2526" s="308">
        <v>26</v>
      </c>
      <c r="J2526" s="308">
        <v>24</v>
      </c>
      <c r="K2526" s="314">
        <v>39.5</v>
      </c>
      <c r="L2526" s="308">
        <v>100</v>
      </c>
      <c r="M2526" s="308"/>
      <c r="N2526" s="308">
        <v>6</v>
      </c>
      <c r="O2526" s="308" t="s">
        <v>5500</v>
      </c>
      <c r="P2526" s="291">
        <v>128471.91395380809</v>
      </c>
      <c r="Q2526" s="292">
        <f t="shared" si="328"/>
        <v>155451.01588410779</v>
      </c>
      <c r="R2526" s="197">
        <f t="shared" si="326"/>
        <v>248721.62541457248</v>
      </c>
    </row>
    <row r="2527" spans="1:18" ht="19.5" customHeight="1">
      <c r="A2527" s="304" t="s">
        <v>2574</v>
      </c>
      <c r="B2527" s="277"/>
      <c r="C2527" s="278"/>
      <c r="D2527" s="279"/>
      <c r="E2527" s="280"/>
      <c r="F2527" s="279"/>
      <c r="G2527" s="281"/>
      <c r="H2527" s="282"/>
      <c r="I2527" s="282"/>
      <c r="J2527" s="282"/>
      <c r="K2527" s="282"/>
      <c r="L2527" s="282"/>
      <c r="M2527" s="282"/>
      <c r="N2527" s="282"/>
      <c r="O2527" s="282"/>
      <c r="P2527" s="282"/>
      <c r="Q2527" s="284"/>
      <c r="R2527" s="197">
        <f t="shared" si="326"/>
        <v>0</v>
      </c>
    </row>
    <row r="2528" spans="1:18" ht="19.5" customHeight="1">
      <c r="A2528" s="306" t="s">
        <v>2916</v>
      </c>
      <c r="B2528" s="307" t="s">
        <v>5578</v>
      </c>
      <c r="C2528" s="308" t="s">
        <v>5437</v>
      </c>
      <c r="D2528" s="290" t="s">
        <v>2905</v>
      </c>
      <c r="E2528" s="290" t="s">
        <v>2906</v>
      </c>
      <c r="F2528" s="309" t="s">
        <v>5563</v>
      </c>
      <c r="G2528" s="290"/>
      <c r="H2528" s="308" t="s">
        <v>4020</v>
      </c>
      <c r="I2528" s="308">
        <v>24</v>
      </c>
      <c r="J2528" s="308">
        <v>22</v>
      </c>
      <c r="K2528" s="314" t="s">
        <v>3445</v>
      </c>
      <c r="L2528" s="308">
        <v>68</v>
      </c>
      <c r="M2528" s="308"/>
      <c r="N2528" s="308">
        <v>4</v>
      </c>
      <c r="O2528" s="308" t="s">
        <v>5564</v>
      </c>
      <c r="P2528" s="291">
        <v>105830.73857165182</v>
      </c>
      <c r="Q2528" s="292">
        <f t="shared" ref="Q2528:Q2532" si="329">+P2528*1.21</f>
        <v>128055.1936716987</v>
      </c>
      <c r="R2528" s="197">
        <f t="shared" si="326"/>
        <v>204888.30987471793</v>
      </c>
    </row>
    <row r="2529" spans="1:18" ht="19.5" customHeight="1">
      <c r="A2529" s="306" t="s">
        <v>2916</v>
      </c>
      <c r="B2529" s="307" t="s">
        <v>5578</v>
      </c>
      <c r="C2529" s="308" t="s">
        <v>5437</v>
      </c>
      <c r="D2529" s="290" t="s">
        <v>2905</v>
      </c>
      <c r="E2529" s="290" t="s">
        <v>2906</v>
      </c>
      <c r="F2529" s="309" t="s">
        <v>5570</v>
      </c>
      <c r="G2529" s="290"/>
      <c r="H2529" s="308" t="s">
        <v>3123</v>
      </c>
      <c r="I2529" s="308" t="s">
        <v>3599</v>
      </c>
      <c r="J2529" s="308" t="s">
        <v>3600</v>
      </c>
      <c r="K2529" s="308" t="s">
        <v>4387</v>
      </c>
      <c r="L2529" s="308" t="s">
        <v>3143</v>
      </c>
      <c r="M2529" s="308"/>
      <c r="N2529" s="308" t="s">
        <v>3010</v>
      </c>
      <c r="O2529" s="308" t="s">
        <v>5571</v>
      </c>
      <c r="P2529" s="291">
        <v>60603.804749065144</v>
      </c>
      <c r="Q2529" s="292">
        <f t="shared" si="329"/>
        <v>73330.603746368826</v>
      </c>
      <c r="R2529" s="197">
        <f t="shared" si="326"/>
        <v>117328.96599419013</v>
      </c>
    </row>
    <row r="2530" spans="1:18" ht="19.5" customHeight="1">
      <c r="A2530" s="306" t="s">
        <v>2916</v>
      </c>
      <c r="B2530" s="307" t="s">
        <v>5578</v>
      </c>
      <c r="C2530" s="308" t="s">
        <v>5437</v>
      </c>
      <c r="D2530" s="290" t="s">
        <v>2909</v>
      </c>
      <c r="E2530" s="290" t="s">
        <v>2910</v>
      </c>
      <c r="F2530" s="309" t="s">
        <v>5579</v>
      </c>
      <c r="G2530" s="290" t="s">
        <v>3023</v>
      </c>
      <c r="H2530" s="308">
        <v>240</v>
      </c>
      <c r="I2530" s="308">
        <v>8</v>
      </c>
      <c r="J2530" s="308">
        <v>7</v>
      </c>
      <c r="K2530" s="314">
        <v>80.5</v>
      </c>
      <c r="L2530" s="308" t="s">
        <v>5143</v>
      </c>
      <c r="M2530" s="308"/>
      <c r="N2530" s="308">
        <v>4</v>
      </c>
      <c r="O2530" s="308" t="s">
        <v>5580</v>
      </c>
      <c r="P2530" s="291">
        <v>83977.525318726068</v>
      </c>
      <c r="Q2530" s="292">
        <f t="shared" si="329"/>
        <v>101612.80563565854</v>
      </c>
      <c r="R2530" s="197">
        <f t="shared" si="326"/>
        <v>162580.48901705368</v>
      </c>
    </row>
    <row r="2531" spans="1:18" ht="19.5" customHeight="1">
      <c r="A2531" s="306" t="s">
        <v>17070</v>
      </c>
      <c r="B2531" s="307" t="s">
        <v>5578</v>
      </c>
      <c r="C2531" s="308" t="s">
        <v>5437</v>
      </c>
      <c r="D2531" s="290" t="s">
        <v>2909</v>
      </c>
      <c r="E2531" s="290" t="s">
        <v>2910</v>
      </c>
      <c r="F2531" s="316" t="s">
        <v>5581</v>
      </c>
      <c r="G2531" s="290" t="s">
        <v>3023</v>
      </c>
      <c r="H2531" s="308">
        <v>240</v>
      </c>
      <c r="I2531" s="308">
        <v>8</v>
      </c>
      <c r="J2531" s="308">
        <v>7</v>
      </c>
      <c r="K2531" s="314">
        <v>80.5</v>
      </c>
      <c r="L2531" s="308" t="s">
        <v>5143</v>
      </c>
      <c r="M2531" s="308"/>
      <c r="N2531" s="308">
        <v>4</v>
      </c>
      <c r="O2531" s="308" t="s">
        <v>5582</v>
      </c>
      <c r="P2531" s="291">
        <v>104971.97096924479</v>
      </c>
      <c r="Q2531" s="292">
        <f t="shared" si="329"/>
        <v>127016.0848727862</v>
      </c>
      <c r="R2531" s="197">
        <f t="shared" si="326"/>
        <v>203225.73579645794</v>
      </c>
    </row>
    <row r="2532" spans="1:18" ht="19.5" customHeight="1">
      <c r="A2532" s="306" t="s">
        <v>2916</v>
      </c>
      <c r="B2532" s="307" t="s">
        <v>5578</v>
      </c>
      <c r="C2532" s="308" t="s">
        <v>5437</v>
      </c>
      <c r="D2532" s="290" t="s">
        <v>2909</v>
      </c>
      <c r="E2532" s="290" t="s">
        <v>3021</v>
      </c>
      <c r="F2532" s="309" t="s">
        <v>5583</v>
      </c>
      <c r="G2532" s="290"/>
      <c r="H2532" s="308" t="s">
        <v>3940</v>
      </c>
      <c r="I2532" s="308" t="s">
        <v>3450</v>
      </c>
      <c r="J2532" s="314" t="s">
        <v>4438</v>
      </c>
      <c r="K2532" s="308" t="s">
        <v>3752</v>
      </c>
      <c r="L2532" s="308" t="s">
        <v>3143</v>
      </c>
      <c r="M2532" s="308" t="s">
        <v>3454</v>
      </c>
      <c r="N2532" s="308" t="s">
        <v>3010</v>
      </c>
      <c r="O2532" s="290" t="s">
        <v>5584</v>
      </c>
      <c r="P2532" s="291">
        <v>61414.340130859557</v>
      </c>
      <c r="Q2532" s="292">
        <f t="shared" si="329"/>
        <v>74311.351558340059</v>
      </c>
      <c r="R2532" s="197">
        <f t="shared" si="326"/>
        <v>118898.16249334411</v>
      </c>
    </row>
    <row r="2533" spans="1:18" ht="19.5" customHeight="1">
      <c r="A2533" s="304" t="s">
        <v>2824</v>
      </c>
      <c r="B2533" s="277"/>
      <c r="C2533" s="278"/>
      <c r="D2533" s="279"/>
      <c r="E2533" s="280"/>
      <c r="F2533" s="279"/>
      <c r="G2533" s="281"/>
      <c r="H2533" s="282"/>
      <c r="I2533" s="282"/>
      <c r="J2533" s="282"/>
      <c r="K2533" s="282"/>
      <c r="L2533" s="282"/>
      <c r="M2533" s="282"/>
      <c r="N2533" s="282"/>
      <c r="O2533" s="282"/>
      <c r="P2533" s="282"/>
      <c r="Q2533" s="284"/>
      <c r="R2533" s="197">
        <f t="shared" si="326"/>
        <v>0</v>
      </c>
    </row>
    <row r="2534" spans="1:18" ht="19.5" customHeight="1">
      <c r="A2534" s="306" t="s">
        <v>3286</v>
      </c>
      <c r="B2534" s="307" t="s">
        <v>5505</v>
      </c>
      <c r="C2534" s="308" t="s">
        <v>306</v>
      </c>
      <c r="D2534" s="290" t="s">
        <v>2905</v>
      </c>
      <c r="E2534" s="290" t="s">
        <v>2906</v>
      </c>
      <c r="F2534" s="309" t="s">
        <v>5511</v>
      </c>
      <c r="G2534" s="290"/>
      <c r="H2534" s="308" t="s">
        <v>3123</v>
      </c>
      <c r="I2534" s="308" t="s">
        <v>3599</v>
      </c>
      <c r="J2534" s="308" t="s">
        <v>3600</v>
      </c>
      <c r="K2534" s="308" t="s">
        <v>4387</v>
      </c>
      <c r="L2534" s="308" t="s">
        <v>3687</v>
      </c>
      <c r="M2534" s="308"/>
      <c r="N2534" s="308" t="s">
        <v>3010</v>
      </c>
      <c r="O2534" s="308" t="s">
        <v>5512</v>
      </c>
      <c r="P2534" s="291">
        <v>92441.578403340769</v>
      </c>
      <c r="Q2534" s="292">
        <f t="shared" ref="Q2534:Q2539" si="330">+P2534*1.21</f>
        <v>111854.30986804233</v>
      </c>
      <c r="R2534" s="197">
        <f t="shared" si="326"/>
        <v>178966.89578886773</v>
      </c>
    </row>
    <row r="2535" spans="1:18" ht="19.5" customHeight="1">
      <c r="A2535" s="306" t="s">
        <v>3286</v>
      </c>
      <c r="B2535" s="307" t="s">
        <v>5505</v>
      </c>
      <c r="C2535" s="308" t="s">
        <v>306</v>
      </c>
      <c r="D2535" s="290" t="s">
        <v>2909</v>
      </c>
      <c r="E2535" s="290" t="s">
        <v>3021</v>
      </c>
      <c r="F2535" s="309" t="s">
        <v>5513</v>
      </c>
      <c r="G2535" s="290" t="s">
        <v>3023</v>
      </c>
      <c r="H2535" s="308" t="s">
        <v>3598</v>
      </c>
      <c r="I2535" s="308" t="s">
        <v>3450</v>
      </c>
      <c r="J2535" s="314" t="s">
        <v>3451</v>
      </c>
      <c r="K2535" s="308" t="s">
        <v>4615</v>
      </c>
      <c r="L2535" s="314" t="s">
        <v>5143</v>
      </c>
      <c r="M2535" s="308" t="s">
        <v>3477</v>
      </c>
      <c r="N2535" s="308" t="s">
        <v>3010</v>
      </c>
      <c r="O2535" s="308" t="s">
        <v>5514</v>
      </c>
      <c r="P2535" s="291">
        <v>125539.87910430469</v>
      </c>
      <c r="Q2535" s="292">
        <f t="shared" si="330"/>
        <v>151903.25371620868</v>
      </c>
      <c r="R2535" s="197">
        <f t="shared" si="326"/>
        <v>243045.20594593391</v>
      </c>
    </row>
    <row r="2536" spans="1:18" ht="19.5" customHeight="1">
      <c r="A2536" s="306" t="s">
        <v>3286</v>
      </c>
      <c r="B2536" s="307" t="s">
        <v>5505</v>
      </c>
      <c r="C2536" s="308" t="s">
        <v>3235</v>
      </c>
      <c r="D2536" s="290" t="s">
        <v>2905</v>
      </c>
      <c r="E2536" s="290" t="s">
        <v>2906</v>
      </c>
      <c r="F2536" s="309" t="s">
        <v>5506</v>
      </c>
      <c r="G2536" s="290"/>
      <c r="H2536" s="308" t="s">
        <v>4474</v>
      </c>
      <c r="I2536" s="308" t="s">
        <v>3599</v>
      </c>
      <c r="J2536" s="308" t="s">
        <v>3600</v>
      </c>
      <c r="K2536" s="308" t="s">
        <v>4387</v>
      </c>
      <c r="L2536" s="308" t="s">
        <v>3687</v>
      </c>
      <c r="M2536" s="308"/>
      <c r="N2536" s="308" t="s">
        <v>3010</v>
      </c>
      <c r="O2536" s="308" t="s">
        <v>5507</v>
      </c>
      <c r="P2536" s="291">
        <v>96673.575761277418</v>
      </c>
      <c r="Q2536" s="292">
        <f t="shared" si="330"/>
        <v>116975.02667114568</v>
      </c>
      <c r="R2536" s="197">
        <f t="shared" si="326"/>
        <v>187160.04267383309</v>
      </c>
    </row>
    <row r="2537" spans="1:18" ht="19.5" customHeight="1">
      <c r="A2537" s="306" t="s">
        <v>3286</v>
      </c>
      <c r="B2537" s="307" t="s">
        <v>5505</v>
      </c>
      <c r="C2537" s="308" t="s">
        <v>3235</v>
      </c>
      <c r="D2537" s="290" t="s">
        <v>2909</v>
      </c>
      <c r="E2537" s="290" t="s">
        <v>3021</v>
      </c>
      <c r="F2537" s="309" t="s">
        <v>5508</v>
      </c>
      <c r="G2537" s="290"/>
      <c r="H2537" s="308" t="s">
        <v>5509</v>
      </c>
      <c r="I2537" s="308" t="s">
        <v>3450</v>
      </c>
      <c r="J2537" s="314" t="s">
        <v>3451</v>
      </c>
      <c r="K2537" s="308" t="s">
        <v>3446</v>
      </c>
      <c r="L2537" s="314" t="s">
        <v>3687</v>
      </c>
      <c r="M2537" s="308" t="s">
        <v>3119</v>
      </c>
      <c r="N2537" s="308" t="s">
        <v>3010</v>
      </c>
      <c r="O2537" s="308" t="s">
        <v>5510</v>
      </c>
      <c r="P2537" s="291">
        <v>86315.278159577807</v>
      </c>
      <c r="Q2537" s="292">
        <f t="shared" si="330"/>
        <v>104441.48657308915</v>
      </c>
      <c r="R2537" s="197">
        <f t="shared" si="326"/>
        <v>167106.37851694264</v>
      </c>
    </row>
    <row r="2538" spans="1:18" ht="19.5" customHeight="1">
      <c r="A2538" s="306" t="s">
        <v>5585</v>
      </c>
      <c r="B2538" s="307" t="s">
        <v>5586</v>
      </c>
      <c r="C2538" s="308" t="s">
        <v>3235</v>
      </c>
      <c r="D2538" s="290" t="s">
        <v>2905</v>
      </c>
      <c r="E2538" s="290" t="s">
        <v>2906</v>
      </c>
      <c r="F2538" s="309" t="s">
        <v>5506</v>
      </c>
      <c r="G2538" s="290"/>
      <c r="H2538" s="308" t="s">
        <v>4474</v>
      </c>
      <c r="I2538" s="308" t="s">
        <v>3599</v>
      </c>
      <c r="J2538" s="308" t="s">
        <v>3600</v>
      </c>
      <c r="K2538" s="308" t="s">
        <v>4387</v>
      </c>
      <c r="L2538" s="308" t="s">
        <v>3687</v>
      </c>
      <c r="M2538" s="308"/>
      <c r="N2538" s="308" t="s">
        <v>3010</v>
      </c>
      <c r="O2538" s="308" t="s">
        <v>5507</v>
      </c>
      <c r="P2538" s="291">
        <v>96673.575761277418</v>
      </c>
      <c r="Q2538" s="292">
        <f t="shared" si="330"/>
        <v>116975.02667114568</v>
      </c>
      <c r="R2538" s="197">
        <f t="shared" si="326"/>
        <v>187160.04267383309</v>
      </c>
    </row>
    <row r="2539" spans="1:18" ht="19.5" customHeight="1">
      <c r="A2539" s="306" t="s">
        <v>5585</v>
      </c>
      <c r="B2539" s="307" t="s">
        <v>5586</v>
      </c>
      <c r="C2539" s="308" t="s">
        <v>3235</v>
      </c>
      <c r="D2539" s="290" t="s">
        <v>2909</v>
      </c>
      <c r="E2539" s="290" t="s">
        <v>3021</v>
      </c>
      <c r="F2539" s="309" t="s">
        <v>5508</v>
      </c>
      <c r="G2539" s="290"/>
      <c r="H2539" s="308" t="s">
        <v>5509</v>
      </c>
      <c r="I2539" s="308" t="s">
        <v>3450</v>
      </c>
      <c r="J2539" s="314" t="s">
        <v>3451</v>
      </c>
      <c r="K2539" s="308" t="s">
        <v>3446</v>
      </c>
      <c r="L2539" s="314" t="s">
        <v>3687</v>
      </c>
      <c r="M2539" s="308" t="s">
        <v>3119</v>
      </c>
      <c r="N2539" s="308" t="s">
        <v>3010</v>
      </c>
      <c r="O2539" s="308" t="s">
        <v>5510</v>
      </c>
      <c r="P2539" s="291">
        <v>86315.278159577807</v>
      </c>
      <c r="Q2539" s="292">
        <f t="shared" si="330"/>
        <v>104441.48657308915</v>
      </c>
      <c r="R2539" s="197">
        <f t="shared" si="326"/>
        <v>167106.37851694264</v>
      </c>
    </row>
    <row r="2540" spans="1:18" ht="19.5" customHeight="1">
      <c r="A2540" s="304" t="s">
        <v>5587</v>
      </c>
      <c r="B2540" s="277"/>
      <c r="C2540" s="278"/>
      <c r="D2540" s="279"/>
      <c r="E2540" s="280"/>
      <c r="F2540" s="279"/>
      <c r="G2540" s="281"/>
      <c r="H2540" s="282"/>
      <c r="I2540" s="282"/>
      <c r="J2540" s="282"/>
      <c r="K2540" s="282"/>
      <c r="L2540" s="282"/>
      <c r="M2540" s="282"/>
      <c r="N2540" s="282"/>
      <c r="O2540" s="282"/>
      <c r="P2540" s="282"/>
      <c r="Q2540" s="284"/>
      <c r="R2540" s="197">
        <f t="shared" si="326"/>
        <v>0</v>
      </c>
    </row>
    <row r="2541" spans="1:18" ht="19.5" customHeight="1">
      <c r="A2541" s="306" t="s">
        <v>3739</v>
      </c>
      <c r="B2541" s="307" t="s">
        <v>3546</v>
      </c>
      <c r="C2541" s="308" t="s">
        <v>1167</v>
      </c>
      <c r="D2541" s="290" t="s">
        <v>2905</v>
      </c>
      <c r="E2541" s="290" t="s">
        <v>2906</v>
      </c>
      <c r="F2541" s="309" t="s">
        <v>5499</v>
      </c>
      <c r="G2541" s="290"/>
      <c r="H2541" s="308">
        <v>277</v>
      </c>
      <c r="I2541" s="308">
        <v>26</v>
      </c>
      <c r="J2541" s="308">
        <v>24</v>
      </c>
      <c r="K2541" s="314">
        <v>39.5</v>
      </c>
      <c r="L2541" s="308">
        <v>100</v>
      </c>
      <c r="M2541" s="308"/>
      <c r="N2541" s="308">
        <v>6</v>
      </c>
      <c r="O2541" s="308" t="s">
        <v>5500</v>
      </c>
      <c r="P2541" s="291">
        <v>128471.91395380809</v>
      </c>
      <c r="Q2541" s="292">
        <f t="shared" ref="Q2541:Q2544" si="331">+P2541*1.21</f>
        <v>155451.01588410779</v>
      </c>
      <c r="R2541" s="197">
        <f t="shared" si="326"/>
        <v>248721.62541457248</v>
      </c>
    </row>
    <row r="2542" spans="1:18" ht="19.5" customHeight="1">
      <c r="A2542" s="306" t="s">
        <v>3739</v>
      </c>
      <c r="B2542" s="307" t="s">
        <v>3546</v>
      </c>
      <c r="C2542" s="308" t="s">
        <v>1167</v>
      </c>
      <c r="D2542" s="290" t="s">
        <v>2905</v>
      </c>
      <c r="E2542" s="290" t="s">
        <v>2906</v>
      </c>
      <c r="F2542" s="309" t="s">
        <v>5527</v>
      </c>
      <c r="G2542" s="290"/>
      <c r="H2542" s="308">
        <v>296</v>
      </c>
      <c r="I2542" s="308">
        <v>28</v>
      </c>
      <c r="J2542" s="308">
        <v>26</v>
      </c>
      <c r="K2542" s="314">
        <v>38.4</v>
      </c>
      <c r="L2542" s="308">
        <v>68</v>
      </c>
      <c r="M2542" s="308"/>
      <c r="N2542" s="308">
        <v>6</v>
      </c>
      <c r="O2542" s="308" t="s">
        <v>5528</v>
      </c>
      <c r="P2542" s="291">
        <v>111022.25430435674</v>
      </c>
      <c r="Q2542" s="292">
        <f t="shared" si="331"/>
        <v>134336.92770827166</v>
      </c>
      <c r="R2542" s="197">
        <f t="shared" si="326"/>
        <v>214939.08433323467</v>
      </c>
    </row>
    <row r="2543" spans="1:18" ht="19.5" customHeight="1">
      <c r="A2543" s="306" t="s">
        <v>3739</v>
      </c>
      <c r="B2543" s="307" t="s">
        <v>3546</v>
      </c>
      <c r="C2543" s="308" t="s">
        <v>1167</v>
      </c>
      <c r="D2543" s="290" t="s">
        <v>2909</v>
      </c>
      <c r="E2543" s="290" t="s">
        <v>2906</v>
      </c>
      <c r="F2543" s="309" t="s">
        <v>5533</v>
      </c>
      <c r="G2543" s="290"/>
      <c r="H2543" s="314">
        <v>307.5</v>
      </c>
      <c r="I2543" s="308">
        <v>18</v>
      </c>
      <c r="J2543" s="308">
        <v>16</v>
      </c>
      <c r="K2543" s="308">
        <v>63</v>
      </c>
      <c r="L2543" s="308">
        <v>68</v>
      </c>
      <c r="M2543" s="308"/>
      <c r="N2543" s="308">
        <v>6</v>
      </c>
      <c r="O2543" s="308" t="s">
        <v>5534</v>
      </c>
      <c r="P2543" s="291">
        <v>104296.05413441917</v>
      </c>
      <c r="Q2543" s="292">
        <f t="shared" si="331"/>
        <v>126198.2255026472</v>
      </c>
      <c r="R2543" s="197">
        <f t="shared" si="326"/>
        <v>201917.16080423552</v>
      </c>
    </row>
    <row r="2544" spans="1:18" ht="19.5" customHeight="1">
      <c r="A2544" s="306" t="s">
        <v>3739</v>
      </c>
      <c r="B2544" s="307" t="s">
        <v>3546</v>
      </c>
      <c r="C2544" s="308" t="s">
        <v>1167</v>
      </c>
      <c r="D2544" s="290" t="s">
        <v>2909</v>
      </c>
      <c r="E2544" s="290" t="s">
        <v>3021</v>
      </c>
      <c r="F2544" s="309" t="s">
        <v>5501</v>
      </c>
      <c r="G2544" s="290"/>
      <c r="H2544" s="308" t="s">
        <v>5502</v>
      </c>
      <c r="I2544" s="308" t="s">
        <v>3748</v>
      </c>
      <c r="J2544" s="314" t="s">
        <v>4360</v>
      </c>
      <c r="K2544" s="308" t="s">
        <v>5503</v>
      </c>
      <c r="L2544" s="314">
        <v>100.5</v>
      </c>
      <c r="M2544" s="308" t="s">
        <v>3752</v>
      </c>
      <c r="N2544" s="308">
        <v>6</v>
      </c>
      <c r="O2544" s="308" t="s">
        <v>5504</v>
      </c>
      <c r="P2544" s="291">
        <v>155165.89211555306</v>
      </c>
      <c r="Q2544" s="292">
        <f t="shared" si="331"/>
        <v>187750.72945981918</v>
      </c>
      <c r="R2544" s="197">
        <f t="shared" si="326"/>
        <v>300401.16713571071</v>
      </c>
    </row>
    <row r="2545" spans="1:18" ht="19.5" customHeight="1">
      <c r="A2545" s="304" t="s">
        <v>2577</v>
      </c>
      <c r="B2545" s="277"/>
      <c r="C2545" s="278"/>
      <c r="D2545" s="279"/>
      <c r="E2545" s="280"/>
      <c r="F2545" s="279"/>
      <c r="G2545" s="281"/>
      <c r="H2545" s="282"/>
      <c r="I2545" s="282"/>
      <c r="J2545" s="282"/>
      <c r="K2545" s="282"/>
      <c r="L2545" s="282"/>
      <c r="M2545" s="282"/>
      <c r="N2545" s="282"/>
      <c r="O2545" s="282"/>
      <c r="P2545" s="282"/>
      <c r="Q2545" s="284"/>
      <c r="R2545" s="197">
        <f t="shared" si="326"/>
        <v>0</v>
      </c>
    </row>
    <row r="2546" spans="1:18" ht="19.5" customHeight="1">
      <c r="A2546" s="306" t="s">
        <v>2964</v>
      </c>
      <c r="B2546" s="307" t="s">
        <v>5588</v>
      </c>
      <c r="C2546" s="308" t="s">
        <v>1794</v>
      </c>
      <c r="D2546" s="290" t="s">
        <v>2905</v>
      </c>
      <c r="E2546" s="290" t="s">
        <v>2906</v>
      </c>
      <c r="F2546" s="309" t="s">
        <v>5589</v>
      </c>
      <c r="G2546" s="290"/>
      <c r="H2546" s="308">
        <v>280</v>
      </c>
      <c r="I2546" s="308">
        <v>28</v>
      </c>
      <c r="J2546" s="308">
        <v>26</v>
      </c>
      <c r="K2546" s="314">
        <v>49.5</v>
      </c>
      <c r="L2546" s="308">
        <v>68</v>
      </c>
      <c r="M2546" s="308"/>
      <c r="N2546" s="308">
        <v>5</v>
      </c>
      <c r="O2546" s="308" t="s">
        <v>5590</v>
      </c>
      <c r="P2546" s="291">
        <v>85945.722234100176</v>
      </c>
      <c r="Q2546" s="292">
        <f t="shared" ref="Q2546:Q2547" si="332">+P2546*1.21</f>
        <v>103994.3239032612</v>
      </c>
      <c r="R2546" s="197">
        <f t="shared" si="326"/>
        <v>166390.91824521794</v>
      </c>
    </row>
    <row r="2547" spans="1:18" ht="19.5" customHeight="1">
      <c r="A2547" s="306" t="s">
        <v>3739</v>
      </c>
      <c r="B2547" s="307" t="s">
        <v>3546</v>
      </c>
      <c r="C2547" s="308" t="s">
        <v>1794</v>
      </c>
      <c r="D2547" s="290" t="s">
        <v>2905</v>
      </c>
      <c r="E2547" s="290" t="s">
        <v>2906</v>
      </c>
      <c r="F2547" s="309" t="s">
        <v>5589</v>
      </c>
      <c r="G2547" s="290"/>
      <c r="H2547" s="308">
        <v>280</v>
      </c>
      <c r="I2547" s="308">
        <v>28</v>
      </c>
      <c r="J2547" s="308">
        <v>26</v>
      </c>
      <c r="K2547" s="314">
        <v>49.5</v>
      </c>
      <c r="L2547" s="308">
        <v>68</v>
      </c>
      <c r="M2547" s="308"/>
      <c r="N2547" s="308">
        <v>5</v>
      </c>
      <c r="O2547" s="308" t="s">
        <v>5590</v>
      </c>
      <c r="P2547" s="291">
        <v>85945.722234100176</v>
      </c>
      <c r="Q2547" s="292">
        <f t="shared" si="332"/>
        <v>103994.3239032612</v>
      </c>
      <c r="R2547" s="197">
        <f t="shared" si="326"/>
        <v>166390.91824521794</v>
      </c>
    </row>
    <row r="2548" spans="1:18" ht="19.5" customHeight="1">
      <c r="A2548" s="52"/>
      <c r="B2548" s="53"/>
      <c r="C2548" s="54"/>
      <c r="D2548" s="53"/>
      <c r="E2548" s="53"/>
      <c r="F2548" s="294"/>
      <c r="G2548" s="53"/>
      <c r="H2548" s="54"/>
      <c r="I2548" s="54"/>
      <c r="J2548" s="54"/>
      <c r="K2548" s="54"/>
      <c r="L2548" s="54"/>
      <c r="M2548" s="54"/>
      <c r="N2548" s="54"/>
      <c r="O2548" s="54"/>
      <c r="P2548" s="295"/>
      <c r="Q2548" s="295"/>
      <c r="R2548" s="197">
        <f t="shared" si="326"/>
        <v>0</v>
      </c>
    </row>
    <row r="2549" spans="1:18" ht="19.5" customHeight="1">
      <c r="A2549" s="296" t="s">
        <v>1397</v>
      </c>
      <c r="B2549" s="297"/>
      <c r="C2549" s="298"/>
      <c r="D2549" s="299"/>
      <c r="E2549" s="300"/>
      <c r="F2549" s="299"/>
      <c r="G2549" s="301"/>
      <c r="H2549" s="302"/>
      <c r="I2549" s="302"/>
      <c r="J2549" s="302"/>
      <c r="K2549" s="302"/>
      <c r="L2549" s="302"/>
      <c r="M2549" s="302"/>
      <c r="N2549" s="302"/>
      <c r="O2549" s="302"/>
      <c r="P2549" s="302"/>
      <c r="Q2549" s="303"/>
      <c r="R2549" s="197">
        <f t="shared" si="326"/>
        <v>0</v>
      </c>
    </row>
    <row r="2550" spans="1:18" ht="19.5" customHeight="1">
      <c r="A2550" s="304">
        <v>106</v>
      </c>
      <c r="B2550" s="277"/>
      <c r="C2550" s="278"/>
      <c r="D2550" s="279"/>
      <c r="E2550" s="280"/>
      <c r="F2550" s="279"/>
      <c r="G2550" s="281"/>
      <c r="H2550" s="282"/>
      <c r="I2550" s="282"/>
      <c r="J2550" s="282"/>
      <c r="K2550" s="282"/>
      <c r="L2550" s="282"/>
      <c r="M2550" s="282"/>
      <c r="N2550" s="282"/>
      <c r="O2550" s="282"/>
      <c r="P2550" s="282"/>
      <c r="Q2550" s="284"/>
      <c r="R2550" s="197">
        <f t="shared" si="326"/>
        <v>0</v>
      </c>
    </row>
    <row r="2551" spans="1:18" ht="19.5" customHeight="1">
      <c r="A2551" s="306" t="s">
        <v>3456</v>
      </c>
      <c r="B2551" s="307" t="s">
        <v>5591</v>
      </c>
      <c r="C2551" s="308" t="s">
        <v>4152</v>
      </c>
      <c r="D2551" s="290" t="s">
        <v>2905</v>
      </c>
      <c r="E2551" s="290" t="s">
        <v>2910</v>
      </c>
      <c r="F2551" s="309" t="s">
        <v>3916</v>
      </c>
      <c r="G2551" s="290"/>
      <c r="H2551" s="308">
        <v>247</v>
      </c>
      <c r="I2551" s="308">
        <v>10</v>
      </c>
      <c r="J2551" s="308">
        <v>8</v>
      </c>
      <c r="K2551" s="314">
        <v>34.200000000000003</v>
      </c>
      <c r="L2551" s="308">
        <v>66</v>
      </c>
      <c r="M2551" s="308"/>
      <c r="N2551" s="308">
        <v>4</v>
      </c>
      <c r="O2551" s="308" t="s">
        <v>3917</v>
      </c>
      <c r="P2551" s="291">
        <v>38411.426801558679</v>
      </c>
      <c r="Q2551" s="292">
        <f t="shared" ref="Q2551:Q2559" si="333">+P2551*1.21</f>
        <v>46477.826429886001</v>
      </c>
      <c r="R2551" s="197">
        <f t="shared" si="326"/>
        <v>74364.522287817599</v>
      </c>
    </row>
    <row r="2552" spans="1:18" ht="19.5" customHeight="1">
      <c r="A2552" s="306" t="s">
        <v>17017</v>
      </c>
      <c r="B2552" s="307" t="s">
        <v>5591</v>
      </c>
      <c r="C2552" s="308" t="s">
        <v>4152</v>
      </c>
      <c r="D2552" s="290" t="s">
        <v>2909</v>
      </c>
      <c r="E2552" s="290" t="s">
        <v>3021</v>
      </c>
      <c r="F2552" s="316" t="s">
        <v>3869</v>
      </c>
      <c r="G2552" s="290" t="s">
        <v>3023</v>
      </c>
      <c r="H2552" s="308" t="s">
        <v>3005</v>
      </c>
      <c r="I2552" s="308" t="s">
        <v>3463</v>
      </c>
      <c r="J2552" s="308" t="s">
        <v>3866</v>
      </c>
      <c r="K2552" s="308" t="s">
        <v>3787</v>
      </c>
      <c r="L2552" s="308" t="s">
        <v>3867</v>
      </c>
      <c r="M2552" s="308" t="s">
        <v>3779</v>
      </c>
      <c r="N2552" s="308">
        <v>4</v>
      </c>
      <c r="O2552" s="308" t="s">
        <v>3870</v>
      </c>
      <c r="P2552" s="291">
        <v>87167.042337399587</v>
      </c>
      <c r="Q2552" s="292">
        <f t="shared" si="333"/>
        <v>105472.1212282535</v>
      </c>
      <c r="R2552" s="197">
        <f t="shared" si="326"/>
        <v>168755.39396520561</v>
      </c>
    </row>
    <row r="2553" spans="1:18" ht="19.5" customHeight="1">
      <c r="A2553" s="306" t="s">
        <v>3488</v>
      </c>
      <c r="B2553" s="307" t="s">
        <v>3873</v>
      </c>
      <c r="C2553" s="308" t="s">
        <v>1231</v>
      </c>
      <c r="D2553" s="290" t="s">
        <v>2905</v>
      </c>
      <c r="E2553" s="290" t="s">
        <v>2910</v>
      </c>
      <c r="F2553" s="309" t="s">
        <v>3916</v>
      </c>
      <c r="G2553" s="290"/>
      <c r="H2553" s="308">
        <v>247</v>
      </c>
      <c r="I2553" s="308">
        <v>10</v>
      </c>
      <c r="J2553" s="308">
        <v>8</v>
      </c>
      <c r="K2553" s="314">
        <v>34.200000000000003</v>
      </c>
      <c r="L2553" s="308">
        <v>66</v>
      </c>
      <c r="M2553" s="308"/>
      <c r="N2553" s="308">
        <v>4</v>
      </c>
      <c r="O2553" s="308" t="s">
        <v>3917</v>
      </c>
      <c r="P2553" s="291">
        <v>38411.426801558679</v>
      </c>
      <c r="Q2553" s="292">
        <f t="shared" si="333"/>
        <v>46477.826429886001</v>
      </c>
      <c r="R2553" s="197">
        <f t="shared" si="326"/>
        <v>74364.522287817599</v>
      </c>
    </row>
    <row r="2554" spans="1:18" ht="19.5" customHeight="1">
      <c r="A2554" s="306" t="s">
        <v>16998</v>
      </c>
      <c r="B2554" s="307" t="s">
        <v>3873</v>
      </c>
      <c r="C2554" s="308" t="s">
        <v>1231</v>
      </c>
      <c r="D2554" s="290" t="s">
        <v>2909</v>
      </c>
      <c r="E2554" s="290" t="s">
        <v>3021</v>
      </c>
      <c r="F2554" s="316" t="s">
        <v>3869</v>
      </c>
      <c r="G2554" s="290" t="s">
        <v>3023</v>
      </c>
      <c r="H2554" s="308" t="s">
        <v>3005</v>
      </c>
      <c r="I2554" s="308" t="s">
        <v>3463</v>
      </c>
      <c r="J2554" s="308" t="s">
        <v>3866</v>
      </c>
      <c r="K2554" s="308" t="s">
        <v>3787</v>
      </c>
      <c r="L2554" s="308" t="s">
        <v>3867</v>
      </c>
      <c r="M2554" s="308" t="s">
        <v>3779</v>
      </c>
      <c r="N2554" s="308">
        <v>4</v>
      </c>
      <c r="O2554" s="308" t="s">
        <v>3870</v>
      </c>
      <c r="P2554" s="291">
        <v>87167.042337399587</v>
      </c>
      <c r="Q2554" s="292">
        <f t="shared" si="333"/>
        <v>105472.1212282535</v>
      </c>
      <c r="R2554" s="197">
        <f t="shared" si="326"/>
        <v>168755.39396520561</v>
      </c>
    </row>
    <row r="2555" spans="1:18" ht="19.5" customHeight="1">
      <c r="A2555" s="306" t="s">
        <v>3871</v>
      </c>
      <c r="B2555" s="307" t="s">
        <v>5592</v>
      </c>
      <c r="C2555" s="308" t="s">
        <v>2634</v>
      </c>
      <c r="D2555" s="290" t="s">
        <v>2905</v>
      </c>
      <c r="E2555" s="290" t="s">
        <v>2910</v>
      </c>
      <c r="F2555" s="309" t="s">
        <v>3916</v>
      </c>
      <c r="G2555" s="290"/>
      <c r="H2555" s="308">
        <v>247</v>
      </c>
      <c r="I2555" s="308">
        <v>10</v>
      </c>
      <c r="J2555" s="308">
        <v>8</v>
      </c>
      <c r="K2555" s="314">
        <v>34.200000000000003</v>
      </c>
      <c r="L2555" s="308">
        <v>66</v>
      </c>
      <c r="M2555" s="308"/>
      <c r="N2555" s="308">
        <v>4</v>
      </c>
      <c r="O2555" s="308" t="s">
        <v>3917</v>
      </c>
      <c r="P2555" s="291">
        <v>38411.426801558679</v>
      </c>
      <c r="Q2555" s="292">
        <f t="shared" si="333"/>
        <v>46477.826429886001</v>
      </c>
      <c r="R2555" s="197">
        <f t="shared" si="326"/>
        <v>74364.522287817599</v>
      </c>
    </row>
    <row r="2556" spans="1:18" ht="19.5" customHeight="1">
      <c r="A2556" s="306" t="s">
        <v>17019</v>
      </c>
      <c r="B2556" s="307" t="s">
        <v>5592</v>
      </c>
      <c r="C2556" s="308" t="s">
        <v>2634</v>
      </c>
      <c r="D2556" s="290" t="s">
        <v>2909</v>
      </c>
      <c r="E2556" s="290" t="s">
        <v>3021</v>
      </c>
      <c r="F2556" s="316" t="s">
        <v>3869</v>
      </c>
      <c r="G2556" s="290" t="s">
        <v>3023</v>
      </c>
      <c r="H2556" s="308" t="s">
        <v>3005</v>
      </c>
      <c r="I2556" s="308" t="s">
        <v>3463</v>
      </c>
      <c r="J2556" s="308" t="s">
        <v>3866</v>
      </c>
      <c r="K2556" s="308" t="s">
        <v>3787</v>
      </c>
      <c r="L2556" s="308" t="s">
        <v>3867</v>
      </c>
      <c r="M2556" s="308" t="s">
        <v>3779</v>
      </c>
      <c r="N2556" s="308">
        <v>4</v>
      </c>
      <c r="O2556" s="308" t="s">
        <v>3870</v>
      </c>
      <c r="P2556" s="291">
        <v>87167.042337399587</v>
      </c>
      <c r="Q2556" s="292">
        <f t="shared" si="333"/>
        <v>105472.1212282535</v>
      </c>
      <c r="R2556" s="197">
        <f t="shared" si="326"/>
        <v>168755.39396520561</v>
      </c>
    </row>
    <row r="2557" spans="1:18" ht="19.5" customHeight="1">
      <c r="A2557" s="306" t="s">
        <v>3286</v>
      </c>
      <c r="B2557" s="307" t="s">
        <v>3885</v>
      </c>
      <c r="C2557" s="308" t="s">
        <v>2921</v>
      </c>
      <c r="D2557" s="290" t="s">
        <v>2905</v>
      </c>
      <c r="E2557" s="290" t="s">
        <v>2910</v>
      </c>
      <c r="F2557" s="309" t="s">
        <v>3916</v>
      </c>
      <c r="G2557" s="290"/>
      <c r="H2557" s="308">
        <v>247</v>
      </c>
      <c r="I2557" s="308">
        <v>10</v>
      </c>
      <c r="J2557" s="308">
        <v>8</v>
      </c>
      <c r="K2557" s="314">
        <v>34.200000000000003</v>
      </c>
      <c r="L2557" s="308">
        <v>66</v>
      </c>
      <c r="M2557" s="308"/>
      <c r="N2557" s="308">
        <v>4</v>
      </c>
      <c r="O2557" s="308" t="s">
        <v>3917</v>
      </c>
      <c r="P2557" s="291">
        <v>38411.426801558679</v>
      </c>
      <c r="Q2557" s="292">
        <f t="shared" si="333"/>
        <v>46477.826429886001</v>
      </c>
      <c r="R2557" s="197">
        <f t="shared" si="326"/>
        <v>74364.522287817599</v>
      </c>
    </row>
    <row r="2558" spans="1:18" ht="19.5" customHeight="1">
      <c r="A2558" s="306" t="s">
        <v>3286</v>
      </c>
      <c r="B2558" s="307" t="s">
        <v>3885</v>
      </c>
      <c r="C2558" s="308" t="s">
        <v>2921</v>
      </c>
      <c r="D2558" s="290" t="s">
        <v>2909</v>
      </c>
      <c r="E2558" s="290" t="s">
        <v>3021</v>
      </c>
      <c r="F2558" s="309" t="s">
        <v>3865</v>
      </c>
      <c r="G2558" s="290" t="s">
        <v>3023</v>
      </c>
      <c r="H2558" s="308" t="s">
        <v>3005</v>
      </c>
      <c r="I2558" s="308" t="s">
        <v>3463</v>
      </c>
      <c r="J2558" s="308" t="s">
        <v>3866</v>
      </c>
      <c r="K2558" s="308" t="s">
        <v>3787</v>
      </c>
      <c r="L2558" s="308" t="s">
        <v>3867</v>
      </c>
      <c r="M2558" s="308" t="s">
        <v>3779</v>
      </c>
      <c r="N2558" s="308">
        <v>4</v>
      </c>
      <c r="O2558" s="308" t="s">
        <v>3868</v>
      </c>
      <c r="P2558" s="291">
        <v>74479.278233604404</v>
      </c>
      <c r="Q2558" s="292">
        <f t="shared" si="333"/>
        <v>90119.926662661324</v>
      </c>
      <c r="R2558" s="197">
        <f t="shared" si="326"/>
        <v>144191.88266025812</v>
      </c>
    </row>
    <row r="2559" spans="1:18" ht="19.5" customHeight="1">
      <c r="A2559" s="306" t="s">
        <v>17001</v>
      </c>
      <c r="B2559" s="307" t="s">
        <v>3885</v>
      </c>
      <c r="C2559" s="308" t="s">
        <v>2921</v>
      </c>
      <c r="D2559" s="290" t="s">
        <v>2909</v>
      </c>
      <c r="E2559" s="290" t="s">
        <v>3021</v>
      </c>
      <c r="F2559" s="316" t="s">
        <v>3869</v>
      </c>
      <c r="G2559" s="290" t="s">
        <v>3023</v>
      </c>
      <c r="H2559" s="308" t="s">
        <v>3005</v>
      </c>
      <c r="I2559" s="308" t="s">
        <v>3463</v>
      </c>
      <c r="J2559" s="308" t="s">
        <v>3866</v>
      </c>
      <c r="K2559" s="308" t="s">
        <v>3787</v>
      </c>
      <c r="L2559" s="308" t="s">
        <v>3867</v>
      </c>
      <c r="M2559" s="308" t="s">
        <v>3779</v>
      </c>
      <c r="N2559" s="308">
        <v>4</v>
      </c>
      <c r="O2559" s="308" t="s">
        <v>3870</v>
      </c>
      <c r="P2559" s="291">
        <v>87167.042337399587</v>
      </c>
      <c r="Q2559" s="292">
        <f t="shared" si="333"/>
        <v>105472.1212282535</v>
      </c>
      <c r="R2559" s="197">
        <f t="shared" si="326"/>
        <v>168755.39396520561</v>
      </c>
    </row>
    <row r="2560" spans="1:18" ht="19.5" customHeight="1">
      <c r="A2560" s="304">
        <v>205</v>
      </c>
      <c r="B2560" s="277"/>
      <c r="C2560" s="278"/>
      <c r="D2560" s="279"/>
      <c r="E2560" s="280"/>
      <c r="F2560" s="279"/>
      <c r="G2560" s="281"/>
      <c r="H2560" s="282"/>
      <c r="I2560" s="282"/>
      <c r="J2560" s="282"/>
      <c r="K2560" s="282"/>
      <c r="L2560" s="282"/>
      <c r="M2560" s="282"/>
      <c r="N2560" s="282"/>
      <c r="O2560" s="282"/>
      <c r="P2560" s="282"/>
      <c r="Q2560" s="284"/>
      <c r="R2560" s="197">
        <f t="shared" si="326"/>
        <v>0</v>
      </c>
    </row>
    <row r="2561" spans="1:18" ht="19.5" customHeight="1">
      <c r="A2561" s="306" t="s">
        <v>3456</v>
      </c>
      <c r="B2561" s="307" t="s">
        <v>3856</v>
      </c>
      <c r="C2561" s="308" t="s">
        <v>953</v>
      </c>
      <c r="D2561" s="290" t="s">
        <v>2905</v>
      </c>
      <c r="E2561" s="290" t="s">
        <v>2910</v>
      </c>
      <c r="F2561" s="309" t="s">
        <v>3916</v>
      </c>
      <c r="G2561" s="290"/>
      <c r="H2561" s="308">
        <v>247</v>
      </c>
      <c r="I2561" s="308">
        <v>10</v>
      </c>
      <c r="J2561" s="308">
        <v>8</v>
      </c>
      <c r="K2561" s="314">
        <v>34.200000000000003</v>
      </c>
      <c r="L2561" s="308">
        <v>66</v>
      </c>
      <c r="M2561" s="308"/>
      <c r="N2561" s="308">
        <v>4</v>
      </c>
      <c r="O2561" s="308" t="s">
        <v>3917</v>
      </c>
      <c r="P2561" s="291">
        <v>38411.426801558679</v>
      </c>
      <c r="Q2561" s="292">
        <f t="shared" ref="Q2561:Q2566" si="334">+P2561*1.21</f>
        <v>46477.826429886001</v>
      </c>
      <c r="R2561" s="197">
        <f t="shared" si="326"/>
        <v>74364.522287817599</v>
      </c>
    </row>
    <row r="2562" spans="1:18" ht="19.5" customHeight="1">
      <c r="A2562" s="306" t="s">
        <v>3488</v>
      </c>
      <c r="B2562" s="307" t="s">
        <v>3860</v>
      </c>
      <c r="C2562" s="308" t="s">
        <v>1355</v>
      </c>
      <c r="D2562" s="290" t="s">
        <v>2905</v>
      </c>
      <c r="E2562" s="290" t="s">
        <v>2910</v>
      </c>
      <c r="F2562" s="309" t="s">
        <v>3916</v>
      </c>
      <c r="G2562" s="290"/>
      <c r="H2562" s="308">
        <v>247</v>
      </c>
      <c r="I2562" s="308">
        <v>10</v>
      </c>
      <c r="J2562" s="308">
        <v>8</v>
      </c>
      <c r="K2562" s="314">
        <v>34.200000000000003</v>
      </c>
      <c r="L2562" s="308">
        <v>66</v>
      </c>
      <c r="M2562" s="308"/>
      <c r="N2562" s="308">
        <v>4</v>
      </c>
      <c r="O2562" s="308" t="s">
        <v>3917</v>
      </c>
      <c r="P2562" s="291">
        <v>38411.426801558679</v>
      </c>
      <c r="Q2562" s="292">
        <f t="shared" si="334"/>
        <v>46477.826429886001</v>
      </c>
      <c r="R2562" s="197">
        <f t="shared" si="326"/>
        <v>74364.522287817599</v>
      </c>
    </row>
    <row r="2563" spans="1:18" ht="19.5" customHeight="1">
      <c r="A2563" s="306" t="s">
        <v>3488</v>
      </c>
      <c r="B2563" s="307" t="s">
        <v>3860</v>
      </c>
      <c r="C2563" s="308" t="s">
        <v>2812</v>
      </c>
      <c r="D2563" s="290" t="s">
        <v>2905</v>
      </c>
      <c r="E2563" s="290" t="s">
        <v>2906</v>
      </c>
      <c r="F2563" s="309" t="s">
        <v>3863</v>
      </c>
      <c r="G2563" s="290"/>
      <c r="H2563" s="308">
        <v>247</v>
      </c>
      <c r="I2563" s="314">
        <v>20.5</v>
      </c>
      <c r="J2563" s="314">
        <v>18.5</v>
      </c>
      <c r="K2563" s="314">
        <v>34.200000000000003</v>
      </c>
      <c r="L2563" s="308">
        <v>66</v>
      </c>
      <c r="M2563" s="308"/>
      <c r="N2563" s="308">
        <v>4</v>
      </c>
      <c r="O2563" s="308" t="s">
        <v>3864</v>
      </c>
      <c r="P2563" s="291">
        <v>38751.454009869332</v>
      </c>
      <c r="Q2563" s="292">
        <f t="shared" si="334"/>
        <v>46889.259351941888</v>
      </c>
      <c r="R2563" s="197">
        <f t="shared" si="326"/>
        <v>75022.814963107026</v>
      </c>
    </row>
    <row r="2564" spans="1:18" ht="19.5" customHeight="1">
      <c r="A2564" s="306" t="s">
        <v>3075</v>
      </c>
      <c r="B2564" s="307" t="s">
        <v>5593</v>
      </c>
      <c r="C2564" s="308" t="s">
        <v>664</v>
      </c>
      <c r="D2564" s="290" t="s">
        <v>2905</v>
      </c>
      <c r="E2564" s="290" t="s">
        <v>2910</v>
      </c>
      <c r="F2564" s="309" t="s">
        <v>3916</v>
      </c>
      <c r="G2564" s="290"/>
      <c r="H2564" s="308">
        <v>247</v>
      </c>
      <c r="I2564" s="308">
        <v>10</v>
      </c>
      <c r="J2564" s="308">
        <v>8</v>
      </c>
      <c r="K2564" s="314">
        <v>34.200000000000003</v>
      </c>
      <c r="L2564" s="308">
        <v>66</v>
      </c>
      <c r="M2564" s="308"/>
      <c r="N2564" s="308">
        <v>4</v>
      </c>
      <c r="O2564" s="308" t="s">
        <v>3917</v>
      </c>
      <c r="P2564" s="291">
        <v>38411.426801558679</v>
      </c>
      <c r="Q2564" s="292">
        <f t="shared" si="334"/>
        <v>46477.826429886001</v>
      </c>
      <c r="R2564" s="197">
        <f t="shared" si="326"/>
        <v>74364.522287817599</v>
      </c>
    </row>
    <row r="2565" spans="1:18" ht="19.5" customHeight="1">
      <c r="A2565" s="306" t="s">
        <v>3914</v>
      </c>
      <c r="B2565" s="307" t="s">
        <v>3915</v>
      </c>
      <c r="C2565" s="308" t="s">
        <v>958</v>
      </c>
      <c r="D2565" s="290" t="s">
        <v>2905</v>
      </c>
      <c r="E2565" s="290" t="s">
        <v>2906</v>
      </c>
      <c r="F2565" s="309" t="s">
        <v>3863</v>
      </c>
      <c r="G2565" s="290"/>
      <c r="H2565" s="308">
        <v>247</v>
      </c>
      <c r="I2565" s="314">
        <v>20.5</v>
      </c>
      <c r="J2565" s="314">
        <v>18.5</v>
      </c>
      <c r="K2565" s="314">
        <v>34.200000000000003</v>
      </c>
      <c r="L2565" s="308">
        <v>66</v>
      </c>
      <c r="M2565" s="308"/>
      <c r="N2565" s="308">
        <v>4</v>
      </c>
      <c r="O2565" s="308" t="s">
        <v>3864</v>
      </c>
      <c r="P2565" s="291">
        <v>38751.454009869332</v>
      </c>
      <c r="Q2565" s="292">
        <f t="shared" si="334"/>
        <v>46889.259351941888</v>
      </c>
      <c r="R2565" s="197">
        <f t="shared" si="326"/>
        <v>75022.814963107026</v>
      </c>
    </row>
    <row r="2566" spans="1:18" ht="19.5" customHeight="1">
      <c r="A2566" s="306" t="s">
        <v>3909</v>
      </c>
      <c r="B2566" s="307" t="s">
        <v>5594</v>
      </c>
      <c r="C2566" s="308" t="s">
        <v>2850</v>
      </c>
      <c r="D2566" s="290" t="s">
        <v>2905</v>
      </c>
      <c r="E2566" s="290" t="s">
        <v>2910</v>
      </c>
      <c r="F2566" s="309" t="s">
        <v>3916</v>
      </c>
      <c r="G2566" s="290"/>
      <c r="H2566" s="308">
        <v>247</v>
      </c>
      <c r="I2566" s="308">
        <v>10</v>
      </c>
      <c r="J2566" s="308">
        <v>8</v>
      </c>
      <c r="K2566" s="314">
        <v>34.200000000000003</v>
      </c>
      <c r="L2566" s="308">
        <v>66</v>
      </c>
      <c r="M2566" s="308"/>
      <c r="N2566" s="308">
        <v>4</v>
      </c>
      <c r="O2566" s="308" t="s">
        <v>3917</v>
      </c>
      <c r="P2566" s="291">
        <v>38411.426801558679</v>
      </c>
      <c r="Q2566" s="292">
        <f t="shared" si="334"/>
        <v>46477.826429886001</v>
      </c>
      <c r="R2566" s="197">
        <f t="shared" si="326"/>
        <v>74364.522287817599</v>
      </c>
    </row>
    <row r="2567" spans="1:18" ht="19.5" customHeight="1">
      <c r="A2567" s="304">
        <v>206</v>
      </c>
      <c r="B2567" s="277"/>
      <c r="C2567" s="278"/>
      <c r="D2567" s="279"/>
      <c r="E2567" s="280"/>
      <c r="F2567" s="279"/>
      <c r="G2567" s="281"/>
      <c r="H2567" s="282"/>
      <c r="I2567" s="282"/>
      <c r="J2567" s="282"/>
      <c r="K2567" s="282"/>
      <c r="L2567" s="282"/>
      <c r="M2567" s="282"/>
      <c r="N2567" s="282"/>
      <c r="O2567" s="282"/>
      <c r="P2567" s="282"/>
      <c r="Q2567" s="284"/>
      <c r="R2567" s="197">
        <f t="shared" si="326"/>
        <v>0</v>
      </c>
    </row>
    <row r="2568" spans="1:18" ht="19.5" customHeight="1">
      <c r="A2568" s="306" t="s">
        <v>3488</v>
      </c>
      <c r="B2568" s="307" t="s">
        <v>3873</v>
      </c>
      <c r="C2568" s="308" t="s">
        <v>5595</v>
      </c>
      <c r="D2568" s="290" t="s">
        <v>2905</v>
      </c>
      <c r="E2568" s="290" t="s">
        <v>2910</v>
      </c>
      <c r="F2568" s="309" t="s">
        <v>5596</v>
      </c>
      <c r="G2568" s="290"/>
      <c r="H2568" s="308">
        <v>247</v>
      </c>
      <c r="I2568" s="308">
        <v>13</v>
      </c>
      <c r="J2568" s="308">
        <v>11</v>
      </c>
      <c r="K2568" s="314">
        <v>34.200000000000003</v>
      </c>
      <c r="L2568" s="308">
        <v>66</v>
      </c>
      <c r="M2568" s="308"/>
      <c r="N2568" s="308">
        <v>4</v>
      </c>
      <c r="O2568" s="308" t="s">
        <v>5597</v>
      </c>
      <c r="P2568" s="291">
        <v>48553.620340974485</v>
      </c>
      <c r="Q2568" s="292">
        <f t="shared" ref="Q2568:Q2592" si="335">+P2568*1.21</f>
        <v>58749.880612579123</v>
      </c>
      <c r="R2568" s="197">
        <f t="shared" ref="R2568:R2631" si="336">Q2568*0.8*2</f>
        <v>93999.808980126603</v>
      </c>
    </row>
    <row r="2569" spans="1:18" ht="19.5" customHeight="1">
      <c r="A2569" s="306" t="s">
        <v>3488</v>
      </c>
      <c r="B2569" s="307" t="s">
        <v>3873</v>
      </c>
      <c r="C2569" s="308" t="s">
        <v>5595</v>
      </c>
      <c r="D2569" s="290" t="s">
        <v>2909</v>
      </c>
      <c r="E2569" s="290" t="s">
        <v>3021</v>
      </c>
      <c r="F2569" s="309" t="s">
        <v>3865</v>
      </c>
      <c r="G2569" s="290" t="s">
        <v>3023</v>
      </c>
      <c r="H2569" s="308" t="s">
        <v>3005</v>
      </c>
      <c r="I2569" s="308" t="s">
        <v>3463</v>
      </c>
      <c r="J2569" s="308" t="s">
        <v>3866</v>
      </c>
      <c r="K2569" s="308" t="s">
        <v>3787</v>
      </c>
      <c r="L2569" s="308" t="s">
        <v>3867</v>
      </c>
      <c r="M2569" s="308" t="s">
        <v>3779</v>
      </c>
      <c r="N2569" s="308">
        <v>4</v>
      </c>
      <c r="O2569" s="308" t="s">
        <v>3868</v>
      </c>
      <c r="P2569" s="291">
        <v>74479.278233604404</v>
      </c>
      <c r="Q2569" s="292">
        <f t="shared" si="335"/>
        <v>90119.926662661324</v>
      </c>
      <c r="R2569" s="197">
        <f t="shared" si="336"/>
        <v>144191.88266025812</v>
      </c>
    </row>
    <row r="2570" spans="1:18" ht="19.5" customHeight="1">
      <c r="A2570" s="306" t="s">
        <v>16998</v>
      </c>
      <c r="B2570" s="307" t="s">
        <v>3873</v>
      </c>
      <c r="C2570" s="308" t="s">
        <v>5595</v>
      </c>
      <c r="D2570" s="290" t="s">
        <v>2909</v>
      </c>
      <c r="E2570" s="290" t="s">
        <v>3021</v>
      </c>
      <c r="F2570" s="316" t="s">
        <v>3869</v>
      </c>
      <c r="G2570" s="290" t="s">
        <v>3023</v>
      </c>
      <c r="H2570" s="308" t="s">
        <v>3005</v>
      </c>
      <c r="I2570" s="308" t="s">
        <v>3463</v>
      </c>
      <c r="J2570" s="308" t="s">
        <v>3866</v>
      </c>
      <c r="K2570" s="308" t="s">
        <v>3787</v>
      </c>
      <c r="L2570" s="308" t="s">
        <v>3867</v>
      </c>
      <c r="M2570" s="308" t="s">
        <v>3779</v>
      </c>
      <c r="N2570" s="308">
        <v>4</v>
      </c>
      <c r="O2570" s="308" t="s">
        <v>3870</v>
      </c>
      <c r="P2570" s="291">
        <v>87167.042337399587</v>
      </c>
      <c r="Q2570" s="292">
        <f t="shared" si="335"/>
        <v>105472.1212282535</v>
      </c>
      <c r="R2570" s="197">
        <f t="shared" si="336"/>
        <v>168755.39396520561</v>
      </c>
    </row>
    <row r="2571" spans="1:18" ht="19.5" customHeight="1">
      <c r="A2571" s="306" t="s">
        <v>3075</v>
      </c>
      <c r="B2571" s="307" t="s">
        <v>3885</v>
      </c>
      <c r="C2571" s="308" t="s">
        <v>1039</v>
      </c>
      <c r="D2571" s="290" t="s">
        <v>2905</v>
      </c>
      <c r="E2571" s="290" t="s">
        <v>2906</v>
      </c>
      <c r="F2571" s="309" t="s">
        <v>3863</v>
      </c>
      <c r="G2571" s="290"/>
      <c r="H2571" s="308">
        <v>247</v>
      </c>
      <c r="I2571" s="314">
        <v>20.5</v>
      </c>
      <c r="J2571" s="314">
        <v>18.5</v>
      </c>
      <c r="K2571" s="314">
        <v>34.200000000000003</v>
      </c>
      <c r="L2571" s="308">
        <v>66</v>
      </c>
      <c r="M2571" s="308"/>
      <c r="N2571" s="308">
        <v>4</v>
      </c>
      <c r="O2571" s="308" t="s">
        <v>3864</v>
      </c>
      <c r="P2571" s="291">
        <v>38751.454009869332</v>
      </c>
      <c r="Q2571" s="292">
        <f t="shared" si="335"/>
        <v>46889.259351941888</v>
      </c>
      <c r="R2571" s="197">
        <f t="shared" si="336"/>
        <v>75022.814963107026</v>
      </c>
    </row>
    <row r="2572" spans="1:18" ht="19.5" customHeight="1">
      <c r="A2572" s="306" t="s">
        <v>3075</v>
      </c>
      <c r="B2572" s="307" t="s">
        <v>3885</v>
      </c>
      <c r="C2572" s="308" t="s">
        <v>1039</v>
      </c>
      <c r="D2572" s="290" t="s">
        <v>2909</v>
      </c>
      <c r="E2572" s="290" t="s">
        <v>3021</v>
      </c>
      <c r="F2572" s="309" t="s">
        <v>3865</v>
      </c>
      <c r="G2572" s="290" t="s">
        <v>3023</v>
      </c>
      <c r="H2572" s="308" t="s">
        <v>3005</v>
      </c>
      <c r="I2572" s="308" t="s">
        <v>3463</v>
      </c>
      <c r="J2572" s="308" t="s">
        <v>3866</v>
      </c>
      <c r="K2572" s="308" t="s">
        <v>3787</v>
      </c>
      <c r="L2572" s="308" t="s">
        <v>3867</v>
      </c>
      <c r="M2572" s="308" t="s">
        <v>3779</v>
      </c>
      <c r="N2572" s="308">
        <v>4</v>
      </c>
      <c r="O2572" s="308" t="s">
        <v>3868</v>
      </c>
      <c r="P2572" s="291">
        <v>74479.278233604404</v>
      </c>
      <c r="Q2572" s="292">
        <f t="shared" si="335"/>
        <v>90119.926662661324</v>
      </c>
      <c r="R2572" s="197">
        <f t="shared" si="336"/>
        <v>144191.88266025812</v>
      </c>
    </row>
    <row r="2573" spans="1:18" ht="19.5" customHeight="1">
      <c r="A2573" s="306" t="s">
        <v>17071</v>
      </c>
      <c r="B2573" s="307" t="s">
        <v>3885</v>
      </c>
      <c r="C2573" s="308" t="s">
        <v>1039</v>
      </c>
      <c r="D2573" s="290" t="s">
        <v>2909</v>
      </c>
      <c r="E2573" s="290" t="s">
        <v>3021</v>
      </c>
      <c r="F2573" s="316" t="s">
        <v>3869</v>
      </c>
      <c r="G2573" s="290" t="s">
        <v>3023</v>
      </c>
      <c r="H2573" s="308" t="s">
        <v>3005</v>
      </c>
      <c r="I2573" s="308" t="s">
        <v>3463</v>
      </c>
      <c r="J2573" s="308" t="s">
        <v>3866</v>
      </c>
      <c r="K2573" s="308" t="s">
        <v>3787</v>
      </c>
      <c r="L2573" s="308" t="s">
        <v>3867</v>
      </c>
      <c r="M2573" s="308" t="s">
        <v>3779</v>
      </c>
      <c r="N2573" s="308">
        <v>4</v>
      </c>
      <c r="O2573" s="308" t="s">
        <v>3870</v>
      </c>
      <c r="P2573" s="291">
        <v>87167.042337399587</v>
      </c>
      <c r="Q2573" s="292">
        <f t="shared" si="335"/>
        <v>105472.1212282535</v>
      </c>
      <c r="R2573" s="197">
        <f t="shared" si="336"/>
        <v>168755.39396520561</v>
      </c>
    </row>
    <row r="2574" spans="1:18" ht="19.5" customHeight="1">
      <c r="A2574" s="306" t="s">
        <v>3286</v>
      </c>
      <c r="B2574" s="307" t="s">
        <v>3885</v>
      </c>
      <c r="C2574" s="308" t="s">
        <v>2799</v>
      </c>
      <c r="D2574" s="290" t="s">
        <v>2905</v>
      </c>
      <c r="E2574" s="290" t="s">
        <v>2906</v>
      </c>
      <c r="F2574" s="309" t="s">
        <v>3877</v>
      </c>
      <c r="G2574" s="290"/>
      <c r="H2574" s="308">
        <v>266</v>
      </c>
      <c r="I2574" s="308">
        <v>22</v>
      </c>
      <c r="J2574" s="308">
        <v>20</v>
      </c>
      <c r="K2574" s="308">
        <v>34</v>
      </c>
      <c r="L2574" s="308">
        <v>66</v>
      </c>
      <c r="M2574" s="308"/>
      <c r="N2574" s="308" t="s">
        <v>3010</v>
      </c>
      <c r="O2574" s="308" t="s">
        <v>3878</v>
      </c>
      <c r="P2574" s="291">
        <v>51418.641595724701</v>
      </c>
      <c r="Q2574" s="292">
        <f t="shared" si="335"/>
        <v>62216.556330826883</v>
      </c>
      <c r="R2574" s="197">
        <f t="shared" si="336"/>
        <v>99546.490129323021</v>
      </c>
    </row>
    <row r="2575" spans="1:18" ht="19.5" customHeight="1">
      <c r="A2575" s="306" t="s">
        <v>3286</v>
      </c>
      <c r="B2575" s="307" t="s">
        <v>3885</v>
      </c>
      <c r="C2575" s="308" t="s">
        <v>2799</v>
      </c>
      <c r="D2575" s="290" t="s">
        <v>2909</v>
      </c>
      <c r="E2575" s="290" t="s">
        <v>2910</v>
      </c>
      <c r="F2575" s="309" t="s">
        <v>3919</v>
      </c>
      <c r="G2575" s="290"/>
      <c r="H2575" s="314">
        <v>247.3</v>
      </c>
      <c r="I2575" s="308">
        <v>8</v>
      </c>
      <c r="J2575" s="308">
        <v>6</v>
      </c>
      <c r="K2575" s="314">
        <v>25.3</v>
      </c>
      <c r="L2575" s="308">
        <v>71</v>
      </c>
      <c r="M2575" s="308"/>
      <c r="N2575" s="308">
        <v>4</v>
      </c>
      <c r="O2575" s="308" t="s">
        <v>3920</v>
      </c>
      <c r="P2575" s="291">
        <v>44170.171885993215</v>
      </c>
      <c r="Q2575" s="292">
        <f t="shared" si="335"/>
        <v>53445.907982051787</v>
      </c>
      <c r="R2575" s="197">
        <f t="shared" si="336"/>
        <v>85513.452771282871</v>
      </c>
    </row>
    <row r="2576" spans="1:18" ht="19.5" customHeight="1">
      <c r="A2576" s="306" t="s">
        <v>3286</v>
      </c>
      <c r="B2576" s="307" t="s">
        <v>3885</v>
      </c>
      <c r="C2576" s="308" t="s">
        <v>2799</v>
      </c>
      <c r="D2576" s="290" t="s">
        <v>2909</v>
      </c>
      <c r="E2576" s="290" t="s">
        <v>3021</v>
      </c>
      <c r="F2576" s="309" t="s">
        <v>3865</v>
      </c>
      <c r="G2576" s="290" t="s">
        <v>3023</v>
      </c>
      <c r="H2576" s="308" t="s">
        <v>3005</v>
      </c>
      <c r="I2576" s="308" t="s">
        <v>3463</v>
      </c>
      <c r="J2576" s="308" t="s">
        <v>3866</v>
      </c>
      <c r="K2576" s="308" t="s">
        <v>3787</v>
      </c>
      <c r="L2576" s="308" t="s">
        <v>3867</v>
      </c>
      <c r="M2576" s="308" t="s">
        <v>3779</v>
      </c>
      <c r="N2576" s="308">
        <v>4</v>
      </c>
      <c r="O2576" s="308" t="s">
        <v>3868</v>
      </c>
      <c r="P2576" s="291">
        <v>74479.278233604404</v>
      </c>
      <c r="Q2576" s="292">
        <f t="shared" si="335"/>
        <v>90119.926662661324</v>
      </c>
      <c r="R2576" s="197">
        <f t="shared" si="336"/>
        <v>144191.88266025812</v>
      </c>
    </row>
    <row r="2577" spans="1:18" ht="19.5" customHeight="1">
      <c r="A2577" s="306" t="s">
        <v>17001</v>
      </c>
      <c r="B2577" s="307" t="s">
        <v>3885</v>
      </c>
      <c r="C2577" s="308" t="s">
        <v>2799</v>
      </c>
      <c r="D2577" s="290" t="s">
        <v>2909</v>
      </c>
      <c r="E2577" s="290" t="s">
        <v>3021</v>
      </c>
      <c r="F2577" s="316" t="s">
        <v>3869</v>
      </c>
      <c r="G2577" s="290" t="s">
        <v>3023</v>
      </c>
      <c r="H2577" s="308" t="s">
        <v>3005</v>
      </c>
      <c r="I2577" s="308" t="s">
        <v>3463</v>
      </c>
      <c r="J2577" s="308" t="s">
        <v>3866</v>
      </c>
      <c r="K2577" s="308" t="s">
        <v>3787</v>
      </c>
      <c r="L2577" s="308" t="s">
        <v>3867</v>
      </c>
      <c r="M2577" s="308" t="s">
        <v>3779</v>
      </c>
      <c r="N2577" s="308">
        <v>4</v>
      </c>
      <c r="O2577" s="308" t="s">
        <v>3870</v>
      </c>
      <c r="P2577" s="291">
        <v>87167.042337399587</v>
      </c>
      <c r="Q2577" s="292">
        <f t="shared" si="335"/>
        <v>105472.1212282535</v>
      </c>
      <c r="R2577" s="197">
        <f t="shared" si="336"/>
        <v>168755.39396520561</v>
      </c>
    </row>
    <row r="2578" spans="1:18" ht="19.5" customHeight="1">
      <c r="A2578" s="306" t="s">
        <v>3902</v>
      </c>
      <c r="B2578" s="307" t="s">
        <v>4073</v>
      </c>
      <c r="C2578" s="308" t="s">
        <v>5598</v>
      </c>
      <c r="D2578" s="290" t="s">
        <v>2905</v>
      </c>
      <c r="E2578" s="290" t="s">
        <v>2906</v>
      </c>
      <c r="F2578" s="309" t="s">
        <v>3863</v>
      </c>
      <c r="G2578" s="290"/>
      <c r="H2578" s="308">
        <v>247</v>
      </c>
      <c r="I2578" s="314">
        <v>20.5</v>
      </c>
      <c r="J2578" s="314">
        <v>18.5</v>
      </c>
      <c r="K2578" s="314">
        <v>34.200000000000003</v>
      </c>
      <c r="L2578" s="308">
        <v>66</v>
      </c>
      <c r="M2578" s="308"/>
      <c r="N2578" s="308">
        <v>4</v>
      </c>
      <c r="O2578" s="308" t="s">
        <v>3864</v>
      </c>
      <c r="P2578" s="291">
        <v>38751.454009869332</v>
      </c>
      <c r="Q2578" s="292">
        <f t="shared" si="335"/>
        <v>46889.259351941888</v>
      </c>
      <c r="R2578" s="197">
        <f t="shared" si="336"/>
        <v>75022.814963107026</v>
      </c>
    </row>
    <row r="2579" spans="1:18" ht="19.5" customHeight="1">
      <c r="A2579" s="306" t="s">
        <v>3902</v>
      </c>
      <c r="B2579" s="307" t="s">
        <v>4073</v>
      </c>
      <c r="C2579" s="308" t="s">
        <v>5598</v>
      </c>
      <c r="D2579" s="290" t="s">
        <v>2909</v>
      </c>
      <c r="E2579" s="290" t="s">
        <v>3021</v>
      </c>
      <c r="F2579" s="309" t="s">
        <v>3865</v>
      </c>
      <c r="G2579" s="290" t="s">
        <v>3023</v>
      </c>
      <c r="H2579" s="308" t="s">
        <v>3005</v>
      </c>
      <c r="I2579" s="308" t="s">
        <v>3463</v>
      </c>
      <c r="J2579" s="308" t="s">
        <v>3866</v>
      </c>
      <c r="K2579" s="308" t="s">
        <v>3787</v>
      </c>
      <c r="L2579" s="308" t="s">
        <v>3867</v>
      </c>
      <c r="M2579" s="308" t="s">
        <v>3779</v>
      </c>
      <c r="N2579" s="308">
        <v>4</v>
      </c>
      <c r="O2579" s="308" t="s">
        <v>3868</v>
      </c>
      <c r="P2579" s="291">
        <v>74479.278233604404</v>
      </c>
      <c r="Q2579" s="292">
        <f t="shared" si="335"/>
        <v>90119.926662661324</v>
      </c>
      <c r="R2579" s="197">
        <f t="shared" si="336"/>
        <v>144191.88266025812</v>
      </c>
    </row>
    <row r="2580" spans="1:18" ht="19.5" customHeight="1">
      <c r="A2580" s="306" t="s">
        <v>17072</v>
      </c>
      <c r="B2580" s="307" t="s">
        <v>4073</v>
      </c>
      <c r="C2580" s="308" t="s">
        <v>5598</v>
      </c>
      <c r="D2580" s="290" t="s">
        <v>2909</v>
      </c>
      <c r="E2580" s="290" t="s">
        <v>3021</v>
      </c>
      <c r="F2580" s="316" t="s">
        <v>3869</v>
      </c>
      <c r="G2580" s="290" t="s">
        <v>3023</v>
      </c>
      <c r="H2580" s="308" t="s">
        <v>3005</v>
      </c>
      <c r="I2580" s="308" t="s">
        <v>3463</v>
      </c>
      <c r="J2580" s="308" t="s">
        <v>3866</v>
      </c>
      <c r="K2580" s="308" t="s">
        <v>3787</v>
      </c>
      <c r="L2580" s="308" t="s">
        <v>3867</v>
      </c>
      <c r="M2580" s="308" t="s">
        <v>3779</v>
      </c>
      <c r="N2580" s="308">
        <v>4</v>
      </c>
      <c r="O2580" s="308" t="s">
        <v>3870</v>
      </c>
      <c r="P2580" s="291">
        <v>87167.042337399587</v>
      </c>
      <c r="Q2580" s="292">
        <f t="shared" si="335"/>
        <v>105472.1212282535</v>
      </c>
      <c r="R2580" s="197">
        <f t="shared" si="336"/>
        <v>168755.39396520561</v>
      </c>
    </row>
    <row r="2581" spans="1:18" ht="19.5" customHeight="1">
      <c r="A2581" s="306" t="s">
        <v>2952</v>
      </c>
      <c r="B2581" s="307" t="s">
        <v>3959</v>
      </c>
      <c r="C2581" s="308" t="s">
        <v>582</v>
      </c>
      <c r="D2581" s="290" t="s">
        <v>2905</v>
      </c>
      <c r="E2581" s="290" t="s">
        <v>2906</v>
      </c>
      <c r="F2581" s="309" t="s">
        <v>3877</v>
      </c>
      <c r="G2581" s="290"/>
      <c r="H2581" s="308">
        <v>266</v>
      </c>
      <c r="I2581" s="308">
        <v>22</v>
      </c>
      <c r="J2581" s="308">
        <v>20</v>
      </c>
      <c r="K2581" s="308">
        <v>34</v>
      </c>
      <c r="L2581" s="308">
        <v>66</v>
      </c>
      <c r="M2581" s="308"/>
      <c r="N2581" s="308" t="s">
        <v>3010</v>
      </c>
      <c r="O2581" s="308" t="s">
        <v>3878</v>
      </c>
      <c r="P2581" s="291">
        <v>51418.641595724701</v>
      </c>
      <c r="Q2581" s="292">
        <f t="shared" si="335"/>
        <v>62216.556330826883</v>
      </c>
      <c r="R2581" s="197">
        <f t="shared" si="336"/>
        <v>99546.490129323021</v>
      </c>
    </row>
    <row r="2582" spans="1:18" ht="19.5" customHeight="1">
      <c r="A2582" s="306" t="s">
        <v>2952</v>
      </c>
      <c r="B2582" s="307" t="s">
        <v>3959</v>
      </c>
      <c r="C2582" s="308" t="s">
        <v>582</v>
      </c>
      <c r="D2582" s="290" t="s">
        <v>2909</v>
      </c>
      <c r="E2582" s="290" t="s">
        <v>2910</v>
      </c>
      <c r="F2582" s="309" t="s">
        <v>3919</v>
      </c>
      <c r="G2582" s="290"/>
      <c r="H2582" s="314">
        <v>247.3</v>
      </c>
      <c r="I2582" s="308">
        <v>8</v>
      </c>
      <c r="J2582" s="308">
        <v>6</v>
      </c>
      <c r="K2582" s="314">
        <v>25.3</v>
      </c>
      <c r="L2582" s="308">
        <v>71</v>
      </c>
      <c r="M2582" s="308"/>
      <c r="N2582" s="308">
        <v>4</v>
      </c>
      <c r="O2582" s="308" t="s">
        <v>3920</v>
      </c>
      <c r="P2582" s="291">
        <v>44170.171885993215</v>
      </c>
      <c r="Q2582" s="292">
        <f t="shared" si="335"/>
        <v>53445.907982051787</v>
      </c>
      <c r="R2582" s="197">
        <f t="shared" si="336"/>
        <v>85513.452771282871</v>
      </c>
    </row>
    <row r="2583" spans="1:18" ht="19.5" customHeight="1">
      <c r="A2583" s="306" t="s">
        <v>17073</v>
      </c>
      <c r="B2583" s="307" t="s">
        <v>3959</v>
      </c>
      <c r="C2583" s="308" t="s">
        <v>582</v>
      </c>
      <c r="D2583" s="290" t="s">
        <v>2909</v>
      </c>
      <c r="E2583" s="290" t="s">
        <v>3021</v>
      </c>
      <c r="F2583" s="316" t="s">
        <v>3869</v>
      </c>
      <c r="G2583" s="290" t="s">
        <v>3023</v>
      </c>
      <c r="H2583" s="308" t="s">
        <v>3005</v>
      </c>
      <c r="I2583" s="308" t="s">
        <v>3463</v>
      </c>
      <c r="J2583" s="308" t="s">
        <v>3866</v>
      </c>
      <c r="K2583" s="308" t="s">
        <v>3787</v>
      </c>
      <c r="L2583" s="308" t="s">
        <v>3867</v>
      </c>
      <c r="M2583" s="308" t="s">
        <v>3779</v>
      </c>
      <c r="N2583" s="308">
        <v>4</v>
      </c>
      <c r="O2583" s="308" t="s">
        <v>3870</v>
      </c>
      <c r="P2583" s="291">
        <v>87167.042337399587</v>
      </c>
      <c r="Q2583" s="292">
        <f t="shared" si="335"/>
        <v>105472.1212282535</v>
      </c>
      <c r="R2583" s="197">
        <f t="shared" si="336"/>
        <v>168755.39396520561</v>
      </c>
    </row>
    <row r="2584" spans="1:18" ht="19.5" customHeight="1">
      <c r="A2584" s="306" t="s">
        <v>5599</v>
      </c>
      <c r="B2584" s="307" t="s">
        <v>3959</v>
      </c>
      <c r="C2584" s="308" t="s">
        <v>3697</v>
      </c>
      <c r="D2584" s="290" t="s">
        <v>2905</v>
      </c>
      <c r="E2584" s="290" t="s">
        <v>2906</v>
      </c>
      <c r="F2584" s="309" t="s">
        <v>3877</v>
      </c>
      <c r="G2584" s="290"/>
      <c r="H2584" s="308">
        <v>266</v>
      </c>
      <c r="I2584" s="308">
        <v>22</v>
      </c>
      <c r="J2584" s="308">
        <v>20</v>
      </c>
      <c r="K2584" s="308">
        <v>34</v>
      </c>
      <c r="L2584" s="308">
        <v>66</v>
      </c>
      <c r="M2584" s="308"/>
      <c r="N2584" s="308" t="s">
        <v>3010</v>
      </c>
      <c r="O2584" s="308" t="s">
        <v>3878</v>
      </c>
      <c r="P2584" s="291">
        <v>51418.641595724701</v>
      </c>
      <c r="Q2584" s="292">
        <f t="shared" si="335"/>
        <v>62216.556330826883</v>
      </c>
      <c r="R2584" s="197">
        <f t="shared" si="336"/>
        <v>99546.490129323021</v>
      </c>
    </row>
    <row r="2585" spans="1:18" ht="19.5" customHeight="1">
      <c r="A2585" s="306" t="s">
        <v>5599</v>
      </c>
      <c r="B2585" s="307" t="s">
        <v>3959</v>
      </c>
      <c r="C2585" s="308" t="s">
        <v>3697</v>
      </c>
      <c r="D2585" s="290" t="s">
        <v>2909</v>
      </c>
      <c r="E2585" s="290" t="s">
        <v>2910</v>
      </c>
      <c r="F2585" s="309" t="s">
        <v>3919</v>
      </c>
      <c r="G2585" s="290"/>
      <c r="H2585" s="314">
        <v>247.3</v>
      </c>
      <c r="I2585" s="308">
        <v>8</v>
      </c>
      <c r="J2585" s="308">
        <v>6</v>
      </c>
      <c r="K2585" s="314">
        <v>25.3</v>
      </c>
      <c r="L2585" s="308">
        <v>71</v>
      </c>
      <c r="M2585" s="308"/>
      <c r="N2585" s="308">
        <v>4</v>
      </c>
      <c r="O2585" s="308" t="s">
        <v>3920</v>
      </c>
      <c r="P2585" s="291">
        <v>44170.171885993215</v>
      </c>
      <c r="Q2585" s="292">
        <f t="shared" si="335"/>
        <v>53445.907982051787</v>
      </c>
      <c r="R2585" s="197">
        <f t="shared" si="336"/>
        <v>85513.452771282871</v>
      </c>
    </row>
    <row r="2586" spans="1:18" ht="19.5" customHeight="1">
      <c r="A2586" s="306" t="s">
        <v>5600</v>
      </c>
      <c r="B2586" s="307" t="s">
        <v>5601</v>
      </c>
      <c r="C2586" s="308" t="s">
        <v>3697</v>
      </c>
      <c r="D2586" s="290" t="s">
        <v>2905</v>
      </c>
      <c r="E2586" s="290" t="s">
        <v>2906</v>
      </c>
      <c r="F2586" s="309" t="s">
        <v>3889</v>
      </c>
      <c r="G2586" s="290"/>
      <c r="H2586" s="308">
        <v>283</v>
      </c>
      <c r="I2586" s="308">
        <v>26</v>
      </c>
      <c r="J2586" s="308">
        <v>24</v>
      </c>
      <c r="K2586" s="314">
        <v>34.4</v>
      </c>
      <c r="L2586" s="308">
        <v>66</v>
      </c>
      <c r="M2586" s="308"/>
      <c r="N2586" s="308" t="s">
        <v>3010</v>
      </c>
      <c r="O2586" s="308" t="s">
        <v>3890</v>
      </c>
      <c r="P2586" s="291">
        <v>69026.71122532204</v>
      </c>
      <c r="Q2586" s="292">
        <f t="shared" si="335"/>
        <v>83522.320582639673</v>
      </c>
      <c r="R2586" s="197">
        <f t="shared" si="336"/>
        <v>133635.71293222348</v>
      </c>
    </row>
    <row r="2587" spans="1:18" ht="19.5" customHeight="1">
      <c r="A2587" s="306" t="s">
        <v>5600</v>
      </c>
      <c r="B2587" s="307" t="s">
        <v>5601</v>
      </c>
      <c r="C2587" s="308" t="s">
        <v>3697</v>
      </c>
      <c r="D2587" s="290" t="s">
        <v>2909</v>
      </c>
      <c r="E2587" s="290" t="s">
        <v>2910</v>
      </c>
      <c r="F2587" s="309" t="s">
        <v>3919</v>
      </c>
      <c r="G2587" s="290"/>
      <c r="H2587" s="314">
        <v>247.3</v>
      </c>
      <c r="I2587" s="308">
        <v>8</v>
      </c>
      <c r="J2587" s="308">
        <v>6</v>
      </c>
      <c r="K2587" s="314">
        <v>25.3</v>
      </c>
      <c r="L2587" s="308">
        <v>71</v>
      </c>
      <c r="M2587" s="308"/>
      <c r="N2587" s="308">
        <v>4</v>
      </c>
      <c r="O2587" s="308" t="s">
        <v>3920</v>
      </c>
      <c r="P2587" s="291">
        <v>44170.171885993215</v>
      </c>
      <c r="Q2587" s="292">
        <f t="shared" si="335"/>
        <v>53445.907982051787</v>
      </c>
      <c r="R2587" s="197">
        <f t="shared" si="336"/>
        <v>85513.452771282871</v>
      </c>
    </row>
    <row r="2588" spans="1:18" ht="19.5" customHeight="1">
      <c r="A2588" s="306" t="s">
        <v>5602</v>
      </c>
      <c r="B2588" s="307" t="s">
        <v>5601</v>
      </c>
      <c r="C2588" s="308" t="s">
        <v>3284</v>
      </c>
      <c r="D2588" s="290" t="s">
        <v>2905</v>
      </c>
      <c r="E2588" s="290" t="s">
        <v>2906</v>
      </c>
      <c r="F2588" s="309" t="s">
        <v>3889</v>
      </c>
      <c r="G2588" s="290"/>
      <c r="H2588" s="308">
        <v>283</v>
      </c>
      <c r="I2588" s="308">
        <v>26</v>
      </c>
      <c r="J2588" s="308">
        <v>24</v>
      </c>
      <c r="K2588" s="314">
        <v>34.4</v>
      </c>
      <c r="L2588" s="308">
        <v>66</v>
      </c>
      <c r="M2588" s="308"/>
      <c r="N2588" s="308" t="s">
        <v>3010</v>
      </c>
      <c r="O2588" s="308" t="s">
        <v>3890</v>
      </c>
      <c r="P2588" s="291">
        <v>69026.71122532204</v>
      </c>
      <c r="Q2588" s="292">
        <f t="shared" si="335"/>
        <v>83522.320582639673</v>
      </c>
      <c r="R2588" s="197">
        <f t="shared" si="336"/>
        <v>133635.71293222348</v>
      </c>
    </row>
    <row r="2589" spans="1:18" ht="19.5" customHeight="1">
      <c r="A2589" s="306" t="s">
        <v>5602</v>
      </c>
      <c r="B2589" s="307" t="s">
        <v>5601</v>
      </c>
      <c r="C2589" s="308" t="s">
        <v>3284</v>
      </c>
      <c r="D2589" s="290" t="s">
        <v>2909</v>
      </c>
      <c r="E2589" s="290" t="s">
        <v>2910</v>
      </c>
      <c r="F2589" s="309" t="s">
        <v>3919</v>
      </c>
      <c r="G2589" s="290"/>
      <c r="H2589" s="314">
        <v>247.3</v>
      </c>
      <c r="I2589" s="308">
        <v>8</v>
      </c>
      <c r="J2589" s="308">
        <v>6</v>
      </c>
      <c r="K2589" s="314">
        <v>25.3</v>
      </c>
      <c r="L2589" s="308">
        <v>71</v>
      </c>
      <c r="M2589" s="308"/>
      <c r="N2589" s="308">
        <v>4</v>
      </c>
      <c r="O2589" s="308" t="s">
        <v>3920</v>
      </c>
      <c r="P2589" s="291">
        <v>44170.171885993215</v>
      </c>
      <c r="Q2589" s="292">
        <f t="shared" si="335"/>
        <v>53445.907982051787</v>
      </c>
      <c r="R2589" s="197">
        <f t="shared" si="336"/>
        <v>85513.452771282871</v>
      </c>
    </row>
    <row r="2590" spans="1:18" ht="19.5" customHeight="1">
      <c r="A2590" s="306" t="s">
        <v>3667</v>
      </c>
      <c r="B2590" s="307" t="s">
        <v>3905</v>
      </c>
      <c r="C2590" s="308" t="s">
        <v>2704</v>
      </c>
      <c r="D2590" s="290" t="s">
        <v>2905</v>
      </c>
      <c r="E2590" s="290" t="s">
        <v>2906</v>
      </c>
      <c r="F2590" s="309" t="s">
        <v>3877</v>
      </c>
      <c r="G2590" s="290"/>
      <c r="H2590" s="308">
        <v>266</v>
      </c>
      <c r="I2590" s="308">
        <v>22</v>
      </c>
      <c r="J2590" s="308">
        <v>20</v>
      </c>
      <c r="K2590" s="308">
        <v>34</v>
      </c>
      <c r="L2590" s="308">
        <v>66</v>
      </c>
      <c r="M2590" s="308"/>
      <c r="N2590" s="308" t="s">
        <v>3010</v>
      </c>
      <c r="O2590" s="308" t="s">
        <v>3878</v>
      </c>
      <c r="P2590" s="291">
        <v>51418.641595724701</v>
      </c>
      <c r="Q2590" s="292">
        <f t="shared" si="335"/>
        <v>62216.556330826883</v>
      </c>
      <c r="R2590" s="197">
        <f t="shared" si="336"/>
        <v>99546.490129323021</v>
      </c>
    </row>
    <row r="2591" spans="1:18" ht="19.5" customHeight="1">
      <c r="A2591" s="306" t="s">
        <v>3667</v>
      </c>
      <c r="B2591" s="307" t="s">
        <v>3905</v>
      </c>
      <c r="C2591" s="308" t="s">
        <v>2704</v>
      </c>
      <c r="D2591" s="290" t="s">
        <v>2909</v>
      </c>
      <c r="E2591" s="290" t="s">
        <v>3021</v>
      </c>
      <c r="F2591" s="309" t="s">
        <v>3923</v>
      </c>
      <c r="G2591" s="290" t="s">
        <v>3023</v>
      </c>
      <c r="H2591" s="317">
        <v>245</v>
      </c>
      <c r="I2591" s="308" t="s">
        <v>3450</v>
      </c>
      <c r="J2591" s="317">
        <v>204</v>
      </c>
      <c r="K2591" s="314" t="s">
        <v>3924</v>
      </c>
      <c r="L2591" s="308" t="s">
        <v>3925</v>
      </c>
      <c r="M2591" s="308" t="s">
        <v>2693</v>
      </c>
      <c r="N2591" s="308" t="s">
        <v>3010</v>
      </c>
      <c r="O2591" s="308" t="s">
        <v>3926</v>
      </c>
      <c r="P2591" s="291">
        <v>72201.08854645885</v>
      </c>
      <c r="Q2591" s="292">
        <f t="shared" si="335"/>
        <v>87363.317141215201</v>
      </c>
      <c r="R2591" s="197">
        <f t="shared" si="336"/>
        <v>139781.30742594434</v>
      </c>
    </row>
    <row r="2592" spans="1:18" ht="19.5" customHeight="1">
      <c r="A2592" s="306" t="s">
        <v>17074</v>
      </c>
      <c r="B2592" s="307" t="s">
        <v>3905</v>
      </c>
      <c r="C2592" s="308" t="s">
        <v>2704</v>
      </c>
      <c r="D2592" s="290" t="s">
        <v>2909</v>
      </c>
      <c r="E2592" s="290" t="s">
        <v>3021</v>
      </c>
      <c r="F2592" s="316" t="s">
        <v>3927</v>
      </c>
      <c r="G2592" s="290" t="s">
        <v>3023</v>
      </c>
      <c r="H2592" s="317">
        <v>245</v>
      </c>
      <c r="I2592" s="308" t="s">
        <v>3450</v>
      </c>
      <c r="J2592" s="317">
        <v>204</v>
      </c>
      <c r="K2592" s="314" t="s">
        <v>3924</v>
      </c>
      <c r="L2592" s="308" t="s">
        <v>3925</v>
      </c>
      <c r="M2592" s="308" t="s">
        <v>2693</v>
      </c>
      <c r="N2592" s="308" t="s">
        <v>3010</v>
      </c>
      <c r="O2592" s="308" t="s">
        <v>3928</v>
      </c>
      <c r="P2592" s="291">
        <v>84494.200098296235</v>
      </c>
      <c r="Q2592" s="292">
        <f t="shared" si="335"/>
        <v>102237.98211893844</v>
      </c>
      <c r="R2592" s="197">
        <f t="shared" si="336"/>
        <v>163580.77139030152</v>
      </c>
    </row>
    <row r="2593" spans="1:18" ht="19.5" customHeight="1">
      <c r="A2593" s="304">
        <v>207</v>
      </c>
      <c r="B2593" s="277"/>
      <c r="C2593" s="278"/>
      <c r="D2593" s="279"/>
      <c r="E2593" s="280"/>
      <c r="F2593" s="279"/>
      <c r="G2593" s="281"/>
      <c r="H2593" s="282"/>
      <c r="I2593" s="282"/>
      <c r="J2593" s="282"/>
      <c r="K2593" s="282"/>
      <c r="L2593" s="282"/>
      <c r="M2593" s="282"/>
      <c r="N2593" s="282"/>
      <c r="O2593" s="282"/>
      <c r="P2593" s="282"/>
      <c r="Q2593" s="284"/>
      <c r="R2593" s="197">
        <f t="shared" si="336"/>
        <v>0</v>
      </c>
    </row>
    <row r="2594" spans="1:18" ht="19.5" customHeight="1">
      <c r="A2594" s="306" t="s">
        <v>3488</v>
      </c>
      <c r="B2594" s="307" t="s">
        <v>3873</v>
      </c>
      <c r="C2594" s="308" t="s">
        <v>2707</v>
      </c>
      <c r="D2594" s="290" t="s">
        <v>2905</v>
      </c>
      <c r="E2594" s="290" t="s">
        <v>2910</v>
      </c>
      <c r="F2594" s="309" t="s">
        <v>5596</v>
      </c>
      <c r="G2594" s="290"/>
      <c r="H2594" s="308">
        <v>247</v>
      </c>
      <c r="I2594" s="308">
        <v>13</v>
      </c>
      <c r="J2594" s="308">
        <v>11</v>
      </c>
      <c r="K2594" s="314">
        <v>34.200000000000003</v>
      </c>
      <c r="L2594" s="308">
        <v>66</v>
      </c>
      <c r="M2594" s="308"/>
      <c r="N2594" s="308">
        <v>4</v>
      </c>
      <c r="O2594" s="308" t="s">
        <v>5597</v>
      </c>
      <c r="P2594" s="291">
        <v>48553.620340974485</v>
      </c>
      <c r="Q2594" s="292">
        <f t="shared" ref="Q2594:Q2618" si="337">+P2594*1.21</f>
        <v>58749.880612579123</v>
      </c>
      <c r="R2594" s="197">
        <f t="shared" si="336"/>
        <v>93999.808980126603</v>
      </c>
    </row>
    <row r="2595" spans="1:18" ht="19.5" customHeight="1">
      <c r="A2595" s="306" t="s">
        <v>3488</v>
      </c>
      <c r="B2595" s="307" t="s">
        <v>3873</v>
      </c>
      <c r="C2595" s="308" t="s">
        <v>2707</v>
      </c>
      <c r="D2595" s="290" t="s">
        <v>2905</v>
      </c>
      <c r="E2595" s="290" t="s">
        <v>2906</v>
      </c>
      <c r="F2595" s="309" t="s">
        <v>3877</v>
      </c>
      <c r="G2595" s="290"/>
      <c r="H2595" s="308">
        <v>266</v>
      </c>
      <c r="I2595" s="308">
        <v>22</v>
      </c>
      <c r="J2595" s="308">
        <v>20</v>
      </c>
      <c r="K2595" s="308">
        <v>34</v>
      </c>
      <c r="L2595" s="308">
        <v>66</v>
      </c>
      <c r="M2595" s="308"/>
      <c r="N2595" s="308" t="s">
        <v>3010</v>
      </c>
      <c r="O2595" s="308" t="s">
        <v>3878</v>
      </c>
      <c r="P2595" s="291">
        <v>51418.641595724701</v>
      </c>
      <c r="Q2595" s="292">
        <f t="shared" si="337"/>
        <v>62216.556330826883</v>
      </c>
      <c r="R2595" s="197">
        <f t="shared" si="336"/>
        <v>99546.490129323021</v>
      </c>
    </row>
    <row r="2596" spans="1:18" ht="19.5" customHeight="1">
      <c r="A2596" s="306" t="s">
        <v>3488</v>
      </c>
      <c r="B2596" s="307" t="s">
        <v>3873</v>
      </c>
      <c r="C2596" s="308" t="s">
        <v>2707</v>
      </c>
      <c r="D2596" s="290" t="s">
        <v>2909</v>
      </c>
      <c r="E2596" s="290" t="s">
        <v>3021</v>
      </c>
      <c r="F2596" s="309" t="s">
        <v>3865</v>
      </c>
      <c r="G2596" s="290" t="s">
        <v>3023</v>
      </c>
      <c r="H2596" s="308" t="s">
        <v>3005</v>
      </c>
      <c r="I2596" s="308" t="s">
        <v>3463</v>
      </c>
      <c r="J2596" s="308" t="s">
        <v>3866</v>
      </c>
      <c r="K2596" s="308" t="s">
        <v>3787</v>
      </c>
      <c r="L2596" s="308" t="s">
        <v>3867</v>
      </c>
      <c r="M2596" s="308" t="s">
        <v>3779</v>
      </c>
      <c r="N2596" s="308">
        <v>4</v>
      </c>
      <c r="O2596" s="308" t="s">
        <v>3868</v>
      </c>
      <c r="P2596" s="291">
        <v>74479.278233604404</v>
      </c>
      <c r="Q2596" s="292">
        <f t="shared" si="337"/>
        <v>90119.926662661324</v>
      </c>
      <c r="R2596" s="197">
        <f t="shared" si="336"/>
        <v>144191.88266025812</v>
      </c>
    </row>
    <row r="2597" spans="1:18" ht="19.5" customHeight="1">
      <c r="A2597" s="306" t="s">
        <v>16998</v>
      </c>
      <c r="B2597" s="307" t="s">
        <v>3873</v>
      </c>
      <c r="C2597" s="308" t="s">
        <v>2707</v>
      </c>
      <c r="D2597" s="290" t="s">
        <v>2909</v>
      </c>
      <c r="E2597" s="290" t="s">
        <v>3021</v>
      </c>
      <c r="F2597" s="316" t="s">
        <v>3869</v>
      </c>
      <c r="G2597" s="290" t="s">
        <v>3023</v>
      </c>
      <c r="H2597" s="308" t="s">
        <v>3005</v>
      </c>
      <c r="I2597" s="308" t="s">
        <v>3463</v>
      </c>
      <c r="J2597" s="308" t="s">
        <v>3866</v>
      </c>
      <c r="K2597" s="308" t="s">
        <v>3787</v>
      </c>
      <c r="L2597" s="308" t="s">
        <v>3867</v>
      </c>
      <c r="M2597" s="308" t="s">
        <v>3779</v>
      </c>
      <c r="N2597" s="308">
        <v>4</v>
      </c>
      <c r="O2597" s="308" t="s">
        <v>3870</v>
      </c>
      <c r="P2597" s="291">
        <v>87167.042337399587</v>
      </c>
      <c r="Q2597" s="292">
        <f t="shared" si="337"/>
        <v>105472.1212282535</v>
      </c>
      <c r="R2597" s="197">
        <f t="shared" si="336"/>
        <v>168755.39396520561</v>
      </c>
    </row>
    <row r="2598" spans="1:18" ht="19.5" customHeight="1">
      <c r="A2598" s="306" t="s">
        <v>3935</v>
      </c>
      <c r="B2598" s="307" t="s">
        <v>3936</v>
      </c>
      <c r="C2598" s="308" t="s">
        <v>3051</v>
      </c>
      <c r="D2598" s="290" t="s">
        <v>2905</v>
      </c>
      <c r="E2598" s="290" t="s">
        <v>2906</v>
      </c>
      <c r="F2598" s="309" t="s">
        <v>3877</v>
      </c>
      <c r="G2598" s="290"/>
      <c r="H2598" s="308">
        <v>266</v>
      </c>
      <c r="I2598" s="308">
        <v>22</v>
      </c>
      <c r="J2598" s="308">
        <v>20</v>
      </c>
      <c r="K2598" s="308">
        <v>34</v>
      </c>
      <c r="L2598" s="308">
        <v>66</v>
      </c>
      <c r="M2598" s="308"/>
      <c r="N2598" s="308" t="s">
        <v>3010</v>
      </c>
      <c r="O2598" s="308" t="s">
        <v>3878</v>
      </c>
      <c r="P2598" s="291">
        <v>51418.641595724701</v>
      </c>
      <c r="Q2598" s="292">
        <f t="shared" si="337"/>
        <v>62216.556330826883</v>
      </c>
      <c r="R2598" s="197">
        <f t="shared" si="336"/>
        <v>99546.490129323021</v>
      </c>
    </row>
    <row r="2599" spans="1:18" ht="19.5" customHeight="1">
      <c r="A2599" s="306" t="s">
        <v>3935</v>
      </c>
      <c r="B2599" s="307" t="s">
        <v>3936</v>
      </c>
      <c r="C2599" s="308" t="s">
        <v>3051</v>
      </c>
      <c r="D2599" s="290" t="s">
        <v>2909</v>
      </c>
      <c r="E2599" s="290" t="s">
        <v>3021</v>
      </c>
      <c r="F2599" s="309" t="s">
        <v>3923</v>
      </c>
      <c r="G2599" s="290" t="s">
        <v>3023</v>
      </c>
      <c r="H2599" s="317">
        <v>245</v>
      </c>
      <c r="I2599" s="308" t="s">
        <v>3450</v>
      </c>
      <c r="J2599" s="317">
        <v>204</v>
      </c>
      <c r="K2599" s="314" t="s">
        <v>3924</v>
      </c>
      <c r="L2599" s="308" t="s">
        <v>3925</v>
      </c>
      <c r="M2599" s="308" t="s">
        <v>2693</v>
      </c>
      <c r="N2599" s="308" t="s">
        <v>3010</v>
      </c>
      <c r="O2599" s="308" t="s">
        <v>3926</v>
      </c>
      <c r="P2599" s="291">
        <v>72201.08854645885</v>
      </c>
      <c r="Q2599" s="292">
        <f t="shared" si="337"/>
        <v>87363.317141215201</v>
      </c>
      <c r="R2599" s="197">
        <f t="shared" si="336"/>
        <v>139781.30742594434</v>
      </c>
    </row>
    <row r="2600" spans="1:18" ht="19.5" customHeight="1">
      <c r="A2600" s="306" t="s">
        <v>16999</v>
      </c>
      <c r="B2600" s="307" t="s">
        <v>3936</v>
      </c>
      <c r="C2600" s="308" t="s">
        <v>3051</v>
      </c>
      <c r="D2600" s="290" t="s">
        <v>2909</v>
      </c>
      <c r="E2600" s="290" t="s">
        <v>3021</v>
      </c>
      <c r="F2600" s="316" t="s">
        <v>3927</v>
      </c>
      <c r="G2600" s="290" t="s">
        <v>3023</v>
      </c>
      <c r="H2600" s="317">
        <v>245</v>
      </c>
      <c r="I2600" s="308" t="s">
        <v>3450</v>
      </c>
      <c r="J2600" s="317">
        <v>204</v>
      </c>
      <c r="K2600" s="314" t="s">
        <v>3924</v>
      </c>
      <c r="L2600" s="308" t="s">
        <v>3925</v>
      </c>
      <c r="M2600" s="308" t="s">
        <v>2693</v>
      </c>
      <c r="N2600" s="308" t="s">
        <v>3010</v>
      </c>
      <c r="O2600" s="308" t="s">
        <v>3928</v>
      </c>
      <c r="P2600" s="291">
        <v>84494.200098296235</v>
      </c>
      <c r="Q2600" s="292">
        <f t="shared" si="337"/>
        <v>102237.98211893844</v>
      </c>
      <c r="R2600" s="197">
        <f t="shared" si="336"/>
        <v>163580.77139030152</v>
      </c>
    </row>
    <row r="2601" spans="1:18" ht="19.5" customHeight="1">
      <c r="A2601" s="306" t="s">
        <v>5603</v>
      </c>
      <c r="B2601" s="307" t="s">
        <v>3885</v>
      </c>
      <c r="C2601" s="308" t="s">
        <v>1797</v>
      </c>
      <c r="D2601" s="290" t="s">
        <v>2905</v>
      </c>
      <c r="E2601" s="290" t="s">
        <v>2906</v>
      </c>
      <c r="F2601" s="309" t="s">
        <v>3877</v>
      </c>
      <c r="G2601" s="290"/>
      <c r="H2601" s="308">
        <v>266</v>
      </c>
      <c r="I2601" s="308">
        <v>22</v>
      </c>
      <c r="J2601" s="308">
        <v>20</v>
      </c>
      <c r="K2601" s="308">
        <v>34</v>
      </c>
      <c r="L2601" s="308">
        <v>66</v>
      </c>
      <c r="M2601" s="308"/>
      <c r="N2601" s="308" t="s">
        <v>3010</v>
      </c>
      <c r="O2601" s="308" t="s">
        <v>3878</v>
      </c>
      <c r="P2601" s="291">
        <v>51418.641595724701</v>
      </c>
      <c r="Q2601" s="292">
        <f t="shared" si="337"/>
        <v>62216.556330826883</v>
      </c>
      <c r="R2601" s="197">
        <f t="shared" si="336"/>
        <v>99546.490129323021</v>
      </c>
    </row>
    <row r="2602" spans="1:18" ht="19.5" customHeight="1">
      <c r="A2602" s="306" t="s">
        <v>5603</v>
      </c>
      <c r="B2602" s="307" t="s">
        <v>3885</v>
      </c>
      <c r="C2602" s="308" t="s">
        <v>1797</v>
      </c>
      <c r="D2602" s="290" t="s">
        <v>2909</v>
      </c>
      <c r="E2602" s="290" t="s">
        <v>2910</v>
      </c>
      <c r="F2602" s="309" t="s">
        <v>3919</v>
      </c>
      <c r="G2602" s="290"/>
      <c r="H2602" s="314">
        <v>247.3</v>
      </c>
      <c r="I2602" s="308">
        <v>8</v>
      </c>
      <c r="J2602" s="308">
        <v>6</v>
      </c>
      <c r="K2602" s="314">
        <v>25.3</v>
      </c>
      <c r="L2602" s="308">
        <v>71</v>
      </c>
      <c r="M2602" s="308"/>
      <c r="N2602" s="308">
        <v>4</v>
      </c>
      <c r="O2602" s="308" t="s">
        <v>3920</v>
      </c>
      <c r="P2602" s="291">
        <v>44170.171885993215</v>
      </c>
      <c r="Q2602" s="292">
        <f t="shared" si="337"/>
        <v>53445.907982051787</v>
      </c>
      <c r="R2602" s="197">
        <f t="shared" si="336"/>
        <v>85513.452771282871</v>
      </c>
    </row>
    <row r="2603" spans="1:18" ht="19.5" customHeight="1">
      <c r="A2603" s="306" t="s">
        <v>5603</v>
      </c>
      <c r="B2603" s="307" t="s">
        <v>3885</v>
      </c>
      <c r="C2603" s="308" t="s">
        <v>1797</v>
      </c>
      <c r="D2603" s="290" t="s">
        <v>2909</v>
      </c>
      <c r="E2603" s="290" t="s">
        <v>3021</v>
      </c>
      <c r="F2603" s="309" t="s">
        <v>3923</v>
      </c>
      <c r="G2603" s="290" t="s">
        <v>3023</v>
      </c>
      <c r="H2603" s="317">
        <v>245</v>
      </c>
      <c r="I2603" s="308" t="s">
        <v>3450</v>
      </c>
      <c r="J2603" s="317">
        <v>204</v>
      </c>
      <c r="K2603" s="314" t="s">
        <v>3924</v>
      </c>
      <c r="L2603" s="308" t="s">
        <v>3925</v>
      </c>
      <c r="M2603" s="308" t="s">
        <v>2693</v>
      </c>
      <c r="N2603" s="308" t="s">
        <v>3010</v>
      </c>
      <c r="O2603" s="308" t="s">
        <v>3926</v>
      </c>
      <c r="P2603" s="291">
        <v>72201.08854645885</v>
      </c>
      <c r="Q2603" s="292">
        <f t="shared" si="337"/>
        <v>87363.317141215201</v>
      </c>
      <c r="R2603" s="197">
        <f t="shared" si="336"/>
        <v>139781.30742594434</v>
      </c>
    </row>
    <row r="2604" spans="1:18" ht="19.5" customHeight="1">
      <c r="A2604" s="306" t="s">
        <v>17075</v>
      </c>
      <c r="B2604" s="307" t="s">
        <v>3885</v>
      </c>
      <c r="C2604" s="308" t="s">
        <v>1797</v>
      </c>
      <c r="D2604" s="290" t="s">
        <v>2909</v>
      </c>
      <c r="E2604" s="290" t="s">
        <v>3021</v>
      </c>
      <c r="F2604" s="316" t="s">
        <v>3927</v>
      </c>
      <c r="G2604" s="290" t="s">
        <v>3023</v>
      </c>
      <c r="H2604" s="317">
        <v>245</v>
      </c>
      <c r="I2604" s="308" t="s">
        <v>3450</v>
      </c>
      <c r="J2604" s="317">
        <v>204</v>
      </c>
      <c r="K2604" s="314" t="s">
        <v>3924</v>
      </c>
      <c r="L2604" s="308" t="s">
        <v>3925</v>
      </c>
      <c r="M2604" s="308" t="s">
        <v>2693</v>
      </c>
      <c r="N2604" s="308" t="s">
        <v>3010</v>
      </c>
      <c r="O2604" s="308" t="s">
        <v>3928</v>
      </c>
      <c r="P2604" s="291">
        <v>84494.200098296235</v>
      </c>
      <c r="Q2604" s="292">
        <f t="shared" si="337"/>
        <v>102237.98211893844</v>
      </c>
      <c r="R2604" s="197">
        <f t="shared" si="336"/>
        <v>163580.77139030152</v>
      </c>
    </row>
    <row r="2605" spans="1:18" ht="19.5" customHeight="1">
      <c r="A2605" s="306" t="s">
        <v>5604</v>
      </c>
      <c r="B2605" s="307" t="s">
        <v>5605</v>
      </c>
      <c r="C2605" s="308" t="s">
        <v>3480</v>
      </c>
      <c r="D2605" s="290" t="s">
        <v>2905</v>
      </c>
      <c r="E2605" s="290" t="s">
        <v>2906</v>
      </c>
      <c r="F2605" s="309" t="s">
        <v>3889</v>
      </c>
      <c r="G2605" s="290"/>
      <c r="H2605" s="308">
        <v>283</v>
      </c>
      <c r="I2605" s="308">
        <v>26</v>
      </c>
      <c r="J2605" s="308">
        <v>24</v>
      </c>
      <c r="K2605" s="314">
        <v>34.4</v>
      </c>
      <c r="L2605" s="308">
        <v>66</v>
      </c>
      <c r="M2605" s="308"/>
      <c r="N2605" s="308" t="s">
        <v>3010</v>
      </c>
      <c r="O2605" s="308" t="s">
        <v>3890</v>
      </c>
      <c r="P2605" s="291">
        <v>69026.71122532204</v>
      </c>
      <c r="Q2605" s="292">
        <f t="shared" si="337"/>
        <v>83522.320582639673</v>
      </c>
      <c r="R2605" s="197">
        <f t="shared" si="336"/>
        <v>133635.71293222348</v>
      </c>
    </row>
    <row r="2606" spans="1:18" ht="19.5" customHeight="1">
      <c r="A2606" s="306" t="s">
        <v>5604</v>
      </c>
      <c r="B2606" s="307" t="s">
        <v>5605</v>
      </c>
      <c r="C2606" s="308" t="s">
        <v>3480</v>
      </c>
      <c r="D2606" s="290" t="s">
        <v>2909</v>
      </c>
      <c r="E2606" s="290" t="s">
        <v>2910</v>
      </c>
      <c r="F2606" s="309" t="s">
        <v>3953</v>
      </c>
      <c r="G2606" s="290" t="s">
        <v>3023</v>
      </c>
      <c r="H2606" s="308">
        <v>249</v>
      </c>
      <c r="I2606" s="308">
        <v>9</v>
      </c>
      <c r="J2606" s="308" t="s">
        <v>3948</v>
      </c>
      <c r="K2606" s="308">
        <v>69</v>
      </c>
      <c r="L2606" s="308" t="s">
        <v>3954</v>
      </c>
      <c r="M2606" s="308"/>
      <c r="N2606" s="308">
        <v>4</v>
      </c>
      <c r="O2606" s="308" t="s">
        <v>3955</v>
      </c>
      <c r="P2606" s="291">
        <v>58283.04026729265</v>
      </c>
      <c r="Q2606" s="292">
        <f t="shared" si="337"/>
        <v>70522.478723424108</v>
      </c>
      <c r="R2606" s="197">
        <f t="shared" si="336"/>
        <v>112835.96595747858</v>
      </c>
    </row>
    <row r="2607" spans="1:18" ht="19.5" customHeight="1">
      <c r="A2607" s="306" t="s">
        <v>17076</v>
      </c>
      <c r="B2607" s="307" t="s">
        <v>5605</v>
      </c>
      <c r="C2607" s="308" t="s">
        <v>3480</v>
      </c>
      <c r="D2607" s="290" t="s">
        <v>2909</v>
      </c>
      <c r="E2607" s="290" t="s">
        <v>3021</v>
      </c>
      <c r="F2607" s="316" t="s">
        <v>3927</v>
      </c>
      <c r="G2607" s="290" t="s">
        <v>3023</v>
      </c>
      <c r="H2607" s="317">
        <v>245</v>
      </c>
      <c r="I2607" s="308" t="s">
        <v>3450</v>
      </c>
      <c r="J2607" s="317">
        <v>204</v>
      </c>
      <c r="K2607" s="314" t="s">
        <v>3924</v>
      </c>
      <c r="L2607" s="308" t="s">
        <v>3925</v>
      </c>
      <c r="M2607" s="308" t="s">
        <v>2693</v>
      </c>
      <c r="N2607" s="308" t="s">
        <v>3010</v>
      </c>
      <c r="O2607" s="308" t="s">
        <v>3928</v>
      </c>
      <c r="P2607" s="291">
        <v>84494.200098296235</v>
      </c>
      <c r="Q2607" s="292">
        <f t="shared" si="337"/>
        <v>102237.98211893844</v>
      </c>
      <c r="R2607" s="197">
        <f t="shared" si="336"/>
        <v>163580.77139030152</v>
      </c>
    </row>
    <row r="2608" spans="1:18" ht="19.5" customHeight="1">
      <c r="A2608" s="306" t="s">
        <v>5606</v>
      </c>
      <c r="B2608" s="307" t="s">
        <v>5607</v>
      </c>
      <c r="C2608" s="308" t="s">
        <v>1797</v>
      </c>
      <c r="D2608" s="290" t="s">
        <v>2905</v>
      </c>
      <c r="E2608" s="290" t="s">
        <v>2906</v>
      </c>
      <c r="F2608" s="309" t="s">
        <v>3889</v>
      </c>
      <c r="G2608" s="290"/>
      <c r="H2608" s="308">
        <v>283</v>
      </c>
      <c r="I2608" s="308">
        <v>26</v>
      </c>
      <c r="J2608" s="308">
        <v>24</v>
      </c>
      <c r="K2608" s="314">
        <v>34.4</v>
      </c>
      <c r="L2608" s="308">
        <v>66</v>
      </c>
      <c r="M2608" s="308"/>
      <c r="N2608" s="308" t="s">
        <v>3010</v>
      </c>
      <c r="O2608" s="308" t="s">
        <v>3890</v>
      </c>
      <c r="P2608" s="291">
        <v>69026.71122532204</v>
      </c>
      <c r="Q2608" s="292">
        <f t="shared" si="337"/>
        <v>83522.320582639673</v>
      </c>
      <c r="R2608" s="197">
        <f t="shared" si="336"/>
        <v>133635.71293222348</v>
      </c>
    </row>
    <row r="2609" spans="1:18" ht="19.5" customHeight="1">
      <c r="A2609" s="306" t="s">
        <v>5606</v>
      </c>
      <c r="B2609" s="307" t="s">
        <v>5607</v>
      </c>
      <c r="C2609" s="308" t="s">
        <v>1797</v>
      </c>
      <c r="D2609" s="290" t="s">
        <v>2909</v>
      </c>
      <c r="E2609" s="290" t="s">
        <v>2910</v>
      </c>
      <c r="F2609" s="309" t="s">
        <v>3953</v>
      </c>
      <c r="G2609" s="290" t="s">
        <v>3023</v>
      </c>
      <c r="H2609" s="308">
        <v>249</v>
      </c>
      <c r="I2609" s="308">
        <v>9</v>
      </c>
      <c r="J2609" s="308" t="s">
        <v>3948</v>
      </c>
      <c r="K2609" s="308">
        <v>69</v>
      </c>
      <c r="L2609" s="308" t="s">
        <v>3954</v>
      </c>
      <c r="M2609" s="308"/>
      <c r="N2609" s="308">
        <v>4</v>
      </c>
      <c r="O2609" s="308" t="s">
        <v>3955</v>
      </c>
      <c r="P2609" s="291">
        <v>58283.04026729265</v>
      </c>
      <c r="Q2609" s="292">
        <f t="shared" si="337"/>
        <v>70522.478723424108</v>
      </c>
      <c r="R2609" s="197">
        <f t="shared" si="336"/>
        <v>112835.96595747858</v>
      </c>
    </row>
    <row r="2610" spans="1:18" ht="19.5" customHeight="1">
      <c r="A2610" s="306" t="s">
        <v>5608</v>
      </c>
      <c r="B2610" s="307" t="s">
        <v>5607</v>
      </c>
      <c r="C2610" s="308" t="s">
        <v>2417</v>
      </c>
      <c r="D2610" s="290" t="s">
        <v>2905</v>
      </c>
      <c r="E2610" s="290" t="s">
        <v>2906</v>
      </c>
      <c r="F2610" s="309" t="s">
        <v>3889</v>
      </c>
      <c r="G2610" s="290"/>
      <c r="H2610" s="308">
        <v>283</v>
      </c>
      <c r="I2610" s="308">
        <v>26</v>
      </c>
      <c r="J2610" s="308">
        <v>24</v>
      </c>
      <c r="K2610" s="314">
        <v>34.4</v>
      </c>
      <c r="L2610" s="308">
        <v>66</v>
      </c>
      <c r="M2610" s="308"/>
      <c r="N2610" s="308" t="s">
        <v>3010</v>
      </c>
      <c r="O2610" s="308" t="s">
        <v>3890</v>
      </c>
      <c r="P2610" s="291">
        <v>69026.71122532204</v>
      </c>
      <c r="Q2610" s="292">
        <f t="shared" si="337"/>
        <v>83522.320582639673</v>
      </c>
      <c r="R2610" s="197">
        <f t="shared" si="336"/>
        <v>133635.71293222348</v>
      </c>
    </row>
    <row r="2611" spans="1:18" ht="19.5" customHeight="1">
      <c r="A2611" s="306" t="s">
        <v>5608</v>
      </c>
      <c r="B2611" s="307" t="s">
        <v>5607</v>
      </c>
      <c r="C2611" s="308" t="s">
        <v>2417</v>
      </c>
      <c r="D2611" s="290" t="s">
        <v>2909</v>
      </c>
      <c r="E2611" s="290" t="s">
        <v>2910</v>
      </c>
      <c r="F2611" s="309" t="s">
        <v>3953</v>
      </c>
      <c r="G2611" s="290" t="s">
        <v>3023</v>
      </c>
      <c r="H2611" s="308">
        <v>249</v>
      </c>
      <c r="I2611" s="308">
        <v>9</v>
      </c>
      <c r="J2611" s="308" t="s">
        <v>3948</v>
      </c>
      <c r="K2611" s="308">
        <v>69</v>
      </c>
      <c r="L2611" s="308" t="s">
        <v>3954</v>
      </c>
      <c r="M2611" s="308"/>
      <c r="N2611" s="308">
        <v>4</v>
      </c>
      <c r="O2611" s="308" t="s">
        <v>3955</v>
      </c>
      <c r="P2611" s="291">
        <v>58283.04026729265</v>
      </c>
      <c r="Q2611" s="292">
        <f t="shared" si="337"/>
        <v>70522.478723424108</v>
      </c>
      <c r="R2611" s="197">
        <f t="shared" si="336"/>
        <v>112835.96595747858</v>
      </c>
    </row>
    <row r="2612" spans="1:18" ht="19.5" customHeight="1">
      <c r="A2612" s="306" t="s">
        <v>5609</v>
      </c>
      <c r="B2612" s="307" t="s">
        <v>5607</v>
      </c>
      <c r="C2612" s="308" t="s">
        <v>3293</v>
      </c>
      <c r="D2612" s="290" t="s">
        <v>2905</v>
      </c>
      <c r="E2612" s="290" t="s">
        <v>2906</v>
      </c>
      <c r="F2612" s="309" t="s">
        <v>3889</v>
      </c>
      <c r="G2612" s="290"/>
      <c r="H2612" s="308">
        <v>283</v>
      </c>
      <c r="I2612" s="308">
        <v>26</v>
      </c>
      <c r="J2612" s="308">
        <v>24</v>
      </c>
      <c r="K2612" s="314">
        <v>34.4</v>
      </c>
      <c r="L2612" s="308">
        <v>66</v>
      </c>
      <c r="M2612" s="308"/>
      <c r="N2612" s="308" t="s">
        <v>3010</v>
      </c>
      <c r="O2612" s="308" t="s">
        <v>3890</v>
      </c>
      <c r="P2612" s="291">
        <v>69026.71122532204</v>
      </c>
      <c r="Q2612" s="292">
        <f t="shared" si="337"/>
        <v>83522.320582639673</v>
      </c>
      <c r="R2612" s="197">
        <f t="shared" si="336"/>
        <v>133635.71293222348</v>
      </c>
    </row>
    <row r="2613" spans="1:18" ht="19.5" customHeight="1">
      <c r="A2613" s="306" t="s">
        <v>5609</v>
      </c>
      <c r="B2613" s="307" t="s">
        <v>5607</v>
      </c>
      <c r="C2613" s="308" t="s">
        <v>3293</v>
      </c>
      <c r="D2613" s="290" t="s">
        <v>2909</v>
      </c>
      <c r="E2613" s="290" t="s">
        <v>2910</v>
      </c>
      <c r="F2613" s="309" t="s">
        <v>3953</v>
      </c>
      <c r="G2613" s="290" t="s">
        <v>3023</v>
      </c>
      <c r="H2613" s="308">
        <v>249</v>
      </c>
      <c r="I2613" s="308">
        <v>9</v>
      </c>
      <c r="J2613" s="308" t="s">
        <v>3948</v>
      </c>
      <c r="K2613" s="308">
        <v>69</v>
      </c>
      <c r="L2613" s="308" t="s">
        <v>3954</v>
      </c>
      <c r="M2613" s="308"/>
      <c r="N2613" s="308">
        <v>4</v>
      </c>
      <c r="O2613" s="308" t="s">
        <v>3955</v>
      </c>
      <c r="P2613" s="291">
        <v>58283.04026729265</v>
      </c>
      <c r="Q2613" s="292">
        <f t="shared" si="337"/>
        <v>70522.478723424108</v>
      </c>
      <c r="R2613" s="197">
        <f t="shared" si="336"/>
        <v>112835.96595747858</v>
      </c>
    </row>
    <row r="2614" spans="1:18" ht="19.5" customHeight="1">
      <c r="A2614" s="306" t="s">
        <v>3902</v>
      </c>
      <c r="B2614" s="307" t="s">
        <v>4073</v>
      </c>
      <c r="C2614" s="308" t="s">
        <v>3480</v>
      </c>
      <c r="D2614" s="290" t="s">
        <v>2905</v>
      </c>
      <c r="E2614" s="290" t="s">
        <v>2910</v>
      </c>
      <c r="F2614" s="309" t="s">
        <v>5596</v>
      </c>
      <c r="G2614" s="290"/>
      <c r="H2614" s="308">
        <v>247</v>
      </c>
      <c r="I2614" s="308">
        <v>13</v>
      </c>
      <c r="J2614" s="308">
        <v>11</v>
      </c>
      <c r="K2614" s="314">
        <v>34.200000000000003</v>
      </c>
      <c r="L2614" s="308">
        <v>66</v>
      </c>
      <c r="M2614" s="308"/>
      <c r="N2614" s="308">
        <v>4</v>
      </c>
      <c r="O2614" s="308" t="s">
        <v>5597</v>
      </c>
      <c r="P2614" s="291">
        <v>48553.620340974485</v>
      </c>
      <c r="Q2614" s="292">
        <f t="shared" si="337"/>
        <v>58749.880612579123</v>
      </c>
      <c r="R2614" s="197">
        <f t="shared" si="336"/>
        <v>93999.808980126603</v>
      </c>
    </row>
    <row r="2615" spans="1:18" ht="19.5" customHeight="1">
      <c r="A2615" s="306" t="s">
        <v>3902</v>
      </c>
      <c r="B2615" s="307" t="s">
        <v>4073</v>
      </c>
      <c r="C2615" s="308" t="s">
        <v>3480</v>
      </c>
      <c r="D2615" s="290" t="s">
        <v>2909</v>
      </c>
      <c r="E2615" s="290" t="s">
        <v>3021</v>
      </c>
      <c r="F2615" s="309" t="s">
        <v>3865</v>
      </c>
      <c r="G2615" s="290" t="s">
        <v>3023</v>
      </c>
      <c r="H2615" s="308" t="s">
        <v>3005</v>
      </c>
      <c r="I2615" s="308" t="s">
        <v>3463</v>
      </c>
      <c r="J2615" s="308" t="s">
        <v>3866</v>
      </c>
      <c r="K2615" s="308" t="s">
        <v>3787</v>
      </c>
      <c r="L2615" s="308" t="s">
        <v>3867</v>
      </c>
      <c r="M2615" s="308" t="s">
        <v>3779</v>
      </c>
      <c r="N2615" s="308">
        <v>4</v>
      </c>
      <c r="O2615" s="308" t="s">
        <v>3868</v>
      </c>
      <c r="P2615" s="291">
        <v>74479.278233604404</v>
      </c>
      <c r="Q2615" s="292">
        <f t="shared" si="337"/>
        <v>90119.926662661324</v>
      </c>
      <c r="R2615" s="197">
        <f t="shared" si="336"/>
        <v>144191.88266025812</v>
      </c>
    </row>
    <row r="2616" spans="1:18" ht="19.5" customHeight="1">
      <c r="A2616" s="306" t="s">
        <v>17072</v>
      </c>
      <c r="B2616" s="307" t="s">
        <v>4073</v>
      </c>
      <c r="C2616" s="308" t="s">
        <v>3480</v>
      </c>
      <c r="D2616" s="290" t="s">
        <v>2909</v>
      </c>
      <c r="E2616" s="290" t="s">
        <v>3021</v>
      </c>
      <c r="F2616" s="316" t="s">
        <v>3869</v>
      </c>
      <c r="G2616" s="290" t="s">
        <v>3023</v>
      </c>
      <c r="H2616" s="308" t="s">
        <v>3005</v>
      </c>
      <c r="I2616" s="308" t="s">
        <v>3463</v>
      </c>
      <c r="J2616" s="308" t="s">
        <v>3866</v>
      </c>
      <c r="K2616" s="308" t="s">
        <v>3787</v>
      </c>
      <c r="L2616" s="308" t="s">
        <v>3867</v>
      </c>
      <c r="M2616" s="308" t="s">
        <v>3779</v>
      </c>
      <c r="N2616" s="308">
        <v>4</v>
      </c>
      <c r="O2616" s="308" t="s">
        <v>3870</v>
      </c>
      <c r="P2616" s="291">
        <v>87167.042337399587</v>
      </c>
      <c r="Q2616" s="292">
        <f t="shared" si="337"/>
        <v>105472.1212282535</v>
      </c>
      <c r="R2616" s="197">
        <f t="shared" si="336"/>
        <v>168755.39396520561</v>
      </c>
    </row>
    <row r="2617" spans="1:18" ht="19.5" customHeight="1">
      <c r="A2617" s="306" t="s">
        <v>3667</v>
      </c>
      <c r="B2617" s="307" t="s">
        <v>3905</v>
      </c>
      <c r="C2617" s="308" t="s">
        <v>2728</v>
      </c>
      <c r="D2617" s="290" t="s">
        <v>2905</v>
      </c>
      <c r="E2617" s="290" t="s">
        <v>2906</v>
      </c>
      <c r="F2617" s="309" t="s">
        <v>3877</v>
      </c>
      <c r="G2617" s="290"/>
      <c r="H2617" s="308">
        <v>266</v>
      </c>
      <c r="I2617" s="308">
        <v>22</v>
      </c>
      <c r="J2617" s="308">
        <v>20</v>
      </c>
      <c r="K2617" s="308">
        <v>34</v>
      </c>
      <c r="L2617" s="308">
        <v>66</v>
      </c>
      <c r="M2617" s="308"/>
      <c r="N2617" s="308" t="s">
        <v>3010</v>
      </c>
      <c r="O2617" s="308" t="s">
        <v>3878</v>
      </c>
      <c r="P2617" s="291">
        <v>51418.641595724701</v>
      </c>
      <c r="Q2617" s="292">
        <f t="shared" si="337"/>
        <v>62216.556330826883</v>
      </c>
      <c r="R2617" s="197">
        <f t="shared" si="336"/>
        <v>99546.490129323021</v>
      </c>
    </row>
    <row r="2618" spans="1:18" ht="19.5" customHeight="1">
      <c r="A2618" s="306" t="s">
        <v>3667</v>
      </c>
      <c r="B2618" s="307" t="s">
        <v>3905</v>
      </c>
      <c r="C2618" s="308" t="s">
        <v>2728</v>
      </c>
      <c r="D2618" s="290" t="s">
        <v>2909</v>
      </c>
      <c r="E2618" s="290" t="s">
        <v>3021</v>
      </c>
      <c r="F2618" s="309" t="s">
        <v>3923</v>
      </c>
      <c r="G2618" s="290" t="s">
        <v>3023</v>
      </c>
      <c r="H2618" s="317">
        <v>245</v>
      </c>
      <c r="I2618" s="308" t="s">
        <v>3450</v>
      </c>
      <c r="J2618" s="317">
        <v>204</v>
      </c>
      <c r="K2618" s="314" t="s">
        <v>3924</v>
      </c>
      <c r="L2618" s="308" t="s">
        <v>3925</v>
      </c>
      <c r="M2618" s="308" t="s">
        <v>2693</v>
      </c>
      <c r="N2618" s="308" t="s">
        <v>3010</v>
      </c>
      <c r="O2618" s="308" t="s">
        <v>3926</v>
      </c>
      <c r="P2618" s="291">
        <v>72201.08854645885</v>
      </c>
      <c r="Q2618" s="292">
        <f t="shared" si="337"/>
        <v>87363.317141215201</v>
      </c>
      <c r="R2618" s="197">
        <f t="shared" si="336"/>
        <v>139781.30742594434</v>
      </c>
    </row>
    <row r="2619" spans="1:18" ht="19.5" customHeight="1">
      <c r="A2619" s="304">
        <v>208</v>
      </c>
      <c r="B2619" s="277"/>
      <c r="C2619" s="278"/>
      <c r="D2619" s="279"/>
      <c r="E2619" s="280"/>
      <c r="F2619" s="279"/>
      <c r="G2619" s="281"/>
      <c r="H2619" s="282"/>
      <c r="I2619" s="282"/>
      <c r="J2619" s="282"/>
      <c r="K2619" s="282"/>
      <c r="L2619" s="282"/>
      <c r="M2619" s="282"/>
      <c r="N2619" s="282"/>
      <c r="O2619" s="282"/>
      <c r="P2619" s="282"/>
      <c r="Q2619" s="284"/>
      <c r="R2619" s="197">
        <f t="shared" si="336"/>
        <v>0</v>
      </c>
    </row>
    <row r="2620" spans="1:18" ht="19.5" customHeight="1">
      <c r="A2620" s="306" t="s">
        <v>3719</v>
      </c>
      <c r="B2620" s="307" t="s">
        <v>3969</v>
      </c>
      <c r="C2620" s="308" t="s">
        <v>3235</v>
      </c>
      <c r="D2620" s="290" t="s">
        <v>2905</v>
      </c>
      <c r="E2620" s="290" t="s">
        <v>2906</v>
      </c>
      <c r="F2620" s="309" t="s">
        <v>3877</v>
      </c>
      <c r="G2620" s="290"/>
      <c r="H2620" s="308">
        <v>266</v>
      </c>
      <c r="I2620" s="308">
        <v>22</v>
      </c>
      <c r="J2620" s="308">
        <v>20</v>
      </c>
      <c r="K2620" s="308">
        <v>34</v>
      </c>
      <c r="L2620" s="308">
        <v>66</v>
      </c>
      <c r="M2620" s="308"/>
      <c r="N2620" s="308" t="s">
        <v>3010</v>
      </c>
      <c r="O2620" s="308" t="s">
        <v>3878</v>
      </c>
      <c r="P2620" s="291">
        <v>51418.641595724701</v>
      </c>
      <c r="Q2620" s="292">
        <f t="shared" ref="Q2620:Q2634" si="338">+P2620*1.21</f>
        <v>62216.556330826883</v>
      </c>
      <c r="R2620" s="197">
        <f t="shared" si="336"/>
        <v>99546.490129323021</v>
      </c>
    </row>
    <row r="2621" spans="1:18" ht="19.5" customHeight="1">
      <c r="A2621" s="306" t="s">
        <v>5610</v>
      </c>
      <c r="B2621" s="307" t="s">
        <v>3969</v>
      </c>
      <c r="C2621" s="308" t="s">
        <v>3235</v>
      </c>
      <c r="D2621" s="290" t="s">
        <v>2905</v>
      </c>
      <c r="E2621" s="290" t="s">
        <v>2906</v>
      </c>
      <c r="F2621" s="309" t="s">
        <v>3889</v>
      </c>
      <c r="G2621" s="290"/>
      <c r="H2621" s="308">
        <v>283</v>
      </c>
      <c r="I2621" s="308">
        <v>26</v>
      </c>
      <c r="J2621" s="308">
        <v>24</v>
      </c>
      <c r="K2621" s="314">
        <v>34.4</v>
      </c>
      <c r="L2621" s="308">
        <v>66</v>
      </c>
      <c r="M2621" s="308"/>
      <c r="N2621" s="308" t="s">
        <v>3010</v>
      </c>
      <c r="O2621" s="308" t="s">
        <v>3890</v>
      </c>
      <c r="P2621" s="291">
        <v>69026.71122532204</v>
      </c>
      <c r="Q2621" s="292">
        <f t="shared" si="338"/>
        <v>83522.320582639673</v>
      </c>
      <c r="R2621" s="197">
        <f t="shared" si="336"/>
        <v>133635.71293222348</v>
      </c>
    </row>
    <row r="2622" spans="1:18" ht="19.5" customHeight="1">
      <c r="A2622" s="306" t="s">
        <v>2936</v>
      </c>
      <c r="B2622" s="307" t="s">
        <v>3937</v>
      </c>
      <c r="C2622" s="308" t="s">
        <v>306</v>
      </c>
      <c r="D2622" s="290" t="s">
        <v>2905</v>
      </c>
      <c r="E2622" s="290" t="s">
        <v>2910</v>
      </c>
      <c r="F2622" s="309" t="s">
        <v>3874</v>
      </c>
      <c r="G2622" s="290"/>
      <c r="H2622" s="308">
        <v>266</v>
      </c>
      <c r="I2622" s="308">
        <v>13</v>
      </c>
      <c r="J2622" s="308">
        <v>11</v>
      </c>
      <c r="K2622" s="314">
        <v>27.2</v>
      </c>
      <c r="L2622" s="308">
        <v>66</v>
      </c>
      <c r="M2622" s="308"/>
      <c r="N2622" s="308">
        <v>4</v>
      </c>
      <c r="O2622" s="308" t="s">
        <v>3875</v>
      </c>
      <c r="P2622" s="291">
        <v>52199.749882388256</v>
      </c>
      <c r="Q2622" s="292">
        <f t="shared" si="338"/>
        <v>63161.697357689787</v>
      </c>
      <c r="R2622" s="197">
        <f t="shared" si="336"/>
        <v>101058.71577230367</v>
      </c>
    </row>
    <row r="2623" spans="1:18" ht="19.5" customHeight="1">
      <c r="A2623" s="306" t="s">
        <v>2936</v>
      </c>
      <c r="B2623" s="307" t="s">
        <v>3937</v>
      </c>
      <c r="C2623" s="308" t="s">
        <v>306</v>
      </c>
      <c r="D2623" s="290" t="s">
        <v>2905</v>
      </c>
      <c r="E2623" s="290" t="s">
        <v>2906</v>
      </c>
      <c r="F2623" s="309" t="s">
        <v>3877</v>
      </c>
      <c r="G2623" s="290"/>
      <c r="H2623" s="308">
        <v>266</v>
      </c>
      <c r="I2623" s="308">
        <v>22</v>
      </c>
      <c r="J2623" s="308">
        <v>20</v>
      </c>
      <c r="K2623" s="308">
        <v>34</v>
      </c>
      <c r="L2623" s="308">
        <v>66</v>
      </c>
      <c r="M2623" s="308"/>
      <c r="N2623" s="308" t="s">
        <v>3010</v>
      </c>
      <c r="O2623" s="308" t="s">
        <v>3878</v>
      </c>
      <c r="P2623" s="291">
        <v>51418.641595724701</v>
      </c>
      <c r="Q2623" s="292">
        <f t="shared" si="338"/>
        <v>62216.556330826883</v>
      </c>
      <c r="R2623" s="197">
        <f t="shared" si="336"/>
        <v>99546.490129323021</v>
      </c>
    </row>
    <row r="2624" spans="1:18" ht="19.5" customHeight="1">
      <c r="A2624" s="306" t="s">
        <v>2936</v>
      </c>
      <c r="B2624" s="307" t="s">
        <v>3937</v>
      </c>
      <c r="C2624" s="308" t="s">
        <v>306</v>
      </c>
      <c r="D2624" s="290" t="s">
        <v>2909</v>
      </c>
      <c r="E2624" s="290" t="s">
        <v>3021</v>
      </c>
      <c r="F2624" s="309" t="s">
        <v>3939</v>
      </c>
      <c r="G2624" s="290" t="s">
        <v>3023</v>
      </c>
      <c r="H2624" s="308" t="s">
        <v>3940</v>
      </c>
      <c r="I2624" s="308" t="s">
        <v>3450</v>
      </c>
      <c r="J2624" s="314" t="s">
        <v>3941</v>
      </c>
      <c r="K2624" s="308" t="s">
        <v>3942</v>
      </c>
      <c r="L2624" s="308" t="s">
        <v>3943</v>
      </c>
      <c r="M2624" s="314" t="s">
        <v>3944</v>
      </c>
      <c r="N2624" s="308" t="s">
        <v>3010</v>
      </c>
      <c r="O2624" s="308" t="s">
        <v>3945</v>
      </c>
      <c r="P2624" s="291">
        <v>67926.173368164527</v>
      </c>
      <c r="Q2624" s="292">
        <f t="shared" si="338"/>
        <v>82190.66977547908</v>
      </c>
      <c r="R2624" s="197">
        <f t="shared" si="336"/>
        <v>131505.07164076655</v>
      </c>
    </row>
    <row r="2625" spans="1:18" ht="19.5" customHeight="1">
      <c r="A2625" s="306" t="s">
        <v>3929</v>
      </c>
      <c r="B2625" s="307" t="s">
        <v>3975</v>
      </c>
      <c r="C2625" s="308" t="s">
        <v>438</v>
      </c>
      <c r="D2625" s="290" t="s">
        <v>2905</v>
      </c>
      <c r="E2625" s="290" t="s">
        <v>2906</v>
      </c>
      <c r="F2625" s="309" t="s">
        <v>3877</v>
      </c>
      <c r="G2625" s="290"/>
      <c r="H2625" s="308">
        <v>266</v>
      </c>
      <c r="I2625" s="308">
        <v>22</v>
      </c>
      <c r="J2625" s="308">
        <v>20</v>
      </c>
      <c r="K2625" s="308">
        <v>34</v>
      </c>
      <c r="L2625" s="308">
        <v>66</v>
      </c>
      <c r="M2625" s="308"/>
      <c r="N2625" s="308" t="s">
        <v>3010</v>
      </c>
      <c r="O2625" s="308" t="s">
        <v>3878</v>
      </c>
      <c r="P2625" s="291">
        <v>51418.641595724701</v>
      </c>
      <c r="Q2625" s="292">
        <f t="shared" si="338"/>
        <v>62216.556330826883</v>
      </c>
      <c r="R2625" s="197">
        <f t="shared" si="336"/>
        <v>99546.490129323021</v>
      </c>
    </row>
    <row r="2626" spans="1:18" ht="19.5" customHeight="1">
      <c r="A2626" s="306" t="s">
        <v>3929</v>
      </c>
      <c r="B2626" s="307" t="s">
        <v>3975</v>
      </c>
      <c r="C2626" s="308" t="s">
        <v>438</v>
      </c>
      <c r="D2626" s="290" t="s">
        <v>2909</v>
      </c>
      <c r="E2626" s="290" t="s">
        <v>2910</v>
      </c>
      <c r="F2626" s="309" t="s">
        <v>3953</v>
      </c>
      <c r="G2626" s="290" t="s">
        <v>3023</v>
      </c>
      <c r="H2626" s="308">
        <v>249</v>
      </c>
      <c r="I2626" s="308">
        <v>9</v>
      </c>
      <c r="J2626" s="308" t="s">
        <v>3948</v>
      </c>
      <c r="K2626" s="308">
        <v>69</v>
      </c>
      <c r="L2626" s="308" t="s">
        <v>3954</v>
      </c>
      <c r="M2626" s="308"/>
      <c r="N2626" s="308">
        <v>4</v>
      </c>
      <c r="O2626" s="308" t="s">
        <v>3955</v>
      </c>
      <c r="P2626" s="291">
        <v>58283.04026729265</v>
      </c>
      <c r="Q2626" s="292">
        <f t="shared" si="338"/>
        <v>70522.478723424108</v>
      </c>
      <c r="R2626" s="197">
        <f t="shared" si="336"/>
        <v>112835.96595747858</v>
      </c>
    </row>
    <row r="2627" spans="1:18" ht="19.5" customHeight="1">
      <c r="A2627" s="306" t="s">
        <v>3970</v>
      </c>
      <c r="B2627" s="307" t="s">
        <v>3971</v>
      </c>
      <c r="C2627" s="308" t="s">
        <v>306</v>
      </c>
      <c r="D2627" s="290" t="s">
        <v>2905</v>
      </c>
      <c r="E2627" s="290" t="s">
        <v>2906</v>
      </c>
      <c r="F2627" s="309" t="s">
        <v>3889</v>
      </c>
      <c r="G2627" s="290"/>
      <c r="H2627" s="308">
        <v>283</v>
      </c>
      <c r="I2627" s="308">
        <v>26</v>
      </c>
      <c r="J2627" s="308">
        <v>24</v>
      </c>
      <c r="K2627" s="314">
        <v>34.4</v>
      </c>
      <c r="L2627" s="308">
        <v>66</v>
      </c>
      <c r="M2627" s="308"/>
      <c r="N2627" s="308" t="s">
        <v>3010</v>
      </c>
      <c r="O2627" s="308" t="s">
        <v>3890</v>
      </c>
      <c r="P2627" s="291">
        <v>69026.71122532204</v>
      </c>
      <c r="Q2627" s="292">
        <f t="shared" si="338"/>
        <v>83522.320582639673</v>
      </c>
      <c r="R2627" s="197">
        <f t="shared" si="336"/>
        <v>133635.71293222348</v>
      </c>
    </row>
    <row r="2628" spans="1:18" ht="19.5" customHeight="1">
      <c r="A2628" s="306" t="s">
        <v>3970</v>
      </c>
      <c r="B2628" s="307" t="s">
        <v>3971</v>
      </c>
      <c r="C2628" s="308" t="s">
        <v>306</v>
      </c>
      <c r="D2628" s="290" t="s">
        <v>2909</v>
      </c>
      <c r="E2628" s="290" t="s">
        <v>2910</v>
      </c>
      <c r="F2628" s="309" t="s">
        <v>3953</v>
      </c>
      <c r="G2628" s="290" t="s">
        <v>3023</v>
      </c>
      <c r="H2628" s="308">
        <v>249</v>
      </c>
      <c r="I2628" s="308">
        <v>9</v>
      </c>
      <c r="J2628" s="308" t="s">
        <v>3948</v>
      </c>
      <c r="K2628" s="308">
        <v>69</v>
      </c>
      <c r="L2628" s="308" t="s">
        <v>3954</v>
      </c>
      <c r="M2628" s="308"/>
      <c r="N2628" s="308">
        <v>4</v>
      </c>
      <c r="O2628" s="308" t="s">
        <v>3955</v>
      </c>
      <c r="P2628" s="291">
        <v>58283.04026729265</v>
      </c>
      <c r="Q2628" s="292">
        <f t="shared" si="338"/>
        <v>70522.478723424108</v>
      </c>
      <c r="R2628" s="197">
        <f t="shared" si="336"/>
        <v>112835.96595747858</v>
      </c>
    </row>
    <row r="2629" spans="1:18" ht="19.5" customHeight="1">
      <c r="A2629" s="306" t="s">
        <v>3970</v>
      </c>
      <c r="B2629" s="307" t="s">
        <v>3971</v>
      </c>
      <c r="C2629" s="308" t="s">
        <v>306</v>
      </c>
      <c r="D2629" s="290" t="s">
        <v>2909</v>
      </c>
      <c r="E2629" s="290" t="s">
        <v>3021</v>
      </c>
      <c r="F2629" s="309" t="s">
        <v>3923</v>
      </c>
      <c r="G2629" s="290" t="s">
        <v>3023</v>
      </c>
      <c r="H2629" s="317">
        <v>245</v>
      </c>
      <c r="I2629" s="308" t="s">
        <v>3450</v>
      </c>
      <c r="J2629" s="317">
        <v>204</v>
      </c>
      <c r="K2629" s="314" t="s">
        <v>3924</v>
      </c>
      <c r="L2629" s="308" t="s">
        <v>3925</v>
      </c>
      <c r="M2629" s="308" t="s">
        <v>2693</v>
      </c>
      <c r="N2629" s="308" t="s">
        <v>3010</v>
      </c>
      <c r="O2629" s="308" t="s">
        <v>3926</v>
      </c>
      <c r="P2629" s="291">
        <v>72201.08854645885</v>
      </c>
      <c r="Q2629" s="292">
        <f t="shared" si="338"/>
        <v>87363.317141215201</v>
      </c>
      <c r="R2629" s="197">
        <f t="shared" si="336"/>
        <v>139781.30742594434</v>
      </c>
    </row>
    <row r="2630" spans="1:18" ht="19.5" customHeight="1">
      <c r="A2630" s="306" t="s">
        <v>17077</v>
      </c>
      <c r="B2630" s="307" t="s">
        <v>3971</v>
      </c>
      <c r="C2630" s="308" t="s">
        <v>306</v>
      </c>
      <c r="D2630" s="290" t="s">
        <v>2909</v>
      </c>
      <c r="E2630" s="290" t="s">
        <v>3021</v>
      </c>
      <c r="F2630" s="316" t="s">
        <v>3927</v>
      </c>
      <c r="G2630" s="290" t="s">
        <v>3023</v>
      </c>
      <c r="H2630" s="317">
        <v>245</v>
      </c>
      <c r="I2630" s="308" t="s">
        <v>3450</v>
      </c>
      <c r="J2630" s="317">
        <v>204</v>
      </c>
      <c r="K2630" s="314" t="s">
        <v>3924</v>
      </c>
      <c r="L2630" s="308" t="s">
        <v>3925</v>
      </c>
      <c r="M2630" s="308" t="s">
        <v>2693</v>
      </c>
      <c r="N2630" s="308" t="s">
        <v>3010</v>
      </c>
      <c r="O2630" s="308" t="s">
        <v>3928</v>
      </c>
      <c r="P2630" s="291">
        <v>84494.200098296235</v>
      </c>
      <c r="Q2630" s="292">
        <f t="shared" si="338"/>
        <v>102237.98211893844</v>
      </c>
      <c r="R2630" s="197">
        <f t="shared" si="336"/>
        <v>163580.77139030152</v>
      </c>
    </row>
    <row r="2631" spans="1:18" ht="19.5" customHeight="1">
      <c r="A2631" s="306" t="s">
        <v>3887</v>
      </c>
      <c r="B2631" s="307" t="s">
        <v>3888</v>
      </c>
      <c r="C2631" s="308" t="s">
        <v>306</v>
      </c>
      <c r="D2631" s="290" t="s">
        <v>2905</v>
      </c>
      <c r="E2631" s="290" t="s">
        <v>2906</v>
      </c>
      <c r="F2631" s="309" t="s">
        <v>3877</v>
      </c>
      <c r="G2631" s="290"/>
      <c r="H2631" s="308">
        <v>266</v>
      </c>
      <c r="I2631" s="308">
        <v>22</v>
      </c>
      <c r="J2631" s="308">
        <v>20</v>
      </c>
      <c r="K2631" s="308">
        <v>34</v>
      </c>
      <c r="L2631" s="308">
        <v>66</v>
      </c>
      <c r="M2631" s="308"/>
      <c r="N2631" s="308" t="s">
        <v>3010</v>
      </c>
      <c r="O2631" s="308" t="s">
        <v>3878</v>
      </c>
      <c r="P2631" s="291">
        <v>51418.641595724701</v>
      </c>
      <c r="Q2631" s="292">
        <f t="shared" si="338"/>
        <v>62216.556330826883</v>
      </c>
      <c r="R2631" s="197">
        <f t="shared" si="336"/>
        <v>99546.490129323021</v>
      </c>
    </row>
    <row r="2632" spans="1:18" ht="19.5" customHeight="1">
      <c r="A2632" s="306" t="s">
        <v>3887</v>
      </c>
      <c r="B2632" s="307" t="s">
        <v>3888</v>
      </c>
      <c r="C2632" s="308" t="s">
        <v>306</v>
      </c>
      <c r="D2632" s="290" t="s">
        <v>2909</v>
      </c>
      <c r="E2632" s="290" t="s">
        <v>3021</v>
      </c>
      <c r="F2632" s="309" t="s">
        <v>3939</v>
      </c>
      <c r="G2632" s="290" t="s">
        <v>3023</v>
      </c>
      <c r="H2632" s="308" t="s">
        <v>3940</v>
      </c>
      <c r="I2632" s="308" t="s">
        <v>3450</v>
      </c>
      <c r="J2632" s="314" t="s">
        <v>3941</v>
      </c>
      <c r="K2632" s="308" t="s">
        <v>3942</v>
      </c>
      <c r="L2632" s="308" t="s">
        <v>3943</v>
      </c>
      <c r="M2632" s="314" t="s">
        <v>3944</v>
      </c>
      <c r="N2632" s="308" t="s">
        <v>3010</v>
      </c>
      <c r="O2632" s="308" t="s">
        <v>3945</v>
      </c>
      <c r="P2632" s="291">
        <v>67926.173368164527</v>
      </c>
      <c r="Q2632" s="292">
        <f t="shared" si="338"/>
        <v>82190.66977547908</v>
      </c>
      <c r="R2632" s="197">
        <f t="shared" ref="R2632:R2695" si="339">Q2632*0.8*2</f>
        <v>131505.07164076655</v>
      </c>
    </row>
    <row r="2633" spans="1:18" ht="19.5" customHeight="1">
      <c r="A2633" s="306" t="s">
        <v>3887</v>
      </c>
      <c r="B2633" s="307" t="s">
        <v>3888</v>
      </c>
      <c r="C2633" s="308" t="s">
        <v>306</v>
      </c>
      <c r="D2633" s="290" t="s">
        <v>2909</v>
      </c>
      <c r="E2633" s="290" t="s">
        <v>3021</v>
      </c>
      <c r="F2633" s="309" t="s">
        <v>3923</v>
      </c>
      <c r="G2633" s="290" t="s">
        <v>3023</v>
      </c>
      <c r="H2633" s="317">
        <v>245</v>
      </c>
      <c r="I2633" s="308" t="s">
        <v>3450</v>
      </c>
      <c r="J2633" s="317">
        <v>204</v>
      </c>
      <c r="K2633" s="314" t="s">
        <v>3924</v>
      </c>
      <c r="L2633" s="308" t="s">
        <v>3925</v>
      </c>
      <c r="M2633" s="308" t="s">
        <v>2693</v>
      </c>
      <c r="N2633" s="308" t="s">
        <v>3010</v>
      </c>
      <c r="O2633" s="308" t="s">
        <v>3926</v>
      </c>
      <c r="P2633" s="291">
        <v>72201.08854645885</v>
      </c>
      <c r="Q2633" s="292">
        <f t="shared" si="338"/>
        <v>87363.317141215201</v>
      </c>
      <c r="R2633" s="197">
        <f t="shared" si="339"/>
        <v>139781.30742594434</v>
      </c>
    </row>
    <row r="2634" spans="1:18" ht="19.5" customHeight="1">
      <c r="A2634" s="306" t="s">
        <v>16997</v>
      </c>
      <c r="B2634" s="307" t="s">
        <v>3888</v>
      </c>
      <c r="C2634" s="308" t="s">
        <v>306</v>
      </c>
      <c r="D2634" s="290" t="s">
        <v>2909</v>
      </c>
      <c r="E2634" s="290" t="s">
        <v>3021</v>
      </c>
      <c r="F2634" s="316" t="s">
        <v>3927</v>
      </c>
      <c r="G2634" s="290" t="s">
        <v>3023</v>
      </c>
      <c r="H2634" s="317">
        <v>245</v>
      </c>
      <c r="I2634" s="308" t="s">
        <v>3450</v>
      </c>
      <c r="J2634" s="317">
        <v>204</v>
      </c>
      <c r="K2634" s="314" t="s">
        <v>3924</v>
      </c>
      <c r="L2634" s="308" t="s">
        <v>3925</v>
      </c>
      <c r="M2634" s="308" t="s">
        <v>2693</v>
      </c>
      <c r="N2634" s="308" t="s">
        <v>3010</v>
      </c>
      <c r="O2634" s="308" t="s">
        <v>3928</v>
      </c>
      <c r="P2634" s="291">
        <v>84494.200098296235</v>
      </c>
      <c r="Q2634" s="292">
        <f t="shared" si="338"/>
        <v>102237.98211893844</v>
      </c>
      <c r="R2634" s="197">
        <f t="shared" si="339"/>
        <v>163580.77139030152</v>
      </c>
    </row>
    <row r="2635" spans="1:18" ht="19.5" customHeight="1">
      <c r="A2635" s="304">
        <v>301</v>
      </c>
      <c r="B2635" s="277"/>
      <c r="C2635" s="278"/>
      <c r="D2635" s="279"/>
      <c r="E2635" s="280"/>
      <c r="F2635" s="279"/>
      <c r="G2635" s="281"/>
      <c r="H2635" s="282"/>
      <c r="I2635" s="282"/>
      <c r="J2635" s="282"/>
      <c r="K2635" s="282"/>
      <c r="L2635" s="282"/>
      <c r="M2635" s="282"/>
      <c r="N2635" s="282"/>
      <c r="O2635" s="282"/>
      <c r="P2635" s="282"/>
      <c r="Q2635" s="284"/>
      <c r="R2635" s="197">
        <f t="shared" si="339"/>
        <v>0</v>
      </c>
    </row>
    <row r="2636" spans="1:18" ht="19.5" customHeight="1">
      <c r="A2636" s="306" t="s">
        <v>3887</v>
      </c>
      <c r="B2636" s="307" t="s">
        <v>3888</v>
      </c>
      <c r="C2636" s="308" t="s">
        <v>438</v>
      </c>
      <c r="D2636" s="290" t="s">
        <v>2905</v>
      </c>
      <c r="E2636" s="290" t="s">
        <v>2906</v>
      </c>
      <c r="F2636" s="309" t="s">
        <v>3877</v>
      </c>
      <c r="G2636" s="290"/>
      <c r="H2636" s="308">
        <v>266</v>
      </c>
      <c r="I2636" s="308">
        <v>22</v>
      </c>
      <c r="J2636" s="308">
        <v>20</v>
      </c>
      <c r="K2636" s="308">
        <v>34</v>
      </c>
      <c r="L2636" s="308">
        <v>66</v>
      </c>
      <c r="M2636" s="308"/>
      <c r="N2636" s="308" t="s">
        <v>3010</v>
      </c>
      <c r="O2636" s="308" t="s">
        <v>3878</v>
      </c>
      <c r="P2636" s="291">
        <v>51418.641595724701</v>
      </c>
      <c r="Q2636" s="292">
        <f t="shared" ref="Q2636:Q2639" si="340">+P2636*1.21</f>
        <v>62216.556330826883</v>
      </c>
      <c r="R2636" s="197">
        <f t="shared" si="339"/>
        <v>99546.490129323021</v>
      </c>
    </row>
    <row r="2637" spans="1:18" ht="19.5" customHeight="1">
      <c r="A2637" s="306" t="s">
        <v>3887</v>
      </c>
      <c r="B2637" s="307" t="s">
        <v>3888</v>
      </c>
      <c r="C2637" s="308" t="s">
        <v>438</v>
      </c>
      <c r="D2637" s="290" t="s">
        <v>2909</v>
      </c>
      <c r="E2637" s="290" t="s">
        <v>3021</v>
      </c>
      <c r="F2637" s="309" t="s">
        <v>3931</v>
      </c>
      <c r="G2637" s="290" t="s">
        <v>3023</v>
      </c>
      <c r="H2637" s="308" t="s">
        <v>3932</v>
      </c>
      <c r="I2637" s="314" t="s">
        <v>3881</v>
      </c>
      <c r="J2637" s="308" t="s">
        <v>3506</v>
      </c>
      <c r="K2637" s="308" t="s">
        <v>3811</v>
      </c>
      <c r="L2637" s="308" t="s">
        <v>3478</v>
      </c>
      <c r="M2637" s="308" t="s">
        <v>3029</v>
      </c>
      <c r="N2637" s="308" t="s">
        <v>3010</v>
      </c>
      <c r="O2637" s="308" t="s">
        <v>3933</v>
      </c>
      <c r="P2637" s="291">
        <v>127701.75152015785</v>
      </c>
      <c r="Q2637" s="292">
        <f t="shared" si="340"/>
        <v>154519.11933939101</v>
      </c>
      <c r="R2637" s="197">
        <f t="shared" si="339"/>
        <v>247230.59094302563</v>
      </c>
    </row>
    <row r="2638" spans="1:18" ht="19.5" customHeight="1">
      <c r="A2638" s="306" t="s">
        <v>3929</v>
      </c>
      <c r="B2638" s="307" t="s">
        <v>3975</v>
      </c>
      <c r="C2638" s="308" t="s">
        <v>438</v>
      </c>
      <c r="D2638" s="290" t="s">
        <v>2905</v>
      </c>
      <c r="E2638" s="290" t="s">
        <v>2906</v>
      </c>
      <c r="F2638" s="309" t="s">
        <v>3877</v>
      </c>
      <c r="G2638" s="290"/>
      <c r="H2638" s="308">
        <v>266</v>
      </c>
      <c r="I2638" s="308">
        <v>22</v>
      </c>
      <c r="J2638" s="308">
        <v>20</v>
      </c>
      <c r="K2638" s="308">
        <v>34</v>
      </c>
      <c r="L2638" s="308">
        <v>66</v>
      </c>
      <c r="M2638" s="308"/>
      <c r="N2638" s="308" t="s">
        <v>3010</v>
      </c>
      <c r="O2638" s="308" t="s">
        <v>3878</v>
      </c>
      <c r="P2638" s="291">
        <v>51418.641595724701</v>
      </c>
      <c r="Q2638" s="292">
        <f t="shared" si="340"/>
        <v>62216.556330826883</v>
      </c>
      <c r="R2638" s="197">
        <f t="shared" si="339"/>
        <v>99546.490129323021</v>
      </c>
    </row>
    <row r="2639" spans="1:18" ht="19.5" customHeight="1">
      <c r="A2639" s="306" t="s">
        <v>3929</v>
      </c>
      <c r="B2639" s="307" t="s">
        <v>3975</v>
      </c>
      <c r="C2639" s="308" t="s">
        <v>438</v>
      </c>
      <c r="D2639" s="290" t="s">
        <v>2909</v>
      </c>
      <c r="E2639" s="290" t="s">
        <v>3021</v>
      </c>
      <c r="F2639" s="309" t="s">
        <v>3931</v>
      </c>
      <c r="G2639" s="290" t="s">
        <v>3023</v>
      </c>
      <c r="H2639" s="308" t="s">
        <v>3932</v>
      </c>
      <c r="I2639" s="314" t="s">
        <v>3881</v>
      </c>
      <c r="J2639" s="308" t="s">
        <v>3506</v>
      </c>
      <c r="K2639" s="308" t="s">
        <v>3811</v>
      </c>
      <c r="L2639" s="308" t="s">
        <v>3478</v>
      </c>
      <c r="M2639" s="308" t="s">
        <v>3029</v>
      </c>
      <c r="N2639" s="308" t="s">
        <v>3010</v>
      </c>
      <c r="O2639" s="308" t="s">
        <v>3933</v>
      </c>
      <c r="P2639" s="291">
        <v>127701.75152015785</v>
      </c>
      <c r="Q2639" s="292">
        <f t="shared" si="340"/>
        <v>154519.11933939101</v>
      </c>
      <c r="R2639" s="197">
        <f t="shared" si="339"/>
        <v>247230.59094302563</v>
      </c>
    </row>
    <row r="2640" spans="1:18" ht="19.5" customHeight="1">
      <c r="A2640" s="304">
        <v>306</v>
      </c>
      <c r="B2640" s="277"/>
      <c r="C2640" s="278"/>
      <c r="D2640" s="279"/>
      <c r="E2640" s="280"/>
      <c r="F2640" s="279"/>
      <c r="G2640" s="281"/>
      <c r="H2640" s="282"/>
      <c r="I2640" s="282"/>
      <c r="J2640" s="282"/>
      <c r="K2640" s="282"/>
      <c r="L2640" s="282"/>
      <c r="M2640" s="282"/>
      <c r="N2640" s="282"/>
      <c r="O2640" s="282"/>
      <c r="P2640" s="282"/>
      <c r="Q2640" s="284"/>
      <c r="R2640" s="197">
        <f t="shared" si="339"/>
        <v>0</v>
      </c>
    </row>
    <row r="2641" spans="1:18" ht="19.5" customHeight="1">
      <c r="A2641" s="306" t="s">
        <v>3488</v>
      </c>
      <c r="B2641" s="307" t="s">
        <v>3860</v>
      </c>
      <c r="C2641" s="308" t="s">
        <v>1357</v>
      </c>
      <c r="D2641" s="290" t="s">
        <v>2905</v>
      </c>
      <c r="E2641" s="290" t="s">
        <v>2910</v>
      </c>
      <c r="F2641" s="309" t="s">
        <v>3916</v>
      </c>
      <c r="G2641" s="290"/>
      <c r="H2641" s="308">
        <v>247</v>
      </c>
      <c r="I2641" s="308">
        <v>10</v>
      </c>
      <c r="J2641" s="308">
        <v>8</v>
      </c>
      <c r="K2641" s="314">
        <v>34.200000000000003</v>
      </c>
      <c r="L2641" s="308">
        <v>66</v>
      </c>
      <c r="M2641" s="308"/>
      <c r="N2641" s="308">
        <v>4</v>
      </c>
      <c r="O2641" s="308" t="s">
        <v>3917</v>
      </c>
      <c r="P2641" s="291">
        <v>38411.426801558679</v>
      </c>
      <c r="Q2641" s="292">
        <f t="shared" ref="Q2641:Q2666" si="341">+P2641*1.21</f>
        <v>46477.826429886001</v>
      </c>
      <c r="R2641" s="197">
        <f t="shared" si="339"/>
        <v>74364.522287817599</v>
      </c>
    </row>
    <row r="2642" spans="1:18" ht="19.5" customHeight="1">
      <c r="A2642" s="306" t="s">
        <v>3488</v>
      </c>
      <c r="B2642" s="307" t="s">
        <v>3860</v>
      </c>
      <c r="C2642" s="308" t="s">
        <v>1357</v>
      </c>
      <c r="D2642" s="290" t="s">
        <v>2909</v>
      </c>
      <c r="E2642" s="290" t="s">
        <v>3021</v>
      </c>
      <c r="F2642" s="309" t="s">
        <v>4069</v>
      </c>
      <c r="G2642" s="290" t="s">
        <v>3023</v>
      </c>
      <c r="H2642" s="308" t="s">
        <v>3005</v>
      </c>
      <c r="I2642" s="308" t="s">
        <v>3463</v>
      </c>
      <c r="J2642" s="308" t="s">
        <v>3866</v>
      </c>
      <c r="K2642" s="308" t="s">
        <v>3027</v>
      </c>
      <c r="L2642" s="308" t="s">
        <v>3867</v>
      </c>
      <c r="M2642" s="314" t="s">
        <v>3445</v>
      </c>
      <c r="N2642" s="308">
        <v>4</v>
      </c>
      <c r="O2642" s="308" t="s">
        <v>4070</v>
      </c>
      <c r="P2642" s="291">
        <v>81334.848393222201</v>
      </c>
      <c r="Q2642" s="292">
        <f t="shared" si="341"/>
        <v>98415.16655579886</v>
      </c>
      <c r="R2642" s="197">
        <f t="shared" si="339"/>
        <v>157464.26648927818</v>
      </c>
    </row>
    <row r="2643" spans="1:18" ht="19.5" customHeight="1">
      <c r="A2643" s="306" t="s">
        <v>3075</v>
      </c>
      <c r="B2643" s="307" t="s">
        <v>3885</v>
      </c>
      <c r="C2643" s="308" t="s">
        <v>2852</v>
      </c>
      <c r="D2643" s="290" t="s">
        <v>2905</v>
      </c>
      <c r="E2643" s="290" t="s">
        <v>2906</v>
      </c>
      <c r="F2643" s="309" t="s">
        <v>3863</v>
      </c>
      <c r="G2643" s="290"/>
      <c r="H2643" s="308">
        <v>247</v>
      </c>
      <c r="I2643" s="314">
        <v>20.5</v>
      </c>
      <c r="J2643" s="314">
        <v>18.5</v>
      </c>
      <c r="K2643" s="314">
        <v>34.200000000000003</v>
      </c>
      <c r="L2643" s="308">
        <v>66</v>
      </c>
      <c r="M2643" s="308"/>
      <c r="N2643" s="308">
        <v>4</v>
      </c>
      <c r="O2643" s="308" t="s">
        <v>3864</v>
      </c>
      <c r="P2643" s="291">
        <v>38751.454009869332</v>
      </c>
      <c r="Q2643" s="292">
        <f t="shared" si="341"/>
        <v>46889.259351941888</v>
      </c>
      <c r="R2643" s="197">
        <f t="shared" si="339"/>
        <v>75022.814963107026</v>
      </c>
    </row>
    <row r="2644" spans="1:18" ht="19.5" customHeight="1">
      <c r="A2644" s="306" t="s">
        <v>3075</v>
      </c>
      <c r="B2644" s="307" t="s">
        <v>3885</v>
      </c>
      <c r="C2644" s="308" t="s">
        <v>2852</v>
      </c>
      <c r="D2644" s="290" t="s">
        <v>2909</v>
      </c>
      <c r="E2644" s="290" t="s">
        <v>3021</v>
      </c>
      <c r="F2644" s="309" t="s">
        <v>4069</v>
      </c>
      <c r="G2644" s="290" t="s">
        <v>3023</v>
      </c>
      <c r="H2644" s="308" t="s">
        <v>3005</v>
      </c>
      <c r="I2644" s="308" t="s">
        <v>3463</v>
      </c>
      <c r="J2644" s="308" t="s">
        <v>3866</v>
      </c>
      <c r="K2644" s="308" t="s">
        <v>3027</v>
      </c>
      <c r="L2644" s="308" t="s">
        <v>3867</v>
      </c>
      <c r="M2644" s="314" t="s">
        <v>3445</v>
      </c>
      <c r="N2644" s="308">
        <v>4</v>
      </c>
      <c r="O2644" s="308" t="s">
        <v>4070</v>
      </c>
      <c r="P2644" s="291">
        <v>81334.848393222201</v>
      </c>
      <c r="Q2644" s="292">
        <f t="shared" si="341"/>
        <v>98415.16655579886</v>
      </c>
      <c r="R2644" s="197">
        <f t="shared" si="339"/>
        <v>157464.26648927818</v>
      </c>
    </row>
    <row r="2645" spans="1:18" ht="19.5" customHeight="1">
      <c r="A2645" s="306" t="s">
        <v>3321</v>
      </c>
      <c r="B2645" s="307" t="s">
        <v>4080</v>
      </c>
      <c r="C2645" s="308" t="s">
        <v>2627</v>
      </c>
      <c r="D2645" s="290" t="s">
        <v>2905</v>
      </c>
      <c r="E2645" s="290" t="s">
        <v>2906</v>
      </c>
      <c r="F2645" s="309" t="s">
        <v>3863</v>
      </c>
      <c r="G2645" s="290"/>
      <c r="H2645" s="308">
        <v>247</v>
      </c>
      <c r="I2645" s="314">
        <v>20.5</v>
      </c>
      <c r="J2645" s="314">
        <v>18.5</v>
      </c>
      <c r="K2645" s="314">
        <v>34.200000000000003</v>
      </c>
      <c r="L2645" s="308">
        <v>66</v>
      </c>
      <c r="M2645" s="308"/>
      <c r="N2645" s="308">
        <v>4</v>
      </c>
      <c r="O2645" s="308" t="s">
        <v>3864</v>
      </c>
      <c r="P2645" s="291">
        <v>38751.454009869332</v>
      </c>
      <c r="Q2645" s="292">
        <f t="shared" si="341"/>
        <v>46889.259351941888</v>
      </c>
      <c r="R2645" s="197">
        <f t="shared" si="339"/>
        <v>75022.814963107026</v>
      </c>
    </row>
    <row r="2646" spans="1:18" ht="19.5" customHeight="1">
      <c r="A2646" s="306" t="s">
        <v>3321</v>
      </c>
      <c r="B2646" s="307" t="s">
        <v>4080</v>
      </c>
      <c r="C2646" s="308" t="s">
        <v>2627</v>
      </c>
      <c r="D2646" s="290" t="s">
        <v>2909</v>
      </c>
      <c r="E2646" s="290" t="s">
        <v>3021</v>
      </c>
      <c r="F2646" s="309" t="s">
        <v>3880</v>
      </c>
      <c r="G2646" s="290"/>
      <c r="H2646" s="308" t="s">
        <v>3769</v>
      </c>
      <c r="I2646" s="314" t="s">
        <v>3881</v>
      </c>
      <c r="J2646" s="308" t="s">
        <v>3506</v>
      </c>
      <c r="K2646" s="314" t="s">
        <v>3882</v>
      </c>
      <c r="L2646" s="308">
        <v>71</v>
      </c>
      <c r="M2646" s="314" t="s">
        <v>3883</v>
      </c>
      <c r="N2646" s="308" t="s">
        <v>3010</v>
      </c>
      <c r="O2646" s="308" t="s">
        <v>3884</v>
      </c>
      <c r="P2646" s="291">
        <v>85309.023605149181</v>
      </c>
      <c r="Q2646" s="292">
        <f t="shared" si="341"/>
        <v>103223.91856223051</v>
      </c>
      <c r="R2646" s="197">
        <f t="shared" si="339"/>
        <v>165158.26969956883</v>
      </c>
    </row>
    <row r="2647" spans="1:18" ht="19.5" customHeight="1">
      <c r="A2647" s="306" t="s">
        <v>2916</v>
      </c>
      <c r="B2647" s="307" t="s">
        <v>5611</v>
      </c>
      <c r="C2647" s="308" t="s">
        <v>73</v>
      </c>
      <c r="D2647" s="290" t="s">
        <v>2905</v>
      </c>
      <c r="E2647" s="290" t="s">
        <v>2906</v>
      </c>
      <c r="F2647" s="309" t="s">
        <v>3906</v>
      </c>
      <c r="G2647" s="290"/>
      <c r="H2647" s="308">
        <v>266</v>
      </c>
      <c r="I2647" s="314">
        <v>20.5</v>
      </c>
      <c r="J2647" s="314">
        <v>18.600000000000001</v>
      </c>
      <c r="K2647" s="314">
        <v>27.5</v>
      </c>
      <c r="L2647" s="308">
        <v>66</v>
      </c>
      <c r="M2647" s="308"/>
      <c r="N2647" s="308">
        <v>4</v>
      </c>
      <c r="O2647" s="308" t="s">
        <v>3907</v>
      </c>
      <c r="P2647" s="291">
        <v>40923.556345997669</v>
      </c>
      <c r="Q2647" s="292">
        <f t="shared" si="341"/>
        <v>49517.503178657178</v>
      </c>
      <c r="R2647" s="197">
        <f t="shared" si="339"/>
        <v>79228.005085851488</v>
      </c>
    </row>
    <row r="2648" spans="1:18" ht="19.5" customHeight="1">
      <c r="A2648" s="306" t="s">
        <v>2916</v>
      </c>
      <c r="B2648" s="307" t="s">
        <v>5611</v>
      </c>
      <c r="C2648" s="308" t="s">
        <v>73</v>
      </c>
      <c r="D2648" s="290" t="s">
        <v>2909</v>
      </c>
      <c r="E2648" s="290" t="s">
        <v>2910</v>
      </c>
      <c r="F2648" s="309" t="s">
        <v>3919</v>
      </c>
      <c r="G2648" s="290"/>
      <c r="H2648" s="314">
        <v>247.3</v>
      </c>
      <c r="I2648" s="308">
        <v>8</v>
      </c>
      <c r="J2648" s="308">
        <v>6</v>
      </c>
      <c r="K2648" s="314">
        <v>25.3</v>
      </c>
      <c r="L2648" s="308">
        <v>71</v>
      </c>
      <c r="M2648" s="308"/>
      <c r="N2648" s="308">
        <v>4</v>
      </c>
      <c r="O2648" s="308" t="s">
        <v>3920</v>
      </c>
      <c r="P2648" s="291">
        <v>44170.171885993215</v>
      </c>
      <c r="Q2648" s="292">
        <f t="shared" si="341"/>
        <v>53445.907982051787</v>
      </c>
      <c r="R2648" s="197">
        <f t="shared" si="339"/>
        <v>85513.452771282871</v>
      </c>
    </row>
    <row r="2649" spans="1:18" ht="19.5" customHeight="1">
      <c r="A2649" s="306" t="s">
        <v>2916</v>
      </c>
      <c r="B2649" s="307" t="s">
        <v>5611</v>
      </c>
      <c r="C2649" s="308" t="s">
        <v>73</v>
      </c>
      <c r="D2649" s="290" t="s">
        <v>2909</v>
      </c>
      <c r="E2649" s="290" t="s">
        <v>3021</v>
      </c>
      <c r="F2649" s="309" t="s">
        <v>3880</v>
      </c>
      <c r="G2649" s="290"/>
      <c r="H2649" s="308" t="s">
        <v>3769</v>
      </c>
      <c r="I2649" s="314" t="s">
        <v>3881</v>
      </c>
      <c r="J2649" s="308" t="s">
        <v>3506</v>
      </c>
      <c r="K2649" s="314" t="s">
        <v>3882</v>
      </c>
      <c r="L2649" s="308">
        <v>71</v>
      </c>
      <c r="M2649" s="314" t="s">
        <v>3883</v>
      </c>
      <c r="N2649" s="308" t="s">
        <v>3010</v>
      </c>
      <c r="O2649" s="308" t="s">
        <v>3884</v>
      </c>
      <c r="P2649" s="291">
        <v>85309.023605149181</v>
      </c>
      <c r="Q2649" s="292">
        <f t="shared" si="341"/>
        <v>103223.91856223051</v>
      </c>
      <c r="R2649" s="197">
        <f t="shared" si="339"/>
        <v>165158.26969956883</v>
      </c>
    </row>
    <row r="2650" spans="1:18" ht="19.5" customHeight="1">
      <c r="A2650" s="306" t="s">
        <v>3902</v>
      </c>
      <c r="B2650" s="307" t="s">
        <v>4073</v>
      </c>
      <c r="C2650" s="308" t="s">
        <v>1039</v>
      </c>
      <c r="D2650" s="290" t="s">
        <v>2905</v>
      </c>
      <c r="E2650" s="290" t="s">
        <v>2906</v>
      </c>
      <c r="F2650" s="309" t="s">
        <v>3906</v>
      </c>
      <c r="G2650" s="290"/>
      <c r="H2650" s="308">
        <v>266</v>
      </c>
      <c r="I2650" s="314">
        <v>20.5</v>
      </c>
      <c r="J2650" s="314">
        <v>18.600000000000001</v>
      </c>
      <c r="K2650" s="314">
        <v>27.5</v>
      </c>
      <c r="L2650" s="308">
        <v>66</v>
      </c>
      <c r="M2650" s="308"/>
      <c r="N2650" s="308">
        <v>4</v>
      </c>
      <c r="O2650" s="308" t="s">
        <v>3907</v>
      </c>
      <c r="P2650" s="291">
        <v>40923.556345997669</v>
      </c>
      <c r="Q2650" s="292">
        <f t="shared" si="341"/>
        <v>49517.503178657178</v>
      </c>
      <c r="R2650" s="197">
        <f t="shared" si="339"/>
        <v>79228.005085851488</v>
      </c>
    </row>
    <row r="2651" spans="1:18" ht="19.5" customHeight="1">
      <c r="A2651" s="306" t="s">
        <v>3902</v>
      </c>
      <c r="B2651" s="307" t="s">
        <v>4073</v>
      </c>
      <c r="C2651" s="308" t="s">
        <v>1039</v>
      </c>
      <c r="D2651" s="290" t="s">
        <v>2909</v>
      </c>
      <c r="E2651" s="290" t="s">
        <v>3021</v>
      </c>
      <c r="F2651" s="309" t="s">
        <v>3880</v>
      </c>
      <c r="G2651" s="290"/>
      <c r="H2651" s="308" t="s">
        <v>3769</v>
      </c>
      <c r="I2651" s="314" t="s">
        <v>3881</v>
      </c>
      <c r="J2651" s="308" t="s">
        <v>3506</v>
      </c>
      <c r="K2651" s="314" t="s">
        <v>3882</v>
      </c>
      <c r="L2651" s="308">
        <v>71</v>
      </c>
      <c r="M2651" s="314" t="s">
        <v>3883</v>
      </c>
      <c r="N2651" s="308" t="s">
        <v>3010</v>
      </c>
      <c r="O2651" s="308" t="s">
        <v>3884</v>
      </c>
      <c r="P2651" s="291">
        <v>85309.023605149181</v>
      </c>
      <c r="Q2651" s="292">
        <f t="shared" si="341"/>
        <v>103223.91856223051</v>
      </c>
      <c r="R2651" s="197">
        <f t="shared" si="339"/>
        <v>165158.26969956883</v>
      </c>
    </row>
    <row r="2652" spans="1:18" ht="19.5" customHeight="1">
      <c r="A2652" s="306" t="s">
        <v>2950</v>
      </c>
      <c r="B2652" s="307" t="s">
        <v>5612</v>
      </c>
      <c r="C2652" s="308" t="s">
        <v>2852</v>
      </c>
      <c r="D2652" s="290" t="s">
        <v>2905</v>
      </c>
      <c r="E2652" s="290" t="s">
        <v>2906</v>
      </c>
      <c r="F2652" s="309" t="s">
        <v>3863</v>
      </c>
      <c r="G2652" s="290"/>
      <c r="H2652" s="308">
        <v>247</v>
      </c>
      <c r="I2652" s="314">
        <v>20.5</v>
      </c>
      <c r="J2652" s="314">
        <v>18.5</v>
      </c>
      <c r="K2652" s="314">
        <v>34.200000000000003</v>
      </c>
      <c r="L2652" s="308">
        <v>66</v>
      </c>
      <c r="M2652" s="308"/>
      <c r="N2652" s="308">
        <v>4</v>
      </c>
      <c r="O2652" s="308" t="s">
        <v>3864</v>
      </c>
      <c r="P2652" s="291">
        <v>38751.454009869332</v>
      </c>
      <c r="Q2652" s="292">
        <f t="shared" si="341"/>
        <v>46889.259351941888</v>
      </c>
      <c r="R2652" s="197">
        <f t="shared" si="339"/>
        <v>75022.814963107026</v>
      </c>
    </row>
    <row r="2653" spans="1:18" ht="19.5" customHeight="1">
      <c r="A2653" s="306" t="s">
        <v>2950</v>
      </c>
      <c r="B2653" s="307" t="s">
        <v>5612</v>
      </c>
      <c r="C2653" s="308" t="s">
        <v>2852</v>
      </c>
      <c r="D2653" s="290" t="s">
        <v>2909</v>
      </c>
      <c r="E2653" s="290" t="s">
        <v>3021</v>
      </c>
      <c r="F2653" s="309" t="s">
        <v>3880</v>
      </c>
      <c r="G2653" s="290"/>
      <c r="H2653" s="308" t="s">
        <v>3769</v>
      </c>
      <c r="I2653" s="314" t="s">
        <v>3881</v>
      </c>
      <c r="J2653" s="308" t="s">
        <v>3506</v>
      </c>
      <c r="K2653" s="314" t="s">
        <v>3882</v>
      </c>
      <c r="L2653" s="308">
        <v>71</v>
      </c>
      <c r="M2653" s="314" t="s">
        <v>3883</v>
      </c>
      <c r="N2653" s="308" t="s">
        <v>3010</v>
      </c>
      <c r="O2653" s="308" t="s">
        <v>3884</v>
      </c>
      <c r="P2653" s="291">
        <v>85309.023605149181</v>
      </c>
      <c r="Q2653" s="292">
        <f t="shared" si="341"/>
        <v>103223.91856223051</v>
      </c>
      <c r="R2653" s="197">
        <f t="shared" si="339"/>
        <v>165158.26969956883</v>
      </c>
    </row>
    <row r="2654" spans="1:18" ht="19.5" customHeight="1">
      <c r="A2654" s="306" t="s">
        <v>3012</v>
      </c>
      <c r="B2654" s="307" t="s">
        <v>4075</v>
      </c>
      <c r="C2654" s="308" t="s">
        <v>2634</v>
      </c>
      <c r="D2654" s="290" t="s">
        <v>2905</v>
      </c>
      <c r="E2654" s="290" t="s">
        <v>2906</v>
      </c>
      <c r="F2654" s="309" t="s">
        <v>3863</v>
      </c>
      <c r="G2654" s="290"/>
      <c r="H2654" s="308">
        <v>247</v>
      </c>
      <c r="I2654" s="314">
        <v>20.5</v>
      </c>
      <c r="J2654" s="314">
        <v>18.5</v>
      </c>
      <c r="K2654" s="314">
        <v>34.200000000000003</v>
      </c>
      <c r="L2654" s="308">
        <v>66</v>
      </c>
      <c r="M2654" s="308"/>
      <c r="N2654" s="308">
        <v>4</v>
      </c>
      <c r="O2654" s="308" t="s">
        <v>3864</v>
      </c>
      <c r="P2654" s="291">
        <v>38751.454009869332</v>
      </c>
      <c r="Q2654" s="292">
        <f t="shared" si="341"/>
        <v>46889.259351941888</v>
      </c>
      <c r="R2654" s="197">
        <f t="shared" si="339"/>
        <v>75022.814963107026</v>
      </c>
    </row>
    <row r="2655" spans="1:18" ht="19.5" customHeight="1">
      <c r="A2655" s="306" t="s">
        <v>3012</v>
      </c>
      <c r="B2655" s="307" t="s">
        <v>4075</v>
      </c>
      <c r="C2655" s="308" t="s">
        <v>2634</v>
      </c>
      <c r="D2655" s="290" t="s">
        <v>2909</v>
      </c>
      <c r="E2655" s="290" t="s">
        <v>3021</v>
      </c>
      <c r="F2655" s="309" t="s">
        <v>4069</v>
      </c>
      <c r="G2655" s="290" t="s">
        <v>3023</v>
      </c>
      <c r="H2655" s="308" t="s">
        <v>3005</v>
      </c>
      <c r="I2655" s="308" t="s">
        <v>3463</v>
      </c>
      <c r="J2655" s="308" t="s">
        <v>3866</v>
      </c>
      <c r="K2655" s="308" t="s">
        <v>3027</v>
      </c>
      <c r="L2655" s="308" t="s">
        <v>3867</v>
      </c>
      <c r="M2655" s="314" t="s">
        <v>3445</v>
      </c>
      <c r="N2655" s="308">
        <v>4</v>
      </c>
      <c r="O2655" s="308" t="s">
        <v>4070</v>
      </c>
      <c r="P2655" s="291">
        <v>81334.848393222201</v>
      </c>
      <c r="Q2655" s="292">
        <f t="shared" si="341"/>
        <v>98415.16655579886</v>
      </c>
      <c r="R2655" s="197">
        <f t="shared" si="339"/>
        <v>157464.26648927818</v>
      </c>
    </row>
    <row r="2656" spans="1:18" ht="19.5" customHeight="1">
      <c r="A2656" s="306" t="s">
        <v>5613</v>
      </c>
      <c r="B2656" s="307" t="s">
        <v>5612</v>
      </c>
      <c r="C2656" s="308" t="s">
        <v>849</v>
      </c>
      <c r="D2656" s="290" t="s">
        <v>2905</v>
      </c>
      <c r="E2656" s="290" t="s">
        <v>2906</v>
      </c>
      <c r="F2656" s="309" t="s">
        <v>3863</v>
      </c>
      <c r="G2656" s="290"/>
      <c r="H2656" s="308">
        <v>247</v>
      </c>
      <c r="I2656" s="314">
        <v>20.5</v>
      </c>
      <c r="J2656" s="314">
        <v>18.5</v>
      </c>
      <c r="K2656" s="314">
        <v>34.200000000000003</v>
      </c>
      <c r="L2656" s="308">
        <v>66</v>
      </c>
      <c r="M2656" s="308"/>
      <c r="N2656" s="308">
        <v>4</v>
      </c>
      <c r="O2656" s="308" t="s">
        <v>3864</v>
      </c>
      <c r="P2656" s="291">
        <v>38751.454009869332</v>
      </c>
      <c r="Q2656" s="292">
        <f t="shared" si="341"/>
        <v>46889.259351941888</v>
      </c>
      <c r="R2656" s="197">
        <f t="shared" si="339"/>
        <v>75022.814963107026</v>
      </c>
    </row>
    <row r="2657" spans="1:18" ht="19.5" customHeight="1">
      <c r="A2657" s="306" t="s">
        <v>5613</v>
      </c>
      <c r="B2657" s="307" t="s">
        <v>5612</v>
      </c>
      <c r="C2657" s="308" t="s">
        <v>849</v>
      </c>
      <c r="D2657" s="290" t="s">
        <v>2909</v>
      </c>
      <c r="E2657" s="290" t="s">
        <v>2910</v>
      </c>
      <c r="F2657" s="309" t="s">
        <v>3919</v>
      </c>
      <c r="G2657" s="290"/>
      <c r="H2657" s="314">
        <v>247.3</v>
      </c>
      <c r="I2657" s="308">
        <v>8</v>
      </c>
      <c r="J2657" s="308">
        <v>6</v>
      </c>
      <c r="K2657" s="314">
        <v>25.3</v>
      </c>
      <c r="L2657" s="308">
        <v>71</v>
      </c>
      <c r="M2657" s="308"/>
      <c r="N2657" s="308">
        <v>4</v>
      </c>
      <c r="O2657" s="308" t="s">
        <v>3920</v>
      </c>
      <c r="P2657" s="291">
        <v>44170.171885993215</v>
      </c>
      <c r="Q2657" s="292">
        <f t="shared" si="341"/>
        <v>53445.907982051787</v>
      </c>
      <c r="R2657" s="197">
        <f t="shared" si="339"/>
        <v>85513.452771282871</v>
      </c>
    </row>
    <row r="2658" spans="1:18" ht="19.5" customHeight="1">
      <c r="A2658" s="306" t="s">
        <v>5613</v>
      </c>
      <c r="B2658" s="307" t="s">
        <v>5612</v>
      </c>
      <c r="C2658" s="308" t="s">
        <v>849</v>
      </c>
      <c r="D2658" s="290" t="s">
        <v>2909</v>
      </c>
      <c r="E2658" s="290" t="s">
        <v>3021</v>
      </c>
      <c r="F2658" s="309" t="s">
        <v>3880</v>
      </c>
      <c r="G2658" s="290"/>
      <c r="H2658" s="308" t="s">
        <v>3769</v>
      </c>
      <c r="I2658" s="314" t="s">
        <v>3881</v>
      </c>
      <c r="J2658" s="308" t="s">
        <v>3506</v>
      </c>
      <c r="K2658" s="314" t="s">
        <v>3882</v>
      </c>
      <c r="L2658" s="308">
        <v>71</v>
      </c>
      <c r="M2658" s="314" t="s">
        <v>3883</v>
      </c>
      <c r="N2658" s="308" t="s">
        <v>3010</v>
      </c>
      <c r="O2658" s="308" t="s">
        <v>3884</v>
      </c>
      <c r="P2658" s="291">
        <v>85309.023605149181</v>
      </c>
      <c r="Q2658" s="292">
        <f t="shared" si="341"/>
        <v>103223.91856223051</v>
      </c>
      <c r="R2658" s="197">
        <f t="shared" si="339"/>
        <v>165158.26969956883</v>
      </c>
    </row>
    <row r="2659" spans="1:18" ht="19.5" customHeight="1">
      <c r="A2659" s="306" t="s">
        <v>3031</v>
      </c>
      <c r="B2659" s="307" t="s">
        <v>5614</v>
      </c>
      <c r="C2659" s="308" t="s">
        <v>849</v>
      </c>
      <c r="D2659" s="290" t="s">
        <v>2905</v>
      </c>
      <c r="E2659" s="290" t="s">
        <v>2906</v>
      </c>
      <c r="F2659" s="309" t="s">
        <v>3906</v>
      </c>
      <c r="G2659" s="290"/>
      <c r="H2659" s="308">
        <v>266</v>
      </c>
      <c r="I2659" s="314">
        <v>20.5</v>
      </c>
      <c r="J2659" s="314">
        <v>18.600000000000001</v>
      </c>
      <c r="K2659" s="314">
        <v>27.5</v>
      </c>
      <c r="L2659" s="308">
        <v>66</v>
      </c>
      <c r="M2659" s="308"/>
      <c r="N2659" s="308">
        <v>4</v>
      </c>
      <c r="O2659" s="308" t="s">
        <v>3907</v>
      </c>
      <c r="P2659" s="291">
        <v>40923.556345997669</v>
      </c>
      <c r="Q2659" s="292">
        <f t="shared" si="341"/>
        <v>49517.503178657178</v>
      </c>
      <c r="R2659" s="197">
        <f t="shared" si="339"/>
        <v>79228.005085851488</v>
      </c>
    </row>
    <row r="2660" spans="1:18" ht="19.5" customHeight="1">
      <c r="A2660" s="306" t="s">
        <v>3031</v>
      </c>
      <c r="B2660" s="307" t="s">
        <v>5614</v>
      </c>
      <c r="C2660" s="308" t="s">
        <v>849</v>
      </c>
      <c r="D2660" s="290" t="s">
        <v>2909</v>
      </c>
      <c r="E2660" s="290" t="s">
        <v>2910</v>
      </c>
      <c r="F2660" s="309" t="s">
        <v>3919</v>
      </c>
      <c r="G2660" s="290"/>
      <c r="H2660" s="314">
        <v>247.3</v>
      </c>
      <c r="I2660" s="308">
        <v>8</v>
      </c>
      <c r="J2660" s="308">
        <v>6</v>
      </c>
      <c r="K2660" s="314">
        <v>25.3</v>
      </c>
      <c r="L2660" s="308">
        <v>71</v>
      </c>
      <c r="M2660" s="308"/>
      <c r="N2660" s="308">
        <v>4</v>
      </c>
      <c r="O2660" s="308" t="s">
        <v>3920</v>
      </c>
      <c r="P2660" s="291">
        <v>44170.171885993215</v>
      </c>
      <c r="Q2660" s="292">
        <f t="shared" si="341"/>
        <v>53445.907982051787</v>
      </c>
      <c r="R2660" s="197">
        <f t="shared" si="339"/>
        <v>85513.452771282871</v>
      </c>
    </row>
    <row r="2661" spans="1:18" ht="19.5" customHeight="1">
      <c r="A2661" s="306" t="s">
        <v>2952</v>
      </c>
      <c r="B2661" s="307" t="s">
        <v>5615</v>
      </c>
      <c r="C2661" s="308" t="s">
        <v>773</v>
      </c>
      <c r="D2661" s="290" t="s">
        <v>2905</v>
      </c>
      <c r="E2661" s="290" t="s">
        <v>2906</v>
      </c>
      <c r="F2661" s="309" t="s">
        <v>3906</v>
      </c>
      <c r="G2661" s="290"/>
      <c r="H2661" s="308">
        <v>266</v>
      </c>
      <c r="I2661" s="314">
        <v>20.5</v>
      </c>
      <c r="J2661" s="314">
        <v>18.600000000000001</v>
      </c>
      <c r="K2661" s="314">
        <v>27.5</v>
      </c>
      <c r="L2661" s="308">
        <v>66</v>
      </c>
      <c r="M2661" s="308"/>
      <c r="N2661" s="308">
        <v>4</v>
      </c>
      <c r="O2661" s="308" t="s">
        <v>3907</v>
      </c>
      <c r="P2661" s="291">
        <v>40923.556345997669</v>
      </c>
      <c r="Q2661" s="292">
        <f t="shared" si="341"/>
        <v>49517.503178657178</v>
      </c>
      <c r="R2661" s="197">
        <f t="shared" si="339"/>
        <v>79228.005085851488</v>
      </c>
    </row>
    <row r="2662" spans="1:18" ht="19.5" customHeight="1">
      <c r="A2662" s="306" t="s">
        <v>2952</v>
      </c>
      <c r="B2662" s="307" t="s">
        <v>5615</v>
      </c>
      <c r="C2662" s="308" t="s">
        <v>773</v>
      </c>
      <c r="D2662" s="290" t="s">
        <v>2909</v>
      </c>
      <c r="E2662" s="290" t="s">
        <v>2910</v>
      </c>
      <c r="F2662" s="309" t="s">
        <v>3919</v>
      </c>
      <c r="G2662" s="290"/>
      <c r="H2662" s="314">
        <v>247.3</v>
      </c>
      <c r="I2662" s="308">
        <v>8</v>
      </c>
      <c r="J2662" s="308">
        <v>6</v>
      </c>
      <c r="K2662" s="314">
        <v>25.3</v>
      </c>
      <c r="L2662" s="308">
        <v>71</v>
      </c>
      <c r="M2662" s="308"/>
      <c r="N2662" s="308">
        <v>4</v>
      </c>
      <c r="O2662" s="308" t="s">
        <v>3920</v>
      </c>
      <c r="P2662" s="291">
        <v>44170.171885993215</v>
      </c>
      <c r="Q2662" s="292">
        <f t="shared" si="341"/>
        <v>53445.907982051787</v>
      </c>
      <c r="R2662" s="197">
        <f t="shared" si="339"/>
        <v>85513.452771282871</v>
      </c>
    </row>
    <row r="2663" spans="1:18" ht="19.5" customHeight="1">
      <c r="A2663" s="306" t="s">
        <v>2952</v>
      </c>
      <c r="B2663" s="307" t="s">
        <v>5615</v>
      </c>
      <c r="C2663" s="308" t="s">
        <v>773</v>
      </c>
      <c r="D2663" s="290" t="s">
        <v>2909</v>
      </c>
      <c r="E2663" s="290" t="s">
        <v>3021</v>
      </c>
      <c r="F2663" s="309" t="s">
        <v>3880</v>
      </c>
      <c r="G2663" s="290"/>
      <c r="H2663" s="308" t="s">
        <v>3769</v>
      </c>
      <c r="I2663" s="314" t="s">
        <v>3881</v>
      </c>
      <c r="J2663" s="308" t="s">
        <v>3506</v>
      </c>
      <c r="K2663" s="314" t="s">
        <v>3882</v>
      </c>
      <c r="L2663" s="308">
        <v>71</v>
      </c>
      <c r="M2663" s="314" t="s">
        <v>3883</v>
      </c>
      <c r="N2663" s="308" t="s">
        <v>3010</v>
      </c>
      <c r="O2663" s="308" t="s">
        <v>3884</v>
      </c>
      <c r="P2663" s="291">
        <v>85309.023605149181</v>
      </c>
      <c r="Q2663" s="292">
        <f t="shared" si="341"/>
        <v>103223.91856223051</v>
      </c>
      <c r="R2663" s="197">
        <f t="shared" si="339"/>
        <v>165158.26969956883</v>
      </c>
    </row>
    <row r="2664" spans="1:18" ht="19.5" customHeight="1">
      <c r="A2664" s="306" t="s">
        <v>3667</v>
      </c>
      <c r="B2664" s="307" t="s">
        <v>3905</v>
      </c>
      <c r="C2664" s="308" t="s">
        <v>1041</v>
      </c>
      <c r="D2664" s="290" t="s">
        <v>2905</v>
      </c>
      <c r="E2664" s="290" t="s">
        <v>2906</v>
      </c>
      <c r="F2664" s="309" t="s">
        <v>3906</v>
      </c>
      <c r="G2664" s="290"/>
      <c r="H2664" s="308">
        <v>266</v>
      </c>
      <c r="I2664" s="314">
        <v>20.5</v>
      </c>
      <c r="J2664" s="314">
        <v>18.600000000000001</v>
      </c>
      <c r="K2664" s="314">
        <v>27.5</v>
      </c>
      <c r="L2664" s="308">
        <v>66</v>
      </c>
      <c r="M2664" s="308"/>
      <c r="N2664" s="308">
        <v>4</v>
      </c>
      <c r="O2664" s="308" t="s">
        <v>3907</v>
      </c>
      <c r="P2664" s="291">
        <v>40923.556345997669</v>
      </c>
      <c r="Q2664" s="292">
        <f t="shared" si="341"/>
        <v>49517.503178657178</v>
      </c>
      <c r="R2664" s="197">
        <f t="shared" si="339"/>
        <v>79228.005085851488</v>
      </c>
    </row>
    <row r="2665" spans="1:18" ht="19.5" customHeight="1">
      <c r="A2665" s="306" t="s">
        <v>3667</v>
      </c>
      <c r="B2665" s="307" t="s">
        <v>3905</v>
      </c>
      <c r="C2665" s="308" t="s">
        <v>1041</v>
      </c>
      <c r="D2665" s="290" t="s">
        <v>2909</v>
      </c>
      <c r="E2665" s="290" t="s">
        <v>2910</v>
      </c>
      <c r="F2665" s="309" t="s">
        <v>3919</v>
      </c>
      <c r="G2665" s="290"/>
      <c r="H2665" s="314">
        <v>247.3</v>
      </c>
      <c r="I2665" s="308">
        <v>8</v>
      </c>
      <c r="J2665" s="308">
        <v>6</v>
      </c>
      <c r="K2665" s="314">
        <v>25.3</v>
      </c>
      <c r="L2665" s="308">
        <v>71</v>
      </c>
      <c r="M2665" s="308"/>
      <c r="N2665" s="308">
        <v>4</v>
      </c>
      <c r="O2665" s="308" t="s">
        <v>3920</v>
      </c>
      <c r="P2665" s="291">
        <v>44170.171885993215</v>
      </c>
      <c r="Q2665" s="292">
        <f t="shared" si="341"/>
        <v>53445.907982051787</v>
      </c>
      <c r="R2665" s="197">
        <f t="shared" si="339"/>
        <v>85513.452771282871</v>
      </c>
    </row>
    <row r="2666" spans="1:18" ht="19.5" customHeight="1">
      <c r="A2666" s="306" t="s">
        <v>3667</v>
      </c>
      <c r="B2666" s="307" t="s">
        <v>3905</v>
      </c>
      <c r="C2666" s="308" t="s">
        <v>1041</v>
      </c>
      <c r="D2666" s="290" t="s">
        <v>2909</v>
      </c>
      <c r="E2666" s="290" t="s">
        <v>3021</v>
      </c>
      <c r="F2666" s="309" t="s">
        <v>3880</v>
      </c>
      <c r="G2666" s="290"/>
      <c r="H2666" s="308" t="s">
        <v>3769</v>
      </c>
      <c r="I2666" s="314" t="s">
        <v>3881</v>
      </c>
      <c r="J2666" s="308" t="s">
        <v>3506</v>
      </c>
      <c r="K2666" s="314" t="s">
        <v>3882</v>
      </c>
      <c r="L2666" s="308">
        <v>71</v>
      </c>
      <c r="M2666" s="314" t="s">
        <v>3883</v>
      </c>
      <c r="N2666" s="308" t="s">
        <v>3010</v>
      </c>
      <c r="O2666" s="308" t="s">
        <v>3884</v>
      </c>
      <c r="P2666" s="291">
        <v>85309.023605149181</v>
      </c>
      <c r="Q2666" s="292">
        <f t="shared" si="341"/>
        <v>103223.91856223051</v>
      </c>
      <c r="R2666" s="197">
        <f t="shared" si="339"/>
        <v>165158.26969956883</v>
      </c>
    </row>
    <row r="2667" spans="1:18" ht="19.5" customHeight="1">
      <c r="A2667" s="304">
        <v>307</v>
      </c>
      <c r="B2667" s="277"/>
      <c r="C2667" s="278"/>
      <c r="D2667" s="279"/>
      <c r="E2667" s="280"/>
      <c r="F2667" s="279"/>
      <c r="G2667" s="281"/>
      <c r="H2667" s="282"/>
      <c r="I2667" s="282"/>
      <c r="J2667" s="282"/>
      <c r="K2667" s="282"/>
      <c r="L2667" s="282"/>
      <c r="M2667" s="282"/>
      <c r="N2667" s="282"/>
      <c r="O2667" s="282"/>
      <c r="P2667" s="282"/>
      <c r="Q2667" s="284"/>
      <c r="R2667" s="197">
        <f t="shared" si="339"/>
        <v>0</v>
      </c>
    </row>
    <row r="2668" spans="1:18" ht="19.5" customHeight="1">
      <c r="A2668" s="306" t="s">
        <v>3286</v>
      </c>
      <c r="B2668" s="307" t="s">
        <v>3885</v>
      </c>
      <c r="C2668" s="308" t="s">
        <v>5461</v>
      </c>
      <c r="D2668" s="290" t="s">
        <v>2905</v>
      </c>
      <c r="E2668" s="290" t="s">
        <v>2906</v>
      </c>
      <c r="F2668" s="309" t="s">
        <v>3877</v>
      </c>
      <c r="G2668" s="290"/>
      <c r="H2668" s="308">
        <v>266</v>
      </c>
      <c r="I2668" s="308">
        <v>22</v>
      </c>
      <c r="J2668" s="308">
        <v>20</v>
      </c>
      <c r="K2668" s="308">
        <v>34</v>
      </c>
      <c r="L2668" s="308">
        <v>66</v>
      </c>
      <c r="M2668" s="308"/>
      <c r="N2668" s="308" t="s">
        <v>3010</v>
      </c>
      <c r="O2668" s="308" t="s">
        <v>3878</v>
      </c>
      <c r="P2668" s="291">
        <v>51418.641595724701</v>
      </c>
      <c r="Q2668" s="292">
        <f t="shared" ref="Q2668:Q2684" si="342">+P2668*1.21</f>
        <v>62216.556330826883</v>
      </c>
      <c r="R2668" s="197">
        <f t="shared" si="339"/>
        <v>99546.490129323021</v>
      </c>
    </row>
    <row r="2669" spans="1:18" ht="19.5" customHeight="1">
      <c r="A2669" s="306" t="s">
        <v>3286</v>
      </c>
      <c r="B2669" s="307" t="s">
        <v>3885</v>
      </c>
      <c r="C2669" s="308" t="s">
        <v>5461</v>
      </c>
      <c r="D2669" s="290" t="s">
        <v>2909</v>
      </c>
      <c r="E2669" s="290" t="s">
        <v>2910</v>
      </c>
      <c r="F2669" s="309" t="s">
        <v>3951</v>
      </c>
      <c r="G2669" s="290"/>
      <c r="H2669" s="308">
        <v>247</v>
      </c>
      <c r="I2669" s="308">
        <v>9</v>
      </c>
      <c r="J2669" s="314">
        <v>7.5</v>
      </c>
      <c r="K2669" s="314">
        <v>35.299999999999997</v>
      </c>
      <c r="L2669" s="308">
        <v>71</v>
      </c>
      <c r="M2669" s="308"/>
      <c r="N2669" s="308" t="s">
        <v>3010</v>
      </c>
      <c r="O2669" s="308" t="s">
        <v>3952</v>
      </c>
      <c r="P2669" s="291">
        <v>57971.34470240691</v>
      </c>
      <c r="Q2669" s="292">
        <f t="shared" si="342"/>
        <v>70145.32708991236</v>
      </c>
      <c r="R2669" s="197">
        <f t="shared" si="339"/>
        <v>112232.52334385978</v>
      </c>
    </row>
    <row r="2670" spans="1:18" ht="19.5" customHeight="1">
      <c r="A2670" s="306" t="s">
        <v>5616</v>
      </c>
      <c r="B2670" s="307" t="s">
        <v>3885</v>
      </c>
      <c r="C2670" s="308" t="s">
        <v>5461</v>
      </c>
      <c r="D2670" s="290" t="s">
        <v>2909</v>
      </c>
      <c r="E2670" s="290" t="s">
        <v>2910</v>
      </c>
      <c r="F2670" s="309" t="s">
        <v>3946</v>
      </c>
      <c r="G2670" s="290" t="s">
        <v>3023</v>
      </c>
      <c r="H2670" s="308" t="s">
        <v>3947</v>
      </c>
      <c r="I2670" s="308" t="s">
        <v>3007</v>
      </c>
      <c r="J2670" s="308" t="s">
        <v>3948</v>
      </c>
      <c r="K2670" s="308" t="s">
        <v>3711</v>
      </c>
      <c r="L2670" s="308" t="s">
        <v>3949</v>
      </c>
      <c r="M2670" s="308"/>
      <c r="N2670" s="308" t="s">
        <v>3010</v>
      </c>
      <c r="O2670" s="308" t="s">
        <v>3950</v>
      </c>
      <c r="P2670" s="291">
        <v>117365.38395990116</v>
      </c>
      <c r="Q2670" s="292">
        <f t="shared" si="342"/>
        <v>142012.11459148041</v>
      </c>
      <c r="R2670" s="197">
        <f t="shared" si="339"/>
        <v>227219.38334636868</v>
      </c>
    </row>
    <row r="2671" spans="1:18" ht="19.5" customHeight="1">
      <c r="A2671" s="306" t="s">
        <v>3929</v>
      </c>
      <c r="B2671" s="307" t="s">
        <v>3958</v>
      </c>
      <c r="C2671" s="308" t="s">
        <v>3437</v>
      </c>
      <c r="D2671" s="290" t="s">
        <v>2905</v>
      </c>
      <c r="E2671" s="290" t="s">
        <v>2906</v>
      </c>
      <c r="F2671" s="309" t="s">
        <v>3889</v>
      </c>
      <c r="G2671" s="290"/>
      <c r="H2671" s="308">
        <v>283</v>
      </c>
      <c r="I2671" s="308">
        <v>26</v>
      </c>
      <c r="J2671" s="308">
        <v>24</v>
      </c>
      <c r="K2671" s="314">
        <v>34.4</v>
      </c>
      <c r="L2671" s="308">
        <v>66</v>
      </c>
      <c r="M2671" s="308"/>
      <c r="N2671" s="308" t="s">
        <v>3010</v>
      </c>
      <c r="O2671" s="308" t="s">
        <v>3890</v>
      </c>
      <c r="P2671" s="291">
        <v>69026.71122532204</v>
      </c>
      <c r="Q2671" s="292">
        <f t="shared" si="342"/>
        <v>83522.320582639673</v>
      </c>
      <c r="R2671" s="197">
        <f t="shared" si="339"/>
        <v>133635.71293222348</v>
      </c>
    </row>
    <row r="2672" spans="1:18" ht="19.5" customHeight="1">
      <c r="A2672" s="306" t="s">
        <v>5617</v>
      </c>
      <c r="B2672" s="307" t="s">
        <v>3958</v>
      </c>
      <c r="C2672" s="308" t="s">
        <v>3437</v>
      </c>
      <c r="D2672" s="290" t="s">
        <v>2909</v>
      </c>
      <c r="E2672" s="290" t="s">
        <v>2910</v>
      </c>
      <c r="F2672" s="309" t="s">
        <v>3946</v>
      </c>
      <c r="G2672" s="290" t="s">
        <v>3023</v>
      </c>
      <c r="H2672" s="308" t="s">
        <v>3947</v>
      </c>
      <c r="I2672" s="308" t="s">
        <v>3007</v>
      </c>
      <c r="J2672" s="308" t="s">
        <v>3948</v>
      </c>
      <c r="K2672" s="308" t="s">
        <v>3711</v>
      </c>
      <c r="L2672" s="308" t="s">
        <v>3949</v>
      </c>
      <c r="M2672" s="308"/>
      <c r="N2672" s="308" t="s">
        <v>3010</v>
      </c>
      <c r="O2672" s="308" t="s">
        <v>3950</v>
      </c>
      <c r="P2672" s="291">
        <v>117365.38395990116</v>
      </c>
      <c r="Q2672" s="292">
        <f t="shared" si="342"/>
        <v>142012.11459148041</v>
      </c>
      <c r="R2672" s="197">
        <f t="shared" si="339"/>
        <v>227219.38334636868</v>
      </c>
    </row>
    <row r="2673" spans="1:18" ht="19.5" customHeight="1">
      <c r="A2673" s="306" t="s">
        <v>5618</v>
      </c>
      <c r="B2673" s="307" t="s">
        <v>5619</v>
      </c>
      <c r="C2673" s="308" t="s">
        <v>582</v>
      </c>
      <c r="D2673" s="290" t="s">
        <v>2905</v>
      </c>
      <c r="E2673" s="290" t="s">
        <v>2906</v>
      </c>
      <c r="F2673" s="309" t="s">
        <v>3889</v>
      </c>
      <c r="G2673" s="290"/>
      <c r="H2673" s="308">
        <v>283</v>
      </c>
      <c r="I2673" s="308">
        <v>26</v>
      </c>
      <c r="J2673" s="308">
        <v>24</v>
      </c>
      <c r="K2673" s="314">
        <v>34.4</v>
      </c>
      <c r="L2673" s="308">
        <v>66</v>
      </c>
      <c r="M2673" s="308"/>
      <c r="N2673" s="308" t="s">
        <v>3010</v>
      </c>
      <c r="O2673" s="308" t="s">
        <v>3890</v>
      </c>
      <c r="P2673" s="291">
        <v>69026.71122532204</v>
      </c>
      <c r="Q2673" s="292">
        <f t="shared" si="342"/>
        <v>83522.320582639673</v>
      </c>
      <c r="R2673" s="197">
        <f t="shared" si="339"/>
        <v>133635.71293222348</v>
      </c>
    </row>
    <row r="2674" spans="1:18" ht="19.5" customHeight="1">
      <c r="A2674" s="306" t="s">
        <v>5620</v>
      </c>
      <c r="B2674" s="307" t="s">
        <v>5619</v>
      </c>
      <c r="C2674" s="308" t="s">
        <v>582</v>
      </c>
      <c r="D2674" s="290" t="s">
        <v>2909</v>
      </c>
      <c r="E2674" s="290" t="s">
        <v>2910</v>
      </c>
      <c r="F2674" s="309" t="s">
        <v>3946</v>
      </c>
      <c r="G2674" s="290" t="s">
        <v>3023</v>
      </c>
      <c r="H2674" s="308" t="s">
        <v>3947</v>
      </c>
      <c r="I2674" s="308" t="s">
        <v>3007</v>
      </c>
      <c r="J2674" s="308" t="s">
        <v>3948</v>
      </c>
      <c r="K2674" s="308" t="s">
        <v>3711</v>
      </c>
      <c r="L2674" s="308" t="s">
        <v>3949</v>
      </c>
      <c r="M2674" s="308"/>
      <c r="N2674" s="308" t="s">
        <v>3010</v>
      </c>
      <c r="O2674" s="308" t="s">
        <v>3950</v>
      </c>
      <c r="P2674" s="291">
        <v>117365.38395990116</v>
      </c>
      <c r="Q2674" s="292">
        <f t="shared" si="342"/>
        <v>142012.11459148041</v>
      </c>
      <c r="R2674" s="197">
        <f t="shared" si="339"/>
        <v>227219.38334636868</v>
      </c>
    </row>
    <row r="2675" spans="1:18" ht="19.5" customHeight="1">
      <c r="A2675" s="306" t="s">
        <v>5621</v>
      </c>
      <c r="B2675" s="307" t="s">
        <v>5619</v>
      </c>
      <c r="C2675" s="308" t="s">
        <v>2708</v>
      </c>
      <c r="D2675" s="290" t="s">
        <v>2905</v>
      </c>
      <c r="E2675" s="290" t="s">
        <v>2906</v>
      </c>
      <c r="F2675" s="309" t="s">
        <v>3889</v>
      </c>
      <c r="G2675" s="290"/>
      <c r="H2675" s="308">
        <v>283</v>
      </c>
      <c r="I2675" s="308">
        <v>26</v>
      </c>
      <c r="J2675" s="308">
        <v>24</v>
      </c>
      <c r="K2675" s="314">
        <v>34.4</v>
      </c>
      <c r="L2675" s="308">
        <v>66</v>
      </c>
      <c r="M2675" s="308"/>
      <c r="N2675" s="308" t="s">
        <v>3010</v>
      </c>
      <c r="O2675" s="308" t="s">
        <v>3890</v>
      </c>
      <c r="P2675" s="291">
        <v>69026.71122532204</v>
      </c>
      <c r="Q2675" s="292">
        <f t="shared" si="342"/>
        <v>83522.320582639673</v>
      </c>
      <c r="R2675" s="197">
        <f t="shared" si="339"/>
        <v>133635.71293222348</v>
      </c>
    </row>
    <row r="2676" spans="1:18" ht="19.5" customHeight="1">
      <c r="A2676" s="306" t="s">
        <v>5622</v>
      </c>
      <c r="B2676" s="307" t="s">
        <v>5619</v>
      </c>
      <c r="C2676" s="308" t="s">
        <v>2708</v>
      </c>
      <c r="D2676" s="290" t="s">
        <v>2909</v>
      </c>
      <c r="E2676" s="290" t="s">
        <v>2910</v>
      </c>
      <c r="F2676" s="309" t="s">
        <v>3946</v>
      </c>
      <c r="G2676" s="290" t="s">
        <v>3023</v>
      </c>
      <c r="H2676" s="308" t="s">
        <v>3947</v>
      </c>
      <c r="I2676" s="308" t="s">
        <v>3007</v>
      </c>
      <c r="J2676" s="308" t="s">
        <v>3948</v>
      </c>
      <c r="K2676" s="308" t="s">
        <v>3711</v>
      </c>
      <c r="L2676" s="308" t="s">
        <v>3949</v>
      </c>
      <c r="M2676" s="308"/>
      <c r="N2676" s="308" t="s">
        <v>3010</v>
      </c>
      <c r="O2676" s="308" t="s">
        <v>3950</v>
      </c>
      <c r="P2676" s="291">
        <v>117365.38395990116</v>
      </c>
      <c r="Q2676" s="292">
        <f t="shared" si="342"/>
        <v>142012.11459148041</v>
      </c>
      <c r="R2676" s="197">
        <f t="shared" si="339"/>
        <v>227219.38334636868</v>
      </c>
    </row>
    <row r="2677" spans="1:18" ht="19.5" customHeight="1">
      <c r="A2677" s="306" t="s">
        <v>5623</v>
      </c>
      <c r="B2677" s="307" t="s">
        <v>5601</v>
      </c>
      <c r="C2677" s="308" t="s">
        <v>3437</v>
      </c>
      <c r="D2677" s="290" t="s">
        <v>2905</v>
      </c>
      <c r="E2677" s="290" t="s">
        <v>2906</v>
      </c>
      <c r="F2677" s="309" t="s">
        <v>3963</v>
      </c>
      <c r="G2677" s="290"/>
      <c r="H2677" s="308">
        <v>302</v>
      </c>
      <c r="I2677" s="308">
        <v>26</v>
      </c>
      <c r="J2677" s="308">
        <v>24</v>
      </c>
      <c r="K2677" s="314">
        <v>34.5</v>
      </c>
      <c r="L2677" s="308">
        <v>66</v>
      </c>
      <c r="M2677" s="308"/>
      <c r="N2677" s="308" t="s">
        <v>3010</v>
      </c>
      <c r="O2677" s="308" t="s">
        <v>3964</v>
      </c>
      <c r="P2677" s="291">
        <v>158814.18049905746</v>
      </c>
      <c r="Q2677" s="292">
        <f t="shared" si="342"/>
        <v>192165.15840385953</v>
      </c>
      <c r="R2677" s="197">
        <f t="shared" si="339"/>
        <v>307464.25344617525</v>
      </c>
    </row>
    <row r="2678" spans="1:18" ht="19.5" customHeight="1">
      <c r="A2678" s="306" t="s">
        <v>5624</v>
      </c>
      <c r="B2678" s="307" t="s">
        <v>5601</v>
      </c>
      <c r="C2678" s="308" t="s">
        <v>3437</v>
      </c>
      <c r="D2678" s="290" t="s">
        <v>2909</v>
      </c>
      <c r="E2678" s="290" t="s">
        <v>2910</v>
      </c>
      <c r="F2678" s="309" t="s">
        <v>3946</v>
      </c>
      <c r="G2678" s="290" t="s">
        <v>3023</v>
      </c>
      <c r="H2678" s="308" t="s">
        <v>3947</v>
      </c>
      <c r="I2678" s="308" t="s">
        <v>3007</v>
      </c>
      <c r="J2678" s="308" t="s">
        <v>3948</v>
      </c>
      <c r="K2678" s="308" t="s">
        <v>3711</v>
      </c>
      <c r="L2678" s="308" t="s">
        <v>3949</v>
      </c>
      <c r="M2678" s="308"/>
      <c r="N2678" s="308" t="s">
        <v>3010</v>
      </c>
      <c r="O2678" s="308" t="s">
        <v>3950</v>
      </c>
      <c r="P2678" s="291">
        <v>117365.38395990116</v>
      </c>
      <c r="Q2678" s="292">
        <f t="shared" si="342"/>
        <v>142012.11459148041</v>
      </c>
      <c r="R2678" s="197">
        <f t="shared" si="339"/>
        <v>227219.38334636868</v>
      </c>
    </row>
    <row r="2679" spans="1:18" ht="19.5" customHeight="1">
      <c r="A2679" s="306" t="s">
        <v>5625</v>
      </c>
      <c r="B2679" s="307" t="s">
        <v>3905</v>
      </c>
      <c r="C2679" s="308" t="s">
        <v>1349</v>
      </c>
      <c r="D2679" s="290" t="s">
        <v>2905</v>
      </c>
      <c r="E2679" s="290" t="s">
        <v>2906</v>
      </c>
      <c r="F2679" s="309" t="s">
        <v>3889</v>
      </c>
      <c r="G2679" s="290"/>
      <c r="H2679" s="308">
        <v>283</v>
      </c>
      <c r="I2679" s="308">
        <v>26</v>
      </c>
      <c r="J2679" s="308">
        <v>24</v>
      </c>
      <c r="K2679" s="314">
        <v>34.4</v>
      </c>
      <c r="L2679" s="308">
        <v>66</v>
      </c>
      <c r="M2679" s="308"/>
      <c r="N2679" s="308" t="s">
        <v>3010</v>
      </c>
      <c r="O2679" s="308" t="s">
        <v>3890</v>
      </c>
      <c r="P2679" s="291">
        <v>69026.71122532204</v>
      </c>
      <c r="Q2679" s="292">
        <f t="shared" si="342"/>
        <v>83522.320582639673</v>
      </c>
      <c r="R2679" s="197">
        <f t="shared" si="339"/>
        <v>133635.71293222348</v>
      </c>
    </row>
    <row r="2680" spans="1:18" ht="19.5" customHeight="1">
      <c r="A2680" s="306" t="s">
        <v>5625</v>
      </c>
      <c r="B2680" s="307" t="s">
        <v>3905</v>
      </c>
      <c r="C2680" s="308" t="s">
        <v>1349</v>
      </c>
      <c r="D2680" s="290" t="s">
        <v>2909</v>
      </c>
      <c r="E2680" s="290" t="s">
        <v>2910</v>
      </c>
      <c r="F2680" s="309" t="s">
        <v>3951</v>
      </c>
      <c r="G2680" s="290"/>
      <c r="H2680" s="308">
        <v>247</v>
      </c>
      <c r="I2680" s="308">
        <v>9</v>
      </c>
      <c r="J2680" s="314">
        <v>7.5</v>
      </c>
      <c r="K2680" s="314">
        <v>35.299999999999997</v>
      </c>
      <c r="L2680" s="308">
        <v>71</v>
      </c>
      <c r="M2680" s="308"/>
      <c r="N2680" s="308" t="s">
        <v>3010</v>
      </c>
      <c r="O2680" s="308" t="s">
        <v>3952</v>
      </c>
      <c r="P2680" s="291">
        <v>57971.34470240691</v>
      </c>
      <c r="Q2680" s="292">
        <f t="shared" si="342"/>
        <v>70145.32708991236</v>
      </c>
      <c r="R2680" s="197">
        <f t="shared" si="339"/>
        <v>112232.52334385978</v>
      </c>
    </row>
    <row r="2681" spans="1:18" ht="19.5" customHeight="1">
      <c r="A2681" s="306" t="s">
        <v>5626</v>
      </c>
      <c r="B2681" s="307" t="s">
        <v>3905</v>
      </c>
      <c r="C2681" s="308" t="s">
        <v>1349</v>
      </c>
      <c r="D2681" s="290" t="s">
        <v>2909</v>
      </c>
      <c r="E2681" s="290" t="s">
        <v>2910</v>
      </c>
      <c r="F2681" s="309" t="s">
        <v>3946</v>
      </c>
      <c r="G2681" s="290" t="s">
        <v>3023</v>
      </c>
      <c r="H2681" s="308" t="s">
        <v>3947</v>
      </c>
      <c r="I2681" s="308" t="s">
        <v>3007</v>
      </c>
      <c r="J2681" s="308" t="s">
        <v>3948</v>
      </c>
      <c r="K2681" s="308" t="s">
        <v>3711</v>
      </c>
      <c r="L2681" s="308" t="s">
        <v>3949</v>
      </c>
      <c r="M2681" s="308"/>
      <c r="N2681" s="308" t="s">
        <v>3010</v>
      </c>
      <c r="O2681" s="308" t="s">
        <v>3950</v>
      </c>
      <c r="P2681" s="291">
        <v>117365.38395990116</v>
      </c>
      <c r="Q2681" s="292">
        <f t="shared" si="342"/>
        <v>142012.11459148041</v>
      </c>
      <c r="R2681" s="197">
        <f t="shared" si="339"/>
        <v>227219.38334636868</v>
      </c>
    </row>
    <row r="2682" spans="1:18" ht="19.5" customHeight="1">
      <c r="A2682" s="306" t="s">
        <v>5627</v>
      </c>
      <c r="B2682" s="307" t="s">
        <v>3905</v>
      </c>
      <c r="C2682" s="308" t="s">
        <v>2791</v>
      </c>
      <c r="D2682" s="290" t="s">
        <v>2905</v>
      </c>
      <c r="E2682" s="290" t="s">
        <v>2906</v>
      </c>
      <c r="F2682" s="309" t="s">
        <v>3889</v>
      </c>
      <c r="G2682" s="290"/>
      <c r="H2682" s="308">
        <v>283</v>
      </c>
      <c r="I2682" s="308">
        <v>26</v>
      </c>
      <c r="J2682" s="308">
        <v>24</v>
      </c>
      <c r="K2682" s="314">
        <v>34.4</v>
      </c>
      <c r="L2682" s="308">
        <v>66</v>
      </c>
      <c r="M2682" s="308"/>
      <c r="N2682" s="308" t="s">
        <v>3010</v>
      </c>
      <c r="O2682" s="308" t="s">
        <v>3890</v>
      </c>
      <c r="P2682" s="291">
        <v>69026.71122532204</v>
      </c>
      <c r="Q2682" s="292">
        <f t="shared" si="342"/>
        <v>83522.320582639673</v>
      </c>
      <c r="R2682" s="197">
        <f t="shared" si="339"/>
        <v>133635.71293222348</v>
      </c>
    </row>
    <row r="2683" spans="1:18" ht="19.5" customHeight="1">
      <c r="A2683" s="306" t="s">
        <v>5628</v>
      </c>
      <c r="B2683" s="307" t="s">
        <v>3905</v>
      </c>
      <c r="C2683" s="308" t="s">
        <v>2791</v>
      </c>
      <c r="D2683" s="290" t="s">
        <v>2909</v>
      </c>
      <c r="E2683" s="290" t="s">
        <v>2910</v>
      </c>
      <c r="F2683" s="309" t="s">
        <v>3946</v>
      </c>
      <c r="G2683" s="290" t="s">
        <v>3023</v>
      </c>
      <c r="H2683" s="308" t="s">
        <v>3947</v>
      </c>
      <c r="I2683" s="308" t="s">
        <v>3007</v>
      </c>
      <c r="J2683" s="308" t="s">
        <v>3948</v>
      </c>
      <c r="K2683" s="308" t="s">
        <v>3711</v>
      </c>
      <c r="L2683" s="308" t="s">
        <v>3949</v>
      </c>
      <c r="M2683" s="308"/>
      <c r="N2683" s="308" t="s">
        <v>3010</v>
      </c>
      <c r="O2683" s="308" t="s">
        <v>3950</v>
      </c>
      <c r="P2683" s="291">
        <v>117365.38395990116</v>
      </c>
      <c r="Q2683" s="292">
        <f t="shared" si="342"/>
        <v>142012.11459148041</v>
      </c>
      <c r="R2683" s="197">
        <f t="shared" si="339"/>
        <v>227219.38334636868</v>
      </c>
    </row>
    <row r="2684" spans="1:18" ht="19.5" customHeight="1">
      <c r="A2684" s="306" t="s">
        <v>5629</v>
      </c>
      <c r="B2684" s="307" t="s">
        <v>3905</v>
      </c>
      <c r="C2684" s="308" t="s">
        <v>2791</v>
      </c>
      <c r="D2684" s="290" t="s">
        <v>2909</v>
      </c>
      <c r="E2684" s="290" t="s">
        <v>2910</v>
      </c>
      <c r="F2684" s="309" t="s">
        <v>3953</v>
      </c>
      <c r="G2684" s="290" t="s">
        <v>3023</v>
      </c>
      <c r="H2684" s="308">
        <v>249</v>
      </c>
      <c r="I2684" s="308">
        <v>9</v>
      </c>
      <c r="J2684" s="308" t="s">
        <v>3948</v>
      </c>
      <c r="K2684" s="308">
        <v>69</v>
      </c>
      <c r="L2684" s="308" t="s">
        <v>3954</v>
      </c>
      <c r="M2684" s="308"/>
      <c r="N2684" s="308">
        <v>4</v>
      </c>
      <c r="O2684" s="308" t="s">
        <v>3955</v>
      </c>
      <c r="P2684" s="291">
        <v>58283.04026729265</v>
      </c>
      <c r="Q2684" s="292">
        <f t="shared" si="342"/>
        <v>70522.478723424108</v>
      </c>
      <c r="R2684" s="197">
        <f t="shared" si="339"/>
        <v>112835.96595747858</v>
      </c>
    </row>
    <row r="2685" spans="1:18" ht="19.5" customHeight="1">
      <c r="A2685" s="304">
        <v>308</v>
      </c>
      <c r="B2685" s="277"/>
      <c r="C2685" s="278"/>
      <c r="D2685" s="279"/>
      <c r="E2685" s="280"/>
      <c r="F2685" s="279"/>
      <c r="G2685" s="281"/>
      <c r="H2685" s="282"/>
      <c r="I2685" s="282"/>
      <c r="J2685" s="282"/>
      <c r="K2685" s="282"/>
      <c r="L2685" s="282"/>
      <c r="M2685" s="282"/>
      <c r="N2685" s="282"/>
      <c r="O2685" s="282"/>
      <c r="P2685" s="282"/>
      <c r="Q2685" s="284"/>
      <c r="R2685" s="197">
        <f t="shared" si="339"/>
        <v>0</v>
      </c>
    </row>
    <row r="2686" spans="1:18" ht="19.5" customHeight="1">
      <c r="A2686" s="306" t="s">
        <v>3887</v>
      </c>
      <c r="B2686" s="307" t="s">
        <v>3888</v>
      </c>
      <c r="C2686" s="308" t="s">
        <v>3701</v>
      </c>
      <c r="D2686" s="290" t="s">
        <v>2905</v>
      </c>
      <c r="E2686" s="290" t="s">
        <v>2906</v>
      </c>
      <c r="F2686" s="309" t="s">
        <v>3889</v>
      </c>
      <c r="G2686" s="290"/>
      <c r="H2686" s="308">
        <v>283</v>
      </c>
      <c r="I2686" s="308">
        <v>26</v>
      </c>
      <c r="J2686" s="308">
        <v>24</v>
      </c>
      <c r="K2686" s="314">
        <v>34.4</v>
      </c>
      <c r="L2686" s="308">
        <v>66</v>
      </c>
      <c r="M2686" s="308"/>
      <c r="N2686" s="308" t="s">
        <v>3010</v>
      </c>
      <c r="O2686" s="308" t="s">
        <v>3890</v>
      </c>
      <c r="P2686" s="291">
        <v>69026.71122532204</v>
      </c>
      <c r="Q2686" s="292">
        <f t="shared" ref="Q2686:Q2704" si="343">+P2686*1.21</f>
        <v>83522.320582639673</v>
      </c>
      <c r="R2686" s="197">
        <f t="shared" si="339"/>
        <v>133635.71293222348</v>
      </c>
    </row>
    <row r="2687" spans="1:18" ht="19.5" customHeight="1">
      <c r="A2687" s="306" t="s">
        <v>16994</v>
      </c>
      <c r="B2687" s="307" t="s">
        <v>3888</v>
      </c>
      <c r="C2687" s="308" t="s">
        <v>3701</v>
      </c>
      <c r="D2687" s="290" t="s">
        <v>2909</v>
      </c>
      <c r="E2687" s="290" t="s">
        <v>2910</v>
      </c>
      <c r="F2687" s="316" t="s">
        <v>17005</v>
      </c>
      <c r="G2687" s="290" t="s">
        <v>3023</v>
      </c>
      <c r="H2687" s="308" t="s">
        <v>3947</v>
      </c>
      <c r="I2687" s="308" t="s">
        <v>3007</v>
      </c>
      <c r="J2687" s="308" t="s">
        <v>2935</v>
      </c>
      <c r="K2687" s="308" t="s">
        <v>3465</v>
      </c>
      <c r="L2687" s="308" t="s">
        <v>3954</v>
      </c>
      <c r="M2687" s="308"/>
      <c r="N2687" s="308" t="s">
        <v>3010</v>
      </c>
      <c r="O2687" s="308" t="s">
        <v>17006</v>
      </c>
      <c r="P2687" s="291">
        <v>168067.44705207605</v>
      </c>
      <c r="Q2687" s="292">
        <f t="shared" si="343"/>
        <v>203361.61093301201</v>
      </c>
      <c r="R2687" s="197">
        <f t="shared" si="339"/>
        <v>325378.57749281923</v>
      </c>
    </row>
    <row r="2688" spans="1:18" ht="19.5" customHeight="1">
      <c r="A2688" s="306" t="s">
        <v>3929</v>
      </c>
      <c r="B2688" s="307" t="s">
        <v>5630</v>
      </c>
      <c r="C2688" s="308" t="s">
        <v>3701</v>
      </c>
      <c r="D2688" s="290" t="s">
        <v>2905</v>
      </c>
      <c r="E2688" s="290" t="s">
        <v>2906</v>
      </c>
      <c r="F2688" s="309" t="s">
        <v>3889</v>
      </c>
      <c r="G2688" s="290"/>
      <c r="H2688" s="308">
        <v>283</v>
      </c>
      <c r="I2688" s="308">
        <v>26</v>
      </c>
      <c r="J2688" s="308">
        <v>24</v>
      </c>
      <c r="K2688" s="314">
        <v>34.4</v>
      </c>
      <c r="L2688" s="308">
        <v>66</v>
      </c>
      <c r="M2688" s="308"/>
      <c r="N2688" s="308" t="s">
        <v>3010</v>
      </c>
      <c r="O2688" s="308" t="s">
        <v>3890</v>
      </c>
      <c r="P2688" s="291">
        <v>69026.71122532204</v>
      </c>
      <c r="Q2688" s="292">
        <f t="shared" si="343"/>
        <v>83522.320582639673</v>
      </c>
      <c r="R2688" s="197">
        <f t="shared" si="339"/>
        <v>133635.71293222348</v>
      </c>
    </row>
    <row r="2689" spans="1:18" ht="19.5" customHeight="1">
      <c r="A2689" s="306" t="s">
        <v>17004</v>
      </c>
      <c r="B2689" s="307" t="s">
        <v>5630</v>
      </c>
      <c r="C2689" s="308" t="s">
        <v>3701</v>
      </c>
      <c r="D2689" s="290" t="s">
        <v>2909</v>
      </c>
      <c r="E2689" s="290" t="s">
        <v>2910</v>
      </c>
      <c r="F2689" s="316" t="s">
        <v>17005</v>
      </c>
      <c r="G2689" s="290" t="s">
        <v>3023</v>
      </c>
      <c r="H2689" s="308" t="s">
        <v>3947</v>
      </c>
      <c r="I2689" s="308" t="s">
        <v>3007</v>
      </c>
      <c r="J2689" s="308" t="s">
        <v>2935</v>
      </c>
      <c r="K2689" s="308" t="s">
        <v>3465</v>
      </c>
      <c r="L2689" s="308" t="s">
        <v>3954</v>
      </c>
      <c r="M2689" s="308"/>
      <c r="N2689" s="308" t="s">
        <v>3010</v>
      </c>
      <c r="O2689" s="308" t="s">
        <v>17006</v>
      </c>
      <c r="P2689" s="291">
        <v>168067.44705207605</v>
      </c>
      <c r="Q2689" s="292">
        <f t="shared" si="343"/>
        <v>203361.61093301201</v>
      </c>
      <c r="R2689" s="197">
        <f t="shared" si="339"/>
        <v>325378.57749281923</v>
      </c>
    </row>
    <row r="2690" spans="1:18" ht="19.5" customHeight="1">
      <c r="A2690" s="306" t="s">
        <v>3929</v>
      </c>
      <c r="B2690" s="307" t="s">
        <v>5630</v>
      </c>
      <c r="C2690" s="308" t="s">
        <v>3701</v>
      </c>
      <c r="D2690" s="290" t="s">
        <v>2909</v>
      </c>
      <c r="E2690" s="290" t="s">
        <v>2910</v>
      </c>
      <c r="F2690" s="309" t="s">
        <v>3891</v>
      </c>
      <c r="G2690" s="290" t="s">
        <v>3023</v>
      </c>
      <c r="H2690" s="308" t="s">
        <v>3892</v>
      </c>
      <c r="I2690" s="308" t="s">
        <v>2830</v>
      </c>
      <c r="J2690" s="308" t="s">
        <v>3006</v>
      </c>
      <c r="K2690" s="308" t="s">
        <v>3893</v>
      </c>
      <c r="L2690" s="308" t="s">
        <v>3478</v>
      </c>
      <c r="M2690" s="308"/>
      <c r="N2690" s="308" t="s">
        <v>3010</v>
      </c>
      <c r="O2690" s="308" t="s">
        <v>3894</v>
      </c>
      <c r="P2690" s="291">
        <v>166989.76580000002</v>
      </c>
      <c r="Q2690" s="292">
        <f t="shared" si="343"/>
        <v>202057.61661800003</v>
      </c>
      <c r="R2690" s="197">
        <f t="shared" si="339"/>
        <v>323292.18658880005</v>
      </c>
    </row>
    <row r="2691" spans="1:18" ht="19.5" customHeight="1">
      <c r="A2691" s="306" t="s">
        <v>17004</v>
      </c>
      <c r="B2691" s="307" t="s">
        <v>5630</v>
      </c>
      <c r="C2691" s="308" t="s">
        <v>3701</v>
      </c>
      <c r="D2691" s="290" t="s">
        <v>2909</v>
      </c>
      <c r="E2691" s="290" t="s">
        <v>2910</v>
      </c>
      <c r="F2691" s="316" t="s">
        <v>16995</v>
      </c>
      <c r="G2691" s="290" t="s">
        <v>3023</v>
      </c>
      <c r="H2691" s="308" t="s">
        <v>3892</v>
      </c>
      <c r="I2691" s="314" t="s">
        <v>2830</v>
      </c>
      <c r="J2691" s="308" t="s">
        <v>3006</v>
      </c>
      <c r="K2691" s="314" t="s">
        <v>3893</v>
      </c>
      <c r="L2691" s="308" t="s">
        <v>3478</v>
      </c>
      <c r="M2691" s="314"/>
      <c r="N2691" s="308" t="s">
        <v>3010</v>
      </c>
      <c r="O2691" s="308" t="s">
        <v>16996</v>
      </c>
      <c r="P2691" s="291">
        <v>191204.58724439458</v>
      </c>
      <c r="Q2691" s="292">
        <f t="shared" si="343"/>
        <v>231357.55056571745</v>
      </c>
      <c r="R2691" s="197">
        <f t="shared" si="339"/>
        <v>370172.08090514794</v>
      </c>
    </row>
    <row r="2692" spans="1:18" ht="19.5" customHeight="1">
      <c r="A2692" s="306" t="s">
        <v>5631</v>
      </c>
      <c r="B2692" s="307" t="s">
        <v>5632</v>
      </c>
      <c r="C2692" s="308" t="s">
        <v>3230</v>
      </c>
      <c r="D2692" s="290" t="s">
        <v>2905</v>
      </c>
      <c r="E2692" s="290" t="s">
        <v>2906</v>
      </c>
      <c r="F2692" s="309" t="s">
        <v>3972</v>
      </c>
      <c r="G2692" s="290"/>
      <c r="H2692" s="308" t="s">
        <v>3816</v>
      </c>
      <c r="I2692" s="308" t="s">
        <v>3778</v>
      </c>
      <c r="J2692" s="308" t="s">
        <v>3589</v>
      </c>
      <c r="K2692" s="308" t="s">
        <v>3973</v>
      </c>
      <c r="L2692" s="308" t="s">
        <v>3752</v>
      </c>
      <c r="M2692" s="308"/>
      <c r="N2692" s="308" t="s">
        <v>3010</v>
      </c>
      <c r="O2692" s="308" t="s">
        <v>3974</v>
      </c>
      <c r="P2692" s="291">
        <v>103388.90875002649</v>
      </c>
      <c r="Q2692" s="292">
        <f t="shared" si="343"/>
        <v>125100.57958753205</v>
      </c>
      <c r="R2692" s="197">
        <f t="shared" si="339"/>
        <v>200160.92734005128</v>
      </c>
    </row>
    <row r="2693" spans="1:18" ht="19.5" customHeight="1">
      <c r="A2693" s="306" t="s">
        <v>17011</v>
      </c>
      <c r="B2693" s="307" t="s">
        <v>5632</v>
      </c>
      <c r="C2693" s="308" t="s">
        <v>3230</v>
      </c>
      <c r="D2693" s="290" t="s">
        <v>2909</v>
      </c>
      <c r="E2693" s="290" t="s">
        <v>2910</v>
      </c>
      <c r="F2693" s="316" t="s">
        <v>17005</v>
      </c>
      <c r="G2693" s="290" t="s">
        <v>3023</v>
      </c>
      <c r="H2693" s="308" t="s">
        <v>3947</v>
      </c>
      <c r="I2693" s="308" t="s">
        <v>3007</v>
      </c>
      <c r="J2693" s="308" t="s">
        <v>2935</v>
      </c>
      <c r="K2693" s="308" t="s">
        <v>3465</v>
      </c>
      <c r="L2693" s="308" t="s">
        <v>3954</v>
      </c>
      <c r="M2693" s="308"/>
      <c r="N2693" s="308" t="s">
        <v>3010</v>
      </c>
      <c r="O2693" s="308" t="s">
        <v>17006</v>
      </c>
      <c r="P2693" s="291">
        <v>168067.44705207605</v>
      </c>
      <c r="Q2693" s="292">
        <f t="shared" si="343"/>
        <v>203361.61093301201</v>
      </c>
      <c r="R2693" s="197">
        <f t="shared" si="339"/>
        <v>325378.57749281923</v>
      </c>
    </row>
    <row r="2694" spans="1:18" ht="19.5" customHeight="1">
      <c r="A2694" s="306" t="s">
        <v>5631</v>
      </c>
      <c r="B2694" s="307" t="s">
        <v>5632</v>
      </c>
      <c r="C2694" s="308" t="s">
        <v>3230</v>
      </c>
      <c r="D2694" s="290" t="s">
        <v>2909</v>
      </c>
      <c r="E2694" s="290" t="s">
        <v>2910</v>
      </c>
      <c r="F2694" s="309" t="s">
        <v>3891</v>
      </c>
      <c r="G2694" s="290" t="s">
        <v>3023</v>
      </c>
      <c r="H2694" s="308" t="s">
        <v>3892</v>
      </c>
      <c r="I2694" s="308" t="s">
        <v>2830</v>
      </c>
      <c r="J2694" s="308" t="s">
        <v>3006</v>
      </c>
      <c r="K2694" s="308" t="s">
        <v>3893</v>
      </c>
      <c r="L2694" s="308" t="s">
        <v>3478</v>
      </c>
      <c r="M2694" s="308"/>
      <c r="N2694" s="308" t="s">
        <v>3010</v>
      </c>
      <c r="O2694" s="308" t="s">
        <v>3894</v>
      </c>
      <c r="P2694" s="291">
        <v>166989.76580000002</v>
      </c>
      <c r="Q2694" s="292">
        <f t="shared" si="343"/>
        <v>202057.61661800003</v>
      </c>
      <c r="R2694" s="197">
        <f t="shared" si="339"/>
        <v>323292.18658880005</v>
      </c>
    </row>
    <row r="2695" spans="1:18" ht="19.5" customHeight="1">
      <c r="A2695" s="306" t="s">
        <v>17011</v>
      </c>
      <c r="B2695" s="307" t="s">
        <v>5632</v>
      </c>
      <c r="C2695" s="308" t="s">
        <v>3230</v>
      </c>
      <c r="D2695" s="290" t="s">
        <v>2909</v>
      </c>
      <c r="E2695" s="290" t="s">
        <v>2910</v>
      </c>
      <c r="F2695" s="316" t="s">
        <v>16995</v>
      </c>
      <c r="G2695" s="290" t="s">
        <v>3023</v>
      </c>
      <c r="H2695" s="308" t="s">
        <v>3892</v>
      </c>
      <c r="I2695" s="314" t="s">
        <v>2830</v>
      </c>
      <c r="J2695" s="308" t="s">
        <v>3006</v>
      </c>
      <c r="K2695" s="314" t="s">
        <v>3893</v>
      </c>
      <c r="L2695" s="308" t="s">
        <v>3478</v>
      </c>
      <c r="M2695" s="314"/>
      <c r="N2695" s="308" t="s">
        <v>3010</v>
      </c>
      <c r="O2695" s="308" t="s">
        <v>16996</v>
      </c>
      <c r="P2695" s="291">
        <v>191204.58724439458</v>
      </c>
      <c r="Q2695" s="292">
        <f t="shared" si="343"/>
        <v>231357.55056571745</v>
      </c>
      <c r="R2695" s="197">
        <f t="shared" si="339"/>
        <v>370172.08090514794</v>
      </c>
    </row>
    <row r="2696" spans="1:18" ht="19.5" customHeight="1">
      <c r="A2696" s="306" t="s">
        <v>3994</v>
      </c>
      <c r="B2696" s="307" t="s">
        <v>5633</v>
      </c>
      <c r="C2696" s="308" t="s">
        <v>2417</v>
      </c>
      <c r="D2696" s="290" t="s">
        <v>2905</v>
      </c>
      <c r="E2696" s="290" t="s">
        <v>2906</v>
      </c>
      <c r="F2696" s="309" t="s">
        <v>3972</v>
      </c>
      <c r="G2696" s="290"/>
      <c r="H2696" s="308" t="s">
        <v>3816</v>
      </c>
      <c r="I2696" s="308" t="s">
        <v>3778</v>
      </c>
      <c r="J2696" s="308" t="s">
        <v>3589</v>
      </c>
      <c r="K2696" s="308" t="s">
        <v>3973</v>
      </c>
      <c r="L2696" s="308" t="s">
        <v>3752</v>
      </c>
      <c r="M2696" s="308"/>
      <c r="N2696" s="308" t="s">
        <v>3010</v>
      </c>
      <c r="O2696" s="308" t="s">
        <v>3974</v>
      </c>
      <c r="P2696" s="291">
        <v>103388.90875002649</v>
      </c>
      <c r="Q2696" s="292">
        <f t="shared" si="343"/>
        <v>125100.57958753205</v>
      </c>
      <c r="R2696" s="197">
        <f t="shared" ref="R2696:R2759" si="344">Q2696*0.8*2</f>
        <v>200160.92734005128</v>
      </c>
    </row>
    <row r="2697" spans="1:18" ht="19.5" customHeight="1">
      <c r="A2697" s="306" t="s">
        <v>17011</v>
      </c>
      <c r="B2697" s="307" t="s">
        <v>5633</v>
      </c>
      <c r="C2697" s="308" t="s">
        <v>2417</v>
      </c>
      <c r="D2697" s="290" t="s">
        <v>2909</v>
      </c>
      <c r="E2697" s="290" t="s">
        <v>2910</v>
      </c>
      <c r="F2697" s="316" t="s">
        <v>17005</v>
      </c>
      <c r="G2697" s="290" t="s">
        <v>3023</v>
      </c>
      <c r="H2697" s="308" t="s">
        <v>3947</v>
      </c>
      <c r="I2697" s="308" t="s">
        <v>3007</v>
      </c>
      <c r="J2697" s="308" t="s">
        <v>2935</v>
      </c>
      <c r="K2697" s="308" t="s">
        <v>3465</v>
      </c>
      <c r="L2697" s="308" t="s">
        <v>3954</v>
      </c>
      <c r="M2697" s="308"/>
      <c r="N2697" s="308" t="s">
        <v>3010</v>
      </c>
      <c r="O2697" s="308" t="s">
        <v>17006</v>
      </c>
      <c r="P2697" s="291">
        <v>168067.44705207605</v>
      </c>
      <c r="Q2697" s="292">
        <f t="shared" si="343"/>
        <v>203361.61093301201</v>
      </c>
      <c r="R2697" s="197">
        <f t="shared" si="344"/>
        <v>325378.57749281923</v>
      </c>
    </row>
    <row r="2698" spans="1:18" ht="19.5" customHeight="1">
      <c r="A2698" s="306" t="s">
        <v>3994</v>
      </c>
      <c r="B2698" s="307" t="s">
        <v>5633</v>
      </c>
      <c r="C2698" s="308" t="s">
        <v>2417</v>
      </c>
      <c r="D2698" s="290" t="s">
        <v>2909</v>
      </c>
      <c r="E2698" s="290" t="s">
        <v>2910</v>
      </c>
      <c r="F2698" s="309" t="s">
        <v>3891</v>
      </c>
      <c r="G2698" s="290" t="s">
        <v>3023</v>
      </c>
      <c r="H2698" s="308" t="s">
        <v>3892</v>
      </c>
      <c r="I2698" s="308" t="s">
        <v>2830</v>
      </c>
      <c r="J2698" s="308" t="s">
        <v>3006</v>
      </c>
      <c r="K2698" s="308" t="s">
        <v>3893</v>
      </c>
      <c r="L2698" s="308" t="s">
        <v>3478</v>
      </c>
      <c r="M2698" s="308"/>
      <c r="N2698" s="308" t="s">
        <v>3010</v>
      </c>
      <c r="O2698" s="308" t="s">
        <v>3894</v>
      </c>
      <c r="P2698" s="291">
        <v>166989.76580000002</v>
      </c>
      <c r="Q2698" s="292">
        <f t="shared" si="343"/>
        <v>202057.61661800003</v>
      </c>
      <c r="R2698" s="197">
        <f t="shared" si="344"/>
        <v>323292.18658880005</v>
      </c>
    </row>
    <row r="2699" spans="1:18" ht="19.5" customHeight="1">
      <c r="A2699" s="306" t="s">
        <v>17011</v>
      </c>
      <c r="B2699" s="307" t="s">
        <v>5633</v>
      </c>
      <c r="C2699" s="308" t="s">
        <v>2417</v>
      </c>
      <c r="D2699" s="290" t="s">
        <v>2909</v>
      </c>
      <c r="E2699" s="290" t="s">
        <v>2910</v>
      </c>
      <c r="F2699" s="316" t="s">
        <v>16995</v>
      </c>
      <c r="G2699" s="290" t="s">
        <v>3023</v>
      </c>
      <c r="H2699" s="308" t="s">
        <v>3892</v>
      </c>
      <c r="I2699" s="314" t="s">
        <v>2830</v>
      </c>
      <c r="J2699" s="308" t="s">
        <v>3006</v>
      </c>
      <c r="K2699" s="314" t="s">
        <v>3893</v>
      </c>
      <c r="L2699" s="308" t="s">
        <v>3478</v>
      </c>
      <c r="M2699" s="314"/>
      <c r="N2699" s="308" t="s">
        <v>3010</v>
      </c>
      <c r="O2699" s="308" t="s">
        <v>16996</v>
      </c>
      <c r="P2699" s="291">
        <v>191204.58724439458</v>
      </c>
      <c r="Q2699" s="292">
        <f t="shared" si="343"/>
        <v>231357.55056571745</v>
      </c>
      <c r="R2699" s="197">
        <f t="shared" si="344"/>
        <v>370172.08090514794</v>
      </c>
    </row>
    <row r="2700" spans="1:18" ht="19.5" customHeight="1">
      <c r="A2700" s="306" t="s">
        <v>3997</v>
      </c>
      <c r="B2700" s="307" t="s">
        <v>5634</v>
      </c>
      <c r="C2700" s="308" t="s">
        <v>3722</v>
      </c>
      <c r="D2700" s="290" t="s">
        <v>2905</v>
      </c>
      <c r="E2700" s="290" t="s">
        <v>2906</v>
      </c>
      <c r="F2700" s="309" t="s">
        <v>3972</v>
      </c>
      <c r="G2700" s="290"/>
      <c r="H2700" s="308" t="s">
        <v>3816</v>
      </c>
      <c r="I2700" s="308" t="s">
        <v>3778</v>
      </c>
      <c r="J2700" s="308" t="s">
        <v>3589</v>
      </c>
      <c r="K2700" s="308" t="s">
        <v>3973</v>
      </c>
      <c r="L2700" s="308" t="s">
        <v>3752</v>
      </c>
      <c r="M2700" s="308"/>
      <c r="N2700" s="308" t="s">
        <v>3010</v>
      </c>
      <c r="O2700" s="308" t="s">
        <v>3974</v>
      </c>
      <c r="P2700" s="291">
        <v>103388.90875002649</v>
      </c>
      <c r="Q2700" s="292">
        <f t="shared" si="343"/>
        <v>125100.57958753205</v>
      </c>
      <c r="R2700" s="197">
        <f t="shared" si="344"/>
        <v>200160.92734005128</v>
      </c>
    </row>
    <row r="2701" spans="1:18" ht="19.5" customHeight="1">
      <c r="A2701" s="306" t="s">
        <v>17011</v>
      </c>
      <c r="B2701" s="307" t="s">
        <v>5634</v>
      </c>
      <c r="C2701" s="308" t="s">
        <v>3722</v>
      </c>
      <c r="D2701" s="290" t="s">
        <v>2909</v>
      </c>
      <c r="E2701" s="290" t="s">
        <v>2910</v>
      </c>
      <c r="F2701" s="316" t="s">
        <v>17005</v>
      </c>
      <c r="G2701" s="290" t="s">
        <v>3023</v>
      </c>
      <c r="H2701" s="308" t="s">
        <v>3947</v>
      </c>
      <c r="I2701" s="308" t="s">
        <v>3007</v>
      </c>
      <c r="J2701" s="308" t="s">
        <v>2935</v>
      </c>
      <c r="K2701" s="308" t="s">
        <v>3465</v>
      </c>
      <c r="L2701" s="308" t="s">
        <v>3954</v>
      </c>
      <c r="M2701" s="308"/>
      <c r="N2701" s="308" t="s">
        <v>3010</v>
      </c>
      <c r="O2701" s="308" t="s">
        <v>17006</v>
      </c>
      <c r="P2701" s="291">
        <v>168067.44705207605</v>
      </c>
      <c r="Q2701" s="292">
        <f t="shared" si="343"/>
        <v>203361.61093301201</v>
      </c>
      <c r="R2701" s="197">
        <f t="shared" si="344"/>
        <v>325378.57749281923</v>
      </c>
    </row>
    <row r="2702" spans="1:18" ht="19.5" customHeight="1">
      <c r="A2702" s="306" t="s">
        <v>2952</v>
      </c>
      <c r="B2702" s="307" t="s">
        <v>5619</v>
      </c>
      <c r="C2702" s="308" t="s">
        <v>3701</v>
      </c>
      <c r="D2702" s="290" t="s">
        <v>2905</v>
      </c>
      <c r="E2702" s="290" t="s">
        <v>2906</v>
      </c>
      <c r="F2702" s="309" t="s">
        <v>3889</v>
      </c>
      <c r="G2702" s="290"/>
      <c r="H2702" s="308">
        <v>283</v>
      </c>
      <c r="I2702" s="308">
        <v>26</v>
      </c>
      <c r="J2702" s="308">
        <v>24</v>
      </c>
      <c r="K2702" s="314">
        <v>34.4</v>
      </c>
      <c r="L2702" s="308">
        <v>66</v>
      </c>
      <c r="M2702" s="308"/>
      <c r="N2702" s="308" t="s">
        <v>3010</v>
      </c>
      <c r="O2702" s="308" t="s">
        <v>3890</v>
      </c>
      <c r="P2702" s="291">
        <v>69026.71122532204</v>
      </c>
      <c r="Q2702" s="292">
        <f t="shared" si="343"/>
        <v>83522.320582639673</v>
      </c>
      <c r="R2702" s="197">
        <f t="shared" si="344"/>
        <v>133635.71293222348</v>
      </c>
    </row>
    <row r="2703" spans="1:18" ht="19.5" customHeight="1">
      <c r="A2703" s="306" t="s">
        <v>2952</v>
      </c>
      <c r="B2703" s="307" t="s">
        <v>5619</v>
      </c>
      <c r="C2703" s="308" t="s">
        <v>3701</v>
      </c>
      <c r="D2703" s="290" t="s">
        <v>2909</v>
      </c>
      <c r="E2703" s="290" t="s">
        <v>2910</v>
      </c>
      <c r="F2703" s="309" t="s">
        <v>3891</v>
      </c>
      <c r="G2703" s="290" t="s">
        <v>3023</v>
      </c>
      <c r="H2703" s="308" t="s">
        <v>3892</v>
      </c>
      <c r="I2703" s="308" t="s">
        <v>2830</v>
      </c>
      <c r="J2703" s="308" t="s">
        <v>3006</v>
      </c>
      <c r="K2703" s="308" t="s">
        <v>3893</v>
      </c>
      <c r="L2703" s="308" t="s">
        <v>3478</v>
      </c>
      <c r="M2703" s="308"/>
      <c r="N2703" s="308" t="s">
        <v>3010</v>
      </c>
      <c r="O2703" s="308" t="s">
        <v>3894</v>
      </c>
      <c r="P2703" s="291">
        <v>166989.76580000002</v>
      </c>
      <c r="Q2703" s="292">
        <f t="shared" si="343"/>
        <v>202057.61661800003</v>
      </c>
      <c r="R2703" s="197">
        <f t="shared" si="344"/>
        <v>323292.18658880005</v>
      </c>
    </row>
    <row r="2704" spans="1:18" ht="19.5" customHeight="1">
      <c r="A2704" s="306" t="s">
        <v>17012</v>
      </c>
      <c r="B2704" s="307" t="s">
        <v>5619</v>
      </c>
      <c r="C2704" s="308" t="s">
        <v>3701</v>
      </c>
      <c r="D2704" s="290" t="s">
        <v>2909</v>
      </c>
      <c r="E2704" s="290" t="s">
        <v>2910</v>
      </c>
      <c r="F2704" s="316" t="s">
        <v>16995</v>
      </c>
      <c r="G2704" s="290" t="s">
        <v>3023</v>
      </c>
      <c r="H2704" s="308" t="s">
        <v>3892</v>
      </c>
      <c r="I2704" s="314" t="s">
        <v>2830</v>
      </c>
      <c r="J2704" s="308" t="s">
        <v>3006</v>
      </c>
      <c r="K2704" s="314" t="s">
        <v>3893</v>
      </c>
      <c r="L2704" s="308" t="s">
        <v>3478</v>
      </c>
      <c r="M2704" s="314"/>
      <c r="N2704" s="308" t="s">
        <v>3010</v>
      </c>
      <c r="O2704" s="308" t="s">
        <v>16996</v>
      </c>
      <c r="P2704" s="291">
        <v>191204.58724439458</v>
      </c>
      <c r="Q2704" s="292">
        <f t="shared" si="343"/>
        <v>231357.55056571745</v>
      </c>
      <c r="R2704" s="197">
        <f t="shared" si="344"/>
        <v>370172.08090514794</v>
      </c>
    </row>
    <row r="2705" spans="1:18" ht="19.5" customHeight="1">
      <c r="A2705" s="304">
        <v>405</v>
      </c>
      <c r="B2705" s="277"/>
      <c r="C2705" s="278"/>
      <c r="D2705" s="279"/>
      <c r="E2705" s="280"/>
      <c r="F2705" s="279"/>
      <c r="G2705" s="281"/>
      <c r="H2705" s="282"/>
      <c r="I2705" s="282"/>
      <c r="J2705" s="282"/>
      <c r="K2705" s="282"/>
      <c r="L2705" s="282"/>
      <c r="M2705" s="282"/>
      <c r="N2705" s="282"/>
      <c r="O2705" s="282"/>
      <c r="P2705" s="282"/>
      <c r="Q2705" s="284"/>
      <c r="R2705" s="197">
        <f t="shared" si="344"/>
        <v>0</v>
      </c>
    </row>
    <row r="2706" spans="1:18" ht="19.5" customHeight="1">
      <c r="A2706" s="306" t="s">
        <v>3075</v>
      </c>
      <c r="B2706" s="307" t="s">
        <v>5635</v>
      </c>
      <c r="C2706" s="308" t="s">
        <v>26</v>
      </c>
      <c r="D2706" s="290" t="s">
        <v>2905</v>
      </c>
      <c r="E2706" s="290" t="s">
        <v>2910</v>
      </c>
      <c r="F2706" s="309" t="s">
        <v>3911</v>
      </c>
      <c r="G2706" s="290"/>
      <c r="H2706" s="308">
        <v>266</v>
      </c>
      <c r="I2706" s="308">
        <v>10</v>
      </c>
      <c r="J2706" s="308">
        <v>8</v>
      </c>
      <c r="K2706" s="314">
        <v>27.1</v>
      </c>
      <c r="L2706" s="308">
        <v>66</v>
      </c>
      <c r="M2706" s="308"/>
      <c r="N2706" s="308">
        <v>4</v>
      </c>
      <c r="O2706" s="308" t="s">
        <v>3912</v>
      </c>
      <c r="P2706" s="291">
        <v>42439.811217316434</v>
      </c>
      <c r="Q2706" s="292">
        <f t="shared" ref="Q2706:Q2730" si="345">+P2706*1.21</f>
        <v>51352.171572952881</v>
      </c>
      <c r="R2706" s="197">
        <f t="shared" si="344"/>
        <v>82163.474516724615</v>
      </c>
    </row>
    <row r="2707" spans="1:18" ht="19.5" customHeight="1">
      <c r="A2707" s="306" t="s">
        <v>3075</v>
      </c>
      <c r="B2707" s="307" t="s">
        <v>5635</v>
      </c>
      <c r="C2707" s="308" t="s">
        <v>26</v>
      </c>
      <c r="D2707" s="290" t="s">
        <v>2905</v>
      </c>
      <c r="E2707" s="290" t="s">
        <v>2906</v>
      </c>
      <c r="F2707" s="309" t="s">
        <v>3906</v>
      </c>
      <c r="G2707" s="290"/>
      <c r="H2707" s="308">
        <v>266</v>
      </c>
      <c r="I2707" s="314">
        <v>20.5</v>
      </c>
      <c r="J2707" s="314">
        <v>18.600000000000001</v>
      </c>
      <c r="K2707" s="314">
        <v>27.5</v>
      </c>
      <c r="L2707" s="308">
        <v>66</v>
      </c>
      <c r="M2707" s="308"/>
      <c r="N2707" s="308">
        <v>4</v>
      </c>
      <c r="O2707" s="308" t="s">
        <v>3907</v>
      </c>
      <c r="P2707" s="291">
        <v>40923.556345997669</v>
      </c>
      <c r="Q2707" s="292">
        <f t="shared" si="345"/>
        <v>49517.503178657178</v>
      </c>
      <c r="R2707" s="197">
        <f t="shared" si="344"/>
        <v>79228.005085851488</v>
      </c>
    </row>
    <row r="2708" spans="1:18" ht="19.5" customHeight="1">
      <c r="A2708" s="306" t="s">
        <v>3075</v>
      </c>
      <c r="B2708" s="307" t="s">
        <v>5635</v>
      </c>
      <c r="C2708" s="308" t="s">
        <v>26</v>
      </c>
      <c r="D2708" s="290" t="s">
        <v>2909</v>
      </c>
      <c r="E2708" s="290" t="s">
        <v>2910</v>
      </c>
      <c r="F2708" s="309" t="s">
        <v>5636</v>
      </c>
      <c r="G2708" s="290"/>
      <c r="H2708" s="308">
        <v>247</v>
      </c>
      <c r="I2708" s="308">
        <v>10</v>
      </c>
      <c r="J2708" s="308">
        <v>9</v>
      </c>
      <c r="K2708" s="314">
        <v>34.299999999999997</v>
      </c>
      <c r="L2708" s="308">
        <v>71</v>
      </c>
      <c r="M2708" s="308"/>
      <c r="N2708" s="308">
        <v>4</v>
      </c>
      <c r="O2708" s="308" t="s">
        <v>5637</v>
      </c>
      <c r="P2708" s="291">
        <v>43606.953770303604</v>
      </c>
      <c r="Q2708" s="292">
        <f t="shared" si="345"/>
        <v>52764.414062067357</v>
      </c>
      <c r="R2708" s="197">
        <f t="shared" si="344"/>
        <v>84423.06249930778</v>
      </c>
    </row>
    <row r="2709" spans="1:18" ht="19.5" customHeight="1">
      <c r="A2709" s="306" t="s">
        <v>3075</v>
      </c>
      <c r="B2709" s="307" t="s">
        <v>5635</v>
      </c>
      <c r="C2709" s="308" t="s">
        <v>26</v>
      </c>
      <c r="D2709" s="290" t="s">
        <v>2909</v>
      </c>
      <c r="E2709" s="290" t="s">
        <v>3021</v>
      </c>
      <c r="F2709" s="309" t="s">
        <v>3880</v>
      </c>
      <c r="G2709" s="290"/>
      <c r="H2709" s="308" t="s">
        <v>3769</v>
      </c>
      <c r="I2709" s="314" t="s">
        <v>3881</v>
      </c>
      <c r="J2709" s="308" t="s">
        <v>3506</v>
      </c>
      <c r="K2709" s="314" t="s">
        <v>3882</v>
      </c>
      <c r="L2709" s="308">
        <v>71</v>
      </c>
      <c r="M2709" s="314" t="s">
        <v>3883</v>
      </c>
      <c r="N2709" s="308" t="s">
        <v>3010</v>
      </c>
      <c r="O2709" s="308" t="s">
        <v>3884</v>
      </c>
      <c r="P2709" s="291">
        <v>85309.023605149181</v>
      </c>
      <c r="Q2709" s="292">
        <f t="shared" si="345"/>
        <v>103223.91856223051</v>
      </c>
      <c r="R2709" s="197">
        <f t="shared" si="344"/>
        <v>165158.26969956883</v>
      </c>
    </row>
    <row r="2710" spans="1:18" ht="19.5" customHeight="1">
      <c r="A2710" s="306" t="s">
        <v>3321</v>
      </c>
      <c r="B2710" s="307" t="s">
        <v>4080</v>
      </c>
      <c r="C2710" s="308" t="s">
        <v>4454</v>
      </c>
      <c r="D2710" s="290" t="s">
        <v>2905</v>
      </c>
      <c r="E2710" s="290" t="s">
        <v>2906</v>
      </c>
      <c r="F2710" s="309" t="s">
        <v>3906</v>
      </c>
      <c r="G2710" s="290"/>
      <c r="H2710" s="308">
        <v>266</v>
      </c>
      <c r="I2710" s="314">
        <v>20.5</v>
      </c>
      <c r="J2710" s="314">
        <v>18.600000000000001</v>
      </c>
      <c r="K2710" s="314">
        <v>27.5</v>
      </c>
      <c r="L2710" s="308">
        <v>66</v>
      </c>
      <c r="M2710" s="308"/>
      <c r="N2710" s="308">
        <v>4</v>
      </c>
      <c r="O2710" s="308" t="s">
        <v>3907</v>
      </c>
      <c r="P2710" s="291">
        <v>40923.556345997669</v>
      </c>
      <c r="Q2710" s="292">
        <f t="shared" si="345"/>
        <v>49517.503178657178</v>
      </c>
      <c r="R2710" s="197">
        <f t="shared" si="344"/>
        <v>79228.005085851488</v>
      </c>
    </row>
    <row r="2711" spans="1:18" ht="19.5" customHeight="1">
      <c r="A2711" s="306" t="s">
        <v>3321</v>
      </c>
      <c r="B2711" s="307" t="s">
        <v>4080</v>
      </c>
      <c r="C2711" s="308" t="s">
        <v>4454</v>
      </c>
      <c r="D2711" s="290" t="s">
        <v>2909</v>
      </c>
      <c r="E2711" s="290" t="s">
        <v>3021</v>
      </c>
      <c r="F2711" s="309" t="s">
        <v>3880</v>
      </c>
      <c r="G2711" s="290"/>
      <c r="H2711" s="308" t="s">
        <v>3769</v>
      </c>
      <c r="I2711" s="314" t="s">
        <v>3881</v>
      </c>
      <c r="J2711" s="308" t="s">
        <v>3506</v>
      </c>
      <c r="K2711" s="314" t="s">
        <v>3882</v>
      </c>
      <c r="L2711" s="308">
        <v>71</v>
      </c>
      <c r="M2711" s="314" t="s">
        <v>3883</v>
      </c>
      <c r="N2711" s="308" t="s">
        <v>3010</v>
      </c>
      <c r="O2711" s="308" t="s">
        <v>3884</v>
      </c>
      <c r="P2711" s="291">
        <v>85309.023605149181</v>
      </c>
      <c r="Q2711" s="292">
        <f t="shared" si="345"/>
        <v>103223.91856223051</v>
      </c>
      <c r="R2711" s="197">
        <f t="shared" si="344"/>
        <v>165158.26969956883</v>
      </c>
    </row>
    <row r="2712" spans="1:18" ht="19.5" customHeight="1">
      <c r="A2712" s="306" t="s">
        <v>3909</v>
      </c>
      <c r="B2712" s="307" t="s">
        <v>5638</v>
      </c>
      <c r="C2712" s="308" t="s">
        <v>1097</v>
      </c>
      <c r="D2712" s="290" t="s">
        <v>2905</v>
      </c>
      <c r="E2712" s="290" t="s">
        <v>2910</v>
      </c>
      <c r="F2712" s="309" t="s">
        <v>3911</v>
      </c>
      <c r="G2712" s="290"/>
      <c r="H2712" s="308">
        <v>266</v>
      </c>
      <c r="I2712" s="308">
        <v>10</v>
      </c>
      <c r="J2712" s="308">
        <v>8</v>
      </c>
      <c r="K2712" s="314">
        <v>27.1</v>
      </c>
      <c r="L2712" s="308">
        <v>66</v>
      </c>
      <c r="M2712" s="308"/>
      <c r="N2712" s="308">
        <v>4</v>
      </c>
      <c r="O2712" s="308" t="s">
        <v>3912</v>
      </c>
      <c r="P2712" s="291">
        <v>42439.811217316434</v>
      </c>
      <c r="Q2712" s="292">
        <f t="shared" si="345"/>
        <v>51352.171572952881</v>
      </c>
      <c r="R2712" s="197">
        <f t="shared" si="344"/>
        <v>82163.474516724615</v>
      </c>
    </row>
    <row r="2713" spans="1:18" ht="19.5" customHeight="1">
      <c r="A2713" s="306" t="s">
        <v>3909</v>
      </c>
      <c r="B2713" s="307" t="s">
        <v>5638</v>
      </c>
      <c r="C2713" s="308" t="s">
        <v>1097</v>
      </c>
      <c r="D2713" s="290" t="s">
        <v>2905</v>
      </c>
      <c r="E2713" s="290" t="s">
        <v>2906</v>
      </c>
      <c r="F2713" s="309" t="s">
        <v>3906</v>
      </c>
      <c r="G2713" s="290"/>
      <c r="H2713" s="308">
        <v>266</v>
      </c>
      <c r="I2713" s="314">
        <v>20.5</v>
      </c>
      <c r="J2713" s="314">
        <v>18.600000000000001</v>
      </c>
      <c r="K2713" s="314">
        <v>27.5</v>
      </c>
      <c r="L2713" s="308">
        <v>66</v>
      </c>
      <c r="M2713" s="308"/>
      <c r="N2713" s="308">
        <v>4</v>
      </c>
      <c r="O2713" s="308" t="s">
        <v>3907</v>
      </c>
      <c r="P2713" s="291">
        <v>40923.556345997669</v>
      </c>
      <c r="Q2713" s="292">
        <f t="shared" si="345"/>
        <v>49517.503178657178</v>
      </c>
      <c r="R2713" s="197">
        <f t="shared" si="344"/>
        <v>79228.005085851488</v>
      </c>
    </row>
    <row r="2714" spans="1:18" ht="19.5" customHeight="1">
      <c r="A2714" s="306" t="s">
        <v>3909</v>
      </c>
      <c r="B2714" s="307" t="s">
        <v>5638</v>
      </c>
      <c r="C2714" s="308" t="s">
        <v>1097</v>
      </c>
      <c r="D2714" s="290" t="s">
        <v>2909</v>
      </c>
      <c r="E2714" s="290" t="s">
        <v>2910</v>
      </c>
      <c r="F2714" s="309" t="s">
        <v>5636</v>
      </c>
      <c r="G2714" s="290"/>
      <c r="H2714" s="308">
        <v>247</v>
      </c>
      <c r="I2714" s="308">
        <v>10</v>
      </c>
      <c r="J2714" s="308">
        <v>9</v>
      </c>
      <c r="K2714" s="314">
        <v>34.299999999999997</v>
      </c>
      <c r="L2714" s="308">
        <v>71</v>
      </c>
      <c r="M2714" s="308"/>
      <c r="N2714" s="308">
        <v>4</v>
      </c>
      <c r="O2714" s="308" t="s">
        <v>5637</v>
      </c>
      <c r="P2714" s="291">
        <v>43606.953770303604</v>
      </c>
      <c r="Q2714" s="292">
        <f t="shared" si="345"/>
        <v>52764.414062067357</v>
      </c>
      <c r="R2714" s="197">
        <f t="shared" si="344"/>
        <v>84423.06249930778</v>
      </c>
    </row>
    <row r="2715" spans="1:18" ht="19.5" customHeight="1">
      <c r="A2715" s="306" t="s">
        <v>3909</v>
      </c>
      <c r="B2715" s="307" t="s">
        <v>5638</v>
      </c>
      <c r="C2715" s="308" t="s">
        <v>1097</v>
      </c>
      <c r="D2715" s="290" t="s">
        <v>2909</v>
      </c>
      <c r="E2715" s="290" t="s">
        <v>3021</v>
      </c>
      <c r="F2715" s="309" t="s">
        <v>3880</v>
      </c>
      <c r="G2715" s="290"/>
      <c r="H2715" s="308" t="s">
        <v>3769</v>
      </c>
      <c r="I2715" s="314" t="s">
        <v>3881</v>
      </c>
      <c r="J2715" s="308" t="s">
        <v>3506</v>
      </c>
      <c r="K2715" s="314" t="s">
        <v>3882</v>
      </c>
      <c r="L2715" s="308">
        <v>71</v>
      </c>
      <c r="M2715" s="314" t="s">
        <v>3883</v>
      </c>
      <c r="N2715" s="308" t="s">
        <v>3010</v>
      </c>
      <c r="O2715" s="308" t="s">
        <v>3884</v>
      </c>
      <c r="P2715" s="291">
        <v>85309.023605149181</v>
      </c>
      <c r="Q2715" s="292">
        <f t="shared" si="345"/>
        <v>103223.91856223051</v>
      </c>
      <c r="R2715" s="197">
        <f t="shared" si="344"/>
        <v>165158.26969956883</v>
      </c>
    </row>
    <row r="2716" spans="1:18" ht="19.5" customHeight="1">
      <c r="A2716" s="306" t="s">
        <v>3902</v>
      </c>
      <c r="B2716" s="307" t="s">
        <v>5639</v>
      </c>
      <c r="C2716" s="308" t="s">
        <v>144</v>
      </c>
      <c r="D2716" s="290" t="s">
        <v>2905</v>
      </c>
      <c r="E2716" s="290" t="s">
        <v>2906</v>
      </c>
      <c r="F2716" s="309" t="s">
        <v>3906</v>
      </c>
      <c r="G2716" s="290"/>
      <c r="H2716" s="308">
        <v>266</v>
      </c>
      <c r="I2716" s="314">
        <v>20.5</v>
      </c>
      <c r="J2716" s="314">
        <v>18.600000000000001</v>
      </c>
      <c r="K2716" s="314">
        <v>27.5</v>
      </c>
      <c r="L2716" s="308">
        <v>66</v>
      </c>
      <c r="M2716" s="308"/>
      <c r="N2716" s="308">
        <v>4</v>
      </c>
      <c r="O2716" s="308" t="s">
        <v>3907</v>
      </c>
      <c r="P2716" s="291">
        <v>40923.556345997669</v>
      </c>
      <c r="Q2716" s="292">
        <f t="shared" si="345"/>
        <v>49517.503178657178</v>
      </c>
      <c r="R2716" s="197">
        <f t="shared" si="344"/>
        <v>79228.005085851488</v>
      </c>
    </row>
    <row r="2717" spans="1:18" ht="19.5" customHeight="1">
      <c r="A2717" s="306" t="s">
        <v>3902</v>
      </c>
      <c r="B2717" s="307" t="s">
        <v>5639</v>
      </c>
      <c r="C2717" s="308" t="s">
        <v>144</v>
      </c>
      <c r="D2717" s="290" t="s">
        <v>2909</v>
      </c>
      <c r="E2717" s="290" t="s">
        <v>2910</v>
      </c>
      <c r="F2717" s="309" t="s">
        <v>5636</v>
      </c>
      <c r="G2717" s="290"/>
      <c r="H2717" s="308">
        <v>247</v>
      </c>
      <c r="I2717" s="308">
        <v>10</v>
      </c>
      <c r="J2717" s="308">
        <v>9</v>
      </c>
      <c r="K2717" s="314">
        <v>34.299999999999997</v>
      </c>
      <c r="L2717" s="308">
        <v>71</v>
      </c>
      <c r="M2717" s="308"/>
      <c r="N2717" s="308">
        <v>4</v>
      </c>
      <c r="O2717" s="308" t="s">
        <v>5637</v>
      </c>
      <c r="P2717" s="291">
        <v>43606.953770303604</v>
      </c>
      <c r="Q2717" s="292">
        <f t="shared" si="345"/>
        <v>52764.414062067357</v>
      </c>
      <c r="R2717" s="197">
        <f t="shared" si="344"/>
        <v>84423.06249930778</v>
      </c>
    </row>
    <row r="2718" spans="1:18" ht="19.5" customHeight="1">
      <c r="A2718" s="306" t="s">
        <v>3902</v>
      </c>
      <c r="B2718" s="307" t="s">
        <v>5639</v>
      </c>
      <c r="C2718" s="308" t="s">
        <v>144</v>
      </c>
      <c r="D2718" s="290" t="s">
        <v>2909</v>
      </c>
      <c r="E2718" s="290" t="s">
        <v>3021</v>
      </c>
      <c r="F2718" s="309" t="s">
        <v>3880</v>
      </c>
      <c r="G2718" s="290"/>
      <c r="H2718" s="308" t="s">
        <v>3769</v>
      </c>
      <c r="I2718" s="314" t="s">
        <v>3881</v>
      </c>
      <c r="J2718" s="308" t="s">
        <v>3506</v>
      </c>
      <c r="K2718" s="314" t="s">
        <v>3882</v>
      </c>
      <c r="L2718" s="308">
        <v>71</v>
      </c>
      <c r="M2718" s="314" t="s">
        <v>3883</v>
      </c>
      <c r="N2718" s="308" t="s">
        <v>3010</v>
      </c>
      <c r="O2718" s="308" t="s">
        <v>3884</v>
      </c>
      <c r="P2718" s="291">
        <v>85309.023605149181</v>
      </c>
      <c r="Q2718" s="292">
        <f t="shared" si="345"/>
        <v>103223.91856223051</v>
      </c>
      <c r="R2718" s="197">
        <f t="shared" si="344"/>
        <v>165158.26969956883</v>
      </c>
    </row>
    <row r="2719" spans="1:18" ht="19.5" customHeight="1">
      <c r="A2719" s="306" t="s">
        <v>5640</v>
      </c>
      <c r="B2719" s="307" t="s">
        <v>3903</v>
      </c>
      <c r="C2719" s="308" t="s">
        <v>1097</v>
      </c>
      <c r="D2719" s="290" t="s">
        <v>2905</v>
      </c>
      <c r="E2719" s="290" t="s">
        <v>2910</v>
      </c>
      <c r="F2719" s="309" t="s">
        <v>3911</v>
      </c>
      <c r="G2719" s="290"/>
      <c r="H2719" s="308">
        <v>266</v>
      </c>
      <c r="I2719" s="308">
        <v>10</v>
      </c>
      <c r="J2719" s="308">
        <v>8</v>
      </c>
      <c r="K2719" s="314">
        <v>27.1</v>
      </c>
      <c r="L2719" s="308">
        <v>66</v>
      </c>
      <c r="M2719" s="308"/>
      <c r="N2719" s="308">
        <v>4</v>
      </c>
      <c r="O2719" s="308" t="s">
        <v>3912</v>
      </c>
      <c r="P2719" s="291">
        <v>42439.811217316434</v>
      </c>
      <c r="Q2719" s="292">
        <f t="shared" si="345"/>
        <v>51352.171572952881</v>
      </c>
      <c r="R2719" s="197">
        <f t="shared" si="344"/>
        <v>82163.474516724615</v>
      </c>
    </row>
    <row r="2720" spans="1:18" ht="19.5" customHeight="1">
      <c r="A2720" s="306" t="s">
        <v>5640</v>
      </c>
      <c r="B2720" s="307" t="s">
        <v>3903</v>
      </c>
      <c r="C2720" s="308" t="s">
        <v>1097</v>
      </c>
      <c r="D2720" s="290" t="s">
        <v>2905</v>
      </c>
      <c r="E2720" s="290" t="s">
        <v>2906</v>
      </c>
      <c r="F2720" s="309" t="s">
        <v>3906</v>
      </c>
      <c r="G2720" s="290"/>
      <c r="H2720" s="308">
        <v>266</v>
      </c>
      <c r="I2720" s="314">
        <v>20.5</v>
      </c>
      <c r="J2720" s="314">
        <v>18.600000000000001</v>
      </c>
      <c r="K2720" s="314">
        <v>27.5</v>
      </c>
      <c r="L2720" s="308">
        <v>66</v>
      </c>
      <c r="M2720" s="308"/>
      <c r="N2720" s="308">
        <v>4</v>
      </c>
      <c r="O2720" s="308" t="s">
        <v>3907</v>
      </c>
      <c r="P2720" s="291">
        <v>40923.556345997669</v>
      </c>
      <c r="Q2720" s="292">
        <f t="shared" si="345"/>
        <v>49517.503178657178</v>
      </c>
      <c r="R2720" s="197">
        <f t="shared" si="344"/>
        <v>79228.005085851488</v>
      </c>
    </row>
    <row r="2721" spans="1:18" ht="19.5" customHeight="1">
      <c r="A2721" s="306" t="s">
        <v>5640</v>
      </c>
      <c r="B2721" s="307" t="s">
        <v>3903</v>
      </c>
      <c r="C2721" s="308" t="s">
        <v>1097</v>
      </c>
      <c r="D2721" s="290" t="s">
        <v>2909</v>
      </c>
      <c r="E2721" s="290" t="s">
        <v>2910</v>
      </c>
      <c r="F2721" s="309" t="s">
        <v>5636</v>
      </c>
      <c r="G2721" s="290"/>
      <c r="H2721" s="308">
        <v>247</v>
      </c>
      <c r="I2721" s="308">
        <v>10</v>
      </c>
      <c r="J2721" s="308">
        <v>9</v>
      </c>
      <c r="K2721" s="314">
        <v>34.299999999999997</v>
      </c>
      <c r="L2721" s="308">
        <v>71</v>
      </c>
      <c r="M2721" s="308"/>
      <c r="N2721" s="308">
        <v>4</v>
      </c>
      <c r="O2721" s="308" t="s">
        <v>5637</v>
      </c>
      <c r="P2721" s="291">
        <v>43606.953770303604</v>
      </c>
      <c r="Q2721" s="292">
        <f t="shared" si="345"/>
        <v>52764.414062067357</v>
      </c>
      <c r="R2721" s="197">
        <f t="shared" si="344"/>
        <v>84423.06249930778</v>
      </c>
    </row>
    <row r="2722" spans="1:18" ht="19.5" customHeight="1">
      <c r="A2722" s="306" t="s">
        <v>5640</v>
      </c>
      <c r="B2722" s="307" t="s">
        <v>3903</v>
      </c>
      <c r="C2722" s="308" t="s">
        <v>1097</v>
      </c>
      <c r="D2722" s="290" t="s">
        <v>2909</v>
      </c>
      <c r="E2722" s="290" t="s">
        <v>3021</v>
      </c>
      <c r="F2722" s="309" t="s">
        <v>3880</v>
      </c>
      <c r="G2722" s="290"/>
      <c r="H2722" s="308" t="s">
        <v>3769</v>
      </c>
      <c r="I2722" s="314" t="s">
        <v>3881</v>
      </c>
      <c r="J2722" s="308" t="s">
        <v>3506</v>
      </c>
      <c r="K2722" s="314" t="s">
        <v>3882</v>
      </c>
      <c r="L2722" s="308">
        <v>71</v>
      </c>
      <c r="M2722" s="314" t="s">
        <v>3883</v>
      </c>
      <c r="N2722" s="308" t="s">
        <v>3010</v>
      </c>
      <c r="O2722" s="308" t="s">
        <v>3884</v>
      </c>
      <c r="P2722" s="291">
        <v>85309.023605149181</v>
      </c>
      <c r="Q2722" s="292">
        <f t="shared" si="345"/>
        <v>103223.91856223051</v>
      </c>
      <c r="R2722" s="197">
        <f t="shared" si="344"/>
        <v>165158.26969956883</v>
      </c>
    </row>
    <row r="2723" spans="1:18" ht="19.5" customHeight="1">
      <c r="A2723" s="306" t="s">
        <v>3031</v>
      </c>
      <c r="B2723" s="307" t="s">
        <v>4081</v>
      </c>
      <c r="C2723" s="308" t="s">
        <v>1097</v>
      </c>
      <c r="D2723" s="290" t="s">
        <v>2905</v>
      </c>
      <c r="E2723" s="290" t="s">
        <v>2910</v>
      </c>
      <c r="F2723" s="309" t="s">
        <v>3911</v>
      </c>
      <c r="G2723" s="290"/>
      <c r="H2723" s="308">
        <v>266</v>
      </c>
      <c r="I2723" s="308">
        <v>10</v>
      </c>
      <c r="J2723" s="308">
        <v>8</v>
      </c>
      <c r="K2723" s="314">
        <v>27.1</v>
      </c>
      <c r="L2723" s="308">
        <v>66</v>
      </c>
      <c r="M2723" s="308"/>
      <c r="N2723" s="308">
        <v>4</v>
      </c>
      <c r="O2723" s="308" t="s">
        <v>3912</v>
      </c>
      <c r="P2723" s="291">
        <v>42439.811217316434</v>
      </c>
      <c r="Q2723" s="292">
        <f t="shared" si="345"/>
        <v>51352.171572952881</v>
      </c>
      <c r="R2723" s="197">
        <f t="shared" si="344"/>
        <v>82163.474516724615</v>
      </c>
    </row>
    <row r="2724" spans="1:18" ht="19.5" customHeight="1">
      <c r="A2724" s="306" t="s">
        <v>3031</v>
      </c>
      <c r="B2724" s="307" t="s">
        <v>4081</v>
      </c>
      <c r="C2724" s="308" t="s">
        <v>1097</v>
      </c>
      <c r="D2724" s="290" t="s">
        <v>2905</v>
      </c>
      <c r="E2724" s="290" t="s">
        <v>2906</v>
      </c>
      <c r="F2724" s="309" t="s">
        <v>3906</v>
      </c>
      <c r="G2724" s="290"/>
      <c r="H2724" s="308">
        <v>266</v>
      </c>
      <c r="I2724" s="314">
        <v>20.5</v>
      </c>
      <c r="J2724" s="314">
        <v>18.600000000000001</v>
      </c>
      <c r="K2724" s="314">
        <v>27.5</v>
      </c>
      <c r="L2724" s="308">
        <v>66</v>
      </c>
      <c r="M2724" s="308"/>
      <c r="N2724" s="308">
        <v>4</v>
      </c>
      <c r="O2724" s="308" t="s">
        <v>3907</v>
      </c>
      <c r="P2724" s="291">
        <v>40923.556345997669</v>
      </c>
      <c r="Q2724" s="292">
        <f t="shared" si="345"/>
        <v>49517.503178657178</v>
      </c>
      <c r="R2724" s="197">
        <f t="shared" si="344"/>
        <v>79228.005085851488</v>
      </c>
    </row>
    <row r="2725" spans="1:18" ht="19.5" customHeight="1">
      <c r="A2725" s="306" t="s">
        <v>3031</v>
      </c>
      <c r="B2725" s="307" t="s">
        <v>4081</v>
      </c>
      <c r="C2725" s="308" t="s">
        <v>1097</v>
      </c>
      <c r="D2725" s="290" t="s">
        <v>2909</v>
      </c>
      <c r="E2725" s="290" t="s">
        <v>2910</v>
      </c>
      <c r="F2725" s="309" t="s">
        <v>5636</v>
      </c>
      <c r="G2725" s="290"/>
      <c r="H2725" s="308">
        <v>247</v>
      </c>
      <c r="I2725" s="308">
        <v>10</v>
      </c>
      <c r="J2725" s="308">
        <v>9</v>
      </c>
      <c r="K2725" s="314">
        <v>34.299999999999997</v>
      </c>
      <c r="L2725" s="308">
        <v>71</v>
      </c>
      <c r="M2725" s="308"/>
      <c r="N2725" s="308">
        <v>4</v>
      </c>
      <c r="O2725" s="308" t="s">
        <v>5637</v>
      </c>
      <c r="P2725" s="291">
        <v>43606.953770303604</v>
      </c>
      <c r="Q2725" s="292">
        <f t="shared" si="345"/>
        <v>52764.414062067357</v>
      </c>
      <c r="R2725" s="197">
        <f t="shared" si="344"/>
        <v>84423.06249930778</v>
      </c>
    </row>
    <row r="2726" spans="1:18" ht="19.5" customHeight="1">
      <c r="A2726" s="306" t="s">
        <v>3031</v>
      </c>
      <c r="B2726" s="307" t="s">
        <v>4081</v>
      </c>
      <c r="C2726" s="308" t="s">
        <v>1097</v>
      </c>
      <c r="D2726" s="290" t="s">
        <v>2909</v>
      </c>
      <c r="E2726" s="290" t="s">
        <v>3021</v>
      </c>
      <c r="F2726" s="309" t="s">
        <v>3880</v>
      </c>
      <c r="G2726" s="290"/>
      <c r="H2726" s="308" t="s">
        <v>3769</v>
      </c>
      <c r="I2726" s="314" t="s">
        <v>3881</v>
      </c>
      <c r="J2726" s="308" t="s">
        <v>3506</v>
      </c>
      <c r="K2726" s="314" t="s">
        <v>3882</v>
      </c>
      <c r="L2726" s="308">
        <v>71</v>
      </c>
      <c r="M2726" s="314" t="s">
        <v>3883</v>
      </c>
      <c r="N2726" s="308" t="s">
        <v>3010</v>
      </c>
      <c r="O2726" s="308" t="s">
        <v>3884</v>
      </c>
      <c r="P2726" s="291">
        <v>85309.023605149181</v>
      </c>
      <c r="Q2726" s="292">
        <f t="shared" si="345"/>
        <v>103223.91856223051</v>
      </c>
      <c r="R2726" s="197">
        <f t="shared" si="344"/>
        <v>165158.26969956883</v>
      </c>
    </row>
    <row r="2727" spans="1:18" ht="19.5" customHeight="1">
      <c r="A2727" s="306" t="s">
        <v>2952</v>
      </c>
      <c r="B2727" s="307" t="s">
        <v>4052</v>
      </c>
      <c r="C2727" s="308" t="s">
        <v>1097</v>
      </c>
      <c r="D2727" s="290" t="s">
        <v>2905</v>
      </c>
      <c r="E2727" s="290" t="s">
        <v>2910</v>
      </c>
      <c r="F2727" s="309" t="s">
        <v>3911</v>
      </c>
      <c r="G2727" s="290"/>
      <c r="H2727" s="308">
        <v>266</v>
      </c>
      <c r="I2727" s="308">
        <v>10</v>
      </c>
      <c r="J2727" s="308">
        <v>8</v>
      </c>
      <c r="K2727" s="314">
        <v>27.1</v>
      </c>
      <c r="L2727" s="308">
        <v>66</v>
      </c>
      <c r="M2727" s="308"/>
      <c r="N2727" s="308">
        <v>4</v>
      </c>
      <c r="O2727" s="308" t="s">
        <v>3912</v>
      </c>
      <c r="P2727" s="291">
        <v>42439.811217316434</v>
      </c>
      <c r="Q2727" s="292">
        <f t="shared" si="345"/>
        <v>51352.171572952881</v>
      </c>
      <c r="R2727" s="197">
        <f t="shared" si="344"/>
        <v>82163.474516724615</v>
      </c>
    </row>
    <row r="2728" spans="1:18" ht="19.5" customHeight="1">
      <c r="A2728" s="306" t="s">
        <v>2952</v>
      </c>
      <c r="B2728" s="307" t="s">
        <v>4052</v>
      </c>
      <c r="C2728" s="308" t="s">
        <v>1097</v>
      </c>
      <c r="D2728" s="290" t="s">
        <v>2905</v>
      </c>
      <c r="E2728" s="290" t="s">
        <v>2906</v>
      </c>
      <c r="F2728" s="309" t="s">
        <v>3906</v>
      </c>
      <c r="G2728" s="290"/>
      <c r="H2728" s="308">
        <v>266</v>
      </c>
      <c r="I2728" s="314">
        <v>20.5</v>
      </c>
      <c r="J2728" s="314">
        <v>18.600000000000001</v>
      </c>
      <c r="K2728" s="314">
        <v>27.5</v>
      </c>
      <c r="L2728" s="308">
        <v>66</v>
      </c>
      <c r="M2728" s="308"/>
      <c r="N2728" s="308">
        <v>4</v>
      </c>
      <c r="O2728" s="308" t="s">
        <v>3907</v>
      </c>
      <c r="P2728" s="291">
        <v>40923.556345997669</v>
      </c>
      <c r="Q2728" s="292">
        <f t="shared" si="345"/>
        <v>49517.503178657178</v>
      </c>
      <c r="R2728" s="197">
        <f t="shared" si="344"/>
        <v>79228.005085851488</v>
      </c>
    </row>
    <row r="2729" spans="1:18" ht="19.5" customHeight="1">
      <c r="A2729" s="306" t="s">
        <v>2952</v>
      </c>
      <c r="B2729" s="307" t="s">
        <v>4052</v>
      </c>
      <c r="C2729" s="308" t="s">
        <v>1097</v>
      </c>
      <c r="D2729" s="290" t="s">
        <v>2909</v>
      </c>
      <c r="E2729" s="290" t="s">
        <v>2910</v>
      </c>
      <c r="F2729" s="309" t="s">
        <v>5636</v>
      </c>
      <c r="G2729" s="290"/>
      <c r="H2729" s="308">
        <v>247</v>
      </c>
      <c r="I2729" s="308">
        <v>10</v>
      </c>
      <c r="J2729" s="308">
        <v>9</v>
      </c>
      <c r="K2729" s="314">
        <v>34.299999999999997</v>
      </c>
      <c r="L2729" s="308">
        <v>71</v>
      </c>
      <c r="M2729" s="308"/>
      <c r="N2729" s="308">
        <v>4</v>
      </c>
      <c r="O2729" s="308" t="s">
        <v>5637</v>
      </c>
      <c r="P2729" s="291">
        <v>43606.953770303604</v>
      </c>
      <c r="Q2729" s="292">
        <f t="shared" si="345"/>
        <v>52764.414062067357</v>
      </c>
      <c r="R2729" s="197">
        <f t="shared" si="344"/>
        <v>84423.06249930778</v>
      </c>
    </row>
    <row r="2730" spans="1:18" ht="19.5" customHeight="1">
      <c r="A2730" s="306" t="s">
        <v>2952</v>
      </c>
      <c r="B2730" s="307" t="s">
        <v>4052</v>
      </c>
      <c r="C2730" s="308" t="s">
        <v>1097</v>
      </c>
      <c r="D2730" s="290" t="s">
        <v>2909</v>
      </c>
      <c r="E2730" s="290" t="s">
        <v>3021</v>
      </c>
      <c r="F2730" s="309" t="s">
        <v>3880</v>
      </c>
      <c r="G2730" s="290"/>
      <c r="H2730" s="308" t="s">
        <v>3769</v>
      </c>
      <c r="I2730" s="314" t="s">
        <v>3881</v>
      </c>
      <c r="J2730" s="308" t="s">
        <v>3506</v>
      </c>
      <c r="K2730" s="314" t="s">
        <v>3882</v>
      </c>
      <c r="L2730" s="308">
        <v>71</v>
      </c>
      <c r="M2730" s="314" t="s">
        <v>3883</v>
      </c>
      <c r="N2730" s="308" t="s">
        <v>3010</v>
      </c>
      <c r="O2730" s="308" t="s">
        <v>3884</v>
      </c>
      <c r="P2730" s="291">
        <v>85309.023605149181</v>
      </c>
      <c r="Q2730" s="292">
        <f t="shared" si="345"/>
        <v>103223.91856223051</v>
      </c>
      <c r="R2730" s="197">
        <f t="shared" si="344"/>
        <v>165158.26969956883</v>
      </c>
    </row>
    <row r="2731" spans="1:18" ht="19.5" customHeight="1">
      <c r="A2731" s="304">
        <v>406</v>
      </c>
      <c r="B2731" s="277"/>
      <c r="C2731" s="278"/>
      <c r="D2731" s="279"/>
      <c r="E2731" s="280"/>
      <c r="F2731" s="279"/>
      <c r="G2731" s="281"/>
      <c r="H2731" s="282"/>
      <c r="I2731" s="282"/>
      <c r="J2731" s="282"/>
      <c r="K2731" s="282"/>
      <c r="L2731" s="282"/>
      <c r="M2731" s="282"/>
      <c r="N2731" s="282"/>
      <c r="O2731" s="282"/>
      <c r="P2731" s="282"/>
      <c r="Q2731" s="284"/>
      <c r="R2731" s="197">
        <f t="shared" si="344"/>
        <v>0</v>
      </c>
    </row>
    <row r="2732" spans="1:18" ht="19.5" customHeight="1">
      <c r="A2732" s="306" t="s">
        <v>2916</v>
      </c>
      <c r="B2732" s="307" t="s">
        <v>5611</v>
      </c>
      <c r="C2732" s="308" t="s">
        <v>1638</v>
      </c>
      <c r="D2732" s="290" t="s">
        <v>2905</v>
      </c>
      <c r="E2732" s="290" t="s">
        <v>2906</v>
      </c>
      <c r="F2732" s="309" t="s">
        <v>5641</v>
      </c>
      <c r="G2732" s="290"/>
      <c r="H2732" s="308">
        <v>260</v>
      </c>
      <c r="I2732" s="308">
        <v>24</v>
      </c>
      <c r="J2732" s="308">
        <v>22</v>
      </c>
      <c r="K2732" s="314">
        <v>28.5</v>
      </c>
      <c r="L2732" s="308">
        <v>66</v>
      </c>
      <c r="M2732" s="308"/>
      <c r="N2732" s="308">
        <v>4</v>
      </c>
      <c r="O2732" s="308" t="s">
        <v>5642</v>
      </c>
      <c r="P2732" s="291">
        <v>59846.892610414914</v>
      </c>
      <c r="Q2732" s="292">
        <f t="shared" ref="Q2732:Q2751" si="346">+P2732*1.21</f>
        <v>72414.740058602038</v>
      </c>
      <c r="R2732" s="197">
        <f t="shared" si="344"/>
        <v>115863.58409376326</v>
      </c>
    </row>
    <row r="2733" spans="1:18" ht="19.5" customHeight="1">
      <c r="A2733" s="306" t="s">
        <v>2916</v>
      </c>
      <c r="B2733" s="307" t="s">
        <v>5611</v>
      </c>
      <c r="C2733" s="308" t="s">
        <v>1638</v>
      </c>
      <c r="D2733" s="290" t="s">
        <v>2909</v>
      </c>
      <c r="E2733" s="290" t="s">
        <v>2910</v>
      </c>
      <c r="F2733" s="309" t="s">
        <v>5643</v>
      </c>
      <c r="G2733" s="290"/>
      <c r="H2733" s="308">
        <v>290</v>
      </c>
      <c r="I2733" s="308">
        <v>10</v>
      </c>
      <c r="J2733" s="308">
        <v>8</v>
      </c>
      <c r="K2733" s="308">
        <v>60</v>
      </c>
      <c r="L2733" s="308">
        <v>71</v>
      </c>
      <c r="M2733" s="308"/>
      <c r="N2733" s="308">
        <v>4</v>
      </c>
      <c r="O2733" s="308" t="s">
        <v>5644</v>
      </c>
      <c r="P2733" s="291">
        <v>90755.130828349764</v>
      </c>
      <c r="Q2733" s="292">
        <f t="shared" si="346"/>
        <v>109813.70830230322</v>
      </c>
      <c r="R2733" s="197">
        <f t="shared" si="344"/>
        <v>175701.93328368515</v>
      </c>
    </row>
    <row r="2734" spans="1:18" ht="19.5" customHeight="1">
      <c r="A2734" s="306" t="s">
        <v>2916</v>
      </c>
      <c r="B2734" s="307" t="s">
        <v>5611</v>
      </c>
      <c r="C2734" s="308" t="s">
        <v>1638</v>
      </c>
      <c r="D2734" s="290" t="s">
        <v>2909</v>
      </c>
      <c r="E2734" s="290" t="s">
        <v>3021</v>
      </c>
      <c r="F2734" s="309" t="s">
        <v>3880</v>
      </c>
      <c r="G2734" s="290"/>
      <c r="H2734" s="308" t="s">
        <v>3769</v>
      </c>
      <c r="I2734" s="314" t="s">
        <v>3881</v>
      </c>
      <c r="J2734" s="308" t="s">
        <v>3506</v>
      </c>
      <c r="K2734" s="314" t="s">
        <v>3882</v>
      </c>
      <c r="L2734" s="308">
        <v>71</v>
      </c>
      <c r="M2734" s="314" t="s">
        <v>3883</v>
      </c>
      <c r="N2734" s="308" t="s">
        <v>3010</v>
      </c>
      <c r="O2734" s="308" t="s">
        <v>3884</v>
      </c>
      <c r="P2734" s="291">
        <v>85309.023605149181</v>
      </c>
      <c r="Q2734" s="292">
        <f t="shared" si="346"/>
        <v>103223.91856223051</v>
      </c>
      <c r="R2734" s="197">
        <f t="shared" si="344"/>
        <v>165158.26969956883</v>
      </c>
    </row>
    <row r="2735" spans="1:18" ht="19.5" customHeight="1">
      <c r="A2735" s="306" t="s">
        <v>2950</v>
      </c>
      <c r="B2735" s="307" t="s">
        <v>4075</v>
      </c>
      <c r="C2735" s="308" t="s">
        <v>4139</v>
      </c>
      <c r="D2735" s="290" t="s">
        <v>2905</v>
      </c>
      <c r="E2735" s="290" t="s">
        <v>2906</v>
      </c>
      <c r="F2735" s="309" t="s">
        <v>5641</v>
      </c>
      <c r="G2735" s="290"/>
      <c r="H2735" s="308">
        <v>260</v>
      </c>
      <c r="I2735" s="308">
        <v>24</v>
      </c>
      <c r="J2735" s="308">
        <v>22</v>
      </c>
      <c r="K2735" s="314">
        <v>28.5</v>
      </c>
      <c r="L2735" s="308">
        <v>66</v>
      </c>
      <c r="M2735" s="308"/>
      <c r="N2735" s="308">
        <v>4</v>
      </c>
      <c r="O2735" s="308" t="s">
        <v>5642</v>
      </c>
      <c r="P2735" s="291">
        <v>59846.892610414914</v>
      </c>
      <c r="Q2735" s="292">
        <f t="shared" si="346"/>
        <v>72414.740058602038</v>
      </c>
      <c r="R2735" s="197">
        <f t="shared" si="344"/>
        <v>115863.58409376326</v>
      </c>
    </row>
    <row r="2736" spans="1:18" ht="19.5" customHeight="1">
      <c r="A2736" s="306" t="s">
        <v>2950</v>
      </c>
      <c r="B2736" s="307" t="s">
        <v>4075</v>
      </c>
      <c r="C2736" s="308" t="s">
        <v>4139</v>
      </c>
      <c r="D2736" s="290" t="s">
        <v>2909</v>
      </c>
      <c r="E2736" s="290" t="s">
        <v>2910</v>
      </c>
      <c r="F2736" s="309" t="s">
        <v>5643</v>
      </c>
      <c r="G2736" s="290"/>
      <c r="H2736" s="308">
        <v>290</v>
      </c>
      <c r="I2736" s="308">
        <v>10</v>
      </c>
      <c r="J2736" s="308">
        <v>8</v>
      </c>
      <c r="K2736" s="308">
        <v>60</v>
      </c>
      <c r="L2736" s="308">
        <v>71</v>
      </c>
      <c r="M2736" s="308"/>
      <c r="N2736" s="308">
        <v>4</v>
      </c>
      <c r="O2736" s="308" t="s">
        <v>5644</v>
      </c>
      <c r="P2736" s="291">
        <v>90755.130828349764</v>
      </c>
      <c r="Q2736" s="292">
        <f t="shared" si="346"/>
        <v>109813.70830230322</v>
      </c>
      <c r="R2736" s="197">
        <f t="shared" si="344"/>
        <v>175701.93328368515</v>
      </c>
    </row>
    <row r="2737" spans="1:18" ht="19.5" customHeight="1">
      <c r="A2737" s="306" t="s">
        <v>2950</v>
      </c>
      <c r="B2737" s="307" t="s">
        <v>4075</v>
      </c>
      <c r="C2737" s="308" t="s">
        <v>4139</v>
      </c>
      <c r="D2737" s="290" t="s">
        <v>2909</v>
      </c>
      <c r="E2737" s="290" t="s">
        <v>3021</v>
      </c>
      <c r="F2737" s="309" t="s">
        <v>3880</v>
      </c>
      <c r="G2737" s="290"/>
      <c r="H2737" s="308" t="s">
        <v>3769</v>
      </c>
      <c r="I2737" s="314" t="s">
        <v>3881</v>
      </c>
      <c r="J2737" s="308" t="s">
        <v>3506</v>
      </c>
      <c r="K2737" s="314" t="s">
        <v>3882</v>
      </c>
      <c r="L2737" s="308">
        <v>71</v>
      </c>
      <c r="M2737" s="314" t="s">
        <v>3883</v>
      </c>
      <c r="N2737" s="308" t="s">
        <v>3010</v>
      </c>
      <c r="O2737" s="308" t="s">
        <v>3884</v>
      </c>
      <c r="P2737" s="291">
        <v>85309.023605149181</v>
      </c>
      <c r="Q2737" s="292">
        <f t="shared" si="346"/>
        <v>103223.91856223051</v>
      </c>
      <c r="R2737" s="197">
        <f t="shared" si="344"/>
        <v>165158.26969956883</v>
      </c>
    </row>
    <row r="2738" spans="1:18" ht="19.5" customHeight="1">
      <c r="A2738" s="306" t="s">
        <v>2952</v>
      </c>
      <c r="B2738" s="307" t="s">
        <v>4082</v>
      </c>
      <c r="C2738" s="308" t="s">
        <v>2864</v>
      </c>
      <c r="D2738" s="290" t="s">
        <v>2905</v>
      </c>
      <c r="E2738" s="290" t="s">
        <v>2906</v>
      </c>
      <c r="F2738" s="309" t="s">
        <v>3900</v>
      </c>
      <c r="G2738" s="290"/>
      <c r="H2738" s="308">
        <v>283</v>
      </c>
      <c r="I2738" s="308">
        <v>26</v>
      </c>
      <c r="J2738" s="314">
        <v>24.2</v>
      </c>
      <c r="K2738" s="314">
        <v>28.2</v>
      </c>
      <c r="L2738" s="308">
        <v>66</v>
      </c>
      <c r="M2738" s="308"/>
      <c r="N2738" s="308">
        <v>4</v>
      </c>
      <c r="O2738" s="308" t="s">
        <v>3901</v>
      </c>
      <c r="P2738" s="291">
        <v>91259.717244987653</v>
      </c>
      <c r="Q2738" s="292">
        <f t="shared" si="346"/>
        <v>110424.25786643506</v>
      </c>
      <c r="R2738" s="197">
        <f t="shared" si="344"/>
        <v>176678.81258629612</v>
      </c>
    </row>
    <row r="2739" spans="1:18" ht="19.5" customHeight="1">
      <c r="A2739" s="306" t="s">
        <v>2952</v>
      </c>
      <c r="B2739" s="307" t="s">
        <v>4082</v>
      </c>
      <c r="C2739" s="308" t="s">
        <v>2864</v>
      </c>
      <c r="D2739" s="290" t="s">
        <v>2909</v>
      </c>
      <c r="E2739" s="290" t="s">
        <v>2910</v>
      </c>
      <c r="F2739" s="309" t="s">
        <v>5643</v>
      </c>
      <c r="G2739" s="290"/>
      <c r="H2739" s="308">
        <v>290</v>
      </c>
      <c r="I2739" s="308">
        <v>10</v>
      </c>
      <c r="J2739" s="308">
        <v>8</v>
      </c>
      <c r="K2739" s="308">
        <v>60</v>
      </c>
      <c r="L2739" s="308">
        <v>71</v>
      </c>
      <c r="M2739" s="308"/>
      <c r="N2739" s="308">
        <v>4</v>
      </c>
      <c r="O2739" s="308" t="s">
        <v>5644</v>
      </c>
      <c r="P2739" s="291">
        <v>90755.130828349764</v>
      </c>
      <c r="Q2739" s="292">
        <f t="shared" si="346"/>
        <v>109813.70830230322</v>
      </c>
      <c r="R2739" s="197">
        <f t="shared" si="344"/>
        <v>175701.93328368515</v>
      </c>
    </row>
    <row r="2740" spans="1:18" ht="19.5" customHeight="1">
      <c r="A2740" s="306" t="s">
        <v>2952</v>
      </c>
      <c r="B2740" s="307" t="s">
        <v>4082</v>
      </c>
      <c r="C2740" s="308" t="s">
        <v>2864</v>
      </c>
      <c r="D2740" s="290" t="s">
        <v>2909</v>
      </c>
      <c r="E2740" s="290" t="s">
        <v>3021</v>
      </c>
      <c r="F2740" s="309" t="s">
        <v>3880</v>
      </c>
      <c r="G2740" s="290"/>
      <c r="H2740" s="308" t="s">
        <v>3769</v>
      </c>
      <c r="I2740" s="314" t="s">
        <v>3881</v>
      </c>
      <c r="J2740" s="308" t="s">
        <v>3506</v>
      </c>
      <c r="K2740" s="314" t="s">
        <v>3882</v>
      </c>
      <c r="L2740" s="308">
        <v>71</v>
      </c>
      <c r="M2740" s="314" t="s">
        <v>3883</v>
      </c>
      <c r="N2740" s="308" t="s">
        <v>3010</v>
      </c>
      <c r="O2740" s="308" t="s">
        <v>3884</v>
      </c>
      <c r="P2740" s="291">
        <v>85309.023605149181</v>
      </c>
      <c r="Q2740" s="292">
        <f t="shared" si="346"/>
        <v>103223.91856223051</v>
      </c>
      <c r="R2740" s="197">
        <f t="shared" si="344"/>
        <v>165158.26969956883</v>
      </c>
    </row>
    <row r="2741" spans="1:18" ht="19.5" customHeight="1">
      <c r="A2741" s="306" t="s">
        <v>3667</v>
      </c>
      <c r="B2741" s="307" t="s">
        <v>3905</v>
      </c>
      <c r="C2741" s="308" t="s">
        <v>4152</v>
      </c>
      <c r="D2741" s="290" t="s">
        <v>2905</v>
      </c>
      <c r="E2741" s="290" t="s">
        <v>2906</v>
      </c>
      <c r="F2741" s="309" t="s">
        <v>3900</v>
      </c>
      <c r="G2741" s="290"/>
      <c r="H2741" s="308">
        <v>283</v>
      </c>
      <c r="I2741" s="308">
        <v>26</v>
      </c>
      <c r="J2741" s="314">
        <v>24.2</v>
      </c>
      <c r="K2741" s="314">
        <v>28.2</v>
      </c>
      <c r="L2741" s="308">
        <v>66</v>
      </c>
      <c r="M2741" s="308"/>
      <c r="N2741" s="308">
        <v>4</v>
      </c>
      <c r="O2741" s="308" t="s">
        <v>3901</v>
      </c>
      <c r="P2741" s="291">
        <v>91259.717244987653</v>
      </c>
      <c r="Q2741" s="292">
        <f t="shared" si="346"/>
        <v>110424.25786643506</v>
      </c>
      <c r="R2741" s="197">
        <f t="shared" si="344"/>
        <v>176678.81258629612</v>
      </c>
    </row>
    <row r="2742" spans="1:18" ht="19.5" customHeight="1">
      <c r="A2742" s="306" t="s">
        <v>3667</v>
      </c>
      <c r="B2742" s="307" t="s">
        <v>3905</v>
      </c>
      <c r="C2742" s="308" t="s">
        <v>4152</v>
      </c>
      <c r="D2742" s="290" t="s">
        <v>2909</v>
      </c>
      <c r="E2742" s="290" t="s">
        <v>2910</v>
      </c>
      <c r="F2742" s="309" t="s">
        <v>5643</v>
      </c>
      <c r="G2742" s="290"/>
      <c r="H2742" s="308">
        <v>290</v>
      </c>
      <c r="I2742" s="308">
        <v>10</v>
      </c>
      <c r="J2742" s="308">
        <v>8</v>
      </c>
      <c r="K2742" s="308">
        <v>60</v>
      </c>
      <c r="L2742" s="308">
        <v>71</v>
      </c>
      <c r="M2742" s="308"/>
      <c r="N2742" s="308">
        <v>4</v>
      </c>
      <c r="O2742" s="308" t="s">
        <v>5644</v>
      </c>
      <c r="P2742" s="291">
        <v>90755.130828349764</v>
      </c>
      <c r="Q2742" s="292">
        <f t="shared" si="346"/>
        <v>109813.70830230322</v>
      </c>
      <c r="R2742" s="197">
        <f t="shared" si="344"/>
        <v>175701.93328368515</v>
      </c>
    </row>
    <row r="2743" spans="1:18" ht="19.5" customHeight="1">
      <c r="A2743" s="306" t="s">
        <v>3667</v>
      </c>
      <c r="B2743" s="307" t="s">
        <v>3905</v>
      </c>
      <c r="C2743" s="308" t="s">
        <v>4152</v>
      </c>
      <c r="D2743" s="290" t="s">
        <v>2909</v>
      </c>
      <c r="E2743" s="290" t="s">
        <v>3021</v>
      </c>
      <c r="F2743" s="309" t="s">
        <v>3880</v>
      </c>
      <c r="G2743" s="290"/>
      <c r="H2743" s="308" t="s">
        <v>3769</v>
      </c>
      <c r="I2743" s="314" t="s">
        <v>3881</v>
      </c>
      <c r="J2743" s="308" t="s">
        <v>3506</v>
      </c>
      <c r="K2743" s="314" t="s">
        <v>3882</v>
      </c>
      <c r="L2743" s="308">
        <v>71</v>
      </c>
      <c r="M2743" s="314" t="s">
        <v>3883</v>
      </c>
      <c r="N2743" s="308" t="s">
        <v>3010</v>
      </c>
      <c r="O2743" s="308" t="s">
        <v>3884</v>
      </c>
      <c r="P2743" s="291">
        <v>85309.023605149181</v>
      </c>
      <c r="Q2743" s="292">
        <f t="shared" si="346"/>
        <v>103223.91856223051</v>
      </c>
      <c r="R2743" s="197">
        <f t="shared" si="344"/>
        <v>165158.26969956883</v>
      </c>
    </row>
    <row r="2744" spans="1:18" ht="19.5" customHeight="1">
      <c r="A2744" s="306" t="s">
        <v>4057</v>
      </c>
      <c r="B2744" s="307" t="s">
        <v>5645</v>
      </c>
      <c r="C2744" s="308" t="s">
        <v>1376</v>
      </c>
      <c r="D2744" s="290" t="s">
        <v>2905</v>
      </c>
      <c r="E2744" s="290" t="s">
        <v>2906</v>
      </c>
      <c r="F2744" s="309" t="s">
        <v>3900</v>
      </c>
      <c r="G2744" s="290"/>
      <c r="H2744" s="308">
        <v>283</v>
      </c>
      <c r="I2744" s="308">
        <v>26</v>
      </c>
      <c r="J2744" s="314">
        <v>24.2</v>
      </c>
      <c r="K2744" s="314">
        <v>28.2</v>
      </c>
      <c r="L2744" s="308">
        <v>66</v>
      </c>
      <c r="M2744" s="308"/>
      <c r="N2744" s="308">
        <v>4</v>
      </c>
      <c r="O2744" s="308" t="s">
        <v>3901</v>
      </c>
      <c r="P2744" s="291">
        <v>91259.717244987653</v>
      </c>
      <c r="Q2744" s="292">
        <f t="shared" si="346"/>
        <v>110424.25786643506</v>
      </c>
      <c r="R2744" s="197">
        <f t="shared" si="344"/>
        <v>176678.81258629612</v>
      </c>
    </row>
    <row r="2745" spans="1:18" ht="19.5" customHeight="1">
      <c r="A2745" s="306" t="s">
        <v>4057</v>
      </c>
      <c r="B2745" s="307" t="s">
        <v>5645</v>
      </c>
      <c r="C2745" s="308" t="s">
        <v>1376</v>
      </c>
      <c r="D2745" s="290" t="s">
        <v>2909</v>
      </c>
      <c r="E2745" s="290" t="s">
        <v>2910</v>
      </c>
      <c r="F2745" s="309" t="s">
        <v>5643</v>
      </c>
      <c r="G2745" s="290"/>
      <c r="H2745" s="308">
        <v>290</v>
      </c>
      <c r="I2745" s="308">
        <v>10</v>
      </c>
      <c r="J2745" s="308">
        <v>8</v>
      </c>
      <c r="K2745" s="308">
        <v>60</v>
      </c>
      <c r="L2745" s="308">
        <v>71</v>
      </c>
      <c r="M2745" s="308"/>
      <c r="N2745" s="308">
        <v>4</v>
      </c>
      <c r="O2745" s="308" t="s">
        <v>5644</v>
      </c>
      <c r="P2745" s="291">
        <v>90755.130828349764</v>
      </c>
      <c r="Q2745" s="292">
        <f t="shared" si="346"/>
        <v>109813.70830230322</v>
      </c>
      <c r="R2745" s="197">
        <f t="shared" si="344"/>
        <v>175701.93328368515</v>
      </c>
    </row>
    <row r="2746" spans="1:18" ht="19.5" customHeight="1">
      <c r="A2746" s="306" t="s">
        <v>4057</v>
      </c>
      <c r="B2746" s="307" t="s">
        <v>5645</v>
      </c>
      <c r="C2746" s="308" t="s">
        <v>1376</v>
      </c>
      <c r="D2746" s="290" t="s">
        <v>2909</v>
      </c>
      <c r="E2746" s="290" t="s">
        <v>3021</v>
      </c>
      <c r="F2746" s="309" t="s">
        <v>3880</v>
      </c>
      <c r="G2746" s="290"/>
      <c r="H2746" s="308" t="s">
        <v>3769</v>
      </c>
      <c r="I2746" s="314" t="s">
        <v>3881</v>
      </c>
      <c r="J2746" s="308" t="s">
        <v>3506</v>
      </c>
      <c r="K2746" s="314" t="s">
        <v>3882</v>
      </c>
      <c r="L2746" s="308">
        <v>71</v>
      </c>
      <c r="M2746" s="314" t="s">
        <v>3883</v>
      </c>
      <c r="N2746" s="308" t="s">
        <v>3010</v>
      </c>
      <c r="O2746" s="308" t="s">
        <v>3884</v>
      </c>
      <c r="P2746" s="291">
        <v>85309.023605149181</v>
      </c>
      <c r="Q2746" s="292">
        <f t="shared" si="346"/>
        <v>103223.91856223051</v>
      </c>
      <c r="R2746" s="197">
        <f t="shared" si="344"/>
        <v>165158.26969956883</v>
      </c>
    </row>
    <row r="2747" spans="1:18" ht="19.5" customHeight="1">
      <c r="A2747" s="306" t="s">
        <v>3532</v>
      </c>
      <c r="B2747" s="307" t="s">
        <v>5646</v>
      </c>
      <c r="C2747" s="308" t="s">
        <v>404</v>
      </c>
      <c r="D2747" s="290" t="s">
        <v>2905</v>
      </c>
      <c r="E2747" s="290" t="s">
        <v>2906</v>
      </c>
      <c r="F2747" s="309" t="s">
        <v>3900</v>
      </c>
      <c r="G2747" s="290"/>
      <c r="H2747" s="308">
        <v>283</v>
      </c>
      <c r="I2747" s="308">
        <v>26</v>
      </c>
      <c r="J2747" s="314">
        <v>24.2</v>
      </c>
      <c r="K2747" s="314">
        <v>28.2</v>
      </c>
      <c r="L2747" s="308">
        <v>66</v>
      </c>
      <c r="M2747" s="308"/>
      <c r="N2747" s="308">
        <v>4</v>
      </c>
      <c r="O2747" s="308" t="s">
        <v>3901</v>
      </c>
      <c r="P2747" s="291">
        <v>91259.717244987653</v>
      </c>
      <c r="Q2747" s="292">
        <f t="shared" si="346"/>
        <v>110424.25786643506</v>
      </c>
      <c r="R2747" s="197">
        <f t="shared" si="344"/>
        <v>176678.81258629612</v>
      </c>
    </row>
    <row r="2748" spans="1:18" ht="19.5" customHeight="1">
      <c r="A2748" s="306" t="s">
        <v>3532</v>
      </c>
      <c r="B2748" s="307" t="s">
        <v>5646</v>
      </c>
      <c r="C2748" s="308" t="s">
        <v>404</v>
      </c>
      <c r="D2748" s="290" t="s">
        <v>2909</v>
      </c>
      <c r="E2748" s="290" t="s">
        <v>2910</v>
      </c>
      <c r="F2748" s="309" t="s">
        <v>5643</v>
      </c>
      <c r="G2748" s="290"/>
      <c r="H2748" s="308">
        <v>290</v>
      </c>
      <c r="I2748" s="308">
        <v>10</v>
      </c>
      <c r="J2748" s="308">
        <v>8</v>
      </c>
      <c r="K2748" s="308">
        <v>60</v>
      </c>
      <c r="L2748" s="308">
        <v>71</v>
      </c>
      <c r="M2748" s="308"/>
      <c r="N2748" s="308">
        <v>4</v>
      </c>
      <c r="O2748" s="308" t="s">
        <v>5644</v>
      </c>
      <c r="P2748" s="291">
        <v>90755.130828349764</v>
      </c>
      <c r="Q2748" s="292">
        <f t="shared" si="346"/>
        <v>109813.70830230322</v>
      </c>
      <c r="R2748" s="197">
        <f t="shared" si="344"/>
        <v>175701.93328368515</v>
      </c>
    </row>
    <row r="2749" spans="1:18" ht="19.5" customHeight="1">
      <c r="A2749" s="306" t="s">
        <v>3532</v>
      </c>
      <c r="B2749" s="307" t="s">
        <v>5646</v>
      </c>
      <c r="C2749" s="308" t="s">
        <v>404</v>
      </c>
      <c r="D2749" s="290" t="s">
        <v>2909</v>
      </c>
      <c r="E2749" s="290" t="s">
        <v>3021</v>
      </c>
      <c r="F2749" s="309" t="s">
        <v>3880</v>
      </c>
      <c r="G2749" s="290"/>
      <c r="H2749" s="308" t="s">
        <v>3769</v>
      </c>
      <c r="I2749" s="314" t="s">
        <v>3881</v>
      </c>
      <c r="J2749" s="308" t="s">
        <v>3506</v>
      </c>
      <c r="K2749" s="314" t="s">
        <v>3882</v>
      </c>
      <c r="L2749" s="308">
        <v>71</v>
      </c>
      <c r="M2749" s="314" t="s">
        <v>3883</v>
      </c>
      <c r="N2749" s="308" t="s">
        <v>3010</v>
      </c>
      <c r="O2749" s="308" t="s">
        <v>3884</v>
      </c>
      <c r="P2749" s="291">
        <v>85309.023605149181</v>
      </c>
      <c r="Q2749" s="292">
        <f t="shared" si="346"/>
        <v>103223.91856223051</v>
      </c>
      <c r="R2749" s="197">
        <f t="shared" si="344"/>
        <v>165158.26969956883</v>
      </c>
    </row>
    <row r="2750" spans="1:18" ht="19.5" customHeight="1">
      <c r="A2750" s="306" t="s">
        <v>2979</v>
      </c>
      <c r="B2750" s="307" t="s">
        <v>5647</v>
      </c>
      <c r="C2750" s="308" t="s">
        <v>185</v>
      </c>
      <c r="D2750" s="290" t="s">
        <v>2905</v>
      </c>
      <c r="E2750" s="290" t="s">
        <v>2906</v>
      </c>
      <c r="F2750" s="309" t="s">
        <v>3900</v>
      </c>
      <c r="G2750" s="290"/>
      <c r="H2750" s="308">
        <v>283</v>
      </c>
      <c r="I2750" s="308">
        <v>26</v>
      </c>
      <c r="J2750" s="314">
        <v>24.2</v>
      </c>
      <c r="K2750" s="314">
        <v>28.2</v>
      </c>
      <c r="L2750" s="308">
        <v>66</v>
      </c>
      <c r="M2750" s="308"/>
      <c r="N2750" s="308">
        <v>4</v>
      </c>
      <c r="O2750" s="308" t="s">
        <v>3901</v>
      </c>
      <c r="P2750" s="291">
        <v>91259.717244987653</v>
      </c>
      <c r="Q2750" s="292">
        <f t="shared" si="346"/>
        <v>110424.25786643506</v>
      </c>
      <c r="R2750" s="197">
        <f t="shared" si="344"/>
        <v>176678.81258629612</v>
      </c>
    </row>
    <row r="2751" spans="1:18" ht="19.5" customHeight="1">
      <c r="A2751" s="306" t="s">
        <v>2979</v>
      </c>
      <c r="B2751" s="307" t="s">
        <v>5647</v>
      </c>
      <c r="C2751" s="308" t="s">
        <v>185</v>
      </c>
      <c r="D2751" s="290" t="s">
        <v>2909</v>
      </c>
      <c r="E2751" s="290" t="s">
        <v>2910</v>
      </c>
      <c r="F2751" s="309" t="s">
        <v>5643</v>
      </c>
      <c r="G2751" s="290"/>
      <c r="H2751" s="308">
        <v>290</v>
      </c>
      <c r="I2751" s="308">
        <v>10</v>
      </c>
      <c r="J2751" s="308">
        <v>8</v>
      </c>
      <c r="K2751" s="308">
        <v>60</v>
      </c>
      <c r="L2751" s="308">
        <v>71</v>
      </c>
      <c r="M2751" s="308"/>
      <c r="N2751" s="308">
        <v>4</v>
      </c>
      <c r="O2751" s="308" t="s">
        <v>5644</v>
      </c>
      <c r="P2751" s="291">
        <v>90755.130828349764</v>
      </c>
      <c r="Q2751" s="292">
        <f t="shared" si="346"/>
        <v>109813.70830230322</v>
      </c>
      <c r="R2751" s="197">
        <f t="shared" si="344"/>
        <v>175701.93328368515</v>
      </c>
    </row>
    <row r="2752" spans="1:18" ht="19.5" customHeight="1">
      <c r="A2752" s="304">
        <v>407</v>
      </c>
      <c r="B2752" s="277"/>
      <c r="C2752" s="278"/>
      <c r="D2752" s="279"/>
      <c r="E2752" s="280"/>
      <c r="F2752" s="279"/>
      <c r="G2752" s="281"/>
      <c r="H2752" s="282"/>
      <c r="I2752" s="282"/>
      <c r="J2752" s="282"/>
      <c r="K2752" s="282"/>
      <c r="L2752" s="282"/>
      <c r="M2752" s="282"/>
      <c r="N2752" s="282"/>
      <c r="O2752" s="282"/>
      <c r="P2752" s="282"/>
      <c r="Q2752" s="284"/>
      <c r="R2752" s="197">
        <f t="shared" si="344"/>
        <v>0</v>
      </c>
    </row>
    <row r="2753" spans="1:18" ht="19.5" customHeight="1">
      <c r="A2753" s="306" t="s">
        <v>2952</v>
      </c>
      <c r="B2753" s="307" t="s">
        <v>3976</v>
      </c>
      <c r="C2753" s="308" t="s">
        <v>2732</v>
      </c>
      <c r="D2753" s="290" t="s">
        <v>2905</v>
      </c>
      <c r="E2753" s="290" t="s">
        <v>2906</v>
      </c>
      <c r="F2753" s="309" t="s">
        <v>5648</v>
      </c>
      <c r="G2753" s="290"/>
      <c r="H2753" s="308" t="s">
        <v>5649</v>
      </c>
      <c r="I2753" s="314" t="s">
        <v>5650</v>
      </c>
      <c r="J2753" s="308" t="s">
        <v>3589</v>
      </c>
      <c r="K2753" s="314" t="s">
        <v>5651</v>
      </c>
      <c r="L2753" s="308" t="s">
        <v>3686</v>
      </c>
      <c r="M2753" s="308"/>
      <c r="N2753" s="308" t="s">
        <v>3070</v>
      </c>
      <c r="O2753" s="308" t="s">
        <v>5652</v>
      </c>
      <c r="P2753" s="291">
        <v>93094.642740581112</v>
      </c>
      <c r="Q2753" s="292">
        <f t="shared" ref="Q2753:Q2760" si="347">+P2753*1.21</f>
        <v>112644.51771610315</v>
      </c>
      <c r="R2753" s="197">
        <f t="shared" si="344"/>
        <v>180231.22834576503</v>
      </c>
    </row>
    <row r="2754" spans="1:18" ht="19.5" customHeight="1">
      <c r="A2754" s="306" t="s">
        <v>2952</v>
      </c>
      <c r="B2754" s="307" t="s">
        <v>3976</v>
      </c>
      <c r="C2754" s="308" t="s">
        <v>2732</v>
      </c>
      <c r="D2754" s="290" t="s">
        <v>2909</v>
      </c>
      <c r="E2754" s="290" t="s">
        <v>2910</v>
      </c>
      <c r="F2754" s="309" t="s">
        <v>3986</v>
      </c>
      <c r="G2754" s="290"/>
      <c r="H2754" s="314">
        <v>289.8</v>
      </c>
      <c r="I2754" s="308">
        <v>12</v>
      </c>
      <c r="J2754" s="308">
        <v>10</v>
      </c>
      <c r="K2754" s="308">
        <v>35</v>
      </c>
      <c r="L2754" s="308">
        <v>71</v>
      </c>
      <c r="M2754" s="308"/>
      <c r="N2754" s="308">
        <v>5</v>
      </c>
      <c r="O2754" s="308" t="s">
        <v>3987</v>
      </c>
      <c r="P2754" s="291">
        <v>76523.324238678455</v>
      </c>
      <c r="Q2754" s="292">
        <f t="shared" si="347"/>
        <v>92593.222328800926</v>
      </c>
      <c r="R2754" s="197">
        <f t="shared" si="344"/>
        <v>148149.15572608149</v>
      </c>
    </row>
    <row r="2755" spans="1:18" ht="19.5" customHeight="1">
      <c r="A2755" s="306" t="s">
        <v>3667</v>
      </c>
      <c r="B2755" s="307" t="s">
        <v>3905</v>
      </c>
      <c r="C2755" s="308" t="s">
        <v>3431</v>
      </c>
      <c r="D2755" s="290" t="s">
        <v>2905</v>
      </c>
      <c r="E2755" s="290" t="s">
        <v>2906</v>
      </c>
      <c r="F2755" s="309" t="s">
        <v>5648</v>
      </c>
      <c r="G2755" s="290"/>
      <c r="H2755" s="308" t="s">
        <v>5649</v>
      </c>
      <c r="I2755" s="314" t="s">
        <v>5650</v>
      </c>
      <c r="J2755" s="308" t="s">
        <v>3589</v>
      </c>
      <c r="K2755" s="314" t="s">
        <v>5651</v>
      </c>
      <c r="L2755" s="308" t="s">
        <v>3686</v>
      </c>
      <c r="M2755" s="308"/>
      <c r="N2755" s="308" t="s">
        <v>3070</v>
      </c>
      <c r="O2755" s="308" t="s">
        <v>5652</v>
      </c>
      <c r="P2755" s="291">
        <v>93094.642740581112</v>
      </c>
      <c r="Q2755" s="292">
        <f t="shared" si="347"/>
        <v>112644.51771610315</v>
      </c>
      <c r="R2755" s="197">
        <f t="shared" si="344"/>
        <v>180231.22834576503</v>
      </c>
    </row>
    <row r="2756" spans="1:18" ht="19.5" customHeight="1">
      <c r="A2756" s="306" t="s">
        <v>3667</v>
      </c>
      <c r="B2756" s="307" t="s">
        <v>3905</v>
      </c>
      <c r="C2756" s="308" t="s">
        <v>3431</v>
      </c>
      <c r="D2756" s="290" t="s">
        <v>2909</v>
      </c>
      <c r="E2756" s="290" t="s">
        <v>2910</v>
      </c>
      <c r="F2756" s="309" t="s">
        <v>3986</v>
      </c>
      <c r="G2756" s="290"/>
      <c r="H2756" s="314">
        <v>289.8</v>
      </c>
      <c r="I2756" s="308">
        <v>12</v>
      </c>
      <c r="J2756" s="308">
        <v>10</v>
      </c>
      <c r="K2756" s="308">
        <v>35</v>
      </c>
      <c r="L2756" s="308">
        <v>71</v>
      </c>
      <c r="M2756" s="308"/>
      <c r="N2756" s="308">
        <v>5</v>
      </c>
      <c r="O2756" s="308" t="s">
        <v>3987</v>
      </c>
      <c r="P2756" s="291">
        <v>76523.324238678455</v>
      </c>
      <c r="Q2756" s="292">
        <f t="shared" si="347"/>
        <v>92593.222328800926</v>
      </c>
      <c r="R2756" s="197">
        <f t="shared" si="344"/>
        <v>148149.15572608149</v>
      </c>
    </row>
    <row r="2757" spans="1:18" ht="19.5" customHeight="1">
      <c r="A2757" s="306" t="s">
        <v>3532</v>
      </c>
      <c r="B2757" s="307" t="s">
        <v>5653</v>
      </c>
      <c r="C2757" s="308" t="s">
        <v>2803</v>
      </c>
      <c r="D2757" s="290" t="s">
        <v>2909</v>
      </c>
      <c r="E2757" s="290" t="s">
        <v>2910</v>
      </c>
      <c r="F2757" s="309" t="s">
        <v>3986</v>
      </c>
      <c r="G2757" s="290"/>
      <c r="H2757" s="314">
        <v>289.8</v>
      </c>
      <c r="I2757" s="308">
        <v>12</v>
      </c>
      <c r="J2757" s="308">
        <v>10</v>
      </c>
      <c r="K2757" s="308">
        <v>35</v>
      </c>
      <c r="L2757" s="308">
        <v>71</v>
      </c>
      <c r="M2757" s="308"/>
      <c r="N2757" s="308">
        <v>5</v>
      </c>
      <c r="O2757" s="308" t="s">
        <v>3987</v>
      </c>
      <c r="P2757" s="291">
        <v>76523.324238678455</v>
      </c>
      <c r="Q2757" s="292">
        <f t="shared" si="347"/>
        <v>92593.222328800926</v>
      </c>
      <c r="R2757" s="197">
        <f t="shared" si="344"/>
        <v>148149.15572608149</v>
      </c>
    </row>
    <row r="2758" spans="1:18" ht="19.5" customHeight="1">
      <c r="A2758" s="306" t="s">
        <v>4009</v>
      </c>
      <c r="B2758" s="307" t="s">
        <v>5654</v>
      </c>
      <c r="C2758" s="308" t="s">
        <v>3227</v>
      </c>
      <c r="D2758" s="290" t="s">
        <v>2905</v>
      </c>
      <c r="E2758" s="290" t="s">
        <v>2906</v>
      </c>
      <c r="F2758" s="309" t="s">
        <v>5648</v>
      </c>
      <c r="G2758" s="290"/>
      <c r="H2758" s="308" t="s">
        <v>5649</v>
      </c>
      <c r="I2758" s="314" t="s">
        <v>5650</v>
      </c>
      <c r="J2758" s="308" t="s">
        <v>3589</v>
      </c>
      <c r="K2758" s="314" t="s">
        <v>5651</v>
      </c>
      <c r="L2758" s="308" t="s">
        <v>3686</v>
      </c>
      <c r="M2758" s="308"/>
      <c r="N2758" s="308" t="s">
        <v>3070</v>
      </c>
      <c r="O2758" s="308" t="s">
        <v>5652</v>
      </c>
      <c r="P2758" s="291">
        <v>93094.642740581112</v>
      </c>
      <c r="Q2758" s="292">
        <f t="shared" si="347"/>
        <v>112644.51771610315</v>
      </c>
      <c r="R2758" s="197">
        <f t="shared" si="344"/>
        <v>180231.22834576503</v>
      </c>
    </row>
    <row r="2759" spans="1:18" ht="19.5" customHeight="1">
      <c r="A2759" s="306" t="s">
        <v>4009</v>
      </c>
      <c r="B2759" s="307" t="s">
        <v>5654</v>
      </c>
      <c r="C2759" s="308" t="s">
        <v>3227</v>
      </c>
      <c r="D2759" s="290" t="s">
        <v>2909</v>
      </c>
      <c r="E2759" s="290" t="s">
        <v>2910</v>
      </c>
      <c r="F2759" s="309" t="s">
        <v>3986</v>
      </c>
      <c r="G2759" s="290"/>
      <c r="H2759" s="314">
        <v>289.8</v>
      </c>
      <c r="I2759" s="308">
        <v>12</v>
      </c>
      <c r="J2759" s="308">
        <v>10</v>
      </c>
      <c r="K2759" s="308">
        <v>35</v>
      </c>
      <c r="L2759" s="308">
        <v>71</v>
      </c>
      <c r="M2759" s="308"/>
      <c r="N2759" s="308">
        <v>5</v>
      </c>
      <c r="O2759" s="308" t="s">
        <v>3987</v>
      </c>
      <c r="P2759" s="291">
        <v>76523.324238678455</v>
      </c>
      <c r="Q2759" s="292">
        <f t="shared" si="347"/>
        <v>92593.222328800926</v>
      </c>
      <c r="R2759" s="197">
        <f t="shared" si="344"/>
        <v>148149.15572608149</v>
      </c>
    </row>
    <row r="2760" spans="1:18" ht="19.5" customHeight="1">
      <c r="A2760" s="306" t="s">
        <v>2979</v>
      </c>
      <c r="B2760" s="307" t="s">
        <v>5655</v>
      </c>
      <c r="C2760" s="308" t="s">
        <v>2803</v>
      </c>
      <c r="D2760" s="290" t="s">
        <v>2909</v>
      </c>
      <c r="E2760" s="290" t="s">
        <v>2910</v>
      </c>
      <c r="F2760" s="309" t="s">
        <v>3986</v>
      </c>
      <c r="G2760" s="290"/>
      <c r="H2760" s="314">
        <v>289.8</v>
      </c>
      <c r="I2760" s="308">
        <v>12</v>
      </c>
      <c r="J2760" s="308">
        <v>10</v>
      </c>
      <c r="K2760" s="308">
        <v>35</v>
      </c>
      <c r="L2760" s="308">
        <v>71</v>
      </c>
      <c r="M2760" s="308"/>
      <c r="N2760" s="308">
        <v>5</v>
      </c>
      <c r="O2760" s="308" t="s">
        <v>3987</v>
      </c>
      <c r="P2760" s="291">
        <v>76523.324238678455</v>
      </c>
      <c r="Q2760" s="292">
        <f t="shared" si="347"/>
        <v>92593.222328800926</v>
      </c>
      <c r="R2760" s="197">
        <f t="shared" ref="R2760:R2823" si="348">Q2760*0.8*2</f>
        <v>148149.15572608149</v>
      </c>
    </row>
    <row r="2761" spans="1:18" ht="19.5" customHeight="1">
      <c r="A2761" s="304">
        <v>408</v>
      </c>
      <c r="B2761" s="277"/>
      <c r="C2761" s="278"/>
      <c r="D2761" s="279"/>
      <c r="E2761" s="280"/>
      <c r="F2761" s="279"/>
      <c r="G2761" s="281"/>
      <c r="H2761" s="282"/>
      <c r="I2761" s="282"/>
      <c r="J2761" s="282"/>
      <c r="K2761" s="282"/>
      <c r="L2761" s="282"/>
      <c r="M2761" s="282"/>
      <c r="N2761" s="282"/>
      <c r="O2761" s="282"/>
      <c r="P2761" s="282"/>
      <c r="Q2761" s="284"/>
      <c r="R2761" s="197">
        <f t="shared" si="348"/>
        <v>0</v>
      </c>
    </row>
    <row r="2762" spans="1:18" ht="19.5" customHeight="1">
      <c r="A2762" s="306" t="s">
        <v>3887</v>
      </c>
      <c r="B2762" s="307" t="s">
        <v>3888</v>
      </c>
      <c r="C2762" s="308" t="s">
        <v>5656</v>
      </c>
      <c r="D2762" s="290" t="s">
        <v>2905</v>
      </c>
      <c r="E2762" s="290" t="s">
        <v>2906</v>
      </c>
      <c r="F2762" s="309" t="s">
        <v>3889</v>
      </c>
      <c r="G2762" s="290"/>
      <c r="H2762" s="308">
        <v>283</v>
      </c>
      <c r="I2762" s="308">
        <v>26</v>
      </c>
      <c r="J2762" s="308">
        <v>24</v>
      </c>
      <c r="K2762" s="314">
        <v>34.4</v>
      </c>
      <c r="L2762" s="308">
        <v>66</v>
      </c>
      <c r="M2762" s="308"/>
      <c r="N2762" s="308" t="s">
        <v>3010</v>
      </c>
      <c r="O2762" s="308" t="s">
        <v>3890</v>
      </c>
      <c r="P2762" s="291">
        <v>69026.71122532204</v>
      </c>
      <c r="Q2762" s="292">
        <f t="shared" ref="Q2762:Q2773" si="349">+P2762*1.21</f>
        <v>83522.320582639673</v>
      </c>
      <c r="R2762" s="197">
        <f t="shared" si="348"/>
        <v>133635.71293222348</v>
      </c>
    </row>
    <row r="2763" spans="1:18" ht="19.5" customHeight="1">
      <c r="A2763" s="306" t="s">
        <v>16994</v>
      </c>
      <c r="B2763" s="307" t="s">
        <v>3888</v>
      </c>
      <c r="C2763" s="308" t="s">
        <v>5656</v>
      </c>
      <c r="D2763" s="290" t="s">
        <v>2909</v>
      </c>
      <c r="E2763" s="290" t="s">
        <v>2910</v>
      </c>
      <c r="F2763" s="316" t="s">
        <v>17005</v>
      </c>
      <c r="G2763" s="290" t="s">
        <v>3023</v>
      </c>
      <c r="H2763" s="308" t="s">
        <v>3947</v>
      </c>
      <c r="I2763" s="308" t="s">
        <v>3007</v>
      </c>
      <c r="J2763" s="308" t="s">
        <v>2935</v>
      </c>
      <c r="K2763" s="308" t="s">
        <v>3465</v>
      </c>
      <c r="L2763" s="308" t="s">
        <v>3954</v>
      </c>
      <c r="M2763" s="308"/>
      <c r="N2763" s="308" t="s">
        <v>3010</v>
      </c>
      <c r="O2763" s="308" t="s">
        <v>17006</v>
      </c>
      <c r="P2763" s="291">
        <v>168067.44705207605</v>
      </c>
      <c r="Q2763" s="292">
        <f t="shared" si="349"/>
        <v>203361.61093301201</v>
      </c>
      <c r="R2763" s="197">
        <f t="shared" si="348"/>
        <v>325378.57749281923</v>
      </c>
    </row>
    <row r="2764" spans="1:18" ht="19.5" customHeight="1">
      <c r="A2764" s="306" t="s">
        <v>3929</v>
      </c>
      <c r="B2764" s="307" t="s">
        <v>3975</v>
      </c>
      <c r="C2764" s="308" t="s">
        <v>255</v>
      </c>
      <c r="D2764" s="290" t="s">
        <v>2905</v>
      </c>
      <c r="E2764" s="290" t="s">
        <v>2906</v>
      </c>
      <c r="F2764" s="309" t="s">
        <v>3889</v>
      </c>
      <c r="G2764" s="290"/>
      <c r="H2764" s="308">
        <v>283</v>
      </c>
      <c r="I2764" s="308">
        <v>26</v>
      </c>
      <c r="J2764" s="308">
        <v>24</v>
      </c>
      <c r="K2764" s="314">
        <v>34.4</v>
      </c>
      <c r="L2764" s="308">
        <v>66</v>
      </c>
      <c r="M2764" s="308"/>
      <c r="N2764" s="308" t="s">
        <v>3010</v>
      </c>
      <c r="O2764" s="308" t="s">
        <v>3890</v>
      </c>
      <c r="P2764" s="291">
        <v>69026.71122532204</v>
      </c>
      <c r="Q2764" s="292">
        <f t="shared" si="349"/>
        <v>83522.320582639673</v>
      </c>
      <c r="R2764" s="197">
        <f t="shared" si="348"/>
        <v>133635.71293222348</v>
      </c>
    </row>
    <row r="2765" spans="1:18" ht="19.5" customHeight="1">
      <c r="A2765" s="306" t="s">
        <v>17004</v>
      </c>
      <c r="B2765" s="307" t="s">
        <v>3975</v>
      </c>
      <c r="C2765" s="308" t="s">
        <v>255</v>
      </c>
      <c r="D2765" s="290" t="s">
        <v>2909</v>
      </c>
      <c r="E2765" s="290" t="s">
        <v>2910</v>
      </c>
      <c r="F2765" s="316" t="s">
        <v>17005</v>
      </c>
      <c r="G2765" s="290" t="s">
        <v>3023</v>
      </c>
      <c r="H2765" s="308" t="s">
        <v>3947</v>
      </c>
      <c r="I2765" s="308" t="s">
        <v>3007</v>
      </c>
      <c r="J2765" s="308" t="s">
        <v>2935</v>
      </c>
      <c r="K2765" s="308" t="s">
        <v>3465</v>
      </c>
      <c r="L2765" s="308" t="s">
        <v>3954</v>
      </c>
      <c r="M2765" s="308"/>
      <c r="N2765" s="308" t="s">
        <v>3010</v>
      </c>
      <c r="O2765" s="308" t="s">
        <v>17006</v>
      </c>
      <c r="P2765" s="291">
        <v>168067.44705207605</v>
      </c>
      <c r="Q2765" s="292">
        <f t="shared" si="349"/>
        <v>203361.61093301201</v>
      </c>
      <c r="R2765" s="197">
        <f t="shared" si="348"/>
        <v>325378.57749281923</v>
      </c>
    </row>
    <row r="2766" spans="1:18" ht="19.5" customHeight="1">
      <c r="A2766" s="306" t="s">
        <v>3929</v>
      </c>
      <c r="B2766" s="307" t="s">
        <v>3975</v>
      </c>
      <c r="C2766" s="308" t="s">
        <v>5656</v>
      </c>
      <c r="D2766" s="290" t="s">
        <v>2905</v>
      </c>
      <c r="E2766" s="290" t="s">
        <v>2906</v>
      </c>
      <c r="F2766" s="309" t="s">
        <v>3972</v>
      </c>
      <c r="G2766" s="290"/>
      <c r="H2766" s="308" t="s">
        <v>3816</v>
      </c>
      <c r="I2766" s="308" t="s">
        <v>3778</v>
      </c>
      <c r="J2766" s="308" t="s">
        <v>3589</v>
      </c>
      <c r="K2766" s="308" t="s">
        <v>3973</v>
      </c>
      <c r="L2766" s="308" t="s">
        <v>3752</v>
      </c>
      <c r="M2766" s="308"/>
      <c r="N2766" s="308" t="s">
        <v>3010</v>
      </c>
      <c r="O2766" s="308" t="s">
        <v>3974</v>
      </c>
      <c r="P2766" s="291">
        <v>103388.90875002649</v>
      </c>
      <c r="Q2766" s="292">
        <f t="shared" si="349"/>
        <v>125100.57958753205</v>
      </c>
      <c r="R2766" s="197">
        <f t="shared" si="348"/>
        <v>200160.92734005128</v>
      </c>
    </row>
    <row r="2767" spans="1:18" ht="19.5" customHeight="1">
      <c r="A2767" s="306" t="s">
        <v>17004</v>
      </c>
      <c r="B2767" s="307" t="s">
        <v>3975</v>
      </c>
      <c r="C2767" s="308" t="s">
        <v>5656</v>
      </c>
      <c r="D2767" s="290" t="s">
        <v>2909</v>
      </c>
      <c r="E2767" s="290" t="s">
        <v>2910</v>
      </c>
      <c r="F2767" s="316" t="s">
        <v>17005</v>
      </c>
      <c r="G2767" s="290" t="s">
        <v>3023</v>
      </c>
      <c r="H2767" s="308" t="s">
        <v>3947</v>
      </c>
      <c r="I2767" s="308" t="s">
        <v>3007</v>
      </c>
      <c r="J2767" s="308" t="s">
        <v>2935</v>
      </c>
      <c r="K2767" s="308" t="s">
        <v>3465</v>
      </c>
      <c r="L2767" s="308" t="s">
        <v>3954</v>
      </c>
      <c r="M2767" s="308"/>
      <c r="N2767" s="308" t="s">
        <v>3010</v>
      </c>
      <c r="O2767" s="308" t="s">
        <v>17006</v>
      </c>
      <c r="P2767" s="291">
        <v>168067.44705207605</v>
      </c>
      <c r="Q2767" s="292">
        <f t="shared" si="349"/>
        <v>203361.61093301201</v>
      </c>
      <c r="R2767" s="197">
        <f t="shared" si="348"/>
        <v>325378.57749281923</v>
      </c>
    </row>
    <row r="2768" spans="1:18" ht="19.5" customHeight="1">
      <c r="A2768" s="306" t="s">
        <v>3970</v>
      </c>
      <c r="B2768" s="307" t="s">
        <v>3971</v>
      </c>
      <c r="C2768" s="308" t="s">
        <v>3701</v>
      </c>
      <c r="D2768" s="290" t="s">
        <v>2905</v>
      </c>
      <c r="E2768" s="290" t="s">
        <v>2906</v>
      </c>
      <c r="F2768" s="309" t="s">
        <v>3972</v>
      </c>
      <c r="G2768" s="290"/>
      <c r="H2768" s="308" t="s">
        <v>3816</v>
      </c>
      <c r="I2768" s="308" t="s">
        <v>3778</v>
      </c>
      <c r="J2768" s="308" t="s">
        <v>3589</v>
      </c>
      <c r="K2768" s="308" t="s">
        <v>3973</v>
      </c>
      <c r="L2768" s="308" t="s">
        <v>3752</v>
      </c>
      <c r="M2768" s="308"/>
      <c r="N2768" s="308" t="s">
        <v>3010</v>
      </c>
      <c r="O2768" s="308" t="s">
        <v>3974</v>
      </c>
      <c r="P2768" s="291">
        <v>103388.90875002649</v>
      </c>
      <c r="Q2768" s="292">
        <f t="shared" si="349"/>
        <v>125100.57958753205</v>
      </c>
      <c r="R2768" s="197">
        <f t="shared" si="348"/>
        <v>200160.92734005128</v>
      </c>
    </row>
    <row r="2769" spans="1:18" ht="19.5" customHeight="1">
      <c r="A2769" s="306" t="s">
        <v>17011</v>
      </c>
      <c r="B2769" s="307" t="s">
        <v>3971</v>
      </c>
      <c r="C2769" s="308" t="s">
        <v>3701</v>
      </c>
      <c r="D2769" s="290" t="s">
        <v>2909</v>
      </c>
      <c r="E2769" s="290" t="s">
        <v>2910</v>
      </c>
      <c r="F2769" s="316" t="s">
        <v>17005</v>
      </c>
      <c r="G2769" s="290" t="s">
        <v>3023</v>
      </c>
      <c r="H2769" s="308" t="s">
        <v>3947</v>
      </c>
      <c r="I2769" s="308" t="s">
        <v>3007</v>
      </c>
      <c r="J2769" s="308" t="s">
        <v>2935</v>
      </c>
      <c r="K2769" s="308" t="s">
        <v>3465</v>
      </c>
      <c r="L2769" s="308" t="s">
        <v>3954</v>
      </c>
      <c r="M2769" s="308"/>
      <c r="N2769" s="308" t="s">
        <v>3010</v>
      </c>
      <c r="O2769" s="308" t="s">
        <v>17006</v>
      </c>
      <c r="P2769" s="291">
        <v>168067.44705207605</v>
      </c>
      <c r="Q2769" s="292">
        <f t="shared" si="349"/>
        <v>203361.61093301201</v>
      </c>
      <c r="R2769" s="197">
        <f t="shared" si="348"/>
        <v>325378.57749281923</v>
      </c>
    </row>
    <row r="2770" spans="1:18" ht="19.5" customHeight="1">
      <c r="A2770" s="306" t="s">
        <v>5657</v>
      </c>
      <c r="B2770" s="307" t="s">
        <v>3971</v>
      </c>
      <c r="C2770" s="308" t="s">
        <v>5658</v>
      </c>
      <c r="D2770" s="290" t="s">
        <v>2905</v>
      </c>
      <c r="E2770" s="290" t="s">
        <v>2906</v>
      </c>
      <c r="F2770" s="309" t="s">
        <v>3972</v>
      </c>
      <c r="G2770" s="290"/>
      <c r="H2770" s="308" t="s">
        <v>3816</v>
      </c>
      <c r="I2770" s="308" t="s">
        <v>3778</v>
      </c>
      <c r="J2770" s="308" t="s">
        <v>3589</v>
      </c>
      <c r="K2770" s="308" t="s">
        <v>3973</v>
      </c>
      <c r="L2770" s="308" t="s">
        <v>3752</v>
      </c>
      <c r="M2770" s="308"/>
      <c r="N2770" s="308" t="s">
        <v>3010</v>
      </c>
      <c r="O2770" s="308" t="s">
        <v>3974</v>
      </c>
      <c r="P2770" s="291">
        <v>103388.90875002649</v>
      </c>
      <c r="Q2770" s="292">
        <f t="shared" si="349"/>
        <v>125100.57958753205</v>
      </c>
      <c r="R2770" s="197">
        <f t="shared" si="348"/>
        <v>200160.92734005128</v>
      </c>
    </row>
    <row r="2771" spans="1:18" ht="19.5" customHeight="1">
      <c r="A2771" s="306" t="s">
        <v>17011</v>
      </c>
      <c r="B2771" s="307" t="s">
        <v>3971</v>
      </c>
      <c r="C2771" s="308" t="s">
        <v>5658</v>
      </c>
      <c r="D2771" s="290" t="s">
        <v>2909</v>
      </c>
      <c r="E2771" s="290" t="s">
        <v>2910</v>
      </c>
      <c r="F2771" s="316" t="s">
        <v>17005</v>
      </c>
      <c r="G2771" s="290" t="s">
        <v>3023</v>
      </c>
      <c r="H2771" s="308" t="s">
        <v>3947</v>
      </c>
      <c r="I2771" s="308" t="s">
        <v>3007</v>
      </c>
      <c r="J2771" s="308" t="s">
        <v>2935</v>
      </c>
      <c r="K2771" s="308" t="s">
        <v>3465</v>
      </c>
      <c r="L2771" s="308" t="s">
        <v>3954</v>
      </c>
      <c r="M2771" s="308"/>
      <c r="N2771" s="308" t="s">
        <v>3010</v>
      </c>
      <c r="O2771" s="308" t="s">
        <v>17006</v>
      </c>
      <c r="P2771" s="291">
        <v>168067.44705207605</v>
      </c>
      <c r="Q2771" s="292">
        <f t="shared" si="349"/>
        <v>203361.61093301201</v>
      </c>
      <c r="R2771" s="197">
        <f t="shared" si="348"/>
        <v>325378.57749281923</v>
      </c>
    </row>
    <row r="2772" spans="1:18" ht="19.5" customHeight="1">
      <c r="A2772" s="306" t="s">
        <v>2952</v>
      </c>
      <c r="B2772" s="307" t="s">
        <v>3976</v>
      </c>
      <c r="C2772" s="308" t="s">
        <v>3631</v>
      </c>
      <c r="D2772" s="290" t="s">
        <v>2905</v>
      </c>
      <c r="E2772" s="290" t="s">
        <v>2906</v>
      </c>
      <c r="F2772" s="309" t="s">
        <v>3889</v>
      </c>
      <c r="G2772" s="290"/>
      <c r="H2772" s="308">
        <v>283</v>
      </c>
      <c r="I2772" s="308">
        <v>26</v>
      </c>
      <c r="J2772" s="308">
        <v>24</v>
      </c>
      <c r="K2772" s="314">
        <v>34.4</v>
      </c>
      <c r="L2772" s="308">
        <v>66</v>
      </c>
      <c r="M2772" s="308"/>
      <c r="N2772" s="308" t="s">
        <v>3010</v>
      </c>
      <c r="O2772" s="308" t="s">
        <v>3890</v>
      </c>
      <c r="P2772" s="291">
        <v>69026.71122532204</v>
      </c>
      <c r="Q2772" s="292">
        <f t="shared" si="349"/>
        <v>83522.320582639673</v>
      </c>
      <c r="R2772" s="197">
        <f t="shared" si="348"/>
        <v>133635.71293222348</v>
      </c>
    </row>
    <row r="2773" spans="1:18" ht="19.5" customHeight="1">
      <c r="A2773" s="306" t="s">
        <v>17012</v>
      </c>
      <c r="B2773" s="307" t="s">
        <v>3976</v>
      </c>
      <c r="C2773" s="308" t="s">
        <v>3631</v>
      </c>
      <c r="D2773" s="290" t="s">
        <v>2909</v>
      </c>
      <c r="E2773" s="290" t="s">
        <v>2910</v>
      </c>
      <c r="F2773" s="316" t="s">
        <v>17005</v>
      </c>
      <c r="G2773" s="290" t="s">
        <v>3023</v>
      </c>
      <c r="H2773" s="308" t="s">
        <v>3947</v>
      </c>
      <c r="I2773" s="308" t="s">
        <v>3007</v>
      </c>
      <c r="J2773" s="308" t="s">
        <v>2935</v>
      </c>
      <c r="K2773" s="308" t="s">
        <v>3465</v>
      </c>
      <c r="L2773" s="308" t="s">
        <v>3954</v>
      </c>
      <c r="M2773" s="308"/>
      <c r="N2773" s="308" t="s">
        <v>3010</v>
      </c>
      <c r="O2773" s="308" t="s">
        <v>17006</v>
      </c>
      <c r="P2773" s="291">
        <v>168067.44705207605</v>
      </c>
      <c r="Q2773" s="292">
        <f t="shared" si="349"/>
        <v>203361.61093301201</v>
      </c>
      <c r="R2773" s="197">
        <f t="shared" si="348"/>
        <v>325378.57749281923</v>
      </c>
    </row>
    <row r="2774" spans="1:18" ht="19.5" customHeight="1">
      <c r="A2774" s="304">
        <v>504</v>
      </c>
      <c r="B2774" s="277"/>
      <c r="C2774" s="278"/>
      <c r="D2774" s="279"/>
      <c r="E2774" s="280"/>
      <c r="F2774" s="279"/>
      <c r="G2774" s="281"/>
      <c r="H2774" s="282"/>
      <c r="I2774" s="282"/>
      <c r="J2774" s="282"/>
      <c r="K2774" s="282"/>
      <c r="L2774" s="282"/>
      <c r="M2774" s="282"/>
      <c r="N2774" s="282"/>
      <c r="O2774" s="282"/>
      <c r="P2774" s="282"/>
      <c r="Q2774" s="284"/>
      <c r="R2774" s="197">
        <f t="shared" si="348"/>
        <v>0</v>
      </c>
    </row>
    <row r="2775" spans="1:18" ht="19.5" customHeight="1">
      <c r="A2775" s="306" t="s">
        <v>3031</v>
      </c>
      <c r="B2775" s="307" t="s">
        <v>5659</v>
      </c>
      <c r="C2775" s="308" t="s">
        <v>5660</v>
      </c>
      <c r="D2775" s="290" t="s">
        <v>2905</v>
      </c>
      <c r="E2775" s="290" t="s">
        <v>2910</v>
      </c>
      <c r="F2775" s="309" t="s">
        <v>5661</v>
      </c>
      <c r="G2775" s="290"/>
      <c r="H2775" s="308">
        <v>273</v>
      </c>
      <c r="I2775" s="314">
        <v>12.7</v>
      </c>
      <c r="J2775" s="314">
        <v>10.7</v>
      </c>
      <c r="K2775" s="308">
        <v>43</v>
      </c>
      <c r="L2775" s="308">
        <v>76</v>
      </c>
      <c r="M2775" s="308"/>
      <c r="N2775" s="308">
        <v>4</v>
      </c>
      <c r="O2775" s="308" t="s">
        <v>5662</v>
      </c>
      <c r="P2775" s="291">
        <v>40286.281104430287</v>
      </c>
      <c r="Q2775" s="292">
        <f t="shared" ref="Q2775:Q2781" si="350">+P2775*1.21</f>
        <v>48746.400136360644</v>
      </c>
      <c r="R2775" s="197">
        <f t="shared" si="348"/>
        <v>77994.24021817703</v>
      </c>
    </row>
    <row r="2776" spans="1:18" ht="19.5" customHeight="1">
      <c r="A2776" s="306" t="s">
        <v>3031</v>
      </c>
      <c r="B2776" s="307" t="s">
        <v>5659</v>
      </c>
      <c r="C2776" s="308" t="s">
        <v>5660</v>
      </c>
      <c r="D2776" s="290" t="s">
        <v>2909</v>
      </c>
      <c r="E2776" s="290" t="s">
        <v>3021</v>
      </c>
      <c r="F2776" s="309" t="s">
        <v>5663</v>
      </c>
      <c r="G2776" s="290"/>
      <c r="H2776" s="308" t="s">
        <v>4607</v>
      </c>
      <c r="I2776" s="308" t="s">
        <v>5664</v>
      </c>
      <c r="J2776" s="314" t="s">
        <v>5665</v>
      </c>
      <c r="K2776" s="314" t="s">
        <v>4604</v>
      </c>
      <c r="L2776" s="308" t="s">
        <v>4598</v>
      </c>
      <c r="M2776" s="308" t="s">
        <v>5143</v>
      </c>
      <c r="N2776" s="308" t="s">
        <v>3010</v>
      </c>
      <c r="O2776" s="308" t="s">
        <v>5666</v>
      </c>
      <c r="P2776" s="291">
        <v>63589.633412218951</v>
      </c>
      <c r="Q2776" s="292">
        <f t="shared" si="350"/>
        <v>76943.456428784935</v>
      </c>
      <c r="R2776" s="197">
        <f t="shared" si="348"/>
        <v>123109.5302860559</v>
      </c>
    </row>
    <row r="2777" spans="1:18" ht="19.5" customHeight="1">
      <c r="A2777" s="306" t="s">
        <v>5544</v>
      </c>
      <c r="B2777" s="307" t="s">
        <v>5667</v>
      </c>
      <c r="C2777" s="308" t="s">
        <v>5660</v>
      </c>
      <c r="D2777" s="290" t="s">
        <v>2905</v>
      </c>
      <c r="E2777" s="290" t="s">
        <v>2910</v>
      </c>
      <c r="F2777" s="309" t="s">
        <v>5661</v>
      </c>
      <c r="G2777" s="290"/>
      <c r="H2777" s="308">
        <v>273</v>
      </c>
      <c r="I2777" s="314">
        <v>12.7</v>
      </c>
      <c r="J2777" s="314">
        <v>10.7</v>
      </c>
      <c r="K2777" s="308">
        <v>43</v>
      </c>
      <c r="L2777" s="308">
        <v>76</v>
      </c>
      <c r="M2777" s="308"/>
      <c r="N2777" s="308">
        <v>4</v>
      </c>
      <c r="O2777" s="308" t="s">
        <v>5662</v>
      </c>
      <c r="P2777" s="291">
        <v>40286.281104430287</v>
      </c>
      <c r="Q2777" s="292">
        <f t="shared" si="350"/>
        <v>48746.400136360644</v>
      </c>
      <c r="R2777" s="197">
        <f t="shared" si="348"/>
        <v>77994.24021817703</v>
      </c>
    </row>
    <row r="2778" spans="1:18" ht="19.5" customHeight="1">
      <c r="A2778" s="306" t="s">
        <v>5544</v>
      </c>
      <c r="B2778" s="307" t="s">
        <v>5667</v>
      </c>
      <c r="C2778" s="308" t="s">
        <v>5660</v>
      </c>
      <c r="D2778" s="290" t="s">
        <v>2909</v>
      </c>
      <c r="E2778" s="290" t="s">
        <v>3021</v>
      </c>
      <c r="F2778" s="309" t="s">
        <v>5663</v>
      </c>
      <c r="G2778" s="290"/>
      <c r="H2778" s="308" t="s">
        <v>4607</v>
      </c>
      <c r="I2778" s="308" t="s">
        <v>5664</v>
      </c>
      <c r="J2778" s="314" t="s">
        <v>5665</v>
      </c>
      <c r="K2778" s="314" t="s">
        <v>4604</v>
      </c>
      <c r="L2778" s="308" t="s">
        <v>4598</v>
      </c>
      <c r="M2778" s="308" t="s">
        <v>5143</v>
      </c>
      <c r="N2778" s="308" t="s">
        <v>3010</v>
      </c>
      <c r="O2778" s="308" t="s">
        <v>5666</v>
      </c>
      <c r="P2778" s="291">
        <v>63589.633412218951</v>
      </c>
      <c r="Q2778" s="292">
        <f t="shared" si="350"/>
        <v>76943.456428784935</v>
      </c>
      <c r="R2778" s="197">
        <f t="shared" si="348"/>
        <v>123109.5302860559</v>
      </c>
    </row>
    <row r="2779" spans="1:18" ht="19.5" customHeight="1">
      <c r="A2779" s="306" t="s">
        <v>5668</v>
      </c>
      <c r="B2779" s="307" t="s">
        <v>5669</v>
      </c>
      <c r="C2779" s="308" t="s">
        <v>5670</v>
      </c>
      <c r="D2779" s="290" t="s">
        <v>2905</v>
      </c>
      <c r="E2779" s="290" t="s">
        <v>2910</v>
      </c>
      <c r="F2779" s="309" t="s">
        <v>5671</v>
      </c>
      <c r="G2779" s="290"/>
      <c r="H2779" s="308">
        <v>273</v>
      </c>
      <c r="I2779" s="308">
        <v>13</v>
      </c>
      <c r="J2779" s="314">
        <v>10.7</v>
      </c>
      <c r="K2779" s="308">
        <v>43</v>
      </c>
      <c r="L2779" s="308">
        <v>76</v>
      </c>
      <c r="M2779" s="308"/>
      <c r="N2779" s="308">
        <v>5</v>
      </c>
      <c r="O2779" s="308" t="s">
        <v>5672</v>
      </c>
      <c r="P2779" s="291">
        <v>45057.170846378911</v>
      </c>
      <c r="Q2779" s="292">
        <f t="shared" si="350"/>
        <v>54519.176724118479</v>
      </c>
      <c r="R2779" s="197">
        <f t="shared" si="348"/>
        <v>87230.682758589566</v>
      </c>
    </row>
    <row r="2780" spans="1:18" ht="19.5" customHeight="1">
      <c r="A2780" s="306" t="s">
        <v>5668</v>
      </c>
      <c r="B2780" s="307" t="s">
        <v>5669</v>
      </c>
      <c r="C2780" s="308" t="s">
        <v>5670</v>
      </c>
      <c r="D2780" s="290" t="s">
        <v>2909</v>
      </c>
      <c r="E2780" s="290" t="s">
        <v>3021</v>
      </c>
      <c r="F2780" s="309" t="s">
        <v>5673</v>
      </c>
      <c r="G2780" s="290"/>
      <c r="H2780" s="308" t="s">
        <v>4607</v>
      </c>
      <c r="I2780" s="308" t="s">
        <v>5664</v>
      </c>
      <c r="J2780" s="314" t="s">
        <v>5674</v>
      </c>
      <c r="K2780" s="308" t="s">
        <v>3811</v>
      </c>
      <c r="L2780" s="308" t="s">
        <v>4598</v>
      </c>
      <c r="M2780" s="308" t="s">
        <v>3711</v>
      </c>
      <c r="N2780" s="308">
        <v>5</v>
      </c>
      <c r="O2780" s="308" t="s">
        <v>5675</v>
      </c>
      <c r="P2780" s="291">
        <v>92356.867775849532</v>
      </c>
      <c r="Q2780" s="292">
        <f t="shared" si="350"/>
        <v>111751.81000877793</v>
      </c>
      <c r="R2780" s="197">
        <f t="shared" si="348"/>
        <v>178802.8960140447</v>
      </c>
    </row>
    <row r="2781" spans="1:18" ht="19.5" customHeight="1">
      <c r="A2781" s="306" t="s">
        <v>5676</v>
      </c>
      <c r="B2781" s="307" t="s">
        <v>5669</v>
      </c>
      <c r="C2781" s="308" t="s">
        <v>5677</v>
      </c>
      <c r="D2781" s="290" t="s">
        <v>2909</v>
      </c>
      <c r="E2781" s="290" t="s">
        <v>3021</v>
      </c>
      <c r="F2781" s="309" t="s">
        <v>5678</v>
      </c>
      <c r="G2781" s="290"/>
      <c r="H2781" s="308" t="s">
        <v>2695</v>
      </c>
      <c r="I2781" s="314" t="s">
        <v>4501</v>
      </c>
      <c r="J2781" s="308" t="s">
        <v>4614</v>
      </c>
      <c r="K2781" s="314" t="s">
        <v>5679</v>
      </c>
      <c r="L2781" s="308">
        <v>93</v>
      </c>
      <c r="M2781" s="308" t="s">
        <v>3770</v>
      </c>
      <c r="N2781" s="308">
        <v>5</v>
      </c>
      <c r="O2781" s="308" t="s">
        <v>43</v>
      </c>
      <c r="P2781" s="291">
        <v>70017.835259239379</v>
      </c>
      <c r="Q2781" s="292">
        <f t="shared" si="350"/>
        <v>84721.580663679648</v>
      </c>
      <c r="R2781" s="197">
        <f t="shared" si="348"/>
        <v>135554.52906188744</v>
      </c>
    </row>
    <row r="2782" spans="1:18" ht="19.5" customHeight="1">
      <c r="A2782" s="304">
        <v>505</v>
      </c>
      <c r="B2782" s="277"/>
      <c r="C2782" s="278"/>
      <c r="D2782" s="279"/>
      <c r="E2782" s="280"/>
      <c r="F2782" s="279"/>
      <c r="G2782" s="281"/>
      <c r="H2782" s="282"/>
      <c r="I2782" s="282"/>
      <c r="J2782" s="282"/>
      <c r="K2782" s="282"/>
      <c r="L2782" s="282"/>
      <c r="M2782" s="282"/>
      <c r="N2782" s="282"/>
      <c r="O2782" s="282"/>
      <c r="P2782" s="282"/>
      <c r="Q2782" s="284"/>
      <c r="R2782" s="197">
        <f t="shared" si="348"/>
        <v>0</v>
      </c>
    </row>
    <row r="2783" spans="1:18" ht="19.5" customHeight="1">
      <c r="A2783" s="306" t="s">
        <v>3031</v>
      </c>
      <c r="B2783" s="307" t="s">
        <v>5680</v>
      </c>
      <c r="C2783" s="308" t="s">
        <v>2595</v>
      </c>
      <c r="D2783" s="290" t="s">
        <v>2905</v>
      </c>
      <c r="E2783" s="290" t="s">
        <v>2910</v>
      </c>
      <c r="F2783" s="309" t="s">
        <v>5661</v>
      </c>
      <c r="G2783" s="290"/>
      <c r="H2783" s="308">
        <v>273</v>
      </c>
      <c r="I2783" s="314">
        <v>12.7</v>
      </c>
      <c r="J2783" s="314">
        <v>10.7</v>
      </c>
      <c r="K2783" s="308">
        <v>43</v>
      </c>
      <c r="L2783" s="308">
        <v>76</v>
      </c>
      <c r="M2783" s="308"/>
      <c r="N2783" s="308">
        <v>4</v>
      </c>
      <c r="O2783" s="308" t="s">
        <v>5662</v>
      </c>
      <c r="P2783" s="291">
        <v>40286.281104430287</v>
      </c>
      <c r="Q2783" s="292">
        <f t="shared" ref="Q2783:Q2790" si="351">+P2783*1.21</f>
        <v>48746.400136360644</v>
      </c>
      <c r="R2783" s="197">
        <f t="shared" si="348"/>
        <v>77994.24021817703</v>
      </c>
    </row>
    <row r="2784" spans="1:18" ht="19.5" customHeight="1">
      <c r="A2784" s="306" t="s">
        <v>3031</v>
      </c>
      <c r="B2784" s="307" t="s">
        <v>5680</v>
      </c>
      <c r="C2784" s="308" t="s">
        <v>2595</v>
      </c>
      <c r="D2784" s="290" t="s">
        <v>2909</v>
      </c>
      <c r="E2784" s="290" t="s">
        <v>3021</v>
      </c>
      <c r="F2784" s="309" t="s">
        <v>5663</v>
      </c>
      <c r="G2784" s="290"/>
      <c r="H2784" s="308" t="s">
        <v>4607</v>
      </c>
      <c r="I2784" s="308" t="s">
        <v>5664</v>
      </c>
      <c r="J2784" s="314" t="s">
        <v>5665</v>
      </c>
      <c r="K2784" s="314" t="s">
        <v>4604</v>
      </c>
      <c r="L2784" s="308" t="s">
        <v>4598</v>
      </c>
      <c r="M2784" s="308" t="s">
        <v>5143</v>
      </c>
      <c r="N2784" s="308" t="s">
        <v>3010</v>
      </c>
      <c r="O2784" s="308" t="s">
        <v>5666</v>
      </c>
      <c r="P2784" s="291">
        <v>63589.633412218951</v>
      </c>
      <c r="Q2784" s="292">
        <f t="shared" si="351"/>
        <v>76943.456428784935</v>
      </c>
      <c r="R2784" s="197">
        <f t="shared" si="348"/>
        <v>123109.5302860559</v>
      </c>
    </row>
    <row r="2785" spans="1:18" ht="19.5" customHeight="1">
      <c r="A2785" s="306" t="s">
        <v>3715</v>
      </c>
      <c r="B2785" s="307" t="s">
        <v>5681</v>
      </c>
      <c r="C2785" s="308" t="s">
        <v>1561</v>
      </c>
      <c r="D2785" s="290" t="s">
        <v>2905</v>
      </c>
      <c r="E2785" s="290" t="s">
        <v>2910</v>
      </c>
      <c r="F2785" s="309" t="s">
        <v>5661</v>
      </c>
      <c r="G2785" s="290"/>
      <c r="H2785" s="308">
        <v>273</v>
      </c>
      <c r="I2785" s="314">
        <v>12.7</v>
      </c>
      <c r="J2785" s="314">
        <v>10.7</v>
      </c>
      <c r="K2785" s="308">
        <v>43</v>
      </c>
      <c r="L2785" s="308">
        <v>76</v>
      </c>
      <c r="M2785" s="308"/>
      <c r="N2785" s="308">
        <v>4</v>
      </c>
      <c r="O2785" s="308" t="s">
        <v>5662</v>
      </c>
      <c r="P2785" s="291">
        <v>40286.281104430287</v>
      </c>
      <c r="Q2785" s="292">
        <f t="shared" si="351"/>
        <v>48746.400136360644</v>
      </c>
      <c r="R2785" s="197">
        <f t="shared" si="348"/>
        <v>77994.24021817703</v>
      </c>
    </row>
    <row r="2786" spans="1:18" ht="19.5" customHeight="1">
      <c r="A2786" s="306" t="s">
        <v>3715</v>
      </c>
      <c r="B2786" s="307" t="s">
        <v>5681</v>
      </c>
      <c r="C2786" s="308" t="s">
        <v>1561</v>
      </c>
      <c r="D2786" s="290" t="s">
        <v>2909</v>
      </c>
      <c r="E2786" s="290" t="s">
        <v>3021</v>
      </c>
      <c r="F2786" s="309" t="s">
        <v>5663</v>
      </c>
      <c r="G2786" s="290"/>
      <c r="H2786" s="308" t="s">
        <v>4607</v>
      </c>
      <c r="I2786" s="308" t="s">
        <v>5664</v>
      </c>
      <c r="J2786" s="314" t="s">
        <v>5665</v>
      </c>
      <c r="K2786" s="314" t="s">
        <v>4604</v>
      </c>
      <c r="L2786" s="308" t="s">
        <v>4598</v>
      </c>
      <c r="M2786" s="308" t="s">
        <v>5143</v>
      </c>
      <c r="N2786" s="308" t="s">
        <v>3010</v>
      </c>
      <c r="O2786" s="308" t="s">
        <v>5666</v>
      </c>
      <c r="P2786" s="291">
        <v>63589.633412218951</v>
      </c>
      <c r="Q2786" s="292">
        <f t="shared" si="351"/>
        <v>76943.456428784935</v>
      </c>
      <c r="R2786" s="197">
        <f t="shared" si="348"/>
        <v>123109.5302860559</v>
      </c>
    </row>
    <row r="2787" spans="1:18" ht="19.5" customHeight="1">
      <c r="A2787" s="306" t="s">
        <v>5682</v>
      </c>
      <c r="B2787" s="307" t="s">
        <v>5683</v>
      </c>
      <c r="C2787" s="308" t="s">
        <v>1561</v>
      </c>
      <c r="D2787" s="290" t="s">
        <v>2905</v>
      </c>
      <c r="E2787" s="290" t="s">
        <v>2910</v>
      </c>
      <c r="F2787" s="309" t="s">
        <v>5661</v>
      </c>
      <c r="G2787" s="290"/>
      <c r="H2787" s="308">
        <v>273</v>
      </c>
      <c r="I2787" s="314">
        <v>12.7</v>
      </c>
      <c r="J2787" s="314">
        <v>10.7</v>
      </c>
      <c r="K2787" s="308">
        <v>43</v>
      </c>
      <c r="L2787" s="308">
        <v>76</v>
      </c>
      <c r="M2787" s="308"/>
      <c r="N2787" s="308">
        <v>4</v>
      </c>
      <c r="O2787" s="308" t="s">
        <v>5662</v>
      </c>
      <c r="P2787" s="291">
        <v>40286.281104430287</v>
      </c>
      <c r="Q2787" s="292">
        <f t="shared" si="351"/>
        <v>48746.400136360644</v>
      </c>
      <c r="R2787" s="197">
        <f t="shared" si="348"/>
        <v>77994.24021817703</v>
      </c>
    </row>
    <row r="2788" spans="1:18" ht="19.5" customHeight="1">
      <c r="A2788" s="306" t="s">
        <v>5682</v>
      </c>
      <c r="B2788" s="307" t="s">
        <v>5683</v>
      </c>
      <c r="C2788" s="308" t="s">
        <v>1561</v>
      </c>
      <c r="D2788" s="290" t="s">
        <v>2909</v>
      </c>
      <c r="E2788" s="290" t="s">
        <v>3021</v>
      </c>
      <c r="F2788" s="309" t="s">
        <v>5663</v>
      </c>
      <c r="G2788" s="290"/>
      <c r="H2788" s="308" t="s">
        <v>4607</v>
      </c>
      <c r="I2788" s="308" t="s">
        <v>5664</v>
      </c>
      <c r="J2788" s="314" t="s">
        <v>5665</v>
      </c>
      <c r="K2788" s="314" t="s">
        <v>4604</v>
      </c>
      <c r="L2788" s="308" t="s">
        <v>4598</v>
      </c>
      <c r="M2788" s="308" t="s">
        <v>5143</v>
      </c>
      <c r="N2788" s="308" t="s">
        <v>3010</v>
      </c>
      <c r="O2788" s="308" t="s">
        <v>5666</v>
      </c>
      <c r="P2788" s="291">
        <v>63589.633412218951</v>
      </c>
      <c r="Q2788" s="292">
        <f t="shared" si="351"/>
        <v>76943.456428784935</v>
      </c>
      <c r="R2788" s="197">
        <f t="shared" si="348"/>
        <v>123109.5302860559</v>
      </c>
    </row>
    <row r="2789" spans="1:18" ht="19.5" customHeight="1">
      <c r="A2789" s="306" t="s">
        <v>2975</v>
      </c>
      <c r="B2789" s="307" t="s">
        <v>5684</v>
      </c>
      <c r="C2789" s="308" t="s">
        <v>1561</v>
      </c>
      <c r="D2789" s="290" t="s">
        <v>2905</v>
      </c>
      <c r="E2789" s="290" t="s">
        <v>2910</v>
      </c>
      <c r="F2789" s="309" t="s">
        <v>5661</v>
      </c>
      <c r="G2789" s="290"/>
      <c r="H2789" s="308">
        <v>273</v>
      </c>
      <c r="I2789" s="314">
        <v>12.7</v>
      </c>
      <c r="J2789" s="314">
        <v>10.7</v>
      </c>
      <c r="K2789" s="308">
        <v>43</v>
      </c>
      <c r="L2789" s="308">
        <v>76</v>
      </c>
      <c r="M2789" s="308"/>
      <c r="N2789" s="308">
        <v>4</v>
      </c>
      <c r="O2789" s="308" t="s">
        <v>5662</v>
      </c>
      <c r="P2789" s="291">
        <v>40286.281104430287</v>
      </c>
      <c r="Q2789" s="292">
        <f t="shared" si="351"/>
        <v>48746.400136360644</v>
      </c>
      <c r="R2789" s="197">
        <f t="shared" si="348"/>
        <v>77994.24021817703</v>
      </c>
    </row>
    <row r="2790" spans="1:18" ht="19.5" customHeight="1">
      <c r="A2790" s="306" t="s">
        <v>2975</v>
      </c>
      <c r="B2790" s="307" t="s">
        <v>5684</v>
      </c>
      <c r="C2790" s="308" t="s">
        <v>1561</v>
      </c>
      <c r="D2790" s="290" t="s">
        <v>2909</v>
      </c>
      <c r="E2790" s="290" t="s">
        <v>3021</v>
      </c>
      <c r="F2790" s="309" t="s">
        <v>5663</v>
      </c>
      <c r="G2790" s="290"/>
      <c r="H2790" s="308" t="s">
        <v>4607</v>
      </c>
      <c r="I2790" s="308" t="s">
        <v>5664</v>
      </c>
      <c r="J2790" s="314" t="s">
        <v>5665</v>
      </c>
      <c r="K2790" s="314" t="s">
        <v>4604</v>
      </c>
      <c r="L2790" s="308" t="s">
        <v>4598</v>
      </c>
      <c r="M2790" s="308" t="s">
        <v>5143</v>
      </c>
      <c r="N2790" s="308" t="s">
        <v>3010</v>
      </c>
      <c r="O2790" s="308" t="s">
        <v>5666</v>
      </c>
      <c r="P2790" s="291">
        <v>63589.633412218951</v>
      </c>
      <c r="Q2790" s="292">
        <f t="shared" si="351"/>
        <v>76943.456428784935</v>
      </c>
      <c r="R2790" s="197">
        <f t="shared" si="348"/>
        <v>123109.5302860559</v>
      </c>
    </row>
    <row r="2791" spans="1:18" ht="19.5" customHeight="1">
      <c r="A2791" s="304">
        <v>508</v>
      </c>
      <c r="B2791" s="277"/>
      <c r="C2791" s="278"/>
      <c r="D2791" s="279"/>
      <c r="E2791" s="280"/>
      <c r="F2791" s="279"/>
      <c r="G2791" s="281"/>
      <c r="H2791" s="282"/>
      <c r="I2791" s="282"/>
      <c r="J2791" s="282"/>
      <c r="K2791" s="282"/>
      <c r="L2791" s="282"/>
      <c r="M2791" s="282"/>
      <c r="N2791" s="282"/>
      <c r="O2791" s="282"/>
      <c r="P2791" s="282"/>
      <c r="Q2791" s="284"/>
      <c r="R2791" s="197">
        <f t="shared" si="348"/>
        <v>0</v>
      </c>
    </row>
    <row r="2792" spans="1:18" ht="19.5" customHeight="1">
      <c r="A2792" s="306" t="s">
        <v>3970</v>
      </c>
      <c r="B2792" s="307" t="s">
        <v>3971</v>
      </c>
      <c r="C2792" s="308" t="s">
        <v>3773</v>
      </c>
      <c r="D2792" s="290" t="s">
        <v>2905</v>
      </c>
      <c r="E2792" s="290" t="s">
        <v>2906</v>
      </c>
      <c r="F2792" s="309" t="s">
        <v>3978</v>
      </c>
      <c r="G2792" s="290"/>
      <c r="H2792" s="308" t="s">
        <v>3979</v>
      </c>
      <c r="I2792" s="308" t="s">
        <v>3148</v>
      </c>
      <c r="J2792" s="308" t="s">
        <v>3778</v>
      </c>
      <c r="K2792" s="308" t="s">
        <v>3068</v>
      </c>
      <c r="L2792" s="308" t="s">
        <v>3686</v>
      </c>
      <c r="M2792" s="308"/>
      <c r="N2792" s="308" t="s">
        <v>3070</v>
      </c>
      <c r="O2792" s="308" t="s">
        <v>3980</v>
      </c>
      <c r="P2792" s="291">
        <v>110294.12589424003</v>
      </c>
      <c r="Q2792" s="292">
        <f t="shared" ref="Q2792:Q2796" si="352">+P2792*1.21</f>
        <v>133455.89233203043</v>
      </c>
      <c r="R2792" s="197">
        <f t="shared" si="348"/>
        <v>213529.4277312487</v>
      </c>
    </row>
    <row r="2793" spans="1:18" ht="19.5" customHeight="1">
      <c r="A2793" s="306" t="s">
        <v>3970</v>
      </c>
      <c r="B2793" s="307" t="s">
        <v>3971</v>
      </c>
      <c r="C2793" s="308" t="s">
        <v>3773</v>
      </c>
      <c r="D2793" s="290" t="s">
        <v>2909</v>
      </c>
      <c r="E2793" s="290" t="s">
        <v>2910</v>
      </c>
      <c r="F2793" s="309" t="s">
        <v>3986</v>
      </c>
      <c r="G2793" s="290"/>
      <c r="H2793" s="314">
        <v>289.8</v>
      </c>
      <c r="I2793" s="308">
        <v>12</v>
      </c>
      <c r="J2793" s="308">
        <v>10</v>
      </c>
      <c r="K2793" s="308">
        <v>35</v>
      </c>
      <c r="L2793" s="308">
        <v>71</v>
      </c>
      <c r="M2793" s="308"/>
      <c r="N2793" s="308">
        <v>5</v>
      </c>
      <c r="O2793" s="308" t="s">
        <v>3987</v>
      </c>
      <c r="P2793" s="291">
        <v>76523.324238678455</v>
      </c>
      <c r="Q2793" s="292">
        <f t="shared" si="352"/>
        <v>92593.222328800926</v>
      </c>
      <c r="R2793" s="197">
        <f t="shared" si="348"/>
        <v>148149.15572608149</v>
      </c>
    </row>
    <row r="2794" spans="1:18" ht="19.5" customHeight="1">
      <c r="A2794" s="306" t="s">
        <v>3667</v>
      </c>
      <c r="B2794" s="307" t="s">
        <v>3905</v>
      </c>
      <c r="C2794" s="308" t="s">
        <v>3773</v>
      </c>
      <c r="D2794" s="290" t="s">
        <v>2905</v>
      </c>
      <c r="E2794" s="290" t="s">
        <v>2906</v>
      </c>
      <c r="F2794" s="309" t="s">
        <v>3978</v>
      </c>
      <c r="G2794" s="290"/>
      <c r="H2794" s="308" t="s">
        <v>3979</v>
      </c>
      <c r="I2794" s="308" t="s">
        <v>3148</v>
      </c>
      <c r="J2794" s="308" t="s">
        <v>3778</v>
      </c>
      <c r="K2794" s="308" t="s">
        <v>3068</v>
      </c>
      <c r="L2794" s="308" t="s">
        <v>3686</v>
      </c>
      <c r="M2794" s="308"/>
      <c r="N2794" s="308" t="s">
        <v>3070</v>
      </c>
      <c r="O2794" s="308" t="s">
        <v>3980</v>
      </c>
      <c r="P2794" s="291">
        <v>110294.12589424003</v>
      </c>
      <c r="Q2794" s="292">
        <f t="shared" si="352"/>
        <v>133455.89233203043</v>
      </c>
      <c r="R2794" s="197">
        <f t="shared" si="348"/>
        <v>213529.4277312487</v>
      </c>
    </row>
    <row r="2795" spans="1:18" ht="19.5" customHeight="1">
      <c r="A2795" s="306" t="s">
        <v>3667</v>
      </c>
      <c r="B2795" s="307" t="s">
        <v>3905</v>
      </c>
      <c r="C2795" s="308" t="s">
        <v>3773</v>
      </c>
      <c r="D2795" s="290" t="s">
        <v>2909</v>
      </c>
      <c r="E2795" s="290" t="s">
        <v>2910</v>
      </c>
      <c r="F2795" s="309" t="s">
        <v>3986</v>
      </c>
      <c r="G2795" s="290"/>
      <c r="H2795" s="314">
        <v>289.8</v>
      </c>
      <c r="I2795" s="308">
        <v>12</v>
      </c>
      <c r="J2795" s="308">
        <v>10</v>
      </c>
      <c r="K2795" s="308">
        <v>35</v>
      </c>
      <c r="L2795" s="308">
        <v>71</v>
      </c>
      <c r="M2795" s="308"/>
      <c r="N2795" s="308">
        <v>5</v>
      </c>
      <c r="O2795" s="308" t="s">
        <v>3987</v>
      </c>
      <c r="P2795" s="291">
        <v>76523.324238678455</v>
      </c>
      <c r="Q2795" s="292">
        <f t="shared" si="352"/>
        <v>92593.222328800926</v>
      </c>
      <c r="R2795" s="197">
        <f t="shared" si="348"/>
        <v>148149.15572608149</v>
      </c>
    </row>
    <row r="2796" spans="1:18" ht="19.5" customHeight="1">
      <c r="A2796" s="306" t="s">
        <v>5685</v>
      </c>
      <c r="B2796" s="307" t="s">
        <v>5654</v>
      </c>
      <c r="C2796" s="308" t="s">
        <v>3239</v>
      </c>
      <c r="D2796" s="290" t="s">
        <v>2909</v>
      </c>
      <c r="E2796" s="290" t="s">
        <v>2910</v>
      </c>
      <c r="F2796" s="309" t="s">
        <v>3986</v>
      </c>
      <c r="G2796" s="290"/>
      <c r="H2796" s="314">
        <v>289.8</v>
      </c>
      <c r="I2796" s="308">
        <v>12</v>
      </c>
      <c r="J2796" s="308">
        <v>10</v>
      </c>
      <c r="K2796" s="308">
        <v>35</v>
      </c>
      <c r="L2796" s="308">
        <v>71</v>
      </c>
      <c r="M2796" s="308"/>
      <c r="N2796" s="308">
        <v>5</v>
      </c>
      <c r="O2796" s="308" t="s">
        <v>3987</v>
      </c>
      <c r="P2796" s="291">
        <v>76523.324238678455</v>
      </c>
      <c r="Q2796" s="292">
        <f t="shared" si="352"/>
        <v>92593.222328800926</v>
      </c>
      <c r="R2796" s="197">
        <f t="shared" si="348"/>
        <v>148149.15572608149</v>
      </c>
    </row>
    <row r="2797" spans="1:18" ht="19.5" customHeight="1">
      <c r="A2797" s="304">
        <v>605</v>
      </c>
      <c r="B2797" s="277"/>
      <c r="C2797" s="278"/>
      <c r="D2797" s="279"/>
      <c r="E2797" s="280"/>
      <c r="F2797" s="279"/>
      <c r="G2797" s="281"/>
      <c r="H2797" s="282"/>
      <c r="I2797" s="282"/>
      <c r="J2797" s="282"/>
      <c r="K2797" s="282"/>
      <c r="L2797" s="282"/>
      <c r="M2797" s="282"/>
      <c r="N2797" s="282"/>
      <c r="O2797" s="282"/>
      <c r="P2797" s="282"/>
      <c r="Q2797" s="284"/>
      <c r="R2797" s="197">
        <f t="shared" si="348"/>
        <v>0</v>
      </c>
    </row>
    <row r="2798" spans="1:18" ht="19.5" customHeight="1">
      <c r="A2798" s="306" t="s">
        <v>5686</v>
      </c>
      <c r="B2798" s="307" t="s">
        <v>5687</v>
      </c>
      <c r="C2798" s="308" t="s">
        <v>1097</v>
      </c>
      <c r="D2798" s="290" t="s">
        <v>2905</v>
      </c>
      <c r="E2798" s="290" t="s">
        <v>2906</v>
      </c>
      <c r="F2798" s="309" t="s">
        <v>4055</v>
      </c>
      <c r="G2798" s="290"/>
      <c r="H2798" s="308">
        <v>283</v>
      </c>
      <c r="I2798" s="308">
        <v>26</v>
      </c>
      <c r="J2798" s="308">
        <v>24</v>
      </c>
      <c r="K2798" s="308">
        <v>48</v>
      </c>
      <c r="L2798" s="308">
        <v>71</v>
      </c>
      <c r="M2798" s="308"/>
      <c r="N2798" s="308">
        <v>5</v>
      </c>
      <c r="O2798" s="308" t="s">
        <v>4056</v>
      </c>
      <c r="P2798" s="291">
        <v>92510.157675435185</v>
      </c>
      <c r="Q2798" s="292">
        <f t="shared" ref="Q2798:Q2800" si="353">+P2798*1.21</f>
        <v>111937.29078727656</v>
      </c>
      <c r="R2798" s="197">
        <f t="shared" si="348"/>
        <v>179099.66525964253</v>
      </c>
    </row>
    <row r="2799" spans="1:18" ht="19.5" customHeight="1">
      <c r="A2799" s="306" t="s">
        <v>5688</v>
      </c>
      <c r="B2799" s="307" t="s">
        <v>5689</v>
      </c>
      <c r="C2799" s="308" t="s">
        <v>953</v>
      </c>
      <c r="D2799" s="290" t="s">
        <v>2905</v>
      </c>
      <c r="E2799" s="290" t="s">
        <v>2906</v>
      </c>
      <c r="F2799" s="309" t="s">
        <v>4055</v>
      </c>
      <c r="G2799" s="290"/>
      <c r="H2799" s="308">
        <v>283</v>
      </c>
      <c r="I2799" s="308">
        <v>26</v>
      </c>
      <c r="J2799" s="308">
        <v>24</v>
      </c>
      <c r="K2799" s="308">
        <v>48</v>
      </c>
      <c r="L2799" s="308">
        <v>71</v>
      </c>
      <c r="M2799" s="308"/>
      <c r="N2799" s="308">
        <v>5</v>
      </c>
      <c r="O2799" s="308" t="s">
        <v>4056</v>
      </c>
      <c r="P2799" s="291">
        <v>92510.157675435185</v>
      </c>
      <c r="Q2799" s="292">
        <f t="shared" si="353"/>
        <v>111937.29078727656</v>
      </c>
      <c r="R2799" s="197">
        <f t="shared" si="348"/>
        <v>179099.66525964253</v>
      </c>
    </row>
    <row r="2800" spans="1:18" ht="19.5" customHeight="1">
      <c r="A2800" s="306" t="s">
        <v>2979</v>
      </c>
      <c r="B2800" s="307" t="s">
        <v>5655</v>
      </c>
      <c r="C2800" s="308" t="s">
        <v>2734</v>
      </c>
      <c r="D2800" s="290" t="s">
        <v>2905</v>
      </c>
      <c r="E2800" s="290" t="s">
        <v>2906</v>
      </c>
      <c r="F2800" s="309" t="s">
        <v>4055</v>
      </c>
      <c r="G2800" s="290"/>
      <c r="H2800" s="308">
        <v>283</v>
      </c>
      <c r="I2800" s="308">
        <v>26</v>
      </c>
      <c r="J2800" s="308">
        <v>24</v>
      </c>
      <c r="K2800" s="308">
        <v>48</v>
      </c>
      <c r="L2800" s="308">
        <v>71</v>
      </c>
      <c r="M2800" s="308"/>
      <c r="N2800" s="308">
        <v>5</v>
      </c>
      <c r="O2800" s="308" t="s">
        <v>4056</v>
      </c>
      <c r="P2800" s="291">
        <v>92510.157675435185</v>
      </c>
      <c r="Q2800" s="292">
        <f t="shared" si="353"/>
        <v>111937.29078727656</v>
      </c>
      <c r="R2800" s="197">
        <f t="shared" si="348"/>
        <v>179099.66525964253</v>
      </c>
    </row>
    <row r="2801" spans="1:18" ht="19.5" customHeight="1">
      <c r="A2801" s="304">
        <v>607</v>
      </c>
      <c r="B2801" s="277"/>
      <c r="C2801" s="278"/>
      <c r="D2801" s="279"/>
      <c r="E2801" s="280"/>
      <c r="F2801" s="279"/>
      <c r="G2801" s="281"/>
      <c r="H2801" s="282"/>
      <c r="I2801" s="282"/>
      <c r="J2801" s="282"/>
      <c r="K2801" s="282"/>
      <c r="L2801" s="282"/>
      <c r="M2801" s="282"/>
      <c r="N2801" s="282"/>
      <c r="O2801" s="282"/>
      <c r="P2801" s="282"/>
      <c r="Q2801" s="284"/>
      <c r="R2801" s="197">
        <f t="shared" si="348"/>
        <v>0</v>
      </c>
    </row>
    <row r="2802" spans="1:18" ht="19.5" customHeight="1">
      <c r="A2802" s="306" t="s">
        <v>2979</v>
      </c>
      <c r="B2802" s="307" t="s">
        <v>5655</v>
      </c>
      <c r="C2802" s="308" t="s">
        <v>582</v>
      </c>
      <c r="D2802" s="290" t="s">
        <v>2909</v>
      </c>
      <c r="E2802" s="290" t="s">
        <v>2910</v>
      </c>
      <c r="F2802" s="309" t="s">
        <v>5690</v>
      </c>
      <c r="G2802" s="290"/>
      <c r="H2802" s="308">
        <v>290</v>
      </c>
      <c r="I2802" s="308">
        <v>10</v>
      </c>
      <c r="J2802" s="308">
        <v>8</v>
      </c>
      <c r="K2802" s="314">
        <v>51.4</v>
      </c>
      <c r="L2802" s="308">
        <v>71</v>
      </c>
      <c r="M2802" s="308"/>
      <c r="N2802" s="308">
        <v>5</v>
      </c>
      <c r="O2802" s="308" t="s">
        <v>5691</v>
      </c>
      <c r="P2802" s="291">
        <v>69497.241299593778</v>
      </c>
      <c r="Q2802" s="292">
        <f>+P2802*1.21</f>
        <v>84091.661972508475</v>
      </c>
      <c r="R2802" s="197">
        <f t="shared" si="348"/>
        <v>134546.65915601357</v>
      </c>
    </row>
    <row r="2803" spans="1:18" ht="19.5" customHeight="1">
      <c r="A2803" s="304">
        <v>806</v>
      </c>
      <c r="B2803" s="277"/>
      <c r="C2803" s="278"/>
      <c r="D2803" s="279"/>
      <c r="E2803" s="280"/>
      <c r="F2803" s="279"/>
      <c r="G2803" s="281"/>
      <c r="H2803" s="282"/>
      <c r="I2803" s="282"/>
      <c r="J2803" s="282"/>
      <c r="K2803" s="282"/>
      <c r="L2803" s="282"/>
      <c r="M2803" s="282"/>
      <c r="N2803" s="282"/>
      <c r="O2803" s="282"/>
      <c r="P2803" s="282"/>
      <c r="Q2803" s="284"/>
      <c r="R2803" s="197">
        <f t="shared" si="348"/>
        <v>0</v>
      </c>
    </row>
    <row r="2804" spans="1:18" ht="19.5" customHeight="1">
      <c r="A2804" s="306" t="s">
        <v>3031</v>
      </c>
      <c r="B2804" s="307" t="s">
        <v>5687</v>
      </c>
      <c r="C2804" s="308" t="s">
        <v>746</v>
      </c>
      <c r="D2804" s="290" t="s">
        <v>2905</v>
      </c>
      <c r="E2804" s="290" t="s">
        <v>2906</v>
      </c>
      <c r="F2804" s="309" t="s">
        <v>4003</v>
      </c>
      <c r="G2804" s="290"/>
      <c r="H2804" s="308">
        <v>281</v>
      </c>
      <c r="I2804" s="308">
        <v>26</v>
      </c>
      <c r="J2804" s="314">
        <v>24.2</v>
      </c>
      <c r="K2804" s="314">
        <v>43.5</v>
      </c>
      <c r="L2804" s="308">
        <v>59</v>
      </c>
      <c r="M2804" s="308"/>
      <c r="N2804" s="308">
        <v>5</v>
      </c>
      <c r="O2804" s="308" t="s">
        <v>4004</v>
      </c>
      <c r="P2804" s="291">
        <v>85395.055803986688</v>
      </c>
      <c r="Q2804" s="292">
        <f t="shared" ref="Q2804:Q2807" si="354">+P2804*1.21</f>
        <v>103328.01752282389</v>
      </c>
      <c r="R2804" s="197">
        <f t="shared" si="348"/>
        <v>165324.82803651824</v>
      </c>
    </row>
    <row r="2805" spans="1:18" ht="19.5" customHeight="1">
      <c r="A2805" s="306" t="s">
        <v>3031</v>
      </c>
      <c r="B2805" s="307" t="s">
        <v>5687</v>
      </c>
      <c r="C2805" s="308" t="s">
        <v>746</v>
      </c>
      <c r="D2805" s="290" t="s">
        <v>2909</v>
      </c>
      <c r="E2805" s="290" t="s">
        <v>2910</v>
      </c>
      <c r="F2805" s="309" t="s">
        <v>4005</v>
      </c>
      <c r="G2805" s="290"/>
      <c r="H2805" s="308">
        <v>295</v>
      </c>
      <c r="I2805" s="308">
        <v>10</v>
      </c>
      <c r="J2805" s="308">
        <v>8</v>
      </c>
      <c r="K2805" s="308">
        <v>56</v>
      </c>
      <c r="L2805" s="308">
        <v>59</v>
      </c>
      <c r="M2805" s="308"/>
      <c r="N2805" s="308">
        <v>5</v>
      </c>
      <c r="O2805" s="308" t="s">
        <v>4006</v>
      </c>
      <c r="P2805" s="291">
        <v>71607.530038755998</v>
      </c>
      <c r="Q2805" s="292">
        <f t="shared" si="354"/>
        <v>86645.111346894759</v>
      </c>
      <c r="R2805" s="197">
        <f t="shared" si="348"/>
        <v>138632.17815503161</v>
      </c>
    </row>
    <row r="2806" spans="1:18" ht="19.5" customHeight="1">
      <c r="A2806" s="306" t="s">
        <v>2952</v>
      </c>
      <c r="B2806" s="307" t="s">
        <v>3976</v>
      </c>
      <c r="C2806" s="308" t="s">
        <v>3201</v>
      </c>
      <c r="D2806" s="290" t="s">
        <v>2905</v>
      </c>
      <c r="E2806" s="290" t="s">
        <v>2906</v>
      </c>
      <c r="F2806" s="309" t="s">
        <v>4003</v>
      </c>
      <c r="G2806" s="290"/>
      <c r="H2806" s="308">
        <v>281</v>
      </c>
      <c r="I2806" s="308">
        <v>26</v>
      </c>
      <c r="J2806" s="314">
        <v>24.2</v>
      </c>
      <c r="K2806" s="314">
        <v>43.5</v>
      </c>
      <c r="L2806" s="308">
        <v>59</v>
      </c>
      <c r="M2806" s="308"/>
      <c r="N2806" s="308">
        <v>5</v>
      </c>
      <c r="O2806" s="308" t="s">
        <v>4004</v>
      </c>
      <c r="P2806" s="291">
        <v>85395.055803986688</v>
      </c>
      <c r="Q2806" s="292">
        <f t="shared" si="354"/>
        <v>103328.01752282389</v>
      </c>
      <c r="R2806" s="197">
        <f t="shared" si="348"/>
        <v>165324.82803651824</v>
      </c>
    </row>
    <row r="2807" spans="1:18" ht="19.5" customHeight="1">
      <c r="A2807" s="306" t="s">
        <v>3667</v>
      </c>
      <c r="B2807" s="307" t="s">
        <v>3905</v>
      </c>
      <c r="C2807" s="308" t="s">
        <v>3201</v>
      </c>
      <c r="D2807" s="290" t="s">
        <v>2905</v>
      </c>
      <c r="E2807" s="290" t="s">
        <v>2906</v>
      </c>
      <c r="F2807" s="309" t="s">
        <v>4003</v>
      </c>
      <c r="G2807" s="290"/>
      <c r="H2807" s="308">
        <v>281</v>
      </c>
      <c r="I2807" s="308">
        <v>26</v>
      </c>
      <c r="J2807" s="314">
        <v>24.2</v>
      </c>
      <c r="K2807" s="314">
        <v>43.5</v>
      </c>
      <c r="L2807" s="308">
        <v>59</v>
      </c>
      <c r="M2807" s="308"/>
      <c r="N2807" s="308">
        <v>5</v>
      </c>
      <c r="O2807" s="308" t="s">
        <v>4004</v>
      </c>
      <c r="P2807" s="291">
        <v>85395.055803986688</v>
      </c>
      <c r="Q2807" s="292">
        <f t="shared" si="354"/>
        <v>103328.01752282389</v>
      </c>
      <c r="R2807" s="197">
        <f t="shared" si="348"/>
        <v>165324.82803651824</v>
      </c>
    </row>
    <row r="2808" spans="1:18" ht="19.5" customHeight="1">
      <c r="A2808" s="304">
        <v>807</v>
      </c>
      <c r="B2808" s="277"/>
      <c r="C2808" s="278"/>
      <c r="D2808" s="279"/>
      <c r="E2808" s="280"/>
      <c r="F2808" s="279"/>
      <c r="G2808" s="281"/>
      <c r="H2808" s="282"/>
      <c r="I2808" s="282"/>
      <c r="J2808" s="282"/>
      <c r="K2808" s="282"/>
      <c r="L2808" s="282"/>
      <c r="M2808" s="282"/>
      <c r="N2808" s="282"/>
      <c r="O2808" s="282"/>
      <c r="P2808" s="282"/>
      <c r="Q2808" s="284"/>
      <c r="R2808" s="197">
        <f t="shared" si="348"/>
        <v>0</v>
      </c>
    </row>
    <row r="2809" spans="1:18" ht="19.5" customHeight="1">
      <c r="A2809" s="306" t="s">
        <v>2952</v>
      </c>
      <c r="B2809" s="307" t="s">
        <v>3976</v>
      </c>
      <c r="C2809" s="308" t="s">
        <v>3630</v>
      </c>
      <c r="D2809" s="290" t="s">
        <v>2905</v>
      </c>
      <c r="E2809" s="290" t="s">
        <v>2906</v>
      </c>
      <c r="F2809" s="309" t="s">
        <v>5692</v>
      </c>
      <c r="G2809" s="290"/>
      <c r="H2809" s="308">
        <v>285</v>
      </c>
      <c r="I2809" s="308">
        <v>28</v>
      </c>
      <c r="J2809" s="308">
        <v>26</v>
      </c>
      <c r="K2809" s="314">
        <v>43.5</v>
      </c>
      <c r="L2809" s="314">
        <v>58.9</v>
      </c>
      <c r="M2809" s="308"/>
      <c r="N2809" s="308">
        <v>5</v>
      </c>
      <c r="O2809" s="308" t="s">
        <v>5693</v>
      </c>
      <c r="P2809" s="291">
        <v>143497.29764870604</v>
      </c>
      <c r="Q2809" s="292">
        <f t="shared" ref="Q2809:Q2810" si="355">+P2809*1.21</f>
        <v>173631.73015493431</v>
      </c>
      <c r="R2809" s="197">
        <f t="shared" si="348"/>
        <v>277810.76824789488</v>
      </c>
    </row>
    <row r="2810" spans="1:18" ht="19.5" customHeight="1">
      <c r="A2810" s="306" t="s">
        <v>3667</v>
      </c>
      <c r="B2810" s="307" t="s">
        <v>3905</v>
      </c>
      <c r="C2810" s="308" t="s">
        <v>1167</v>
      </c>
      <c r="D2810" s="290" t="s">
        <v>2905</v>
      </c>
      <c r="E2810" s="290" t="s">
        <v>2906</v>
      </c>
      <c r="F2810" s="309" t="s">
        <v>5692</v>
      </c>
      <c r="G2810" s="290"/>
      <c r="H2810" s="308">
        <v>285</v>
      </c>
      <c r="I2810" s="308">
        <v>28</v>
      </c>
      <c r="J2810" s="308">
        <v>26</v>
      </c>
      <c r="K2810" s="314">
        <v>43.5</v>
      </c>
      <c r="L2810" s="314">
        <v>58.9</v>
      </c>
      <c r="M2810" s="308"/>
      <c r="N2810" s="308">
        <v>5</v>
      </c>
      <c r="O2810" s="308" t="s">
        <v>5693</v>
      </c>
      <c r="P2810" s="291">
        <v>143497.29764870604</v>
      </c>
      <c r="Q2810" s="292">
        <f t="shared" si="355"/>
        <v>173631.73015493431</v>
      </c>
      <c r="R2810" s="197">
        <f t="shared" si="348"/>
        <v>277810.76824789488</v>
      </c>
    </row>
    <row r="2811" spans="1:18" ht="19.5" customHeight="1">
      <c r="A2811" s="304">
        <v>2008</v>
      </c>
      <c r="B2811" s="277"/>
      <c r="C2811" s="278"/>
      <c r="D2811" s="279"/>
      <c r="E2811" s="280"/>
      <c r="F2811" s="279"/>
      <c r="G2811" s="281"/>
      <c r="H2811" s="282"/>
      <c r="I2811" s="282"/>
      <c r="J2811" s="282"/>
      <c r="K2811" s="282"/>
      <c r="L2811" s="282"/>
      <c r="M2811" s="282"/>
      <c r="N2811" s="282"/>
      <c r="O2811" s="282"/>
      <c r="P2811" s="282"/>
      <c r="Q2811" s="284"/>
      <c r="R2811" s="197">
        <f t="shared" si="348"/>
        <v>0</v>
      </c>
    </row>
    <row r="2812" spans="1:18" ht="19.5" customHeight="1">
      <c r="A2812" s="306" t="s">
        <v>3887</v>
      </c>
      <c r="B2812" s="307" t="s">
        <v>3888</v>
      </c>
      <c r="C2812" s="308" t="s">
        <v>369</v>
      </c>
      <c r="D2812" s="290" t="s">
        <v>2905</v>
      </c>
      <c r="E2812" s="290" t="s">
        <v>2906</v>
      </c>
      <c r="F2812" s="309" t="s">
        <v>3889</v>
      </c>
      <c r="G2812" s="290"/>
      <c r="H2812" s="308">
        <v>283</v>
      </c>
      <c r="I2812" s="308">
        <v>26</v>
      </c>
      <c r="J2812" s="308">
        <v>24</v>
      </c>
      <c r="K2812" s="314">
        <v>34.4</v>
      </c>
      <c r="L2812" s="308">
        <v>66</v>
      </c>
      <c r="M2812" s="308"/>
      <c r="N2812" s="308" t="s">
        <v>3010</v>
      </c>
      <c r="O2812" s="308" t="s">
        <v>3890</v>
      </c>
      <c r="P2812" s="291">
        <v>69026.71122532204</v>
      </c>
      <c r="Q2812" s="292">
        <f t="shared" ref="Q2812:Q2815" si="356">+P2812*1.21</f>
        <v>83522.320582639673</v>
      </c>
      <c r="R2812" s="197">
        <f t="shared" si="348"/>
        <v>133635.71293222348</v>
      </c>
    </row>
    <row r="2813" spans="1:18" ht="19.5" customHeight="1">
      <c r="A2813" s="306" t="s">
        <v>3887</v>
      </c>
      <c r="B2813" s="307" t="s">
        <v>3888</v>
      </c>
      <c r="C2813" s="308" t="s">
        <v>369</v>
      </c>
      <c r="D2813" s="290" t="s">
        <v>2909</v>
      </c>
      <c r="E2813" s="290" t="s">
        <v>2910</v>
      </c>
      <c r="F2813" s="309" t="s">
        <v>3953</v>
      </c>
      <c r="G2813" s="290" t="s">
        <v>3023</v>
      </c>
      <c r="H2813" s="308">
        <v>249</v>
      </c>
      <c r="I2813" s="308">
        <v>9</v>
      </c>
      <c r="J2813" s="308" t="s">
        <v>3948</v>
      </c>
      <c r="K2813" s="308">
        <v>69</v>
      </c>
      <c r="L2813" s="308" t="s">
        <v>3954</v>
      </c>
      <c r="M2813" s="308"/>
      <c r="N2813" s="308">
        <v>4</v>
      </c>
      <c r="O2813" s="308" t="s">
        <v>3955</v>
      </c>
      <c r="P2813" s="291">
        <v>58283.04026729265</v>
      </c>
      <c r="Q2813" s="292">
        <f t="shared" si="356"/>
        <v>70522.478723424108</v>
      </c>
      <c r="R2813" s="197">
        <f t="shared" si="348"/>
        <v>112835.96595747858</v>
      </c>
    </row>
    <row r="2814" spans="1:18" ht="19.5" customHeight="1">
      <c r="A2814" s="306" t="s">
        <v>3970</v>
      </c>
      <c r="B2814" s="307" t="s">
        <v>3971</v>
      </c>
      <c r="C2814" s="308" t="s">
        <v>369</v>
      </c>
      <c r="D2814" s="290" t="s">
        <v>2905</v>
      </c>
      <c r="E2814" s="290" t="s">
        <v>2906</v>
      </c>
      <c r="F2814" s="309" t="s">
        <v>3889</v>
      </c>
      <c r="G2814" s="290"/>
      <c r="H2814" s="308">
        <v>283</v>
      </c>
      <c r="I2814" s="308">
        <v>26</v>
      </c>
      <c r="J2814" s="308">
        <v>24</v>
      </c>
      <c r="K2814" s="314">
        <v>34.4</v>
      </c>
      <c r="L2814" s="308">
        <v>66</v>
      </c>
      <c r="M2814" s="308"/>
      <c r="N2814" s="308" t="s">
        <v>3010</v>
      </c>
      <c r="O2814" s="308" t="s">
        <v>3890</v>
      </c>
      <c r="P2814" s="291">
        <v>69026.71122532204</v>
      </c>
      <c r="Q2814" s="292">
        <f t="shared" si="356"/>
        <v>83522.320582639673</v>
      </c>
      <c r="R2814" s="197">
        <f t="shared" si="348"/>
        <v>133635.71293222348</v>
      </c>
    </row>
    <row r="2815" spans="1:18" ht="19.5" customHeight="1">
      <c r="A2815" s="306" t="s">
        <v>3970</v>
      </c>
      <c r="B2815" s="307" t="s">
        <v>3971</v>
      </c>
      <c r="C2815" s="308" t="s">
        <v>369</v>
      </c>
      <c r="D2815" s="290" t="s">
        <v>2909</v>
      </c>
      <c r="E2815" s="290" t="s">
        <v>2910</v>
      </c>
      <c r="F2815" s="309" t="s">
        <v>3953</v>
      </c>
      <c r="G2815" s="290" t="s">
        <v>3023</v>
      </c>
      <c r="H2815" s="308">
        <v>249</v>
      </c>
      <c r="I2815" s="308">
        <v>9</v>
      </c>
      <c r="J2815" s="308" t="s">
        <v>3948</v>
      </c>
      <c r="K2815" s="308">
        <v>69</v>
      </c>
      <c r="L2815" s="308" t="s">
        <v>3954</v>
      </c>
      <c r="M2815" s="308"/>
      <c r="N2815" s="308">
        <v>4</v>
      </c>
      <c r="O2815" s="308" t="s">
        <v>3955</v>
      </c>
      <c r="P2815" s="291">
        <v>58283.04026729265</v>
      </c>
      <c r="Q2815" s="292">
        <f t="shared" si="356"/>
        <v>70522.478723424108</v>
      </c>
      <c r="R2815" s="197">
        <f t="shared" si="348"/>
        <v>112835.96595747858</v>
      </c>
    </row>
    <row r="2816" spans="1:18" ht="19.5" customHeight="1">
      <c r="A2816" s="304">
        <v>3008</v>
      </c>
      <c r="B2816" s="277"/>
      <c r="C2816" s="278"/>
      <c r="D2816" s="279"/>
      <c r="E2816" s="280"/>
      <c r="F2816" s="279"/>
      <c r="G2816" s="281"/>
      <c r="H2816" s="282"/>
      <c r="I2816" s="282"/>
      <c r="J2816" s="282"/>
      <c r="K2816" s="282"/>
      <c r="L2816" s="282"/>
      <c r="M2816" s="282"/>
      <c r="N2816" s="282"/>
      <c r="O2816" s="282"/>
      <c r="P2816" s="282"/>
      <c r="Q2816" s="284"/>
      <c r="R2816" s="197">
        <f t="shared" si="348"/>
        <v>0</v>
      </c>
    </row>
    <row r="2817" spans="1:18" ht="19.5" customHeight="1">
      <c r="A2817" s="306" t="s">
        <v>3929</v>
      </c>
      <c r="B2817" s="307" t="s">
        <v>3975</v>
      </c>
      <c r="C2817" s="308" t="s">
        <v>3233</v>
      </c>
      <c r="D2817" s="290" t="s">
        <v>2905</v>
      </c>
      <c r="E2817" s="290" t="s">
        <v>2906</v>
      </c>
      <c r="F2817" s="309" t="s">
        <v>3889</v>
      </c>
      <c r="G2817" s="290"/>
      <c r="H2817" s="308">
        <v>283</v>
      </c>
      <c r="I2817" s="308">
        <v>26</v>
      </c>
      <c r="J2817" s="308">
        <v>24</v>
      </c>
      <c r="K2817" s="314">
        <v>34.4</v>
      </c>
      <c r="L2817" s="308">
        <v>66</v>
      </c>
      <c r="M2817" s="308"/>
      <c r="N2817" s="308" t="s">
        <v>3010</v>
      </c>
      <c r="O2817" s="308" t="s">
        <v>3890</v>
      </c>
      <c r="P2817" s="291">
        <v>69026.71122532204</v>
      </c>
      <c r="Q2817" s="292">
        <f t="shared" ref="Q2817:Q2824" si="357">+P2817*1.21</f>
        <v>83522.320582639673</v>
      </c>
      <c r="R2817" s="197">
        <f t="shared" si="348"/>
        <v>133635.71293222348</v>
      </c>
    </row>
    <row r="2818" spans="1:18" ht="19.5" customHeight="1">
      <c r="A2818" s="306" t="s">
        <v>3929</v>
      </c>
      <c r="B2818" s="307" t="s">
        <v>3975</v>
      </c>
      <c r="C2818" s="308" t="s">
        <v>3233</v>
      </c>
      <c r="D2818" s="290" t="s">
        <v>2909</v>
      </c>
      <c r="E2818" s="290" t="s">
        <v>2910</v>
      </c>
      <c r="F2818" s="316" t="s">
        <v>3981</v>
      </c>
      <c r="G2818" s="290"/>
      <c r="H2818" s="308" t="s">
        <v>3982</v>
      </c>
      <c r="I2818" s="308" t="s">
        <v>2830</v>
      </c>
      <c r="J2818" s="308" t="s">
        <v>3006</v>
      </c>
      <c r="K2818" s="308" t="s">
        <v>3008</v>
      </c>
      <c r="L2818" s="308" t="s">
        <v>3686</v>
      </c>
      <c r="M2818" s="308"/>
      <c r="N2818" s="308" t="s">
        <v>3070</v>
      </c>
      <c r="O2818" s="308" t="s">
        <v>3983</v>
      </c>
      <c r="P2818" s="291">
        <v>95158.230778463942</v>
      </c>
      <c r="Q2818" s="292">
        <f t="shared" si="357"/>
        <v>115141.45924194137</v>
      </c>
      <c r="R2818" s="197">
        <f t="shared" si="348"/>
        <v>184226.3347871062</v>
      </c>
    </row>
    <row r="2819" spans="1:18" ht="19.5" customHeight="1">
      <c r="A2819" s="306" t="s">
        <v>3970</v>
      </c>
      <c r="B2819" s="307" t="s">
        <v>3971</v>
      </c>
      <c r="C2819" s="308" t="s">
        <v>1418</v>
      </c>
      <c r="D2819" s="290" t="s">
        <v>2905</v>
      </c>
      <c r="E2819" s="290" t="s">
        <v>2906</v>
      </c>
      <c r="F2819" s="309" t="s">
        <v>3963</v>
      </c>
      <c r="G2819" s="290"/>
      <c r="H2819" s="308">
        <v>302</v>
      </c>
      <c r="I2819" s="308">
        <v>26</v>
      </c>
      <c r="J2819" s="308">
        <v>24</v>
      </c>
      <c r="K2819" s="314">
        <v>34.5</v>
      </c>
      <c r="L2819" s="308">
        <v>66</v>
      </c>
      <c r="M2819" s="308"/>
      <c r="N2819" s="308" t="s">
        <v>3010</v>
      </c>
      <c r="O2819" s="308" t="s">
        <v>3964</v>
      </c>
      <c r="P2819" s="291">
        <v>158814.18049905746</v>
      </c>
      <c r="Q2819" s="292">
        <f t="shared" si="357"/>
        <v>192165.15840385953</v>
      </c>
      <c r="R2819" s="197">
        <f t="shared" si="348"/>
        <v>307464.25344617525</v>
      </c>
    </row>
    <row r="2820" spans="1:18" ht="19.5" customHeight="1">
      <c r="A2820" s="306" t="s">
        <v>3970</v>
      </c>
      <c r="B2820" s="307" t="s">
        <v>3971</v>
      </c>
      <c r="C2820" s="308" t="s">
        <v>1418</v>
      </c>
      <c r="D2820" s="290" t="s">
        <v>2909</v>
      </c>
      <c r="E2820" s="290" t="s">
        <v>2910</v>
      </c>
      <c r="F2820" s="316" t="s">
        <v>3981</v>
      </c>
      <c r="G2820" s="290"/>
      <c r="H2820" s="308" t="s">
        <v>3982</v>
      </c>
      <c r="I2820" s="308" t="s">
        <v>2830</v>
      </c>
      <c r="J2820" s="308" t="s">
        <v>3006</v>
      </c>
      <c r="K2820" s="308" t="s">
        <v>3008</v>
      </c>
      <c r="L2820" s="308" t="s">
        <v>3686</v>
      </c>
      <c r="M2820" s="308"/>
      <c r="N2820" s="308" t="s">
        <v>3070</v>
      </c>
      <c r="O2820" s="308" t="s">
        <v>3983</v>
      </c>
      <c r="P2820" s="291">
        <v>95158.230778463942</v>
      </c>
      <c r="Q2820" s="292">
        <f t="shared" si="357"/>
        <v>115141.45924194137</v>
      </c>
      <c r="R2820" s="197">
        <f t="shared" si="348"/>
        <v>184226.3347871062</v>
      </c>
    </row>
    <row r="2821" spans="1:18" ht="19.5" customHeight="1">
      <c r="A2821" s="306" t="s">
        <v>3970</v>
      </c>
      <c r="B2821" s="307" t="s">
        <v>3971</v>
      </c>
      <c r="C2821" s="308" t="s">
        <v>1418</v>
      </c>
      <c r="D2821" s="290" t="s">
        <v>2909</v>
      </c>
      <c r="E2821" s="290" t="s">
        <v>2910</v>
      </c>
      <c r="F2821" s="309" t="s">
        <v>3891</v>
      </c>
      <c r="G2821" s="290" t="s">
        <v>3023</v>
      </c>
      <c r="H2821" s="308" t="s">
        <v>3892</v>
      </c>
      <c r="I2821" s="308" t="s">
        <v>2830</v>
      </c>
      <c r="J2821" s="308" t="s">
        <v>3006</v>
      </c>
      <c r="K2821" s="308" t="s">
        <v>3893</v>
      </c>
      <c r="L2821" s="308" t="s">
        <v>3478</v>
      </c>
      <c r="M2821" s="308"/>
      <c r="N2821" s="308" t="s">
        <v>3010</v>
      </c>
      <c r="O2821" s="308" t="s">
        <v>3894</v>
      </c>
      <c r="P2821" s="291">
        <v>166989.76580000002</v>
      </c>
      <c r="Q2821" s="292">
        <f t="shared" si="357"/>
        <v>202057.61661800003</v>
      </c>
      <c r="R2821" s="197">
        <f t="shared" si="348"/>
        <v>323292.18658880005</v>
      </c>
    </row>
    <row r="2822" spans="1:18" ht="19.5" customHeight="1">
      <c r="A2822" s="306" t="s">
        <v>17011</v>
      </c>
      <c r="B2822" s="307" t="s">
        <v>3971</v>
      </c>
      <c r="C2822" s="308" t="s">
        <v>1418</v>
      </c>
      <c r="D2822" s="290" t="s">
        <v>2909</v>
      </c>
      <c r="E2822" s="290" t="s">
        <v>2910</v>
      </c>
      <c r="F2822" s="316" t="s">
        <v>16995</v>
      </c>
      <c r="G2822" s="290" t="s">
        <v>3023</v>
      </c>
      <c r="H2822" s="308" t="s">
        <v>3892</v>
      </c>
      <c r="I2822" s="314" t="s">
        <v>2830</v>
      </c>
      <c r="J2822" s="308" t="s">
        <v>3006</v>
      </c>
      <c r="K2822" s="314" t="s">
        <v>3893</v>
      </c>
      <c r="L2822" s="308" t="s">
        <v>3478</v>
      </c>
      <c r="M2822" s="314"/>
      <c r="N2822" s="308" t="s">
        <v>3010</v>
      </c>
      <c r="O2822" s="308" t="s">
        <v>16996</v>
      </c>
      <c r="P2822" s="291">
        <v>191204.58724439458</v>
      </c>
      <c r="Q2822" s="292">
        <f t="shared" si="357"/>
        <v>231357.55056571745</v>
      </c>
      <c r="R2822" s="197">
        <f t="shared" si="348"/>
        <v>370172.08090514794</v>
      </c>
    </row>
    <row r="2823" spans="1:18" ht="19.5" customHeight="1">
      <c r="A2823" s="306" t="s">
        <v>3667</v>
      </c>
      <c r="B2823" s="307" t="s">
        <v>3905</v>
      </c>
      <c r="C2823" s="308" t="s">
        <v>306</v>
      </c>
      <c r="D2823" s="290" t="s">
        <v>2905</v>
      </c>
      <c r="E2823" s="290" t="s">
        <v>2906</v>
      </c>
      <c r="F2823" s="309" t="s">
        <v>3963</v>
      </c>
      <c r="G2823" s="290"/>
      <c r="H2823" s="308">
        <v>302</v>
      </c>
      <c r="I2823" s="308">
        <v>26</v>
      </c>
      <c r="J2823" s="308">
        <v>24</v>
      </c>
      <c r="K2823" s="314">
        <v>34.5</v>
      </c>
      <c r="L2823" s="308">
        <v>66</v>
      </c>
      <c r="M2823" s="308"/>
      <c r="N2823" s="308" t="s">
        <v>3010</v>
      </c>
      <c r="O2823" s="308" t="s">
        <v>3964</v>
      </c>
      <c r="P2823" s="291">
        <v>158814.18049905746</v>
      </c>
      <c r="Q2823" s="292">
        <f t="shared" si="357"/>
        <v>192165.15840385953</v>
      </c>
      <c r="R2823" s="197">
        <f t="shared" si="348"/>
        <v>307464.25344617525</v>
      </c>
    </row>
    <row r="2824" spans="1:18" ht="19.5" customHeight="1">
      <c r="A2824" s="306" t="s">
        <v>3667</v>
      </c>
      <c r="B2824" s="307" t="s">
        <v>3905</v>
      </c>
      <c r="C2824" s="308" t="s">
        <v>306</v>
      </c>
      <c r="D2824" s="290" t="s">
        <v>2909</v>
      </c>
      <c r="E2824" s="290" t="s">
        <v>2910</v>
      </c>
      <c r="F2824" s="316" t="s">
        <v>3981</v>
      </c>
      <c r="G2824" s="290"/>
      <c r="H2824" s="308" t="s">
        <v>3982</v>
      </c>
      <c r="I2824" s="308" t="s">
        <v>2830</v>
      </c>
      <c r="J2824" s="308" t="s">
        <v>3006</v>
      </c>
      <c r="K2824" s="308" t="s">
        <v>3008</v>
      </c>
      <c r="L2824" s="308" t="s">
        <v>3686</v>
      </c>
      <c r="M2824" s="308"/>
      <c r="N2824" s="308" t="s">
        <v>3070</v>
      </c>
      <c r="O2824" s="308" t="s">
        <v>3983</v>
      </c>
      <c r="P2824" s="291">
        <v>95158.230778463942</v>
      </c>
      <c r="Q2824" s="292">
        <f t="shared" si="357"/>
        <v>115141.45924194137</v>
      </c>
      <c r="R2824" s="197">
        <f t="shared" ref="R2824:R2887" si="358">Q2824*0.8*2</f>
        <v>184226.3347871062</v>
      </c>
    </row>
    <row r="2825" spans="1:18" ht="19.5" customHeight="1">
      <c r="A2825" s="304" t="s">
        <v>5694</v>
      </c>
      <c r="B2825" s="277"/>
      <c r="C2825" s="278"/>
      <c r="D2825" s="279"/>
      <c r="E2825" s="280"/>
      <c r="F2825" s="279"/>
      <c r="G2825" s="281"/>
      <c r="H2825" s="282"/>
      <c r="I2825" s="282"/>
      <c r="J2825" s="282"/>
      <c r="K2825" s="282"/>
      <c r="L2825" s="282"/>
      <c r="M2825" s="282"/>
      <c r="N2825" s="282"/>
      <c r="O2825" s="282"/>
      <c r="P2825" s="282"/>
      <c r="Q2825" s="284"/>
      <c r="R2825" s="197">
        <f t="shared" si="358"/>
        <v>0</v>
      </c>
    </row>
    <row r="2826" spans="1:18" ht="19.5" customHeight="1">
      <c r="A2826" s="306" t="s">
        <v>3970</v>
      </c>
      <c r="B2826" s="307" t="s">
        <v>3971</v>
      </c>
      <c r="C2826" s="308" t="s">
        <v>438</v>
      </c>
      <c r="D2826" s="290" t="s">
        <v>2905</v>
      </c>
      <c r="E2826" s="290" t="s">
        <v>2906</v>
      </c>
      <c r="F2826" s="309" t="s">
        <v>3978</v>
      </c>
      <c r="G2826" s="290"/>
      <c r="H2826" s="308" t="s">
        <v>3979</v>
      </c>
      <c r="I2826" s="308" t="s">
        <v>3148</v>
      </c>
      <c r="J2826" s="308" t="s">
        <v>3778</v>
      </c>
      <c r="K2826" s="308" t="s">
        <v>3068</v>
      </c>
      <c r="L2826" s="308" t="s">
        <v>3686</v>
      </c>
      <c r="M2826" s="308"/>
      <c r="N2826" s="308" t="s">
        <v>3070</v>
      </c>
      <c r="O2826" s="308" t="s">
        <v>3980</v>
      </c>
      <c r="P2826" s="291">
        <v>110294.12589424003</v>
      </c>
      <c r="Q2826" s="292">
        <f t="shared" ref="Q2826:Q2829" si="359">+P2826*1.21</f>
        <v>133455.89233203043</v>
      </c>
      <c r="R2826" s="197">
        <f t="shared" si="358"/>
        <v>213529.4277312487</v>
      </c>
    </row>
    <row r="2827" spans="1:18" ht="19.5" customHeight="1">
      <c r="A2827" s="306" t="s">
        <v>3970</v>
      </c>
      <c r="B2827" s="307" t="s">
        <v>3971</v>
      </c>
      <c r="C2827" s="308" t="s">
        <v>438</v>
      </c>
      <c r="D2827" s="290" t="s">
        <v>2909</v>
      </c>
      <c r="E2827" s="290" t="s">
        <v>2910</v>
      </c>
      <c r="F2827" s="316" t="s">
        <v>3981</v>
      </c>
      <c r="G2827" s="290"/>
      <c r="H2827" s="308" t="s">
        <v>3982</v>
      </c>
      <c r="I2827" s="308" t="s">
        <v>2830</v>
      </c>
      <c r="J2827" s="308" t="s">
        <v>3006</v>
      </c>
      <c r="K2827" s="308" t="s">
        <v>3008</v>
      </c>
      <c r="L2827" s="308" t="s">
        <v>3686</v>
      </c>
      <c r="M2827" s="308"/>
      <c r="N2827" s="308" t="s">
        <v>3070</v>
      </c>
      <c r="O2827" s="308" t="s">
        <v>3983</v>
      </c>
      <c r="P2827" s="291">
        <v>95158.230778463942</v>
      </c>
      <c r="Q2827" s="292">
        <f t="shared" si="359"/>
        <v>115141.45924194137</v>
      </c>
      <c r="R2827" s="197">
        <f t="shared" si="358"/>
        <v>184226.3347871062</v>
      </c>
    </row>
    <row r="2828" spans="1:18" ht="19.5" customHeight="1">
      <c r="A2828" s="306" t="s">
        <v>3667</v>
      </c>
      <c r="B2828" s="307" t="s">
        <v>3905</v>
      </c>
      <c r="C2828" s="308" t="s">
        <v>438</v>
      </c>
      <c r="D2828" s="290" t="s">
        <v>2905</v>
      </c>
      <c r="E2828" s="290" t="s">
        <v>2906</v>
      </c>
      <c r="F2828" s="309" t="s">
        <v>3978</v>
      </c>
      <c r="G2828" s="290"/>
      <c r="H2828" s="308" t="s">
        <v>3979</v>
      </c>
      <c r="I2828" s="308" t="s">
        <v>3148</v>
      </c>
      <c r="J2828" s="308" t="s">
        <v>3778</v>
      </c>
      <c r="K2828" s="308" t="s">
        <v>3068</v>
      </c>
      <c r="L2828" s="308" t="s">
        <v>3686</v>
      </c>
      <c r="M2828" s="308"/>
      <c r="N2828" s="308" t="s">
        <v>3070</v>
      </c>
      <c r="O2828" s="308" t="s">
        <v>3980</v>
      </c>
      <c r="P2828" s="291">
        <v>110294.12589424003</v>
      </c>
      <c r="Q2828" s="292">
        <f t="shared" si="359"/>
        <v>133455.89233203043</v>
      </c>
      <c r="R2828" s="197">
        <f t="shared" si="358"/>
        <v>213529.4277312487</v>
      </c>
    </row>
    <row r="2829" spans="1:18" ht="19.5" customHeight="1">
      <c r="A2829" s="306" t="s">
        <v>3667</v>
      </c>
      <c r="B2829" s="307" t="s">
        <v>3905</v>
      </c>
      <c r="C2829" s="308" t="s">
        <v>438</v>
      </c>
      <c r="D2829" s="290" t="s">
        <v>2909</v>
      </c>
      <c r="E2829" s="290" t="s">
        <v>2910</v>
      </c>
      <c r="F2829" s="316" t="s">
        <v>3981</v>
      </c>
      <c r="G2829" s="290"/>
      <c r="H2829" s="308" t="s">
        <v>3982</v>
      </c>
      <c r="I2829" s="308" t="s">
        <v>2830</v>
      </c>
      <c r="J2829" s="308" t="s">
        <v>3006</v>
      </c>
      <c r="K2829" s="308" t="s">
        <v>3008</v>
      </c>
      <c r="L2829" s="308" t="s">
        <v>3686</v>
      </c>
      <c r="M2829" s="308"/>
      <c r="N2829" s="308" t="s">
        <v>3070</v>
      </c>
      <c r="O2829" s="308" t="s">
        <v>3983</v>
      </c>
      <c r="P2829" s="291">
        <v>95158.230778463942</v>
      </c>
      <c r="Q2829" s="292">
        <f t="shared" si="359"/>
        <v>115141.45924194137</v>
      </c>
      <c r="R2829" s="197">
        <f t="shared" si="358"/>
        <v>184226.3347871062</v>
      </c>
    </row>
    <row r="2830" spans="1:18" ht="19.5" customHeight="1">
      <c r="A2830" s="304">
        <v>4008</v>
      </c>
      <c r="B2830" s="277"/>
      <c r="C2830" s="278"/>
      <c r="D2830" s="279"/>
      <c r="E2830" s="280"/>
      <c r="F2830" s="279"/>
      <c r="G2830" s="281"/>
      <c r="H2830" s="282"/>
      <c r="I2830" s="282"/>
      <c r="J2830" s="282"/>
      <c r="K2830" s="282"/>
      <c r="L2830" s="282"/>
      <c r="M2830" s="282"/>
      <c r="N2830" s="282"/>
      <c r="O2830" s="282"/>
      <c r="P2830" s="282"/>
      <c r="Q2830" s="284"/>
      <c r="R2830" s="197">
        <f t="shared" si="358"/>
        <v>0</v>
      </c>
    </row>
    <row r="2831" spans="1:18" ht="19.5" customHeight="1">
      <c r="A2831" s="306" t="s">
        <v>2952</v>
      </c>
      <c r="B2831" s="307" t="s">
        <v>5695</v>
      </c>
      <c r="C2831" s="308" t="s">
        <v>3303</v>
      </c>
      <c r="D2831" s="290" t="s">
        <v>2905</v>
      </c>
      <c r="E2831" s="290" t="s">
        <v>2906</v>
      </c>
      <c r="F2831" s="309" t="s">
        <v>3842</v>
      </c>
      <c r="G2831" s="290"/>
      <c r="H2831" s="308">
        <v>294</v>
      </c>
      <c r="I2831" s="308">
        <v>26</v>
      </c>
      <c r="J2831" s="314">
        <v>24.4</v>
      </c>
      <c r="K2831" s="314">
        <v>45.5</v>
      </c>
      <c r="L2831" s="308">
        <v>69</v>
      </c>
      <c r="M2831" s="308"/>
      <c r="N2831" s="308">
        <v>5</v>
      </c>
      <c r="O2831" s="308" t="s">
        <v>3843</v>
      </c>
      <c r="P2831" s="291">
        <v>152659.38894431086</v>
      </c>
      <c r="Q2831" s="292">
        <f>+P2831*1.21</f>
        <v>184717.86062261614</v>
      </c>
      <c r="R2831" s="197">
        <f t="shared" si="358"/>
        <v>295548.57699618582</v>
      </c>
    </row>
    <row r="2832" spans="1:18" ht="19.5" customHeight="1">
      <c r="A2832" s="304">
        <v>5008</v>
      </c>
      <c r="B2832" s="277"/>
      <c r="C2832" s="278"/>
      <c r="D2832" s="279"/>
      <c r="E2832" s="280"/>
      <c r="F2832" s="279"/>
      <c r="G2832" s="281"/>
      <c r="H2832" s="282"/>
      <c r="I2832" s="282"/>
      <c r="J2832" s="282"/>
      <c r="K2832" s="282"/>
      <c r="L2832" s="282"/>
      <c r="M2832" s="282"/>
      <c r="N2832" s="282"/>
      <c r="O2832" s="282"/>
      <c r="P2832" s="282"/>
      <c r="Q2832" s="284"/>
      <c r="R2832" s="197">
        <f t="shared" si="358"/>
        <v>0</v>
      </c>
    </row>
    <row r="2833" spans="1:18" ht="19.5" customHeight="1">
      <c r="A2833" s="306" t="s">
        <v>3994</v>
      </c>
      <c r="B2833" s="307" t="s">
        <v>3971</v>
      </c>
      <c r="C2833" s="308" t="s">
        <v>585</v>
      </c>
      <c r="D2833" s="290" t="s">
        <v>2905</v>
      </c>
      <c r="E2833" s="290" t="s">
        <v>2906</v>
      </c>
      <c r="F2833" s="309" t="s">
        <v>3972</v>
      </c>
      <c r="G2833" s="290"/>
      <c r="H2833" s="308" t="s">
        <v>3816</v>
      </c>
      <c r="I2833" s="308" t="s">
        <v>3778</v>
      </c>
      <c r="J2833" s="308" t="s">
        <v>3589</v>
      </c>
      <c r="K2833" s="308" t="s">
        <v>3973</v>
      </c>
      <c r="L2833" s="308" t="s">
        <v>3752</v>
      </c>
      <c r="M2833" s="308"/>
      <c r="N2833" s="308" t="s">
        <v>3010</v>
      </c>
      <c r="O2833" s="308" t="s">
        <v>3974</v>
      </c>
      <c r="P2833" s="291">
        <v>103388.90875002649</v>
      </c>
      <c r="Q2833" s="292">
        <f t="shared" ref="Q2833:Q2838" si="360">+P2833*1.21</f>
        <v>125100.57958753205</v>
      </c>
      <c r="R2833" s="197">
        <f t="shared" si="358"/>
        <v>200160.92734005128</v>
      </c>
    </row>
    <row r="2834" spans="1:18" ht="19.5" customHeight="1">
      <c r="A2834" s="306" t="s">
        <v>3994</v>
      </c>
      <c r="B2834" s="307" t="s">
        <v>3971</v>
      </c>
      <c r="C2834" s="308" t="s">
        <v>585</v>
      </c>
      <c r="D2834" s="290" t="s">
        <v>2909</v>
      </c>
      <c r="E2834" s="290" t="s">
        <v>2910</v>
      </c>
      <c r="F2834" s="316" t="s">
        <v>3981</v>
      </c>
      <c r="G2834" s="290"/>
      <c r="H2834" s="308" t="s">
        <v>3982</v>
      </c>
      <c r="I2834" s="308" t="s">
        <v>2830</v>
      </c>
      <c r="J2834" s="308" t="s">
        <v>3006</v>
      </c>
      <c r="K2834" s="308" t="s">
        <v>3008</v>
      </c>
      <c r="L2834" s="308" t="s">
        <v>3686</v>
      </c>
      <c r="M2834" s="308"/>
      <c r="N2834" s="308" t="s">
        <v>3070</v>
      </c>
      <c r="O2834" s="308" t="s">
        <v>3983</v>
      </c>
      <c r="P2834" s="291">
        <v>95158.230778463942</v>
      </c>
      <c r="Q2834" s="292">
        <f t="shared" si="360"/>
        <v>115141.45924194137</v>
      </c>
      <c r="R2834" s="197">
        <f t="shared" si="358"/>
        <v>184226.3347871062</v>
      </c>
    </row>
    <row r="2835" spans="1:18" ht="19.5" customHeight="1">
      <c r="A2835" s="306" t="s">
        <v>3995</v>
      </c>
      <c r="B2835" s="307" t="s">
        <v>3971</v>
      </c>
      <c r="C2835" s="308" t="s">
        <v>1573</v>
      </c>
      <c r="D2835" s="290" t="s">
        <v>2905</v>
      </c>
      <c r="E2835" s="290" t="s">
        <v>2906</v>
      </c>
      <c r="F2835" s="309" t="s">
        <v>3978</v>
      </c>
      <c r="G2835" s="290"/>
      <c r="H2835" s="308" t="s">
        <v>3979</v>
      </c>
      <c r="I2835" s="308" t="s">
        <v>3148</v>
      </c>
      <c r="J2835" s="308" t="s">
        <v>3778</v>
      </c>
      <c r="K2835" s="308" t="s">
        <v>3068</v>
      </c>
      <c r="L2835" s="308" t="s">
        <v>3686</v>
      </c>
      <c r="M2835" s="308"/>
      <c r="N2835" s="308" t="s">
        <v>3070</v>
      </c>
      <c r="O2835" s="308" t="s">
        <v>3980</v>
      </c>
      <c r="P2835" s="291">
        <v>110294.12589424003</v>
      </c>
      <c r="Q2835" s="292">
        <f t="shared" si="360"/>
        <v>133455.89233203043</v>
      </c>
      <c r="R2835" s="197">
        <f t="shared" si="358"/>
        <v>213529.4277312487</v>
      </c>
    </row>
    <row r="2836" spans="1:18" ht="19.5" customHeight="1">
      <c r="A2836" s="306" t="s">
        <v>3995</v>
      </c>
      <c r="B2836" s="307" t="s">
        <v>3971</v>
      </c>
      <c r="C2836" s="308" t="s">
        <v>1573</v>
      </c>
      <c r="D2836" s="290" t="s">
        <v>2909</v>
      </c>
      <c r="E2836" s="290" t="s">
        <v>2910</v>
      </c>
      <c r="F2836" s="316" t="s">
        <v>3981</v>
      </c>
      <c r="G2836" s="290"/>
      <c r="H2836" s="308" t="s">
        <v>3982</v>
      </c>
      <c r="I2836" s="308" t="s">
        <v>2830</v>
      </c>
      <c r="J2836" s="308" t="s">
        <v>3006</v>
      </c>
      <c r="K2836" s="308" t="s">
        <v>3008</v>
      </c>
      <c r="L2836" s="308" t="s">
        <v>3686</v>
      </c>
      <c r="M2836" s="308"/>
      <c r="N2836" s="308" t="s">
        <v>3070</v>
      </c>
      <c r="O2836" s="308" t="s">
        <v>3983</v>
      </c>
      <c r="P2836" s="291">
        <v>95158.230778463942</v>
      </c>
      <c r="Q2836" s="292">
        <f t="shared" si="360"/>
        <v>115141.45924194137</v>
      </c>
      <c r="R2836" s="197">
        <f t="shared" si="358"/>
        <v>184226.3347871062</v>
      </c>
    </row>
    <row r="2837" spans="1:18" ht="19.5" customHeight="1">
      <c r="A2837" s="306" t="s">
        <v>3667</v>
      </c>
      <c r="B2837" s="307" t="s">
        <v>3905</v>
      </c>
      <c r="C2837" s="308" t="s">
        <v>1573</v>
      </c>
      <c r="D2837" s="290" t="s">
        <v>2905</v>
      </c>
      <c r="E2837" s="290" t="s">
        <v>2906</v>
      </c>
      <c r="F2837" s="309" t="s">
        <v>3978</v>
      </c>
      <c r="G2837" s="290"/>
      <c r="H2837" s="308" t="s">
        <v>3979</v>
      </c>
      <c r="I2837" s="308" t="s">
        <v>3148</v>
      </c>
      <c r="J2837" s="308" t="s">
        <v>3778</v>
      </c>
      <c r="K2837" s="308" t="s">
        <v>3068</v>
      </c>
      <c r="L2837" s="308" t="s">
        <v>3686</v>
      </c>
      <c r="M2837" s="308"/>
      <c r="N2837" s="308" t="s">
        <v>3070</v>
      </c>
      <c r="O2837" s="308" t="s">
        <v>3980</v>
      </c>
      <c r="P2837" s="291">
        <v>110294.12589424003</v>
      </c>
      <c r="Q2837" s="292">
        <f t="shared" si="360"/>
        <v>133455.89233203043</v>
      </c>
      <c r="R2837" s="197">
        <f t="shared" si="358"/>
        <v>213529.4277312487</v>
      </c>
    </row>
    <row r="2838" spans="1:18" ht="19.5" customHeight="1">
      <c r="A2838" s="306" t="s">
        <v>3667</v>
      </c>
      <c r="B2838" s="307" t="s">
        <v>3905</v>
      </c>
      <c r="C2838" s="308" t="s">
        <v>1573</v>
      </c>
      <c r="D2838" s="290" t="s">
        <v>2909</v>
      </c>
      <c r="E2838" s="290" t="s">
        <v>2910</v>
      </c>
      <c r="F2838" s="316" t="s">
        <v>3981</v>
      </c>
      <c r="G2838" s="290"/>
      <c r="H2838" s="308" t="s">
        <v>3982</v>
      </c>
      <c r="I2838" s="308" t="s">
        <v>2830</v>
      </c>
      <c r="J2838" s="308" t="s">
        <v>3006</v>
      </c>
      <c r="K2838" s="308" t="s">
        <v>3008</v>
      </c>
      <c r="L2838" s="308" t="s">
        <v>3686</v>
      </c>
      <c r="M2838" s="308"/>
      <c r="N2838" s="308" t="s">
        <v>3070</v>
      </c>
      <c r="O2838" s="308" t="s">
        <v>3983</v>
      </c>
      <c r="P2838" s="291">
        <v>95158.230778463942</v>
      </c>
      <c r="Q2838" s="292">
        <f t="shared" si="360"/>
        <v>115141.45924194137</v>
      </c>
      <c r="R2838" s="197">
        <f t="shared" si="358"/>
        <v>184226.3347871062</v>
      </c>
    </row>
    <row r="2839" spans="1:18" ht="19.5" customHeight="1">
      <c r="A2839" s="304" t="s">
        <v>2597</v>
      </c>
      <c r="B2839" s="277"/>
      <c r="C2839" s="278"/>
      <c r="D2839" s="279"/>
      <c r="E2839" s="280"/>
      <c r="F2839" s="279"/>
      <c r="G2839" s="281"/>
      <c r="H2839" s="282"/>
      <c r="I2839" s="282"/>
      <c r="J2839" s="282"/>
      <c r="K2839" s="282"/>
      <c r="L2839" s="282"/>
      <c r="M2839" s="282"/>
      <c r="N2839" s="282"/>
      <c r="O2839" s="282"/>
      <c r="P2839" s="282"/>
      <c r="Q2839" s="284"/>
      <c r="R2839" s="197">
        <f t="shared" si="358"/>
        <v>0</v>
      </c>
    </row>
    <row r="2840" spans="1:18" ht="19.5" customHeight="1">
      <c r="A2840" s="306" t="s">
        <v>3902</v>
      </c>
      <c r="B2840" s="307" t="s">
        <v>5689</v>
      </c>
      <c r="C2840" s="308" t="s">
        <v>2584</v>
      </c>
      <c r="D2840" s="290" t="s">
        <v>2905</v>
      </c>
      <c r="E2840" s="290" t="s">
        <v>2910</v>
      </c>
      <c r="F2840" s="309" t="s">
        <v>4245</v>
      </c>
      <c r="G2840" s="290"/>
      <c r="H2840" s="308">
        <v>280</v>
      </c>
      <c r="I2840" s="308">
        <v>18</v>
      </c>
      <c r="J2840" s="314">
        <v>15.9</v>
      </c>
      <c r="K2840" s="314">
        <v>65.5</v>
      </c>
      <c r="L2840" s="308">
        <v>73</v>
      </c>
      <c r="M2840" s="308"/>
      <c r="N2840" s="308">
        <v>5</v>
      </c>
      <c r="O2840" s="308" t="s">
        <v>4246</v>
      </c>
      <c r="P2840" s="291">
        <v>93901.275410927337</v>
      </c>
      <c r="Q2840" s="292">
        <f t="shared" ref="Q2840:Q2862" si="361">+P2840*1.21</f>
        <v>113620.54324722207</v>
      </c>
      <c r="R2840" s="197">
        <f t="shared" si="358"/>
        <v>181792.86919555534</v>
      </c>
    </row>
    <row r="2841" spans="1:18" ht="19.5" customHeight="1">
      <c r="A2841" s="306" t="s">
        <v>3902</v>
      </c>
      <c r="B2841" s="307" t="s">
        <v>5689</v>
      </c>
      <c r="C2841" s="308" t="s">
        <v>2584</v>
      </c>
      <c r="D2841" s="290" t="s">
        <v>2909</v>
      </c>
      <c r="E2841" s="290" t="s">
        <v>3021</v>
      </c>
      <c r="F2841" s="309" t="s">
        <v>5673</v>
      </c>
      <c r="G2841" s="290"/>
      <c r="H2841" s="308" t="s">
        <v>4607</v>
      </c>
      <c r="I2841" s="308" t="s">
        <v>5664</v>
      </c>
      <c r="J2841" s="314" t="s">
        <v>5674</v>
      </c>
      <c r="K2841" s="308" t="s">
        <v>3811</v>
      </c>
      <c r="L2841" s="308" t="s">
        <v>4598</v>
      </c>
      <c r="M2841" s="308" t="s">
        <v>3711</v>
      </c>
      <c r="N2841" s="308">
        <v>5</v>
      </c>
      <c r="O2841" s="308" t="s">
        <v>5675</v>
      </c>
      <c r="P2841" s="291">
        <v>92356.867775849532</v>
      </c>
      <c r="Q2841" s="292">
        <f t="shared" si="361"/>
        <v>111751.81000877793</v>
      </c>
      <c r="R2841" s="197">
        <f t="shared" si="358"/>
        <v>178802.8960140447</v>
      </c>
    </row>
    <row r="2842" spans="1:18" ht="19.5" customHeight="1">
      <c r="A2842" s="306" t="s">
        <v>4009</v>
      </c>
      <c r="B2842" s="307" t="s">
        <v>5696</v>
      </c>
      <c r="C2842" s="308" t="s">
        <v>438</v>
      </c>
      <c r="D2842" s="290" t="s">
        <v>2905</v>
      </c>
      <c r="E2842" s="290" t="s">
        <v>2906</v>
      </c>
      <c r="F2842" s="316" t="s">
        <v>4010</v>
      </c>
      <c r="G2842" s="290"/>
      <c r="H2842" s="308" t="s">
        <v>2698</v>
      </c>
      <c r="I2842" s="308" t="s">
        <v>4011</v>
      </c>
      <c r="J2842" s="314">
        <v>29.9</v>
      </c>
      <c r="K2842" s="314">
        <v>73.5</v>
      </c>
      <c r="L2842" s="308" t="s">
        <v>3787</v>
      </c>
      <c r="M2842" s="308"/>
      <c r="N2842" s="308" t="s">
        <v>3070</v>
      </c>
      <c r="O2842" s="308" t="s">
        <v>4012</v>
      </c>
      <c r="P2842" s="291">
        <v>152638.70903875158</v>
      </c>
      <c r="Q2842" s="292">
        <f t="shared" si="361"/>
        <v>184692.83793688941</v>
      </c>
      <c r="R2842" s="197">
        <f t="shared" si="358"/>
        <v>295508.54069902305</v>
      </c>
    </row>
    <row r="2843" spans="1:18" ht="19.5" customHeight="1">
      <c r="A2843" s="306" t="s">
        <v>4009</v>
      </c>
      <c r="B2843" s="307" t="s">
        <v>5696</v>
      </c>
      <c r="C2843" s="308" t="s">
        <v>438</v>
      </c>
      <c r="D2843" s="290" t="s">
        <v>2909</v>
      </c>
      <c r="E2843" s="290" t="s">
        <v>2910</v>
      </c>
      <c r="F2843" s="309" t="s">
        <v>4013</v>
      </c>
      <c r="G2843" s="290"/>
      <c r="H2843" s="308">
        <v>280</v>
      </c>
      <c r="I2843" s="308">
        <v>16</v>
      </c>
      <c r="J2843" s="314">
        <v>14.2</v>
      </c>
      <c r="K2843" s="308">
        <v>82</v>
      </c>
      <c r="L2843" s="308">
        <v>79</v>
      </c>
      <c r="M2843" s="308"/>
      <c r="N2843" s="308">
        <v>5</v>
      </c>
      <c r="O2843" s="308" t="s">
        <v>4014</v>
      </c>
      <c r="P2843" s="291">
        <v>132938.42971523703</v>
      </c>
      <c r="Q2843" s="292">
        <f t="shared" si="361"/>
        <v>160855.4999554368</v>
      </c>
      <c r="R2843" s="197">
        <f t="shared" si="358"/>
        <v>257368.79992869889</v>
      </c>
    </row>
    <row r="2844" spans="1:18" ht="19.5" customHeight="1">
      <c r="A2844" s="306" t="s">
        <v>4009</v>
      </c>
      <c r="B2844" s="307" t="s">
        <v>5696</v>
      </c>
      <c r="C2844" s="308" t="s">
        <v>438</v>
      </c>
      <c r="D2844" s="290" t="s">
        <v>2909</v>
      </c>
      <c r="E2844" s="290" t="s">
        <v>2906</v>
      </c>
      <c r="F2844" s="316" t="s">
        <v>4015</v>
      </c>
      <c r="G2844" s="290"/>
      <c r="H2844" s="308" t="s">
        <v>2698</v>
      </c>
      <c r="I2844" s="308" t="s">
        <v>3599</v>
      </c>
      <c r="J2844" s="314">
        <v>19.8</v>
      </c>
      <c r="K2844" s="314">
        <v>80</v>
      </c>
      <c r="L2844" s="308" t="s">
        <v>3354</v>
      </c>
      <c r="M2844" s="308"/>
      <c r="N2844" s="308" t="s">
        <v>3070</v>
      </c>
      <c r="O2844" s="308" t="s">
        <v>4016</v>
      </c>
      <c r="P2844" s="291">
        <v>121620.28022146231</v>
      </c>
      <c r="Q2844" s="292">
        <f t="shared" si="361"/>
        <v>147160.5390679694</v>
      </c>
      <c r="R2844" s="197">
        <f t="shared" si="358"/>
        <v>235456.86250875104</v>
      </c>
    </row>
    <row r="2845" spans="1:18" ht="19.5" customHeight="1">
      <c r="A2845" s="306" t="s">
        <v>4017</v>
      </c>
      <c r="B2845" s="307" t="s">
        <v>5697</v>
      </c>
      <c r="C2845" s="308" t="s">
        <v>3642</v>
      </c>
      <c r="D2845" s="290" t="s">
        <v>2905</v>
      </c>
      <c r="E2845" s="290" t="s">
        <v>2906</v>
      </c>
      <c r="F2845" s="309" t="s">
        <v>4019</v>
      </c>
      <c r="G2845" s="290"/>
      <c r="H2845" s="308" t="s">
        <v>4020</v>
      </c>
      <c r="I2845" s="308" t="s">
        <v>3148</v>
      </c>
      <c r="J2845" s="314" t="s">
        <v>4021</v>
      </c>
      <c r="K2845" s="314" t="s">
        <v>3924</v>
      </c>
      <c r="L2845" s="308" t="s">
        <v>3893</v>
      </c>
      <c r="M2845" s="308"/>
      <c r="N2845" s="308" t="s">
        <v>3070</v>
      </c>
      <c r="O2845" s="308" t="s">
        <v>4022</v>
      </c>
      <c r="P2845" s="291">
        <v>108278.27039034646</v>
      </c>
      <c r="Q2845" s="292">
        <f t="shared" si="361"/>
        <v>131016.70717231921</v>
      </c>
      <c r="R2845" s="197">
        <f t="shared" si="358"/>
        <v>209626.73147571075</v>
      </c>
    </row>
    <row r="2846" spans="1:18" ht="19.5" customHeight="1">
      <c r="A2846" s="306" t="s">
        <v>4017</v>
      </c>
      <c r="B2846" s="307" t="s">
        <v>5697</v>
      </c>
      <c r="C2846" s="308" t="s">
        <v>3642</v>
      </c>
      <c r="D2846" s="290" t="s">
        <v>2905</v>
      </c>
      <c r="E2846" s="290" t="s">
        <v>2906</v>
      </c>
      <c r="F2846" s="309" t="s">
        <v>4023</v>
      </c>
      <c r="G2846" s="290"/>
      <c r="H2846" s="308">
        <v>280</v>
      </c>
      <c r="I2846" s="308">
        <v>24</v>
      </c>
      <c r="J2846" s="314">
        <v>21.9</v>
      </c>
      <c r="K2846" s="314">
        <v>65.5</v>
      </c>
      <c r="L2846" s="308">
        <v>73</v>
      </c>
      <c r="M2846" s="308"/>
      <c r="N2846" s="308">
        <v>5</v>
      </c>
      <c r="O2846" s="308" t="s">
        <v>4024</v>
      </c>
      <c r="P2846" s="291">
        <v>100512.68996744358</v>
      </c>
      <c r="Q2846" s="292">
        <f t="shared" si="361"/>
        <v>121620.35486060673</v>
      </c>
      <c r="R2846" s="197">
        <f t="shared" si="358"/>
        <v>194592.5677769708</v>
      </c>
    </row>
    <row r="2847" spans="1:18" ht="19.5" customHeight="1">
      <c r="A2847" s="306" t="s">
        <v>4017</v>
      </c>
      <c r="B2847" s="307" t="s">
        <v>5697</v>
      </c>
      <c r="C2847" s="308" t="s">
        <v>3642</v>
      </c>
      <c r="D2847" s="290" t="s">
        <v>2905</v>
      </c>
      <c r="E2847" s="290" t="s">
        <v>2906</v>
      </c>
      <c r="F2847" s="309" t="s">
        <v>4253</v>
      </c>
      <c r="G2847" s="290"/>
      <c r="H2847" s="308">
        <v>300</v>
      </c>
      <c r="I2847" s="308">
        <v>24</v>
      </c>
      <c r="J2847" s="314">
        <v>21.9</v>
      </c>
      <c r="K2847" s="314">
        <v>65.5</v>
      </c>
      <c r="L2847" s="308">
        <v>80</v>
      </c>
      <c r="M2847" s="308"/>
      <c r="N2847" s="308">
        <v>5</v>
      </c>
      <c r="O2847" s="308" t="s">
        <v>4254</v>
      </c>
      <c r="P2847" s="291">
        <v>130287.10973866914</v>
      </c>
      <c r="Q2847" s="292">
        <f t="shared" si="361"/>
        <v>157647.40278378964</v>
      </c>
      <c r="R2847" s="197">
        <f t="shared" si="358"/>
        <v>252235.84445406345</v>
      </c>
    </row>
    <row r="2848" spans="1:18" ht="19.5" customHeight="1">
      <c r="A2848" s="306" t="s">
        <v>4017</v>
      </c>
      <c r="B2848" s="307" t="s">
        <v>5697</v>
      </c>
      <c r="C2848" s="308" t="s">
        <v>3642</v>
      </c>
      <c r="D2848" s="290" t="s">
        <v>2909</v>
      </c>
      <c r="E2848" s="290" t="s">
        <v>2910</v>
      </c>
      <c r="F2848" s="309" t="s">
        <v>4025</v>
      </c>
      <c r="G2848" s="290"/>
      <c r="H2848" s="308">
        <v>280</v>
      </c>
      <c r="I2848" s="308">
        <v>16</v>
      </c>
      <c r="J2848" s="314">
        <v>14.2</v>
      </c>
      <c r="K2848" s="314">
        <v>82.2</v>
      </c>
      <c r="L2848" s="308">
        <v>72</v>
      </c>
      <c r="M2848" s="308"/>
      <c r="N2848" s="308">
        <v>5</v>
      </c>
      <c r="O2848" s="308" t="s">
        <v>4026</v>
      </c>
      <c r="P2848" s="291">
        <v>84145.531558223171</v>
      </c>
      <c r="Q2848" s="292">
        <f t="shared" si="361"/>
        <v>101816.09318545004</v>
      </c>
      <c r="R2848" s="197">
        <f t="shared" si="358"/>
        <v>162905.74909672007</v>
      </c>
    </row>
    <row r="2849" spans="1:18" ht="19.5" customHeight="1">
      <c r="A2849" s="306" t="s">
        <v>3689</v>
      </c>
      <c r="B2849" s="307" t="s">
        <v>5698</v>
      </c>
      <c r="C2849" s="308" t="s">
        <v>2921</v>
      </c>
      <c r="D2849" s="290" t="s">
        <v>2905</v>
      </c>
      <c r="E2849" s="290" t="s">
        <v>2906</v>
      </c>
      <c r="F2849" s="309" t="s">
        <v>4023</v>
      </c>
      <c r="G2849" s="290"/>
      <c r="H2849" s="308">
        <v>280</v>
      </c>
      <c r="I2849" s="308">
        <v>24</v>
      </c>
      <c r="J2849" s="314">
        <v>21.9</v>
      </c>
      <c r="K2849" s="314">
        <v>65.5</v>
      </c>
      <c r="L2849" s="308">
        <v>73</v>
      </c>
      <c r="M2849" s="308"/>
      <c r="N2849" s="308">
        <v>5</v>
      </c>
      <c r="O2849" s="308" t="s">
        <v>4024</v>
      </c>
      <c r="P2849" s="291">
        <v>100512.68996744358</v>
      </c>
      <c r="Q2849" s="292">
        <f t="shared" si="361"/>
        <v>121620.35486060673</v>
      </c>
      <c r="R2849" s="197">
        <f t="shared" si="358"/>
        <v>194592.5677769708</v>
      </c>
    </row>
    <row r="2850" spans="1:18" ht="19.5" customHeight="1">
      <c r="A2850" s="306" t="s">
        <v>3689</v>
      </c>
      <c r="B2850" s="307" t="s">
        <v>5698</v>
      </c>
      <c r="C2850" s="308" t="s">
        <v>2921</v>
      </c>
      <c r="D2850" s="290" t="s">
        <v>2905</v>
      </c>
      <c r="E2850" s="290" t="s">
        <v>2906</v>
      </c>
      <c r="F2850" s="309" t="s">
        <v>4253</v>
      </c>
      <c r="G2850" s="290"/>
      <c r="H2850" s="308">
        <v>300</v>
      </c>
      <c r="I2850" s="308">
        <v>24</v>
      </c>
      <c r="J2850" s="314">
        <v>21.9</v>
      </c>
      <c r="K2850" s="314">
        <v>65.5</v>
      </c>
      <c r="L2850" s="308">
        <v>80</v>
      </c>
      <c r="M2850" s="308"/>
      <c r="N2850" s="308">
        <v>5</v>
      </c>
      <c r="O2850" s="308" t="s">
        <v>4254</v>
      </c>
      <c r="P2850" s="291">
        <v>130287.10973866914</v>
      </c>
      <c r="Q2850" s="292">
        <f t="shared" si="361"/>
        <v>157647.40278378964</v>
      </c>
      <c r="R2850" s="197">
        <f t="shared" si="358"/>
        <v>252235.84445406345</v>
      </c>
    </row>
    <row r="2851" spans="1:18" ht="19.5" customHeight="1">
      <c r="A2851" s="306" t="s">
        <v>3689</v>
      </c>
      <c r="B2851" s="307" t="s">
        <v>5698</v>
      </c>
      <c r="C2851" s="308" t="s">
        <v>2921</v>
      </c>
      <c r="D2851" s="290" t="s">
        <v>2909</v>
      </c>
      <c r="E2851" s="290" t="s">
        <v>3021</v>
      </c>
      <c r="F2851" s="309" t="s">
        <v>5673</v>
      </c>
      <c r="G2851" s="290"/>
      <c r="H2851" s="308" t="s">
        <v>4607</v>
      </c>
      <c r="I2851" s="308" t="s">
        <v>5664</v>
      </c>
      <c r="J2851" s="314" t="s">
        <v>5674</v>
      </c>
      <c r="K2851" s="308" t="s">
        <v>3811</v>
      </c>
      <c r="L2851" s="308" t="s">
        <v>4598</v>
      </c>
      <c r="M2851" s="308" t="s">
        <v>3711</v>
      </c>
      <c r="N2851" s="308">
        <v>5</v>
      </c>
      <c r="O2851" s="308" t="s">
        <v>5675</v>
      </c>
      <c r="P2851" s="291">
        <v>92356.867775849532</v>
      </c>
      <c r="Q2851" s="292">
        <f t="shared" si="361"/>
        <v>111751.81000877793</v>
      </c>
      <c r="R2851" s="197">
        <f t="shared" si="358"/>
        <v>178802.8960140447</v>
      </c>
    </row>
    <row r="2852" spans="1:18" ht="19.5" customHeight="1">
      <c r="A2852" s="306" t="s">
        <v>3689</v>
      </c>
      <c r="B2852" s="307" t="s">
        <v>5698</v>
      </c>
      <c r="C2852" s="308" t="s">
        <v>2921</v>
      </c>
      <c r="D2852" s="290" t="s">
        <v>2909</v>
      </c>
      <c r="E2852" s="290" t="s">
        <v>3021</v>
      </c>
      <c r="F2852" s="309" t="s">
        <v>4247</v>
      </c>
      <c r="G2852" s="290"/>
      <c r="H2852" s="314" t="s">
        <v>4248</v>
      </c>
      <c r="I2852" s="308" t="s">
        <v>3588</v>
      </c>
      <c r="J2852" s="314" t="s">
        <v>4249</v>
      </c>
      <c r="K2852" s="314" t="s">
        <v>4250</v>
      </c>
      <c r="L2852" s="308" t="s">
        <v>3354</v>
      </c>
      <c r="M2852" s="314" t="s">
        <v>3712</v>
      </c>
      <c r="N2852" s="308" t="s">
        <v>3070</v>
      </c>
      <c r="O2852" s="308" t="s">
        <v>43</v>
      </c>
      <c r="P2852" s="291">
        <v>109041.4778051656</v>
      </c>
      <c r="Q2852" s="292">
        <f t="shared" si="361"/>
        <v>131940.18814425037</v>
      </c>
      <c r="R2852" s="197">
        <f t="shared" si="358"/>
        <v>211104.30103080059</v>
      </c>
    </row>
    <row r="2853" spans="1:18" ht="19.5" customHeight="1">
      <c r="A2853" s="306" t="s">
        <v>2975</v>
      </c>
      <c r="B2853" s="307" t="s">
        <v>5699</v>
      </c>
      <c r="C2853" s="308" t="s">
        <v>2921</v>
      </c>
      <c r="D2853" s="290" t="s">
        <v>2905</v>
      </c>
      <c r="E2853" s="290" t="s">
        <v>2906</v>
      </c>
      <c r="F2853" s="309" t="s">
        <v>4023</v>
      </c>
      <c r="G2853" s="290"/>
      <c r="H2853" s="308">
        <v>280</v>
      </c>
      <c r="I2853" s="308">
        <v>24</v>
      </c>
      <c r="J2853" s="314">
        <v>21.9</v>
      </c>
      <c r="K2853" s="314">
        <v>65.5</v>
      </c>
      <c r="L2853" s="308">
        <v>73</v>
      </c>
      <c r="M2853" s="308"/>
      <c r="N2853" s="308">
        <v>5</v>
      </c>
      <c r="O2853" s="308" t="s">
        <v>4024</v>
      </c>
      <c r="P2853" s="291">
        <v>100512.68996744358</v>
      </c>
      <c r="Q2853" s="292">
        <f t="shared" si="361"/>
        <v>121620.35486060673</v>
      </c>
      <c r="R2853" s="197">
        <f t="shared" si="358"/>
        <v>194592.5677769708</v>
      </c>
    </row>
    <row r="2854" spans="1:18" ht="19.5" customHeight="1">
      <c r="A2854" s="306" t="s">
        <v>2975</v>
      </c>
      <c r="B2854" s="307" t="s">
        <v>5699</v>
      </c>
      <c r="C2854" s="308" t="s">
        <v>2921</v>
      </c>
      <c r="D2854" s="290" t="s">
        <v>2909</v>
      </c>
      <c r="E2854" s="290" t="s">
        <v>3021</v>
      </c>
      <c r="F2854" s="309" t="s">
        <v>5673</v>
      </c>
      <c r="G2854" s="290"/>
      <c r="H2854" s="308" t="s">
        <v>4607</v>
      </c>
      <c r="I2854" s="308" t="s">
        <v>5664</v>
      </c>
      <c r="J2854" s="314" t="s">
        <v>5674</v>
      </c>
      <c r="K2854" s="308" t="s">
        <v>3811</v>
      </c>
      <c r="L2854" s="308" t="s">
        <v>4598</v>
      </c>
      <c r="M2854" s="308" t="s">
        <v>3711</v>
      </c>
      <c r="N2854" s="308">
        <v>5</v>
      </c>
      <c r="O2854" s="308" t="s">
        <v>5675</v>
      </c>
      <c r="P2854" s="291">
        <v>92356.867775849532</v>
      </c>
      <c r="Q2854" s="292">
        <f t="shared" si="361"/>
        <v>111751.81000877793</v>
      </c>
      <c r="R2854" s="197">
        <f t="shared" si="358"/>
        <v>178802.8960140447</v>
      </c>
    </row>
    <row r="2855" spans="1:18" ht="19.5" customHeight="1">
      <c r="A2855" s="306" t="s">
        <v>2975</v>
      </c>
      <c r="B2855" s="307" t="s">
        <v>5699</v>
      </c>
      <c r="C2855" s="308" t="s">
        <v>2921</v>
      </c>
      <c r="D2855" s="290" t="s">
        <v>2909</v>
      </c>
      <c r="E2855" s="290" t="s">
        <v>3021</v>
      </c>
      <c r="F2855" s="309" t="s">
        <v>4247</v>
      </c>
      <c r="G2855" s="290"/>
      <c r="H2855" s="314" t="s">
        <v>4248</v>
      </c>
      <c r="I2855" s="308" t="s">
        <v>3588</v>
      </c>
      <c r="J2855" s="314" t="s">
        <v>4249</v>
      </c>
      <c r="K2855" s="314" t="s">
        <v>4250</v>
      </c>
      <c r="L2855" s="308" t="s">
        <v>3354</v>
      </c>
      <c r="M2855" s="314" t="s">
        <v>3712</v>
      </c>
      <c r="N2855" s="308" t="s">
        <v>3070</v>
      </c>
      <c r="O2855" s="308" t="s">
        <v>43</v>
      </c>
      <c r="P2855" s="291">
        <v>109041.4778051656</v>
      </c>
      <c r="Q2855" s="292">
        <f t="shared" si="361"/>
        <v>131940.18814425037</v>
      </c>
      <c r="R2855" s="197">
        <f t="shared" si="358"/>
        <v>211104.30103080059</v>
      </c>
    </row>
    <row r="2856" spans="1:18" ht="19.5" customHeight="1">
      <c r="A2856" s="306" t="s">
        <v>5539</v>
      </c>
      <c r="B2856" s="307" t="s">
        <v>5700</v>
      </c>
      <c r="C2856" s="308" t="s">
        <v>118</v>
      </c>
      <c r="D2856" s="290" t="s">
        <v>2905</v>
      </c>
      <c r="E2856" s="290" t="s">
        <v>2910</v>
      </c>
      <c r="F2856" s="309" t="s">
        <v>4245</v>
      </c>
      <c r="G2856" s="290"/>
      <c r="H2856" s="308">
        <v>280</v>
      </c>
      <c r="I2856" s="308">
        <v>18</v>
      </c>
      <c r="J2856" s="314">
        <v>15.9</v>
      </c>
      <c r="K2856" s="314">
        <v>65.5</v>
      </c>
      <c r="L2856" s="308">
        <v>73</v>
      </c>
      <c r="M2856" s="308"/>
      <c r="N2856" s="308">
        <v>5</v>
      </c>
      <c r="O2856" s="308" t="s">
        <v>4246</v>
      </c>
      <c r="P2856" s="291">
        <v>93901.275410927337</v>
      </c>
      <c r="Q2856" s="292">
        <f t="shared" si="361"/>
        <v>113620.54324722207</v>
      </c>
      <c r="R2856" s="197">
        <f t="shared" si="358"/>
        <v>181792.86919555534</v>
      </c>
    </row>
    <row r="2857" spans="1:18" ht="19.5" customHeight="1">
      <c r="A2857" s="306" t="s">
        <v>5539</v>
      </c>
      <c r="B2857" s="307" t="s">
        <v>5700</v>
      </c>
      <c r="C2857" s="308" t="s">
        <v>118</v>
      </c>
      <c r="D2857" s="290" t="s">
        <v>2909</v>
      </c>
      <c r="E2857" s="290" t="s">
        <v>3021</v>
      </c>
      <c r="F2857" s="309" t="s">
        <v>4247</v>
      </c>
      <c r="G2857" s="290"/>
      <c r="H2857" s="314" t="s">
        <v>4248</v>
      </c>
      <c r="I2857" s="308" t="s">
        <v>3588</v>
      </c>
      <c r="J2857" s="314" t="s">
        <v>4249</v>
      </c>
      <c r="K2857" s="314" t="s">
        <v>4250</v>
      </c>
      <c r="L2857" s="308" t="s">
        <v>3354</v>
      </c>
      <c r="M2857" s="314" t="s">
        <v>3712</v>
      </c>
      <c r="N2857" s="308" t="s">
        <v>3070</v>
      </c>
      <c r="O2857" s="308" t="s">
        <v>43</v>
      </c>
      <c r="P2857" s="291">
        <v>109041.4778051656</v>
      </c>
      <c r="Q2857" s="292">
        <f t="shared" si="361"/>
        <v>131940.18814425037</v>
      </c>
      <c r="R2857" s="197">
        <f t="shared" si="358"/>
        <v>211104.30103080059</v>
      </c>
    </row>
    <row r="2858" spans="1:18" ht="19.5" customHeight="1">
      <c r="A2858" s="306" t="s">
        <v>4030</v>
      </c>
      <c r="B2858" s="307" t="s">
        <v>4031</v>
      </c>
      <c r="C2858" s="308" t="s">
        <v>4338</v>
      </c>
      <c r="D2858" s="290" t="s">
        <v>2905</v>
      </c>
      <c r="E2858" s="290" t="s">
        <v>2906</v>
      </c>
      <c r="F2858" s="309" t="s">
        <v>4023</v>
      </c>
      <c r="G2858" s="290"/>
      <c r="H2858" s="308">
        <v>280</v>
      </c>
      <c r="I2858" s="308">
        <v>24</v>
      </c>
      <c r="J2858" s="314">
        <v>21.9</v>
      </c>
      <c r="K2858" s="314">
        <v>65.5</v>
      </c>
      <c r="L2858" s="308">
        <v>73</v>
      </c>
      <c r="M2858" s="308"/>
      <c r="N2858" s="308">
        <v>5</v>
      </c>
      <c r="O2858" s="308" t="s">
        <v>4024</v>
      </c>
      <c r="P2858" s="291">
        <v>100512.68996744358</v>
      </c>
      <c r="Q2858" s="292">
        <f t="shared" si="361"/>
        <v>121620.35486060673</v>
      </c>
      <c r="R2858" s="197">
        <f t="shared" si="358"/>
        <v>194592.5677769708</v>
      </c>
    </row>
    <row r="2859" spans="1:18" ht="19.5" customHeight="1">
      <c r="A2859" s="306" t="s">
        <v>4030</v>
      </c>
      <c r="B2859" s="307" t="s">
        <v>4031</v>
      </c>
      <c r="C2859" s="308" t="s">
        <v>4338</v>
      </c>
      <c r="D2859" s="290" t="s">
        <v>2909</v>
      </c>
      <c r="E2859" s="290" t="s">
        <v>2910</v>
      </c>
      <c r="F2859" s="309" t="s">
        <v>4025</v>
      </c>
      <c r="G2859" s="290"/>
      <c r="H2859" s="308">
        <v>280</v>
      </c>
      <c r="I2859" s="308">
        <v>16</v>
      </c>
      <c r="J2859" s="314">
        <v>14.2</v>
      </c>
      <c r="K2859" s="314">
        <v>82.2</v>
      </c>
      <c r="L2859" s="308">
        <v>72</v>
      </c>
      <c r="M2859" s="308"/>
      <c r="N2859" s="308">
        <v>5</v>
      </c>
      <c r="O2859" s="308" t="s">
        <v>4026</v>
      </c>
      <c r="P2859" s="291">
        <v>84145.531558223171</v>
      </c>
      <c r="Q2859" s="292">
        <f t="shared" si="361"/>
        <v>101816.09318545004</v>
      </c>
      <c r="R2859" s="197">
        <f t="shared" si="358"/>
        <v>162905.74909672007</v>
      </c>
    </row>
    <row r="2860" spans="1:18" ht="19.5" customHeight="1">
      <c r="A2860" s="306" t="s">
        <v>3543</v>
      </c>
      <c r="B2860" s="307" t="s">
        <v>4919</v>
      </c>
      <c r="C2860" s="308" t="s">
        <v>2810</v>
      </c>
      <c r="D2860" s="290" t="s">
        <v>2905</v>
      </c>
      <c r="E2860" s="290" t="s">
        <v>2910</v>
      </c>
      <c r="F2860" s="309" t="s">
        <v>4245</v>
      </c>
      <c r="G2860" s="290"/>
      <c r="H2860" s="308">
        <v>280</v>
      </c>
      <c r="I2860" s="308">
        <v>18</v>
      </c>
      <c r="J2860" s="314">
        <v>15.9</v>
      </c>
      <c r="K2860" s="314">
        <v>65.5</v>
      </c>
      <c r="L2860" s="308">
        <v>73</v>
      </c>
      <c r="M2860" s="308"/>
      <c r="N2860" s="308">
        <v>5</v>
      </c>
      <c r="O2860" s="308" t="s">
        <v>4246</v>
      </c>
      <c r="P2860" s="291">
        <v>93901.275410927337</v>
      </c>
      <c r="Q2860" s="292">
        <f t="shared" si="361"/>
        <v>113620.54324722207</v>
      </c>
      <c r="R2860" s="197">
        <f t="shared" si="358"/>
        <v>181792.86919555534</v>
      </c>
    </row>
    <row r="2861" spans="1:18" ht="19.5" customHeight="1">
      <c r="A2861" s="306" t="s">
        <v>3543</v>
      </c>
      <c r="B2861" s="307" t="s">
        <v>4919</v>
      </c>
      <c r="C2861" s="308" t="s">
        <v>2810</v>
      </c>
      <c r="D2861" s="290" t="s">
        <v>2909</v>
      </c>
      <c r="E2861" s="290" t="s">
        <v>2910</v>
      </c>
      <c r="F2861" s="309" t="s">
        <v>4025</v>
      </c>
      <c r="G2861" s="290"/>
      <c r="H2861" s="308">
        <v>280</v>
      </c>
      <c r="I2861" s="308">
        <v>16</v>
      </c>
      <c r="J2861" s="314">
        <v>14.2</v>
      </c>
      <c r="K2861" s="314">
        <v>82.2</v>
      </c>
      <c r="L2861" s="308">
        <v>72</v>
      </c>
      <c r="M2861" s="308"/>
      <c r="N2861" s="308">
        <v>5</v>
      </c>
      <c r="O2861" s="308" t="s">
        <v>4026</v>
      </c>
      <c r="P2861" s="291">
        <v>84145.531558223171</v>
      </c>
      <c r="Q2861" s="292">
        <f t="shared" si="361"/>
        <v>101816.09318545004</v>
      </c>
      <c r="R2861" s="197">
        <f t="shared" si="358"/>
        <v>162905.74909672007</v>
      </c>
    </row>
    <row r="2862" spans="1:18" ht="19.5" customHeight="1">
      <c r="A2862" s="306" t="s">
        <v>3543</v>
      </c>
      <c r="B2862" s="307" t="s">
        <v>4919</v>
      </c>
      <c r="C2862" s="308" t="s">
        <v>2810</v>
      </c>
      <c r="D2862" s="290" t="s">
        <v>2909</v>
      </c>
      <c r="E2862" s="290" t="s">
        <v>3021</v>
      </c>
      <c r="F2862" s="309" t="s">
        <v>4247</v>
      </c>
      <c r="G2862" s="290"/>
      <c r="H2862" s="314" t="s">
        <v>4248</v>
      </c>
      <c r="I2862" s="308" t="s">
        <v>3588</v>
      </c>
      <c r="J2862" s="314" t="s">
        <v>4249</v>
      </c>
      <c r="K2862" s="314" t="s">
        <v>4250</v>
      </c>
      <c r="L2862" s="308" t="s">
        <v>3354</v>
      </c>
      <c r="M2862" s="314" t="s">
        <v>3712</v>
      </c>
      <c r="N2862" s="308" t="s">
        <v>3070</v>
      </c>
      <c r="O2862" s="308" t="s">
        <v>43</v>
      </c>
      <c r="P2862" s="291">
        <v>109041.4778051656</v>
      </c>
      <c r="Q2862" s="292">
        <f t="shared" si="361"/>
        <v>131940.18814425037</v>
      </c>
      <c r="R2862" s="197">
        <f t="shared" si="358"/>
        <v>211104.30103080059</v>
      </c>
    </row>
    <row r="2863" spans="1:18" ht="19.5" customHeight="1">
      <c r="A2863" s="304" t="s">
        <v>2826</v>
      </c>
      <c r="B2863" s="277"/>
      <c r="C2863" s="278"/>
      <c r="D2863" s="279"/>
      <c r="E2863" s="280"/>
      <c r="F2863" s="279"/>
      <c r="G2863" s="281"/>
      <c r="H2863" s="282"/>
      <c r="I2863" s="282"/>
      <c r="J2863" s="282"/>
      <c r="K2863" s="282"/>
      <c r="L2863" s="282"/>
      <c r="M2863" s="282"/>
      <c r="N2863" s="282"/>
      <c r="O2863" s="282"/>
      <c r="P2863" s="282"/>
      <c r="Q2863" s="284"/>
      <c r="R2863" s="197">
        <f t="shared" si="358"/>
        <v>0</v>
      </c>
    </row>
    <row r="2864" spans="1:18" ht="19.5" customHeight="1">
      <c r="A2864" s="306" t="s">
        <v>3929</v>
      </c>
      <c r="B2864" s="307" t="s">
        <v>3975</v>
      </c>
      <c r="C2864" s="308" t="s">
        <v>2707</v>
      </c>
      <c r="D2864" s="290" t="s">
        <v>2905</v>
      </c>
      <c r="E2864" s="290" t="s">
        <v>2906</v>
      </c>
      <c r="F2864" s="309" t="s">
        <v>3978</v>
      </c>
      <c r="G2864" s="290"/>
      <c r="H2864" s="308" t="s">
        <v>3979</v>
      </c>
      <c r="I2864" s="308" t="s">
        <v>3148</v>
      </c>
      <c r="J2864" s="308" t="s">
        <v>3778</v>
      </c>
      <c r="K2864" s="308" t="s">
        <v>3068</v>
      </c>
      <c r="L2864" s="308" t="s">
        <v>3686</v>
      </c>
      <c r="M2864" s="308"/>
      <c r="N2864" s="308" t="s">
        <v>3070</v>
      </c>
      <c r="O2864" s="308" t="s">
        <v>3980</v>
      </c>
      <c r="P2864" s="291">
        <v>110294.12589424003</v>
      </c>
      <c r="Q2864" s="292">
        <f t="shared" ref="Q2864:Q2870" si="362">+P2864*1.21</f>
        <v>133455.89233203043</v>
      </c>
      <c r="R2864" s="197">
        <f t="shared" si="358"/>
        <v>213529.4277312487</v>
      </c>
    </row>
    <row r="2865" spans="1:18" ht="19.5" customHeight="1">
      <c r="A2865" s="306" t="s">
        <v>5701</v>
      </c>
      <c r="B2865" s="307" t="s">
        <v>3975</v>
      </c>
      <c r="C2865" s="308" t="s">
        <v>438</v>
      </c>
      <c r="D2865" s="290" t="s">
        <v>2905</v>
      </c>
      <c r="E2865" s="290" t="s">
        <v>2906</v>
      </c>
      <c r="F2865" s="316" t="s">
        <v>4032</v>
      </c>
      <c r="G2865" s="290"/>
      <c r="H2865" s="308" t="s">
        <v>3979</v>
      </c>
      <c r="I2865" s="308" t="s">
        <v>3148</v>
      </c>
      <c r="J2865" s="308" t="s">
        <v>3778</v>
      </c>
      <c r="K2865" s="308" t="s">
        <v>4033</v>
      </c>
      <c r="L2865" s="308" t="s">
        <v>3686</v>
      </c>
      <c r="M2865" s="308"/>
      <c r="N2865" s="308" t="s">
        <v>3070</v>
      </c>
      <c r="O2865" s="308" t="s">
        <v>4034</v>
      </c>
      <c r="P2865" s="291">
        <v>158071.31521579102</v>
      </c>
      <c r="Q2865" s="292">
        <f t="shared" si="362"/>
        <v>191266.29141110714</v>
      </c>
      <c r="R2865" s="197">
        <f t="shared" si="358"/>
        <v>306026.06625777145</v>
      </c>
    </row>
    <row r="2866" spans="1:18" ht="19.5" customHeight="1">
      <c r="A2866" s="306" t="s">
        <v>5701</v>
      </c>
      <c r="B2866" s="307" t="s">
        <v>3975</v>
      </c>
      <c r="C2866" s="308" t="s">
        <v>438</v>
      </c>
      <c r="D2866" s="290" t="s">
        <v>2909</v>
      </c>
      <c r="E2866" s="290" t="s">
        <v>2910</v>
      </c>
      <c r="F2866" s="316" t="s">
        <v>3981</v>
      </c>
      <c r="G2866" s="290"/>
      <c r="H2866" s="308" t="s">
        <v>3982</v>
      </c>
      <c r="I2866" s="308" t="s">
        <v>2830</v>
      </c>
      <c r="J2866" s="308" t="s">
        <v>3006</v>
      </c>
      <c r="K2866" s="308" t="s">
        <v>3008</v>
      </c>
      <c r="L2866" s="308" t="s">
        <v>3686</v>
      </c>
      <c r="M2866" s="308"/>
      <c r="N2866" s="308" t="s">
        <v>3070</v>
      </c>
      <c r="O2866" s="308" t="s">
        <v>3983</v>
      </c>
      <c r="P2866" s="291">
        <v>95158.230778463942</v>
      </c>
      <c r="Q2866" s="292">
        <f t="shared" si="362"/>
        <v>115141.45924194137</v>
      </c>
      <c r="R2866" s="197">
        <f t="shared" si="358"/>
        <v>184226.3347871062</v>
      </c>
    </row>
    <row r="2867" spans="1:18" ht="19.5" customHeight="1">
      <c r="A2867" s="306" t="s">
        <v>5701</v>
      </c>
      <c r="B2867" s="307" t="s">
        <v>3975</v>
      </c>
      <c r="C2867" s="308" t="s">
        <v>438</v>
      </c>
      <c r="D2867" s="290" t="s">
        <v>2909</v>
      </c>
      <c r="E2867" s="290" t="s">
        <v>2906</v>
      </c>
      <c r="F2867" s="316" t="s">
        <v>4035</v>
      </c>
      <c r="G2867" s="290"/>
      <c r="H2867" s="308" t="s">
        <v>4036</v>
      </c>
      <c r="I2867" s="308" t="s">
        <v>3599</v>
      </c>
      <c r="J2867" s="308" t="s">
        <v>3600</v>
      </c>
      <c r="K2867" s="308" t="s">
        <v>4037</v>
      </c>
      <c r="L2867" s="308" t="s">
        <v>3686</v>
      </c>
      <c r="M2867" s="308"/>
      <c r="N2867" s="308" t="s">
        <v>3070</v>
      </c>
      <c r="O2867" s="308" t="s">
        <v>4038</v>
      </c>
      <c r="P2867" s="291">
        <v>51955.757425000003</v>
      </c>
      <c r="Q2867" s="292">
        <f t="shared" si="362"/>
        <v>62866.466484249999</v>
      </c>
      <c r="R2867" s="197">
        <f t="shared" si="358"/>
        <v>100586.34637480001</v>
      </c>
    </row>
    <row r="2868" spans="1:18" ht="19.5" customHeight="1">
      <c r="A2868" s="306" t="s">
        <v>3667</v>
      </c>
      <c r="B2868" s="307" t="s">
        <v>3905</v>
      </c>
      <c r="C2868" s="308" t="s">
        <v>3178</v>
      </c>
      <c r="D2868" s="290" t="s">
        <v>2905</v>
      </c>
      <c r="E2868" s="290" t="s">
        <v>2906</v>
      </c>
      <c r="F2868" s="309" t="s">
        <v>5692</v>
      </c>
      <c r="G2868" s="290"/>
      <c r="H2868" s="308">
        <v>285</v>
      </c>
      <c r="I2868" s="308">
        <v>28</v>
      </c>
      <c r="J2868" s="308">
        <v>26</v>
      </c>
      <c r="K2868" s="314">
        <v>43.5</v>
      </c>
      <c r="L2868" s="314">
        <v>58.9</v>
      </c>
      <c r="M2868" s="308"/>
      <c r="N2868" s="308">
        <v>5</v>
      </c>
      <c r="O2868" s="308" t="s">
        <v>5693</v>
      </c>
      <c r="P2868" s="291">
        <v>143497.29764870604</v>
      </c>
      <c r="Q2868" s="292">
        <f t="shared" si="362"/>
        <v>173631.73015493431</v>
      </c>
      <c r="R2868" s="197">
        <f t="shared" si="358"/>
        <v>277810.76824789488</v>
      </c>
    </row>
    <row r="2869" spans="1:18" ht="19.5" customHeight="1">
      <c r="A2869" s="306" t="s">
        <v>3667</v>
      </c>
      <c r="B2869" s="307" t="s">
        <v>3905</v>
      </c>
      <c r="C2869" s="308" t="s">
        <v>3178</v>
      </c>
      <c r="D2869" s="290" t="s">
        <v>2905</v>
      </c>
      <c r="E2869" s="290" t="s">
        <v>2906</v>
      </c>
      <c r="F2869" s="309" t="s">
        <v>3978</v>
      </c>
      <c r="G2869" s="290"/>
      <c r="H2869" s="308" t="s">
        <v>3979</v>
      </c>
      <c r="I2869" s="308" t="s">
        <v>3148</v>
      </c>
      <c r="J2869" s="308" t="s">
        <v>3778</v>
      </c>
      <c r="K2869" s="308" t="s">
        <v>3068</v>
      </c>
      <c r="L2869" s="308" t="s">
        <v>3686</v>
      </c>
      <c r="M2869" s="308"/>
      <c r="N2869" s="308" t="s">
        <v>3070</v>
      </c>
      <c r="O2869" s="308" t="s">
        <v>3980</v>
      </c>
      <c r="P2869" s="291">
        <v>110294.12589424003</v>
      </c>
      <c r="Q2869" s="292">
        <f t="shared" si="362"/>
        <v>133455.89233203043</v>
      </c>
      <c r="R2869" s="197">
        <f t="shared" si="358"/>
        <v>213529.4277312487</v>
      </c>
    </row>
    <row r="2870" spans="1:18" ht="19.5" customHeight="1">
      <c r="A2870" s="306" t="s">
        <v>3667</v>
      </c>
      <c r="B2870" s="307" t="s">
        <v>3905</v>
      </c>
      <c r="C2870" s="308" t="s">
        <v>3586</v>
      </c>
      <c r="D2870" s="290" t="s">
        <v>2905</v>
      </c>
      <c r="E2870" s="290" t="s">
        <v>2906</v>
      </c>
      <c r="F2870" s="309" t="s">
        <v>3978</v>
      </c>
      <c r="G2870" s="290"/>
      <c r="H2870" s="308" t="s">
        <v>3979</v>
      </c>
      <c r="I2870" s="308" t="s">
        <v>3148</v>
      </c>
      <c r="J2870" s="308" t="s">
        <v>3778</v>
      </c>
      <c r="K2870" s="308" t="s">
        <v>3068</v>
      </c>
      <c r="L2870" s="308" t="s">
        <v>3686</v>
      </c>
      <c r="M2870" s="308"/>
      <c r="N2870" s="308" t="s">
        <v>3070</v>
      </c>
      <c r="O2870" s="308" t="s">
        <v>3980</v>
      </c>
      <c r="P2870" s="291">
        <v>110294.12589424003</v>
      </c>
      <c r="Q2870" s="292">
        <f t="shared" si="362"/>
        <v>133455.89233203043</v>
      </c>
      <c r="R2870" s="197">
        <f t="shared" si="358"/>
        <v>213529.4277312487</v>
      </c>
    </row>
    <row r="2871" spans="1:18" ht="19.5" customHeight="1">
      <c r="A2871" s="304" t="s">
        <v>5702</v>
      </c>
      <c r="B2871" s="277"/>
      <c r="C2871" s="278"/>
      <c r="D2871" s="279"/>
      <c r="E2871" s="280"/>
      <c r="F2871" s="279"/>
      <c r="G2871" s="281"/>
      <c r="H2871" s="282"/>
      <c r="I2871" s="282"/>
      <c r="J2871" s="282"/>
      <c r="K2871" s="282"/>
      <c r="L2871" s="282"/>
      <c r="M2871" s="282"/>
      <c r="N2871" s="282"/>
      <c r="O2871" s="282"/>
      <c r="P2871" s="282"/>
      <c r="Q2871" s="284"/>
      <c r="R2871" s="197">
        <f t="shared" si="358"/>
        <v>0</v>
      </c>
    </row>
    <row r="2872" spans="1:18" ht="19.5" customHeight="1">
      <c r="A2872" s="306" t="s">
        <v>3286</v>
      </c>
      <c r="B2872" s="307" t="s">
        <v>3885</v>
      </c>
      <c r="C2872" s="308" t="s">
        <v>969</v>
      </c>
      <c r="D2872" s="290" t="s">
        <v>2905</v>
      </c>
      <c r="E2872" s="290" t="s">
        <v>2906</v>
      </c>
      <c r="F2872" s="309" t="s">
        <v>3877</v>
      </c>
      <c r="G2872" s="290"/>
      <c r="H2872" s="308">
        <v>266</v>
      </c>
      <c r="I2872" s="308">
        <v>22</v>
      </c>
      <c r="J2872" s="308">
        <v>20</v>
      </c>
      <c r="K2872" s="308">
        <v>34</v>
      </c>
      <c r="L2872" s="308">
        <v>66</v>
      </c>
      <c r="M2872" s="308"/>
      <c r="N2872" s="308" t="s">
        <v>3010</v>
      </c>
      <c r="O2872" s="308" t="s">
        <v>3878</v>
      </c>
      <c r="P2872" s="291">
        <v>51418.641595724701</v>
      </c>
      <c r="Q2872" s="292">
        <f t="shared" ref="Q2872:Q2874" si="363">+P2872*1.21</f>
        <v>62216.556330826883</v>
      </c>
      <c r="R2872" s="197">
        <f t="shared" si="358"/>
        <v>99546.490129323021</v>
      </c>
    </row>
    <row r="2873" spans="1:18" ht="19.5" customHeight="1">
      <c r="A2873" s="306" t="s">
        <v>3286</v>
      </c>
      <c r="B2873" s="307" t="s">
        <v>3885</v>
      </c>
      <c r="C2873" s="308" t="s">
        <v>969</v>
      </c>
      <c r="D2873" s="290" t="s">
        <v>2905</v>
      </c>
      <c r="E2873" s="290" t="s">
        <v>2910</v>
      </c>
      <c r="F2873" s="309" t="s">
        <v>3874</v>
      </c>
      <c r="G2873" s="290"/>
      <c r="H2873" s="308">
        <v>266</v>
      </c>
      <c r="I2873" s="308">
        <v>13</v>
      </c>
      <c r="J2873" s="308">
        <v>11</v>
      </c>
      <c r="K2873" s="314">
        <v>27.2</v>
      </c>
      <c r="L2873" s="308">
        <v>66</v>
      </c>
      <c r="M2873" s="308"/>
      <c r="N2873" s="308">
        <v>4</v>
      </c>
      <c r="O2873" s="308" t="s">
        <v>3875</v>
      </c>
      <c r="P2873" s="291">
        <v>52199.749882388256</v>
      </c>
      <c r="Q2873" s="292">
        <f t="shared" si="363"/>
        <v>63161.697357689787</v>
      </c>
      <c r="R2873" s="197">
        <f t="shared" si="358"/>
        <v>101058.71577230367</v>
      </c>
    </row>
    <row r="2874" spans="1:18" ht="19.5" customHeight="1">
      <c r="A2874" s="306" t="s">
        <v>3286</v>
      </c>
      <c r="B2874" s="307" t="s">
        <v>3885</v>
      </c>
      <c r="C2874" s="308" t="s">
        <v>969</v>
      </c>
      <c r="D2874" s="290" t="s">
        <v>2909</v>
      </c>
      <c r="E2874" s="290" t="s">
        <v>3021</v>
      </c>
      <c r="F2874" s="309" t="s">
        <v>3880</v>
      </c>
      <c r="G2874" s="290"/>
      <c r="H2874" s="308" t="s">
        <v>3769</v>
      </c>
      <c r="I2874" s="314" t="s">
        <v>3881</v>
      </c>
      <c r="J2874" s="308" t="s">
        <v>3506</v>
      </c>
      <c r="K2874" s="314" t="s">
        <v>3882</v>
      </c>
      <c r="L2874" s="308">
        <v>71</v>
      </c>
      <c r="M2874" s="314" t="s">
        <v>3883</v>
      </c>
      <c r="N2874" s="308" t="s">
        <v>3010</v>
      </c>
      <c r="O2874" s="308" t="s">
        <v>3884</v>
      </c>
      <c r="P2874" s="291">
        <v>85309.023605149181</v>
      </c>
      <c r="Q2874" s="292">
        <f t="shared" si="363"/>
        <v>103223.91856223051</v>
      </c>
      <c r="R2874" s="197">
        <f t="shared" si="358"/>
        <v>165158.26969956883</v>
      </c>
    </row>
    <row r="2875" spans="1:18" ht="19.5" customHeight="1">
      <c r="A2875" s="304" t="s">
        <v>2598</v>
      </c>
      <c r="B2875" s="277"/>
      <c r="C2875" s="278"/>
      <c r="D2875" s="279"/>
      <c r="E2875" s="280"/>
      <c r="F2875" s="279"/>
      <c r="G2875" s="281"/>
      <c r="H2875" s="282"/>
      <c r="I2875" s="282"/>
      <c r="J2875" s="282"/>
      <c r="K2875" s="282"/>
      <c r="L2875" s="282"/>
      <c r="M2875" s="282"/>
      <c r="N2875" s="282"/>
      <c r="O2875" s="282"/>
      <c r="P2875" s="282"/>
      <c r="Q2875" s="284"/>
      <c r="R2875" s="197">
        <f t="shared" si="358"/>
        <v>0</v>
      </c>
    </row>
    <row r="2876" spans="1:18" ht="19.5" customHeight="1">
      <c r="A2876" s="306" t="s">
        <v>3488</v>
      </c>
      <c r="B2876" s="307" t="s">
        <v>3860</v>
      </c>
      <c r="C2876" s="308" t="s">
        <v>5703</v>
      </c>
      <c r="D2876" s="290" t="s">
        <v>2905</v>
      </c>
      <c r="E2876" s="290" t="s">
        <v>2906</v>
      </c>
      <c r="F2876" s="309" t="s">
        <v>3877</v>
      </c>
      <c r="G2876" s="290"/>
      <c r="H2876" s="308">
        <v>266</v>
      </c>
      <c r="I2876" s="308">
        <v>22</v>
      </c>
      <c r="J2876" s="308">
        <v>20</v>
      </c>
      <c r="K2876" s="308">
        <v>34</v>
      </c>
      <c r="L2876" s="308">
        <v>66</v>
      </c>
      <c r="M2876" s="308"/>
      <c r="N2876" s="308" t="s">
        <v>3010</v>
      </c>
      <c r="O2876" s="308" t="s">
        <v>3878</v>
      </c>
      <c r="P2876" s="291">
        <v>51418.641595724701</v>
      </c>
      <c r="Q2876" s="292">
        <f t="shared" ref="Q2876:Q2893" si="364">+P2876*1.21</f>
        <v>62216.556330826883</v>
      </c>
      <c r="R2876" s="197">
        <f t="shared" si="358"/>
        <v>99546.490129323021</v>
      </c>
    </row>
    <row r="2877" spans="1:18" ht="19.5" customHeight="1">
      <c r="A2877" s="306" t="s">
        <v>3488</v>
      </c>
      <c r="B2877" s="307" t="s">
        <v>3860</v>
      </c>
      <c r="C2877" s="308" t="s">
        <v>5703</v>
      </c>
      <c r="D2877" s="290" t="s">
        <v>2909</v>
      </c>
      <c r="E2877" s="290" t="s">
        <v>3021</v>
      </c>
      <c r="F2877" s="309" t="s">
        <v>3880</v>
      </c>
      <c r="G2877" s="290"/>
      <c r="H2877" s="308" t="s">
        <v>3769</v>
      </c>
      <c r="I2877" s="314" t="s">
        <v>3881</v>
      </c>
      <c r="J2877" s="308" t="s">
        <v>3506</v>
      </c>
      <c r="K2877" s="314" t="s">
        <v>3882</v>
      </c>
      <c r="L2877" s="308">
        <v>71</v>
      </c>
      <c r="M2877" s="314" t="s">
        <v>3883</v>
      </c>
      <c r="N2877" s="308" t="s">
        <v>3010</v>
      </c>
      <c r="O2877" s="308" t="s">
        <v>3884</v>
      </c>
      <c r="P2877" s="291">
        <v>85309.023605149181</v>
      </c>
      <c r="Q2877" s="292">
        <f t="shared" si="364"/>
        <v>103223.91856223051</v>
      </c>
      <c r="R2877" s="197">
        <f t="shared" si="358"/>
        <v>165158.26969956883</v>
      </c>
    </row>
    <row r="2878" spans="1:18" ht="19.5" customHeight="1">
      <c r="A2878" s="306" t="s">
        <v>3929</v>
      </c>
      <c r="B2878" s="307" t="s">
        <v>3975</v>
      </c>
      <c r="C2878" s="308" t="s">
        <v>1418</v>
      </c>
      <c r="D2878" s="290" t="s">
        <v>2905</v>
      </c>
      <c r="E2878" s="290" t="s">
        <v>2906</v>
      </c>
      <c r="F2878" s="309" t="s">
        <v>3877</v>
      </c>
      <c r="G2878" s="290"/>
      <c r="H2878" s="308">
        <v>266</v>
      </c>
      <c r="I2878" s="308">
        <v>22</v>
      </c>
      <c r="J2878" s="308">
        <v>20</v>
      </c>
      <c r="K2878" s="308">
        <v>34</v>
      </c>
      <c r="L2878" s="308">
        <v>66</v>
      </c>
      <c r="M2878" s="308"/>
      <c r="N2878" s="308" t="s">
        <v>3010</v>
      </c>
      <c r="O2878" s="308" t="s">
        <v>3878</v>
      </c>
      <c r="P2878" s="291">
        <v>51418.641595724701</v>
      </c>
      <c r="Q2878" s="292">
        <f t="shared" si="364"/>
        <v>62216.556330826883</v>
      </c>
      <c r="R2878" s="197">
        <f t="shared" si="358"/>
        <v>99546.490129323021</v>
      </c>
    </row>
    <row r="2879" spans="1:18" ht="19.5" customHeight="1">
      <c r="A2879" s="306" t="s">
        <v>3929</v>
      </c>
      <c r="B2879" s="307" t="s">
        <v>3975</v>
      </c>
      <c r="C2879" s="308" t="s">
        <v>1418</v>
      </c>
      <c r="D2879" s="290" t="s">
        <v>2909</v>
      </c>
      <c r="E2879" s="290" t="s">
        <v>3021</v>
      </c>
      <c r="F2879" s="309" t="s">
        <v>3880</v>
      </c>
      <c r="G2879" s="290"/>
      <c r="H2879" s="308" t="s">
        <v>3769</v>
      </c>
      <c r="I2879" s="314" t="s">
        <v>3881</v>
      </c>
      <c r="J2879" s="308" t="s">
        <v>3506</v>
      </c>
      <c r="K2879" s="314" t="s">
        <v>3882</v>
      </c>
      <c r="L2879" s="308">
        <v>71</v>
      </c>
      <c r="M2879" s="314" t="s">
        <v>3883</v>
      </c>
      <c r="N2879" s="308" t="s">
        <v>3010</v>
      </c>
      <c r="O2879" s="308" t="s">
        <v>3884</v>
      </c>
      <c r="P2879" s="291">
        <v>85309.023605149181</v>
      </c>
      <c r="Q2879" s="292">
        <f t="shared" si="364"/>
        <v>103223.91856223051</v>
      </c>
      <c r="R2879" s="197">
        <f t="shared" si="358"/>
        <v>165158.26969956883</v>
      </c>
    </row>
    <row r="2880" spans="1:18" ht="19.5" customHeight="1">
      <c r="A2880" s="306" t="s">
        <v>3075</v>
      </c>
      <c r="B2880" s="307" t="s">
        <v>3885</v>
      </c>
      <c r="C2880" s="308" t="s">
        <v>966</v>
      </c>
      <c r="D2880" s="290" t="s">
        <v>2905</v>
      </c>
      <c r="E2880" s="290" t="s">
        <v>2906</v>
      </c>
      <c r="F2880" s="309" t="s">
        <v>3906</v>
      </c>
      <c r="G2880" s="290"/>
      <c r="H2880" s="308">
        <v>266</v>
      </c>
      <c r="I2880" s="314">
        <v>20.5</v>
      </c>
      <c r="J2880" s="314">
        <v>18.600000000000001</v>
      </c>
      <c r="K2880" s="314">
        <v>27.5</v>
      </c>
      <c r="L2880" s="308">
        <v>66</v>
      </c>
      <c r="M2880" s="308"/>
      <c r="N2880" s="308">
        <v>4</v>
      </c>
      <c r="O2880" s="308" t="s">
        <v>3907</v>
      </c>
      <c r="P2880" s="291">
        <v>40923.556345997669</v>
      </c>
      <c r="Q2880" s="292">
        <f t="shared" si="364"/>
        <v>49517.503178657178</v>
      </c>
      <c r="R2880" s="197">
        <f t="shared" si="358"/>
        <v>79228.005085851488</v>
      </c>
    </row>
    <row r="2881" spans="1:18" ht="19.5" customHeight="1">
      <c r="A2881" s="306" t="s">
        <v>3075</v>
      </c>
      <c r="B2881" s="307" t="s">
        <v>3885</v>
      </c>
      <c r="C2881" s="308" t="s">
        <v>966</v>
      </c>
      <c r="D2881" s="290" t="s">
        <v>2909</v>
      </c>
      <c r="E2881" s="290" t="s">
        <v>3021</v>
      </c>
      <c r="F2881" s="309" t="s">
        <v>3880</v>
      </c>
      <c r="G2881" s="290"/>
      <c r="H2881" s="308" t="s">
        <v>3769</v>
      </c>
      <c r="I2881" s="314" t="s">
        <v>3881</v>
      </c>
      <c r="J2881" s="308" t="s">
        <v>3506</v>
      </c>
      <c r="K2881" s="314" t="s">
        <v>3882</v>
      </c>
      <c r="L2881" s="308">
        <v>71</v>
      </c>
      <c r="M2881" s="314" t="s">
        <v>3883</v>
      </c>
      <c r="N2881" s="308" t="s">
        <v>3010</v>
      </c>
      <c r="O2881" s="308" t="s">
        <v>3884</v>
      </c>
      <c r="P2881" s="291">
        <v>85309.023605149181</v>
      </c>
      <c r="Q2881" s="292">
        <f t="shared" si="364"/>
        <v>103223.91856223051</v>
      </c>
      <c r="R2881" s="197">
        <f t="shared" si="358"/>
        <v>165158.26969956883</v>
      </c>
    </row>
    <row r="2882" spans="1:18" ht="19.5" customHeight="1">
      <c r="A2882" s="306" t="s">
        <v>3286</v>
      </c>
      <c r="B2882" s="307" t="s">
        <v>3885</v>
      </c>
      <c r="C2882" s="308" t="s">
        <v>1418</v>
      </c>
      <c r="D2882" s="290" t="s">
        <v>2905</v>
      </c>
      <c r="E2882" s="290" t="s">
        <v>2906</v>
      </c>
      <c r="F2882" s="309" t="s">
        <v>3877</v>
      </c>
      <c r="G2882" s="290"/>
      <c r="H2882" s="308">
        <v>266</v>
      </c>
      <c r="I2882" s="308">
        <v>22</v>
      </c>
      <c r="J2882" s="308">
        <v>20</v>
      </c>
      <c r="K2882" s="308">
        <v>34</v>
      </c>
      <c r="L2882" s="308">
        <v>66</v>
      </c>
      <c r="M2882" s="308"/>
      <c r="N2882" s="308" t="s">
        <v>3010</v>
      </c>
      <c r="O2882" s="308" t="s">
        <v>3878</v>
      </c>
      <c r="P2882" s="291">
        <v>51418.641595724701</v>
      </c>
      <c r="Q2882" s="292">
        <f t="shared" si="364"/>
        <v>62216.556330826883</v>
      </c>
      <c r="R2882" s="197">
        <f t="shared" si="358"/>
        <v>99546.490129323021</v>
      </c>
    </row>
    <row r="2883" spans="1:18" ht="19.5" customHeight="1">
      <c r="A2883" s="306" t="s">
        <v>3286</v>
      </c>
      <c r="B2883" s="307" t="s">
        <v>3885</v>
      </c>
      <c r="C2883" s="308" t="s">
        <v>1418</v>
      </c>
      <c r="D2883" s="290" t="s">
        <v>2909</v>
      </c>
      <c r="E2883" s="290" t="s">
        <v>3021</v>
      </c>
      <c r="F2883" s="309" t="s">
        <v>3880</v>
      </c>
      <c r="G2883" s="290"/>
      <c r="H2883" s="308" t="s">
        <v>3769</v>
      </c>
      <c r="I2883" s="314" t="s">
        <v>3881</v>
      </c>
      <c r="J2883" s="308" t="s">
        <v>3506</v>
      </c>
      <c r="K2883" s="314" t="s">
        <v>3882</v>
      </c>
      <c r="L2883" s="308">
        <v>71</v>
      </c>
      <c r="M2883" s="314" t="s">
        <v>3883</v>
      </c>
      <c r="N2883" s="308" t="s">
        <v>3010</v>
      </c>
      <c r="O2883" s="308" t="s">
        <v>3884</v>
      </c>
      <c r="P2883" s="291">
        <v>85309.023605149181</v>
      </c>
      <c r="Q2883" s="292">
        <f t="shared" si="364"/>
        <v>103223.91856223051</v>
      </c>
      <c r="R2883" s="197">
        <f t="shared" si="358"/>
        <v>165158.26969956883</v>
      </c>
    </row>
    <row r="2884" spans="1:18" ht="19.5" customHeight="1">
      <c r="A2884" s="306" t="s">
        <v>5704</v>
      </c>
      <c r="B2884" s="307" t="s">
        <v>3888</v>
      </c>
      <c r="C2884" s="308" t="s">
        <v>1573</v>
      </c>
      <c r="D2884" s="290" t="s">
        <v>2905</v>
      </c>
      <c r="E2884" s="290" t="s">
        <v>2906</v>
      </c>
      <c r="F2884" s="309" t="s">
        <v>3877</v>
      </c>
      <c r="G2884" s="290"/>
      <c r="H2884" s="308">
        <v>266</v>
      </c>
      <c r="I2884" s="308">
        <v>22</v>
      </c>
      <c r="J2884" s="308">
        <v>20</v>
      </c>
      <c r="K2884" s="308">
        <v>34</v>
      </c>
      <c r="L2884" s="308">
        <v>66</v>
      </c>
      <c r="M2884" s="308"/>
      <c r="N2884" s="308" t="s">
        <v>3010</v>
      </c>
      <c r="O2884" s="308" t="s">
        <v>3878</v>
      </c>
      <c r="P2884" s="291">
        <v>51418.641595724701</v>
      </c>
      <c r="Q2884" s="292">
        <f t="shared" si="364"/>
        <v>62216.556330826883</v>
      </c>
      <c r="R2884" s="197">
        <f t="shared" si="358"/>
        <v>99546.490129323021</v>
      </c>
    </row>
    <row r="2885" spans="1:18" ht="19.5" customHeight="1">
      <c r="A2885" s="306" t="s">
        <v>5704</v>
      </c>
      <c r="B2885" s="307" t="s">
        <v>3888</v>
      </c>
      <c r="C2885" s="308" t="s">
        <v>1573</v>
      </c>
      <c r="D2885" s="290" t="s">
        <v>2909</v>
      </c>
      <c r="E2885" s="290" t="s">
        <v>2910</v>
      </c>
      <c r="F2885" s="309" t="s">
        <v>3946</v>
      </c>
      <c r="G2885" s="290" t="s">
        <v>3023</v>
      </c>
      <c r="H2885" s="308" t="s">
        <v>3947</v>
      </c>
      <c r="I2885" s="308" t="s">
        <v>3007</v>
      </c>
      <c r="J2885" s="308" t="s">
        <v>3948</v>
      </c>
      <c r="K2885" s="308" t="s">
        <v>3711</v>
      </c>
      <c r="L2885" s="308" t="s">
        <v>3949</v>
      </c>
      <c r="M2885" s="308"/>
      <c r="N2885" s="308" t="s">
        <v>3010</v>
      </c>
      <c r="O2885" s="308" t="s">
        <v>3950</v>
      </c>
      <c r="P2885" s="291">
        <v>117365.38395990116</v>
      </c>
      <c r="Q2885" s="292">
        <f t="shared" si="364"/>
        <v>142012.11459148041</v>
      </c>
      <c r="R2885" s="197">
        <f t="shared" si="358"/>
        <v>227219.38334636868</v>
      </c>
    </row>
    <row r="2886" spans="1:18" ht="19.5" customHeight="1">
      <c r="A2886" s="306" t="s">
        <v>3321</v>
      </c>
      <c r="B2886" s="307" t="s">
        <v>5687</v>
      </c>
      <c r="C2886" s="308" t="s">
        <v>2848</v>
      </c>
      <c r="D2886" s="290" t="s">
        <v>2905</v>
      </c>
      <c r="E2886" s="290" t="s">
        <v>2910</v>
      </c>
      <c r="F2886" s="309" t="s">
        <v>3874</v>
      </c>
      <c r="G2886" s="290"/>
      <c r="H2886" s="308">
        <v>266</v>
      </c>
      <c r="I2886" s="308">
        <v>13</v>
      </c>
      <c r="J2886" s="308">
        <v>11</v>
      </c>
      <c r="K2886" s="314">
        <v>27.2</v>
      </c>
      <c r="L2886" s="308">
        <v>66</v>
      </c>
      <c r="M2886" s="308"/>
      <c r="N2886" s="308">
        <v>4</v>
      </c>
      <c r="O2886" s="308" t="s">
        <v>3875</v>
      </c>
      <c r="P2886" s="291">
        <v>52199.749882388256</v>
      </c>
      <c r="Q2886" s="292">
        <f t="shared" si="364"/>
        <v>63161.697357689787</v>
      </c>
      <c r="R2886" s="197">
        <f t="shared" si="358"/>
        <v>101058.71577230367</v>
      </c>
    </row>
    <row r="2887" spans="1:18" ht="19.5" customHeight="1">
      <c r="A2887" s="306" t="s">
        <v>3321</v>
      </c>
      <c r="B2887" s="307" t="s">
        <v>5687</v>
      </c>
      <c r="C2887" s="308" t="s">
        <v>2848</v>
      </c>
      <c r="D2887" s="290" t="s">
        <v>2905</v>
      </c>
      <c r="E2887" s="290" t="s">
        <v>2906</v>
      </c>
      <c r="F2887" s="309" t="s">
        <v>3906</v>
      </c>
      <c r="G2887" s="290"/>
      <c r="H2887" s="308">
        <v>266</v>
      </c>
      <c r="I2887" s="314">
        <v>20.5</v>
      </c>
      <c r="J2887" s="314">
        <v>18.600000000000001</v>
      </c>
      <c r="K2887" s="314">
        <v>27.5</v>
      </c>
      <c r="L2887" s="308">
        <v>66</v>
      </c>
      <c r="M2887" s="308"/>
      <c r="N2887" s="308">
        <v>4</v>
      </c>
      <c r="O2887" s="308" t="s">
        <v>3907</v>
      </c>
      <c r="P2887" s="291">
        <v>40923.556345997669</v>
      </c>
      <c r="Q2887" s="292">
        <f t="shared" si="364"/>
        <v>49517.503178657178</v>
      </c>
      <c r="R2887" s="197">
        <f t="shared" si="358"/>
        <v>79228.005085851488</v>
      </c>
    </row>
    <row r="2888" spans="1:18" ht="19.5" customHeight="1">
      <c r="A2888" s="306" t="s">
        <v>3321</v>
      </c>
      <c r="B2888" s="307" t="s">
        <v>5687</v>
      </c>
      <c r="C2888" s="308" t="s">
        <v>2848</v>
      </c>
      <c r="D2888" s="290" t="s">
        <v>2909</v>
      </c>
      <c r="E2888" s="290" t="s">
        <v>3021</v>
      </c>
      <c r="F2888" s="309" t="s">
        <v>3880</v>
      </c>
      <c r="G2888" s="290"/>
      <c r="H2888" s="308" t="s">
        <v>3769</v>
      </c>
      <c r="I2888" s="314" t="s">
        <v>3881</v>
      </c>
      <c r="J2888" s="308" t="s">
        <v>3506</v>
      </c>
      <c r="K2888" s="314" t="s">
        <v>3882</v>
      </c>
      <c r="L2888" s="308">
        <v>71</v>
      </c>
      <c r="M2888" s="314" t="s">
        <v>3883</v>
      </c>
      <c r="N2888" s="308" t="s">
        <v>3010</v>
      </c>
      <c r="O2888" s="308" t="s">
        <v>3884</v>
      </c>
      <c r="P2888" s="291">
        <v>85309.023605149181</v>
      </c>
      <c r="Q2888" s="292">
        <f t="shared" si="364"/>
        <v>103223.91856223051</v>
      </c>
      <c r="R2888" s="197">
        <f t="shared" ref="R2888:R2951" si="365">Q2888*0.8*2</f>
        <v>165158.26969956883</v>
      </c>
    </row>
    <row r="2889" spans="1:18" ht="19.5" customHeight="1">
      <c r="A2889" s="306" t="s">
        <v>3902</v>
      </c>
      <c r="B2889" s="307" t="s">
        <v>5689</v>
      </c>
      <c r="C2889" s="308" t="s">
        <v>4549</v>
      </c>
      <c r="D2889" s="290" t="s">
        <v>2905</v>
      </c>
      <c r="E2889" s="290" t="s">
        <v>2910</v>
      </c>
      <c r="F2889" s="309" t="s">
        <v>3874</v>
      </c>
      <c r="G2889" s="290"/>
      <c r="H2889" s="308">
        <v>266</v>
      </c>
      <c r="I2889" s="308">
        <v>13</v>
      </c>
      <c r="J2889" s="308">
        <v>11</v>
      </c>
      <c r="K2889" s="314">
        <v>27.2</v>
      </c>
      <c r="L2889" s="308">
        <v>66</v>
      </c>
      <c r="M2889" s="308"/>
      <c r="N2889" s="308">
        <v>4</v>
      </c>
      <c r="O2889" s="308" t="s">
        <v>3875</v>
      </c>
      <c r="P2889" s="291">
        <v>52199.749882388256</v>
      </c>
      <c r="Q2889" s="292">
        <f t="shared" si="364"/>
        <v>63161.697357689787</v>
      </c>
      <c r="R2889" s="197">
        <f t="shared" si="365"/>
        <v>101058.71577230367</v>
      </c>
    </row>
    <row r="2890" spans="1:18" ht="19.5" customHeight="1">
      <c r="A2890" s="306" t="s">
        <v>3902</v>
      </c>
      <c r="B2890" s="307" t="s">
        <v>5689</v>
      </c>
      <c r="C2890" s="308" t="s">
        <v>4549</v>
      </c>
      <c r="D2890" s="290" t="s">
        <v>2905</v>
      </c>
      <c r="E2890" s="290" t="s">
        <v>2906</v>
      </c>
      <c r="F2890" s="309" t="s">
        <v>3906</v>
      </c>
      <c r="G2890" s="290"/>
      <c r="H2890" s="308">
        <v>266</v>
      </c>
      <c r="I2890" s="314">
        <v>20.5</v>
      </c>
      <c r="J2890" s="314">
        <v>18.600000000000001</v>
      </c>
      <c r="K2890" s="314">
        <v>27.5</v>
      </c>
      <c r="L2890" s="308">
        <v>66</v>
      </c>
      <c r="M2890" s="308"/>
      <c r="N2890" s="308">
        <v>4</v>
      </c>
      <c r="O2890" s="308" t="s">
        <v>3907</v>
      </c>
      <c r="P2890" s="291">
        <v>40923.556345997669</v>
      </c>
      <c r="Q2890" s="292">
        <f t="shared" si="364"/>
        <v>49517.503178657178</v>
      </c>
      <c r="R2890" s="197">
        <f t="shared" si="365"/>
        <v>79228.005085851488</v>
      </c>
    </row>
    <row r="2891" spans="1:18" ht="19.5" customHeight="1">
      <c r="A2891" s="306" t="s">
        <v>3902</v>
      </c>
      <c r="B2891" s="307" t="s">
        <v>5689</v>
      </c>
      <c r="C2891" s="308" t="s">
        <v>4549</v>
      </c>
      <c r="D2891" s="290" t="s">
        <v>2909</v>
      </c>
      <c r="E2891" s="290" t="s">
        <v>3021</v>
      </c>
      <c r="F2891" s="309" t="s">
        <v>3880</v>
      </c>
      <c r="G2891" s="290"/>
      <c r="H2891" s="308" t="s">
        <v>3769</v>
      </c>
      <c r="I2891" s="314" t="s">
        <v>3881</v>
      </c>
      <c r="J2891" s="308" t="s">
        <v>3506</v>
      </c>
      <c r="K2891" s="314" t="s">
        <v>3882</v>
      </c>
      <c r="L2891" s="308">
        <v>71</v>
      </c>
      <c r="M2891" s="314" t="s">
        <v>3883</v>
      </c>
      <c r="N2891" s="308" t="s">
        <v>3010</v>
      </c>
      <c r="O2891" s="308" t="s">
        <v>3884</v>
      </c>
      <c r="P2891" s="291">
        <v>85309.023605149181</v>
      </c>
      <c r="Q2891" s="292">
        <f t="shared" si="364"/>
        <v>103223.91856223051</v>
      </c>
      <c r="R2891" s="197">
        <f t="shared" si="365"/>
        <v>165158.26969956883</v>
      </c>
    </row>
    <row r="2892" spans="1:18" ht="19.5" customHeight="1">
      <c r="A2892" s="306" t="s">
        <v>3667</v>
      </c>
      <c r="B2892" s="307" t="s">
        <v>3905</v>
      </c>
      <c r="C2892" s="308" t="s">
        <v>991</v>
      </c>
      <c r="D2892" s="290" t="s">
        <v>2905</v>
      </c>
      <c r="E2892" s="290" t="s">
        <v>2906</v>
      </c>
      <c r="F2892" s="309" t="s">
        <v>3906</v>
      </c>
      <c r="G2892" s="290"/>
      <c r="H2892" s="308">
        <v>266</v>
      </c>
      <c r="I2892" s="314">
        <v>20.5</v>
      </c>
      <c r="J2892" s="314">
        <v>18.600000000000001</v>
      </c>
      <c r="K2892" s="314">
        <v>27.5</v>
      </c>
      <c r="L2892" s="308">
        <v>66</v>
      </c>
      <c r="M2892" s="308"/>
      <c r="N2892" s="308">
        <v>4</v>
      </c>
      <c r="O2892" s="308" t="s">
        <v>3907</v>
      </c>
      <c r="P2892" s="291">
        <v>40923.556345997669</v>
      </c>
      <c r="Q2892" s="292">
        <f t="shared" si="364"/>
        <v>49517.503178657178</v>
      </c>
      <c r="R2892" s="197">
        <f t="shared" si="365"/>
        <v>79228.005085851488</v>
      </c>
    </row>
    <row r="2893" spans="1:18" ht="19.5" customHeight="1">
      <c r="A2893" s="306" t="s">
        <v>3667</v>
      </c>
      <c r="B2893" s="307" t="s">
        <v>3905</v>
      </c>
      <c r="C2893" s="308" t="s">
        <v>991</v>
      </c>
      <c r="D2893" s="290" t="s">
        <v>2909</v>
      </c>
      <c r="E2893" s="290" t="s">
        <v>3021</v>
      </c>
      <c r="F2893" s="309" t="s">
        <v>3880</v>
      </c>
      <c r="G2893" s="290"/>
      <c r="H2893" s="308" t="s">
        <v>3769</v>
      </c>
      <c r="I2893" s="314" t="s">
        <v>3881</v>
      </c>
      <c r="J2893" s="308" t="s">
        <v>3506</v>
      </c>
      <c r="K2893" s="314" t="s">
        <v>3882</v>
      </c>
      <c r="L2893" s="308">
        <v>71</v>
      </c>
      <c r="M2893" s="314" t="s">
        <v>3883</v>
      </c>
      <c r="N2893" s="308" t="s">
        <v>3010</v>
      </c>
      <c r="O2893" s="308" t="s">
        <v>3884</v>
      </c>
      <c r="P2893" s="291">
        <v>85309.023605149181</v>
      </c>
      <c r="Q2893" s="292">
        <f t="shared" si="364"/>
        <v>103223.91856223051</v>
      </c>
      <c r="R2893" s="197">
        <f t="shared" si="365"/>
        <v>165158.26969956883</v>
      </c>
    </row>
    <row r="2894" spans="1:18" ht="19.5" customHeight="1">
      <c r="A2894" s="304" t="s">
        <v>5705</v>
      </c>
      <c r="B2894" s="277"/>
      <c r="C2894" s="278"/>
      <c r="D2894" s="279"/>
      <c r="E2894" s="280"/>
      <c r="F2894" s="279"/>
      <c r="G2894" s="281"/>
      <c r="H2894" s="282"/>
      <c r="I2894" s="282"/>
      <c r="J2894" s="282"/>
      <c r="K2894" s="282"/>
      <c r="L2894" s="282"/>
      <c r="M2894" s="282"/>
      <c r="N2894" s="282"/>
      <c r="O2894" s="282"/>
      <c r="P2894" s="282"/>
      <c r="Q2894" s="284"/>
      <c r="R2894" s="197">
        <f t="shared" si="365"/>
        <v>0</v>
      </c>
    </row>
    <row r="2895" spans="1:18" ht="19.5" customHeight="1">
      <c r="A2895" s="306" t="s">
        <v>3970</v>
      </c>
      <c r="B2895" s="307" t="s">
        <v>3971</v>
      </c>
      <c r="C2895" s="308" t="s">
        <v>512</v>
      </c>
      <c r="D2895" s="290" t="s">
        <v>2909</v>
      </c>
      <c r="E2895" s="290" t="s">
        <v>2910</v>
      </c>
      <c r="F2895" s="309" t="s">
        <v>3986</v>
      </c>
      <c r="G2895" s="290"/>
      <c r="H2895" s="314">
        <v>289.8</v>
      </c>
      <c r="I2895" s="308">
        <v>12</v>
      </c>
      <c r="J2895" s="308">
        <v>10</v>
      </c>
      <c r="K2895" s="308">
        <v>35</v>
      </c>
      <c r="L2895" s="308">
        <v>71</v>
      </c>
      <c r="M2895" s="308"/>
      <c r="N2895" s="308">
        <v>5</v>
      </c>
      <c r="O2895" s="308" t="s">
        <v>3987</v>
      </c>
      <c r="P2895" s="291">
        <v>76523.324238678455</v>
      </c>
      <c r="Q2895" s="292">
        <f>+P2895*1.21</f>
        <v>92593.222328800926</v>
      </c>
      <c r="R2895" s="197">
        <f t="shared" si="365"/>
        <v>148149.15572608149</v>
      </c>
    </row>
    <row r="2896" spans="1:18" ht="19.5" customHeight="1">
      <c r="A2896" s="304" t="s">
        <v>5706</v>
      </c>
      <c r="B2896" s="277"/>
      <c r="C2896" s="278"/>
      <c r="D2896" s="279"/>
      <c r="E2896" s="280"/>
      <c r="F2896" s="279"/>
      <c r="G2896" s="281"/>
      <c r="H2896" s="282"/>
      <c r="I2896" s="282"/>
      <c r="J2896" s="282"/>
      <c r="K2896" s="282"/>
      <c r="L2896" s="282"/>
      <c r="M2896" s="282"/>
      <c r="N2896" s="282"/>
      <c r="O2896" s="282"/>
      <c r="P2896" s="282"/>
      <c r="Q2896" s="284"/>
      <c r="R2896" s="197">
        <f t="shared" si="365"/>
        <v>0</v>
      </c>
    </row>
    <row r="2897" spans="1:18" ht="19.5" customHeight="1">
      <c r="A2897" s="306" t="s">
        <v>3667</v>
      </c>
      <c r="B2897" s="307" t="s">
        <v>3905</v>
      </c>
      <c r="C2897" s="308" t="s">
        <v>1573</v>
      </c>
      <c r="D2897" s="290" t="s">
        <v>2905</v>
      </c>
      <c r="E2897" s="290" t="s">
        <v>2906</v>
      </c>
      <c r="F2897" s="316" t="s">
        <v>4032</v>
      </c>
      <c r="G2897" s="290"/>
      <c r="H2897" s="308" t="s">
        <v>3979</v>
      </c>
      <c r="I2897" s="308" t="s">
        <v>3148</v>
      </c>
      <c r="J2897" s="308" t="s">
        <v>3778</v>
      </c>
      <c r="K2897" s="308" t="s">
        <v>4033</v>
      </c>
      <c r="L2897" s="308" t="s">
        <v>3686</v>
      </c>
      <c r="M2897" s="308"/>
      <c r="N2897" s="308" t="s">
        <v>3070</v>
      </c>
      <c r="O2897" s="308" t="s">
        <v>4034</v>
      </c>
      <c r="P2897" s="291">
        <v>158071.31521579102</v>
      </c>
      <c r="Q2897" s="292">
        <f t="shared" ref="Q2897:Q2898" si="366">+P2897*1.21</f>
        <v>191266.29141110714</v>
      </c>
      <c r="R2897" s="197">
        <f t="shared" si="365"/>
        <v>306026.06625777145</v>
      </c>
    </row>
    <row r="2898" spans="1:18" ht="19.5" customHeight="1">
      <c r="A2898" s="306" t="s">
        <v>3667</v>
      </c>
      <c r="B2898" s="307" t="s">
        <v>3905</v>
      </c>
      <c r="C2898" s="308" t="s">
        <v>1573</v>
      </c>
      <c r="D2898" s="290" t="s">
        <v>2909</v>
      </c>
      <c r="E2898" s="290" t="s">
        <v>2906</v>
      </c>
      <c r="F2898" s="316" t="s">
        <v>4035</v>
      </c>
      <c r="G2898" s="290"/>
      <c r="H2898" s="308" t="s">
        <v>4036</v>
      </c>
      <c r="I2898" s="308" t="s">
        <v>3599</v>
      </c>
      <c r="J2898" s="308" t="s">
        <v>3600</v>
      </c>
      <c r="K2898" s="308" t="s">
        <v>4037</v>
      </c>
      <c r="L2898" s="308" t="s">
        <v>3686</v>
      </c>
      <c r="M2898" s="308"/>
      <c r="N2898" s="308" t="s">
        <v>3070</v>
      </c>
      <c r="O2898" s="308" t="s">
        <v>4038</v>
      </c>
      <c r="P2898" s="291">
        <v>51955.757425000003</v>
      </c>
      <c r="Q2898" s="292">
        <f t="shared" si="366"/>
        <v>62866.466484249999</v>
      </c>
      <c r="R2898" s="197">
        <f t="shared" si="365"/>
        <v>100586.34637480001</v>
      </c>
    </row>
    <row r="2899" spans="1:18" ht="19.5" customHeight="1">
      <c r="A2899" s="52"/>
      <c r="B2899" s="53"/>
      <c r="C2899" s="54"/>
      <c r="D2899" s="53"/>
      <c r="E2899" s="53"/>
      <c r="F2899" s="294"/>
      <c r="G2899" s="53"/>
      <c r="H2899" s="54"/>
      <c r="I2899" s="54"/>
      <c r="J2899" s="54"/>
      <c r="K2899" s="54"/>
      <c r="L2899" s="54"/>
      <c r="M2899" s="54"/>
      <c r="N2899" s="54"/>
      <c r="O2899" s="54"/>
      <c r="P2899" s="295"/>
      <c r="Q2899" s="295"/>
      <c r="R2899" s="197">
        <f t="shared" si="365"/>
        <v>0</v>
      </c>
    </row>
    <row r="2900" spans="1:18" ht="19.5" customHeight="1">
      <c r="A2900" s="296" t="s">
        <v>2827</v>
      </c>
      <c r="B2900" s="297"/>
      <c r="C2900" s="298"/>
      <c r="D2900" s="299"/>
      <c r="E2900" s="300"/>
      <c r="F2900" s="299"/>
      <c r="G2900" s="301"/>
      <c r="H2900" s="302"/>
      <c r="I2900" s="302"/>
      <c r="J2900" s="302"/>
      <c r="K2900" s="302"/>
      <c r="L2900" s="302"/>
      <c r="M2900" s="302"/>
      <c r="N2900" s="302"/>
      <c r="O2900" s="302"/>
      <c r="P2900" s="302"/>
      <c r="Q2900" s="303"/>
      <c r="R2900" s="197">
        <f t="shared" si="365"/>
        <v>0</v>
      </c>
    </row>
    <row r="2901" spans="1:18" ht="19.5" customHeight="1">
      <c r="A2901" s="304" t="s">
        <v>2828</v>
      </c>
      <c r="B2901" s="277"/>
      <c r="C2901" s="278"/>
      <c r="D2901" s="279"/>
      <c r="E2901" s="280"/>
      <c r="F2901" s="279"/>
      <c r="G2901" s="281"/>
      <c r="H2901" s="282"/>
      <c r="I2901" s="282"/>
      <c r="J2901" s="282"/>
      <c r="K2901" s="282"/>
      <c r="L2901" s="282"/>
      <c r="M2901" s="282"/>
      <c r="N2901" s="282"/>
      <c r="O2901" s="282"/>
      <c r="P2901" s="282"/>
      <c r="Q2901" s="284"/>
      <c r="R2901" s="197">
        <f t="shared" si="365"/>
        <v>0</v>
      </c>
    </row>
    <row r="2902" spans="1:18" ht="19.5" customHeight="1">
      <c r="A2902" s="306" t="s">
        <v>5707</v>
      </c>
      <c r="B2902" s="307" t="s">
        <v>5708</v>
      </c>
      <c r="C2902" s="308" t="s">
        <v>438</v>
      </c>
      <c r="D2902" s="290" t="s">
        <v>2905</v>
      </c>
      <c r="E2902" s="290" t="s">
        <v>2906</v>
      </c>
      <c r="F2902" s="309" t="s">
        <v>3249</v>
      </c>
      <c r="G2902" s="290"/>
      <c r="H2902" s="308">
        <v>350</v>
      </c>
      <c r="I2902" s="308">
        <v>34</v>
      </c>
      <c r="J2902" s="308">
        <v>32</v>
      </c>
      <c r="K2902" s="314">
        <v>68.8</v>
      </c>
      <c r="L2902" s="308">
        <v>85</v>
      </c>
      <c r="M2902" s="308"/>
      <c r="N2902" s="308">
        <v>5</v>
      </c>
      <c r="O2902" s="308" t="s">
        <v>3250</v>
      </c>
      <c r="P2902" s="291">
        <v>209894.42855929513</v>
      </c>
      <c r="Q2902" s="292">
        <f t="shared" ref="Q2902:Q2907" si="367">+P2902*1.21</f>
        <v>253972.25855674711</v>
      </c>
      <c r="R2902" s="197">
        <f t="shared" si="365"/>
        <v>406355.61369079538</v>
      </c>
    </row>
    <row r="2903" spans="1:18" ht="19.5" customHeight="1">
      <c r="A2903" s="306" t="s">
        <v>5709</v>
      </c>
      <c r="B2903" s="307" t="s">
        <v>5708</v>
      </c>
      <c r="C2903" s="308" t="s">
        <v>438</v>
      </c>
      <c r="D2903" s="290" t="s">
        <v>2905</v>
      </c>
      <c r="E2903" s="290" t="s">
        <v>2906</v>
      </c>
      <c r="F2903" s="309" t="s">
        <v>3252</v>
      </c>
      <c r="G2903" s="290"/>
      <c r="H2903" s="308">
        <v>350</v>
      </c>
      <c r="I2903" s="308">
        <v>34</v>
      </c>
      <c r="J2903" s="308">
        <v>32</v>
      </c>
      <c r="K2903" s="314">
        <v>68.8</v>
      </c>
      <c r="L2903" s="308">
        <v>85</v>
      </c>
      <c r="M2903" s="308"/>
      <c r="N2903" s="308">
        <v>5</v>
      </c>
      <c r="O2903" s="308" t="s">
        <v>3253</v>
      </c>
      <c r="P2903" s="291">
        <v>209894.42855929513</v>
      </c>
      <c r="Q2903" s="292">
        <f t="shared" si="367"/>
        <v>253972.25855674711</v>
      </c>
      <c r="R2903" s="197">
        <f t="shared" si="365"/>
        <v>406355.61369079538</v>
      </c>
    </row>
    <row r="2904" spans="1:18" ht="19.5" customHeight="1">
      <c r="A2904" s="306" t="s">
        <v>5710</v>
      </c>
      <c r="B2904" s="307" t="s">
        <v>5711</v>
      </c>
      <c r="C2904" s="308" t="s">
        <v>5712</v>
      </c>
      <c r="D2904" s="290" t="s">
        <v>2905</v>
      </c>
      <c r="E2904" s="290" t="s">
        <v>2906</v>
      </c>
      <c r="F2904" s="309" t="s">
        <v>3249</v>
      </c>
      <c r="G2904" s="290"/>
      <c r="H2904" s="308">
        <v>350</v>
      </c>
      <c r="I2904" s="308">
        <v>34</v>
      </c>
      <c r="J2904" s="308">
        <v>32</v>
      </c>
      <c r="K2904" s="314">
        <v>68.8</v>
      </c>
      <c r="L2904" s="308">
        <v>85</v>
      </c>
      <c r="M2904" s="308"/>
      <c r="N2904" s="308">
        <v>5</v>
      </c>
      <c r="O2904" s="308" t="s">
        <v>3250</v>
      </c>
      <c r="P2904" s="291">
        <v>209894.42855929513</v>
      </c>
      <c r="Q2904" s="292">
        <f t="shared" si="367"/>
        <v>253972.25855674711</v>
      </c>
      <c r="R2904" s="197">
        <f t="shared" si="365"/>
        <v>406355.61369079538</v>
      </c>
    </row>
    <row r="2905" spans="1:18" ht="19.5" customHeight="1">
      <c r="A2905" s="306" t="s">
        <v>5713</v>
      </c>
      <c r="B2905" s="307" t="s">
        <v>5711</v>
      </c>
      <c r="C2905" s="308" t="s">
        <v>5712</v>
      </c>
      <c r="D2905" s="290" t="s">
        <v>2905</v>
      </c>
      <c r="E2905" s="290" t="s">
        <v>2906</v>
      </c>
      <c r="F2905" s="309" t="s">
        <v>3252</v>
      </c>
      <c r="G2905" s="290"/>
      <c r="H2905" s="308">
        <v>350</v>
      </c>
      <c r="I2905" s="308">
        <v>34</v>
      </c>
      <c r="J2905" s="308">
        <v>32</v>
      </c>
      <c r="K2905" s="314">
        <v>68.8</v>
      </c>
      <c r="L2905" s="308">
        <v>85</v>
      </c>
      <c r="M2905" s="308"/>
      <c r="N2905" s="308">
        <v>5</v>
      </c>
      <c r="O2905" s="308" t="s">
        <v>3253</v>
      </c>
      <c r="P2905" s="291">
        <v>209894.42855929513</v>
      </c>
      <c r="Q2905" s="292">
        <f t="shared" si="367"/>
        <v>253972.25855674711</v>
      </c>
      <c r="R2905" s="197">
        <f t="shared" si="365"/>
        <v>406355.61369079538</v>
      </c>
    </row>
    <row r="2906" spans="1:18" ht="19.5" customHeight="1">
      <c r="A2906" s="306" t="s">
        <v>5714</v>
      </c>
      <c r="B2906" s="307" t="s">
        <v>5715</v>
      </c>
      <c r="C2906" s="308" t="s">
        <v>5712</v>
      </c>
      <c r="D2906" s="290" t="s">
        <v>2905</v>
      </c>
      <c r="E2906" s="290" t="s">
        <v>2906</v>
      </c>
      <c r="F2906" s="309" t="s">
        <v>3249</v>
      </c>
      <c r="G2906" s="290"/>
      <c r="H2906" s="308">
        <v>350</v>
      </c>
      <c r="I2906" s="308">
        <v>34</v>
      </c>
      <c r="J2906" s="308">
        <v>32</v>
      </c>
      <c r="K2906" s="314">
        <v>68.8</v>
      </c>
      <c r="L2906" s="308">
        <v>85</v>
      </c>
      <c r="M2906" s="308"/>
      <c r="N2906" s="308">
        <v>5</v>
      </c>
      <c r="O2906" s="308" t="s">
        <v>3250</v>
      </c>
      <c r="P2906" s="291">
        <v>209894.42855929513</v>
      </c>
      <c r="Q2906" s="292">
        <f t="shared" si="367"/>
        <v>253972.25855674711</v>
      </c>
      <c r="R2906" s="197">
        <f t="shared" si="365"/>
        <v>406355.61369079538</v>
      </c>
    </row>
    <row r="2907" spans="1:18" ht="19.5" customHeight="1">
      <c r="A2907" s="306" t="s">
        <v>5716</v>
      </c>
      <c r="B2907" s="307" t="s">
        <v>5715</v>
      </c>
      <c r="C2907" s="308" t="s">
        <v>5712</v>
      </c>
      <c r="D2907" s="290" t="s">
        <v>2905</v>
      </c>
      <c r="E2907" s="290" t="s">
        <v>2906</v>
      </c>
      <c r="F2907" s="309" t="s">
        <v>3252</v>
      </c>
      <c r="G2907" s="290"/>
      <c r="H2907" s="308">
        <v>350</v>
      </c>
      <c r="I2907" s="308">
        <v>34</v>
      </c>
      <c r="J2907" s="308">
        <v>32</v>
      </c>
      <c r="K2907" s="314">
        <v>68.8</v>
      </c>
      <c r="L2907" s="308">
        <v>85</v>
      </c>
      <c r="M2907" s="308"/>
      <c r="N2907" s="308">
        <v>5</v>
      </c>
      <c r="O2907" s="308" t="s">
        <v>3253</v>
      </c>
      <c r="P2907" s="291">
        <v>209894.42855929513</v>
      </c>
      <c r="Q2907" s="292">
        <f t="shared" si="367"/>
        <v>253972.25855674711</v>
      </c>
      <c r="R2907" s="197">
        <f t="shared" si="365"/>
        <v>406355.61369079538</v>
      </c>
    </row>
    <row r="2908" spans="1:18" ht="19.5" customHeight="1">
      <c r="A2908" s="52"/>
      <c r="B2908" s="53"/>
      <c r="C2908" s="54"/>
      <c r="D2908" s="53"/>
      <c r="E2908" s="53"/>
      <c r="F2908" s="294"/>
      <c r="G2908" s="53"/>
      <c r="H2908" s="54"/>
      <c r="I2908" s="54"/>
      <c r="J2908" s="54"/>
      <c r="K2908" s="54"/>
      <c r="L2908" s="54"/>
      <c r="M2908" s="54"/>
      <c r="N2908" s="54"/>
      <c r="O2908" s="54"/>
      <c r="P2908" s="295"/>
      <c r="Q2908" s="295"/>
      <c r="R2908" s="197">
        <f t="shared" si="365"/>
        <v>0</v>
      </c>
    </row>
    <row r="2909" spans="1:18" ht="19.5" customHeight="1">
      <c r="A2909" s="296" t="s">
        <v>1495</v>
      </c>
      <c r="B2909" s="297"/>
      <c r="C2909" s="298"/>
      <c r="D2909" s="299"/>
      <c r="E2909" s="300"/>
      <c r="F2909" s="299"/>
      <c r="G2909" s="301"/>
      <c r="H2909" s="302"/>
      <c r="I2909" s="302"/>
      <c r="J2909" s="302"/>
      <c r="K2909" s="302"/>
      <c r="L2909" s="302"/>
      <c r="M2909" s="302"/>
      <c r="N2909" s="302"/>
      <c r="O2909" s="302"/>
      <c r="P2909" s="302"/>
      <c r="Q2909" s="303"/>
      <c r="R2909" s="197">
        <f t="shared" si="365"/>
        <v>0</v>
      </c>
    </row>
    <row r="2910" spans="1:18" ht="19.5" customHeight="1">
      <c r="A2910" s="304">
        <v>9</v>
      </c>
      <c r="B2910" s="277"/>
      <c r="C2910" s="278"/>
      <c r="D2910" s="279"/>
      <c r="E2910" s="280"/>
      <c r="F2910" s="279"/>
      <c r="G2910" s="281"/>
      <c r="H2910" s="282"/>
      <c r="I2910" s="282"/>
      <c r="J2910" s="282"/>
      <c r="K2910" s="282"/>
      <c r="L2910" s="282"/>
      <c r="M2910" s="282"/>
      <c r="N2910" s="282"/>
      <c r="O2910" s="282"/>
      <c r="P2910" s="282"/>
      <c r="Q2910" s="284"/>
      <c r="R2910" s="197">
        <f t="shared" si="365"/>
        <v>0</v>
      </c>
    </row>
    <row r="2911" spans="1:18" ht="19.5" customHeight="1">
      <c r="A2911" s="306" t="s">
        <v>3488</v>
      </c>
      <c r="B2911" s="307" t="s">
        <v>5717</v>
      </c>
      <c r="C2911" s="308" t="s">
        <v>1370</v>
      </c>
      <c r="D2911" s="290" t="s">
        <v>2905</v>
      </c>
      <c r="E2911" s="290" t="s">
        <v>2910</v>
      </c>
      <c r="F2911" s="309" t="s">
        <v>4087</v>
      </c>
      <c r="G2911" s="290"/>
      <c r="H2911" s="308">
        <v>238</v>
      </c>
      <c r="I2911" s="308">
        <v>12</v>
      </c>
      <c r="J2911" s="314">
        <v>10.5</v>
      </c>
      <c r="K2911" s="308">
        <v>41</v>
      </c>
      <c r="L2911" s="308">
        <v>61</v>
      </c>
      <c r="M2911" s="308"/>
      <c r="N2911" s="308">
        <v>4</v>
      </c>
      <c r="O2911" s="308" t="s">
        <v>4088</v>
      </c>
      <c r="P2911" s="291">
        <v>30649.403022958919</v>
      </c>
      <c r="Q2911" s="292">
        <f t="shared" ref="Q2911:Q2915" si="368">+P2911*1.21</f>
        <v>37085.777657780294</v>
      </c>
      <c r="R2911" s="197">
        <f t="shared" si="365"/>
        <v>59337.244252448472</v>
      </c>
    </row>
    <row r="2912" spans="1:18" ht="19.5" customHeight="1">
      <c r="A2912" s="306" t="s">
        <v>3488</v>
      </c>
      <c r="B2912" s="307" t="s">
        <v>5717</v>
      </c>
      <c r="C2912" s="308" t="s">
        <v>1370</v>
      </c>
      <c r="D2912" s="290" t="s">
        <v>2909</v>
      </c>
      <c r="E2912" s="290" t="s">
        <v>3021</v>
      </c>
      <c r="F2912" s="309" t="s">
        <v>5718</v>
      </c>
      <c r="G2912" s="290" t="s">
        <v>3023</v>
      </c>
      <c r="H2912" s="308" t="s">
        <v>5719</v>
      </c>
      <c r="I2912" s="314" t="s">
        <v>5720</v>
      </c>
      <c r="J2912" s="314" t="s">
        <v>5224</v>
      </c>
      <c r="K2912" s="308" t="s">
        <v>4524</v>
      </c>
      <c r="L2912" s="308" t="s">
        <v>3867</v>
      </c>
      <c r="M2912" s="314" t="s">
        <v>5434</v>
      </c>
      <c r="N2912" s="308">
        <v>4</v>
      </c>
      <c r="O2912" s="308" t="s">
        <v>5721</v>
      </c>
      <c r="P2912" s="291">
        <v>55423.48817864219</v>
      </c>
      <c r="Q2912" s="292">
        <f t="shared" si="368"/>
        <v>67062.420696157045</v>
      </c>
      <c r="R2912" s="197">
        <f t="shared" si="365"/>
        <v>107299.87311385128</v>
      </c>
    </row>
    <row r="2913" spans="1:18" ht="19.5" customHeight="1">
      <c r="A2913" s="306" t="s">
        <v>3075</v>
      </c>
      <c r="B2913" s="307" t="s">
        <v>5722</v>
      </c>
      <c r="C2913" s="308" t="s">
        <v>5723</v>
      </c>
      <c r="D2913" s="290" t="s">
        <v>2905</v>
      </c>
      <c r="E2913" s="290" t="s">
        <v>2910</v>
      </c>
      <c r="F2913" s="309" t="s">
        <v>4087</v>
      </c>
      <c r="G2913" s="290"/>
      <c r="H2913" s="308">
        <v>238</v>
      </c>
      <c r="I2913" s="308">
        <v>12</v>
      </c>
      <c r="J2913" s="314">
        <v>10.5</v>
      </c>
      <c r="K2913" s="308">
        <v>41</v>
      </c>
      <c r="L2913" s="308">
        <v>61</v>
      </c>
      <c r="M2913" s="308"/>
      <c r="N2913" s="308">
        <v>4</v>
      </c>
      <c r="O2913" s="308" t="s">
        <v>4088</v>
      </c>
      <c r="P2913" s="291">
        <v>30649.403022958919</v>
      </c>
      <c r="Q2913" s="292">
        <f t="shared" si="368"/>
        <v>37085.777657780294</v>
      </c>
      <c r="R2913" s="197">
        <f t="shared" si="365"/>
        <v>59337.244252448472</v>
      </c>
    </row>
    <row r="2914" spans="1:18" ht="19.5" customHeight="1">
      <c r="A2914" s="306" t="s">
        <v>3075</v>
      </c>
      <c r="B2914" s="307" t="s">
        <v>5722</v>
      </c>
      <c r="C2914" s="308" t="s">
        <v>2812</v>
      </c>
      <c r="D2914" s="290" t="s">
        <v>2905</v>
      </c>
      <c r="E2914" s="290" t="s">
        <v>2906</v>
      </c>
      <c r="F2914" s="309" t="s">
        <v>5724</v>
      </c>
      <c r="G2914" s="290"/>
      <c r="H2914" s="308">
        <v>238</v>
      </c>
      <c r="I2914" s="308">
        <v>20</v>
      </c>
      <c r="J2914" s="314">
        <v>17.7</v>
      </c>
      <c r="K2914" s="308">
        <v>41</v>
      </c>
      <c r="L2914" s="308">
        <v>61</v>
      </c>
      <c r="M2914" s="308"/>
      <c r="N2914" s="308">
        <v>4</v>
      </c>
      <c r="O2914" s="308" t="s">
        <v>5725</v>
      </c>
      <c r="P2914" s="291">
        <v>37565.789255411342</v>
      </c>
      <c r="Q2914" s="292">
        <f t="shared" si="368"/>
        <v>45454.604999047726</v>
      </c>
      <c r="R2914" s="197">
        <f t="shared" si="365"/>
        <v>72727.367998476358</v>
      </c>
    </row>
    <row r="2915" spans="1:18" ht="19.5" customHeight="1">
      <c r="A2915" s="306" t="s">
        <v>3075</v>
      </c>
      <c r="B2915" s="307" t="s">
        <v>5722</v>
      </c>
      <c r="C2915" s="308" t="s">
        <v>5723</v>
      </c>
      <c r="D2915" s="290" t="s">
        <v>2909</v>
      </c>
      <c r="E2915" s="290" t="s">
        <v>3021</v>
      </c>
      <c r="F2915" s="309" t="s">
        <v>5718</v>
      </c>
      <c r="G2915" s="290" t="s">
        <v>3023</v>
      </c>
      <c r="H2915" s="308" t="s">
        <v>5719</v>
      </c>
      <c r="I2915" s="314" t="s">
        <v>5720</v>
      </c>
      <c r="J2915" s="314" t="s">
        <v>5224</v>
      </c>
      <c r="K2915" s="308" t="s">
        <v>4524</v>
      </c>
      <c r="L2915" s="308" t="s">
        <v>3867</v>
      </c>
      <c r="M2915" s="314" t="s">
        <v>5434</v>
      </c>
      <c r="N2915" s="308">
        <v>4</v>
      </c>
      <c r="O2915" s="308" t="s">
        <v>5721</v>
      </c>
      <c r="P2915" s="291">
        <v>55423.48817864219</v>
      </c>
      <c r="Q2915" s="292">
        <f t="shared" si="368"/>
        <v>67062.420696157045</v>
      </c>
      <c r="R2915" s="197">
        <f t="shared" si="365"/>
        <v>107299.87311385128</v>
      </c>
    </row>
    <row r="2916" spans="1:18" ht="19.5" customHeight="1">
      <c r="A2916" s="304">
        <v>11</v>
      </c>
      <c r="B2916" s="277"/>
      <c r="C2916" s="278"/>
      <c r="D2916" s="279"/>
      <c r="E2916" s="280"/>
      <c r="F2916" s="279"/>
      <c r="G2916" s="281"/>
      <c r="H2916" s="282"/>
      <c r="I2916" s="282"/>
      <c r="J2916" s="282"/>
      <c r="K2916" s="282"/>
      <c r="L2916" s="282"/>
      <c r="M2916" s="282"/>
      <c r="N2916" s="282"/>
      <c r="O2916" s="282"/>
      <c r="P2916" s="282"/>
      <c r="Q2916" s="284"/>
      <c r="R2916" s="197">
        <f t="shared" si="365"/>
        <v>0</v>
      </c>
    </row>
    <row r="2917" spans="1:18" ht="19.5" customHeight="1">
      <c r="A2917" s="306" t="s">
        <v>3488</v>
      </c>
      <c r="B2917" s="307" t="s">
        <v>5717</v>
      </c>
      <c r="C2917" s="308" t="s">
        <v>5184</v>
      </c>
      <c r="D2917" s="290" t="s">
        <v>2905</v>
      </c>
      <c r="E2917" s="290" t="s">
        <v>2910</v>
      </c>
      <c r="F2917" s="309" t="s">
        <v>4087</v>
      </c>
      <c r="G2917" s="290"/>
      <c r="H2917" s="308" t="s">
        <v>5726</v>
      </c>
      <c r="I2917" s="308">
        <v>12</v>
      </c>
      <c r="J2917" s="314">
        <v>10.5</v>
      </c>
      <c r="K2917" s="308">
        <v>41</v>
      </c>
      <c r="L2917" s="308">
        <v>61</v>
      </c>
      <c r="M2917" s="308"/>
      <c r="N2917" s="308">
        <v>4</v>
      </c>
      <c r="O2917" s="308" t="s">
        <v>4088</v>
      </c>
      <c r="P2917" s="291">
        <v>30649.403022958919</v>
      </c>
      <c r="Q2917" s="292">
        <f t="shared" ref="Q2917:Q2924" si="369">+P2917*1.21</f>
        <v>37085.777657780294</v>
      </c>
      <c r="R2917" s="197">
        <f t="shared" si="365"/>
        <v>59337.244252448472</v>
      </c>
    </row>
    <row r="2918" spans="1:18" ht="19.5" customHeight="1">
      <c r="A2918" s="306" t="s">
        <v>3488</v>
      </c>
      <c r="B2918" s="307" t="s">
        <v>5717</v>
      </c>
      <c r="C2918" s="308" t="s">
        <v>5184</v>
      </c>
      <c r="D2918" s="290" t="s">
        <v>2909</v>
      </c>
      <c r="E2918" s="290" t="s">
        <v>3021</v>
      </c>
      <c r="F2918" s="309" t="s">
        <v>5718</v>
      </c>
      <c r="G2918" s="290" t="s">
        <v>3023</v>
      </c>
      <c r="H2918" s="308" t="s">
        <v>5719</v>
      </c>
      <c r="I2918" s="314" t="s">
        <v>5720</v>
      </c>
      <c r="J2918" s="314" t="s">
        <v>5224</v>
      </c>
      <c r="K2918" s="308" t="s">
        <v>4524</v>
      </c>
      <c r="L2918" s="308" t="s">
        <v>3867</v>
      </c>
      <c r="M2918" s="314" t="s">
        <v>5434</v>
      </c>
      <c r="N2918" s="308">
        <v>4</v>
      </c>
      <c r="O2918" s="308" t="s">
        <v>5721</v>
      </c>
      <c r="P2918" s="291">
        <v>55423.48817864219</v>
      </c>
      <c r="Q2918" s="292">
        <f t="shared" si="369"/>
        <v>67062.420696157045</v>
      </c>
      <c r="R2918" s="197">
        <f t="shared" si="365"/>
        <v>107299.87311385128</v>
      </c>
    </row>
    <row r="2919" spans="1:18" ht="19.5" customHeight="1">
      <c r="A2919" s="306" t="s">
        <v>3488</v>
      </c>
      <c r="B2919" s="307" t="s">
        <v>5727</v>
      </c>
      <c r="C2919" s="308" t="s">
        <v>571</v>
      </c>
      <c r="D2919" s="290" t="s">
        <v>2905</v>
      </c>
      <c r="E2919" s="290" t="s">
        <v>2910</v>
      </c>
      <c r="F2919" s="309" t="s">
        <v>4087</v>
      </c>
      <c r="G2919" s="290"/>
      <c r="H2919" s="308" t="s">
        <v>5726</v>
      </c>
      <c r="I2919" s="308">
        <v>12</v>
      </c>
      <c r="J2919" s="314">
        <v>10.5</v>
      </c>
      <c r="K2919" s="308">
        <v>41</v>
      </c>
      <c r="L2919" s="308">
        <v>61</v>
      </c>
      <c r="M2919" s="308"/>
      <c r="N2919" s="308">
        <v>4</v>
      </c>
      <c r="O2919" s="308" t="s">
        <v>4088</v>
      </c>
      <c r="P2919" s="291">
        <v>30649.403022958919</v>
      </c>
      <c r="Q2919" s="292">
        <f t="shared" si="369"/>
        <v>37085.777657780294</v>
      </c>
      <c r="R2919" s="197">
        <f t="shared" si="365"/>
        <v>59337.244252448472</v>
      </c>
    </row>
    <row r="2920" spans="1:18" ht="19.5" customHeight="1">
      <c r="A2920" s="306" t="s">
        <v>3488</v>
      </c>
      <c r="B2920" s="307" t="s">
        <v>5727</v>
      </c>
      <c r="C2920" s="308" t="s">
        <v>571</v>
      </c>
      <c r="D2920" s="290" t="s">
        <v>2909</v>
      </c>
      <c r="E2920" s="290" t="s">
        <v>3021</v>
      </c>
      <c r="F2920" s="309" t="s">
        <v>5718</v>
      </c>
      <c r="G2920" s="290" t="s">
        <v>3023</v>
      </c>
      <c r="H2920" s="308" t="s">
        <v>5719</v>
      </c>
      <c r="I2920" s="314" t="s">
        <v>5720</v>
      </c>
      <c r="J2920" s="314" t="s">
        <v>5224</v>
      </c>
      <c r="K2920" s="308" t="s">
        <v>4524</v>
      </c>
      <c r="L2920" s="308" t="s">
        <v>3867</v>
      </c>
      <c r="M2920" s="314" t="s">
        <v>5434</v>
      </c>
      <c r="N2920" s="308">
        <v>4</v>
      </c>
      <c r="O2920" s="308" t="s">
        <v>5721</v>
      </c>
      <c r="P2920" s="291">
        <v>55423.48817864219</v>
      </c>
      <c r="Q2920" s="292">
        <f t="shared" si="369"/>
        <v>67062.420696157045</v>
      </c>
      <c r="R2920" s="197">
        <f t="shared" si="365"/>
        <v>107299.87311385128</v>
      </c>
    </row>
    <row r="2921" spans="1:18" ht="19.5" customHeight="1">
      <c r="A2921" s="306" t="s">
        <v>5728</v>
      </c>
      <c r="B2921" s="307" t="s">
        <v>5729</v>
      </c>
      <c r="C2921" s="308" t="s">
        <v>5730</v>
      </c>
      <c r="D2921" s="290" t="s">
        <v>2905</v>
      </c>
      <c r="E2921" s="290" t="s">
        <v>2906</v>
      </c>
      <c r="F2921" s="309" t="s">
        <v>5724</v>
      </c>
      <c r="G2921" s="290"/>
      <c r="H2921" s="308">
        <v>238</v>
      </c>
      <c r="I2921" s="308">
        <v>20</v>
      </c>
      <c r="J2921" s="314">
        <v>17.7</v>
      </c>
      <c r="K2921" s="308">
        <v>41</v>
      </c>
      <c r="L2921" s="308">
        <v>61</v>
      </c>
      <c r="M2921" s="308"/>
      <c r="N2921" s="308">
        <v>4</v>
      </c>
      <c r="O2921" s="308" t="s">
        <v>5725</v>
      </c>
      <c r="P2921" s="291">
        <v>37565.789255411342</v>
      </c>
      <c r="Q2921" s="292">
        <f t="shared" si="369"/>
        <v>45454.604999047726</v>
      </c>
      <c r="R2921" s="197">
        <f t="shared" si="365"/>
        <v>72727.367998476358</v>
      </c>
    </row>
    <row r="2922" spans="1:18" ht="19.5" customHeight="1">
      <c r="A2922" s="306" t="s">
        <v>5728</v>
      </c>
      <c r="B2922" s="307" t="s">
        <v>5729</v>
      </c>
      <c r="C2922" s="308" t="s">
        <v>5730</v>
      </c>
      <c r="D2922" s="290" t="s">
        <v>2909</v>
      </c>
      <c r="E2922" s="290" t="s">
        <v>3021</v>
      </c>
      <c r="F2922" s="309" t="s">
        <v>5718</v>
      </c>
      <c r="G2922" s="290" t="s">
        <v>3023</v>
      </c>
      <c r="H2922" s="308" t="s">
        <v>5719</v>
      </c>
      <c r="I2922" s="314" t="s">
        <v>5720</v>
      </c>
      <c r="J2922" s="314" t="s">
        <v>5224</v>
      </c>
      <c r="K2922" s="308" t="s">
        <v>4524</v>
      </c>
      <c r="L2922" s="308" t="s">
        <v>3867</v>
      </c>
      <c r="M2922" s="314" t="s">
        <v>5434</v>
      </c>
      <c r="N2922" s="308">
        <v>4</v>
      </c>
      <c r="O2922" s="308" t="s">
        <v>5721</v>
      </c>
      <c r="P2922" s="291">
        <v>55423.48817864219</v>
      </c>
      <c r="Q2922" s="292">
        <f t="shared" si="369"/>
        <v>67062.420696157045</v>
      </c>
      <c r="R2922" s="197">
        <f t="shared" si="365"/>
        <v>107299.87311385128</v>
      </c>
    </row>
    <row r="2923" spans="1:18" ht="19.5" customHeight="1">
      <c r="A2923" s="306" t="s">
        <v>3075</v>
      </c>
      <c r="B2923" s="307" t="s">
        <v>5722</v>
      </c>
      <c r="C2923" s="308" t="s">
        <v>5731</v>
      </c>
      <c r="D2923" s="290" t="s">
        <v>2905</v>
      </c>
      <c r="E2923" s="290" t="s">
        <v>2910</v>
      </c>
      <c r="F2923" s="309" t="s">
        <v>4087</v>
      </c>
      <c r="G2923" s="290"/>
      <c r="H2923" s="308" t="s">
        <v>5726</v>
      </c>
      <c r="I2923" s="308">
        <v>12</v>
      </c>
      <c r="J2923" s="314">
        <v>10.5</v>
      </c>
      <c r="K2923" s="308">
        <v>41</v>
      </c>
      <c r="L2923" s="308">
        <v>61</v>
      </c>
      <c r="M2923" s="308"/>
      <c r="N2923" s="308">
        <v>4</v>
      </c>
      <c r="O2923" s="308" t="s">
        <v>4088</v>
      </c>
      <c r="P2923" s="291">
        <v>30649.403022958919</v>
      </c>
      <c r="Q2923" s="292">
        <f t="shared" si="369"/>
        <v>37085.777657780294</v>
      </c>
      <c r="R2923" s="197">
        <f t="shared" si="365"/>
        <v>59337.244252448472</v>
      </c>
    </row>
    <row r="2924" spans="1:18" ht="19.5" customHeight="1">
      <c r="A2924" s="306" t="s">
        <v>3075</v>
      </c>
      <c r="B2924" s="307" t="s">
        <v>5722</v>
      </c>
      <c r="C2924" s="308" t="s">
        <v>5731</v>
      </c>
      <c r="D2924" s="290" t="s">
        <v>2909</v>
      </c>
      <c r="E2924" s="290" t="s">
        <v>3021</v>
      </c>
      <c r="F2924" s="309" t="s">
        <v>5718</v>
      </c>
      <c r="G2924" s="290" t="s">
        <v>3023</v>
      </c>
      <c r="H2924" s="308" t="s">
        <v>5719</v>
      </c>
      <c r="I2924" s="314" t="s">
        <v>5720</v>
      </c>
      <c r="J2924" s="314" t="s">
        <v>5224</v>
      </c>
      <c r="K2924" s="308" t="s">
        <v>4524</v>
      </c>
      <c r="L2924" s="308" t="s">
        <v>3867</v>
      </c>
      <c r="M2924" s="314" t="s">
        <v>5434</v>
      </c>
      <c r="N2924" s="308">
        <v>4</v>
      </c>
      <c r="O2924" s="308" t="s">
        <v>5721</v>
      </c>
      <c r="P2924" s="291">
        <v>55423.48817864219</v>
      </c>
      <c r="Q2924" s="292">
        <f t="shared" si="369"/>
        <v>67062.420696157045</v>
      </c>
      <c r="R2924" s="197">
        <f t="shared" si="365"/>
        <v>107299.87311385128</v>
      </c>
    </row>
    <row r="2925" spans="1:18" ht="19.5" customHeight="1">
      <c r="A2925" s="304">
        <v>12</v>
      </c>
      <c r="B2925" s="277"/>
      <c r="C2925" s="278"/>
      <c r="D2925" s="279"/>
      <c r="E2925" s="280"/>
      <c r="F2925" s="279"/>
      <c r="G2925" s="281"/>
      <c r="H2925" s="282"/>
      <c r="I2925" s="282"/>
      <c r="J2925" s="282"/>
      <c r="K2925" s="282"/>
      <c r="L2925" s="282"/>
      <c r="M2925" s="282"/>
      <c r="N2925" s="282"/>
      <c r="O2925" s="282"/>
      <c r="P2925" s="282"/>
      <c r="Q2925" s="284"/>
      <c r="R2925" s="197">
        <f t="shared" si="365"/>
        <v>0</v>
      </c>
    </row>
    <row r="2926" spans="1:18" ht="19.5" customHeight="1">
      <c r="A2926" s="306" t="s">
        <v>3439</v>
      </c>
      <c r="B2926" s="307" t="s">
        <v>5732</v>
      </c>
      <c r="C2926" s="308" t="s">
        <v>5733</v>
      </c>
      <c r="D2926" s="290" t="s">
        <v>2905</v>
      </c>
      <c r="E2926" s="290" t="s">
        <v>2910</v>
      </c>
      <c r="F2926" s="309" t="s">
        <v>4084</v>
      </c>
      <c r="G2926" s="290"/>
      <c r="H2926" s="308">
        <v>228</v>
      </c>
      <c r="I2926" s="314">
        <v>10.199999999999999</v>
      </c>
      <c r="J2926" s="314">
        <v>8.6999999999999993</v>
      </c>
      <c r="K2926" s="314">
        <v>38.5</v>
      </c>
      <c r="L2926" s="308">
        <v>83</v>
      </c>
      <c r="M2926" s="308"/>
      <c r="N2926" s="308">
        <v>6</v>
      </c>
      <c r="O2926" s="308" t="s">
        <v>4085</v>
      </c>
      <c r="P2926" s="291">
        <v>27992.784734758479</v>
      </c>
      <c r="Q2926" s="292">
        <f t="shared" ref="Q2926:Q2928" si="370">+P2926*1.21</f>
        <v>33871.269529057761</v>
      </c>
      <c r="R2926" s="197">
        <f t="shared" si="365"/>
        <v>54194.031246492421</v>
      </c>
    </row>
    <row r="2927" spans="1:18" ht="19.5" customHeight="1">
      <c r="A2927" s="306" t="s">
        <v>3488</v>
      </c>
      <c r="B2927" s="307" t="s">
        <v>5727</v>
      </c>
      <c r="C2927" s="308" t="s">
        <v>5734</v>
      </c>
      <c r="D2927" s="290" t="s">
        <v>2905</v>
      </c>
      <c r="E2927" s="290" t="s">
        <v>2910</v>
      </c>
      <c r="F2927" s="309" t="s">
        <v>5735</v>
      </c>
      <c r="G2927" s="290"/>
      <c r="H2927" s="308">
        <v>239</v>
      </c>
      <c r="I2927" s="314">
        <v>10.5</v>
      </c>
      <c r="J2927" s="314">
        <v>9.5</v>
      </c>
      <c r="K2927" s="314">
        <v>38.5</v>
      </c>
      <c r="L2927" s="308">
        <v>83</v>
      </c>
      <c r="M2927" s="308"/>
      <c r="N2927" s="308">
        <v>6</v>
      </c>
      <c r="O2927" s="308" t="s">
        <v>5736</v>
      </c>
      <c r="P2927" s="291">
        <v>32201.725201844001</v>
      </c>
      <c r="Q2927" s="292">
        <f t="shared" si="370"/>
        <v>38964.087494231244</v>
      </c>
      <c r="R2927" s="197">
        <f t="shared" si="365"/>
        <v>62342.53999076999</v>
      </c>
    </row>
    <row r="2928" spans="1:18" ht="19.5" customHeight="1">
      <c r="A2928" s="306" t="s">
        <v>3075</v>
      </c>
      <c r="B2928" s="307" t="s">
        <v>5722</v>
      </c>
      <c r="C2928" s="308" t="s">
        <v>515</v>
      </c>
      <c r="D2928" s="290" t="s">
        <v>2905</v>
      </c>
      <c r="E2928" s="290" t="s">
        <v>2910</v>
      </c>
      <c r="F2928" s="309" t="s">
        <v>5735</v>
      </c>
      <c r="G2928" s="290"/>
      <c r="H2928" s="308">
        <v>239</v>
      </c>
      <c r="I2928" s="314">
        <v>10.5</v>
      </c>
      <c r="J2928" s="314">
        <v>9.5</v>
      </c>
      <c r="K2928" s="314">
        <v>38.5</v>
      </c>
      <c r="L2928" s="308">
        <v>83</v>
      </c>
      <c r="M2928" s="308"/>
      <c r="N2928" s="308">
        <v>6</v>
      </c>
      <c r="O2928" s="308" t="s">
        <v>5736</v>
      </c>
      <c r="P2928" s="291">
        <v>32201.725201844001</v>
      </c>
      <c r="Q2928" s="292">
        <f t="shared" si="370"/>
        <v>38964.087494231244</v>
      </c>
      <c r="R2928" s="197">
        <f t="shared" si="365"/>
        <v>62342.53999076999</v>
      </c>
    </row>
    <row r="2929" spans="1:18" ht="19.5" customHeight="1">
      <c r="A2929" s="304">
        <v>18</v>
      </c>
      <c r="B2929" s="277"/>
      <c r="C2929" s="278"/>
      <c r="D2929" s="279"/>
      <c r="E2929" s="280"/>
      <c r="F2929" s="279"/>
      <c r="G2929" s="281"/>
      <c r="H2929" s="282"/>
      <c r="I2929" s="282"/>
      <c r="J2929" s="282"/>
      <c r="K2929" s="282"/>
      <c r="L2929" s="282"/>
      <c r="M2929" s="282"/>
      <c r="N2929" s="282"/>
      <c r="O2929" s="282"/>
      <c r="P2929" s="282"/>
      <c r="Q2929" s="284"/>
      <c r="R2929" s="197">
        <f t="shared" si="365"/>
        <v>0</v>
      </c>
    </row>
    <row r="2930" spans="1:18" ht="19.5" customHeight="1">
      <c r="A2930" s="306" t="s">
        <v>3488</v>
      </c>
      <c r="B2930" s="307" t="s">
        <v>5727</v>
      </c>
      <c r="C2930" s="308" t="s">
        <v>2755</v>
      </c>
      <c r="D2930" s="290" t="s">
        <v>2905</v>
      </c>
      <c r="E2930" s="290" t="s">
        <v>2906</v>
      </c>
      <c r="F2930" s="309" t="s">
        <v>5737</v>
      </c>
      <c r="G2930" s="290" t="s">
        <v>5738</v>
      </c>
      <c r="H2930" s="308">
        <v>238</v>
      </c>
      <c r="I2930" s="308">
        <v>20</v>
      </c>
      <c r="J2930" s="314">
        <v>17.7</v>
      </c>
      <c r="K2930" s="308">
        <v>46</v>
      </c>
      <c r="L2930" s="308">
        <v>60</v>
      </c>
      <c r="M2930" s="308"/>
      <c r="N2930" s="308">
        <v>4</v>
      </c>
      <c r="O2930" s="308" t="s">
        <v>5739</v>
      </c>
      <c r="P2930" s="291">
        <v>44533.150767993153</v>
      </c>
      <c r="Q2930" s="292">
        <f t="shared" ref="Q2930:Q2935" si="371">+P2930*1.21</f>
        <v>53885.112429271714</v>
      </c>
      <c r="R2930" s="197">
        <f t="shared" si="365"/>
        <v>86216.179886834754</v>
      </c>
    </row>
    <row r="2931" spans="1:18" ht="19.5" customHeight="1">
      <c r="A2931" s="306" t="s">
        <v>3488</v>
      </c>
      <c r="B2931" s="307" t="s">
        <v>5727</v>
      </c>
      <c r="C2931" s="308" t="s">
        <v>2755</v>
      </c>
      <c r="D2931" s="290" t="s">
        <v>2905</v>
      </c>
      <c r="E2931" s="290" t="s">
        <v>2906</v>
      </c>
      <c r="F2931" s="309" t="s">
        <v>5740</v>
      </c>
      <c r="G2931" s="290" t="s">
        <v>5741</v>
      </c>
      <c r="H2931" s="308">
        <v>238</v>
      </c>
      <c r="I2931" s="308">
        <v>20</v>
      </c>
      <c r="J2931" s="314">
        <v>17.7</v>
      </c>
      <c r="K2931" s="308">
        <v>46</v>
      </c>
      <c r="L2931" s="308">
        <v>61</v>
      </c>
      <c r="M2931" s="308"/>
      <c r="N2931" s="308">
        <v>4</v>
      </c>
      <c r="O2931" s="308" t="s">
        <v>5742</v>
      </c>
      <c r="P2931" s="291">
        <v>46992.06113452799</v>
      </c>
      <c r="Q2931" s="292">
        <f t="shared" si="371"/>
        <v>56860.393972778867</v>
      </c>
      <c r="R2931" s="197">
        <f t="shared" si="365"/>
        <v>90976.6303564462</v>
      </c>
    </row>
    <row r="2932" spans="1:18" ht="19.5" customHeight="1">
      <c r="A2932" s="306" t="s">
        <v>3075</v>
      </c>
      <c r="B2932" s="307" t="s">
        <v>5722</v>
      </c>
      <c r="C2932" s="308" t="s">
        <v>2755</v>
      </c>
      <c r="D2932" s="290" t="s">
        <v>2905</v>
      </c>
      <c r="E2932" s="290" t="s">
        <v>2906</v>
      </c>
      <c r="F2932" s="309" t="s">
        <v>5737</v>
      </c>
      <c r="G2932" s="290" t="s">
        <v>5738</v>
      </c>
      <c r="H2932" s="308">
        <v>238</v>
      </c>
      <c r="I2932" s="308">
        <v>20</v>
      </c>
      <c r="J2932" s="314">
        <v>17.7</v>
      </c>
      <c r="K2932" s="308">
        <v>46</v>
      </c>
      <c r="L2932" s="308">
        <v>60</v>
      </c>
      <c r="M2932" s="308"/>
      <c r="N2932" s="308">
        <v>4</v>
      </c>
      <c r="O2932" s="308" t="s">
        <v>5739</v>
      </c>
      <c r="P2932" s="291">
        <v>44533.150767993153</v>
      </c>
      <c r="Q2932" s="292">
        <f t="shared" si="371"/>
        <v>53885.112429271714</v>
      </c>
      <c r="R2932" s="197">
        <f t="shared" si="365"/>
        <v>86216.179886834754</v>
      </c>
    </row>
    <row r="2933" spans="1:18" ht="19.5" customHeight="1">
      <c r="A2933" s="306" t="s">
        <v>3075</v>
      </c>
      <c r="B2933" s="307" t="s">
        <v>5722</v>
      </c>
      <c r="C2933" s="308" t="s">
        <v>2755</v>
      </c>
      <c r="D2933" s="290" t="s">
        <v>2905</v>
      </c>
      <c r="E2933" s="290" t="s">
        <v>2906</v>
      </c>
      <c r="F2933" s="309" t="s">
        <v>5740</v>
      </c>
      <c r="G2933" s="290" t="s">
        <v>5741</v>
      </c>
      <c r="H2933" s="308">
        <v>238</v>
      </c>
      <c r="I2933" s="308">
        <v>20</v>
      </c>
      <c r="J2933" s="314">
        <v>17.7</v>
      </c>
      <c r="K2933" s="308">
        <v>46</v>
      </c>
      <c r="L2933" s="308">
        <v>61</v>
      </c>
      <c r="M2933" s="308"/>
      <c r="N2933" s="308">
        <v>4</v>
      </c>
      <c r="O2933" s="308" t="s">
        <v>5742</v>
      </c>
      <c r="P2933" s="291">
        <v>46992.06113452799</v>
      </c>
      <c r="Q2933" s="292">
        <f t="shared" si="371"/>
        <v>56860.393972778867</v>
      </c>
      <c r="R2933" s="197">
        <f t="shared" si="365"/>
        <v>90976.6303564462</v>
      </c>
    </row>
    <row r="2934" spans="1:18" ht="19.5" customHeight="1">
      <c r="A2934" s="306" t="s">
        <v>3715</v>
      </c>
      <c r="B2934" s="307" t="s">
        <v>5743</v>
      </c>
      <c r="C2934" s="308" t="s">
        <v>2755</v>
      </c>
      <c r="D2934" s="290" t="s">
        <v>2905</v>
      </c>
      <c r="E2934" s="290" t="s">
        <v>2906</v>
      </c>
      <c r="F2934" s="309" t="s">
        <v>5737</v>
      </c>
      <c r="G2934" s="290" t="s">
        <v>5738</v>
      </c>
      <c r="H2934" s="308">
        <v>238</v>
      </c>
      <c r="I2934" s="308">
        <v>20</v>
      </c>
      <c r="J2934" s="314">
        <v>17.7</v>
      </c>
      <c r="K2934" s="308">
        <v>46</v>
      </c>
      <c r="L2934" s="308">
        <v>60</v>
      </c>
      <c r="M2934" s="308"/>
      <c r="N2934" s="308">
        <v>4</v>
      </c>
      <c r="O2934" s="308" t="s">
        <v>5739</v>
      </c>
      <c r="P2934" s="291">
        <v>44533.150767993153</v>
      </c>
      <c r="Q2934" s="292">
        <f t="shared" si="371"/>
        <v>53885.112429271714</v>
      </c>
      <c r="R2934" s="197">
        <f t="shared" si="365"/>
        <v>86216.179886834754</v>
      </c>
    </row>
    <row r="2935" spans="1:18" ht="19.5" customHeight="1">
      <c r="A2935" s="306" t="s">
        <v>3715</v>
      </c>
      <c r="B2935" s="307" t="s">
        <v>5743</v>
      </c>
      <c r="C2935" s="308" t="s">
        <v>2755</v>
      </c>
      <c r="D2935" s="290" t="s">
        <v>2905</v>
      </c>
      <c r="E2935" s="290" t="s">
        <v>2906</v>
      </c>
      <c r="F2935" s="309" t="s">
        <v>5740</v>
      </c>
      <c r="G2935" s="290" t="s">
        <v>5741</v>
      </c>
      <c r="H2935" s="308">
        <v>238</v>
      </c>
      <c r="I2935" s="308">
        <v>20</v>
      </c>
      <c r="J2935" s="314">
        <v>17.7</v>
      </c>
      <c r="K2935" s="308">
        <v>46</v>
      </c>
      <c r="L2935" s="308">
        <v>61</v>
      </c>
      <c r="M2935" s="308"/>
      <c r="N2935" s="308">
        <v>4</v>
      </c>
      <c r="O2935" s="308" t="s">
        <v>5742</v>
      </c>
      <c r="P2935" s="291">
        <v>46992.06113452799</v>
      </c>
      <c r="Q2935" s="292">
        <f t="shared" si="371"/>
        <v>56860.393972778867</v>
      </c>
      <c r="R2935" s="197">
        <f t="shared" si="365"/>
        <v>90976.6303564462</v>
      </c>
    </row>
    <row r="2936" spans="1:18" ht="19.5" customHeight="1">
      <c r="A2936" s="304">
        <v>19</v>
      </c>
      <c r="B2936" s="277"/>
      <c r="C2936" s="278"/>
      <c r="D2936" s="279"/>
      <c r="E2936" s="280"/>
      <c r="F2936" s="279"/>
      <c r="G2936" s="281"/>
      <c r="H2936" s="282"/>
      <c r="I2936" s="282"/>
      <c r="J2936" s="282"/>
      <c r="K2936" s="282"/>
      <c r="L2936" s="282"/>
      <c r="M2936" s="282"/>
      <c r="N2936" s="282"/>
      <c r="O2936" s="282"/>
      <c r="P2936" s="282"/>
      <c r="Q2936" s="284"/>
      <c r="R2936" s="197">
        <f t="shared" si="365"/>
        <v>0</v>
      </c>
    </row>
    <row r="2937" spans="1:18" ht="19.5" customHeight="1">
      <c r="A2937" s="306" t="s">
        <v>3488</v>
      </c>
      <c r="B2937" s="307" t="s">
        <v>5744</v>
      </c>
      <c r="C2937" s="308" t="s">
        <v>2545</v>
      </c>
      <c r="D2937" s="290" t="s">
        <v>2905</v>
      </c>
      <c r="E2937" s="290" t="s">
        <v>2910</v>
      </c>
      <c r="F2937" s="309" t="s">
        <v>4087</v>
      </c>
      <c r="G2937" s="290"/>
      <c r="H2937" s="308">
        <v>238</v>
      </c>
      <c r="I2937" s="308">
        <v>12</v>
      </c>
      <c r="J2937" s="314">
        <v>10.5</v>
      </c>
      <c r="K2937" s="308">
        <v>41</v>
      </c>
      <c r="L2937" s="308">
        <v>61</v>
      </c>
      <c r="M2937" s="308"/>
      <c r="N2937" s="308">
        <v>4</v>
      </c>
      <c r="O2937" s="308" t="s">
        <v>4088</v>
      </c>
      <c r="P2937" s="291">
        <v>30649.403022958919</v>
      </c>
      <c r="Q2937" s="292">
        <f t="shared" ref="Q2937:Q2958" si="372">+P2937*1.21</f>
        <v>37085.777657780294</v>
      </c>
      <c r="R2937" s="197">
        <f t="shared" si="365"/>
        <v>59337.244252448472</v>
      </c>
    </row>
    <row r="2938" spans="1:18" ht="19.5" customHeight="1">
      <c r="A2938" s="306" t="s">
        <v>3488</v>
      </c>
      <c r="B2938" s="307" t="s">
        <v>5744</v>
      </c>
      <c r="C2938" s="308" t="s">
        <v>2545</v>
      </c>
      <c r="D2938" s="290" t="s">
        <v>2909</v>
      </c>
      <c r="E2938" s="290" t="s">
        <v>3021</v>
      </c>
      <c r="F2938" s="309" t="s">
        <v>5718</v>
      </c>
      <c r="G2938" s="290" t="s">
        <v>3023</v>
      </c>
      <c r="H2938" s="308" t="s">
        <v>5719</v>
      </c>
      <c r="I2938" s="314" t="s">
        <v>5720</v>
      </c>
      <c r="J2938" s="314" t="s">
        <v>5224</v>
      </c>
      <c r="K2938" s="308" t="s">
        <v>4524</v>
      </c>
      <c r="L2938" s="308" t="s">
        <v>3867</v>
      </c>
      <c r="M2938" s="314" t="s">
        <v>5434</v>
      </c>
      <c r="N2938" s="308">
        <v>4</v>
      </c>
      <c r="O2938" s="308" t="s">
        <v>5721</v>
      </c>
      <c r="P2938" s="291">
        <v>55423.48817864219</v>
      </c>
      <c r="Q2938" s="292">
        <f t="shared" si="372"/>
        <v>67062.420696157045</v>
      </c>
      <c r="R2938" s="197">
        <f t="shared" si="365"/>
        <v>107299.87311385128</v>
      </c>
    </row>
    <row r="2939" spans="1:18" ht="19.5" customHeight="1">
      <c r="A2939" s="306" t="s">
        <v>5745</v>
      </c>
      <c r="B2939" s="307" t="s">
        <v>5746</v>
      </c>
      <c r="C2939" s="308" t="s">
        <v>3169</v>
      </c>
      <c r="D2939" s="290" t="s">
        <v>2905</v>
      </c>
      <c r="E2939" s="290" t="s">
        <v>2910</v>
      </c>
      <c r="F2939" s="309" t="s">
        <v>4087</v>
      </c>
      <c r="G2939" s="290"/>
      <c r="H2939" s="308">
        <v>238</v>
      </c>
      <c r="I2939" s="308">
        <v>12</v>
      </c>
      <c r="J2939" s="314">
        <v>10.5</v>
      </c>
      <c r="K2939" s="308">
        <v>41</v>
      </c>
      <c r="L2939" s="308">
        <v>61</v>
      </c>
      <c r="M2939" s="308"/>
      <c r="N2939" s="308">
        <v>4</v>
      </c>
      <c r="O2939" s="308" t="s">
        <v>4088</v>
      </c>
      <c r="P2939" s="291">
        <v>30649.403022958919</v>
      </c>
      <c r="Q2939" s="292">
        <f t="shared" si="372"/>
        <v>37085.777657780294</v>
      </c>
      <c r="R2939" s="197">
        <f t="shared" si="365"/>
        <v>59337.244252448472</v>
      </c>
    </row>
    <row r="2940" spans="1:18" ht="19.5" customHeight="1">
      <c r="A2940" s="306" t="s">
        <v>5745</v>
      </c>
      <c r="B2940" s="307" t="s">
        <v>5746</v>
      </c>
      <c r="C2940" s="308" t="s">
        <v>3169</v>
      </c>
      <c r="D2940" s="290" t="s">
        <v>2909</v>
      </c>
      <c r="E2940" s="290" t="s">
        <v>3021</v>
      </c>
      <c r="F2940" s="309" t="s">
        <v>5718</v>
      </c>
      <c r="G2940" s="290" t="s">
        <v>3023</v>
      </c>
      <c r="H2940" s="308" t="s">
        <v>5719</v>
      </c>
      <c r="I2940" s="314" t="s">
        <v>5720</v>
      </c>
      <c r="J2940" s="314" t="s">
        <v>5224</v>
      </c>
      <c r="K2940" s="308" t="s">
        <v>4524</v>
      </c>
      <c r="L2940" s="308" t="s">
        <v>3867</v>
      </c>
      <c r="M2940" s="314" t="s">
        <v>5434</v>
      </c>
      <c r="N2940" s="308">
        <v>4</v>
      </c>
      <c r="O2940" s="308" t="s">
        <v>5721</v>
      </c>
      <c r="P2940" s="291">
        <v>55423.48817864219</v>
      </c>
      <c r="Q2940" s="292">
        <f t="shared" si="372"/>
        <v>67062.420696157045</v>
      </c>
      <c r="R2940" s="197">
        <f t="shared" si="365"/>
        <v>107299.87311385128</v>
      </c>
    </row>
    <row r="2941" spans="1:18" ht="19.5" customHeight="1">
      <c r="A2941" s="306" t="s">
        <v>5747</v>
      </c>
      <c r="B2941" s="307" t="s">
        <v>5722</v>
      </c>
      <c r="C2941" s="308" t="s">
        <v>2746</v>
      </c>
      <c r="D2941" s="290" t="s">
        <v>2905</v>
      </c>
      <c r="E2941" s="290" t="s">
        <v>2906</v>
      </c>
      <c r="F2941" s="309" t="s">
        <v>5724</v>
      </c>
      <c r="G2941" s="290"/>
      <c r="H2941" s="308">
        <v>238</v>
      </c>
      <c r="I2941" s="308">
        <v>20</v>
      </c>
      <c r="J2941" s="314">
        <v>17.7</v>
      </c>
      <c r="K2941" s="308">
        <v>41</v>
      </c>
      <c r="L2941" s="308">
        <v>61</v>
      </c>
      <c r="M2941" s="308"/>
      <c r="N2941" s="308">
        <v>4</v>
      </c>
      <c r="O2941" s="308" t="s">
        <v>5725</v>
      </c>
      <c r="P2941" s="291">
        <v>37565.789255411342</v>
      </c>
      <c r="Q2941" s="292">
        <f t="shared" si="372"/>
        <v>45454.604999047726</v>
      </c>
      <c r="R2941" s="197">
        <f t="shared" si="365"/>
        <v>72727.367998476358</v>
      </c>
    </row>
    <row r="2942" spans="1:18" ht="19.5" customHeight="1">
      <c r="A2942" s="306" t="s">
        <v>5747</v>
      </c>
      <c r="B2942" s="307" t="s">
        <v>5722</v>
      </c>
      <c r="C2942" s="308" t="s">
        <v>2746</v>
      </c>
      <c r="D2942" s="290" t="s">
        <v>2905</v>
      </c>
      <c r="E2942" s="290" t="s">
        <v>2906</v>
      </c>
      <c r="F2942" s="309" t="s">
        <v>5748</v>
      </c>
      <c r="G2942" s="290"/>
      <c r="H2942" s="308">
        <v>259</v>
      </c>
      <c r="I2942" s="314">
        <v>20.7</v>
      </c>
      <c r="J2942" s="314">
        <v>17.7</v>
      </c>
      <c r="K2942" s="308">
        <v>41</v>
      </c>
      <c r="L2942" s="308">
        <v>61</v>
      </c>
      <c r="M2942" s="308"/>
      <c r="N2942" s="308">
        <v>4</v>
      </c>
      <c r="O2942" s="308" t="s">
        <v>5749</v>
      </c>
      <c r="P2942" s="291">
        <v>45131.908241040539</v>
      </c>
      <c r="Q2942" s="292">
        <f t="shared" si="372"/>
        <v>54609.60897165905</v>
      </c>
      <c r="R2942" s="197">
        <f t="shared" si="365"/>
        <v>87375.374354654487</v>
      </c>
    </row>
    <row r="2943" spans="1:18" ht="19.5" customHeight="1">
      <c r="A2943" s="306" t="s">
        <v>5747</v>
      </c>
      <c r="B2943" s="307" t="s">
        <v>5722</v>
      </c>
      <c r="C2943" s="308" t="s">
        <v>2746</v>
      </c>
      <c r="D2943" s="290" t="s">
        <v>2909</v>
      </c>
      <c r="E2943" s="290" t="s">
        <v>3021</v>
      </c>
      <c r="F2943" s="309" t="s">
        <v>5718</v>
      </c>
      <c r="G2943" s="290" t="s">
        <v>3023</v>
      </c>
      <c r="H2943" s="308" t="s">
        <v>5719</v>
      </c>
      <c r="I2943" s="314" t="s">
        <v>5720</v>
      </c>
      <c r="J2943" s="314" t="s">
        <v>5224</v>
      </c>
      <c r="K2943" s="308" t="s">
        <v>4524</v>
      </c>
      <c r="L2943" s="308" t="s">
        <v>3867</v>
      </c>
      <c r="M2943" s="314" t="s">
        <v>5434</v>
      </c>
      <c r="N2943" s="308">
        <v>4</v>
      </c>
      <c r="O2943" s="308" t="s">
        <v>5721</v>
      </c>
      <c r="P2943" s="291">
        <v>55423.48817864219</v>
      </c>
      <c r="Q2943" s="292">
        <f t="shared" si="372"/>
        <v>67062.420696157045</v>
      </c>
      <c r="R2943" s="197">
        <f t="shared" si="365"/>
        <v>107299.87311385128</v>
      </c>
    </row>
    <row r="2944" spans="1:18" ht="19.5" customHeight="1">
      <c r="A2944" s="306" t="s">
        <v>5750</v>
      </c>
      <c r="B2944" s="307" t="s">
        <v>5751</v>
      </c>
      <c r="C2944" s="308" t="s">
        <v>2719</v>
      </c>
      <c r="D2944" s="290" t="s">
        <v>2905</v>
      </c>
      <c r="E2944" s="290" t="s">
        <v>2906</v>
      </c>
      <c r="F2944" s="309" t="s">
        <v>5724</v>
      </c>
      <c r="G2944" s="290"/>
      <c r="H2944" s="308">
        <v>238</v>
      </c>
      <c r="I2944" s="308">
        <v>20</v>
      </c>
      <c r="J2944" s="314">
        <v>17.7</v>
      </c>
      <c r="K2944" s="308">
        <v>41</v>
      </c>
      <c r="L2944" s="308">
        <v>61</v>
      </c>
      <c r="M2944" s="308"/>
      <c r="N2944" s="308">
        <v>4</v>
      </c>
      <c r="O2944" s="308" t="s">
        <v>5725</v>
      </c>
      <c r="P2944" s="291">
        <v>37565.789255411342</v>
      </c>
      <c r="Q2944" s="292">
        <f t="shared" si="372"/>
        <v>45454.604999047726</v>
      </c>
      <c r="R2944" s="197">
        <f t="shared" si="365"/>
        <v>72727.367998476358</v>
      </c>
    </row>
    <row r="2945" spans="1:18" ht="19.5" customHeight="1">
      <c r="A2945" s="306" t="s">
        <v>5750</v>
      </c>
      <c r="B2945" s="307" t="s">
        <v>5751</v>
      </c>
      <c r="C2945" s="308" t="s">
        <v>2719</v>
      </c>
      <c r="D2945" s="290" t="s">
        <v>2905</v>
      </c>
      <c r="E2945" s="290" t="s">
        <v>2906</v>
      </c>
      <c r="F2945" s="309" t="s">
        <v>5748</v>
      </c>
      <c r="G2945" s="290"/>
      <c r="H2945" s="308">
        <v>259</v>
      </c>
      <c r="I2945" s="314">
        <v>20.7</v>
      </c>
      <c r="J2945" s="314">
        <v>17.7</v>
      </c>
      <c r="K2945" s="308">
        <v>41</v>
      </c>
      <c r="L2945" s="308">
        <v>61</v>
      </c>
      <c r="M2945" s="308"/>
      <c r="N2945" s="308">
        <v>4</v>
      </c>
      <c r="O2945" s="308" t="s">
        <v>5749</v>
      </c>
      <c r="P2945" s="291">
        <v>45131.908241040539</v>
      </c>
      <c r="Q2945" s="292">
        <f t="shared" si="372"/>
        <v>54609.60897165905</v>
      </c>
      <c r="R2945" s="197">
        <f t="shared" si="365"/>
        <v>87375.374354654487</v>
      </c>
    </row>
    <row r="2946" spans="1:18" ht="19.5" customHeight="1">
      <c r="A2946" s="306" t="s">
        <v>5750</v>
      </c>
      <c r="B2946" s="307" t="s">
        <v>5751</v>
      </c>
      <c r="C2946" s="308" t="s">
        <v>2719</v>
      </c>
      <c r="D2946" s="290" t="s">
        <v>2909</v>
      </c>
      <c r="E2946" s="290" t="s">
        <v>3021</v>
      </c>
      <c r="F2946" s="309" t="s">
        <v>5718</v>
      </c>
      <c r="G2946" s="290" t="s">
        <v>3023</v>
      </c>
      <c r="H2946" s="308" t="s">
        <v>5719</v>
      </c>
      <c r="I2946" s="314" t="s">
        <v>5720</v>
      </c>
      <c r="J2946" s="314" t="s">
        <v>5224</v>
      </c>
      <c r="K2946" s="308" t="s">
        <v>4524</v>
      </c>
      <c r="L2946" s="308" t="s">
        <v>3867</v>
      </c>
      <c r="M2946" s="314" t="s">
        <v>5434</v>
      </c>
      <c r="N2946" s="308">
        <v>4</v>
      </c>
      <c r="O2946" s="308" t="s">
        <v>5721</v>
      </c>
      <c r="P2946" s="291">
        <v>55423.48817864219</v>
      </c>
      <c r="Q2946" s="292">
        <f t="shared" si="372"/>
        <v>67062.420696157045</v>
      </c>
      <c r="R2946" s="197">
        <f t="shared" si="365"/>
        <v>107299.87311385128</v>
      </c>
    </row>
    <row r="2947" spans="1:18" ht="19.5" customHeight="1">
      <c r="A2947" s="306" t="s">
        <v>3321</v>
      </c>
      <c r="B2947" s="307" t="s">
        <v>5752</v>
      </c>
      <c r="C2947" s="308" t="s">
        <v>2545</v>
      </c>
      <c r="D2947" s="290" t="s">
        <v>2905</v>
      </c>
      <c r="E2947" s="290" t="s">
        <v>2910</v>
      </c>
      <c r="F2947" s="309" t="s">
        <v>4087</v>
      </c>
      <c r="G2947" s="290"/>
      <c r="H2947" s="308">
        <v>238</v>
      </c>
      <c r="I2947" s="308">
        <v>12</v>
      </c>
      <c r="J2947" s="314">
        <v>10.5</v>
      </c>
      <c r="K2947" s="308">
        <v>41</v>
      </c>
      <c r="L2947" s="308">
        <v>61</v>
      </c>
      <c r="M2947" s="308"/>
      <c r="N2947" s="308">
        <v>4</v>
      </c>
      <c r="O2947" s="308" t="s">
        <v>4088</v>
      </c>
      <c r="P2947" s="291">
        <v>30649.403022958919</v>
      </c>
      <c r="Q2947" s="292">
        <f t="shared" si="372"/>
        <v>37085.777657780294</v>
      </c>
      <c r="R2947" s="197">
        <f t="shared" si="365"/>
        <v>59337.244252448472</v>
      </c>
    </row>
    <row r="2948" spans="1:18" ht="19.5" customHeight="1">
      <c r="A2948" s="306" t="s">
        <v>3321</v>
      </c>
      <c r="B2948" s="307" t="s">
        <v>5752</v>
      </c>
      <c r="C2948" s="308" t="s">
        <v>2545</v>
      </c>
      <c r="D2948" s="290" t="s">
        <v>2905</v>
      </c>
      <c r="E2948" s="290" t="s">
        <v>2906</v>
      </c>
      <c r="F2948" s="309" t="s">
        <v>5724</v>
      </c>
      <c r="G2948" s="290"/>
      <c r="H2948" s="308">
        <v>238</v>
      </c>
      <c r="I2948" s="308">
        <v>20</v>
      </c>
      <c r="J2948" s="314">
        <v>17.7</v>
      </c>
      <c r="K2948" s="308">
        <v>41</v>
      </c>
      <c r="L2948" s="308">
        <v>61</v>
      </c>
      <c r="M2948" s="308"/>
      <c r="N2948" s="308">
        <v>4</v>
      </c>
      <c r="O2948" s="308" t="s">
        <v>5725</v>
      </c>
      <c r="P2948" s="291">
        <v>37565.789255411342</v>
      </c>
      <c r="Q2948" s="292">
        <f t="shared" si="372"/>
        <v>45454.604999047726</v>
      </c>
      <c r="R2948" s="197">
        <f t="shared" si="365"/>
        <v>72727.367998476358</v>
      </c>
    </row>
    <row r="2949" spans="1:18" ht="19.5" customHeight="1">
      <c r="A2949" s="306" t="s">
        <v>3321</v>
      </c>
      <c r="B2949" s="307" t="s">
        <v>5752</v>
      </c>
      <c r="C2949" s="308" t="s">
        <v>2545</v>
      </c>
      <c r="D2949" s="290" t="s">
        <v>2909</v>
      </c>
      <c r="E2949" s="290" t="s">
        <v>3021</v>
      </c>
      <c r="F2949" s="309" t="s">
        <v>5718</v>
      </c>
      <c r="G2949" s="290" t="s">
        <v>3023</v>
      </c>
      <c r="H2949" s="308" t="s">
        <v>5719</v>
      </c>
      <c r="I2949" s="314" t="s">
        <v>5720</v>
      </c>
      <c r="J2949" s="314" t="s">
        <v>5224</v>
      </c>
      <c r="K2949" s="308" t="s">
        <v>4524</v>
      </c>
      <c r="L2949" s="308" t="s">
        <v>3867</v>
      </c>
      <c r="M2949" s="314" t="s">
        <v>5434</v>
      </c>
      <c r="N2949" s="308">
        <v>4</v>
      </c>
      <c r="O2949" s="308" t="s">
        <v>5721</v>
      </c>
      <c r="P2949" s="291">
        <v>55423.48817864219</v>
      </c>
      <c r="Q2949" s="292">
        <f t="shared" si="372"/>
        <v>67062.420696157045</v>
      </c>
      <c r="R2949" s="197">
        <f t="shared" si="365"/>
        <v>107299.87311385128</v>
      </c>
    </row>
    <row r="2950" spans="1:18" ht="19.5" customHeight="1">
      <c r="A2950" s="306" t="s">
        <v>2916</v>
      </c>
      <c r="B2950" s="307" t="s">
        <v>5753</v>
      </c>
      <c r="C2950" s="308" t="s">
        <v>2850</v>
      </c>
      <c r="D2950" s="290" t="s">
        <v>2905</v>
      </c>
      <c r="E2950" s="290" t="s">
        <v>2906</v>
      </c>
      <c r="F2950" s="309" t="s">
        <v>5724</v>
      </c>
      <c r="G2950" s="290"/>
      <c r="H2950" s="308">
        <v>238</v>
      </c>
      <c r="I2950" s="308">
        <v>20</v>
      </c>
      <c r="J2950" s="314">
        <v>17.7</v>
      </c>
      <c r="K2950" s="308">
        <v>41</v>
      </c>
      <c r="L2950" s="308">
        <v>61</v>
      </c>
      <c r="M2950" s="308"/>
      <c r="N2950" s="308">
        <v>4</v>
      </c>
      <c r="O2950" s="308" t="s">
        <v>5725</v>
      </c>
      <c r="P2950" s="291">
        <v>37565.789255411342</v>
      </c>
      <c r="Q2950" s="292">
        <f t="shared" si="372"/>
        <v>45454.604999047726</v>
      </c>
      <c r="R2950" s="197">
        <f t="shared" si="365"/>
        <v>72727.367998476358</v>
      </c>
    </row>
    <row r="2951" spans="1:18" ht="19.5" customHeight="1">
      <c r="A2951" s="306" t="s">
        <v>2916</v>
      </c>
      <c r="B2951" s="307" t="s">
        <v>5753</v>
      </c>
      <c r="C2951" s="308" t="s">
        <v>2850</v>
      </c>
      <c r="D2951" s="290" t="s">
        <v>2905</v>
      </c>
      <c r="E2951" s="290" t="s">
        <v>2906</v>
      </c>
      <c r="F2951" s="309" t="s">
        <v>5748</v>
      </c>
      <c r="G2951" s="290"/>
      <c r="H2951" s="308">
        <v>259</v>
      </c>
      <c r="I2951" s="314">
        <v>20.7</v>
      </c>
      <c r="J2951" s="314">
        <v>17.7</v>
      </c>
      <c r="K2951" s="308">
        <v>41</v>
      </c>
      <c r="L2951" s="308">
        <v>61</v>
      </c>
      <c r="M2951" s="308"/>
      <c r="N2951" s="308">
        <v>4</v>
      </c>
      <c r="O2951" s="308" t="s">
        <v>5749</v>
      </c>
      <c r="P2951" s="291">
        <v>45131.908241040539</v>
      </c>
      <c r="Q2951" s="292">
        <f t="shared" si="372"/>
        <v>54609.60897165905</v>
      </c>
      <c r="R2951" s="197">
        <f t="shared" si="365"/>
        <v>87375.374354654487</v>
      </c>
    </row>
    <row r="2952" spans="1:18" ht="19.5" customHeight="1">
      <c r="A2952" s="306" t="s">
        <v>2916</v>
      </c>
      <c r="B2952" s="307" t="s">
        <v>5753</v>
      </c>
      <c r="C2952" s="308" t="s">
        <v>2850</v>
      </c>
      <c r="D2952" s="290" t="s">
        <v>2909</v>
      </c>
      <c r="E2952" s="290" t="s">
        <v>2910</v>
      </c>
      <c r="F2952" s="309" t="s">
        <v>5754</v>
      </c>
      <c r="G2952" s="290" t="s">
        <v>3023</v>
      </c>
      <c r="H2952" s="314">
        <v>237.5</v>
      </c>
      <c r="I2952" s="308">
        <v>8</v>
      </c>
      <c r="J2952" s="308">
        <v>7</v>
      </c>
      <c r="K2952" s="314">
        <v>74.599999999999994</v>
      </c>
      <c r="L2952" s="314" t="s">
        <v>5755</v>
      </c>
      <c r="M2952" s="308"/>
      <c r="N2952" s="308">
        <v>4</v>
      </c>
      <c r="O2952" s="308" t="s">
        <v>5756</v>
      </c>
      <c r="P2952" s="291">
        <v>71525.621988005965</v>
      </c>
      <c r="Q2952" s="292">
        <f t="shared" si="372"/>
        <v>86546.002605487214</v>
      </c>
      <c r="R2952" s="197">
        <f t="shared" ref="R2952:R3015" si="373">Q2952*0.8*2</f>
        <v>138473.60416877954</v>
      </c>
    </row>
    <row r="2953" spans="1:18" ht="19.5" customHeight="1">
      <c r="A2953" s="306" t="s">
        <v>2916</v>
      </c>
      <c r="B2953" s="307" t="s">
        <v>5753</v>
      </c>
      <c r="C2953" s="308" t="s">
        <v>2850</v>
      </c>
      <c r="D2953" s="290" t="s">
        <v>2909</v>
      </c>
      <c r="E2953" s="290" t="s">
        <v>3021</v>
      </c>
      <c r="F2953" s="309" t="s">
        <v>5718</v>
      </c>
      <c r="G2953" s="290" t="s">
        <v>3023</v>
      </c>
      <c r="H2953" s="308" t="s">
        <v>5719</v>
      </c>
      <c r="I2953" s="314" t="s">
        <v>5720</v>
      </c>
      <c r="J2953" s="314" t="s">
        <v>5224</v>
      </c>
      <c r="K2953" s="308" t="s">
        <v>4524</v>
      </c>
      <c r="L2953" s="308" t="s">
        <v>3867</v>
      </c>
      <c r="M2953" s="314" t="s">
        <v>5434</v>
      </c>
      <c r="N2953" s="308">
        <v>4</v>
      </c>
      <c r="O2953" s="308" t="s">
        <v>5721</v>
      </c>
      <c r="P2953" s="291">
        <v>55423.48817864219</v>
      </c>
      <c r="Q2953" s="292">
        <f t="shared" si="372"/>
        <v>67062.420696157045</v>
      </c>
      <c r="R2953" s="197">
        <f t="shared" si="373"/>
        <v>107299.87311385128</v>
      </c>
    </row>
    <row r="2954" spans="1:18" ht="19.5" customHeight="1">
      <c r="A2954" s="306" t="s">
        <v>5757</v>
      </c>
      <c r="B2954" s="307" t="s">
        <v>5758</v>
      </c>
      <c r="C2954" s="308" t="s">
        <v>3014</v>
      </c>
      <c r="D2954" s="290" t="s">
        <v>2905</v>
      </c>
      <c r="E2954" s="290" t="s">
        <v>2910</v>
      </c>
      <c r="F2954" s="309" t="s">
        <v>4087</v>
      </c>
      <c r="G2954" s="290"/>
      <c r="H2954" s="308">
        <v>238</v>
      </c>
      <c r="I2954" s="308">
        <v>12</v>
      </c>
      <c r="J2954" s="314">
        <v>10.5</v>
      </c>
      <c r="K2954" s="308">
        <v>41</v>
      </c>
      <c r="L2954" s="308">
        <v>61</v>
      </c>
      <c r="M2954" s="308"/>
      <c r="N2954" s="308">
        <v>4</v>
      </c>
      <c r="O2954" s="308" t="s">
        <v>4088</v>
      </c>
      <c r="P2954" s="291">
        <v>30649.403022958919</v>
      </c>
      <c r="Q2954" s="292">
        <f t="shared" si="372"/>
        <v>37085.777657780294</v>
      </c>
      <c r="R2954" s="197">
        <f t="shared" si="373"/>
        <v>59337.244252448472</v>
      </c>
    </row>
    <row r="2955" spans="1:18" ht="19.5" customHeight="1">
      <c r="A2955" s="306" t="s">
        <v>5757</v>
      </c>
      <c r="B2955" s="307" t="s">
        <v>5758</v>
      </c>
      <c r="C2955" s="308" t="s">
        <v>3014</v>
      </c>
      <c r="D2955" s="290" t="s">
        <v>2909</v>
      </c>
      <c r="E2955" s="290" t="s">
        <v>3021</v>
      </c>
      <c r="F2955" s="309" t="s">
        <v>5718</v>
      </c>
      <c r="G2955" s="290" t="s">
        <v>3023</v>
      </c>
      <c r="H2955" s="308" t="s">
        <v>5719</v>
      </c>
      <c r="I2955" s="314" t="s">
        <v>5720</v>
      </c>
      <c r="J2955" s="314" t="s">
        <v>5224</v>
      </c>
      <c r="K2955" s="308" t="s">
        <v>4524</v>
      </c>
      <c r="L2955" s="308" t="s">
        <v>3867</v>
      </c>
      <c r="M2955" s="314" t="s">
        <v>5434</v>
      </c>
      <c r="N2955" s="308">
        <v>4</v>
      </c>
      <c r="O2955" s="308" t="s">
        <v>5721</v>
      </c>
      <c r="P2955" s="291">
        <v>55423.48817864219</v>
      </c>
      <c r="Q2955" s="292">
        <f t="shared" si="372"/>
        <v>67062.420696157045</v>
      </c>
      <c r="R2955" s="197">
        <f t="shared" si="373"/>
        <v>107299.87311385128</v>
      </c>
    </row>
    <row r="2956" spans="1:18" ht="19.5" customHeight="1">
      <c r="A2956" s="306" t="s">
        <v>5759</v>
      </c>
      <c r="B2956" s="307" t="s">
        <v>5758</v>
      </c>
      <c r="C2956" s="308" t="s">
        <v>1355</v>
      </c>
      <c r="D2956" s="290" t="s">
        <v>2905</v>
      </c>
      <c r="E2956" s="290" t="s">
        <v>2906</v>
      </c>
      <c r="F2956" s="309" t="s">
        <v>5724</v>
      </c>
      <c r="G2956" s="290"/>
      <c r="H2956" s="308">
        <v>238</v>
      </c>
      <c r="I2956" s="308">
        <v>20</v>
      </c>
      <c r="J2956" s="314">
        <v>17.7</v>
      </c>
      <c r="K2956" s="308">
        <v>41</v>
      </c>
      <c r="L2956" s="308">
        <v>61</v>
      </c>
      <c r="M2956" s="308"/>
      <c r="N2956" s="308">
        <v>4</v>
      </c>
      <c r="O2956" s="308" t="s">
        <v>5725</v>
      </c>
      <c r="P2956" s="291">
        <v>37565.789255411342</v>
      </c>
      <c r="Q2956" s="292">
        <f t="shared" si="372"/>
        <v>45454.604999047726</v>
      </c>
      <c r="R2956" s="197">
        <f t="shared" si="373"/>
        <v>72727.367998476358</v>
      </c>
    </row>
    <row r="2957" spans="1:18" ht="19.5" customHeight="1">
      <c r="A2957" s="306" t="s">
        <v>5759</v>
      </c>
      <c r="B2957" s="307" t="s">
        <v>5758</v>
      </c>
      <c r="C2957" s="308" t="s">
        <v>1355</v>
      </c>
      <c r="D2957" s="290" t="s">
        <v>2905</v>
      </c>
      <c r="E2957" s="290" t="s">
        <v>2906</v>
      </c>
      <c r="F2957" s="309" t="s">
        <v>5748</v>
      </c>
      <c r="G2957" s="290"/>
      <c r="H2957" s="308">
        <v>259</v>
      </c>
      <c r="I2957" s="314">
        <v>20.7</v>
      </c>
      <c r="J2957" s="314">
        <v>17.7</v>
      </c>
      <c r="K2957" s="308">
        <v>41</v>
      </c>
      <c r="L2957" s="308">
        <v>61</v>
      </c>
      <c r="M2957" s="308"/>
      <c r="N2957" s="308">
        <v>4</v>
      </c>
      <c r="O2957" s="308" t="s">
        <v>5749</v>
      </c>
      <c r="P2957" s="291">
        <v>45131.908241040539</v>
      </c>
      <c r="Q2957" s="292">
        <f t="shared" si="372"/>
        <v>54609.60897165905</v>
      </c>
      <c r="R2957" s="197">
        <f t="shared" si="373"/>
        <v>87375.374354654487</v>
      </c>
    </row>
    <row r="2958" spans="1:18" ht="19.5" customHeight="1">
      <c r="A2958" s="306" t="s">
        <v>5759</v>
      </c>
      <c r="B2958" s="307" t="s">
        <v>5758</v>
      </c>
      <c r="C2958" s="308" t="s">
        <v>1355</v>
      </c>
      <c r="D2958" s="290" t="s">
        <v>2909</v>
      </c>
      <c r="E2958" s="290" t="s">
        <v>3021</v>
      </c>
      <c r="F2958" s="309" t="s">
        <v>5718</v>
      </c>
      <c r="G2958" s="290" t="s">
        <v>3023</v>
      </c>
      <c r="H2958" s="308" t="s">
        <v>5719</v>
      </c>
      <c r="I2958" s="314" t="s">
        <v>5720</v>
      </c>
      <c r="J2958" s="314" t="s">
        <v>5224</v>
      </c>
      <c r="K2958" s="308" t="s">
        <v>4524</v>
      </c>
      <c r="L2958" s="308" t="s">
        <v>3867</v>
      </c>
      <c r="M2958" s="314" t="s">
        <v>5434</v>
      </c>
      <c r="N2958" s="308">
        <v>4</v>
      </c>
      <c r="O2958" s="308" t="s">
        <v>5721</v>
      </c>
      <c r="P2958" s="291">
        <v>55423.48817864219</v>
      </c>
      <c r="Q2958" s="292">
        <f t="shared" si="372"/>
        <v>67062.420696157045</v>
      </c>
      <c r="R2958" s="197">
        <f t="shared" si="373"/>
        <v>107299.87311385128</v>
      </c>
    </row>
    <row r="2959" spans="1:18" ht="19.5" customHeight="1">
      <c r="A2959" s="304" t="s">
        <v>5760</v>
      </c>
      <c r="B2959" s="277"/>
      <c r="C2959" s="278"/>
      <c r="D2959" s="279"/>
      <c r="E2959" s="280"/>
      <c r="F2959" s="279"/>
      <c r="G2959" s="281"/>
      <c r="H2959" s="282"/>
      <c r="I2959" s="282"/>
      <c r="J2959" s="282"/>
      <c r="K2959" s="282"/>
      <c r="L2959" s="282"/>
      <c r="M2959" s="282"/>
      <c r="N2959" s="282"/>
      <c r="O2959" s="282"/>
      <c r="P2959" s="282"/>
      <c r="Q2959" s="284"/>
      <c r="R2959" s="197">
        <f t="shared" si="373"/>
        <v>0</v>
      </c>
    </row>
    <row r="2960" spans="1:18" ht="19.5" customHeight="1">
      <c r="A2960" s="306" t="s">
        <v>5750</v>
      </c>
      <c r="B2960" s="307" t="s">
        <v>5751</v>
      </c>
      <c r="C2960" s="308" t="s">
        <v>1354</v>
      </c>
      <c r="D2960" s="290" t="s">
        <v>2905</v>
      </c>
      <c r="E2960" s="290" t="s">
        <v>2906</v>
      </c>
      <c r="F2960" s="309" t="s">
        <v>5761</v>
      </c>
      <c r="G2960" s="290"/>
      <c r="H2960" s="308">
        <v>265</v>
      </c>
      <c r="I2960" s="314">
        <v>20.5</v>
      </c>
      <c r="J2960" s="314">
        <v>17.7</v>
      </c>
      <c r="K2960" s="308">
        <v>32</v>
      </c>
      <c r="L2960" s="308">
        <v>61</v>
      </c>
      <c r="M2960" s="308"/>
      <c r="N2960" s="308">
        <v>4</v>
      </c>
      <c r="O2960" s="308" t="s">
        <v>5762</v>
      </c>
      <c r="P2960" s="291">
        <v>60616.708862128457</v>
      </c>
      <c r="Q2960" s="292">
        <f t="shared" ref="Q2960:Q2963" si="374">+P2960*1.21</f>
        <v>73346.217723175432</v>
      </c>
      <c r="R2960" s="197">
        <f t="shared" si="373"/>
        <v>117353.94835708069</v>
      </c>
    </row>
    <row r="2961" spans="1:18" ht="19.5" customHeight="1">
      <c r="A2961" s="306" t="s">
        <v>5763</v>
      </c>
      <c r="B2961" s="307" t="s">
        <v>4961</v>
      </c>
      <c r="C2961" s="308" t="s">
        <v>849</v>
      </c>
      <c r="D2961" s="290" t="s">
        <v>2905</v>
      </c>
      <c r="E2961" s="290" t="s">
        <v>2906</v>
      </c>
      <c r="F2961" s="309" t="s">
        <v>5761</v>
      </c>
      <c r="G2961" s="290"/>
      <c r="H2961" s="308">
        <v>265</v>
      </c>
      <c r="I2961" s="314">
        <v>20.5</v>
      </c>
      <c r="J2961" s="314">
        <v>17.7</v>
      </c>
      <c r="K2961" s="308">
        <v>32</v>
      </c>
      <c r="L2961" s="308">
        <v>61</v>
      </c>
      <c r="M2961" s="308"/>
      <c r="N2961" s="308">
        <v>4</v>
      </c>
      <c r="O2961" s="308" t="s">
        <v>5762</v>
      </c>
      <c r="P2961" s="291">
        <v>60616.708862128457</v>
      </c>
      <c r="Q2961" s="292">
        <f t="shared" si="374"/>
        <v>73346.217723175432</v>
      </c>
      <c r="R2961" s="197">
        <f t="shared" si="373"/>
        <v>117353.94835708069</v>
      </c>
    </row>
    <row r="2962" spans="1:18" ht="19.5" customHeight="1">
      <c r="A2962" s="306" t="s">
        <v>3715</v>
      </c>
      <c r="B2962" s="307" t="s">
        <v>5743</v>
      </c>
      <c r="C2962" s="308" t="s">
        <v>935</v>
      </c>
      <c r="D2962" s="290" t="s">
        <v>2905</v>
      </c>
      <c r="E2962" s="290" t="s">
        <v>2906</v>
      </c>
      <c r="F2962" s="309" t="s">
        <v>5761</v>
      </c>
      <c r="G2962" s="290"/>
      <c r="H2962" s="308">
        <v>265</v>
      </c>
      <c r="I2962" s="314">
        <v>20.5</v>
      </c>
      <c r="J2962" s="314">
        <v>17.7</v>
      </c>
      <c r="K2962" s="308">
        <v>32</v>
      </c>
      <c r="L2962" s="308">
        <v>61</v>
      </c>
      <c r="M2962" s="308"/>
      <c r="N2962" s="308">
        <v>4</v>
      </c>
      <c r="O2962" s="308" t="s">
        <v>5762</v>
      </c>
      <c r="P2962" s="291">
        <v>60616.708862128457</v>
      </c>
      <c r="Q2962" s="292">
        <f t="shared" si="374"/>
        <v>73346.217723175432</v>
      </c>
      <c r="R2962" s="197">
        <f t="shared" si="373"/>
        <v>117353.94835708069</v>
      </c>
    </row>
    <row r="2963" spans="1:18" ht="19.5" customHeight="1">
      <c r="A2963" s="306" t="s">
        <v>5764</v>
      </c>
      <c r="B2963" s="307" t="s">
        <v>5765</v>
      </c>
      <c r="C2963" s="308" t="s">
        <v>26</v>
      </c>
      <c r="D2963" s="290" t="s">
        <v>2905</v>
      </c>
      <c r="E2963" s="290" t="s">
        <v>2906</v>
      </c>
      <c r="F2963" s="309" t="s">
        <v>5761</v>
      </c>
      <c r="G2963" s="290"/>
      <c r="H2963" s="308">
        <v>265</v>
      </c>
      <c r="I2963" s="314">
        <v>20.5</v>
      </c>
      <c r="J2963" s="314">
        <v>17.7</v>
      </c>
      <c r="K2963" s="308">
        <v>32</v>
      </c>
      <c r="L2963" s="308">
        <v>61</v>
      </c>
      <c r="M2963" s="308"/>
      <c r="N2963" s="308">
        <v>4</v>
      </c>
      <c r="O2963" s="308" t="s">
        <v>5762</v>
      </c>
      <c r="P2963" s="291">
        <v>60616.708862128457</v>
      </c>
      <c r="Q2963" s="292">
        <f t="shared" si="374"/>
        <v>73346.217723175432</v>
      </c>
      <c r="R2963" s="197">
        <f t="shared" si="373"/>
        <v>117353.94835708069</v>
      </c>
    </row>
    <row r="2964" spans="1:18" ht="19.5" customHeight="1">
      <c r="A2964" s="304" t="s">
        <v>5766</v>
      </c>
      <c r="B2964" s="277"/>
      <c r="C2964" s="278"/>
      <c r="D2964" s="279"/>
      <c r="E2964" s="280"/>
      <c r="F2964" s="279"/>
      <c r="G2964" s="281"/>
      <c r="H2964" s="282"/>
      <c r="I2964" s="282"/>
      <c r="J2964" s="282"/>
      <c r="K2964" s="282"/>
      <c r="L2964" s="282"/>
      <c r="M2964" s="282"/>
      <c r="N2964" s="282"/>
      <c r="O2964" s="282"/>
      <c r="P2964" s="282"/>
      <c r="Q2964" s="284"/>
      <c r="R2964" s="197">
        <f t="shared" si="373"/>
        <v>0</v>
      </c>
    </row>
    <row r="2965" spans="1:18" ht="19.5" customHeight="1">
      <c r="A2965" s="306" t="s">
        <v>5767</v>
      </c>
      <c r="B2965" s="307" t="s">
        <v>5768</v>
      </c>
      <c r="C2965" s="308" t="s">
        <v>3235</v>
      </c>
      <c r="D2965" s="290" t="s">
        <v>2905</v>
      </c>
      <c r="E2965" s="290" t="s">
        <v>2906</v>
      </c>
      <c r="F2965" s="309" t="s">
        <v>5490</v>
      </c>
      <c r="G2965" s="290"/>
      <c r="H2965" s="308">
        <v>296</v>
      </c>
      <c r="I2965" s="308">
        <v>28</v>
      </c>
      <c r="J2965" s="308">
        <v>26</v>
      </c>
      <c r="K2965" s="308">
        <v>53</v>
      </c>
      <c r="L2965" s="308">
        <v>68</v>
      </c>
      <c r="M2965" s="308"/>
      <c r="N2965" s="308">
        <v>6</v>
      </c>
      <c r="O2965" s="308" t="s">
        <v>5491</v>
      </c>
      <c r="P2965" s="291">
        <v>130909.76460976656</v>
      </c>
      <c r="Q2965" s="292">
        <f t="shared" ref="Q2965:Q2966" si="375">+P2965*1.21</f>
        <v>158400.81517781754</v>
      </c>
      <c r="R2965" s="197">
        <f t="shared" si="373"/>
        <v>253441.30428450808</v>
      </c>
    </row>
    <row r="2966" spans="1:18" ht="19.5" customHeight="1">
      <c r="A2966" s="306" t="s">
        <v>5769</v>
      </c>
      <c r="B2966" s="307" t="s">
        <v>5768</v>
      </c>
      <c r="C2966" s="308" t="s">
        <v>3235</v>
      </c>
      <c r="D2966" s="290" t="s">
        <v>2905</v>
      </c>
      <c r="E2966" s="290" t="s">
        <v>2906</v>
      </c>
      <c r="F2966" s="309" t="s">
        <v>5490</v>
      </c>
      <c r="G2966" s="290"/>
      <c r="H2966" s="308">
        <v>296</v>
      </c>
      <c r="I2966" s="308">
        <v>28</v>
      </c>
      <c r="J2966" s="308">
        <v>26</v>
      </c>
      <c r="K2966" s="308">
        <v>53</v>
      </c>
      <c r="L2966" s="308">
        <v>68</v>
      </c>
      <c r="M2966" s="308"/>
      <c r="N2966" s="308">
        <v>6</v>
      </c>
      <c r="O2966" s="308" t="s">
        <v>5491</v>
      </c>
      <c r="P2966" s="291">
        <v>130909.76460976656</v>
      </c>
      <c r="Q2966" s="292">
        <f t="shared" si="375"/>
        <v>158400.81517781754</v>
      </c>
      <c r="R2966" s="197">
        <f t="shared" si="373"/>
        <v>253441.30428450808</v>
      </c>
    </row>
    <row r="2967" spans="1:18" ht="19.5" customHeight="1">
      <c r="A2967" s="304" t="s">
        <v>2618</v>
      </c>
      <c r="B2967" s="277"/>
      <c r="C2967" s="278"/>
      <c r="D2967" s="279"/>
      <c r="E2967" s="280"/>
      <c r="F2967" s="279"/>
      <c r="G2967" s="281"/>
      <c r="H2967" s="282"/>
      <c r="I2967" s="282"/>
      <c r="J2967" s="282"/>
      <c r="K2967" s="282"/>
      <c r="L2967" s="282"/>
      <c r="M2967" s="282"/>
      <c r="N2967" s="282"/>
      <c r="O2967" s="282"/>
      <c r="P2967" s="282"/>
      <c r="Q2967" s="284"/>
      <c r="R2967" s="197">
        <f t="shared" si="373"/>
        <v>0</v>
      </c>
    </row>
    <row r="2968" spans="1:18" ht="19.5" customHeight="1">
      <c r="A2968" s="306" t="s">
        <v>3286</v>
      </c>
      <c r="B2968" s="307" t="s">
        <v>5770</v>
      </c>
      <c r="C2968" s="308" t="s">
        <v>1573</v>
      </c>
      <c r="D2968" s="290" t="s">
        <v>2905</v>
      </c>
      <c r="E2968" s="290" t="s">
        <v>2906</v>
      </c>
      <c r="F2968" s="309" t="s">
        <v>5771</v>
      </c>
      <c r="G2968" s="290"/>
      <c r="H2968" s="308" t="s">
        <v>5493</v>
      </c>
      <c r="I2968" s="314" t="s">
        <v>5772</v>
      </c>
      <c r="J2968" s="314" t="s">
        <v>5773</v>
      </c>
      <c r="K2968" s="308" t="s">
        <v>4387</v>
      </c>
      <c r="L2968" s="308" t="s">
        <v>3143</v>
      </c>
      <c r="M2968" s="308"/>
      <c r="N2968" s="308" t="s">
        <v>3070</v>
      </c>
      <c r="O2968" s="290" t="s">
        <v>5774</v>
      </c>
      <c r="P2968" s="291">
        <v>89781.295463614602</v>
      </c>
      <c r="Q2968" s="292">
        <f t="shared" ref="Q2968:Q2972" si="376">+P2968*1.21</f>
        <v>108635.36751097367</v>
      </c>
      <c r="R2968" s="197">
        <f t="shared" si="373"/>
        <v>173816.58801755786</v>
      </c>
    </row>
    <row r="2969" spans="1:18" ht="19.5" customHeight="1">
      <c r="A2969" s="306" t="s">
        <v>3286</v>
      </c>
      <c r="B2969" s="307" t="s">
        <v>5770</v>
      </c>
      <c r="C2969" s="308" t="s">
        <v>1573</v>
      </c>
      <c r="D2969" s="290" t="s">
        <v>2909</v>
      </c>
      <c r="E2969" s="290" t="s">
        <v>3021</v>
      </c>
      <c r="F2969" s="309" t="s">
        <v>5775</v>
      </c>
      <c r="G2969" s="290" t="s">
        <v>3023</v>
      </c>
      <c r="H2969" s="314" t="s">
        <v>5776</v>
      </c>
      <c r="I2969" s="308" t="s">
        <v>3493</v>
      </c>
      <c r="J2969" s="314" t="s">
        <v>3731</v>
      </c>
      <c r="K2969" s="308" t="s">
        <v>4361</v>
      </c>
      <c r="L2969" s="308" t="s">
        <v>5777</v>
      </c>
      <c r="M2969" s="308" t="s">
        <v>3943</v>
      </c>
      <c r="N2969" s="308" t="s">
        <v>3070</v>
      </c>
      <c r="O2969" s="308" t="s">
        <v>5778</v>
      </c>
      <c r="P2969" s="291">
        <v>187129.85927712463</v>
      </c>
      <c r="Q2969" s="292">
        <f t="shared" si="376"/>
        <v>226427.12972532079</v>
      </c>
      <c r="R2969" s="197">
        <f t="shared" si="373"/>
        <v>362283.4075605133</v>
      </c>
    </row>
    <row r="2970" spans="1:18" ht="19.5" customHeight="1">
      <c r="A2970" s="306" t="s">
        <v>2952</v>
      </c>
      <c r="B2970" s="307" t="s">
        <v>5779</v>
      </c>
      <c r="C2970" s="308" t="s">
        <v>369</v>
      </c>
      <c r="D2970" s="290" t="s">
        <v>2905</v>
      </c>
      <c r="E2970" s="290" t="s">
        <v>2906</v>
      </c>
      <c r="F2970" s="309" t="s">
        <v>5780</v>
      </c>
      <c r="G2970" s="290"/>
      <c r="H2970" s="308" t="s">
        <v>4020</v>
      </c>
      <c r="I2970" s="308" t="s">
        <v>3589</v>
      </c>
      <c r="J2970" s="314" t="s">
        <v>5781</v>
      </c>
      <c r="K2970" s="308" t="s">
        <v>4387</v>
      </c>
      <c r="L2970" s="308" t="s">
        <v>3143</v>
      </c>
      <c r="M2970" s="308"/>
      <c r="N2970" s="308" t="s">
        <v>3070</v>
      </c>
      <c r="O2970" s="290" t="s">
        <v>5782</v>
      </c>
      <c r="P2970" s="291">
        <v>97247.422175681291</v>
      </c>
      <c r="Q2970" s="292">
        <f t="shared" si="376"/>
        <v>117669.38083257436</v>
      </c>
      <c r="R2970" s="197">
        <f t="shared" si="373"/>
        <v>188271.00933211899</v>
      </c>
    </row>
    <row r="2971" spans="1:18" ht="19.5" customHeight="1">
      <c r="A2971" s="306" t="s">
        <v>2952</v>
      </c>
      <c r="B2971" s="307" t="s">
        <v>5779</v>
      </c>
      <c r="C2971" s="308" t="s">
        <v>369</v>
      </c>
      <c r="D2971" s="290" t="s">
        <v>2909</v>
      </c>
      <c r="E2971" s="290" t="s">
        <v>3021</v>
      </c>
      <c r="F2971" s="309" t="s">
        <v>5775</v>
      </c>
      <c r="G2971" s="290" t="s">
        <v>3023</v>
      </c>
      <c r="H2971" s="314" t="s">
        <v>5776</v>
      </c>
      <c r="I2971" s="308" t="s">
        <v>3493</v>
      </c>
      <c r="J2971" s="314" t="s">
        <v>3731</v>
      </c>
      <c r="K2971" s="308" t="s">
        <v>4361</v>
      </c>
      <c r="L2971" s="308" t="s">
        <v>5777</v>
      </c>
      <c r="M2971" s="308" t="s">
        <v>3943</v>
      </c>
      <c r="N2971" s="308" t="s">
        <v>3070</v>
      </c>
      <c r="O2971" s="308" t="s">
        <v>5778</v>
      </c>
      <c r="P2971" s="291">
        <v>187129.85927712463</v>
      </c>
      <c r="Q2971" s="292">
        <f t="shared" si="376"/>
        <v>226427.12972532079</v>
      </c>
      <c r="R2971" s="197">
        <f t="shared" si="373"/>
        <v>362283.4075605133</v>
      </c>
    </row>
    <row r="2972" spans="1:18" ht="19.5" customHeight="1">
      <c r="A2972" s="306" t="s">
        <v>2952</v>
      </c>
      <c r="B2972" s="307" t="s">
        <v>5779</v>
      </c>
      <c r="C2972" s="308" t="s">
        <v>369</v>
      </c>
      <c r="D2972" s="290" t="s">
        <v>2909</v>
      </c>
      <c r="E2972" s="290" t="s">
        <v>3021</v>
      </c>
      <c r="F2972" s="309" t="s">
        <v>5783</v>
      </c>
      <c r="G2972" s="290"/>
      <c r="H2972" s="314" t="s">
        <v>5784</v>
      </c>
      <c r="I2972" s="314" t="s">
        <v>3881</v>
      </c>
      <c r="J2972" s="314" t="s">
        <v>3731</v>
      </c>
      <c r="K2972" s="314" t="s">
        <v>3812</v>
      </c>
      <c r="L2972" s="308" t="s">
        <v>3143</v>
      </c>
      <c r="M2972" s="308" t="s">
        <v>3029</v>
      </c>
      <c r="N2972" s="308" t="s">
        <v>3070</v>
      </c>
      <c r="O2972" s="308" t="s">
        <v>5785</v>
      </c>
      <c r="P2972" s="291">
        <v>98009.388927768247</v>
      </c>
      <c r="Q2972" s="292">
        <f t="shared" si="376"/>
        <v>118591.36060259957</v>
      </c>
      <c r="R2972" s="197">
        <f t="shared" si="373"/>
        <v>189746.17696415933</v>
      </c>
    </row>
    <row r="2973" spans="1:18" ht="19.5" customHeight="1">
      <c r="A2973" s="304" t="s">
        <v>2620</v>
      </c>
      <c r="B2973" s="277"/>
      <c r="C2973" s="278"/>
      <c r="D2973" s="279"/>
      <c r="E2973" s="280"/>
      <c r="F2973" s="279"/>
      <c r="G2973" s="281"/>
      <c r="H2973" s="282"/>
      <c r="I2973" s="282"/>
      <c r="J2973" s="282"/>
      <c r="K2973" s="282"/>
      <c r="L2973" s="282"/>
      <c r="M2973" s="282"/>
      <c r="N2973" s="282"/>
      <c r="O2973" s="282"/>
      <c r="P2973" s="282"/>
      <c r="Q2973" s="284"/>
      <c r="R2973" s="197">
        <f t="shared" si="373"/>
        <v>0</v>
      </c>
    </row>
    <row r="2974" spans="1:18" ht="19.5" customHeight="1">
      <c r="A2974" s="306" t="s">
        <v>3488</v>
      </c>
      <c r="B2974" s="307" t="s">
        <v>5786</v>
      </c>
      <c r="C2974" s="308" t="s">
        <v>953</v>
      </c>
      <c r="D2974" s="290" t="s">
        <v>2905</v>
      </c>
      <c r="E2974" s="290" t="s">
        <v>2910</v>
      </c>
      <c r="F2974" s="309" t="s">
        <v>4087</v>
      </c>
      <c r="G2974" s="290"/>
      <c r="H2974" s="308">
        <v>238</v>
      </c>
      <c r="I2974" s="308">
        <v>12</v>
      </c>
      <c r="J2974" s="314">
        <v>10.5</v>
      </c>
      <c r="K2974" s="308">
        <v>41</v>
      </c>
      <c r="L2974" s="308">
        <v>61</v>
      </c>
      <c r="M2974" s="308"/>
      <c r="N2974" s="308">
        <v>4</v>
      </c>
      <c r="O2974" s="308" t="s">
        <v>4088</v>
      </c>
      <c r="P2974" s="291">
        <v>30649.403022958919</v>
      </c>
      <c r="Q2974" s="292">
        <f t="shared" ref="Q2974:Q2986" si="377">+P2974*1.21</f>
        <v>37085.777657780294</v>
      </c>
      <c r="R2974" s="197">
        <f t="shared" si="373"/>
        <v>59337.244252448472</v>
      </c>
    </row>
    <row r="2975" spans="1:18" ht="19.5" customHeight="1">
      <c r="A2975" s="306" t="s">
        <v>3488</v>
      </c>
      <c r="B2975" s="307" t="s">
        <v>5786</v>
      </c>
      <c r="C2975" s="308" t="s">
        <v>953</v>
      </c>
      <c r="D2975" s="290" t="s">
        <v>2909</v>
      </c>
      <c r="E2975" s="290" t="s">
        <v>3021</v>
      </c>
      <c r="F2975" s="309" t="s">
        <v>5718</v>
      </c>
      <c r="G2975" s="290" t="s">
        <v>3023</v>
      </c>
      <c r="H2975" s="308" t="s">
        <v>5719</v>
      </c>
      <c r="I2975" s="314" t="s">
        <v>5720</v>
      </c>
      <c r="J2975" s="314" t="s">
        <v>5224</v>
      </c>
      <c r="K2975" s="308" t="s">
        <v>4524</v>
      </c>
      <c r="L2975" s="308" t="s">
        <v>3867</v>
      </c>
      <c r="M2975" s="314" t="s">
        <v>5434</v>
      </c>
      <c r="N2975" s="308">
        <v>4</v>
      </c>
      <c r="O2975" s="308" t="s">
        <v>5721</v>
      </c>
      <c r="P2975" s="291">
        <v>55423.48817864219</v>
      </c>
      <c r="Q2975" s="292">
        <f t="shared" si="377"/>
        <v>67062.420696157045</v>
      </c>
      <c r="R2975" s="197">
        <f t="shared" si="373"/>
        <v>107299.87311385128</v>
      </c>
    </row>
    <row r="2976" spans="1:18" ht="19.5" customHeight="1">
      <c r="A2976" s="306" t="s">
        <v>5787</v>
      </c>
      <c r="B2976" s="307" t="s">
        <v>5746</v>
      </c>
      <c r="C2976" s="308" t="s">
        <v>2734</v>
      </c>
      <c r="D2976" s="290" t="s">
        <v>2905</v>
      </c>
      <c r="E2976" s="290" t="s">
        <v>2910</v>
      </c>
      <c r="F2976" s="309" t="s">
        <v>4087</v>
      </c>
      <c r="G2976" s="290"/>
      <c r="H2976" s="308">
        <v>238</v>
      </c>
      <c r="I2976" s="308">
        <v>12</v>
      </c>
      <c r="J2976" s="314">
        <v>10.5</v>
      </c>
      <c r="K2976" s="308">
        <v>41</v>
      </c>
      <c r="L2976" s="308">
        <v>61</v>
      </c>
      <c r="M2976" s="308"/>
      <c r="N2976" s="308">
        <v>4</v>
      </c>
      <c r="O2976" s="308" t="s">
        <v>4088</v>
      </c>
      <c r="P2976" s="291">
        <v>30649.403022958919</v>
      </c>
      <c r="Q2976" s="292">
        <f t="shared" si="377"/>
        <v>37085.777657780294</v>
      </c>
      <c r="R2976" s="197">
        <f t="shared" si="373"/>
        <v>59337.244252448472</v>
      </c>
    </row>
    <row r="2977" spans="1:18" ht="19.5" customHeight="1">
      <c r="A2977" s="306" t="s">
        <v>5787</v>
      </c>
      <c r="B2977" s="307" t="s">
        <v>5746</v>
      </c>
      <c r="C2977" s="308" t="s">
        <v>2734</v>
      </c>
      <c r="D2977" s="290" t="s">
        <v>2909</v>
      </c>
      <c r="E2977" s="290" t="s">
        <v>3021</v>
      </c>
      <c r="F2977" s="309" t="s">
        <v>5718</v>
      </c>
      <c r="G2977" s="290" t="s">
        <v>3023</v>
      </c>
      <c r="H2977" s="308" t="s">
        <v>5719</v>
      </c>
      <c r="I2977" s="314" t="s">
        <v>5720</v>
      </c>
      <c r="J2977" s="314" t="s">
        <v>5224</v>
      </c>
      <c r="K2977" s="308" t="s">
        <v>4524</v>
      </c>
      <c r="L2977" s="308" t="s">
        <v>3867</v>
      </c>
      <c r="M2977" s="314" t="s">
        <v>5434</v>
      </c>
      <c r="N2977" s="308">
        <v>4</v>
      </c>
      <c r="O2977" s="308" t="s">
        <v>5721</v>
      </c>
      <c r="P2977" s="291">
        <v>55423.48817864219</v>
      </c>
      <c r="Q2977" s="292">
        <f t="shared" si="377"/>
        <v>67062.420696157045</v>
      </c>
      <c r="R2977" s="197">
        <f t="shared" si="373"/>
        <v>107299.87311385128</v>
      </c>
    </row>
    <row r="2978" spans="1:18" ht="19.5" customHeight="1">
      <c r="A2978" s="306" t="s">
        <v>5788</v>
      </c>
      <c r="B2978" s="307" t="s">
        <v>5722</v>
      </c>
      <c r="C2978" s="308" t="s">
        <v>1357</v>
      </c>
      <c r="D2978" s="290" t="s">
        <v>2905</v>
      </c>
      <c r="E2978" s="290" t="s">
        <v>2910</v>
      </c>
      <c r="F2978" s="309" t="s">
        <v>4087</v>
      </c>
      <c r="G2978" s="290"/>
      <c r="H2978" s="308">
        <v>238</v>
      </c>
      <c r="I2978" s="308">
        <v>12</v>
      </c>
      <c r="J2978" s="314">
        <v>10.5</v>
      </c>
      <c r="K2978" s="308">
        <v>41</v>
      </c>
      <c r="L2978" s="308">
        <v>61</v>
      </c>
      <c r="M2978" s="308"/>
      <c r="N2978" s="308">
        <v>4</v>
      </c>
      <c r="O2978" s="308" t="s">
        <v>4088</v>
      </c>
      <c r="P2978" s="291">
        <v>30649.403022958919</v>
      </c>
      <c r="Q2978" s="292">
        <f>+P2978*1.21</f>
        <v>37085.777657780294</v>
      </c>
      <c r="R2978" s="197">
        <f t="shared" si="373"/>
        <v>59337.244252448472</v>
      </c>
    </row>
    <row r="2979" spans="1:18" ht="19.5" customHeight="1">
      <c r="A2979" s="306" t="s">
        <v>5788</v>
      </c>
      <c r="B2979" s="307" t="s">
        <v>5722</v>
      </c>
      <c r="C2979" s="308" t="s">
        <v>1357</v>
      </c>
      <c r="D2979" s="290" t="s">
        <v>2909</v>
      </c>
      <c r="E2979" s="290" t="s">
        <v>3021</v>
      </c>
      <c r="F2979" s="309" t="s">
        <v>5718</v>
      </c>
      <c r="G2979" s="290" t="s">
        <v>3023</v>
      </c>
      <c r="H2979" s="308" t="s">
        <v>5719</v>
      </c>
      <c r="I2979" s="314" t="s">
        <v>5720</v>
      </c>
      <c r="J2979" s="314" t="s">
        <v>5224</v>
      </c>
      <c r="K2979" s="308" t="s">
        <v>4524</v>
      </c>
      <c r="L2979" s="308" t="s">
        <v>3867</v>
      </c>
      <c r="M2979" s="314" t="s">
        <v>5434</v>
      </c>
      <c r="N2979" s="308">
        <v>4</v>
      </c>
      <c r="O2979" s="308" t="s">
        <v>5721</v>
      </c>
      <c r="P2979" s="291">
        <v>55423.48817864219</v>
      </c>
      <c r="Q2979" s="292">
        <f>+P2979*1.21</f>
        <v>67062.420696157045</v>
      </c>
      <c r="R2979" s="197">
        <f t="shared" si="373"/>
        <v>107299.87311385128</v>
      </c>
    </row>
    <row r="2980" spans="1:18" ht="19.5" customHeight="1">
      <c r="A2980" s="306" t="s">
        <v>3321</v>
      </c>
      <c r="B2980" s="307" t="s">
        <v>5752</v>
      </c>
      <c r="C2980" s="308" t="s">
        <v>2547</v>
      </c>
      <c r="D2980" s="290" t="s">
        <v>2905</v>
      </c>
      <c r="E2980" s="290" t="s">
        <v>2910</v>
      </c>
      <c r="F2980" s="309" t="s">
        <v>5789</v>
      </c>
      <c r="G2980" s="290"/>
      <c r="H2980" s="308">
        <v>238</v>
      </c>
      <c r="I2980" s="308">
        <v>8</v>
      </c>
      <c r="J2980" s="308">
        <v>7</v>
      </c>
      <c r="K2980" s="308">
        <v>41</v>
      </c>
      <c r="L2980" s="308">
        <v>61</v>
      </c>
      <c r="M2980" s="308"/>
      <c r="N2980" s="308">
        <v>4</v>
      </c>
      <c r="O2980" s="308" t="s">
        <v>5790</v>
      </c>
      <c r="P2980" s="291">
        <v>36305.22844537389</v>
      </c>
      <c r="Q2980" s="292">
        <f t="shared" si="377"/>
        <v>43929.326418902405</v>
      </c>
      <c r="R2980" s="197">
        <f t="shared" si="373"/>
        <v>70286.922270243856</v>
      </c>
    </row>
    <row r="2981" spans="1:18" ht="19.5" customHeight="1">
      <c r="A2981" s="306" t="s">
        <v>3321</v>
      </c>
      <c r="B2981" s="307" t="s">
        <v>5752</v>
      </c>
      <c r="C2981" s="308" t="s">
        <v>2547</v>
      </c>
      <c r="D2981" s="290" t="s">
        <v>2909</v>
      </c>
      <c r="E2981" s="290" t="s">
        <v>3021</v>
      </c>
      <c r="F2981" s="309" t="s">
        <v>5718</v>
      </c>
      <c r="G2981" s="290" t="s">
        <v>3023</v>
      </c>
      <c r="H2981" s="308" t="s">
        <v>5719</v>
      </c>
      <c r="I2981" s="314" t="s">
        <v>5720</v>
      </c>
      <c r="J2981" s="314" t="s">
        <v>5224</v>
      </c>
      <c r="K2981" s="308" t="s">
        <v>4524</v>
      </c>
      <c r="L2981" s="308" t="s">
        <v>3867</v>
      </c>
      <c r="M2981" s="314" t="s">
        <v>5434</v>
      </c>
      <c r="N2981" s="308">
        <v>4</v>
      </c>
      <c r="O2981" s="308" t="s">
        <v>5721</v>
      </c>
      <c r="P2981" s="291">
        <v>55423.48817864219</v>
      </c>
      <c r="Q2981" s="292">
        <f t="shared" si="377"/>
        <v>67062.420696157045</v>
      </c>
      <c r="R2981" s="197">
        <f t="shared" si="373"/>
        <v>107299.87311385128</v>
      </c>
    </row>
    <row r="2982" spans="1:18" ht="19.5" customHeight="1">
      <c r="A2982" s="306" t="s">
        <v>3902</v>
      </c>
      <c r="B2982" s="307" t="s">
        <v>5758</v>
      </c>
      <c r="C2982" s="308" t="s">
        <v>1897</v>
      </c>
      <c r="D2982" s="290" t="s">
        <v>2905</v>
      </c>
      <c r="E2982" s="290" t="s">
        <v>2910</v>
      </c>
      <c r="F2982" s="309" t="s">
        <v>5789</v>
      </c>
      <c r="G2982" s="290"/>
      <c r="H2982" s="308">
        <v>238</v>
      </c>
      <c r="I2982" s="308">
        <v>8</v>
      </c>
      <c r="J2982" s="308">
        <v>7</v>
      </c>
      <c r="K2982" s="308">
        <v>41</v>
      </c>
      <c r="L2982" s="308">
        <v>61</v>
      </c>
      <c r="M2982" s="308"/>
      <c r="N2982" s="308">
        <v>4</v>
      </c>
      <c r="O2982" s="308" t="s">
        <v>5790</v>
      </c>
      <c r="P2982" s="291">
        <v>36305.22844537389</v>
      </c>
      <c r="Q2982" s="292">
        <f t="shared" si="377"/>
        <v>43929.326418902405</v>
      </c>
      <c r="R2982" s="197">
        <f t="shared" si="373"/>
        <v>70286.922270243856</v>
      </c>
    </row>
    <row r="2983" spans="1:18" ht="19.5" customHeight="1">
      <c r="A2983" s="306" t="s">
        <v>3902</v>
      </c>
      <c r="B2983" s="307" t="s">
        <v>5758</v>
      </c>
      <c r="C2983" s="308" t="s">
        <v>1357</v>
      </c>
      <c r="D2983" s="290" t="s">
        <v>2905</v>
      </c>
      <c r="E2983" s="290" t="s">
        <v>2910</v>
      </c>
      <c r="F2983" s="309" t="s">
        <v>4087</v>
      </c>
      <c r="G2983" s="290"/>
      <c r="H2983" s="308">
        <v>238</v>
      </c>
      <c r="I2983" s="308">
        <v>12</v>
      </c>
      <c r="J2983" s="314">
        <v>10.5</v>
      </c>
      <c r="K2983" s="308">
        <v>41</v>
      </c>
      <c r="L2983" s="308">
        <v>61</v>
      </c>
      <c r="M2983" s="308"/>
      <c r="N2983" s="308">
        <v>4</v>
      </c>
      <c r="O2983" s="308" t="s">
        <v>4088</v>
      </c>
      <c r="P2983" s="291">
        <v>30649.403022958919</v>
      </c>
      <c r="Q2983" s="292">
        <f t="shared" si="377"/>
        <v>37085.777657780294</v>
      </c>
      <c r="R2983" s="197">
        <f t="shared" si="373"/>
        <v>59337.244252448472</v>
      </c>
    </row>
    <row r="2984" spans="1:18" ht="19.5" customHeight="1">
      <c r="A2984" s="306" t="s">
        <v>3902</v>
      </c>
      <c r="B2984" s="307" t="s">
        <v>5758</v>
      </c>
      <c r="C2984" s="308" t="s">
        <v>2545</v>
      </c>
      <c r="D2984" s="290" t="s">
        <v>2909</v>
      </c>
      <c r="E2984" s="290" t="s">
        <v>3021</v>
      </c>
      <c r="F2984" s="309" t="s">
        <v>5718</v>
      </c>
      <c r="G2984" s="290" t="s">
        <v>3023</v>
      </c>
      <c r="H2984" s="308" t="s">
        <v>5719</v>
      </c>
      <c r="I2984" s="314" t="s">
        <v>5720</v>
      </c>
      <c r="J2984" s="314" t="s">
        <v>5224</v>
      </c>
      <c r="K2984" s="308" t="s">
        <v>4524</v>
      </c>
      <c r="L2984" s="308" t="s">
        <v>3867</v>
      </c>
      <c r="M2984" s="314" t="s">
        <v>5434</v>
      </c>
      <c r="N2984" s="308">
        <v>4</v>
      </c>
      <c r="O2984" s="308" t="s">
        <v>5721</v>
      </c>
      <c r="P2984" s="291">
        <v>55423.48817864219</v>
      </c>
      <c r="Q2984" s="292">
        <f t="shared" si="377"/>
        <v>67062.420696157045</v>
      </c>
      <c r="R2984" s="197">
        <f t="shared" si="373"/>
        <v>107299.87311385128</v>
      </c>
    </row>
    <row r="2985" spans="1:18" ht="19.5" customHeight="1">
      <c r="A2985" s="306" t="s">
        <v>5791</v>
      </c>
      <c r="B2985" s="307" t="s">
        <v>5792</v>
      </c>
      <c r="C2985" s="308" t="s">
        <v>787</v>
      </c>
      <c r="D2985" s="290" t="s">
        <v>2905</v>
      </c>
      <c r="E2985" s="290" t="s">
        <v>2906</v>
      </c>
      <c r="F2985" s="309" t="s">
        <v>5748</v>
      </c>
      <c r="G2985" s="318"/>
      <c r="H2985" s="308">
        <v>259</v>
      </c>
      <c r="I2985" s="314">
        <v>20.7</v>
      </c>
      <c r="J2985" s="314">
        <v>17.7</v>
      </c>
      <c r="K2985" s="308">
        <v>41</v>
      </c>
      <c r="L2985" s="308">
        <v>61</v>
      </c>
      <c r="M2985" s="308"/>
      <c r="N2985" s="308">
        <v>4</v>
      </c>
      <c r="O2985" s="308" t="s">
        <v>5749</v>
      </c>
      <c r="P2985" s="291">
        <v>45131.908241040539</v>
      </c>
      <c r="Q2985" s="292">
        <f t="shared" si="377"/>
        <v>54609.60897165905</v>
      </c>
      <c r="R2985" s="197">
        <f t="shared" si="373"/>
        <v>87375.374354654487</v>
      </c>
    </row>
    <row r="2986" spans="1:18" ht="19.5" customHeight="1">
      <c r="A2986" s="306" t="s">
        <v>5791</v>
      </c>
      <c r="B2986" s="307" t="s">
        <v>5792</v>
      </c>
      <c r="C2986" s="308" t="s">
        <v>787</v>
      </c>
      <c r="D2986" s="290" t="s">
        <v>2909</v>
      </c>
      <c r="E2986" s="290" t="s">
        <v>3021</v>
      </c>
      <c r="F2986" s="309" t="s">
        <v>5718</v>
      </c>
      <c r="G2986" s="290" t="s">
        <v>3023</v>
      </c>
      <c r="H2986" s="308" t="s">
        <v>5719</v>
      </c>
      <c r="I2986" s="314" t="s">
        <v>5720</v>
      </c>
      <c r="J2986" s="314" t="s">
        <v>5224</v>
      </c>
      <c r="K2986" s="308" t="s">
        <v>4524</v>
      </c>
      <c r="L2986" s="308" t="s">
        <v>3867</v>
      </c>
      <c r="M2986" s="314" t="s">
        <v>5434</v>
      </c>
      <c r="N2986" s="308">
        <v>4</v>
      </c>
      <c r="O2986" s="308" t="s">
        <v>5721</v>
      </c>
      <c r="P2986" s="291">
        <v>55423.48817864219</v>
      </c>
      <c r="Q2986" s="292">
        <f t="shared" si="377"/>
        <v>67062.420696157045</v>
      </c>
      <c r="R2986" s="197">
        <f t="shared" si="373"/>
        <v>107299.87311385128</v>
      </c>
    </row>
    <row r="2987" spans="1:18" ht="19.5" customHeight="1">
      <c r="A2987" s="304" t="s">
        <v>5793</v>
      </c>
      <c r="B2987" s="277"/>
      <c r="C2987" s="278"/>
      <c r="D2987" s="279"/>
      <c r="E2987" s="280"/>
      <c r="F2987" s="279"/>
      <c r="G2987" s="281"/>
      <c r="H2987" s="282"/>
      <c r="I2987" s="282"/>
      <c r="J2987" s="282"/>
      <c r="K2987" s="282"/>
      <c r="L2987" s="282"/>
      <c r="M2987" s="282"/>
      <c r="N2987" s="282"/>
      <c r="O2987" s="282"/>
      <c r="P2987" s="282"/>
      <c r="Q2987" s="284"/>
      <c r="R2987" s="197">
        <f t="shared" si="373"/>
        <v>0</v>
      </c>
    </row>
    <row r="2988" spans="1:18" ht="19.5" customHeight="1">
      <c r="A2988" s="306" t="s">
        <v>3765</v>
      </c>
      <c r="B2988" s="307" t="s">
        <v>4774</v>
      </c>
      <c r="C2988" s="308" t="s">
        <v>4557</v>
      </c>
      <c r="D2988" s="290" t="s">
        <v>2905</v>
      </c>
      <c r="E2988" s="290" t="s">
        <v>2906</v>
      </c>
      <c r="F2988" s="309" t="s">
        <v>5724</v>
      </c>
      <c r="G2988" s="290"/>
      <c r="H2988" s="308">
        <v>238</v>
      </c>
      <c r="I2988" s="308">
        <v>20</v>
      </c>
      <c r="J2988" s="314">
        <v>17.7</v>
      </c>
      <c r="K2988" s="308">
        <v>41</v>
      </c>
      <c r="L2988" s="308">
        <v>61</v>
      </c>
      <c r="M2988" s="308"/>
      <c r="N2988" s="308">
        <v>4</v>
      </c>
      <c r="O2988" s="308" t="s">
        <v>5725</v>
      </c>
      <c r="P2988" s="291">
        <v>37565.789255411342</v>
      </c>
      <c r="Q2988" s="292">
        <f t="shared" ref="Q2988:Q2998" si="378">+P2988*1.21</f>
        <v>45454.604999047726</v>
      </c>
      <c r="R2988" s="197">
        <f t="shared" si="373"/>
        <v>72727.367998476358</v>
      </c>
    </row>
    <row r="2989" spans="1:18" ht="19.5" customHeight="1">
      <c r="A2989" s="306" t="s">
        <v>3765</v>
      </c>
      <c r="B2989" s="307" t="s">
        <v>4774</v>
      </c>
      <c r="C2989" s="308" t="s">
        <v>4557</v>
      </c>
      <c r="D2989" s="290" t="s">
        <v>2909</v>
      </c>
      <c r="E2989" s="290" t="s">
        <v>3021</v>
      </c>
      <c r="F2989" s="309" t="s">
        <v>5794</v>
      </c>
      <c r="G2989" s="290" t="s">
        <v>3023</v>
      </c>
      <c r="H2989" s="308" t="s">
        <v>5795</v>
      </c>
      <c r="I2989" s="314" t="s">
        <v>4404</v>
      </c>
      <c r="J2989" s="314" t="s">
        <v>4438</v>
      </c>
      <c r="K2989" s="308" t="s">
        <v>3942</v>
      </c>
      <c r="L2989" s="314" t="s">
        <v>5796</v>
      </c>
      <c r="M2989" s="314" t="s">
        <v>3883</v>
      </c>
      <c r="N2989" s="308">
        <v>4</v>
      </c>
      <c r="O2989" s="308" t="s">
        <v>5797</v>
      </c>
      <c r="P2989" s="291">
        <v>93796.108557028041</v>
      </c>
      <c r="Q2989" s="292">
        <f t="shared" si="378"/>
        <v>113493.29135400393</v>
      </c>
      <c r="R2989" s="197">
        <f t="shared" si="373"/>
        <v>181589.26616640631</v>
      </c>
    </row>
    <row r="2990" spans="1:18" ht="19.5" customHeight="1">
      <c r="A2990" s="306" t="s">
        <v>3075</v>
      </c>
      <c r="B2990" s="307" t="s">
        <v>5798</v>
      </c>
      <c r="C2990" s="308" t="s">
        <v>1039</v>
      </c>
      <c r="D2990" s="290" t="s">
        <v>2905</v>
      </c>
      <c r="E2990" s="290" t="s">
        <v>2910</v>
      </c>
      <c r="F2990" s="309" t="s">
        <v>5789</v>
      </c>
      <c r="G2990" s="290"/>
      <c r="H2990" s="308">
        <v>238</v>
      </c>
      <c r="I2990" s="308">
        <v>8</v>
      </c>
      <c r="J2990" s="308">
        <v>7</v>
      </c>
      <c r="K2990" s="308">
        <v>41</v>
      </c>
      <c r="L2990" s="308">
        <v>61</v>
      </c>
      <c r="M2990" s="308"/>
      <c r="N2990" s="308">
        <v>4</v>
      </c>
      <c r="O2990" s="308" t="s">
        <v>5790</v>
      </c>
      <c r="P2990" s="291">
        <v>36305.22844537389</v>
      </c>
      <c r="Q2990" s="292">
        <f t="shared" si="378"/>
        <v>43929.326418902405</v>
      </c>
      <c r="R2990" s="197">
        <f t="shared" si="373"/>
        <v>70286.922270243856</v>
      </c>
    </row>
    <row r="2991" spans="1:18" ht="19.5" customHeight="1">
      <c r="A2991" s="306" t="s">
        <v>3075</v>
      </c>
      <c r="B2991" s="307" t="s">
        <v>5798</v>
      </c>
      <c r="C2991" s="308" t="s">
        <v>1039</v>
      </c>
      <c r="D2991" s="290" t="s">
        <v>2905</v>
      </c>
      <c r="E2991" s="290" t="s">
        <v>2906</v>
      </c>
      <c r="F2991" s="309" t="s">
        <v>5724</v>
      </c>
      <c r="G2991" s="290"/>
      <c r="H2991" s="308">
        <v>238</v>
      </c>
      <c r="I2991" s="308">
        <v>20</v>
      </c>
      <c r="J2991" s="314">
        <v>17.7</v>
      </c>
      <c r="K2991" s="308">
        <v>41</v>
      </c>
      <c r="L2991" s="308">
        <v>61</v>
      </c>
      <c r="M2991" s="308"/>
      <c r="N2991" s="308">
        <v>4</v>
      </c>
      <c r="O2991" s="308" t="s">
        <v>5725</v>
      </c>
      <c r="P2991" s="291">
        <v>37565.789255411342</v>
      </c>
      <c r="Q2991" s="292">
        <f t="shared" si="378"/>
        <v>45454.604999047726</v>
      </c>
      <c r="R2991" s="197">
        <f t="shared" si="373"/>
        <v>72727.367998476358</v>
      </c>
    </row>
    <row r="2992" spans="1:18" ht="19.5" customHeight="1">
      <c r="A2992" s="306" t="s">
        <v>3075</v>
      </c>
      <c r="B2992" s="307" t="s">
        <v>5798</v>
      </c>
      <c r="C2992" s="308" t="s">
        <v>1039</v>
      </c>
      <c r="D2992" s="290" t="s">
        <v>2909</v>
      </c>
      <c r="E2992" s="290" t="s">
        <v>3021</v>
      </c>
      <c r="F2992" s="309" t="s">
        <v>5794</v>
      </c>
      <c r="G2992" s="290" t="s">
        <v>3023</v>
      </c>
      <c r="H2992" s="308" t="s">
        <v>5795</v>
      </c>
      <c r="I2992" s="314" t="s">
        <v>4404</v>
      </c>
      <c r="J2992" s="314" t="s">
        <v>4438</v>
      </c>
      <c r="K2992" s="308" t="s">
        <v>3942</v>
      </c>
      <c r="L2992" s="314" t="s">
        <v>5796</v>
      </c>
      <c r="M2992" s="314" t="s">
        <v>3883</v>
      </c>
      <c r="N2992" s="308">
        <v>4</v>
      </c>
      <c r="O2992" s="308" t="s">
        <v>5797</v>
      </c>
      <c r="P2992" s="291">
        <v>93796.108557028041</v>
      </c>
      <c r="Q2992" s="292">
        <f t="shared" si="378"/>
        <v>113493.29135400393</v>
      </c>
      <c r="R2992" s="197">
        <f t="shared" si="373"/>
        <v>181589.26616640631</v>
      </c>
    </row>
    <row r="2993" spans="1:18" ht="19.5" customHeight="1">
      <c r="A2993" s="306" t="s">
        <v>3286</v>
      </c>
      <c r="B2993" s="307" t="s">
        <v>5799</v>
      </c>
      <c r="C2993" s="308" t="s">
        <v>1039</v>
      </c>
      <c r="D2993" s="290" t="s">
        <v>2905</v>
      </c>
      <c r="E2993" s="290" t="s">
        <v>2906</v>
      </c>
      <c r="F2993" s="309" t="s">
        <v>5748</v>
      </c>
      <c r="G2993" s="318"/>
      <c r="H2993" s="308">
        <v>259</v>
      </c>
      <c r="I2993" s="314">
        <v>20.7</v>
      </c>
      <c r="J2993" s="314">
        <v>17.7</v>
      </c>
      <c r="K2993" s="308">
        <v>41</v>
      </c>
      <c r="L2993" s="308">
        <v>61</v>
      </c>
      <c r="M2993" s="308"/>
      <c r="N2993" s="308">
        <v>4</v>
      </c>
      <c r="O2993" s="308" t="s">
        <v>5749</v>
      </c>
      <c r="P2993" s="291">
        <v>45131.908241040539</v>
      </c>
      <c r="Q2993" s="292">
        <f t="shared" si="378"/>
        <v>54609.60897165905</v>
      </c>
      <c r="R2993" s="197">
        <f t="shared" si="373"/>
        <v>87375.374354654487</v>
      </c>
    </row>
    <row r="2994" spans="1:18" ht="19.5" customHeight="1">
      <c r="A2994" s="306" t="s">
        <v>3286</v>
      </c>
      <c r="B2994" s="307" t="s">
        <v>5799</v>
      </c>
      <c r="C2994" s="308" t="s">
        <v>1039</v>
      </c>
      <c r="D2994" s="290" t="s">
        <v>2909</v>
      </c>
      <c r="E2994" s="290" t="s">
        <v>3021</v>
      </c>
      <c r="F2994" s="309" t="s">
        <v>5794</v>
      </c>
      <c r="G2994" s="290" t="s">
        <v>3023</v>
      </c>
      <c r="H2994" s="308" t="s">
        <v>5795</v>
      </c>
      <c r="I2994" s="314" t="s">
        <v>4404</v>
      </c>
      <c r="J2994" s="314" t="s">
        <v>4438</v>
      </c>
      <c r="K2994" s="308" t="s">
        <v>3942</v>
      </c>
      <c r="L2994" s="314" t="s">
        <v>5796</v>
      </c>
      <c r="M2994" s="314" t="s">
        <v>3883</v>
      </c>
      <c r="N2994" s="308">
        <v>4</v>
      </c>
      <c r="O2994" s="308" t="s">
        <v>5797</v>
      </c>
      <c r="P2994" s="291">
        <v>93796.108557028041</v>
      </c>
      <c r="Q2994" s="292">
        <f t="shared" si="378"/>
        <v>113493.29135400393</v>
      </c>
      <c r="R2994" s="197">
        <f t="shared" si="373"/>
        <v>181589.26616640631</v>
      </c>
    </row>
    <row r="2995" spans="1:18" ht="19.5" customHeight="1">
      <c r="A2995" s="306" t="s">
        <v>3902</v>
      </c>
      <c r="B2995" s="307" t="s">
        <v>5800</v>
      </c>
      <c r="C2995" s="308" t="s">
        <v>2634</v>
      </c>
      <c r="D2995" s="290" t="s">
        <v>2905</v>
      </c>
      <c r="E2995" s="290" t="s">
        <v>2906</v>
      </c>
      <c r="F2995" s="309" t="s">
        <v>5724</v>
      </c>
      <c r="G2995" s="290"/>
      <c r="H2995" s="308">
        <v>238</v>
      </c>
      <c r="I2995" s="308">
        <v>20</v>
      </c>
      <c r="J2995" s="314">
        <v>17.7</v>
      </c>
      <c r="K2995" s="308">
        <v>41</v>
      </c>
      <c r="L2995" s="308">
        <v>61</v>
      </c>
      <c r="M2995" s="308"/>
      <c r="N2995" s="308">
        <v>4</v>
      </c>
      <c r="O2995" s="308" t="s">
        <v>5725</v>
      </c>
      <c r="P2995" s="291">
        <v>37565.789255411342</v>
      </c>
      <c r="Q2995" s="292">
        <f t="shared" si="378"/>
        <v>45454.604999047726</v>
      </c>
      <c r="R2995" s="197">
        <f t="shared" si="373"/>
        <v>72727.367998476358</v>
      </c>
    </row>
    <row r="2996" spans="1:18" ht="19.5" customHeight="1">
      <c r="A2996" s="306" t="s">
        <v>3902</v>
      </c>
      <c r="B2996" s="307" t="s">
        <v>5800</v>
      </c>
      <c r="C2996" s="308" t="s">
        <v>2634</v>
      </c>
      <c r="D2996" s="290" t="s">
        <v>2909</v>
      </c>
      <c r="E2996" s="290" t="s">
        <v>3021</v>
      </c>
      <c r="F2996" s="309" t="s">
        <v>5794</v>
      </c>
      <c r="G2996" s="290" t="s">
        <v>3023</v>
      </c>
      <c r="H2996" s="308" t="s">
        <v>5795</v>
      </c>
      <c r="I2996" s="314" t="s">
        <v>4404</v>
      </c>
      <c r="J2996" s="314" t="s">
        <v>4438</v>
      </c>
      <c r="K2996" s="308" t="s">
        <v>3942</v>
      </c>
      <c r="L2996" s="314" t="s">
        <v>5796</v>
      </c>
      <c r="M2996" s="314" t="s">
        <v>3883</v>
      </c>
      <c r="N2996" s="308">
        <v>4</v>
      </c>
      <c r="O2996" s="308" t="s">
        <v>5797</v>
      </c>
      <c r="P2996" s="291">
        <v>93796.108557028041</v>
      </c>
      <c r="Q2996" s="292">
        <f t="shared" si="378"/>
        <v>113493.29135400393</v>
      </c>
      <c r="R2996" s="197">
        <f t="shared" si="373"/>
        <v>181589.26616640631</v>
      </c>
    </row>
    <row r="2997" spans="1:18" ht="19.5" customHeight="1">
      <c r="A2997" s="306" t="s">
        <v>2952</v>
      </c>
      <c r="B2997" s="307" t="s">
        <v>5779</v>
      </c>
      <c r="C2997" s="308" t="s">
        <v>2853</v>
      </c>
      <c r="D2997" s="290" t="s">
        <v>2905</v>
      </c>
      <c r="E2997" s="290" t="s">
        <v>2906</v>
      </c>
      <c r="F2997" s="309" t="s">
        <v>5801</v>
      </c>
      <c r="G2997" s="290"/>
      <c r="H2997" s="308">
        <v>280</v>
      </c>
      <c r="I2997" s="308">
        <v>24</v>
      </c>
      <c r="J2997" s="314">
        <v>21.8</v>
      </c>
      <c r="K2997" s="308">
        <v>44</v>
      </c>
      <c r="L2997" s="308">
        <v>61</v>
      </c>
      <c r="M2997" s="308"/>
      <c r="N2997" s="308">
        <v>4</v>
      </c>
      <c r="O2997" s="308" t="s">
        <v>5802</v>
      </c>
      <c r="P2997" s="291">
        <v>94793.883470542671</v>
      </c>
      <c r="Q2997" s="292">
        <f t="shared" si="378"/>
        <v>114700.59899935663</v>
      </c>
      <c r="R2997" s="197">
        <f t="shared" si="373"/>
        <v>183520.95839897063</v>
      </c>
    </row>
    <row r="2998" spans="1:18" ht="19.5" customHeight="1">
      <c r="A2998" s="306" t="s">
        <v>2952</v>
      </c>
      <c r="B2998" s="307" t="s">
        <v>5779</v>
      </c>
      <c r="C2998" s="308" t="s">
        <v>2853</v>
      </c>
      <c r="D2998" s="290" t="s">
        <v>2909</v>
      </c>
      <c r="E2998" s="290" t="s">
        <v>3021</v>
      </c>
      <c r="F2998" s="309" t="s">
        <v>5794</v>
      </c>
      <c r="G2998" s="290" t="s">
        <v>3023</v>
      </c>
      <c r="H2998" s="308" t="s">
        <v>5795</v>
      </c>
      <c r="I2998" s="314" t="s">
        <v>4404</v>
      </c>
      <c r="J2998" s="314" t="s">
        <v>4438</v>
      </c>
      <c r="K2998" s="308" t="s">
        <v>3942</v>
      </c>
      <c r="L2998" s="314" t="s">
        <v>5796</v>
      </c>
      <c r="M2998" s="314" t="s">
        <v>3883</v>
      </c>
      <c r="N2998" s="308">
        <v>4</v>
      </c>
      <c r="O2998" s="308" t="s">
        <v>5797</v>
      </c>
      <c r="P2998" s="291">
        <v>93796.108557028041</v>
      </c>
      <c r="Q2998" s="292">
        <f t="shared" si="378"/>
        <v>113493.29135400393</v>
      </c>
      <c r="R2998" s="197">
        <f t="shared" si="373"/>
        <v>181589.26616640631</v>
      </c>
    </row>
    <row r="2999" spans="1:18" ht="19.5" customHeight="1">
      <c r="A2999" s="304" t="s">
        <v>5803</v>
      </c>
      <c r="B2999" s="277"/>
      <c r="C2999" s="278"/>
      <c r="D2999" s="279"/>
      <c r="E2999" s="280"/>
      <c r="F2999" s="279"/>
      <c r="G2999" s="281"/>
      <c r="H2999" s="282"/>
      <c r="I2999" s="282"/>
      <c r="J2999" s="282"/>
      <c r="K2999" s="282"/>
      <c r="L2999" s="282"/>
      <c r="M2999" s="282"/>
      <c r="N2999" s="282"/>
      <c r="O2999" s="282"/>
      <c r="P2999" s="282"/>
      <c r="Q2999" s="284"/>
      <c r="R2999" s="197">
        <f t="shared" si="373"/>
        <v>0</v>
      </c>
    </row>
    <row r="3000" spans="1:18" ht="19.5" customHeight="1">
      <c r="A3000" s="306" t="s">
        <v>3765</v>
      </c>
      <c r="B3000" s="307" t="s">
        <v>4774</v>
      </c>
      <c r="C3000" s="308" t="s">
        <v>1590</v>
      </c>
      <c r="D3000" s="290" t="s">
        <v>2905</v>
      </c>
      <c r="E3000" s="290" t="s">
        <v>2906</v>
      </c>
      <c r="F3000" s="309" t="s">
        <v>5724</v>
      </c>
      <c r="G3000" s="290"/>
      <c r="H3000" s="308">
        <v>238</v>
      </c>
      <c r="I3000" s="308">
        <v>20</v>
      </c>
      <c r="J3000" s="314">
        <v>17.7</v>
      </c>
      <c r="K3000" s="308">
        <v>41</v>
      </c>
      <c r="L3000" s="308">
        <v>61</v>
      </c>
      <c r="M3000" s="308"/>
      <c r="N3000" s="308">
        <v>4</v>
      </c>
      <c r="O3000" s="308" t="s">
        <v>5725</v>
      </c>
      <c r="P3000" s="291">
        <v>37565.789255411342</v>
      </c>
      <c r="Q3000" s="292">
        <f t="shared" ref="Q3000:Q3009" si="379">+P3000*1.21</f>
        <v>45454.604999047726</v>
      </c>
      <c r="R3000" s="197">
        <f t="shared" si="373"/>
        <v>72727.367998476358</v>
      </c>
    </row>
    <row r="3001" spans="1:18" ht="19.5" customHeight="1">
      <c r="A3001" s="306" t="s">
        <v>3765</v>
      </c>
      <c r="B3001" s="307" t="s">
        <v>4774</v>
      </c>
      <c r="C3001" s="308" t="s">
        <v>1590</v>
      </c>
      <c r="D3001" s="290" t="s">
        <v>2909</v>
      </c>
      <c r="E3001" s="290" t="s">
        <v>3021</v>
      </c>
      <c r="F3001" s="309" t="s">
        <v>5794</v>
      </c>
      <c r="G3001" s="290" t="s">
        <v>3023</v>
      </c>
      <c r="H3001" s="308" t="s">
        <v>5795</v>
      </c>
      <c r="I3001" s="314" t="s">
        <v>4404</v>
      </c>
      <c r="J3001" s="314" t="s">
        <v>4438</v>
      </c>
      <c r="K3001" s="308" t="s">
        <v>3942</v>
      </c>
      <c r="L3001" s="314" t="s">
        <v>5796</v>
      </c>
      <c r="M3001" s="314" t="s">
        <v>3883</v>
      </c>
      <c r="N3001" s="308">
        <v>4</v>
      </c>
      <c r="O3001" s="308" t="s">
        <v>5797</v>
      </c>
      <c r="P3001" s="291">
        <v>93796.108557028041</v>
      </c>
      <c r="Q3001" s="292">
        <f t="shared" si="379"/>
        <v>113493.29135400393</v>
      </c>
      <c r="R3001" s="197">
        <f t="shared" si="373"/>
        <v>181589.26616640631</v>
      </c>
    </row>
    <row r="3002" spans="1:18" ht="19.5" customHeight="1">
      <c r="A3002" s="306" t="s">
        <v>5804</v>
      </c>
      <c r="B3002" s="307" t="s">
        <v>5805</v>
      </c>
      <c r="C3002" s="308" t="s">
        <v>582</v>
      </c>
      <c r="D3002" s="290" t="s">
        <v>2905</v>
      </c>
      <c r="E3002" s="290" t="s">
        <v>2906</v>
      </c>
      <c r="F3002" s="309" t="s">
        <v>5724</v>
      </c>
      <c r="G3002" s="290"/>
      <c r="H3002" s="308">
        <v>238</v>
      </c>
      <c r="I3002" s="308">
        <v>20</v>
      </c>
      <c r="J3002" s="314">
        <v>17.7</v>
      </c>
      <c r="K3002" s="308">
        <v>41</v>
      </c>
      <c r="L3002" s="308">
        <v>61</v>
      </c>
      <c r="M3002" s="308"/>
      <c r="N3002" s="308">
        <v>4</v>
      </c>
      <c r="O3002" s="308" t="s">
        <v>5725</v>
      </c>
      <c r="P3002" s="291">
        <v>37565.789255411342</v>
      </c>
      <c r="Q3002" s="292">
        <f t="shared" si="379"/>
        <v>45454.604999047726</v>
      </c>
      <c r="R3002" s="197">
        <f t="shared" si="373"/>
        <v>72727.367998476358</v>
      </c>
    </row>
    <row r="3003" spans="1:18" ht="19.5" customHeight="1">
      <c r="A3003" s="306" t="s">
        <v>5804</v>
      </c>
      <c r="B3003" s="307" t="s">
        <v>5805</v>
      </c>
      <c r="C3003" s="308" t="s">
        <v>582</v>
      </c>
      <c r="D3003" s="290" t="s">
        <v>2909</v>
      </c>
      <c r="E3003" s="290" t="s">
        <v>3021</v>
      </c>
      <c r="F3003" s="309" t="s">
        <v>5718</v>
      </c>
      <c r="G3003" s="290" t="s">
        <v>3023</v>
      </c>
      <c r="H3003" s="308" t="s">
        <v>5719</v>
      </c>
      <c r="I3003" s="314" t="s">
        <v>5720</v>
      </c>
      <c r="J3003" s="314" t="s">
        <v>5224</v>
      </c>
      <c r="K3003" s="308" t="s">
        <v>4524</v>
      </c>
      <c r="L3003" s="308" t="s">
        <v>3867</v>
      </c>
      <c r="M3003" s="314" t="s">
        <v>5434</v>
      </c>
      <c r="N3003" s="308">
        <v>4</v>
      </c>
      <c r="O3003" s="308" t="s">
        <v>5721</v>
      </c>
      <c r="P3003" s="291">
        <v>55423.48817864219</v>
      </c>
      <c r="Q3003" s="292">
        <f t="shared" si="379"/>
        <v>67062.420696157045</v>
      </c>
      <c r="R3003" s="197">
        <f t="shared" si="373"/>
        <v>107299.87311385128</v>
      </c>
    </row>
    <row r="3004" spans="1:18" ht="19.5" customHeight="1">
      <c r="A3004" s="306" t="s">
        <v>3286</v>
      </c>
      <c r="B3004" s="307" t="s">
        <v>5799</v>
      </c>
      <c r="C3004" s="308" t="s">
        <v>582</v>
      </c>
      <c r="D3004" s="290" t="s">
        <v>2905</v>
      </c>
      <c r="E3004" s="290" t="s">
        <v>2906</v>
      </c>
      <c r="F3004" s="309" t="s">
        <v>5748</v>
      </c>
      <c r="G3004" s="318"/>
      <c r="H3004" s="308">
        <v>259</v>
      </c>
      <c r="I3004" s="314">
        <v>20.7</v>
      </c>
      <c r="J3004" s="314">
        <v>17.7</v>
      </c>
      <c r="K3004" s="308">
        <v>41</v>
      </c>
      <c r="L3004" s="308">
        <v>61</v>
      </c>
      <c r="M3004" s="308"/>
      <c r="N3004" s="308">
        <v>4</v>
      </c>
      <c r="O3004" s="308" t="s">
        <v>5749</v>
      </c>
      <c r="P3004" s="291">
        <v>45131.908241040539</v>
      </c>
      <c r="Q3004" s="292">
        <f t="shared" si="379"/>
        <v>54609.60897165905</v>
      </c>
      <c r="R3004" s="197">
        <f t="shared" si="373"/>
        <v>87375.374354654487</v>
      </c>
    </row>
    <row r="3005" spans="1:18" ht="19.5" customHeight="1">
      <c r="A3005" s="306" t="s">
        <v>3286</v>
      </c>
      <c r="B3005" s="307" t="s">
        <v>5799</v>
      </c>
      <c r="C3005" s="308" t="s">
        <v>3178</v>
      </c>
      <c r="D3005" s="290" t="s">
        <v>2905</v>
      </c>
      <c r="E3005" s="290" t="s">
        <v>2910</v>
      </c>
      <c r="F3005" s="309" t="s">
        <v>5789</v>
      </c>
      <c r="G3005" s="290"/>
      <c r="H3005" s="308">
        <v>238</v>
      </c>
      <c r="I3005" s="308">
        <v>8</v>
      </c>
      <c r="J3005" s="308">
        <v>7</v>
      </c>
      <c r="K3005" s="308">
        <v>41</v>
      </c>
      <c r="L3005" s="308">
        <v>61</v>
      </c>
      <c r="M3005" s="308"/>
      <c r="N3005" s="308">
        <v>4</v>
      </c>
      <c r="O3005" s="308" t="s">
        <v>5790</v>
      </c>
      <c r="P3005" s="291">
        <v>36305.22844537389</v>
      </c>
      <c r="Q3005" s="292">
        <f t="shared" si="379"/>
        <v>43929.326418902405</v>
      </c>
      <c r="R3005" s="197">
        <f t="shared" si="373"/>
        <v>70286.922270243856</v>
      </c>
    </row>
    <row r="3006" spans="1:18" ht="19.5" customHeight="1">
      <c r="A3006" s="306" t="s">
        <v>3286</v>
      </c>
      <c r="B3006" s="307" t="s">
        <v>5799</v>
      </c>
      <c r="C3006" s="308" t="s">
        <v>582</v>
      </c>
      <c r="D3006" s="290" t="s">
        <v>2909</v>
      </c>
      <c r="E3006" s="290" t="s">
        <v>3021</v>
      </c>
      <c r="F3006" s="309" t="s">
        <v>5794</v>
      </c>
      <c r="G3006" s="290" t="s">
        <v>3023</v>
      </c>
      <c r="H3006" s="308" t="s">
        <v>5795</v>
      </c>
      <c r="I3006" s="314" t="s">
        <v>4404</v>
      </c>
      <c r="J3006" s="314" t="s">
        <v>4438</v>
      </c>
      <c r="K3006" s="308" t="s">
        <v>3942</v>
      </c>
      <c r="L3006" s="314" t="s">
        <v>5796</v>
      </c>
      <c r="M3006" s="314" t="s">
        <v>3883</v>
      </c>
      <c r="N3006" s="308">
        <v>4</v>
      </c>
      <c r="O3006" s="308" t="s">
        <v>5797</v>
      </c>
      <c r="P3006" s="291">
        <v>93796.108557028041</v>
      </c>
      <c r="Q3006" s="292">
        <f t="shared" si="379"/>
        <v>113493.29135400393</v>
      </c>
      <c r="R3006" s="197">
        <f t="shared" si="373"/>
        <v>181589.26616640631</v>
      </c>
    </row>
    <row r="3007" spans="1:18" ht="19.5" customHeight="1">
      <c r="A3007" s="306" t="s">
        <v>3286</v>
      </c>
      <c r="B3007" s="307" t="s">
        <v>5799</v>
      </c>
      <c r="C3007" s="308" t="s">
        <v>582</v>
      </c>
      <c r="D3007" s="290" t="s">
        <v>2909</v>
      </c>
      <c r="E3007" s="290" t="s">
        <v>3021</v>
      </c>
      <c r="F3007" s="309" t="s">
        <v>5718</v>
      </c>
      <c r="G3007" s="290" t="s">
        <v>3023</v>
      </c>
      <c r="H3007" s="308" t="s">
        <v>5719</v>
      </c>
      <c r="I3007" s="314" t="s">
        <v>5720</v>
      </c>
      <c r="J3007" s="314" t="s">
        <v>5224</v>
      </c>
      <c r="K3007" s="308" t="s">
        <v>4524</v>
      </c>
      <c r="L3007" s="308" t="s">
        <v>3867</v>
      </c>
      <c r="M3007" s="314" t="s">
        <v>5434</v>
      </c>
      <c r="N3007" s="308">
        <v>4</v>
      </c>
      <c r="O3007" s="308" t="s">
        <v>5721</v>
      </c>
      <c r="P3007" s="291">
        <v>55423.48817864219</v>
      </c>
      <c r="Q3007" s="292">
        <f t="shared" si="379"/>
        <v>67062.420696157045</v>
      </c>
      <c r="R3007" s="197">
        <f t="shared" si="373"/>
        <v>107299.87311385128</v>
      </c>
    </row>
    <row r="3008" spans="1:18" ht="19.5" customHeight="1">
      <c r="A3008" s="306" t="s">
        <v>2952</v>
      </c>
      <c r="B3008" s="307" t="s">
        <v>5779</v>
      </c>
      <c r="C3008" s="308" t="s">
        <v>2786</v>
      </c>
      <c r="D3008" s="290" t="s">
        <v>2905</v>
      </c>
      <c r="E3008" s="290" t="s">
        <v>2906</v>
      </c>
      <c r="F3008" s="309" t="s">
        <v>5801</v>
      </c>
      <c r="G3008" s="290"/>
      <c r="H3008" s="308">
        <v>280</v>
      </c>
      <c r="I3008" s="308">
        <v>24</v>
      </c>
      <c r="J3008" s="314">
        <v>21.8</v>
      </c>
      <c r="K3008" s="308">
        <v>44</v>
      </c>
      <c r="L3008" s="308">
        <v>61</v>
      </c>
      <c r="M3008" s="308"/>
      <c r="N3008" s="308">
        <v>4</v>
      </c>
      <c r="O3008" s="308" t="s">
        <v>5802</v>
      </c>
      <c r="P3008" s="291">
        <v>94793.883470542671</v>
      </c>
      <c r="Q3008" s="292">
        <f t="shared" si="379"/>
        <v>114700.59899935663</v>
      </c>
      <c r="R3008" s="197">
        <f t="shared" si="373"/>
        <v>183520.95839897063</v>
      </c>
    </row>
    <row r="3009" spans="1:18" ht="19.5" customHeight="1">
      <c r="A3009" s="306" t="s">
        <v>2952</v>
      </c>
      <c r="B3009" s="307" t="s">
        <v>5779</v>
      </c>
      <c r="C3009" s="308" t="s">
        <v>2786</v>
      </c>
      <c r="D3009" s="290" t="s">
        <v>2909</v>
      </c>
      <c r="E3009" s="290" t="s">
        <v>3021</v>
      </c>
      <c r="F3009" s="309" t="s">
        <v>5794</v>
      </c>
      <c r="G3009" s="290" t="s">
        <v>3023</v>
      </c>
      <c r="H3009" s="308" t="s">
        <v>5795</v>
      </c>
      <c r="I3009" s="314" t="s">
        <v>4404</v>
      </c>
      <c r="J3009" s="314" t="s">
        <v>4438</v>
      </c>
      <c r="K3009" s="308" t="s">
        <v>3942</v>
      </c>
      <c r="L3009" s="314" t="s">
        <v>5796</v>
      </c>
      <c r="M3009" s="314" t="s">
        <v>3883</v>
      </c>
      <c r="N3009" s="308">
        <v>4</v>
      </c>
      <c r="O3009" s="308" t="s">
        <v>5797</v>
      </c>
      <c r="P3009" s="291">
        <v>93796.108557028041</v>
      </c>
      <c r="Q3009" s="292">
        <f t="shared" si="379"/>
        <v>113493.29135400393</v>
      </c>
      <c r="R3009" s="197">
        <f t="shared" si="373"/>
        <v>181589.26616640631</v>
      </c>
    </row>
    <row r="3010" spans="1:18" ht="19.5" customHeight="1">
      <c r="A3010" s="304" t="s">
        <v>5806</v>
      </c>
      <c r="B3010" s="277"/>
      <c r="C3010" s="278"/>
      <c r="D3010" s="279"/>
      <c r="E3010" s="280"/>
      <c r="F3010" s="279"/>
      <c r="G3010" s="281"/>
      <c r="H3010" s="282"/>
      <c r="I3010" s="282"/>
      <c r="J3010" s="282"/>
      <c r="K3010" s="282"/>
      <c r="L3010" s="282"/>
      <c r="M3010" s="282"/>
      <c r="N3010" s="282"/>
      <c r="O3010" s="282"/>
      <c r="P3010" s="282"/>
      <c r="Q3010" s="284"/>
      <c r="R3010" s="197">
        <f t="shared" si="373"/>
        <v>0</v>
      </c>
    </row>
    <row r="3011" spans="1:18" ht="19.5" customHeight="1">
      <c r="A3011" s="306" t="s">
        <v>3765</v>
      </c>
      <c r="B3011" s="327" t="s">
        <v>4774</v>
      </c>
      <c r="C3011" s="308" t="s">
        <v>3773</v>
      </c>
      <c r="D3011" s="290" t="s">
        <v>2905</v>
      </c>
      <c r="E3011" s="290" t="s">
        <v>2906</v>
      </c>
      <c r="F3011" s="309" t="s">
        <v>5807</v>
      </c>
      <c r="G3011" s="318"/>
      <c r="H3011" s="308" t="s">
        <v>4474</v>
      </c>
      <c r="I3011" s="314" t="s">
        <v>3599</v>
      </c>
      <c r="J3011" s="314" t="s">
        <v>5773</v>
      </c>
      <c r="K3011" s="308" t="s">
        <v>4387</v>
      </c>
      <c r="L3011" s="308" t="s">
        <v>3687</v>
      </c>
      <c r="M3011" s="308"/>
      <c r="N3011" s="308" t="s">
        <v>3010</v>
      </c>
      <c r="O3011" s="308" t="s">
        <v>5808</v>
      </c>
      <c r="P3011" s="291">
        <v>57502.910769378577</v>
      </c>
      <c r="Q3011" s="292">
        <f t="shared" ref="Q3011:Q3012" si="380">+P3011*1.21</f>
        <v>69578.522030948079</v>
      </c>
      <c r="R3011" s="197">
        <f t="shared" si="373"/>
        <v>111325.63524951693</v>
      </c>
    </row>
    <row r="3012" spans="1:18" ht="19.5" customHeight="1">
      <c r="A3012" s="306" t="s">
        <v>3765</v>
      </c>
      <c r="B3012" s="327" t="s">
        <v>4774</v>
      </c>
      <c r="C3012" s="308" t="s">
        <v>3773</v>
      </c>
      <c r="D3012" s="290" t="s">
        <v>2909</v>
      </c>
      <c r="E3012" s="290" t="s">
        <v>3021</v>
      </c>
      <c r="F3012" s="309" t="s">
        <v>5794</v>
      </c>
      <c r="G3012" s="290" t="s">
        <v>3023</v>
      </c>
      <c r="H3012" s="308" t="s">
        <v>5795</v>
      </c>
      <c r="I3012" s="314" t="s">
        <v>4404</v>
      </c>
      <c r="J3012" s="314" t="s">
        <v>4438</v>
      </c>
      <c r="K3012" s="308" t="s">
        <v>3942</v>
      </c>
      <c r="L3012" s="314" t="s">
        <v>5796</v>
      </c>
      <c r="M3012" s="314" t="s">
        <v>3883</v>
      </c>
      <c r="N3012" s="308">
        <v>4</v>
      </c>
      <c r="O3012" s="308" t="s">
        <v>5797</v>
      </c>
      <c r="P3012" s="291">
        <v>93796.108557028041</v>
      </c>
      <c r="Q3012" s="292">
        <f t="shared" si="380"/>
        <v>113493.29135400393</v>
      </c>
      <c r="R3012" s="197">
        <f t="shared" si="373"/>
        <v>181589.26616640631</v>
      </c>
    </row>
    <row r="3013" spans="1:18" ht="19.5" customHeight="1">
      <c r="A3013" s="304" t="s">
        <v>2834</v>
      </c>
      <c r="B3013" s="277"/>
      <c r="C3013" s="278"/>
      <c r="D3013" s="279"/>
      <c r="E3013" s="280"/>
      <c r="F3013" s="279"/>
      <c r="G3013" s="281"/>
      <c r="H3013" s="282"/>
      <c r="I3013" s="282"/>
      <c r="J3013" s="282"/>
      <c r="K3013" s="282"/>
      <c r="L3013" s="282"/>
      <c r="M3013" s="282"/>
      <c r="N3013" s="282"/>
      <c r="O3013" s="282"/>
      <c r="P3013" s="282"/>
      <c r="Q3013" s="284"/>
      <c r="R3013" s="197">
        <f t="shared" si="373"/>
        <v>0</v>
      </c>
    </row>
    <row r="3014" spans="1:18" ht="19.5" customHeight="1">
      <c r="A3014" s="306" t="s">
        <v>5809</v>
      </c>
      <c r="B3014" s="307" t="s">
        <v>5810</v>
      </c>
      <c r="C3014" s="308" t="s">
        <v>3235</v>
      </c>
      <c r="D3014" s="290" t="s">
        <v>2905</v>
      </c>
      <c r="E3014" s="290" t="s">
        <v>2906</v>
      </c>
      <c r="F3014" s="309" t="s">
        <v>5771</v>
      </c>
      <c r="G3014" s="290"/>
      <c r="H3014" s="308" t="s">
        <v>5493</v>
      </c>
      <c r="I3014" s="314" t="s">
        <v>5772</v>
      </c>
      <c r="J3014" s="314" t="s">
        <v>5773</v>
      </c>
      <c r="K3014" s="308" t="s">
        <v>4387</v>
      </c>
      <c r="L3014" s="308" t="s">
        <v>3143</v>
      </c>
      <c r="M3014" s="308"/>
      <c r="N3014" s="308" t="s">
        <v>3070</v>
      </c>
      <c r="O3014" s="290" t="s">
        <v>5774</v>
      </c>
      <c r="P3014" s="291">
        <v>89781.295463614602</v>
      </c>
      <c r="Q3014" s="292">
        <f t="shared" ref="Q3014:Q3029" si="381">+P3014*1.21</f>
        <v>108635.36751097367</v>
      </c>
      <c r="R3014" s="197">
        <f t="shared" si="373"/>
        <v>173816.58801755786</v>
      </c>
    </row>
    <row r="3015" spans="1:18" ht="19.5" customHeight="1">
      <c r="A3015" s="306" t="s">
        <v>5809</v>
      </c>
      <c r="B3015" s="307" t="s">
        <v>5810</v>
      </c>
      <c r="C3015" s="308" t="s">
        <v>3235</v>
      </c>
      <c r="D3015" s="290" t="s">
        <v>2909</v>
      </c>
      <c r="E3015" s="290" t="s">
        <v>3021</v>
      </c>
      <c r="F3015" s="309" t="s">
        <v>5775</v>
      </c>
      <c r="G3015" s="290" t="s">
        <v>3023</v>
      </c>
      <c r="H3015" s="314" t="s">
        <v>5776</v>
      </c>
      <c r="I3015" s="308" t="s">
        <v>3493</v>
      </c>
      <c r="J3015" s="314" t="s">
        <v>3731</v>
      </c>
      <c r="K3015" s="308" t="s">
        <v>4361</v>
      </c>
      <c r="L3015" s="308" t="s">
        <v>5777</v>
      </c>
      <c r="M3015" s="308" t="s">
        <v>3943</v>
      </c>
      <c r="N3015" s="308" t="s">
        <v>3070</v>
      </c>
      <c r="O3015" s="308" t="s">
        <v>5778</v>
      </c>
      <c r="P3015" s="291">
        <v>187129.85927712463</v>
      </c>
      <c r="Q3015" s="292">
        <f t="shared" si="381"/>
        <v>226427.12972532079</v>
      </c>
      <c r="R3015" s="197">
        <f t="shared" si="373"/>
        <v>362283.4075605133</v>
      </c>
    </row>
    <row r="3016" spans="1:18" ht="19.5" customHeight="1">
      <c r="A3016" s="306" t="s">
        <v>5811</v>
      </c>
      <c r="B3016" s="307" t="s">
        <v>5810</v>
      </c>
      <c r="C3016" s="308" t="s">
        <v>3235</v>
      </c>
      <c r="D3016" s="290" t="s">
        <v>2905</v>
      </c>
      <c r="E3016" s="290" t="s">
        <v>2906</v>
      </c>
      <c r="F3016" s="309" t="s">
        <v>5780</v>
      </c>
      <c r="G3016" s="290"/>
      <c r="H3016" s="308" t="s">
        <v>4020</v>
      </c>
      <c r="I3016" s="308" t="s">
        <v>3589</v>
      </c>
      <c r="J3016" s="314" t="s">
        <v>5781</v>
      </c>
      <c r="K3016" s="308" t="s">
        <v>4387</v>
      </c>
      <c r="L3016" s="308" t="s">
        <v>3143</v>
      </c>
      <c r="M3016" s="308"/>
      <c r="N3016" s="308" t="s">
        <v>3070</v>
      </c>
      <c r="O3016" s="290" t="s">
        <v>5782</v>
      </c>
      <c r="P3016" s="291">
        <v>97247.422175681291</v>
      </c>
      <c r="Q3016" s="292">
        <f t="shared" si="381"/>
        <v>117669.38083257436</v>
      </c>
      <c r="R3016" s="197">
        <f t="shared" ref="R3016:R3079" si="382">Q3016*0.8*2</f>
        <v>188271.00933211899</v>
      </c>
    </row>
    <row r="3017" spans="1:18" ht="19.5" customHeight="1">
      <c r="A3017" s="306" t="s">
        <v>5811</v>
      </c>
      <c r="B3017" s="307" t="s">
        <v>5810</v>
      </c>
      <c r="C3017" s="308" t="s">
        <v>3235</v>
      </c>
      <c r="D3017" s="290" t="s">
        <v>2909</v>
      </c>
      <c r="E3017" s="290" t="s">
        <v>3021</v>
      </c>
      <c r="F3017" s="309" t="s">
        <v>5775</v>
      </c>
      <c r="G3017" s="290" t="s">
        <v>3023</v>
      </c>
      <c r="H3017" s="314" t="s">
        <v>5776</v>
      </c>
      <c r="I3017" s="308" t="s">
        <v>3493</v>
      </c>
      <c r="J3017" s="314" t="s">
        <v>3731</v>
      </c>
      <c r="K3017" s="308" t="s">
        <v>4361</v>
      </c>
      <c r="L3017" s="308" t="s">
        <v>5777</v>
      </c>
      <c r="M3017" s="308" t="s">
        <v>3943</v>
      </c>
      <c r="N3017" s="308" t="s">
        <v>3070</v>
      </c>
      <c r="O3017" s="308" t="s">
        <v>5778</v>
      </c>
      <c r="P3017" s="291">
        <v>187129.85927712463</v>
      </c>
      <c r="Q3017" s="292">
        <f t="shared" si="381"/>
        <v>226427.12972532079</v>
      </c>
      <c r="R3017" s="197">
        <f t="shared" si="382"/>
        <v>362283.4075605133</v>
      </c>
    </row>
    <row r="3018" spans="1:18" ht="19.5" customHeight="1">
      <c r="A3018" s="306" t="s">
        <v>3286</v>
      </c>
      <c r="B3018" s="307" t="s">
        <v>5799</v>
      </c>
      <c r="C3018" s="308" t="s">
        <v>3051</v>
      </c>
      <c r="D3018" s="290" t="s">
        <v>2905</v>
      </c>
      <c r="E3018" s="290" t="s">
        <v>2906</v>
      </c>
      <c r="F3018" s="309" t="s">
        <v>5771</v>
      </c>
      <c r="G3018" s="290"/>
      <c r="H3018" s="308" t="s">
        <v>5493</v>
      </c>
      <c r="I3018" s="314" t="s">
        <v>5772</v>
      </c>
      <c r="J3018" s="314" t="s">
        <v>5773</v>
      </c>
      <c r="K3018" s="308" t="s">
        <v>4387</v>
      </c>
      <c r="L3018" s="308" t="s">
        <v>3143</v>
      </c>
      <c r="M3018" s="308"/>
      <c r="N3018" s="308" t="s">
        <v>3070</v>
      </c>
      <c r="O3018" s="290" t="s">
        <v>5774</v>
      </c>
      <c r="P3018" s="291">
        <v>89781.295463614602</v>
      </c>
      <c r="Q3018" s="292">
        <f t="shared" si="381"/>
        <v>108635.36751097367</v>
      </c>
      <c r="R3018" s="197">
        <f t="shared" si="382"/>
        <v>173816.58801755786</v>
      </c>
    </row>
    <row r="3019" spans="1:18" ht="19.5" customHeight="1">
      <c r="A3019" s="306" t="s">
        <v>3286</v>
      </c>
      <c r="B3019" s="307" t="s">
        <v>5799</v>
      </c>
      <c r="C3019" s="308" t="s">
        <v>3051</v>
      </c>
      <c r="D3019" s="290" t="s">
        <v>2909</v>
      </c>
      <c r="E3019" s="290" t="s">
        <v>3021</v>
      </c>
      <c r="F3019" s="309" t="s">
        <v>5775</v>
      </c>
      <c r="G3019" s="290" t="s">
        <v>3023</v>
      </c>
      <c r="H3019" s="314" t="s">
        <v>5776</v>
      </c>
      <c r="I3019" s="308" t="s">
        <v>3493</v>
      </c>
      <c r="J3019" s="314" t="s">
        <v>3731</v>
      </c>
      <c r="K3019" s="308" t="s">
        <v>4361</v>
      </c>
      <c r="L3019" s="308" t="s">
        <v>5777</v>
      </c>
      <c r="M3019" s="308" t="s">
        <v>3943</v>
      </c>
      <c r="N3019" s="308" t="s">
        <v>3070</v>
      </c>
      <c r="O3019" s="308" t="s">
        <v>5778</v>
      </c>
      <c r="P3019" s="291">
        <v>187129.85927712463</v>
      </c>
      <c r="Q3019" s="292">
        <f t="shared" si="381"/>
        <v>226427.12972532079</v>
      </c>
      <c r="R3019" s="197">
        <f t="shared" si="382"/>
        <v>362283.4075605133</v>
      </c>
    </row>
    <row r="3020" spans="1:18" ht="19.5" customHeight="1">
      <c r="A3020" s="306" t="s">
        <v>5812</v>
      </c>
      <c r="B3020" s="307" t="s">
        <v>5799</v>
      </c>
      <c r="C3020" s="308" t="s">
        <v>438</v>
      </c>
      <c r="D3020" s="290" t="s">
        <v>2905</v>
      </c>
      <c r="E3020" s="290" t="s">
        <v>2906</v>
      </c>
      <c r="F3020" s="309" t="s">
        <v>5771</v>
      </c>
      <c r="G3020" s="290"/>
      <c r="H3020" s="308" t="s">
        <v>5493</v>
      </c>
      <c r="I3020" s="314" t="s">
        <v>5772</v>
      </c>
      <c r="J3020" s="314" t="s">
        <v>5773</v>
      </c>
      <c r="K3020" s="308" t="s">
        <v>4387</v>
      </c>
      <c r="L3020" s="308" t="s">
        <v>3143</v>
      </c>
      <c r="M3020" s="308"/>
      <c r="N3020" s="308" t="s">
        <v>3070</v>
      </c>
      <c r="O3020" s="290" t="s">
        <v>5774</v>
      </c>
      <c r="P3020" s="291">
        <v>89781.295463614602</v>
      </c>
      <c r="Q3020" s="292">
        <f t="shared" si="381"/>
        <v>108635.36751097367</v>
      </c>
      <c r="R3020" s="197">
        <f t="shared" si="382"/>
        <v>173816.58801755786</v>
      </c>
    </row>
    <row r="3021" spans="1:18" ht="19.5" customHeight="1">
      <c r="A3021" s="306" t="s">
        <v>5812</v>
      </c>
      <c r="B3021" s="307" t="s">
        <v>5799</v>
      </c>
      <c r="C3021" s="308" t="s">
        <v>438</v>
      </c>
      <c r="D3021" s="290" t="s">
        <v>2909</v>
      </c>
      <c r="E3021" s="290" t="s">
        <v>3021</v>
      </c>
      <c r="F3021" s="309" t="s">
        <v>5775</v>
      </c>
      <c r="G3021" s="290" t="s">
        <v>3023</v>
      </c>
      <c r="H3021" s="314" t="s">
        <v>5776</v>
      </c>
      <c r="I3021" s="308" t="s">
        <v>3493</v>
      </c>
      <c r="J3021" s="314" t="s">
        <v>3731</v>
      </c>
      <c r="K3021" s="308" t="s">
        <v>4361</v>
      </c>
      <c r="L3021" s="308" t="s">
        <v>5777</v>
      </c>
      <c r="M3021" s="308" t="s">
        <v>3943</v>
      </c>
      <c r="N3021" s="308" t="s">
        <v>3070</v>
      </c>
      <c r="O3021" s="308" t="s">
        <v>5778</v>
      </c>
      <c r="P3021" s="291">
        <v>187129.85927712463</v>
      </c>
      <c r="Q3021" s="292">
        <f t="shared" si="381"/>
        <v>226427.12972532079</v>
      </c>
      <c r="R3021" s="197">
        <f t="shared" si="382"/>
        <v>362283.4075605133</v>
      </c>
    </row>
    <row r="3022" spans="1:18" ht="19.5" customHeight="1">
      <c r="A3022" s="306" t="s">
        <v>5812</v>
      </c>
      <c r="B3022" s="307" t="s">
        <v>5770</v>
      </c>
      <c r="C3022" s="308" t="s">
        <v>438</v>
      </c>
      <c r="D3022" s="290" t="s">
        <v>2905</v>
      </c>
      <c r="E3022" s="290" t="s">
        <v>2906</v>
      </c>
      <c r="F3022" s="309" t="s">
        <v>5771</v>
      </c>
      <c r="G3022" s="290"/>
      <c r="H3022" s="308" t="s">
        <v>5493</v>
      </c>
      <c r="I3022" s="314" t="s">
        <v>5772</v>
      </c>
      <c r="J3022" s="314" t="s">
        <v>5773</v>
      </c>
      <c r="K3022" s="308" t="s">
        <v>4387</v>
      </c>
      <c r="L3022" s="308" t="s">
        <v>3143</v>
      </c>
      <c r="M3022" s="308"/>
      <c r="N3022" s="308" t="s">
        <v>3070</v>
      </c>
      <c r="O3022" s="290" t="s">
        <v>5774</v>
      </c>
      <c r="P3022" s="291">
        <v>89781.295463614602</v>
      </c>
      <c r="Q3022" s="292">
        <f t="shared" si="381"/>
        <v>108635.36751097367</v>
      </c>
      <c r="R3022" s="197">
        <f t="shared" si="382"/>
        <v>173816.58801755786</v>
      </c>
    </row>
    <row r="3023" spans="1:18" ht="19.5" customHeight="1">
      <c r="A3023" s="306" t="s">
        <v>5812</v>
      </c>
      <c r="B3023" s="307" t="s">
        <v>5770</v>
      </c>
      <c r="C3023" s="308" t="s">
        <v>438</v>
      </c>
      <c r="D3023" s="290" t="s">
        <v>2909</v>
      </c>
      <c r="E3023" s="290" t="s">
        <v>3021</v>
      </c>
      <c r="F3023" s="309" t="s">
        <v>5775</v>
      </c>
      <c r="G3023" s="290" t="s">
        <v>3023</v>
      </c>
      <c r="H3023" s="314" t="s">
        <v>5776</v>
      </c>
      <c r="I3023" s="308" t="s">
        <v>3493</v>
      </c>
      <c r="J3023" s="314" t="s">
        <v>3731</v>
      </c>
      <c r="K3023" s="308" t="s">
        <v>4361</v>
      </c>
      <c r="L3023" s="308" t="s">
        <v>5777</v>
      </c>
      <c r="M3023" s="308" t="s">
        <v>3943</v>
      </c>
      <c r="N3023" s="308" t="s">
        <v>3070</v>
      </c>
      <c r="O3023" s="308" t="s">
        <v>5778</v>
      </c>
      <c r="P3023" s="291">
        <v>187129.85927712463</v>
      </c>
      <c r="Q3023" s="292">
        <f t="shared" si="381"/>
        <v>226427.12972532079</v>
      </c>
      <c r="R3023" s="197">
        <f t="shared" si="382"/>
        <v>362283.4075605133</v>
      </c>
    </row>
    <row r="3024" spans="1:18" ht="19.5" customHeight="1">
      <c r="A3024" s="306" t="s">
        <v>2952</v>
      </c>
      <c r="B3024" s="307" t="s">
        <v>5779</v>
      </c>
      <c r="C3024" s="308" t="s">
        <v>3051</v>
      </c>
      <c r="D3024" s="290" t="s">
        <v>2905</v>
      </c>
      <c r="E3024" s="290" t="s">
        <v>2906</v>
      </c>
      <c r="F3024" s="309" t="s">
        <v>5780</v>
      </c>
      <c r="G3024" s="290"/>
      <c r="H3024" s="308" t="s">
        <v>4020</v>
      </c>
      <c r="I3024" s="308" t="s">
        <v>3589</v>
      </c>
      <c r="J3024" s="314" t="s">
        <v>5781</v>
      </c>
      <c r="K3024" s="308" t="s">
        <v>4387</v>
      </c>
      <c r="L3024" s="308" t="s">
        <v>3143</v>
      </c>
      <c r="M3024" s="308"/>
      <c r="N3024" s="308" t="s">
        <v>3070</v>
      </c>
      <c r="O3024" s="290" t="s">
        <v>5782</v>
      </c>
      <c r="P3024" s="291">
        <v>97247.422175681291</v>
      </c>
      <c r="Q3024" s="292">
        <f t="shared" si="381"/>
        <v>117669.38083257436</v>
      </c>
      <c r="R3024" s="197">
        <f t="shared" si="382"/>
        <v>188271.00933211899</v>
      </c>
    </row>
    <row r="3025" spans="1:18" ht="19.5" customHeight="1">
      <c r="A3025" s="306" t="s">
        <v>3966</v>
      </c>
      <c r="B3025" s="307" t="s">
        <v>5779</v>
      </c>
      <c r="C3025" s="308" t="s">
        <v>3051</v>
      </c>
      <c r="D3025" s="290" t="s">
        <v>2909</v>
      </c>
      <c r="E3025" s="290" t="s">
        <v>3021</v>
      </c>
      <c r="F3025" s="309" t="s">
        <v>5775</v>
      </c>
      <c r="G3025" s="290" t="s">
        <v>3023</v>
      </c>
      <c r="H3025" s="314" t="s">
        <v>5776</v>
      </c>
      <c r="I3025" s="308" t="s">
        <v>3493</v>
      </c>
      <c r="J3025" s="314" t="s">
        <v>3731</v>
      </c>
      <c r="K3025" s="308" t="s">
        <v>4361</v>
      </c>
      <c r="L3025" s="308" t="s">
        <v>5777</v>
      </c>
      <c r="M3025" s="308" t="s">
        <v>3943</v>
      </c>
      <c r="N3025" s="308" t="s">
        <v>3070</v>
      </c>
      <c r="O3025" s="308" t="s">
        <v>5778</v>
      </c>
      <c r="P3025" s="291">
        <v>187129.85927712463</v>
      </c>
      <c r="Q3025" s="292">
        <f t="shared" si="381"/>
        <v>226427.12972532079</v>
      </c>
      <c r="R3025" s="197">
        <f t="shared" si="382"/>
        <v>362283.4075605133</v>
      </c>
    </row>
    <row r="3026" spans="1:18" ht="19.5" customHeight="1">
      <c r="A3026" s="306" t="s">
        <v>3968</v>
      </c>
      <c r="B3026" s="307" t="s">
        <v>5779</v>
      </c>
      <c r="C3026" s="308" t="s">
        <v>3051</v>
      </c>
      <c r="D3026" s="290" t="s">
        <v>2909</v>
      </c>
      <c r="E3026" s="290" t="s">
        <v>3021</v>
      </c>
      <c r="F3026" s="309" t="s">
        <v>5783</v>
      </c>
      <c r="G3026" s="290"/>
      <c r="H3026" s="314" t="s">
        <v>5784</v>
      </c>
      <c r="I3026" s="314" t="s">
        <v>3881</v>
      </c>
      <c r="J3026" s="314" t="s">
        <v>3731</v>
      </c>
      <c r="K3026" s="314" t="s">
        <v>3812</v>
      </c>
      <c r="L3026" s="308" t="s">
        <v>3143</v>
      </c>
      <c r="M3026" s="308" t="s">
        <v>3029</v>
      </c>
      <c r="N3026" s="308" t="s">
        <v>3070</v>
      </c>
      <c r="O3026" s="308" t="s">
        <v>5785</v>
      </c>
      <c r="P3026" s="291">
        <v>98009.388927768247</v>
      </c>
      <c r="Q3026" s="292">
        <f t="shared" si="381"/>
        <v>118591.36060259957</v>
      </c>
      <c r="R3026" s="197">
        <f t="shared" si="382"/>
        <v>189746.17696415933</v>
      </c>
    </row>
    <row r="3027" spans="1:18" ht="19.5" customHeight="1">
      <c r="A3027" s="306" t="s">
        <v>5813</v>
      </c>
      <c r="B3027" s="307" t="s">
        <v>5779</v>
      </c>
      <c r="C3027" s="308" t="s">
        <v>4422</v>
      </c>
      <c r="D3027" s="290" t="s">
        <v>2905</v>
      </c>
      <c r="E3027" s="290" t="s">
        <v>2906</v>
      </c>
      <c r="F3027" s="309" t="s">
        <v>5780</v>
      </c>
      <c r="G3027" s="290"/>
      <c r="H3027" s="308" t="s">
        <v>4020</v>
      </c>
      <c r="I3027" s="308" t="s">
        <v>3589</v>
      </c>
      <c r="J3027" s="314" t="s">
        <v>5781</v>
      </c>
      <c r="K3027" s="308" t="s">
        <v>4387</v>
      </c>
      <c r="L3027" s="308" t="s">
        <v>3143</v>
      </c>
      <c r="M3027" s="308"/>
      <c r="N3027" s="308" t="s">
        <v>3070</v>
      </c>
      <c r="O3027" s="290" t="s">
        <v>5782</v>
      </c>
      <c r="P3027" s="291">
        <v>97247.422175681291</v>
      </c>
      <c r="Q3027" s="292">
        <f t="shared" si="381"/>
        <v>117669.38083257436</v>
      </c>
      <c r="R3027" s="197">
        <f t="shared" si="382"/>
        <v>188271.00933211899</v>
      </c>
    </row>
    <row r="3028" spans="1:18" ht="19.5" customHeight="1">
      <c r="A3028" s="306" t="s">
        <v>5814</v>
      </c>
      <c r="B3028" s="307" t="s">
        <v>5779</v>
      </c>
      <c r="C3028" s="308" t="s">
        <v>4422</v>
      </c>
      <c r="D3028" s="290" t="s">
        <v>2909</v>
      </c>
      <c r="E3028" s="290" t="s">
        <v>3021</v>
      </c>
      <c r="F3028" s="309" t="s">
        <v>5775</v>
      </c>
      <c r="G3028" s="290" t="s">
        <v>3023</v>
      </c>
      <c r="H3028" s="314" t="s">
        <v>5776</v>
      </c>
      <c r="I3028" s="308" t="s">
        <v>3493</v>
      </c>
      <c r="J3028" s="314" t="s">
        <v>3731</v>
      </c>
      <c r="K3028" s="308" t="s">
        <v>4361</v>
      </c>
      <c r="L3028" s="308" t="s">
        <v>5777</v>
      </c>
      <c r="M3028" s="308" t="s">
        <v>3943</v>
      </c>
      <c r="N3028" s="308" t="s">
        <v>3070</v>
      </c>
      <c r="O3028" s="308" t="s">
        <v>5778</v>
      </c>
      <c r="P3028" s="291">
        <v>187129.85927712463</v>
      </c>
      <c r="Q3028" s="292">
        <f t="shared" si="381"/>
        <v>226427.12972532079</v>
      </c>
      <c r="R3028" s="197">
        <f t="shared" si="382"/>
        <v>362283.4075605133</v>
      </c>
    </row>
    <row r="3029" spans="1:18" ht="19.5" customHeight="1">
      <c r="A3029" s="306" t="s">
        <v>5815</v>
      </c>
      <c r="B3029" s="307" t="s">
        <v>5779</v>
      </c>
      <c r="C3029" s="308" t="s">
        <v>4422</v>
      </c>
      <c r="D3029" s="290" t="s">
        <v>2909</v>
      </c>
      <c r="E3029" s="290" t="s">
        <v>3021</v>
      </c>
      <c r="F3029" s="309" t="s">
        <v>5783</v>
      </c>
      <c r="G3029" s="290"/>
      <c r="H3029" s="314" t="s">
        <v>5784</v>
      </c>
      <c r="I3029" s="314" t="s">
        <v>3881</v>
      </c>
      <c r="J3029" s="314" t="s">
        <v>3731</v>
      </c>
      <c r="K3029" s="314" t="s">
        <v>3812</v>
      </c>
      <c r="L3029" s="308" t="s">
        <v>3143</v>
      </c>
      <c r="M3029" s="308" t="s">
        <v>3029</v>
      </c>
      <c r="N3029" s="308" t="s">
        <v>3070</v>
      </c>
      <c r="O3029" s="308" t="s">
        <v>5785</v>
      </c>
      <c r="P3029" s="291">
        <v>98009.388927768247</v>
      </c>
      <c r="Q3029" s="292">
        <f t="shared" si="381"/>
        <v>118591.36060259957</v>
      </c>
      <c r="R3029" s="197">
        <f t="shared" si="382"/>
        <v>189746.17696415933</v>
      </c>
    </row>
    <row r="3030" spans="1:18" ht="19.5" customHeight="1">
      <c r="A3030" s="304" t="s">
        <v>5816</v>
      </c>
      <c r="B3030" s="277"/>
      <c r="C3030" s="278"/>
      <c r="D3030" s="279"/>
      <c r="E3030" s="280"/>
      <c r="F3030" s="279"/>
      <c r="G3030" s="281"/>
      <c r="H3030" s="282"/>
      <c r="I3030" s="282"/>
      <c r="J3030" s="282"/>
      <c r="K3030" s="282"/>
      <c r="L3030" s="282"/>
      <c r="M3030" s="282"/>
      <c r="N3030" s="282"/>
      <c r="O3030" s="282"/>
      <c r="P3030" s="282"/>
      <c r="Q3030" s="284"/>
      <c r="R3030" s="197">
        <f t="shared" si="382"/>
        <v>0</v>
      </c>
    </row>
    <row r="3031" spans="1:18" ht="19.5" customHeight="1">
      <c r="A3031" s="306" t="s">
        <v>5809</v>
      </c>
      <c r="B3031" s="307" t="s">
        <v>5810</v>
      </c>
      <c r="C3031" s="308" t="s">
        <v>5817</v>
      </c>
      <c r="D3031" s="290" t="s">
        <v>2905</v>
      </c>
      <c r="E3031" s="290" t="s">
        <v>2906</v>
      </c>
      <c r="F3031" s="309" t="s">
        <v>5771</v>
      </c>
      <c r="G3031" s="290"/>
      <c r="H3031" s="308" t="s">
        <v>5493</v>
      </c>
      <c r="I3031" s="314" t="s">
        <v>5772</v>
      </c>
      <c r="J3031" s="314" t="s">
        <v>5773</v>
      </c>
      <c r="K3031" s="308" t="s">
        <v>4387</v>
      </c>
      <c r="L3031" s="308" t="s">
        <v>3143</v>
      </c>
      <c r="M3031" s="308"/>
      <c r="N3031" s="308" t="s">
        <v>3070</v>
      </c>
      <c r="O3031" s="290" t="s">
        <v>5774</v>
      </c>
      <c r="P3031" s="291">
        <v>89781.295463614602</v>
      </c>
      <c r="Q3031" s="292">
        <f t="shared" ref="Q3031:Q3039" si="383">+P3031*1.21</f>
        <v>108635.36751097367</v>
      </c>
      <c r="R3031" s="197">
        <f t="shared" si="382"/>
        <v>173816.58801755786</v>
      </c>
    </row>
    <row r="3032" spans="1:18" ht="19.5" customHeight="1">
      <c r="A3032" s="306" t="s">
        <v>5809</v>
      </c>
      <c r="B3032" s="307" t="s">
        <v>5810</v>
      </c>
      <c r="C3032" s="308" t="s">
        <v>5817</v>
      </c>
      <c r="D3032" s="290" t="s">
        <v>2909</v>
      </c>
      <c r="E3032" s="290" t="s">
        <v>3021</v>
      </c>
      <c r="F3032" s="309" t="s">
        <v>5775</v>
      </c>
      <c r="G3032" s="290" t="s">
        <v>3023</v>
      </c>
      <c r="H3032" s="314" t="s">
        <v>5776</v>
      </c>
      <c r="I3032" s="308" t="s">
        <v>3493</v>
      </c>
      <c r="J3032" s="314" t="s">
        <v>3731</v>
      </c>
      <c r="K3032" s="308" t="s">
        <v>4361</v>
      </c>
      <c r="L3032" s="308" t="s">
        <v>5777</v>
      </c>
      <c r="M3032" s="308" t="s">
        <v>3943</v>
      </c>
      <c r="N3032" s="308" t="s">
        <v>3070</v>
      </c>
      <c r="O3032" s="308" t="s">
        <v>5778</v>
      </c>
      <c r="P3032" s="291">
        <v>187129.85927712463</v>
      </c>
      <c r="Q3032" s="292">
        <f t="shared" si="383"/>
        <v>226427.12972532079</v>
      </c>
      <c r="R3032" s="197">
        <f t="shared" si="382"/>
        <v>362283.4075605133</v>
      </c>
    </row>
    <row r="3033" spans="1:18" ht="19.5" customHeight="1">
      <c r="A3033" s="306" t="s">
        <v>5811</v>
      </c>
      <c r="B3033" s="307" t="s">
        <v>5810</v>
      </c>
      <c r="C3033" s="308" t="s">
        <v>5817</v>
      </c>
      <c r="D3033" s="290" t="s">
        <v>2905</v>
      </c>
      <c r="E3033" s="290" t="s">
        <v>2906</v>
      </c>
      <c r="F3033" s="309" t="s">
        <v>5780</v>
      </c>
      <c r="G3033" s="290"/>
      <c r="H3033" s="308" t="s">
        <v>4020</v>
      </c>
      <c r="I3033" s="308" t="s">
        <v>3589</v>
      </c>
      <c r="J3033" s="314" t="s">
        <v>5781</v>
      </c>
      <c r="K3033" s="308" t="s">
        <v>4387</v>
      </c>
      <c r="L3033" s="308" t="s">
        <v>3143</v>
      </c>
      <c r="M3033" s="308"/>
      <c r="N3033" s="308" t="s">
        <v>3070</v>
      </c>
      <c r="O3033" s="290" t="s">
        <v>5782</v>
      </c>
      <c r="P3033" s="291">
        <v>97247.422175681291</v>
      </c>
      <c r="Q3033" s="292">
        <f t="shared" si="383"/>
        <v>117669.38083257436</v>
      </c>
      <c r="R3033" s="197">
        <f t="shared" si="382"/>
        <v>188271.00933211899</v>
      </c>
    </row>
    <row r="3034" spans="1:18" ht="19.5" customHeight="1">
      <c r="A3034" s="306" t="s">
        <v>5811</v>
      </c>
      <c r="B3034" s="307" t="s">
        <v>5810</v>
      </c>
      <c r="C3034" s="308" t="s">
        <v>5817</v>
      </c>
      <c r="D3034" s="290" t="s">
        <v>2909</v>
      </c>
      <c r="E3034" s="290" t="s">
        <v>3021</v>
      </c>
      <c r="F3034" s="309" t="s">
        <v>5775</v>
      </c>
      <c r="G3034" s="290" t="s">
        <v>3023</v>
      </c>
      <c r="H3034" s="314" t="s">
        <v>5776</v>
      </c>
      <c r="I3034" s="308" t="s">
        <v>3493</v>
      </c>
      <c r="J3034" s="314" t="s">
        <v>3731</v>
      </c>
      <c r="K3034" s="308" t="s">
        <v>4361</v>
      </c>
      <c r="L3034" s="308" t="s">
        <v>5777</v>
      </c>
      <c r="M3034" s="308" t="s">
        <v>3943</v>
      </c>
      <c r="N3034" s="308" t="s">
        <v>3070</v>
      </c>
      <c r="O3034" s="308" t="s">
        <v>5778</v>
      </c>
      <c r="P3034" s="291">
        <v>187129.85927712463</v>
      </c>
      <c r="Q3034" s="292">
        <f t="shared" si="383"/>
        <v>226427.12972532079</v>
      </c>
      <c r="R3034" s="197">
        <f t="shared" si="382"/>
        <v>362283.4075605133</v>
      </c>
    </row>
    <row r="3035" spans="1:18" ht="19.5" customHeight="1">
      <c r="A3035" s="306" t="s">
        <v>3286</v>
      </c>
      <c r="B3035" s="307" t="s">
        <v>5799</v>
      </c>
      <c r="C3035" s="308" t="s">
        <v>369</v>
      </c>
      <c r="D3035" s="290" t="s">
        <v>2905</v>
      </c>
      <c r="E3035" s="290" t="s">
        <v>2906</v>
      </c>
      <c r="F3035" s="309" t="s">
        <v>5771</v>
      </c>
      <c r="G3035" s="290"/>
      <c r="H3035" s="308" t="s">
        <v>5493</v>
      </c>
      <c r="I3035" s="314" t="s">
        <v>5772</v>
      </c>
      <c r="J3035" s="314" t="s">
        <v>5773</v>
      </c>
      <c r="K3035" s="308" t="s">
        <v>4387</v>
      </c>
      <c r="L3035" s="308" t="s">
        <v>3143</v>
      </c>
      <c r="M3035" s="308"/>
      <c r="N3035" s="308" t="s">
        <v>3070</v>
      </c>
      <c r="O3035" s="290" t="s">
        <v>5774</v>
      </c>
      <c r="P3035" s="291">
        <v>89781.295463614602</v>
      </c>
      <c r="Q3035" s="292">
        <f t="shared" si="383"/>
        <v>108635.36751097367</v>
      </c>
      <c r="R3035" s="197">
        <f t="shared" si="382"/>
        <v>173816.58801755786</v>
      </c>
    </row>
    <row r="3036" spans="1:18" ht="19.5" customHeight="1">
      <c r="A3036" s="306" t="s">
        <v>3286</v>
      </c>
      <c r="B3036" s="307" t="s">
        <v>5799</v>
      </c>
      <c r="C3036" s="308" t="s">
        <v>369</v>
      </c>
      <c r="D3036" s="290" t="s">
        <v>2909</v>
      </c>
      <c r="E3036" s="290" t="s">
        <v>3021</v>
      </c>
      <c r="F3036" s="309" t="s">
        <v>5775</v>
      </c>
      <c r="G3036" s="290" t="s">
        <v>3023</v>
      </c>
      <c r="H3036" s="314" t="s">
        <v>5776</v>
      </c>
      <c r="I3036" s="308" t="s">
        <v>3493</v>
      </c>
      <c r="J3036" s="314" t="s">
        <v>3731</v>
      </c>
      <c r="K3036" s="308" t="s">
        <v>4361</v>
      </c>
      <c r="L3036" s="308" t="s">
        <v>5777</v>
      </c>
      <c r="M3036" s="308" t="s">
        <v>3943</v>
      </c>
      <c r="N3036" s="308" t="s">
        <v>3070</v>
      </c>
      <c r="O3036" s="308" t="s">
        <v>5778</v>
      </c>
      <c r="P3036" s="291">
        <v>187129.85927712463</v>
      </c>
      <c r="Q3036" s="292">
        <f t="shared" si="383"/>
        <v>226427.12972532079</v>
      </c>
      <c r="R3036" s="197">
        <f t="shared" si="382"/>
        <v>362283.4075605133</v>
      </c>
    </row>
    <row r="3037" spans="1:18" ht="19.5" customHeight="1">
      <c r="A3037" s="306" t="s">
        <v>2952</v>
      </c>
      <c r="B3037" s="307" t="s">
        <v>5779</v>
      </c>
      <c r="C3037" s="308" t="s">
        <v>3922</v>
      </c>
      <c r="D3037" s="290" t="s">
        <v>2905</v>
      </c>
      <c r="E3037" s="290" t="s">
        <v>2906</v>
      </c>
      <c r="F3037" s="309" t="s">
        <v>5780</v>
      </c>
      <c r="G3037" s="290"/>
      <c r="H3037" s="308" t="s">
        <v>4020</v>
      </c>
      <c r="I3037" s="308" t="s">
        <v>3589</v>
      </c>
      <c r="J3037" s="314" t="s">
        <v>5781</v>
      </c>
      <c r="K3037" s="308" t="s">
        <v>4387</v>
      </c>
      <c r="L3037" s="308" t="s">
        <v>3143</v>
      </c>
      <c r="M3037" s="308"/>
      <c r="N3037" s="308" t="s">
        <v>3070</v>
      </c>
      <c r="O3037" s="290" t="s">
        <v>5782</v>
      </c>
      <c r="P3037" s="291">
        <v>97247.422175681291</v>
      </c>
      <c r="Q3037" s="292">
        <f t="shared" si="383"/>
        <v>117669.38083257436</v>
      </c>
      <c r="R3037" s="197">
        <f t="shared" si="382"/>
        <v>188271.00933211899</v>
      </c>
    </row>
    <row r="3038" spans="1:18" ht="19.5" customHeight="1">
      <c r="A3038" s="306" t="s">
        <v>3966</v>
      </c>
      <c r="B3038" s="307" t="s">
        <v>5779</v>
      </c>
      <c r="C3038" s="308" t="s">
        <v>3922</v>
      </c>
      <c r="D3038" s="290" t="s">
        <v>2909</v>
      </c>
      <c r="E3038" s="290" t="s">
        <v>3021</v>
      </c>
      <c r="F3038" s="309" t="s">
        <v>5775</v>
      </c>
      <c r="G3038" s="290" t="s">
        <v>3023</v>
      </c>
      <c r="H3038" s="314" t="s">
        <v>5776</v>
      </c>
      <c r="I3038" s="308" t="s">
        <v>3493</v>
      </c>
      <c r="J3038" s="314" t="s">
        <v>3731</v>
      </c>
      <c r="K3038" s="308" t="s">
        <v>4361</v>
      </c>
      <c r="L3038" s="308" t="s">
        <v>5777</v>
      </c>
      <c r="M3038" s="308" t="s">
        <v>3943</v>
      </c>
      <c r="N3038" s="308" t="s">
        <v>3070</v>
      </c>
      <c r="O3038" s="308" t="s">
        <v>5778</v>
      </c>
      <c r="P3038" s="291">
        <v>187129.85927712463</v>
      </c>
      <c r="Q3038" s="292">
        <f t="shared" si="383"/>
        <v>226427.12972532079</v>
      </c>
      <c r="R3038" s="197">
        <f t="shared" si="382"/>
        <v>362283.4075605133</v>
      </c>
    </row>
    <row r="3039" spans="1:18" ht="19.5" customHeight="1">
      <c r="A3039" s="306" t="s">
        <v>3968</v>
      </c>
      <c r="B3039" s="307" t="s">
        <v>5779</v>
      </c>
      <c r="C3039" s="308" t="s">
        <v>3922</v>
      </c>
      <c r="D3039" s="290" t="s">
        <v>2909</v>
      </c>
      <c r="E3039" s="290" t="s">
        <v>3021</v>
      </c>
      <c r="F3039" s="309" t="s">
        <v>5783</v>
      </c>
      <c r="G3039" s="290"/>
      <c r="H3039" s="314" t="s">
        <v>5784</v>
      </c>
      <c r="I3039" s="314" t="s">
        <v>3881</v>
      </c>
      <c r="J3039" s="314" t="s">
        <v>3731</v>
      </c>
      <c r="K3039" s="314" t="s">
        <v>3812</v>
      </c>
      <c r="L3039" s="308" t="s">
        <v>3143</v>
      </c>
      <c r="M3039" s="308" t="s">
        <v>3029</v>
      </c>
      <c r="N3039" s="308" t="s">
        <v>3070</v>
      </c>
      <c r="O3039" s="308" t="s">
        <v>5785</v>
      </c>
      <c r="P3039" s="291">
        <v>98009.388927768247</v>
      </c>
      <c r="Q3039" s="292">
        <f t="shared" si="383"/>
        <v>118591.36060259957</v>
      </c>
      <c r="R3039" s="197">
        <f t="shared" si="382"/>
        <v>189746.17696415933</v>
      </c>
    </row>
    <row r="3040" spans="1:18" ht="19.5" customHeight="1">
      <c r="A3040" s="304" t="s">
        <v>5818</v>
      </c>
      <c r="B3040" s="277"/>
      <c r="C3040" s="278"/>
      <c r="D3040" s="279"/>
      <c r="E3040" s="280"/>
      <c r="F3040" s="279"/>
      <c r="G3040" s="281"/>
      <c r="H3040" s="282"/>
      <c r="I3040" s="282"/>
      <c r="J3040" s="282"/>
      <c r="K3040" s="282"/>
      <c r="L3040" s="282"/>
      <c r="M3040" s="282"/>
      <c r="N3040" s="282"/>
      <c r="O3040" s="282"/>
      <c r="P3040" s="282"/>
      <c r="Q3040" s="284"/>
      <c r="R3040" s="197">
        <f t="shared" si="382"/>
        <v>0</v>
      </c>
    </row>
    <row r="3041" spans="1:18" ht="19.5" customHeight="1">
      <c r="A3041" s="306" t="s">
        <v>4057</v>
      </c>
      <c r="B3041" s="307" t="s">
        <v>4961</v>
      </c>
      <c r="C3041" s="308" t="s">
        <v>1097</v>
      </c>
      <c r="D3041" s="290" t="s">
        <v>2905</v>
      </c>
      <c r="E3041" s="290" t="s">
        <v>2906</v>
      </c>
      <c r="F3041" s="309" t="s">
        <v>5819</v>
      </c>
      <c r="G3041" s="290"/>
      <c r="H3041" s="308">
        <v>307</v>
      </c>
      <c r="I3041" s="308">
        <v>28</v>
      </c>
      <c r="J3041" s="314">
        <v>25.4</v>
      </c>
      <c r="K3041" s="308">
        <v>47</v>
      </c>
      <c r="L3041" s="308">
        <v>61</v>
      </c>
      <c r="M3041" s="308"/>
      <c r="N3041" s="308">
        <v>5</v>
      </c>
      <c r="O3041" s="308" t="s">
        <v>5820</v>
      </c>
      <c r="P3041" s="291">
        <v>94393.878494605582</v>
      </c>
      <c r="Q3041" s="292">
        <f t="shared" ref="Q3041:Q3042" si="384">+P3041*1.21</f>
        <v>114216.59297847275</v>
      </c>
      <c r="R3041" s="197">
        <f t="shared" si="382"/>
        <v>182746.54876555642</v>
      </c>
    </row>
    <row r="3042" spans="1:18" ht="19.5" customHeight="1">
      <c r="A3042" s="306" t="s">
        <v>3715</v>
      </c>
      <c r="B3042" s="307" t="s">
        <v>5765</v>
      </c>
      <c r="C3042" s="308" t="s">
        <v>1097</v>
      </c>
      <c r="D3042" s="290" t="s">
        <v>2905</v>
      </c>
      <c r="E3042" s="290" t="s">
        <v>2906</v>
      </c>
      <c r="F3042" s="309" t="s">
        <v>5819</v>
      </c>
      <c r="G3042" s="290"/>
      <c r="H3042" s="308">
        <v>307</v>
      </c>
      <c r="I3042" s="308">
        <v>28</v>
      </c>
      <c r="J3042" s="314">
        <v>25.4</v>
      </c>
      <c r="K3042" s="308">
        <v>47</v>
      </c>
      <c r="L3042" s="308">
        <v>61</v>
      </c>
      <c r="M3042" s="308"/>
      <c r="N3042" s="308">
        <v>5</v>
      </c>
      <c r="O3042" s="308" t="s">
        <v>5820</v>
      </c>
      <c r="P3042" s="291">
        <v>94393.878494605582</v>
      </c>
      <c r="Q3042" s="292">
        <f t="shared" si="384"/>
        <v>114216.59297847275</v>
      </c>
      <c r="R3042" s="197">
        <f t="shared" si="382"/>
        <v>182746.54876555642</v>
      </c>
    </row>
    <row r="3043" spans="1:18" ht="19.5" customHeight="1">
      <c r="A3043" s="304" t="s">
        <v>2835</v>
      </c>
      <c r="B3043" s="277"/>
      <c r="C3043" s="278"/>
      <c r="D3043" s="279"/>
      <c r="E3043" s="280"/>
      <c r="F3043" s="279"/>
      <c r="G3043" s="281"/>
      <c r="H3043" s="282"/>
      <c r="I3043" s="282"/>
      <c r="J3043" s="282"/>
      <c r="K3043" s="282"/>
      <c r="L3043" s="282"/>
      <c r="M3043" s="282"/>
      <c r="N3043" s="282"/>
      <c r="O3043" s="282"/>
      <c r="P3043" s="282"/>
      <c r="Q3043" s="284"/>
      <c r="R3043" s="197">
        <f t="shared" si="382"/>
        <v>0</v>
      </c>
    </row>
    <row r="3044" spans="1:18" ht="19.5" customHeight="1">
      <c r="A3044" s="306" t="s">
        <v>3286</v>
      </c>
      <c r="B3044" s="307" t="s">
        <v>5799</v>
      </c>
      <c r="C3044" s="308" t="s">
        <v>579</v>
      </c>
      <c r="D3044" s="290" t="s">
        <v>2905</v>
      </c>
      <c r="E3044" s="290" t="s">
        <v>2910</v>
      </c>
      <c r="F3044" s="309" t="s">
        <v>4087</v>
      </c>
      <c r="G3044" s="290"/>
      <c r="H3044" s="308">
        <v>238</v>
      </c>
      <c r="I3044" s="308">
        <v>12</v>
      </c>
      <c r="J3044" s="314">
        <v>10.5</v>
      </c>
      <c r="K3044" s="308">
        <v>41</v>
      </c>
      <c r="L3044" s="308">
        <v>61</v>
      </c>
      <c r="M3044" s="308"/>
      <c r="N3044" s="308">
        <v>4</v>
      </c>
      <c r="O3044" s="308" t="s">
        <v>4088</v>
      </c>
      <c r="P3044" s="291">
        <v>30649.403022958919</v>
      </c>
      <c r="Q3044" s="292">
        <f t="shared" ref="Q3044:Q3047" si="385">+P3044*1.21</f>
        <v>37085.777657780294</v>
      </c>
      <c r="R3044" s="197">
        <f t="shared" si="382"/>
        <v>59337.244252448472</v>
      </c>
    </row>
    <row r="3045" spans="1:18" ht="19.5" customHeight="1">
      <c r="A3045" s="306" t="s">
        <v>3286</v>
      </c>
      <c r="B3045" s="307" t="s">
        <v>5799</v>
      </c>
      <c r="C3045" s="308" t="s">
        <v>579</v>
      </c>
      <c r="D3045" s="290" t="s">
        <v>2909</v>
      </c>
      <c r="E3045" s="290" t="s">
        <v>3021</v>
      </c>
      <c r="F3045" s="309" t="s">
        <v>5821</v>
      </c>
      <c r="G3045" s="290"/>
      <c r="H3045" s="308" t="s">
        <v>4217</v>
      </c>
      <c r="I3045" s="308" t="s">
        <v>4391</v>
      </c>
      <c r="J3045" s="308" t="s">
        <v>3506</v>
      </c>
      <c r="K3045" s="308" t="s">
        <v>3811</v>
      </c>
      <c r="L3045" s="308">
        <v>66</v>
      </c>
      <c r="M3045" s="314" t="s">
        <v>3149</v>
      </c>
      <c r="N3045" s="308">
        <v>4</v>
      </c>
      <c r="O3045" s="308" t="s">
        <v>5822</v>
      </c>
      <c r="P3045" s="291">
        <v>104864.73199127897</v>
      </c>
      <c r="Q3045" s="292">
        <f t="shared" si="385"/>
        <v>126886.32570944754</v>
      </c>
      <c r="R3045" s="197">
        <f t="shared" si="382"/>
        <v>203018.12113511609</v>
      </c>
    </row>
    <row r="3046" spans="1:18" ht="19.5" customHeight="1">
      <c r="A3046" s="306" t="s">
        <v>3902</v>
      </c>
      <c r="B3046" s="307" t="s">
        <v>5758</v>
      </c>
      <c r="C3046" s="308" t="s">
        <v>1231</v>
      </c>
      <c r="D3046" s="290" t="s">
        <v>2905</v>
      </c>
      <c r="E3046" s="290" t="s">
        <v>2910</v>
      </c>
      <c r="F3046" s="309" t="s">
        <v>4087</v>
      </c>
      <c r="G3046" s="290"/>
      <c r="H3046" s="308">
        <v>238</v>
      </c>
      <c r="I3046" s="308">
        <v>12</v>
      </c>
      <c r="J3046" s="314">
        <v>10.5</v>
      </c>
      <c r="K3046" s="308">
        <v>41</v>
      </c>
      <c r="L3046" s="308">
        <v>61</v>
      </c>
      <c r="M3046" s="308"/>
      <c r="N3046" s="308">
        <v>4</v>
      </c>
      <c r="O3046" s="308" t="s">
        <v>4088</v>
      </c>
      <c r="P3046" s="291">
        <v>30649.403022958919</v>
      </c>
      <c r="Q3046" s="292">
        <f t="shared" si="385"/>
        <v>37085.777657780294</v>
      </c>
      <c r="R3046" s="197">
        <f t="shared" si="382"/>
        <v>59337.244252448472</v>
      </c>
    </row>
    <row r="3047" spans="1:18" ht="19.5" customHeight="1">
      <c r="A3047" s="306" t="s">
        <v>3902</v>
      </c>
      <c r="B3047" s="307" t="s">
        <v>5758</v>
      </c>
      <c r="C3047" s="308" t="s">
        <v>1231</v>
      </c>
      <c r="D3047" s="290" t="s">
        <v>2909</v>
      </c>
      <c r="E3047" s="290" t="s">
        <v>3021</v>
      </c>
      <c r="F3047" s="309" t="s">
        <v>5821</v>
      </c>
      <c r="G3047" s="290"/>
      <c r="H3047" s="308" t="s">
        <v>4217</v>
      </c>
      <c r="I3047" s="308" t="s">
        <v>4391</v>
      </c>
      <c r="J3047" s="308" t="s">
        <v>3506</v>
      </c>
      <c r="K3047" s="308" t="s">
        <v>3811</v>
      </c>
      <c r="L3047" s="308">
        <v>66</v>
      </c>
      <c r="M3047" s="314" t="s">
        <v>3149</v>
      </c>
      <c r="N3047" s="308">
        <v>4</v>
      </c>
      <c r="O3047" s="308" t="s">
        <v>5822</v>
      </c>
      <c r="P3047" s="291">
        <v>104864.73199127897</v>
      </c>
      <c r="Q3047" s="292">
        <f t="shared" si="385"/>
        <v>126886.32570944754</v>
      </c>
      <c r="R3047" s="197">
        <f t="shared" si="382"/>
        <v>203018.12113511609</v>
      </c>
    </row>
    <row r="3048" spans="1:18" ht="19.5" customHeight="1">
      <c r="A3048" s="304" t="s">
        <v>2636</v>
      </c>
      <c r="B3048" s="277"/>
      <c r="C3048" s="278"/>
      <c r="D3048" s="279"/>
      <c r="E3048" s="280"/>
      <c r="F3048" s="279"/>
      <c r="G3048" s="281"/>
      <c r="H3048" s="282"/>
      <c r="I3048" s="282"/>
      <c r="J3048" s="282"/>
      <c r="K3048" s="282"/>
      <c r="L3048" s="282"/>
      <c r="M3048" s="282"/>
      <c r="N3048" s="282"/>
      <c r="O3048" s="282"/>
      <c r="P3048" s="282"/>
      <c r="Q3048" s="284"/>
      <c r="R3048" s="197">
        <f t="shared" si="382"/>
        <v>0</v>
      </c>
    </row>
    <row r="3049" spans="1:18" ht="19.5" customHeight="1">
      <c r="A3049" s="306" t="s">
        <v>3286</v>
      </c>
      <c r="B3049" s="307" t="s">
        <v>5799</v>
      </c>
      <c r="C3049" s="308" t="s">
        <v>4380</v>
      </c>
      <c r="D3049" s="290" t="s">
        <v>2905</v>
      </c>
      <c r="E3049" s="290" t="s">
        <v>2906</v>
      </c>
      <c r="F3049" s="309" t="s">
        <v>5780</v>
      </c>
      <c r="G3049" s="290"/>
      <c r="H3049" s="308" t="s">
        <v>4020</v>
      </c>
      <c r="I3049" s="308" t="s">
        <v>3589</v>
      </c>
      <c r="J3049" s="314" t="s">
        <v>5781</v>
      </c>
      <c r="K3049" s="308" t="s">
        <v>4387</v>
      </c>
      <c r="L3049" s="308" t="s">
        <v>3143</v>
      </c>
      <c r="M3049" s="308"/>
      <c r="N3049" s="308" t="s">
        <v>3070</v>
      </c>
      <c r="O3049" s="290" t="s">
        <v>5782</v>
      </c>
      <c r="P3049" s="291">
        <v>97247.422175681291</v>
      </c>
      <c r="Q3049" s="292">
        <f t="shared" ref="Q3049:Q3054" si="386">+P3049*1.21</f>
        <v>117669.38083257436</v>
      </c>
      <c r="R3049" s="197">
        <f t="shared" si="382"/>
        <v>188271.00933211899</v>
      </c>
    </row>
    <row r="3050" spans="1:18" ht="19.5" customHeight="1">
      <c r="A3050" s="306" t="s">
        <v>3286</v>
      </c>
      <c r="B3050" s="307" t="s">
        <v>5799</v>
      </c>
      <c r="C3050" s="308" t="s">
        <v>4380</v>
      </c>
      <c r="D3050" s="290" t="s">
        <v>2909</v>
      </c>
      <c r="E3050" s="290" t="s">
        <v>2910</v>
      </c>
      <c r="F3050" s="309" t="s">
        <v>5823</v>
      </c>
      <c r="G3050" s="290" t="s">
        <v>3023</v>
      </c>
      <c r="H3050" s="308" t="s">
        <v>3123</v>
      </c>
      <c r="I3050" s="308" t="s">
        <v>2935</v>
      </c>
      <c r="J3050" s="308" t="s">
        <v>3948</v>
      </c>
      <c r="K3050" s="308" t="s">
        <v>3460</v>
      </c>
      <c r="L3050" s="308" t="s">
        <v>5824</v>
      </c>
      <c r="M3050" s="308"/>
      <c r="N3050" s="308" t="s">
        <v>3070</v>
      </c>
      <c r="O3050" s="308" t="s">
        <v>5825</v>
      </c>
      <c r="P3050" s="291">
        <v>78886.767422354213</v>
      </c>
      <c r="Q3050" s="292">
        <f t="shared" si="386"/>
        <v>95452.988581048601</v>
      </c>
      <c r="R3050" s="197">
        <f t="shared" si="382"/>
        <v>152724.78172967778</v>
      </c>
    </row>
    <row r="3051" spans="1:18" ht="19.5" customHeight="1">
      <c r="A3051" s="306" t="s">
        <v>2952</v>
      </c>
      <c r="B3051" s="307" t="s">
        <v>5826</v>
      </c>
      <c r="C3051" s="308" t="s">
        <v>3886</v>
      </c>
      <c r="D3051" s="290" t="s">
        <v>2905</v>
      </c>
      <c r="E3051" s="290" t="s">
        <v>2906</v>
      </c>
      <c r="F3051" s="309" t="s">
        <v>5780</v>
      </c>
      <c r="G3051" s="290"/>
      <c r="H3051" s="308" t="s">
        <v>4020</v>
      </c>
      <c r="I3051" s="308" t="s">
        <v>3589</v>
      </c>
      <c r="J3051" s="314" t="s">
        <v>5781</v>
      </c>
      <c r="K3051" s="308" t="s">
        <v>4387</v>
      </c>
      <c r="L3051" s="308" t="s">
        <v>3143</v>
      </c>
      <c r="M3051" s="308"/>
      <c r="N3051" s="308" t="s">
        <v>3070</v>
      </c>
      <c r="O3051" s="290" t="s">
        <v>5782</v>
      </c>
      <c r="P3051" s="291">
        <v>97247.422175681291</v>
      </c>
      <c r="Q3051" s="292">
        <f t="shared" si="386"/>
        <v>117669.38083257436</v>
      </c>
      <c r="R3051" s="197">
        <f t="shared" si="382"/>
        <v>188271.00933211899</v>
      </c>
    </row>
    <row r="3052" spans="1:18" ht="19.5" customHeight="1">
      <c r="A3052" s="306" t="s">
        <v>2952</v>
      </c>
      <c r="B3052" s="307" t="s">
        <v>5826</v>
      </c>
      <c r="C3052" s="308" t="s">
        <v>3886</v>
      </c>
      <c r="D3052" s="290" t="s">
        <v>2909</v>
      </c>
      <c r="E3052" s="290" t="s">
        <v>2910</v>
      </c>
      <c r="F3052" s="309" t="s">
        <v>5823</v>
      </c>
      <c r="G3052" s="290" t="s">
        <v>3023</v>
      </c>
      <c r="H3052" s="308" t="s">
        <v>3123</v>
      </c>
      <c r="I3052" s="308" t="s">
        <v>2935</v>
      </c>
      <c r="J3052" s="308" t="s">
        <v>3948</v>
      </c>
      <c r="K3052" s="308" t="s">
        <v>3460</v>
      </c>
      <c r="L3052" s="308" t="s">
        <v>5824</v>
      </c>
      <c r="M3052" s="308"/>
      <c r="N3052" s="308" t="s">
        <v>3070</v>
      </c>
      <c r="O3052" s="308" t="s">
        <v>5825</v>
      </c>
      <c r="P3052" s="291">
        <v>78886.767422354213</v>
      </c>
      <c r="Q3052" s="292">
        <f t="shared" si="386"/>
        <v>95452.988581048601</v>
      </c>
      <c r="R3052" s="197">
        <f t="shared" si="382"/>
        <v>152724.78172967778</v>
      </c>
    </row>
    <row r="3053" spans="1:18" ht="19.5" customHeight="1">
      <c r="A3053" s="306" t="s">
        <v>5827</v>
      </c>
      <c r="B3053" s="307" t="s">
        <v>5779</v>
      </c>
      <c r="C3053" s="308" t="s">
        <v>3938</v>
      </c>
      <c r="D3053" s="290" t="s">
        <v>2905</v>
      </c>
      <c r="E3053" s="290" t="s">
        <v>2906</v>
      </c>
      <c r="F3053" s="309" t="s">
        <v>5780</v>
      </c>
      <c r="G3053" s="290"/>
      <c r="H3053" s="308" t="s">
        <v>4020</v>
      </c>
      <c r="I3053" s="308" t="s">
        <v>3589</v>
      </c>
      <c r="J3053" s="314" t="s">
        <v>5781</v>
      </c>
      <c r="K3053" s="308" t="s">
        <v>4387</v>
      </c>
      <c r="L3053" s="308" t="s">
        <v>3143</v>
      </c>
      <c r="M3053" s="308"/>
      <c r="N3053" s="308" t="s">
        <v>3070</v>
      </c>
      <c r="O3053" s="290" t="s">
        <v>5782</v>
      </c>
      <c r="P3053" s="291">
        <v>97247.422175681291</v>
      </c>
      <c r="Q3053" s="292">
        <f t="shared" si="386"/>
        <v>117669.38083257436</v>
      </c>
      <c r="R3053" s="197">
        <f t="shared" si="382"/>
        <v>188271.00933211899</v>
      </c>
    </row>
    <row r="3054" spans="1:18" ht="19.5" customHeight="1">
      <c r="A3054" s="306" t="s">
        <v>5827</v>
      </c>
      <c r="B3054" s="307" t="s">
        <v>5779</v>
      </c>
      <c r="C3054" s="308" t="s">
        <v>3938</v>
      </c>
      <c r="D3054" s="290" t="s">
        <v>2909</v>
      </c>
      <c r="E3054" s="290" t="s">
        <v>2910</v>
      </c>
      <c r="F3054" s="309" t="s">
        <v>5823</v>
      </c>
      <c r="G3054" s="290" t="s">
        <v>3023</v>
      </c>
      <c r="H3054" s="308" t="s">
        <v>3123</v>
      </c>
      <c r="I3054" s="308" t="s">
        <v>2935</v>
      </c>
      <c r="J3054" s="308" t="s">
        <v>3948</v>
      </c>
      <c r="K3054" s="308" t="s">
        <v>3460</v>
      </c>
      <c r="L3054" s="308" t="s">
        <v>5824</v>
      </c>
      <c r="M3054" s="308"/>
      <c r="N3054" s="308" t="s">
        <v>3070</v>
      </c>
      <c r="O3054" s="308" t="s">
        <v>5825</v>
      </c>
      <c r="P3054" s="291">
        <v>78886.767422354213</v>
      </c>
      <c r="Q3054" s="292">
        <f t="shared" si="386"/>
        <v>95452.988581048601</v>
      </c>
      <c r="R3054" s="197">
        <f t="shared" si="382"/>
        <v>152724.78172967778</v>
      </c>
    </row>
    <row r="3055" spans="1:18" ht="19.5" customHeight="1">
      <c r="A3055" s="304" t="s">
        <v>2836</v>
      </c>
      <c r="B3055" s="277"/>
      <c r="C3055" s="278"/>
      <c r="D3055" s="279"/>
      <c r="E3055" s="280"/>
      <c r="F3055" s="279"/>
      <c r="G3055" s="281"/>
      <c r="H3055" s="282"/>
      <c r="I3055" s="282"/>
      <c r="J3055" s="282"/>
      <c r="K3055" s="282"/>
      <c r="L3055" s="282"/>
      <c r="M3055" s="282"/>
      <c r="N3055" s="282"/>
      <c r="O3055" s="282"/>
      <c r="P3055" s="282"/>
      <c r="Q3055" s="284"/>
      <c r="R3055" s="197">
        <f t="shared" si="382"/>
        <v>0</v>
      </c>
    </row>
    <row r="3056" spans="1:18" ht="19.5" customHeight="1">
      <c r="A3056" s="306" t="s">
        <v>3031</v>
      </c>
      <c r="B3056" s="307" t="s">
        <v>5828</v>
      </c>
      <c r="C3056" s="308" t="s">
        <v>5829</v>
      </c>
      <c r="D3056" s="290" t="s">
        <v>2905</v>
      </c>
      <c r="E3056" s="290" t="s">
        <v>2906</v>
      </c>
      <c r="F3056" s="309" t="s">
        <v>5737</v>
      </c>
      <c r="G3056" s="290" t="s">
        <v>5738</v>
      </c>
      <c r="H3056" s="308">
        <v>238</v>
      </c>
      <c r="I3056" s="308">
        <v>20</v>
      </c>
      <c r="J3056" s="314">
        <v>17.7</v>
      </c>
      <c r="K3056" s="308">
        <v>46</v>
      </c>
      <c r="L3056" s="308">
        <v>60</v>
      </c>
      <c r="M3056" s="308"/>
      <c r="N3056" s="308">
        <v>4</v>
      </c>
      <c r="O3056" s="308" t="s">
        <v>5739</v>
      </c>
      <c r="P3056" s="291">
        <v>44533.150767993153</v>
      </c>
      <c r="Q3056" s="292">
        <f t="shared" ref="Q3056:Q3058" si="387">+P3056*1.21</f>
        <v>53885.112429271714</v>
      </c>
      <c r="R3056" s="197">
        <f t="shared" si="382"/>
        <v>86216.179886834754</v>
      </c>
    </row>
    <row r="3057" spans="1:18" ht="19.5" customHeight="1">
      <c r="A3057" s="306" t="s">
        <v>3715</v>
      </c>
      <c r="B3057" s="307" t="s">
        <v>5765</v>
      </c>
      <c r="C3057" s="308" t="s">
        <v>5830</v>
      </c>
      <c r="D3057" s="290" t="s">
        <v>2905</v>
      </c>
      <c r="E3057" s="290" t="s">
        <v>2906</v>
      </c>
      <c r="F3057" s="309" t="s">
        <v>5740</v>
      </c>
      <c r="G3057" s="290" t="s">
        <v>5741</v>
      </c>
      <c r="H3057" s="308">
        <v>238</v>
      </c>
      <c r="I3057" s="308">
        <v>20</v>
      </c>
      <c r="J3057" s="314">
        <v>17.7</v>
      </c>
      <c r="K3057" s="308">
        <v>46</v>
      </c>
      <c r="L3057" s="308">
        <v>61</v>
      </c>
      <c r="M3057" s="308"/>
      <c r="N3057" s="308">
        <v>4</v>
      </c>
      <c r="O3057" s="308" t="s">
        <v>5742</v>
      </c>
      <c r="P3057" s="291">
        <v>46992.06113452799</v>
      </c>
      <c r="Q3057" s="292">
        <f t="shared" si="387"/>
        <v>56860.393972778867</v>
      </c>
      <c r="R3057" s="197">
        <f t="shared" si="382"/>
        <v>90976.6303564462</v>
      </c>
    </row>
    <row r="3058" spans="1:18" ht="19.5" customHeight="1">
      <c r="A3058" s="306" t="s">
        <v>3715</v>
      </c>
      <c r="B3058" s="307" t="s">
        <v>5743</v>
      </c>
      <c r="C3058" s="308" t="s">
        <v>2518</v>
      </c>
      <c r="D3058" s="290" t="s">
        <v>2905</v>
      </c>
      <c r="E3058" s="290" t="s">
        <v>2906</v>
      </c>
      <c r="F3058" s="309" t="s">
        <v>5740</v>
      </c>
      <c r="G3058" s="290" t="s">
        <v>5741</v>
      </c>
      <c r="H3058" s="308">
        <v>238</v>
      </c>
      <c r="I3058" s="308">
        <v>20</v>
      </c>
      <c r="J3058" s="314">
        <v>17.7</v>
      </c>
      <c r="K3058" s="308">
        <v>46</v>
      </c>
      <c r="L3058" s="308">
        <v>61</v>
      </c>
      <c r="M3058" s="308"/>
      <c r="N3058" s="308">
        <v>4</v>
      </c>
      <c r="O3058" s="308" t="s">
        <v>5742</v>
      </c>
      <c r="P3058" s="291">
        <v>46992.06113452799</v>
      </c>
      <c r="Q3058" s="292">
        <f t="shared" si="387"/>
        <v>56860.393972778867</v>
      </c>
      <c r="R3058" s="197">
        <f t="shared" si="382"/>
        <v>90976.6303564462</v>
      </c>
    </row>
    <row r="3059" spans="1:18" ht="19.5" customHeight="1">
      <c r="A3059" s="304" t="s">
        <v>2638</v>
      </c>
      <c r="B3059" s="277"/>
      <c r="C3059" s="278"/>
      <c r="D3059" s="279"/>
      <c r="E3059" s="280"/>
      <c r="F3059" s="279"/>
      <c r="G3059" s="281"/>
      <c r="H3059" s="282"/>
      <c r="I3059" s="282"/>
      <c r="J3059" s="282"/>
      <c r="K3059" s="282"/>
      <c r="L3059" s="282"/>
      <c r="M3059" s="282"/>
      <c r="N3059" s="282"/>
      <c r="O3059" s="282"/>
      <c r="P3059" s="282"/>
      <c r="Q3059" s="284"/>
      <c r="R3059" s="197">
        <f t="shared" si="382"/>
        <v>0</v>
      </c>
    </row>
    <row r="3060" spans="1:18" ht="19.5" customHeight="1">
      <c r="A3060" s="306" t="s">
        <v>4314</v>
      </c>
      <c r="B3060" s="307" t="s">
        <v>5831</v>
      </c>
      <c r="C3060" s="308" t="s">
        <v>3661</v>
      </c>
      <c r="D3060" s="290" t="s">
        <v>2905</v>
      </c>
      <c r="E3060" s="290" t="s">
        <v>2906</v>
      </c>
      <c r="F3060" s="309" t="s">
        <v>5724</v>
      </c>
      <c r="G3060" s="290"/>
      <c r="H3060" s="308">
        <v>238</v>
      </c>
      <c r="I3060" s="308">
        <v>20</v>
      </c>
      <c r="J3060" s="314">
        <v>17.7</v>
      </c>
      <c r="K3060" s="308">
        <v>41</v>
      </c>
      <c r="L3060" s="308">
        <v>61</v>
      </c>
      <c r="M3060" s="308"/>
      <c r="N3060" s="308">
        <v>4</v>
      </c>
      <c r="O3060" s="308" t="s">
        <v>5725</v>
      </c>
      <c r="P3060" s="291">
        <v>37565.789255411342</v>
      </c>
      <c r="Q3060" s="292">
        <f t="shared" ref="Q3060:Q3077" si="388">+P3060*1.21</f>
        <v>45454.604999047726</v>
      </c>
      <c r="R3060" s="197">
        <f t="shared" si="382"/>
        <v>72727.367998476358</v>
      </c>
    </row>
    <row r="3061" spans="1:18" ht="19.5" customHeight="1">
      <c r="A3061" s="306" t="s">
        <v>4314</v>
      </c>
      <c r="B3061" s="307" t="s">
        <v>5831</v>
      </c>
      <c r="C3061" s="308" t="s">
        <v>3661</v>
      </c>
      <c r="D3061" s="290" t="s">
        <v>2909</v>
      </c>
      <c r="E3061" s="290" t="s">
        <v>3021</v>
      </c>
      <c r="F3061" s="309" t="s">
        <v>5821</v>
      </c>
      <c r="G3061" s="290"/>
      <c r="H3061" s="308" t="s">
        <v>4217</v>
      </c>
      <c r="I3061" s="308" t="s">
        <v>4391</v>
      </c>
      <c r="J3061" s="308" t="s">
        <v>3506</v>
      </c>
      <c r="K3061" s="308" t="s">
        <v>3811</v>
      </c>
      <c r="L3061" s="308">
        <v>66</v>
      </c>
      <c r="M3061" s="314" t="s">
        <v>3149</v>
      </c>
      <c r="N3061" s="308">
        <v>4</v>
      </c>
      <c r="O3061" s="308" t="s">
        <v>5822</v>
      </c>
      <c r="P3061" s="291">
        <v>104864.73199127897</v>
      </c>
      <c r="Q3061" s="292">
        <f t="shared" si="388"/>
        <v>126886.32570944754</v>
      </c>
      <c r="R3061" s="197">
        <f t="shared" si="382"/>
        <v>203018.12113511609</v>
      </c>
    </row>
    <row r="3062" spans="1:18" ht="19.5" customHeight="1">
      <c r="A3062" s="306" t="s">
        <v>3488</v>
      </c>
      <c r="B3062" s="307" t="s">
        <v>5786</v>
      </c>
      <c r="C3062" s="308" t="s">
        <v>2921</v>
      </c>
      <c r="D3062" s="290" t="s">
        <v>2905</v>
      </c>
      <c r="E3062" s="290" t="s">
        <v>2906</v>
      </c>
      <c r="F3062" s="309" t="s">
        <v>5724</v>
      </c>
      <c r="G3062" s="290"/>
      <c r="H3062" s="308">
        <v>238</v>
      </c>
      <c r="I3062" s="308">
        <v>20</v>
      </c>
      <c r="J3062" s="314">
        <v>17.7</v>
      </c>
      <c r="K3062" s="308">
        <v>41</v>
      </c>
      <c r="L3062" s="308">
        <v>61</v>
      </c>
      <c r="M3062" s="308"/>
      <c r="N3062" s="308">
        <v>4</v>
      </c>
      <c r="O3062" s="308" t="s">
        <v>5725</v>
      </c>
      <c r="P3062" s="291">
        <v>37565.789255411342</v>
      </c>
      <c r="Q3062" s="292">
        <f t="shared" si="388"/>
        <v>45454.604999047726</v>
      </c>
      <c r="R3062" s="197">
        <f t="shared" si="382"/>
        <v>72727.367998476358</v>
      </c>
    </row>
    <row r="3063" spans="1:18" ht="19.5" customHeight="1">
      <c r="A3063" s="306" t="s">
        <v>3488</v>
      </c>
      <c r="B3063" s="307" t="s">
        <v>5786</v>
      </c>
      <c r="C3063" s="308" t="s">
        <v>2921</v>
      </c>
      <c r="D3063" s="290" t="s">
        <v>2909</v>
      </c>
      <c r="E3063" s="290" t="s">
        <v>3021</v>
      </c>
      <c r="F3063" s="309" t="s">
        <v>5821</v>
      </c>
      <c r="G3063" s="290"/>
      <c r="H3063" s="308" t="s">
        <v>4217</v>
      </c>
      <c r="I3063" s="308" t="s">
        <v>4391</v>
      </c>
      <c r="J3063" s="308" t="s">
        <v>3506</v>
      </c>
      <c r="K3063" s="308" t="s">
        <v>3811</v>
      </c>
      <c r="L3063" s="308">
        <v>66</v>
      </c>
      <c r="M3063" s="314" t="s">
        <v>3149</v>
      </c>
      <c r="N3063" s="308">
        <v>4</v>
      </c>
      <c r="O3063" s="308" t="s">
        <v>5822</v>
      </c>
      <c r="P3063" s="291">
        <v>104864.73199127897</v>
      </c>
      <c r="Q3063" s="292">
        <f t="shared" si="388"/>
        <v>126886.32570944754</v>
      </c>
      <c r="R3063" s="197">
        <f t="shared" si="382"/>
        <v>203018.12113511609</v>
      </c>
    </row>
    <row r="3064" spans="1:18" ht="19.5" customHeight="1">
      <c r="A3064" s="306" t="s">
        <v>5804</v>
      </c>
      <c r="B3064" s="307" t="s">
        <v>5805</v>
      </c>
      <c r="C3064" s="308" t="s">
        <v>4008</v>
      </c>
      <c r="D3064" s="290" t="s">
        <v>2905</v>
      </c>
      <c r="E3064" s="290" t="s">
        <v>2906</v>
      </c>
      <c r="F3064" s="309" t="s">
        <v>5724</v>
      </c>
      <c r="G3064" s="290"/>
      <c r="H3064" s="308">
        <v>238</v>
      </c>
      <c r="I3064" s="308">
        <v>20</v>
      </c>
      <c r="J3064" s="314">
        <v>17.7</v>
      </c>
      <c r="K3064" s="308">
        <v>41</v>
      </c>
      <c r="L3064" s="308">
        <v>61</v>
      </c>
      <c r="M3064" s="308"/>
      <c r="N3064" s="308">
        <v>4</v>
      </c>
      <c r="O3064" s="308" t="s">
        <v>5725</v>
      </c>
      <c r="P3064" s="291">
        <v>37565.789255411342</v>
      </c>
      <c r="Q3064" s="292">
        <f t="shared" si="388"/>
        <v>45454.604999047726</v>
      </c>
      <c r="R3064" s="197">
        <f t="shared" si="382"/>
        <v>72727.367998476358</v>
      </c>
    </row>
    <row r="3065" spans="1:18" ht="19.5" customHeight="1">
      <c r="A3065" s="306" t="s">
        <v>5804</v>
      </c>
      <c r="B3065" s="307" t="s">
        <v>5805</v>
      </c>
      <c r="C3065" s="308" t="s">
        <v>1573</v>
      </c>
      <c r="D3065" s="290" t="s">
        <v>2905</v>
      </c>
      <c r="E3065" s="290" t="s">
        <v>2906</v>
      </c>
      <c r="F3065" s="309" t="s">
        <v>5801</v>
      </c>
      <c r="G3065" s="290"/>
      <c r="H3065" s="308">
        <v>280</v>
      </c>
      <c r="I3065" s="308">
        <v>24</v>
      </c>
      <c r="J3065" s="314">
        <v>21.8</v>
      </c>
      <c r="K3065" s="308">
        <v>44</v>
      </c>
      <c r="L3065" s="308">
        <v>61</v>
      </c>
      <c r="M3065" s="308"/>
      <c r="N3065" s="308">
        <v>4</v>
      </c>
      <c r="O3065" s="308" t="s">
        <v>5802</v>
      </c>
      <c r="P3065" s="291">
        <v>94793.883470542671</v>
      </c>
      <c r="Q3065" s="292">
        <f t="shared" si="388"/>
        <v>114700.59899935663</v>
      </c>
      <c r="R3065" s="197">
        <f t="shared" si="382"/>
        <v>183520.95839897063</v>
      </c>
    </row>
    <row r="3066" spans="1:18" ht="19.5" customHeight="1">
      <c r="A3066" s="306" t="s">
        <v>5804</v>
      </c>
      <c r="B3066" s="307" t="s">
        <v>5805</v>
      </c>
      <c r="C3066" s="308" t="s">
        <v>4008</v>
      </c>
      <c r="D3066" s="290" t="s">
        <v>2909</v>
      </c>
      <c r="E3066" s="290" t="s">
        <v>3021</v>
      </c>
      <c r="F3066" s="309" t="s">
        <v>5821</v>
      </c>
      <c r="G3066" s="290"/>
      <c r="H3066" s="308" t="s">
        <v>4217</v>
      </c>
      <c r="I3066" s="308" t="s">
        <v>4391</v>
      </c>
      <c r="J3066" s="308" t="s">
        <v>3506</v>
      </c>
      <c r="K3066" s="308" t="s">
        <v>3811</v>
      </c>
      <c r="L3066" s="308">
        <v>66</v>
      </c>
      <c r="M3066" s="314" t="s">
        <v>3149</v>
      </c>
      <c r="N3066" s="308">
        <v>4</v>
      </c>
      <c r="O3066" s="308" t="s">
        <v>5822</v>
      </c>
      <c r="P3066" s="291">
        <v>104864.73199127897</v>
      </c>
      <c r="Q3066" s="292">
        <f t="shared" si="388"/>
        <v>126886.32570944754</v>
      </c>
      <c r="R3066" s="197">
        <f t="shared" si="382"/>
        <v>203018.12113511609</v>
      </c>
    </row>
    <row r="3067" spans="1:18" ht="19.5" customHeight="1">
      <c r="A3067" s="306" t="s">
        <v>3075</v>
      </c>
      <c r="B3067" s="307" t="s">
        <v>5798</v>
      </c>
      <c r="C3067" s="308" t="s">
        <v>5040</v>
      </c>
      <c r="D3067" s="290" t="s">
        <v>2905</v>
      </c>
      <c r="E3067" s="290" t="s">
        <v>2906</v>
      </c>
      <c r="F3067" s="309" t="s">
        <v>5724</v>
      </c>
      <c r="G3067" s="290"/>
      <c r="H3067" s="308">
        <v>238</v>
      </c>
      <c r="I3067" s="308">
        <v>20</v>
      </c>
      <c r="J3067" s="314">
        <v>17.7</v>
      </c>
      <c r="K3067" s="308">
        <v>41</v>
      </c>
      <c r="L3067" s="308">
        <v>61</v>
      </c>
      <c r="M3067" s="308"/>
      <c r="N3067" s="308">
        <v>4</v>
      </c>
      <c r="O3067" s="308" t="s">
        <v>5725</v>
      </c>
      <c r="P3067" s="291">
        <v>37565.789255411342</v>
      </c>
      <c r="Q3067" s="292">
        <f t="shared" si="388"/>
        <v>45454.604999047726</v>
      </c>
      <c r="R3067" s="197">
        <f t="shared" si="382"/>
        <v>72727.367998476358</v>
      </c>
    </row>
    <row r="3068" spans="1:18" ht="19.5" customHeight="1">
      <c r="A3068" s="306" t="s">
        <v>3075</v>
      </c>
      <c r="B3068" s="307" t="s">
        <v>5798</v>
      </c>
      <c r="C3068" s="308" t="s">
        <v>5040</v>
      </c>
      <c r="D3068" s="290" t="s">
        <v>2905</v>
      </c>
      <c r="E3068" s="290" t="s">
        <v>2906</v>
      </c>
      <c r="F3068" s="309" t="s">
        <v>5748</v>
      </c>
      <c r="G3068" s="290"/>
      <c r="H3068" s="308">
        <v>259</v>
      </c>
      <c r="I3068" s="314">
        <v>20.7</v>
      </c>
      <c r="J3068" s="314">
        <v>17.7</v>
      </c>
      <c r="K3068" s="308">
        <v>41</v>
      </c>
      <c r="L3068" s="308">
        <v>61</v>
      </c>
      <c r="M3068" s="308"/>
      <c r="N3068" s="308">
        <v>4</v>
      </c>
      <c r="O3068" s="308" t="s">
        <v>5749</v>
      </c>
      <c r="P3068" s="291">
        <v>45131.908241040539</v>
      </c>
      <c r="Q3068" s="292">
        <f t="shared" si="388"/>
        <v>54609.60897165905</v>
      </c>
      <c r="R3068" s="197">
        <f t="shared" si="382"/>
        <v>87375.374354654487</v>
      </c>
    </row>
    <row r="3069" spans="1:18" ht="19.5" customHeight="1">
      <c r="A3069" s="306" t="s">
        <v>3075</v>
      </c>
      <c r="B3069" s="307" t="s">
        <v>5798</v>
      </c>
      <c r="C3069" s="308" t="s">
        <v>5040</v>
      </c>
      <c r="D3069" s="290" t="s">
        <v>2909</v>
      </c>
      <c r="E3069" s="290" t="s">
        <v>3021</v>
      </c>
      <c r="F3069" s="309" t="s">
        <v>5821</v>
      </c>
      <c r="G3069" s="290"/>
      <c r="H3069" s="308" t="s">
        <v>4217</v>
      </c>
      <c r="I3069" s="308" t="s">
        <v>4391</v>
      </c>
      <c r="J3069" s="308" t="s">
        <v>3506</v>
      </c>
      <c r="K3069" s="308" t="s">
        <v>3811</v>
      </c>
      <c r="L3069" s="308">
        <v>66</v>
      </c>
      <c r="M3069" s="314" t="s">
        <v>3149</v>
      </c>
      <c r="N3069" s="308">
        <v>4</v>
      </c>
      <c r="O3069" s="308" t="s">
        <v>5822</v>
      </c>
      <c r="P3069" s="291">
        <v>104864.73199127897</v>
      </c>
      <c r="Q3069" s="292">
        <f t="shared" si="388"/>
        <v>126886.32570944754</v>
      </c>
      <c r="R3069" s="197">
        <f t="shared" si="382"/>
        <v>203018.12113511609</v>
      </c>
    </row>
    <row r="3070" spans="1:18" ht="19.5" customHeight="1">
      <c r="A3070" s="306" t="s">
        <v>3286</v>
      </c>
      <c r="B3070" s="307" t="s">
        <v>5799</v>
      </c>
      <c r="C3070" s="308" t="s">
        <v>3879</v>
      </c>
      <c r="D3070" s="290" t="s">
        <v>2905</v>
      </c>
      <c r="E3070" s="290" t="s">
        <v>2906</v>
      </c>
      <c r="F3070" s="309" t="s">
        <v>5724</v>
      </c>
      <c r="G3070" s="290"/>
      <c r="H3070" s="308">
        <v>238</v>
      </c>
      <c r="I3070" s="308">
        <v>20</v>
      </c>
      <c r="J3070" s="314">
        <v>17.7</v>
      </c>
      <c r="K3070" s="308">
        <v>41</v>
      </c>
      <c r="L3070" s="308">
        <v>61</v>
      </c>
      <c r="M3070" s="308"/>
      <c r="N3070" s="308">
        <v>4</v>
      </c>
      <c r="O3070" s="308" t="s">
        <v>5725</v>
      </c>
      <c r="P3070" s="291">
        <v>37565.789255411342</v>
      </c>
      <c r="Q3070" s="292">
        <f t="shared" si="388"/>
        <v>45454.604999047726</v>
      </c>
      <c r="R3070" s="197">
        <f t="shared" si="382"/>
        <v>72727.367998476358</v>
      </c>
    </row>
    <row r="3071" spans="1:18" ht="19.5" customHeight="1">
      <c r="A3071" s="306" t="s">
        <v>3286</v>
      </c>
      <c r="B3071" s="307" t="s">
        <v>5799</v>
      </c>
      <c r="C3071" s="308" t="s">
        <v>3879</v>
      </c>
      <c r="D3071" s="290" t="s">
        <v>2905</v>
      </c>
      <c r="E3071" s="290" t="s">
        <v>2906</v>
      </c>
      <c r="F3071" s="309" t="s">
        <v>5748</v>
      </c>
      <c r="G3071" s="290"/>
      <c r="H3071" s="308">
        <v>259</v>
      </c>
      <c r="I3071" s="314">
        <v>20.7</v>
      </c>
      <c r="J3071" s="314">
        <v>17.7</v>
      </c>
      <c r="K3071" s="308">
        <v>41</v>
      </c>
      <c r="L3071" s="308">
        <v>61</v>
      </c>
      <c r="M3071" s="308"/>
      <c r="N3071" s="308">
        <v>4</v>
      </c>
      <c r="O3071" s="308" t="s">
        <v>5749</v>
      </c>
      <c r="P3071" s="291">
        <v>45131.908241040539</v>
      </c>
      <c r="Q3071" s="292">
        <f t="shared" si="388"/>
        <v>54609.60897165905</v>
      </c>
      <c r="R3071" s="197">
        <f t="shared" si="382"/>
        <v>87375.374354654487</v>
      </c>
    </row>
    <row r="3072" spans="1:18" ht="19.5" customHeight="1">
      <c r="A3072" s="306" t="s">
        <v>3286</v>
      </c>
      <c r="B3072" s="307" t="s">
        <v>5799</v>
      </c>
      <c r="C3072" s="308" t="s">
        <v>3879</v>
      </c>
      <c r="D3072" s="290" t="s">
        <v>2909</v>
      </c>
      <c r="E3072" s="290" t="s">
        <v>3021</v>
      </c>
      <c r="F3072" s="309" t="s">
        <v>5821</v>
      </c>
      <c r="G3072" s="290"/>
      <c r="H3072" s="308" t="s">
        <v>4217</v>
      </c>
      <c r="I3072" s="308" t="s">
        <v>4391</v>
      </c>
      <c r="J3072" s="308" t="s">
        <v>3506</v>
      </c>
      <c r="K3072" s="308" t="s">
        <v>3811</v>
      </c>
      <c r="L3072" s="308">
        <v>66</v>
      </c>
      <c r="M3072" s="314" t="s">
        <v>3149</v>
      </c>
      <c r="N3072" s="308">
        <v>4</v>
      </c>
      <c r="O3072" s="308" t="s">
        <v>5822</v>
      </c>
      <c r="P3072" s="291">
        <v>104864.73199127897</v>
      </c>
      <c r="Q3072" s="292">
        <f t="shared" si="388"/>
        <v>126886.32570944754</v>
      </c>
      <c r="R3072" s="197">
        <f t="shared" si="382"/>
        <v>203018.12113511609</v>
      </c>
    </row>
    <row r="3073" spans="1:18" ht="19.5" customHeight="1">
      <c r="A3073" s="306" t="s">
        <v>5832</v>
      </c>
      <c r="B3073" s="307" t="s">
        <v>5770</v>
      </c>
      <c r="C3073" s="308" t="s">
        <v>1573</v>
      </c>
      <c r="D3073" s="290" t="s">
        <v>2905</v>
      </c>
      <c r="E3073" s="290" t="s">
        <v>2906</v>
      </c>
      <c r="F3073" s="309" t="s">
        <v>5748</v>
      </c>
      <c r="G3073" s="290"/>
      <c r="H3073" s="308">
        <v>259</v>
      </c>
      <c r="I3073" s="314">
        <v>20.7</v>
      </c>
      <c r="J3073" s="314">
        <v>17.7</v>
      </c>
      <c r="K3073" s="308">
        <v>41</v>
      </c>
      <c r="L3073" s="308">
        <v>61</v>
      </c>
      <c r="M3073" s="308"/>
      <c r="N3073" s="308">
        <v>4</v>
      </c>
      <c r="O3073" s="308" t="s">
        <v>5749</v>
      </c>
      <c r="P3073" s="291">
        <v>45131.908241040539</v>
      </c>
      <c r="Q3073" s="292">
        <f t="shared" si="388"/>
        <v>54609.60897165905</v>
      </c>
      <c r="R3073" s="197">
        <f t="shared" si="382"/>
        <v>87375.374354654487</v>
      </c>
    </row>
    <row r="3074" spans="1:18" ht="19.5" customHeight="1">
      <c r="A3074" s="306" t="s">
        <v>5832</v>
      </c>
      <c r="B3074" s="307" t="s">
        <v>5770</v>
      </c>
      <c r="C3074" s="308" t="s">
        <v>1573</v>
      </c>
      <c r="D3074" s="290" t="s">
        <v>2905</v>
      </c>
      <c r="E3074" s="290" t="s">
        <v>2906</v>
      </c>
      <c r="F3074" s="309" t="s">
        <v>5801</v>
      </c>
      <c r="G3074" s="290"/>
      <c r="H3074" s="308">
        <v>280</v>
      </c>
      <c r="I3074" s="308">
        <v>24</v>
      </c>
      <c r="J3074" s="314">
        <v>21.8</v>
      </c>
      <c r="K3074" s="308">
        <v>44</v>
      </c>
      <c r="L3074" s="308">
        <v>61</v>
      </c>
      <c r="M3074" s="308"/>
      <c r="N3074" s="308">
        <v>4</v>
      </c>
      <c r="O3074" s="308" t="s">
        <v>5802</v>
      </c>
      <c r="P3074" s="291">
        <v>94793.883470542671</v>
      </c>
      <c r="Q3074" s="292">
        <f t="shared" si="388"/>
        <v>114700.59899935663</v>
      </c>
      <c r="R3074" s="197">
        <f t="shared" si="382"/>
        <v>183520.95839897063</v>
      </c>
    </row>
    <row r="3075" spans="1:18" ht="19.5" customHeight="1">
      <c r="A3075" s="306" t="s">
        <v>5832</v>
      </c>
      <c r="B3075" s="307" t="s">
        <v>5770</v>
      </c>
      <c r="C3075" s="308" t="s">
        <v>1573</v>
      </c>
      <c r="D3075" s="290" t="s">
        <v>2909</v>
      </c>
      <c r="E3075" s="290" t="s">
        <v>3021</v>
      </c>
      <c r="F3075" s="309" t="s">
        <v>5821</v>
      </c>
      <c r="G3075" s="290"/>
      <c r="H3075" s="308" t="s">
        <v>4217</v>
      </c>
      <c r="I3075" s="308" t="s">
        <v>4391</v>
      </c>
      <c r="J3075" s="308" t="s">
        <v>3506</v>
      </c>
      <c r="K3075" s="308" t="s">
        <v>3811</v>
      </c>
      <c r="L3075" s="308">
        <v>66</v>
      </c>
      <c r="M3075" s="314" t="s">
        <v>3149</v>
      </c>
      <c r="N3075" s="308">
        <v>4</v>
      </c>
      <c r="O3075" s="308" t="s">
        <v>5822</v>
      </c>
      <c r="P3075" s="291">
        <v>104864.73199127897</v>
      </c>
      <c r="Q3075" s="292">
        <f t="shared" si="388"/>
        <v>126886.32570944754</v>
      </c>
      <c r="R3075" s="197">
        <f t="shared" si="382"/>
        <v>203018.12113511609</v>
      </c>
    </row>
    <row r="3076" spans="1:18" ht="19.5" customHeight="1">
      <c r="A3076" s="306" t="s">
        <v>3902</v>
      </c>
      <c r="B3076" s="307" t="s">
        <v>5758</v>
      </c>
      <c r="C3076" s="308" t="s">
        <v>5598</v>
      </c>
      <c r="D3076" s="290" t="s">
        <v>2905</v>
      </c>
      <c r="E3076" s="290" t="s">
        <v>2906</v>
      </c>
      <c r="F3076" s="309" t="s">
        <v>5724</v>
      </c>
      <c r="G3076" s="290"/>
      <c r="H3076" s="308">
        <v>238</v>
      </c>
      <c r="I3076" s="308">
        <v>20</v>
      </c>
      <c r="J3076" s="314">
        <v>17.7</v>
      </c>
      <c r="K3076" s="308">
        <v>41</v>
      </c>
      <c r="L3076" s="308">
        <v>61</v>
      </c>
      <c r="M3076" s="308"/>
      <c r="N3076" s="308">
        <v>4</v>
      </c>
      <c r="O3076" s="308" t="s">
        <v>5725</v>
      </c>
      <c r="P3076" s="291">
        <v>37565.789255411342</v>
      </c>
      <c r="Q3076" s="292">
        <f t="shared" si="388"/>
        <v>45454.604999047726</v>
      </c>
      <c r="R3076" s="197">
        <f t="shared" si="382"/>
        <v>72727.367998476358</v>
      </c>
    </row>
    <row r="3077" spans="1:18" ht="19.5" customHeight="1">
      <c r="A3077" s="306" t="s">
        <v>3902</v>
      </c>
      <c r="B3077" s="307" t="s">
        <v>5758</v>
      </c>
      <c r="C3077" s="308" t="s">
        <v>5598</v>
      </c>
      <c r="D3077" s="290" t="s">
        <v>2909</v>
      </c>
      <c r="E3077" s="290" t="s">
        <v>3021</v>
      </c>
      <c r="F3077" s="309" t="s">
        <v>5821</v>
      </c>
      <c r="G3077" s="290"/>
      <c r="H3077" s="308" t="s">
        <v>4217</v>
      </c>
      <c r="I3077" s="308" t="s">
        <v>4391</v>
      </c>
      <c r="J3077" s="308" t="s">
        <v>3506</v>
      </c>
      <c r="K3077" s="308" t="s">
        <v>3811</v>
      </c>
      <c r="L3077" s="308">
        <v>66</v>
      </c>
      <c r="M3077" s="314" t="s">
        <v>3149</v>
      </c>
      <c r="N3077" s="308">
        <v>4</v>
      </c>
      <c r="O3077" s="308" t="s">
        <v>5822</v>
      </c>
      <c r="P3077" s="291">
        <v>104864.73199127897</v>
      </c>
      <c r="Q3077" s="292">
        <f t="shared" si="388"/>
        <v>126886.32570944754</v>
      </c>
      <c r="R3077" s="197">
        <f t="shared" si="382"/>
        <v>203018.12113511609</v>
      </c>
    </row>
    <row r="3078" spans="1:18" ht="19.5" customHeight="1">
      <c r="A3078" s="304" t="s">
        <v>5833</v>
      </c>
      <c r="B3078" s="277"/>
      <c r="C3078" s="278"/>
      <c r="D3078" s="279"/>
      <c r="E3078" s="280"/>
      <c r="F3078" s="279"/>
      <c r="G3078" s="281"/>
      <c r="H3078" s="282"/>
      <c r="I3078" s="282"/>
      <c r="J3078" s="282"/>
      <c r="K3078" s="282"/>
      <c r="L3078" s="282"/>
      <c r="M3078" s="282"/>
      <c r="N3078" s="282"/>
      <c r="O3078" s="282"/>
      <c r="P3078" s="282"/>
      <c r="Q3078" s="284"/>
      <c r="R3078" s="197">
        <f t="shared" si="382"/>
        <v>0</v>
      </c>
    </row>
    <row r="3079" spans="1:18" ht="19.5" customHeight="1">
      <c r="A3079" s="306" t="s">
        <v>5834</v>
      </c>
      <c r="B3079" s="307" t="s">
        <v>5835</v>
      </c>
      <c r="C3079" s="308" t="s">
        <v>1573</v>
      </c>
      <c r="D3079" s="290" t="s">
        <v>2905</v>
      </c>
      <c r="E3079" s="290" t="s">
        <v>2906</v>
      </c>
      <c r="F3079" s="309" t="s">
        <v>5801</v>
      </c>
      <c r="G3079" s="290"/>
      <c r="H3079" s="308">
        <v>280</v>
      </c>
      <c r="I3079" s="308">
        <v>24</v>
      </c>
      <c r="J3079" s="314">
        <v>21.8</v>
      </c>
      <c r="K3079" s="308">
        <v>44</v>
      </c>
      <c r="L3079" s="308">
        <v>61</v>
      </c>
      <c r="M3079" s="308"/>
      <c r="N3079" s="308">
        <v>4</v>
      </c>
      <c r="O3079" s="308" t="s">
        <v>5802</v>
      </c>
      <c r="P3079" s="291">
        <v>94793.883470542671</v>
      </c>
      <c r="Q3079" s="292">
        <f>+P3079*1.21</f>
        <v>114700.59899935663</v>
      </c>
      <c r="R3079" s="197">
        <f t="shared" si="382"/>
        <v>183520.95839897063</v>
      </c>
    </row>
    <row r="3080" spans="1:18" ht="19.5" customHeight="1">
      <c r="A3080" s="304" t="s">
        <v>5836</v>
      </c>
      <c r="B3080" s="277"/>
      <c r="C3080" s="278"/>
      <c r="D3080" s="279"/>
      <c r="E3080" s="280"/>
      <c r="F3080" s="279"/>
      <c r="G3080" s="281"/>
      <c r="H3080" s="282"/>
      <c r="I3080" s="282"/>
      <c r="J3080" s="282"/>
      <c r="K3080" s="282"/>
      <c r="L3080" s="282"/>
      <c r="M3080" s="282"/>
      <c r="N3080" s="282"/>
      <c r="O3080" s="282"/>
      <c r="P3080" s="282"/>
      <c r="Q3080" s="284"/>
      <c r="R3080" s="197">
        <f t="shared" ref="R3080:R3143" si="389">Q3080*0.8*2</f>
        <v>0</v>
      </c>
    </row>
    <row r="3081" spans="1:18" ht="19.5" customHeight="1">
      <c r="A3081" s="306" t="s">
        <v>4777</v>
      </c>
      <c r="B3081" s="307" t="s">
        <v>5837</v>
      </c>
      <c r="C3081" s="308" t="s">
        <v>438</v>
      </c>
      <c r="D3081" s="290" t="s">
        <v>2905</v>
      </c>
      <c r="E3081" s="290" t="s">
        <v>2910</v>
      </c>
      <c r="F3081" s="309" t="s">
        <v>5838</v>
      </c>
      <c r="G3081" s="290"/>
      <c r="H3081" s="308" t="s">
        <v>5839</v>
      </c>
      <c r="I3081" s="308" t="s">
        <v>3006</v>
      </c>
      <c r="J3081" s="314" t="s">
        <v>5840</v>
      </c>
      <c r="K3081" s="308" t="s">
        <v>4163</v>
      </c>
      <c r="L3081" s="308" t="s">
        <v>3687</v>
      </c>
      <c r="M3081" s="308"/>
      <c r="N3081" s="308" t="s">
        <v>3858</v>
      </c>
      <c r="O3081" s="308" t="s">
        <v>5841</v>
      </c>
      <c r="P3081" s="291">
        <v>75144.774116408167</v>
      </c>
      <c r="Q3081" s="292">
        <f t="shared" ref="Q3081:Q3083" si="390">+P3081*1.21</f>
        <v>90925.176680853881</v>
      </c>
      <c r="R3081" s="197">
        <f t="shared" si="389"/>
        <v>145480.28268936623</v>
      </c>
    </row>
    <row r="3082" spans="1:18" ht="19.5" customHeight="1">
      <c r="A3082" s="306" t="s">
        <v>5842</v>
      </c>
      <c r="B3082" s="307" t="s">
        <v>5837</v>
      </c>
      <c r="C3082" s="308" t="s">
        <v>3043</v>
      </c>
      <c r="D3082" s="290" t="s">
        <v>2905</v>
      </c>
      <c r="E3082" s="290" t="s">
        <v>2906</v>
      </c>
      <c r="F3082" s="316" t="s">
        <v>5843</v>
      </c>
      <c r="G3082" s="290"/>
      <c r="H3082" s="308" t="s">
        <v>5726</v>
      </c>
      <c r="I3082" s="308" t="s">
        <v>3443</v>
      </c>
      <c r="J3082" s="317">
        <v>15</v>
      </c>
      <c r="K3082" s="308" t="s">
        <v>3454</v>
      </c>
      <c r="L3082" s="308" t="s">
        <v>3687</v>
      </c>
      <c r="M3082" s="308"/>
      <c r="N3082" s="308" t="s">
        <v>3858</v>
      </c>
      <c r="O3082" s="308" t="s">
        <v>5844</v>
      </c>
      <c r="P3082" s="291">
        <v>54676.552491493108</v>
      </c>
      <c r="Q3082" s="292">
        <f t="shared" si="390"/>
        <v>66158.628514706666</v>
      </c>
      <c r="R3082" s="197">
        <f t="shared" si="389"/>
        <v>105853.80562353067</v>
      </c>
    </row>
    <row r="3083" spans="1:18" ht="19.5" customHeight="1">
      <c r="A3083" s="306" t="s">
        <v>4777</v>
      </c>
      <c r="B3083" s="307" t="s">
        <v>5837</v>
      </c>
      <c r="C3083" s="308" t="s">
        <v>438</v>
      </c>
      <c r="D3083" s="290" t="s">
        <v>2909</v>
      </c>
      <c r="E3083" s="290" t="s">
        <v>3021</v>
      </c>
      <c r="F3083" s="316" t="s">
        <v>5845</v>
      </c>
      <c r="G3083" s="290"/>
      <c r="H3083" s="308" t="s">
        <v>5846</v>
      </c>
      <c r="I3083" s="308" t="s">
        <v>5847</v>
      </c>
      <c r="J3083" s="317">
        <v>171</v>
      </c>
      <c r="K3083" s="308" t="s">
        <v>5848</v>
      </c>
      <c r="L3083" s="308" t="s">
        <v>3943</v>
      </c>
      <c r="M3083" s="308" t="s">
        <v>3576</v>
      </c>
      <c r="N3083" s="308" t="s">
        <v>3858</v>
      </c>
      <c r="O3083" s="308" t="s">
        <v>5849</v>
      </c>
      <c r="P3083" s="291">
        <v>56954.742178638662</v>
      </c>
      <c r="Q3083" s="292">
        <f t="shared" si="390"/>
        <v>68915.238036152776</v>
      </c>
      <c r="R3083" s="197">
        <f t="shared" si="389"/>
        <v>110264.38085784444</v>
      </c>
    </row>
    <row r="3084" spans="1:18" ht="19.5" customHeight="1">
      <c r="A3084" s="304" t="s">
        <v>2837</v>
      </c>
      <c r="B3084" s="277"/>
      <c r="C3084" s="278"/>
      <c r="D3084" s="279"/>
      <c r="E3084" s="280"/>
      <c r="F3084" s="279"/>
      <c r="G3084" s="281"/>
      <c r="H3084" s="282"/>
      <c r="I3084" s="282"/>
      <c r="J3084" s="282"/>
      <c r="K3084" s="282"/>
      <c r="L3084" s="282"/>
      <c r="M3084" s="282"/>
      <c r="N3084" s="282"/>
      <c r="O3084" s="282"/>
      <c r="P3084" s="282"/>
      <c r="Q3084" s="284"/>
      <c r="R3084" s="197">
        <f t="shared" si="389"/>
        <v>0</v>
      </c>
    </row>
    <row r="3085" spans="1:18" ht="19.5" customHeight="1">
      <c r="A3085" s="306" t="s">
        <v>2916</v>
      </c>
      <c r="B3085" s="307" t="s">
        <v>5850</v>
      </c>
      <c r="C3085" s="308" t="s">
        <v>933</v>
      </c>
      <c r="D3085" s="290" t="s">
        <v>2905</v>
      </c>
      <c r="E3085" s="290" t="s">
        <v>2906</v>
      </c>
      <c r="F3085" s="309" t="s">
        <v>5851</v>
      </c>
      <c r="G3085" s="290"/>
      <c r="H3085" s="308">
        <v>280</v>
      </c>
      <c r="I3085" s="308">
        <v>24</v>
      </c>
      <c r="J3085" s="314">
        <v>21.8</v>
      </c>
      <c r="K3085" s="308">
        <v>47</v>
      </c>
      <c r="L3085" s="308">
        <v>61</v>
      </c>
      <c r="M3085" s="308"/>
      <c r="N3085" s="308">
        <v>5</v>
      </c>
      <c r="O3085" s="308" t="s">
        <v>5852</v>
      </c>
      <c r="P3085" s="291">
        <v>82613.30637747985</v>
      </c>
      <c r="Q3085" s="292">
        <f t="shared" ref="Q3085:Q3094" si="391">+P3085*1.21</f>
        <v>99962.100716750618</v>
      </c>
      <c r="R3085" s="197">
        <f t="shared" si="389"/>
        <v>159939.36114680101</v>
      </c>
    </row>
    <row r="3086" spans="1:18" ht="19.5" customHeight="1">
      <c r="A3086" s="306" t="s">
        <v>5853</v>
      </c>
      <c r="B3086" s="307" t="s">
        <v>5854</v>
      </c>
      <c r="C3086" s="308" t="s">
        <v>933</v>
      </c>
      <c r="D3086" s="290" t="s">
        <v>2905</v>
      </c>
      <c r="E3086" s="290" t="s">
        <v>2906</v>
      </c>
      <c r="F3086" s="309" t="s">
        <v>5851</v>
      </c>
      <c r="G3086" s="290"/>
      <c r="H3086" s="308">
        <v>280</v>
      </c>
      <c r="I3086" s="308">
        <v>24</v>
      </c>
      <c r="J3086" s="314">
        <v>21.8</v>
      </c>
      <c r="K3086" s="308">
        <v>47</v>
      </c>
      <c r="L3086" s="308">
        <v>61</v>
      </c>
      <c r="M3086" s="308"/>
      <c r="N3086" s="308">
        <v>5</v>
      </c>
      <c r="O3086" s="308" t="s">
        <v>5852</v>
      </c>
      <c r="P3086" s="291">
        <v>82613.30637747985</v>
      </c>
      <c r="Q3086" s="292">
        <f t="shared" si="391"/>
        <v>99962.100716750618</v>
      </c>
      <c r="R3086" s="197">
        <f t="shared" si="389"/>
        <v>159939.36114680101</v>
      </c>
    </row>
    <row r="3087" spans="1:18" ht="19.5" customHeight="1">
      <c r="A3087" s="306" t="s">
        <v>5855</v>
      </c>
      <c r="B3087" s="307" t="s">
        <v>5856</v>
      </c>
      <c r="C3087" s="308" t="s">
        <v>5857</v>
      </c>
      <c r="D3087" s="290" t="s">
        <v>2905</v>
      </c>
      <c r="E3087" s="290" t="s">
        <v>2906</v>
      </c>
      <c r="F3087" s="309" t="s">
        <v>5858</v>
      </c>
      <c r="G3087" s="290"/>
      <c r="H3087" s="308">
        <v>300</v>
      </c>
      <c r="I3087" s="308">
        <v>26</v>
      </c>
      <c r="J3087" s="308">
        <v>24</v>
      </c>
      <c r="K3087" s="308">
        <v>47</v>
      </c>
      <c r="L3087" s="308">
        <v>61</v>
      </c>
      <c r="M3087" s="308"/>
      <c r="N3087" s="308">
        <v>5</v>
      </c>
      <c r="O3087" s="308" t="s">
        <v>5859</v>
      </c>
      <c r="P3087" s="291">
        <v>99284.238870224028</v>
      </c>
      <c r="Q3087" s="292">
        <f t="shared" si="391"/>
        <v>120133.92903297106</v>
      </c>
      <c r="R3087" s="197">
        <f t="shared" si="389"/>
        <v>192214.2864527537</v>
      </c>
    </row>
    <row r="3088" spans="1:18" ht="19.5" customHeight="1">
      <c r="A3088" s="306" t="s">
        <v>3031</v>
      </c>
      <c r="B3088" s="307" t="s">
        <v>5860</v>
      </c>
      <c r="C3088" s="308" t="s">
        <v>2812</v>
      </c>
      <c r="D3088" s="290" t="s">
        <v>2909</v>
      </c>
      <c r="E3088" s="290" t="s">
        <v>2910</v>
      </c>
      <c r="F3088" s="309" t="s">
        <v>5861</v>
      </c>
      <c r="G3088" s="290"/>
      <c r="H3088" s="308">
        <v>265</v>
      </c>
      <c r="I3088" s="314">
        <v>10.5</v>
      </c>
      <c r="J3088" s="314">
        <v>9.5</v>
      </c>
      <c r="K3088" s="314">
        <v>44.4</v>
      </c>
      <c r="L3088" s="308">
        <v>66</v>
      </c>
      <c r="M3088" s="308"/>
      <c r="N3088" s="308">
        <v>4</v>
      </c>
      <c r="O3088" s="308" t="s">
        <v>5862</v>
      </c>
      <c r="P3088" s="291">
        <v>63505.479146609461</v>
      </c>
      <c r="Q3088" s="292">
        <f t="shared" si="391"/>
        <v>76841.629767397448</v>
      </c>
      <c r="R3088" s="197">
        <f t="shared" si="389"/>
        <v>122946.60762783593</v>
      </c>
    </row>
    <row r="3089" spans="1:18" ht="19.5" customHeight="1">
      <c r="A3089" s="306" t="s">
        <v>3031</v>
      </c>
      <c r="B3089" s="307" t="s">
        <v>5860</v>
      </c>
      <c r="C3089" s="308" t="s">
        <v>2812</v>
      </c>
      <c r="D3089" s="290" t="s">
        <v>2909</v>
      </c>
      <c r="E3089" s="290" t="s">
        <v>3021</v>
      </c>
      <c r="F3089" s="309" t="s">
        <v>5821</v>
      </c>
      <c r="G3089" s="290"/>
      <c r="H3089" s="308" t="s">
        <v>4217</v>
      </c>
      <c r="I3089" s="308" t="s">
        <v>4391</v>
      </c>
      <c r="J3089" s="308" t="s">
        <v>3506</v>
      </c>
      <c r="K3089" s="308" t="s">
        <v>3811</v>
      </c>
      <c r="L3089" s="308">
        <v>66</v>
      </c>
      <c r="M3089" s="314" t="s">
        <v>3149</v>
      </c>
      <c r="N3089" s="308">
        <v>4</v>
      </c>
      <c r="O3089" s="308" t="s">
        <v>5822</v>
      </c>
      <c r="P3089" s="291">
        <v>104864.73199127897</v>
      </c>
      <c r="Q3089" s="292">
        <f t="shared" si="391"/>
        <v>126886.32570944754</v>
      </c>
      <c r="R3089" s="197">
        <f t="shared" si="389"/>
        <v>203018.12113511609</v>
      </c>
    </row>
    <row r="3090" spans="1:18" ht="19.5" customHeight="1">
      <c r="A3090" s="306" t="s">
        <v>2952</v>
      </c>
      <c r="B3090" s="307" t="s">
        <v>5779</v>
      </c>
      <c r="C3090" s="308" t="s">
        <v>933</v>
      </c>
      <c r="D3090" s="290" t="s">
        <v>2905</v>
      </c>
      <c r="E3090" s="290" t="s">
        <v>2906</v>
      </c>
      <c r="F3090" s="309" t="s">
        <v>5863</v>
      </c>
      <c r="G3090" s="290"/>
      <c r="H3090" s="308">
        <v>280</v>
      </c>
      <c r="I3090" s="308">
        <v>24</v>
      </c>
      <c r="J3090" s="314">
        <v>22.5</v>
      </c>
      <c r="K3090" s="308">
        <v>44</v>
      </c>
      <c r="L3090" s="308">
        <v>61</v>
      </c>
      <c r="M3090" s="308"/>
      <c r="N3090" s="308">
        <v>4</v>
      </c>
      <c r="O3090" s="308" t="s">
        <v>5864</v>
      </c>
      <c r="P3090" s="291">
        <v>86991.454631689558</v>
      </c>
      <c r="Q3090" s="292">
        <f t="shared" si="391"/>
        <v>105259.66010434437</v>
      </c>
      <c r="R3090" s="197">
        <f t="shared" si="389"/>
        <v>168415.45616695099</v>
      </c>
    </row>
    <row r="3091" spans="1:18" ht="19.5" customHeight="1">
      <c r="A3091" s="306" t="s">
        <v>2963</v>
      </c>
      <c r="B3091" s="307" t="s">
        <v>5865</v>
      </c>
      <c r="C3091" s="308" t="s">
        <v>5857</v>
      </c>
      <c r="D3091" s="290" t="s">
        <v>2905</v>
      </c>
      <c r="E3091" s="290" t="s">
        <v>2906</v>
      </c>
      <c r="F3091" s="309" t="s">
        <v>5858</v>
      </c>
      <c r="G3091" s="290"/>
      <c r="H3091" s="308">
        <v>300</v>
      </c>
      <c r="I3091" s="308">
        <v>26</v>
      </c>
      <c r="J3091" s="308">
        <v>24</v>
      </c>
      <c r="K3091" s="308">
        <v>47</v>
      </c>
      <c r="L3091" s="308">
        <v>61</v>
      </c>
      <c r="M3091" s="308"/>
      <c r="N3091" s="308">
        <v>5</v>
      </c>
      <c r="O3091" s="308" t="s">
        <v>5859</v>
      </c>
      <c r="P3091" s="291">
        <v>99284.238870224028</v>
      </c>
      <c r="Q3091" s="292">
        <f t="shared" si="391"/>
        <v>120133.92903297106</v>
      </c>
      <c r="R3091" s="197">
        <f t="shared" si="389"/>
        <v>192214.2864527537</v>
      </c>
    </row>
    <row r="3092" spans="1:18" ht="19.5" customHeight="1">
      <c r="A3092" s="306" t="s">
        <v>5866</v>
      </c>
      <c r="B3092" s="307" t="s">
        <v>5867</v>
      </c>
      <c r="C3092" s="308" t="s">
        <v>933</v>
      </c>
      <c r="D3092" s="290" t="s">
        <v>2905</v>
      </c>
      <c r="E3092" s="290" t="s">
        <v>2906</v>
      </c>
      <c r="F3092" s="309" t="s">
        <v>5863</v>
      </c>
      <c r="G3092" s="290"/>
      <c r="H3092" s="308">
        <v>280</v>
      </c>
      <c r="I3092" s="308">
        <v>24</v>
      </c>
      <c r="J3092" s="314">
        <v>22.5</v>
      </c>
      <c r="K3092" s="308">
        <v>44</v>
      </c>
      <c r="L3092" s="308">
        <v>61</v>
      </c>
      <c r="M3092" s="308"/>
      <c r="N3092" s="308">
        <v>4</v>
      </c>
      <c r="O3092" s="308" t="s">
        <v>5864</v>
      </c>
      <c r="P3092" s="291">
        <v>86991.454631689558</v>
      </c>
      <c r="Q3092" s="292">
        <f t="shared" si="391"/>
        <v>105259.66010434437</v>
      </c>
      <c r="R3092" s="197">
        <f t="shared" si="389"/>
        <v>168415.45616695099</v>
      </c>
    </row>
    <row r="3093" spans="1:18" ht="19.5" customHeight="1">
      <c r="A3093" s="306" t="s">
        <v>2979</v>
      </c>
      <c r="B3093" s="307" t="s">
        <v>5867</v>
      </c>
      <c r="C3093" s="308" t="s">
        <v>5857</v>
      </c>
      <c r="D3093" s="290" t="s">
        <v>2905</v>
      </c>
      <c r="E3093" s="290" t="s">
        <v>2906</v>
      </c>
      <c r="F3093" s="309" t="s">
        <v>5858</v>
      </c>
      <c r="G3093" s="290"/>
      <c r="H3093" s="308">
        <v>300</v>
      </c>
      <c r="I3093" s="308">
        <v>26</v>
      </c>
      <c r="J3093" s="308">
        <v>24</v>
      </c>
      <c r="K3093" s="308">
        <v>47</v>
      </c>
      <c r="L3093" s="308">
        <v>61</v>
      </c>
      <c r="M3093" s="308"/>
      <c r="N3093" s="308">
        <v>5</v>
      </c>
      <c r="O3093" s="308" t="s">
        <v>5859</v>
      </c>
      <c r="P3093" s="291">
        <v>99284.238870224028</v>
      </c>
      <c r="Q3093" s="292">
        <f t="shared" si="391"/>
        <v>120133.92903297106</v>
      </c>
      <c r="R3093" s="197">
        <f t="shared" si="389"/>
        <v>192214.2864527537</v>
      </c>
    </row>
    <row r="3094" spans="1:18" ht="19.5" customHeight="1">
      <c r="A3094" s="306" t="s">
        <v>2979</v>
      </c>
      <c r="B3094" s="307" t="s">
        <v>5867</v>
      </c>
      <c r="C3094" s="308" t="s">
        <v>5857</v>
      </c>
      <c r="D3094" s="290" t="s">
        <v>2905</v>
      </c>
      <c r="E3094" s="290" t="s">
        <v>2906</v>
      </c>
      <c r="F3094" s="309" t="s">
        <v>5819</v>
      </c>
      <c r="G3094" s="290"/>
      <c r="H3094" s="308">
        <v>307</v>
      </c>
      <c r="I3094" s="308">
        <v>28</v>
      </c>
      <c r="J3094" s="314">
        <v>25.4</v>
      </c>
      <c r="K3094" s="308">
        <v>47</v>
      </c>
      <c r="L3094" s="308">
        <v>61</v>
      </c>
      <c r="M3094" s="308"/>
      <c r="N3094" s="308">
        <v>5</v>
      </c>
      <c r="O3094" s="308" t="s">
        <v>5820</v>
      </c>
      <c r="P3094" s="291">
        <v>94393.878494605582</v>
      </c>
      <c r="Q3094" s="292">
        <f t="shared" si="391"/>
        <v>114216.59297847275</v>
      </c>
      <c r="R3094" s="197">
        <f t="shared" si="389"/>
        <v>182746.54876555642</v>
      </c>
    </row>
    <row r="3095" spans="1:18" ht="19.5" customHeight="1">
      <c r="A3095" s="304" t="s">
        <v>2641</v>
      </c>
      <c r="B3095" s="277"/>
      <c r="C3095" s="278"/>
      <c r="D3095" s="279"/>
      <c r="E3095" s="280"/>
      <c r="F3095" s="279"/>
      <c r="G3095" s="281"/>
      <c r="H3095" s="282"/>
      <c r="I3095" s="282"/>
      <c r="J3095" s="282"/>
      <c r="K3095" s="282"/>
      <c r="L3095" s="282"/>
      <c r="M3095" s="282"/>
      <c r="N3095" s="282"/>
      <c r="O3095" s="282"/>
      <c r="P3095" s="282"/>
      <c r="Q3095" s="284"/>
      <c r="R3095" s="197">
        <f t="shared" si="389"/>
        <v>0</v>
      </c>
    </row>
    <row r="3096" spans="1:18" ht="19.5" customHeight="1">
      <c r="A3096" s="306" t="s">
        <v>5804</v>
      </c>
      <c r="B3096" s="307" t="s">
        <v>5805</v>
      </c>
      <c r="C3096" s="308" t="s">
        <v>809</v>
      </c>
      <c r="D3096" s="290" t="s">
        <v>2905</v>
      </c>
      <c r="E3096" s="290" t="s">
        <v>2906</v>
      </c>
      <c r="F3096" s="309" t="s">
        <v>5748</v>
      </c>
      <c r="G3096" s="290"/>
      <c r="H3096" s="308">
        <v>259</v>
      </c>
      <c r="I3096" s="314">
        <v>20.7</v>
      </c>
      <c r="J3096" s="314">
        <v>17.7</v>
      </c>
      <c r="K3096" s="308">
        <v>41</v>
      </c>
      <c r="L3096" s="308">
        <v>61</v>
      </c>
      <c r="M3096" s="308"/>
      <c r="N3096" s="308">
        <v>4</v>
      </c>
      <c r="O3096" s="308" t="s">
        <v>5749</v>
      </c>
      <c r="P3096" s="291">
        <v>45131.908241040539</v>
      </c>
      <c r="Q3096" s="292">
        <f t="shared" ref="Q3096:Q3102" si="392">+P3096*1.21</f>
        <v>54609.60897165905</v>
      </c>
      <c r="R3096" s="197">
        <f t="shared" si="389"/>
        <v>87375.374354654487</v>
      </c>
    </row>
    <row r="3097" spans="1:18" ht="19.5" customHeight="1">
      <c r="A3097" s="306" t="s">
        <v>5804</v>
      </c>
      <c r="B3097" s="307" t="s">
        <v>5805</v>
      </c>
      <c r="C3097" s="308" t="s">
        <v>641</v>
      </c>
      <c r="D3097" s="290" t="s">
        <v>2905</v>
      </c>
      <c r="E3097" s="290" t="s">
        <v>2910</v>
      </c>
      <c r="F3097" s="309" t="s">
        <v>5868</v>
      </c>
      <c r="G3097" s="290"/>
      <c r="H3097" s="308">
        <v>259</v>
      </c>
      <c r="I3097" s="308">
        <v>12</v>
      </c>
      <c r="J3097" s="314">
        <v>10.5</v>
      </c>
      <c r="K3097" s="308">
        <v>41</v>
      </c>
      <c r="L3097" s="308">
        <v>61</v>
      </c>
      <c r="M3097" s="308"/>
      <c r="N3097" s="308">
        <v>4</v>
      </c>
      <c r="O3097" s="308" t="s">
        <v>5869</v>
      </c>
      <c r="P3097" s="291">
        <v>46153.052738126142</v>
      </c>
      <c r="Q3097" s="292">
        <f t="shared" si="392"/>
        <v>55845.193813132631</v>
      </c>
      <c r="R3097" s="197">
        <f t="shared" si="389"/>
        <v>89352.310101012219</v>
      </c>
    </row>
    <row r="3098" spans="1:18" ht="19.5" customHeight="1">
      <c r="A3098" s="306" t="s">
        <v>5804</v>
      </c>
      <c r="B3098" s="307" t="s">
        <v>5805</v>
      </c>
      <c r="C3098" s="308" t="s">
        <v>3421</v>
      </c>
      <c r="D3098" s="290" t="s">
        <v>2909</v>
      </c>
      <c r="E3098" s="290" t="s">
        <v>3021</v>
      </c>
      <c r="F3098" s="309" t="s">
        <v>5718</v>
      </c>
      <c r="G3098" s="290" t="s">
        <v>3023</v>
      </c>
      <c r="H3098" s="308" t="s">
        <v>5719</v>
      </c>
      <c r="I3098" s="314" t="s">
        <v>5720</v>
      </c>
      <c r="J3098" s="314" t="s">
        <v>5224</v>
      </c>
      <c r="K3098" s="308" t="s">
        <v>4524</v>
      </c>
      <c r="L3098" s="308" t="s">
        <v>3867</v>
      </c>
      <c r="M3098" s="314" t="s">
        <v>5434</v>
      </c>
      <c r="N3098" s="308">
        <v>4</v>
      </c>
      <c r="O3098" s="308" t="s">
        <v>5721</v>
      </c>
      <c r="P3098" s="291">
        <v>55423.48817864219</v>
      </c>
      <c r="Q3098" s="292">
        <f t="shared" si="392"/>
        <v>67062.420696157045</v>
      </c>
      <c r="R3098" s="197">
        <f t="shared" si="389"/>
        <v>107299.87311385128</v>
      </c>
    </row>
    <row r="3099" spans="1:18" ht="19.5" customHeight="1">
      <c r="A3099" s="306" t="s">
        <v>3075</v>
      </c>
      <c r="B3099" s="307" t="s">
        <v>5798</v>
      </c>
      <c r="C3099" s="308" t="s">
        <v>1603</v>
      </c>
      <c r="D3099" s="290" t="s">
        <v>2905</v>
      </c>
      <c r="E3099" s="290" t="s">
        <v>2910</v>
      </c>
      <c r="F3099" s="309" t="s">
        <v>5868</v>
      </c>
      <c r="G3099" s="290"/>
      <c r="H3099" s="308">
        <v>259</v>
      </c>
      <c r="I3099" s="308">
        <v>12</v>
      </c>
      <c r="J3099" s="314">
        <v>10.5</v>
      </c>
      <c r="K3099" s="308">
        <v>41</v>
      </c>
      <c r="L3099" s="308">
        <v>61</v>
      </c>
      <c r="M3099" s="308"/>
      <c r="N3099" s="308">
        <v>4</v>
      </c>
      <c r="O3099" s="308" t="s">
        <v>5869</v>
      </c>
      <c r="P3099" s="291">
        <v>46153.052738126142</v>
      </c>
      <c r="Q3099" s="292">
        <f t="shared" si="392"/>
        <v>55845.193813132631</v>
      </c>
      <c r="R3099" s="197">
        <f t="shared" si="389"/>
        <v>89352.310101012219</v>
      </c>
    </row>
    <row r="3100" spans="1:18" ht="19.5" customHeight="1">
      <c r="A3100" s="306" t="s">
        <v>3075</v>
      </c>
      <c r="B3100" s="307" t="s">
        <v>5798</v>
      </c>
      <c r="C3100" s="308" t="s">
        <v>1603</v>
      </c>
      <c r="D3100" s="290" t="s">
        <v>2909</v>
      </c>
      <c r="E3100" s="290" t="s">
        <v>3021</v>
      </c>
      <c r="F3100" s="309" t="s">
        <v>5718</v>
      </c>
      <c r="G3100" s="290" t="s">
        <v>3023</v>
      </c>
      <c r="H3100" s="308" t="s">
        <v>5719</v>
      </c>
      <c r="I3100" s="314" t="s">
        <v>5720</v>
      </c>
      <c r="J3100" s="314" t="s">
        <v>5224</v>
      </c>
      <c r="K3100" s="308" t="s">
        <v>4524</v>
      </c>
      <c r="L3100" s="308" t="s">
        <v>3867</v>
      </c>
      <c r="M3100" s="314" t="s">
        <v>5434</v>
      </c>
      <c r="N3100" s="308">
        <v>4</v>
      </c>
      <c r="O3100" s="308" t="s">
        <v>5721</v>
      </c>
      <c r="P3100" s="291">
        <v>55423.48817864219</v>
      </c>
      <c r="Q3100" s="292">
        <f t="shared" si="392"/>
        <v>67062.420696157045</v>
      </c>
      <c r="R3100" s="197">
        <f t="shared" si="389"/>
        <v>107299.87311385128</v>
      </c>
    </row>
    <row r="3101" spans="1:18" ht="19.5" customHeight="1">
      <c r="A3101" s="306" t="s">
        <v>3286</v>
      </c>
      <c r="B3101" s="307" t="s">
        <v>5799</v>
      </c>
      <c r="C3101" s="308" t="s">
        <v>809</v>
      </c>
      <c r="D3101" s="290" t="s">
        <v>2905</v>
      </c>
      <c r="E3101" s="290" t="s">
        <v>2906</v>
      </c>
      <c r="F3101" s="309" t="s">
        <v>5748</v>
      </c>
      <c r="G3101" s="290"/>
      <c r="H3101" s="308">
        <v>259</v>
      </c>
      <c r="I3101" s="314">
        <v>20.7</v>
      </c>
      <c r="J3101" s="314">
        <v>17.7</v>
      </c>
      <c r="K3101" s="308">
        <v>41</v>
      </c>
      <c r="L3101" s="308">
        <v>61</v>
      </c>
      <c r="M3101" s="308"/>
      <c r="N3101" s="308">
        <v>4</v>
      </c>
      <c r="O3101" s="308" t="s">
        <v>5749</v>
      </c>
      <c r="P3101" s="291">
        <v>45131.908241040539</v>
      </c>
      <c r="Q3101" s="292">
        <f t="shared" si="392"/>
        <v>54609.60897165905</v>
      </c>
      <c r="R3101" s="197">
        <f t="shared" si="389"/>
        <v>87375.374354654487</v>
      </c>
    </row>
    <row r="3102" spans="1:18" ht="19.5" customHeight="1">
      <c r="A3102" s="306" t="s">
        <v>3286</v>
      </c>
      <c r="B3102" s="307" t="s">
        <v>5799</v>
      </c>
      <c r="C3102" s="308" t="s">
        <v>809</v>
      </c>
      <c r="D3102" s="290" t="s">
        <v>2909</v>
      </c>
      <c r="E3102" s="290" t="s">
        <v>3021</v>
      </c>
      <c r="F3102" s="309" t="s">
        <v>5718</v>
      </c>
      <c r="G3102" s="290" t="s">
        <v>3023</v>
      </c>
      <c r="H3102" s="308" t="s">
        <v>5719</v>
      </c>
      <c r="I3102" s="314" t="s">
        <v>5720</v>
      </c>
      <c r="J3102" s="314" t="s">
        <v>5224</v>
      </c>
      <c r="K3102" s="308" t="s">
        <v>4524</v>
      </c>
      <c r="L3102" s="308" t="s">
        <v>3867</v>
      </c>
      <c r="M3102" s="314" t="s">
        <v>5434</v>
      </c>
      <c r="N3102" s="308">
        <v>4</v>
      </c>
      <c r="O3102" s="308" t="s">
        <v>5721</v>
      </c>
      <c r="P3102" s="291">
        <v>55423.48817864219</v>
      </c>
      <c r="Q3102" s="292">
        <f t="shared" si="392"/>
        <v>67062.420696157045</v>
      </c>
      <c r="R3102" s="197">
        <f t="shared" si="389"/>
        <v>107299.87311385128</v>
      </c>
    </row>
    <row r="3103" spans="1:18" ht="19.5" customHeight="1">
      <c r="A3103" s="304" t="s">
        <v>5870</v>
      </c>
      <c r="B3103" s="277"/>
      <c r="C3103" s="278"/>
      <c r="D3103" s="279"/>
      <c r="E3103" s="280"/>
      <c r="F3103" s="279"/>
      <c r="G3103" s="281"/>
      <c r="H3103" s="282"/>
      <c r="I3103" s="282"/>
      <c r="J3103" s="282"/>
      <c r="K3103" s="282"/>
      <c r="L3103" s="282"/>
      <c r="M3103" s="282"/>
      <c r="N3103" s="282"/>
      <c r="O3103" s="282"/>
      <c r="P3103" s="282"/>
      <c r="Q3103" s="284"/>
      <c r="R3103" s="197">
        <f t="shared" si="389"/>
        <v>0</v>
      </c>
    </row>
    <row r="3104" spans="1:18" ht="19.5" customHeight="1">
      <c r="A3104" s="306" t="s">
        <v>5871</v>
      </c>
      <c r="B3104" s="307" t="s">
        <v>5798</v>
      </c>
      <c r="C3104" s="308" t="s">
        <v>3092</v>
      </c>
      <c r="D3104" s="290" t="s">
        <v>2905</v>
      </c>
      <c r="E3104" s="290" t="s">
        <v>2906</v>
      </c>
      <c r="F3104" s="309" t="s">
        <v>5807</v>
      </c>
      <c r="G3104" s="290"/>
      <c r="H3104" s="308" t="s">
        <v>4474</v>
      </c>
      <c r="I3104" s="308" t="s">
        <v>3599</v>
      </c>
      <c r="J3104" s="314" t="s">
        <v>5773</v>
      </c>
      <c r="K3104" s="308" t="s">
        <v>4387</v>
      </c>
      <c r="L3104" s="308" t="s">
        <v>3687</v>
      </c>
      <c r="M3104" s="308"/>
      <c r="N3104" s="308" t="s">
        <v>3010</v>
      </c>
      <c r="O3104" s="308" t="s">
        <v>5808</v>
      </c>
      <c r="P3104" s="291">
        <v>57502.910769378577</v>
      </c>
      <c r="Q3104" s="292">
        <f t="shared" ref="Q3104:Q3109" si="393">+P3104*1.21</f>
        <v>69578.522030948079</v>
      </c>
      <c r="R3104" s="197">
        <f t="shared" si="389"/>
        <v>111325.63524951693</v>
      </c>
    </row>
    <row r="3105" spans="1:18" ht="19.5" customHeight="1">
      <c r="A3105" s="306" t="s">
        <v>5871</v>
      </c>
      <c r="B3105" s="307" t="s">
        <v>5798</v>
      </c>
      <c r="C3105" s="308" t="s">
        <v>3092</v>
      </c>
      <c r="D3105" s="290" t="s">
        <v>2909</v>
      </c>
      <c r="E3105" s="290" t="s">
        <v>3021</v>
      </c>
      <c r="F3105" s="309" t="s">
        <v>5872</v>
      </c>
      <c r="G3105" s="290" t="s">
        <v>3023</v>
      </c>
      <c r="H3105" s="314" t="s">
        <v>5873</v>
      </c>
      <c r="I3105" s="308" t="s">
        <v>3450</v>
      </c>
      <c r="J3105" s="314" t="s">
        <v>4438</v>
      </c>
      <c r="K3105" s="308" t="s">
        <v>3942</v>
      </c>
      <c r="L3105" s="308" t="s">
        <v>5143</v>
      </c>
      <c r="M3105" s="308" t="s">
        <v>3771</v>
      </c>
      <c r="N3105" s="308" t="s">
        <v>3010</v>
      </c>
      <c r="O3105" s="308" t="s">
        <v>5874</v>
      </c>
      <c r="P3105" s="291">
        <v>92713.215503120664</v>
      </c>
      <c r="Q3105" s="292">
        <f t="shared" si="393"/>
        <v>112182.990758776</v>
      </c>
      <c r="R3105" s="197">
        <f t="shared" si="389"/>
        <v>179492.78521404159</v>
      </c>
    </row>
    <row r="3106" spans="1:18" ht="19.5" customHeight="1">
      <c r="A3106" s="306" t="s">
        <v>5875</v>
      </c>
      <c r="B3106" s="307" t="s">
        <v>5799</v>
      </c>
      <c r="C3106" s="308" t="s">
        <v>3092</v>
      </c>
      <c r="D3106" s="290" t="s">
        <v>2905</v>
      </c>
      <c r="E3106" s="290" t="s">
        <v>2906</v>
      </c>
      <c r="F3106" s="309" t="s">
        <v>5807</v>
      </c>
      <c r="G3106" s="290"/>
      <c r="H3106" s="308" t="s">
        <v>4474</v>
      </c>
      <c r="I3106" s="308" t="s">
        <v>3599</v>
      </c>
      <c r="J3106" s="314" t="s">
        <v>5773</v>
      </c>
      <c r="K3106" s="308" t="s">
        <v>4387</v>
      </c>
      <c r="L3106" s="308" t="s">
        <v>3687</v>
      </c>
      <c r="M3106" s="308"/>
      <c r="N3106" s="308" t="s">
        <v>3010</v>
      </c>
      <c r="O3106" s="308" t="s">
        <v>5808</v>
      </c>
      <c r="P3106" s="291">
        <v>57502.910769378577</v>
      </c>
      <c r="Q3106" s="292">
        <f t="shared" si="393"/>
        <v>69578.522030948079</v>
      </c>
      <c r="R3106" s="197">
        <f t="shared" si="389"/>
        <v>111325.63524951693</v>
      </c>
    </row>
    <row r="3107" spans="1:18" ht="19.5" customHeight="1">
      <c r="A3107" s="306" t="s">
        <v>5875</v>
      </c>
      <c r="B3107" s="307" t="s">
        <v>5799</v>
      </c>
      <c r="C3107" s="308" t="s">
        <v>3092</v>
      </c>
      <c r="D3107" s="290" t="s">
        <v>2909</v>
      </c>
      <c r="E3107" s="290" t="s">
        <v>3021</v>
      </c>
      <c r="F3107" s="309" t="s">
        <v>5872</v>
      </c>
      <c r="G3107" s="290" t="s">
        <v>3023</v>
      </c>
      <c r="H3107" s="314" t="s">
        <v>5873</v>
      </c>
      <c r="I3107" s="308" t="s">
        <v>3450</v>
      </c>
      <c r="J3107" s="314" t="s">
        <v>4438</v>
      </c>
      <c r="K3107" s="308" t="s">
        <v>3942</v>
      </c>
      <c r="L3107" s="308" t="s">
        <v>5143</v>
      </c>
      <c r="M3107" s="308" t="s">
        <v>3771</v>
      </c>
      <c r="N3107" s="308" t="s">
        <v>3010</v>
      </c>
      <c r="O3107" s="308" t="s">
        <v>5874</v>
      </c>
      <c r="P3107" s="291">
        <v>92713.215503120664</v>
      </c>
      <c r="Q3107" s="292">
        <f t="shared" si="393"/>
        <v>112182.990758776</v>
      </c>
      <c r="R3107" s="197">
        <f t="shared" si="389"/>
        <v>179492.78521404159</v>
      </c>
    </row>
    <row r="3108" spans="1:18" ht="19.5" customHeight="1">
      <c r="A3108" s="306" t="s">
        <v>5876</v>
      </c>
      <c r="B3108" s="307" t="s">
        <v>5770</v>
      </c>
      <c r="C3108" s="308" t="s">
        <v>3043</v>
      </c>
      <c r="D3108" s="290" t="s">
        <v>2905</v>
      </c>
      <c r="E3108" s="290" t="s">
        <v>2906</v>
      </c>
      <c r="F3108" s="309" t="s">
        <v>5807</v>
      </c>
      <c r="G3108" s="290"/>
      <c r="H3108" s="308" t="s">
        <v>4474</v>
      </c>
      <c r="I3108" s="308" t="s">
        <v>3599</v>
      </c>
      <c r="J3108" s="314" t="s">
        <v>5773</v>
      </c>
      <c r="K3108" s="308" t="s">
        <v>4387</v>
      </c>
      <c r="L3108" s="308" t="s">
        <v>3687</v>
      </c>
      <c r="M3108" s="308"/>
      <c r="N3108" s="308" t="s">
        <v>3010</v>
      </c>
      <c r="O3108" s="308" t="s">
        <v>5808</v>
      </c>
      <c r="P3108" s="291">
        <v>57502.910769378577</v>
      </c>
      <c r="Q3108" s="292">
        <f t="shared" si="393"/>
        <v>69578.522030948079</v>
      </c>
      <c r="R3108" s="197">
        <f t="shared" si="389"/>
        <v>111325.63524951693</v>
      </c>
    </row>
    <row r="3109" spans="1:18" ht="19.5" customHeight="1">
      <c r="A3109" s="306" t="s">
        <v>5876</v>
      </c>
      <c r="B3109" s="307" t="s">
        <v>5770</v>
      </c>
      <c r="C3109" s="308" t="s">
        <v>3043</v>
      </c>
      <c r="D3109" s="290" t="s">
        <v>2909</v>
      </c>
      <c r="E3109" s="290" t="s">
        <v>3021</v>
      </c>
      <c r="F3109" s="309" t="s">
        <v>5872</v>
      </c>
      <c r="G3109" s="290" t="s">
        <v>3023</v>
      </c>
      <c r="H3109" s="314" t="s">
        <v>5873</v>
      </c>
      <c r="I3109" s="308" t="s">
        <v>3450</v>
      </c>
      <c r="J3109" s="314" t="s">
        <v>4438</v>
      </c>
      <c r="K3109" s="308" t="s">
        <v>3942</v>
      </c>
      <c r="L3109" s="308" t="s">
        <v>5143</v>
      </c>
      <c r="M3109" s="308" t="s">
        <v>3771</v>
      </c>
      <c r="N3109" s="308" t="s">
        <v>3010</v>
      </c>
      <c r="O3109" s="308" t="s">
        <v>5874</v>
      </c>
      <c r="P3109" s="291">
        <v>92713.215503120664</v>
      </c>
      <c r="Q3109" s="292">
        <f t="shared" si="393"/>
        <v>112182.990758776</v>
      </c>
      <c r="R3109" s="197">
        <f t="shared" si="389"/>
        <v>179492.78521404159</v>
      </c>
    </row>
    <row r="3110" spans="1:18" ht="19.5" customHeight="1">
      <c r="A3110" s="304" t="s">
        <v>2838</v>
      </c>
      <c r="B3110" s="277"/>
      <c r="C3110" s="278"/>
      <c r="D3110" s="279"/>
      <c r="E3110" s="280"/>
      <c r="F3110" s="279"/>
      <c r="G3110" s="281"/>
      <c r="H3110" s="282"/>
      <c r="I3110" s="282"/>
      <c r="J3110" s="282"/>
      <c r="K3110" s="282"/>
      <c r="L3110" s="282"/>
      <c r="M3110" s="282"/>
      <c r="N3110" s="282"/>
      <c r="O3110" s="282"/>
      <c r="P3110" s="282"/>
      <c r="Q3110" s="284"/>
      <c r="R3110" s="197">
        <f t="shared" si="389"/>
        <v>0</v>
      </c>
    </row>
    <row r="3111" spans="1:18" ht="19.5" customHeight="1">
      <c r="A3111" s="306" t="s">
        <v>5877</v>
      </c>
      <c r="B3111" s="307" t="s">
        <v>5768</v>
      </c>
      <c r="C3111" s="308" t="s">
        <v>306</v>
      </c>
      <c r="D3111" s="290" t="s">
        <v>2905</v>
      </c>
      <c r="E3111" s="290" t="s">
        <v>2906</v>
      </c>
      <c r="F3111" s="309" t="s">
        <v>5878</v>
      </c>
      <c r="G3111" s="290"/>
      <c r="H3111" s="308" t="s">
        <v>3816</v>
      </c>
      <c r="I3111" s="308" t="s">
        <v>3148</v>
      </c>
      <c r="J3111" s="314" t="s">
        <v>4640</v>
      </c>
      <c r="K3111" s="308" t="s">
        <v>3009</v>
      </c>
      <c r="L3111" s="308" t="s">
        <v>4545</v>
      </c>
      <c r="M3111" s="308"/>
      <c r="N3111" s="308" t="s">
        <v>3070</v>
      </c>
      <c r="O3111" s="308" t="s">
        <v>5879</v>
      </c>
      <c r="P3111" s="291">
        <v>173663.16038597593</v>
      </c>
      <c r="Q3111" s="292">
        <f t="shared" ref="Q3111:Q3121" si="394">+P3111*1.21</f>
        <v>210132.42406703086</v>
      </c>
      <c r="R3111" s="197">
        <f t="shared" si="389"/>
        <v>336211.87850724941</v>
      </c>
    </row>
    <row r="3112" spans="1:18" ht="19.5" customHeight="1">
      <c r="A3112" s="306" t="s">
        <v>5877</v>
      </c>
      <c r="B3112" s="307" t="s">
        <v>5768</v>
      </c>
      <c r="C3112" s="308" t="s">
        <v>306</v>
      </c>
      <c r="D3112" s="290" t="s">
        <v>2909</v>
      </c>
      <c r="E3112" s="290" t="s">
        <v>2910</v>
      </c>
      <c r="F3112" s="309" t="s">
        <v>5880</v>
      </c>
      <c r="G3112" s="290"/>
      <c r="H3112" s="308" t="s">
        <v>3653</v>
      </c>
      <c r="I3112" s="308" t="s">
        <v>2830</v>
      </c>
      <c r="J3112" s="314" t="s">
        <v>5881</v>
      </c>
      <c r="K3112" s="314" t="s">
        <v>3924</v>
      </c>
      <c r="L3112" s="308" t="s">
        <v>4545</v>
      </c>
      <c r="M3112" s="308"/>
      <c r="N3112" s="308" t="s">
        <v>3070</v>
      </c>
      <c r="O3112" s="308" t="s">
        <v>5882</v>
      </c>
      <c r="P3112" s="291">
        <v>115973.60204200645</v>
      </c>
      <c r="Q3112" s="292">
        <f t="shared" si="394"/>
        <v>140328.05847082779</v>
      </c>
      <c r="R3112" s="197">
        <f t="shared" si="389"/>
        <v>224524.89355332448</v>
      </c>
    </row>
    <row r="3113" spans="1:18" ht="19.5" customHeight="1">
      <c r="A3113" s="306" t="s">
        <v>5883</v>
      </c>
      <c r="B3113" s="307" t="s">
        <v>5526</v>
      </c>
      <c r="C3113" s="308" t="s">
        <v>2741</v>
      </c>
      <c r="D3113" s="290" t="s">
        <v>2905</v>
      </c>
      <c r="E3113" s="290" t="s">
        <v>2906</v>
      </c>
      <c r="F3113" s="309" t="s">
        <v>5884</v>
      </c>
      <c r="G3113" s="290"/>
      <c r="H3113" s="308">
        <v>306</v>
      </c>
      <c r="I3113" s="308">
        <v>28</v>
      </c>
      <c r="J3113" s="308">
        <v>25</v>
      </c>
      <c r="K3113" s="308">
        <v>78</v>
      </c>
      <c r="L3113" s="308">
        <v>90</v>
      </c>
      <c r="M3113" s="308"/>
      <c r="N3113" s="308">
        <v>5</v>
      </c>
      <c r="O3113" s="308" t="s">
        <v>5885</v>
      </c>
      <c r="P3113" s="291">
        <v>151352.86616678283</v>
      </c>
      <c r="Q3113" s="292">
        <f t="shared" si="394"/>
        <v>183136.96806180722</v>
      </c>
      <c r="R3113" s="197">
        <f t="shared" si="389"/>
        <v>293019.14889889158</v>
      </c>
    </row>
    <row r="3114" spans="1:18" ht="19.5" customHeight="1">
      <c r="A3114" s="306" t="s">
        <v>5883</v>
      </c>
      <c r="B3114" s="307" t="s">
        <v>5526</v>
      </c>
      <c r="C3114" s="308" t="s">
        <v>2741</v>
      </c>
      <c r="D3114" s="290" t="s">
        <v>2909</v>
      </c>
      <c r="E3114" s="290" t="s">
        <v>2910</v>
      </c>
      <c r="F3114" s="309" t="s">
        <v>5886</v>
      </c>
      <c r="G3114" s="290"/>
      <c r="H3114" s="308">
        <v>305</v>
      </c>
      <c r="I3114" s="308">
        <v>12</v>
      </c>
      <c r="J3114" s="314">
        <v>10.5</v>
      </c>
      <c r="K3114" s="308">
        <v>67</v>
      </c>
      <c r="L3114" s="308">
        <v>90</v>
      </c>
      <c r="M3114" s="308"/>
      <c r="N3114" s="308">
        <v>5</v>
      </c>
      <c r="O3114" s="308" t="s">
        <v>5887</v>
      </c>
      <c r="P3114" s="291">
        <v>88300.925390552031</v>
      </c>
      <c r="Q3114" s="292">
        <f t="shared" si="394"/>
        <v>106844.11972256795</v>
      </c>
      <c r="R3114" s="197">
        <f t="shared" si="389"/>
        <v>170950.59155610873</v>
      </c>
    </row>
    <row r="3115" spans="1:18" ht="19.5" customHeight="1">
      <c r="A3115" s="306" t="s">
        <v>5883</v>
      </c>
      <c r="B3115" s="307" t="s">
        <v>5526</v>
      </c>
      <c r="C3115" s="308" t="s">
        <v>2741</v>
      </c>
      <c r="D3115" s="290" t="s">
        <v>2909</v>
      </c>
      <c r="E3115" s="290" t="s">
        <v>3021</v>
      </c>
      <c r="F3115" s="309" t="s">
        <v>5888</v>
      </c>
      <c r="G3115" s="290"/>
      <c r="H3115" s="308" t="s">
        <v>3147</v>
      </c>
      <c r="I3115" s="308" t="s">
        <v>4020</v>
      </c>
      <c r="J3115" s="308" t="s">
        <v>5649</v>
      </c>
      <c r="K3115" s="308" t="s">
        <v>4165</v>
      </c>
      <c r="L3115" s="308">
        <v>132</v>
      </c>
      <c r="M3115" s="308" t="s">
        <v>3893</v>
      </c>
      <c r="N3115" s="308">
        <v>5</v>
      </c>
      <c r="O3115" s="308" t="s">
        <v>43</v>
      </c>
      <c r="P3115" s="291">
        <v>105558.34479502674</v>
      </c>
      <c r="Q3115" s="292">
        <f t="shared" si="394"/>
        <v>127725.59720198235</v>
      </c>
      <c r="R3115" s="197">
        <f t="shared" si="389"/>
        <v>204360.95552317178</v>
      </c>
    </row>
    <row r="3116" spans="1:18" ht="19.5" customHeight="1">
      <c r="A3116" s="306" t="s">
        <v>5539</v>
      </c>
      <c r="B3116" s="307" t="s">
        <v>5889</v>
      </c>
      <c r="C3116" s="308" t="s">
        <v>3697</v>
      </c>
      <c r="D3116" s="290" t="s">
        <v>2905</v>
      </c>
      <c r="E3116" s="290" t="s">
        <v>2906</v>
      </c>
      <c r="F3116" s="309" t="s">
        <v>5884</v>
      </c>
      <c r="G3116" s="290"/>
      <c r="H3116" s="308">
        <v>306</v>
      </c>
      <c r="I3116" s="308">
        <v>28</v>
      </c>
      <c r="J3116" s="308">
        <v>25</v>
      </c>
      <c r="K3116" s="308">
        <v>78</v>
      </c>
      <c r="L3116" s="308">
        <v>90</v>
      </c>
      <c r="M3116" s="308"/>
      <c r="N3116" s="308">
        <v>5</v>
      </c>
      <c r="O3116" s="308" t="s">
        <v>5885</v>
      </c>
      <c r="P3116" s="291">
        <v>151352.86616678283</v>
      </c>
      <c r="Q3116" s="292">
        <f t="shared" si="394"/>
        <v>183136.96806180722</v>
      </c>
      <c r="R3116" s="197">
        <f t="shared" si="389"/>
        <v>293019.14889889158</v>
      </c>
    </row>
    <row r="3117" spans="1:18" ht="19.5" customHeight="1">
      <c r="A3117" s="306" t="s">
        <v>5539</v>
      </c>
      <c r="B3117" s="307" t="s">
        <v>5889</v>
      </c>
      <c r="C3117" s="308" t="s">
        <v>3697</v>
      </c>
      <c r="D3117" s="290" t="s">
        <v>2909</v>
      </c>
      <c r="E3117" s="290" t="s">
        <v>2910</v>
      </c>
      <c r="F3117" s="309" t="s">
        <v>5886</v>
      </c>
      <c r="G3117" s="290"/>
      <c r="H3117" s="308">
        <v>305</v>
      </c>
      <c r="I3117" s="308">
        <v>12</v>
      </c>
      <c r="J3117" s="314">
        <v>10.5</v>
      </c>
      <c r="K3117" s="308">
        <v>67</v>
      </c>
      <c r="L3117" s="308">
        <v>90</v>
      </c>
      <c r="M3117" s="308"/>
      <c r="N3117" s="308">
        <v>5</v>
      </c>
      <c r="O3117" s="308" t="s">
        <v>5887</v>
      </c>
      <c r="P3117" s="291">
        <v>88300.925390552031</v>
      </c>
      <c r="Q3117" s="292">
        <f t="shared" si="394"/>
        <v>106844.11972256795</v>
      </c>
      <c r="R3117" s="197">
        <f t="shared" si="389"/>
        <v>170950.59155610873</v>
      </c>
    </row>
    <row r="3118" spans="1:18" ht="19.5" customHeight="1">
      <c r="A3118" s="306" t="s">
        <v>5539</v>
      </c>
      <c r="B3118" s="307" t="s">
        <v>5889</v>
      </c>
      <c r="C3118" s="308" t="s">
        <v>3697</v>
      </c>
      <c r="D3118" s="290" t="s">
        <v>2909</v>
      </c>
      <c r="E3118" s="290" t="s">
        <v>3021</v>
      </c>
      <c r="F3118" s="309" t="s">
        <v>5888</v>
      </c>
      <c r="G3118" s="290"/>
      <c r="H3118" s="308" t="s">
        <v>3147</v>
      </c>
      <c r="I3118" s="308" t="s">
        <v>4020</v>
      </c>
      <c r="J3118" s="308" t="s">
        <v>5649</v>
      </c>
      <c r="K3118" s="308" t="s">
        <v>4165</v>
      </c>
      <c r="L3118" s="308">
        <v>132</v>
      </c>
      <c r="M3118" s="308" t="s">
        <v>3893</v>
      </c>
      <c r="N3118" s="308">
        <v>5</v>
      </c>
      <c r="O3118" s="308" t="s">
        <v>43</v>
      </c>
      <c r="P3118" s="291">
        <v>105558.34479502674</v>
      </c>
      <c r="Q3118" s="292">
        <f t="shared" si="394"/>
        <v>127725.59720198235</v>
      </c>
      <c r="R3118" s="197">
        <f t="shared" si="389"/>
        <v>204360.95552317178</v>
      </c>
    </row>
    <row r="3119" spans="1:18" ht="19.5" customHeight="1">
      <c r="A3119" s="306" t="s">
        <v>3543</v>
      </c>
      <c r="B3119" s="307" t="s">
        <v>5890</v>
      </c>
      <c r="C3119" s="308" t="s">
        <v>4557</v>
      </c>
      <c r="D3119" s="290" t="s">
        <v>2905</v>
      </c>
      <c r="E3119" s="290" t="s">
        <v>2906</v>
      </c>
      <c r="F3119" s="309" t="s">
        <v>5884</v>
      </c>
      <c r="G3119" s="290"/>
      <c r="H3119" s="308">
        <v>306</v>
      </c>
      <c r="I3119" s="308">
        <v>28</v>
      </c>
      <c r="J3119" s="308">
        <v>25</v>
      </c>
      <c r="K3119" s="308">
        <v>78</v>
      </c>
      <c r="L3119" s="308">
        <v>90</v>
      </c>
      <c r="M3119" s="308"/>
      <c r="N3119" s="308">
        <v>5</v>
      </c>
      <c r="O3119" s="308" t="s">
        <v>5885</v>
      </c>
      <c r="P3119" s="291">
        <v>151352.86616678283</v>
      </c>
      <c r="Q3119" s="292">
        <f t="shared" si="394"/>
        <v>183136.96806180722</v>
      </c>
      <c r="R3119" s="197">
        <f t="shared" si="389"/>
        <v>293019.14889889158</v>
      </c>
    </row>
    <row r="3120" spans="1:18" ht="19.5" customHeight="1">
      <c r="A3120" s="306" t="s">
        <v>3543</v>
      </c>
      <c r="B3120" s="307" t="s">
        <v>5890</v>
      </c>
      <c r="C3120" s="308" t="s">
        <v>4557</v>
      </c>
      <c r="D3120" s="290" t="s">
        <v>2909</v>
      </c>
      <c r="E3120" s="290" t="s">
        <v>2910</v>
      </c>
      <c r="F3120" s="309" t="s">
        <v>5886</v>
      </c>
      <c r="G3120" s="290"/>
      <c r="H3120" s="308">
        <v>305</v>
      </c>
      <c r="I3120" s="308">
        <v>12</v>
      </c>
      <c r="J3120" s="314">
        <v>10.5</v>
      </c>
      <c r="K3120" s="308">
        <v>67</v>
      </c>
      <c r="L3120" s="308">
        <v>90</v>
      </c>
      <c r="M3120" s="308"/>
      <c r="N3120" s="308">
        <v>5</v>
      </c>
      <c r="O3120" s="308" t="s">
        <v>5887</v>
      </c>
      <c r="P3120" s="291">
        <v>88300.925390552031</v>
      </c>
      <c r="Q3120" s="292">
        <f t="shared" si="394"/>
        <v>106844.11972256795</v>
      </c>
      <c r="R3120" s="197">
        <f t="shared" si="389"/>
        <v>170950.59155610873</v>
      </c>
    </row>
    <row r="3121" spans="1:18" ht="19.5" customHeight="1">
      <c r="A3121" s="306" t="s">
        <v>3543</v>
      </c>
      <c r="B3121" s="307" t="s">
        <v>5890</v>
      </c>
      <c r="C3121" s="308" t="s">
        <v>4557</v>
      </c>
      <c r="D3121" s="290" t="s">
        <v>2909</v>
      </c>
      <c r="E3121" s="290" t="s">
        <v>3021</v>
      </c>
      <c r="F3121" s="309" t="s">
        <v>5888</v>
      </c>
      <c r="G3121" s="290"/>
      <c r="H3121" s="308" t="s">
        <v>3147</v>
      </c>
      <c r="I3121" s="308" t="s">
        <v>4020</v>
      </c>
      <c r="J3121" s="308" t="s">
        <v>5649</v>
      </c>
      <c r="K3121" s="308" t="s">
        <v>4165</v>
      </c>
      <c r="L3121" s="308">
        <v>132</v>
      </c>
      <c r="M3121" s="308" t="s">
        <v>3893</v>
      </c>
      <c r="N3121" s="308">
        <v>5</v>
      </c>
      <c r="O3121" s="308" t="s">
        <v>43</v>
      </c>
      <c r="P3121" s="291">
        <v>105558.34479502674</v>
      </c>
      <c r="Q3121" s="292">
        <f t="shared" si="394"/>
        <v>127725.59720198235</v>
      </c>
      <c r="R3121" s="197">
        <f t="shared" si="389"/>
        <v>204360.95552317178</v>
      </c>
    </row>
    <row r="3122" spans="1:18" ht="19.5" customHeight="1">
      <c r="A3122" s="304" t="s">
        <v>5891</v>
      </c>
      <c r="B3122" s="277"/>
      <c r="C3122" s="278"/>
      <c r="D3122" s="279"/>
      <c r="E3122" s="280"/>
      <c r="F3122" s="279"/>
      <c r="G3122" s="281"/>
      <c r="H3122" s="282"/>
      <c r="I3122" s="282"/>
      <c r="J3122" s="282"/>
      <c r="K3122" s="282"/>
      <c r="L3122" s="282"/>
      <c r="M3122" s="282"/>
      <c r="N3122" s="282"/>
      <c r="O3122" s="282"/>
      <c r="P3122" s="282"/>
      <c r="Q3122" s="284"/>
      <c r="R3122" s="197">
        <f t="shared" si="389"/>
        <v>0</v>
      </c>
    </row>
    <row r="3123" spans="1:18" ht="19.5" customHeight="1">
      <c r="A3123" s="306" t="s">
        <v>3075</v>
      </c>
      <c r="B3123" s="307" t="s">
        <v>5798</v>
      </c>
      <c r="C3123" s="308" t="s">
        <v>2627</v>
      </c>
      <c r="D3123" s="290" t="s">
        <v>2905</v>
      </c>
      <c r="E3123" s="290" t="s">
        <v>2906</v>
      </c>
      <c r="F3123" s="309" t="s">
        <v>5748</v>
      </c>
      <c r="G3123" s="290"/>
      <c r="H3123" s="308">
        <v>259</v>
      </c>
      <c r="I3123" s="314">
        <v>20.7</v>
      </c>
      <c r="J3123" s="314">
        <v>17.7</v>
      </c>
      <c r="K3123" s="308">
        <v>41</v>
      </c>
      <c r="L3123" s="308">
        <v>61</v>
      </c>
      <c r="M3123" s="308"/>
      <c r="N3123" s="308">
        <v>4</v>
      </c>
      <c r="O3123" s="308" t="s">
        <v>5749</v>
      </c>
      <c r="P3123" s="291">
        <v>45131.908241040539</v>
      </c>
      <c r="Q3123" s="292">
        <f t="shared" ref="Q3123:Q3150" si="395">+P3123*1.21</f>
        <v>54609.60897165905</v>
      </c>
      <c r="R3123" s="197">
        <f t="shared" si="389"/>
        <v>87375.374354654487</v>
      </c>
    </row>
    <row r="3124" spans="1:18" ht="19.5" customHeight="1">
      <c r="A3124" s="306" t="s">
        <v>3075</v>
      </c>
      <c r="B3124" s="307" t="s">
        <v>5798</v>
      </c>
      <c r="C3124" s="308" t="s">
        <v>2627</v>
      </c>
      <c r="D3124" s="290" t="s">
        <v>2905</v>
      </c>
      <c r="E3124" s="290" t="s">
        <v>2906</v>
      </c>
      <c r="F3124" s="309" t="s">
        <v>5863</v>
      </c>
      <c r="G3124" s="290"/>
      <c r="H3124" s="308">
        <v>280</v>
      </c>
      <c r="I3124" s="308">
        <v>24</v>
      </c>
      <c r="J3124" s="314">
        <v>22.5</v>
      </c>
      <c r="K3124" s="308">
        <v>44</v>
      </c>
      <c r="L3124" s="308">
        <v>61</v>
      </c>
      <c r="M3124" s="308"/>
      <c r="N3124" s="308">
        <v>4</v>
      </c>
      <c r="O3124" s="308" t="s">
        <v>5864</v>
      </c>
      <c r="P3124" s="291">
        <v>86991.454631689558</v>
      </c>
      <c r="Q3124" s="292">
        <f t="shared" si="395"/>
        <v>105259.66010434437</v>
      </c>
      <c r="R3124" s="197">
        <f t="shared" si="389"/>
        <v>168415.45616695099</v>
      </c>
    </row>
    <row r="3125" spans="1:18" ht="19.5" customHeight="1">
      <c r="A3125" s="306" t="s">
        <v>3075</v>
      </c>
      <c r="B3125" s="307" t="s">
        <v>5798</v>
      </c>
      <c r="C3125" s="308" t="s">
        <v>2627</v>
      </c>
      <c r="D3125" s="290" t="s">
        <v>2909</v>
      </c>
      <c r="E3125" s="290" t="s">
        <v>3021</v>
      </c>
      <c r="F3125" s="309" t="s">
        <v>5821</v>
      </c>
      <c r="G3125" s="290"/>
      <c r="H3125" s="308" t="s">
        <v>4217</v>
      </c>
      <c r="I3125" s="308" t="s">
        <v>4391</v>
      </c>
      <c r="J3125" s="308" t="s">
        <v>3506</v>
      </c>
      <c r="K3125" s="308" t="s">
        <v>3811</v>
      </c>
      <c r="L3125" s="308">
        <v>66</v>
      </c>
      <c r="M3125" s="314" t="s">
        <v>3149</v>
      </c>
      <c r="N3125" s="308">
        <v>4</v>
      </c>
      <c r="O3125" s="308" t="s">
        <v>5822</v>
      </c>
      <c r="P3125" s="291">
        <v>104864.73199127897</v>
      </c>
      <c r="Q3125" s="292">
        <f t="shared" si="395"/>
        <v>126886.32570944754</v>
      </c>
      <c r="R3125" s="197">
        <f t="shared" si="389"/>
        <v>203018.12113511609</v>
      </c>
    </row>
    <row r="3126" spans="1:18" ht="19.5" customHeight="1">
      <c r="A3126" s="306" t="s">
        <v>5892</v>
      </c>
      <c r="B3126" s="307" t="s">
        <v>5799</v>
      </c>
      <c r="C3126" s="308" t="s">
        <v>5598</v>
      </c>
      <c r="D3126" s="290" t="s">
        <v>2905</v>
      </c>
      <c r="E3126" s="290" t="s">
        <v>2906</v>
      </c>
      <c r="F3126" s="309" t="s">
        <v>5748</v>
      </c>
      <c r="G3126" s="290"/>
      <c r="H3126" s="308">
        <v>259</v>
      </c>
      <c r="I3126" s="314">
        <v>20.7</v>
      </c>
      <c r="J3126" s="314">
        <v>17.7</v>
      </c>
      <c r="K3126" s="308">
        <v>41</v>
      </c>
      <c r="L3126" s="308">
        <v>61</v>
      </c>
      <c r="M3126" s="308"/>
      <c r="N3126" s="308">
        <v>4</v>
      </c>
      <c r="O3126" s="308" t="s">
        <v>5749</v>
      </c>
      <c r="P3126" s="291">
        <v>45131.908241040539</v>
      </c>
      <c r="Q3126" s="292">
        <f t="shared" si="395"/>
        <v>54609.60897165905</v>
      </c>
      <c r="R3126" s="197">
        <f t="shared" si="389"/>
        <v>87375.374354654487</v>
      </c>
    </row>
    <row r="3127" spans="1:18" ht="19.5" customHeight="1">
      <c r="A3127" s="306" t="s">
        <v>5892</v>
      </c>
      <c r="B3127" s="307" t="s">
        <v>5799</v>
      </c>
      <c r="C3127" s="308" t="s">
        <v>5598</v>
      </c>
      <c r="D3127" s="290" t="s">
        <v>2909</v>
      </c>
      <c r="E3127" s="290" t="s">
        <v>3021</v>
      </c>
      <c r="F3127" s="309" t="s">
        <v>5821</v>
      </c>
      <c r="G3127" s="290"/>
      <c r="H3127" s="308" t="s">
        <v>4217</v>
      </c>
      <c r="I3127" s="308" t="s">
        <v>4391</v>
      </c>
      <c r="J3127" s="308" t="s">
        <v>3506</v>
      </c>
      <c r="K3127" s="308" t="s">
        <v>3811</v>
      </c>
      <c r="L3127" s="308">
        <v>66</v>
      </c>
      <c r="M3127" s="314" t="s">
        <v>3149</v>
      </c>
      <c r="N3127" s="308">
        <v>4</v>
      </c>
      <c r="O3127" s="308" t="s">
        <v>5822</v>
      </c>
      <c r="P3127" s="291">
        <v>104864.73199127897</v>
      </c>
      <c r="Q3127" s="292">
        <f t="shared" si="395"/>
        <v>126886.32570944754</v>
      </c>
      <c r="R3127" s="197">
        <f t="shared" si="389"/>
        <v>203018.12113511609</v>
      </c>
    </row>
    <row r="3128" spans="1:18" ht="19.5" customHeight="1">
      <c r="A3128" s="306" t="s">
        <v>5893</v>
      </c>
      <c r="B3128" s="307" t="s">
        <v>5799</v>
      </c>
      <c r="C3128" s="308" t="s">
        <v>3201</v>
      </c>
      <c r="D3128" s="290" t="s">
        <v>2905</v>
      </c>
      <c r="E3128" s="290" t="s">
        <v>2906</v>
      </c>
      <c r="F3128" s="309" t="s">
        <v>5801</v>
      </c>
      <c r="G3128" s="290"/>
      <c r="H3128" s="308">
        <v>280</v>
      </c>
      <c r="I3128" s="308">
        <v>24</v>
      </c>
      <c r="J3128" s="314">
        <v>21.8</v>
      </c>
      <c r="K3128" s="308">
        <v>44</v>
      </c>
      <c r="L3128" s="308">
        <v>61</v>
      </c>
      <c r="M3128" s="308"/>
      <c r="N3128" s="308">
        <v>4</v>
      </c>
      <c r="O3128" s="308" t="s">
        <v>5802</v>
      </c>
      <c r="P3128" s="291">
        <v>94793.883470542671</v>
      </c>
      <c r="Q3128" s="292">
        <f t="shared" si="395"/>
        <v>114700.59899935663</v>
      </c>
      <c r="R3128" s="197">
        <f t="shared" si="389"/>
        <v>183520.95839897063</v>
      </c>
    </row>
    <row r="3129" spans="1:18" ht="19.5" customHeight="1">
      <c r="A3129" s="306" t="s">
        <v>5893</v>
      </c>
      <c r="B3129" s="307" t="s">
        <v>5799</v>
      </c>
      <c r="C3129" s="308" t="s">
        <v>3201</v>
      </c>
      <c r="D3129" s="290" t="s">
        <v>2909</v>
      </c>
      <c r="E3129" s="290" t="s">
        <v>3021</v>
      </c>
      <c r="F3129" s="309" t="s">
        <v>5821</v>
      </c>
      <c r="G3129" s="290"/>
      <c r="H3129" s="308" t="s">
        <v>4217</v>
      </c>
      <c r="I3129" s="308" t="s">
        <v>4391</v>
      </c>
      <c r="J3129" s="308" t="s">
        <v>3506</v>
      </c>
      <c r="K3129" s="308" t="s">
        <v>3811</v>
      </c>
      <c r="L3129" s="308">
        <v>66</v>
      </c>
      <c r="M3129" s="314" t="s">
        <v>3149</v>
      </c>
      <c r="N3129" s="308">
        <v>4</v>
      </c>
      <c r="O3129" s="308" t="s">
        <v>5822</v>
      </c>
      <c r="P3129" s="291">
        <v>104864.73199127897</v>
      </c>
      <c r="Q3129" s="292">
        <f t="shared" si="395"/>
        <v>126886.32570944754</v>
      </c>
      <c r="R3129" s="197">
        <f t="shared" si="389"/>
        <v>203018.12113511609</v>
      </c>
    </row>
    <row r="3130" spans="1:18" ht="19.5" customHeight="1">
      <c r="A3130" s="306" t="s">
        <v>5855</v>
      </c>
      <c r="B3130" s="307" t="s">
        <v>5856</v>
      </c>
      <c r="C3130" s="308" t="s">
        <v>3216</v>
      </c>
      <c r="D3130" s="290" t="s">
        <v>2905</v>
      </c>
      <c r="E3130" s="290" t="s">
        <v>2906</v>
      </c>
      <c r="F3130" s="309" t="s">
        <v>5863</v>
      </c>
      <c r="G3130" s="290"/>
      <c r="H3130" s="308">
        <v>280</v>
      </c>
      <c r="I3130" s="308">
        <v>24</v>
      </c>
      <c r="J3130" s="314">
        <v>22.5</v>
      </c>
      <c r="K3130" s="308">
        <v>44</v>
      </c>
      <c r="L3130" s="308">
        <v>61</v>
      </c>
      <c r="M3130" s="308"/>
      <c r="N3130" s="308">
        <v>4</v>
      </c>
      <c r="O3130" s="308" t="s">
        <v>5864</v>
      </c>
      <c r="P3130" s="291">
        <v>86991.454631689558</v>
      </c>
      <c r="Q3130" s="292">
        <f t="shared" si="395"/>
        <v>105259.66010434437</v>
      </c>
      <c r="R3130" s="197">
        <f t="shared" si="389"/>
        <v>168415.45616695099</v>
      </c>
    </row>
    <row r="3131" spans="1:18" ht="19.5" customHeight="1">
      <c r="A3131" s="306" t="s">
        <v>5855</v>
      </c>
      <c r="B3131" s="307" t="s">
        <v>5856</v>
      </c>
      <c r="C3131" s="308" t="s">
        <v>3216</v>
      </c>
      <c r="D3131" s="290" t="s">
        <v>2909</v>
      </c>
      <c r="E3131" s="290" t="s">
        <v>2910</v>
      </c>
      <c r="F3131" s="309" t="s">
        <v>5823</v>
      </c>
      <c r="G3131" s="290" t="s">
        <v>3023</v>
      </c>
      <c r="H3131" s="308" t="s">
        <v>3123</v>
      </c>
      <c r="I3131" s="308" t="s">
        <v>2935</v>
      </c>
      <c r="J3131" s="308" t="s">
        <v>3948</v>
      </c>
      <c r="K3131" s="308" t="s">
        <v>3460</v>
      </c>
      <c r="L3131" s="308" t="s">
        <v>5824</v>
      </c>
      <c r="M3131" s="308"/>
      <c r="N3131" s="308" t="s">
        <v>3070</v>
      </c>
      <c r="O3131" s="308" t="s">
        <v>5825</v>
      </c>
      <c r="P3131" s="291">
        <v>78886.767422354213</v>
      </c>
      <c r="Q3131" s="292">
        <f t="shared" si="395"/>
        <v>95452.988581048601</v>
      </c>
      <c r="R3131" s="197">
        <f t="shared" si="389"/>
        <v>152724.78172967778</v>
      </c>
    </row>
    <row r="3132" spans="1:18" ht="19.5" customHeight="1">
      <c r="A3132" s="306" t="s">
        <v>2950</v>
      </c>
      <c r="B3132" s="307" t="s">
        <v>5758</v>
      </c>
      <c r="C3132" s="308" t="s">
        <v>2627</v>
      </c>
      <c r="D3132" s="290" t="s">
        <v>2905</v>
      </c>
      <c r="E3132" s="290" t="s">
        <v>2906</v>
      </c>
      <c r="F3132" s="309" t="s">
        <v>5748</v>
      </c>
      <c r="G3132" s="290"/>
      <c r="H3132" s="308">
        <v>259</v>
      </c>
      <c r="I3132" s="314">
        <v>20.7</v>
      </c>
      <c r="J3132" s="314">
        <v>17.7</v>
      </c>
      <c r="K3132" s="308">
        <v>41</v>
      </c>
      <c r="L3132" s="308">
        <v>61</v>
      </c>
      <c r="M3132" s="308"/>
      <c r="N3132" s="308">
        <v>4</v>
      </c>
      <c r="O3132" s="308" t="s">
        <v>5749</v>
      </c>
      <c r="P3132" s="291">
        <v>45131.908241040539</v>
      </c>
      <c r="Q3132" s="292">
        <f t="shared" si="395"/>
        <v>54609.60897165905</v>
      </c>
      <c r="R3132" s="197">
        <f t="shared" si="389"/>
        <v>87375.374354654487</v>
      </c>
    </row>
    <row r="3133" spans="1:18" ht="19.5" customHeight="1">
      <c r="A3133" s="306" t="s">
        <v>2950</v>
      </c>
      <c r="B3133" s="307" t="s">
        <v>5758</v>
      </c>
      <c r="C3133" s="308" t="s">
        <v>2627</v>
      </c>
      <c r="D3133" s="290" t="s">
        <v>2909</v>
      </c>
      <c r="E3133" s="290" t="s">
        <v>3021</v>
      </c>
      <c r="F3133" s="309" t="s">
        <v>5821</v>
      </c>
      <c r="G3133" s="290"/>
      <c r="H3133" s="308" t="s">
        <v>4217</v>
      </c>
      <c r="I3133" s="308" t="s">
        <v>4391</v>
      </c>
      <c r="J3133" s="308" t="s">
        <v>3506</v>
      </c>
      <c r="K3133" s="308" t="s">
        <v>3811</v>
      </c>
      <c r="L3133" s="308">
        <v>66</v>
      </c>
      <c r="M3133" s="314" t="s">
        <v>3149</v>
      </c>
      <c r="N3133" s="308">
        <v>4</v>
      </c>
      <c r="O3133" s="308" t="s">
        <v>5822</v>
      </c>
      <c r="P3133" s="291">
        <v>104864.73199127897</v>
      </c>
      <c r="Q3133" s="292">
        <f t="shared" si="395"/>
        <v>126886.32570944754</v>
      </c>
      <c r="R3133" s="197">
        <f t="shared" si="389"/>
        <v>203018.12113511609</v>
      </c>
    </row>
    <row r="3134" spans="1:18" ht="19.5" customHeight="1">
      <c r="A3134" s="306" t="s">
        <v>3012</v>
      </c>
      <c r="B3134" s="307" t="s">
        <v>5854</v>
      </c>
      <c r="C3134" s="308" t="s">
        <v>5598</v>
      </c>
      <c r="D3134" s="290" t="s">
        <v>2905</v>
      </c>
      <c r="E3134" s="290" t="s">
        <v>2906</v>
      </c>
      <c r="F3134" s="309" t="s">
        <v>5748</v>
      </c>
      <c r="G3134" s="290"/>
      <c r="H3134" s="308">
        <v>259</v>
      </c>
      <c r="I3134" s="314">
        <v>20.7</v>
      </c>
      <c r="J3134" s="314">
        <v>17.7</v>
      </c>
      <c r="K3134" s="308">
        <v>41</v>
      </c>
      <c r="L3134" s="308">
        <v>61</v>
      </c>
      <c r="M3134" s="308"/>
      <c r="N3134" s="308">
        <v>4</v>
      </c>
      <c r="O3134" s="308" t="s">
        <v>5749</v>
      </c>
      <c r="P3134" s="291">
        <v>45131.908241040539</v>
      </c>
      <c r="Q3134" s="292">
        <f t="shared" si="395"/>
        <v>54609.60897165905</v>
      </c>
      <c r="R3134" s="197">
        <f t="shared" si="389"/>
        <v>87375.374354654487</v>
      </c>
    </row>
    <row r="3135" spans="1:18" ht="19.5" customHeight="1">
      <c r="A3135" s="306" t="s">
        <v>3012</v>
      </c>
      <c r="B3135" s="307" t="s">
        <v>5854</v>
      </c>
      <c r="C3135" s="308" t="s">
        <v>5598</v>
      </c>
      <c r="D3135" s="290" t="s">
        <v>2905</v>
      </c>
      <c r="E3135" s="290" t="s">
        <v>2906</v>
      </c>
      <c r="F3135" s="309" t="s">
        <v>5863</v>
      </c>
      <c r="G3135" s="290"/>
      <c r="H3135" s="308">
        <v>280</v>
      </c>
      <c r="I3135" s="308">
        <v>24</v>
      </c>
      <c r="J3135" s="314">
        <v>22.5</v>
      </c>
      <c r="K3135" s="308">
        <v>44</v>
      </c>
      <c r="L3135" s="308">
        <v>61</v>
      </c>
      <c r="M3135" s="308"/>
      <c r="N3135" s="308">
        <v>4</v>
      </c>
      <c r="O3135" s="308" t="s">
        <v>5864</v>
      </c>
      <c r="P3135" s="291">
        <v>86991.454631689558</v>
      </c>
      <c r="Q3135" s="292">
        <f t="shared" si="395"/>
        <v>105259.66010434437</v>
      </c>
      <c r="R3135" s="197">
        <f t="shared" si="389"/>
        <v>168415.45616695099</v>
      </c>
    </row>
    <row r="3136" spans="1:18" ht="19.5" customHeight="1">
      <c r="A3136" s="306" t="s">
        <v>3012</v>
      </c>
      <c r="B3136" s="307" t="s">
        <v>5854</v>
      </c>
      <c r="C3136" s="308" t="s">
        <v>5598</v>
      </c>
      <c r="D3136" s="290" t="s">
        <v>2909</v>
      </c>
      <c r="E3136" s="290" t="s">
        <v>3021</v>
      </c>
      <c r="F3136" s="309" t="s">
        <v>5821</v>
      </c>
      <c r="G3136" s="290"/>
      <c r="H3136" s="308" t="s">
        <v>4217</v>
      </c>
      <c r="I3136" s="308" t="s">
        <v>4391</v>
      </c>
      <c r="J3136" s="308" t="s">
        <v>3506</v>
      </c>
      <c r="K3136" s="308" t="s">
        <v>3811</v>
      </c>
      <c r="L3136" s="308">
        <v>66</v>
      </c>
      <c r="M3136" s="314" t="s">
        <v>3149</v>
      </c>
      <c r="N3136" s="308">
        <v>4</v>
      </c>
      <c r="O3136" s="308" t="s">
        <v>5822</v>
      </c>
      <c r="P3136" s="291">
        <v>104864.73199127897</v>
      </c>
      <c r="Q3136" s="292">
        <f t="shared" si="395"/>
        <v>126886.32570944754</v>
      </c>
      <c r="R3136" s="197">
        <f t="shared" si="389"/>
        <v>203018.12113511609</v>
      </c>
    </row>
    <row r="3137" spans="1:18" ht="19.5" customHeight="1">
      <c r="A3137" s="306" t="s">
        <v>3031</v>
      </c>
      <c r="B3137" s="307" t="s">
        <v>5860</v>
      </c>
      <c r="C3137" s="308" t="s">
        <v>4330</v>
      </c>
      <c r="D3137" s="290" t="s">
        <v>2905</v>
      </c>
      <c r="E3137" s="290" t="s">
        <v>2906</v>
      </c>
      <c r="F3137" s="309" t="s">
        <v>5801</v>
      </c>
      <c r="G3137" s="290"/>
      <c r="H3137" s="308">
        <v>280</v>
      </c>
      <c r="I3137" s="308">
        <v>24</v>
      </c>
      <c r="J3137" s="314">
        <v>21.8</v>
      </c>
      <c r="K3137" s="308">
        <v>44</v>
      </c>
      <c r="L3137" s="308">
        <v>61</v>
      </c>
      <c r="M3137" s="308"/>
      <c r="N3137" s="308">
        <v>4</v>
      </c>
      <c r="O3137" s="308" t="s">
        <v>5802</v>
      </c>
      <c r="P3137" s="291">
        <v>94793.883470542671</v>
      </c>
      <c r="Q3137" s="292">
        <f t="shared" si="395"/>
        <v>114700.59899935663</v>
      </c>
      <c r="R3137" s="197">
        <f t="shared" si="389"/>
        <v>183520.95839897063</v>
      </c>
    </row>
    <row r="3138" spans="1:18" ht="19.5" customHeight="1">
      <c r="A3138" s="306" t="s">
        <v>3031</v>
      </c>
      <c r="B3138" s="307" t="s">
        <v>5860</v>
      </c>
      <c r="C3138" s="308" t="s">
        <v>4330</v>
      </c>
      <c r="D3138" s="290" t="s">
        <v>2909</v>
      </c>
      <c r="E3138" s="290" t="s">
        <v>2910</v>
      </c>
      <c r="F3138" s="309" t="s">
        <v>5861</v>
      </c>
      <c r="G3138" s="290"/>
      <c r="H3138" s="308">
        <v>265</v>
      </c>
      <c r="I3138" s="314">
        <v>10.5</v>
      </c>
      <c r="J3138" s="314">
        <v>9.5</v>
      </c>
      <c r="K3138" s="314">
        <v>44.4</v>
      </c>
      <c r="L3138" s="308">
        <v>66</v>
      </c>
      <c r="M3138" s="308"/>
      <c r="N3138" s="308">
        <v>4</v>
      </c>
      <c r="O3138" s="308" t="s">
        <v>5862</v>
      </c>
      <c r="P3138" s="291">
        <v>63505.479146609461</v>
      </c>
      <c r="Q3138" s="292">
        <f t="shared" si="395"/>
        <v>76841.629767397448</v>
      </c>
      <c r="R3138" s="197">
        <f t="shared" si="389"/>
        <v>122946.60762783593</v>
      </c>
    </row>
    <row r="3139" spans="1:18" ht="19.5" customHeight="1">
      <c r="A3139" s="306" t="s">
        <v>3031</v>
      </c>
      <c r="B3139" s="307" t="s">
        <v>5860</v>
      </c>
      <c r="C3139" s="308" t="s">
        <v>4330</v>
      </c>
      <c r="D3139" s="290" t="s">
        <v>2909</v>
      </c>
      <c r="E3139" s="290" t="s">
        <v>3021</v>
      </c>
      <c r="F3139" s="309" t="s">
        <v>5821</v>
      </c>
      <c r="G3139" s="290"/>
      <c r="H3139" s="308" t="s">
        <v>4217</v>
      </c>
      <c r="I3139" s="308" t="s">
        <v>4391</v>
      </c>
      <c r="J3139" s="308" t="s">
        <v>3506</v>
      </c>
      <c r="K3139" s="308" t="s">
        <v>3811</v>
      </c>
      <c r="L3139" s="308">
        <v>66</v>
      </c>
      <c r="M3139" s="314" t="s">
        <v>3149</v>
      </c>
      <c r="N3139" s="308">
        <v>4</v>
      </c>
      <c r="O3139" s="308" t="s">
        <v>5822</v>
      </c>
      <c r="P3139" s="291">
        <v>104864.73199127897</v>
      </c>
      <c r="Q3139" s="292">
        <f t="shared" si="395"/>
        <v>126886.32570944754</v>
      </c>
      <c r="R3139" s="197">
        <f t="shared" si="389"/>
        <v>203018.12113511609</v>
      </c>
    </row>
    <row r="3140" spans="1:18" ht="19.5" customHeight="1">
      <c r="A3140" s="306" t="s">
        <v>2952</v>
      </c>
      <c r="B3140" s="307" t="s">
        <v>5860</v>
      </c>
      <c r="C3140" s="308" t="s">
        <v>4112</v>
      </c>
      <c r="D3140" s="290" t="s">
        <v>2905</v>
      </c>
      <c r="E3140" s="290" t="s">
        <v>2906</v>
      </c>
      <c r="F3140" s="309" t="s">
        <v>5748</v>
      </c>
      <c r="G3140" s="290"/>
      <c r="H3140" s="308">
        <v>259</v>
      </c>
      <c r="I3140" s="314">
        <v>20.7</v>
      </c>
      <c r="J3140" s="314">
        <v>17.7</v>
      </c>
      <c r="K3140" s="308">
        <v>41</v>
      </c>
      <c r="L3140" s="308">
        <v>61</v>
      </c>
      <c r="M3140" s="308"/>
      <c r="N3140" s="308">
        <v>4</v>
      </c>
      <c r="O3140" s="308" t="s">
        <v>5749</v>
      </c>
      <c r="P3140" s="291">
        <v>45131.908241040539</v>
      </c>
      <c r="Q3140" s="292">
        <f t="shared" si="395"/>
        <v>54609.60897165905</v>
      </c>
      <c r="R3140" s="197">
        <f t="shared" si="389"/>
        <v>87375.374354654487</v>
      </c>
    </row>
    <row r="3141" spans="1:18" ht="19.5" customHeight="1">
      <c r="A3141" s="306" t="s">
        <v>2952</v>
      </c>
      <c r="B3141" s="307" t="s">
        <v>5860</v>
      </c>
      <c r="C3141" s="308" t="s">
        <v>4112</v>
      </c>
      <c r="D3141" s="290" t="s">
        <v>2909</v>
      </c>
      <c r="E3141" s="290" t="s">
        <v>2910</v>
      </c>
      <c r="F3141" s="309" t="s">
        <v>5861</v>
      </c>
      <c r="G3141" s="290"/>
      <c r="H3141" s="308">
        <v>265</v>
      </c>
      <c r="I3141" s="314">
        <v>10.5</v>
      </c>
      <c r="J3141" s="314">
        <v>9.5</v>
      </c>
      <c r="K3141" s="314">
        <v>44.4</v>
      </c>
      <c r="L3141" s="308">
        <v>66</v>
      </c>
      <c r="M3141" s="308"/>
      <c r="N3141" s="308">
        <v>4</v>
      </c>
      <c r="O3141" s="308" t="s">
        <v>5862</v>
      </c>
      <c r="P3141" s="291">
        <v>63505.479146609461</v>
      </c>
      <c r="Q3141" s="292">
        <f t="shared" si="395"/>
        <v>76841.629767397448</v>
      </c>
      <c r="R3141" s="197">
        <f t="shared" si="389"/>
        <v>122946.60762783593</v>
      </c>
    </row>
    <row r="3142" spans="1:18" ht="19.5" customHeight="1">
      <c r="A3142" s="306" t="s">
        <v>2952</v>
      </c>
      <c r="B3142" s="307" t="s">
        <v>5860</v>
      </c>
      <c r="C3142" s="308" t="s">
        <v>4112</v>
      </c>
      <c r="D3142" s="290" t="s">
        <v>2909</v>
      </c>
      <c r="E3142" s="290" t="s">
        <v>3021</v>
      </c>
      <c r="F3142" s="309" t="s">
        <v>5794</v>
      </c>
      <c r="G3142" s="290" t="s">
        <v>3023</v>
      </c>
      <c r="H3142" s="308" t="s">
        <v>5795</v>
      </c>
      <c r="I3142" s="314" t="s">
        <v>4404</v>
      </c>
      <c r="J3142" s="314" t="s">
        <v>4438</v>
      </c>
      <c r="K3142" s="308" t="s">
        <v>3942</v>
      </c>
      <c r="L3142" s="314" t="s">
        <v>5796</v>
      </c>
      <c r="M3142" s="314" t="s">
        <v>3883</v>
      </c>
      <c r="N3142" s="308">
        <v>4</v>
      </c>
      <c r="O3142" s="308" t="s">
        <v>5797</v>
      </c>
      <c r="P3142" s="291">
        <v>93796.108557028041</v>
      </c>
      <c r="Q3142" s="292">
        <f t="shared" si="395"/>
        <v>113493.29135400393</v>
      </c>
      <c r="R3142" s="197">
        <f t="shared" si="389"/>
        <v>181589.26616640631</v>
      </c>
    </row>
    <row r="3143" spans="1:18" ht="19.5" customHeight="1">
      <c r="A3143" s="306" t="s">
        <v>5894</v>
      </c>
      <c r="B3143" s="307" t="s">
        <v>5792</v>
      </c>
      <c r="C3143" s="308" t="s">
        <v>647</v>
      </c>
      <c r="D3143" s="290" t="s">
        <v>2905</v>
      </c>
      <c r="E3143" s="290" t="s">
        <v>2906</v>
      </c>
      <c r="F3143" s="309" t="s">
        <v>5748</v>
      </c>
      <c r="G3143" s="290"/>
      <c r="H3143" s="308">
        <v>259</v>
      </c>
      <c r="I3143" s="314">
        <v>20.7</v>
      </c>
      <c r="J3143" s="314">
        <v>17.7</v>
      </c>
      <c r="K3143" s="308">
        <v>41</v>
      </c>
      <c r="L3143" s="308">
        <v>61</v>
      </c>
      <c r="M3143" s="308"/>
      <c r="N3143" s="308">
        <v>4</v>
      </c>
      <c r="O3143" s="308" t="s">
        <v>5749</v>
      </c>
      <c r="P3143" s="291">
        <v>45131.908241040539</v>
      </c>
      <c r="Q3143" s="292">
        <f t="shared" si="395"/>
        <v>54609.60897165905</v>
      </c>
      <c r="R3143" s="197">
        <f t="shared" si="389"/>
        <v>87375.374354654487</v>
      </c>
    </row>
    <row r="3144" spans="1:18" ht="19.5" customHeight="1">
      <c r="A3144" s="306" t="s">
        <v>5894</v>
      </c>
      <c r="B3144" s="307" t="s">
        <v>5792</v>
      </c>
      <c r="C3144" s="308" t="s">
        <v>647</v>
      </c>
      <c r="D3144" s="290" t="s">
        <v>2905</v>
      </c>
      <c r="E3144" s="290" t="s">
        <v>2906</v>
      </c>
      <c r="F3144" s="309" t="s">
        <v>5863</v>
      </c>
      <c r="G3144" s="290"/>
      <c r="H3144" s="308">
        <v>280</v>
      </c>
      <c r="I3144" s="308">
        <v>24</v>
      </c>
      <c r="J3144" s="314">
        <v>22.5</v>
      </c>
      <c r="K3144" s="308">
        <v>44</v>
      </c>
      <c r="L3144" s="308">
        <v>61</v>
      </c>
      <c r="M3144" s="308"/>
      <c r="N3144" s="308">
        <v>4</v>
      </c>
      <c r="O3144" s="308" t="s">
        <v>5864</v>
      </c>
      <c r="P3144" s="291">
        <v>86991.454631689558</v>
      </c>
      <c r="Q3144" s="292">
        <f t="shared" si="395"/>
        <v>105259.66010434437</v>
      </c>
      <c r="R3144" s="197">
        <f t="shared" ref="R3144:R3207" si="396">Q3144*0.8*2</f>
        <v>168415.45616695099</v>
      </c>
    </row>
    <row r="3145" spans="1:18" ht="19.5" customHeight="1">
      <c r="A3145" s="306" t="s">
        <v>5894</v>
      </c>
      <c r="B3145" s="307" t="s">
        <v>5792</v>
      </c>
      <c r="C3145" s="308" t="s">
        <v>647</v>
      </c>
      <c r="D3145" s="290" t="s">
        <v>2909</v>
      </c>
      <c r="E3145" s="290" t="s">
        <v>2910</v>
      </c>
      <c r="F3145" s="309" t="s">
        <v>5861</v>
      </c>
      <c r="G3145" s="290"/>
      <c r="H3145" s="308">
        <v>265</v>
      </c>
      <c r="I3145" s="314">
        <v>10.5</v>
      </c>
      <c r="J3145" s="314">
        <v>9.5</v>
      </c>
      <c r="K3145" s="314">
        <v>44.4</v>
      </c>
      <c r="L3145" s="308">
        <v>66</v>
      </c>
      <c r="M3145" s="308"/>
      <c r="N3145" s="308">
        <v>4</v>
      </c>
      <c r="O3145" s="308" t="s">
        <v>5862</v>
      </c>
      <c r="P3145" s="291">
        <v>63505.479146609461</v>
      </c>
      <c r="Q3145" s="292">
        <f t="shared" si="395"/>
        <v>76841.629767397448</v>
      </c>
      <c r="R3145" s="197">
        <f t="shared" si="396"/>
        <v>122946.60762783593</v>
      </c>
    </row>
    <row r="3146" spans="1:18" ht="19.5" customHeight="1">
      <c r="A3146" s="306" t="s">
        <v>5894</v>
      </c>
      <c r="B3146" s="307" t="s">
        <v>5792</v>
      </c>
      <c r="C3146" s="308" t="s">
        <v>647</v>
      </c>
      <c r="D3146" s="290" t="s">
        <v>2909</v>
      </c>
      <c r="E3146" s="290" t="s">
        <v>3021</v>
      </c>
      <c r="F3146" s="309" t="s">
        <v>5794</v>
      </c>
      <c r="G3146" s="290" t="s">
        <v>3023</v>
      </c>
      <c r="H3146" s="308" t="s">
        <v>5795</v>
      </c>
      <c r="I3146" s="314" t="s">
        <v>4404</v>
      </c>
      <c r="J3146" s="314" t="s">
        <v>4438</v>
      </c>
      <c r="K3146" s="308" t="s">
        <v>3942</v>
      </c>
      <c r="L3146" s="314" t="s">
        <v>5796</v>
      </c>
      <c r="M3146" s="314" t="s">
        <v>3883</v>
      </c>
      <c r="N3146" s="308">
        <v>4</v>
      </c>
      <c r="O3146" s="308" t="s">
        <v>5797</v>
      </c>
      <c r="P3146" s="291">
        <v>93796.108557028041</v>
      </c>
      <c r="Q3146" s="292">
        <f t="shared" si="395"/>
        <v>113493.29135400393</v>
      </c>
      <c r="R3146" s="197">
        <f t="shared" si="396"/>
        <v>181589.26616640631</v>
      </c>
    </row>
    <row r="3147" spans="1:18" ht="19.5" customHeight="1">
      <c r="A3147" s="306" t="s">
        <v>2952</v>
      </c>
      <c r="B3147" s="307" t="s">
        <v>5895</v>
      </c>
      <c r="C3147" s="308" t="s">
        <v>3522</v>
      </c>
      <c r="D3147" s="290" t="s">
        <v>2905</v>
      </c>
      <c r="E3147" s="290" t="s">
        <v>2906</v>
      </c>
      <c r="F3147" s="309" t="s">
        <v>5863</v>
      </c>
      <c r="G3147" s="290"/>
      <c r="H3147" s="308">
        <v>280</v>
      </c>
      <c r="I3147" s="308">
        <v>24</v>
      </c>
      <c r="J3147" s="314">
        <v>22.5</v>
      </c>
      <c r="K3147" s="308">
        <v>44</v>
      </c>
      <c r="L3147" s="308">
        <v>61</v>
      </c>
      <c r="M3147" s="308"/>
      <c r="N3147" s="308">
        <v>4</v>
      </c>
      <c r="O3147" s="308" t="s">
        <v>5864</v>
      </c>
      <c r="P3147" s="291">
        <v>86991.454631689558</v>
      </c>
      <c r="Q3147" s="292">
        <f t="shared" si="395"/>
        <v>105259.66010434437</v>
      </c>
      <c r="R3147" s="197">
        <f t="shared" si="396"/>
        <v>168415.45616695099</v>
      </c>
    </row>
    <row r="3148" spans="1:18" ht="19.5" customHeight="1">
      <c r="A3148" s="306" t="s">
        <v>2952</v>
      </c>
      <c r="B3148" s="307" t="s">
        <v>5895</v>
      </c>
      <c r="C3148" s="308" t="s">
        <v>3522</v>
      </c>
      <c r="D3148" s="290" t="s">
        <v>2909</v>
      </c>
      <c r="E3148" s="290" t="s">
        <v>2910</v>
      </c>
      <c r="F3148" s="309" t="s">
        <v>5579</v>
      </c>
      <c r="G3148" s="290" t="s">
        <v>3023</v>
      </c>
      <c r="H3148" s="308">
        <v>240</v>
      </c>
      <c r="I3148" s="308">
        <v>8</v>
      </c>
      <c r="J3148" s="308">
        <v>7</v>
      </c>
      <c r="K3148" s="314">
        <v>80.5</v>
      </c>
      <c r="L3148" s="308" t="s">
        <v>5143</v>
      </c>
      <c r="M3148" s="308"/>
      <c r="N3148" s="308">
        <v>4</v>
      </c>
      <c r="O3148" s="308" t="s">
        <v>5580</v>
      </c>
      <c r="P3148" s="291">
        <v>83977.525318726068</v>
      </c>
      <c r="Q3148" s="292">
        <f t="shared" si="395"/>
        <v>101612.80563565854</v>
      </c>
      <c r="R3148" s="197">
        <f t="shared" si="396"/>
        <v>162580.48901705368</v>
      </c>
    </row>
    <row r="3149" spans="1:18" ht="19.5" customHeight="1">
      <c r="A3149" s="306" t="s">
        <v>17012</v>
      </c>
      <c r="B3149" s="307" t="s">
        <v>5895</v>
      </c>
      <c r="C3149" s="308" t="s">
        <v>3522</v>
      </c>
      <c r="D3149" s="290" t="s">
        <v>2909</v>
      </c>
      <c r="E3149" s="290" t="s">
        <v>2910</v>
      </c>
      <c r="F3149" s="316" t="s">
        <v>5581</v>
      </c>
      <c r="G3149" s="290" t="s">
        <v>3023</v>
      </c>
      <c r="H3149" s="308">
        <v>240</v>
      </c>
      <c r="I3149" s="308">
        <v>8</v>
      </c>
      <c r="J3149" s="308">
        <v>7</v>
      </c>
      <c r="K3149" s="314">
        <v>80.5</v>
      </c>
      <c r="L3149" s="308" t="s">
        <v>5143</v>
      </c>
      <c r="M3149" s="308"/>
      <c r="N3149" s="308">
        <v>4</v>
      </c>
      <c r="O3149" s="308" t="s">
        <v>5582</v>
      </c>
      <c r="P3149" s="291">
        <v>104971.97096924479</v>
      </c>
      <c r="Q3149" s="292">
        <f t="shared" si="395"/>
        <v>127016.0848727862</v>
      </c>
      <c r="R3149" s="197">
        <f t="shared" si="396"/>
        <v>203225.73579645794</v>
      </c>
    </row>
    <row r="3150" spans="1:18" ht="19.5" customHeight="1">
      <c r="A3150" s="306" t="s">
        <v>2952</v>
      </c>
      <c r="B3150" s="307" t="s">
        <v>5895</v>
      </c>
      <c r="C3150" s="308" t="s">
        <v>3522</v>
      </c>
      <c r="D3150" s="290" t="s">
        <v>2909</v>
      </c>
      <c r="E3150" s="290" t="s">
        <v>2910</v>
      </c>
      <c r="F3150" s="309" t="s">
        <v>5754</v>
      </c>
      <c r="G3150" s="290" t="s">
        <v>3023</v>
      </c>
      <c r="H3150" s="314">
        <v>237.5</v>
      </c>
      <c r="I3150" s="308">
        <v>8</v>
      </c>
      <c r="J3150" s="308">
        <v>7</v>
      </c>
      <c r="K3150" s="314">
        <v>74.599999999999994</v>
      </c>
      <c r="L3150" s="314" t="s">
        <v>5755</v>
      </c>
      <c r="M3150" s="308"/>
      <c r="N3150" s="308">
        <v>4</v>
      </c>
      <c r="O3150" s="308" t="s">
        <v>5756</v>
      </c>
      <c r="P3150" s="291">
        <v>71525.621988005965</v>
      </c>
      <c r="Q3150" s="292">
        <f t="shared" si="395"/>
        <v>86546.002605487214</v>
      </c>
      <c r="R3150" s="197">
        <f t="shared" si="396"/>
        <v>138473.60416877954</v>
      </c>
    </row>
    <row r="3151" spans="1:18" ht="19.5" customHeight="1">
      <c r="A3151" s="304" t="s">
        <v>5896</v>
      </c>
      <c r="B3151" s="277"/>
      <c r="C3151" s="278"/>
      <c r="D3151" s="279"/>
      <c r="E3151" s="280"/>
      <c r="F3151" s="279"/>
      <c r="G3151" s="281"/>
      <c r="H3151" s="282"/>
      <c r="I3151" s="282"/>
      <c r="J3151" s="282"/>
      <c r="K3151" s="282"/>
      <c r="L3151" s="282"/>
      <c r="M3151" s="282"/>
      <c r="N3151" s="282"/>
      <c r="O3151" s="282"/>
      <c r="P3151" s="282"/>
      <c r="Q3151" s="284"/>
      <c r="R3151" s="197">
        <f t="shared" si="396"/>
        <v>0</v>
      </c>
    </row>
    <row r="3152" spans="1:18" ht="19.5" customHeight="1">
      <c r="A3152" s="306" t="s">
        <v>5804</v>
      </c>
      <c r="B3152" s="307" t="s">
        <v>5805</v>
      </c>
      <c r="C3152" s="308" t="s">
        <v>3228</v>
      </c>
      <c r="D3152" s="290" t="s">
        <v>2905</v>
      </c>
      <c r="E3152" s="290" t="s">
        <v>2906</v>
      </c>
      <c r="F3152" s="309" t="s">
        <v>5863</v>
      </c>
      <c r="G3152" s="290"/>
      <c r="H3152" s="308">
        <v>280</v>
      </c>
      <c r="I3152" s="308">
        <v>24</v>
      </c>
      <c r="J3152" s="314">
        <v>22.5</v>
      </c>
      <c r="K3152" s="308">
        <v>44</v>
      </c>
      <c r="L3152" s="308">
        <v>61</v>
      </c>
      <c r="M3152" s="308"/>
      <c r="N3152" s="308">
        <v>4</v>
      </c>
      <c r="O3152" s="308" t="s">
        <v>5864</v>
      </c>
      <c r="P3152" s="291">
        <v>86991.454631689558</v>
      </c>
      <c r="Q3152" s="292">
        <f t="shared" ref="Q3152:Q3165" si="397">+P3152*1.21</f>
        <v>105259.66010434437</v>
      </c>
      <c r="R3152" s="197">
        <f t="shared" si="396"/>
        <v>168415.45616695099</v>
      </c>
    </row>
    <row r="3153" spans="1:18" ht="19.5" customHeight="1">
      <c r="A3153" s="306" t="s">
        <v>5804</v>
      </c>
      <c r="B3153" s="307" t="s">
        <v>5805</v>
      </c>
      <c r="C3153" s="308" t="s">
        <v>3228</v>
      </c>
      <c r="D3153" s="290" t="s">
        <v>2909</v>
      </c>
      <c r="E3153" s="290" t="s">
        <v>2910</v>
      </c>
      <c r="F3153" s="309" t="s">
        <v>5579</v>
      </c>
      <c r="G3153" s="290" t="s">
        <v>3023</v>
      </c>
      <c r="H3153" s="308">
        <v>240</v>
      </c>
      <c r="I3153" s="308">
        <v>8</v>
      </c>
      <c r="J3153" s="308">
        <v>7</v>
      </c>
      <c r="K3153" s="314">
        <v>80.5</v>
      </c>
      <c r="L3153" s="308" t="s">
        <v>5143</v>
      </c>
      <c r="M3153" s="308"/>
      <c r="N3153" s="308">
        <v>4</v>
      </c>
      <c r="O3153" s="308" t="s">
        <v>5580</v>
      </c>
      <c r="P3153" s="291">
        <v>83977.525318726068</v>
      </c>
      <c r="Q3153" s="292">
        <f t="shared" si="397"/>
        <v>101612.80563565854</v>
      </c>
      <c r="R3153" s="197">
        <f t="shared" si="396"/>
        <v>162580.48901705368</v>
      </c>
    </row>
    <row r="3154" spans="1:18" ht="19.5" customHeight="1">
      <c r="A3154" s="306" t="s">
        <v>17078</v>
      </c>
      <c r="B3154" s="307" t="s">
        <v>5805</v>
      </c>
      <c r="C3154" s="308" t="s">
        <v>3228</v>
      </c>
      <c r="D3154" s="290" t="s">
        <v>2909</v>
      </c>
      <c r="E3154" s="290" t="s">
        <v>2910</v>
      </c>
      <c r="F3154" s="316" t="s">
        <v>5581</v>
      </c>
      <c r="G3154" s="290" t="s">
        <v>3023</v>
      </c>
      <c r="H3154" s="308">
        <v>240</v>
      </c>
      <c r="I3154" s="308">
        <v>8</v>
      </c>
      <c r="J3154" s="308">
        <v>7</v>
      </c>
      <c r="K3154" s="314">
        <v>80.5</v>
      </c>
      <c r="L3154" s="308" t="s">
        <v>5143</v>
      </c>
      <c r="M3154" s="308"/>
      <c r="N3154" s="308">
        <v>4</v>
      </c>
      <c r="O3154" s="308" t="s">
        <v>5582</v>
      </c>
      <c r="P3154" s="291">
        <v>104971.97096924479</v>
      </c>
      <c r="Q3154" s="292">
        <f t="shared" si="397"/>
        <v>127016.0848727862</v>
      </c>
      <c r="R3154" s="197">
        <f t="shared" si="396"/>
        <v>203225.73579645794</v>
      </c>
    </row>
    <row r="3155" spans="1:18" ht="19.5" customHeight="1">
      <c r="A3155" s="306" t="s">
        <v>3286</v>
      </c>
      <c r="B3155" s="307" t="s">
        <v>5799</v>
      </c>
      <c r="C3155" s="308" t="s">
        <v>2732</v>
      </c>
      <c r="D3155" s="290" t="s">
        <v>2905</v>
      </c>
      <c r="E3155" s="290" t="s">
        <v>2906</v>
      </c>
      <c r="F3155" s="309" t="s">
        <v>5863</v>
      </c>
      <c r="G3155" s="290"/>
      <c r="H3155" s="308">
        <v>280</v>
      </c>
      <c r="I3155" s="308">
        <v>24</v>
      </c>
      <c r="J3155" s="314">
        <v>22.5</v>
      </c>
      <c r="K3155" s="308">
        <v>44</v>
      </c>
      <c r="L3155" s="308">
        <v>61</v>
      </c>
      <c r="M3155" s="308"/>
      <c r="N3155" s="308">
        <v>4</v>
      </c>
      <c r="O3155" s="308" t="s">
        <v>5864</v>
      </c>
      <c r="P3155" s="291">
        <v>86991.454631689558</v>
      </c>
      <c r="Q3155" s="292">
        <f t="shared" si="397"/>
        <v>105259.66010434437</v>
      </c>
      <c r="R3155" s="197">
        <f t="shared" si="396"/>
        <v>168415.45616695099</v>
      </c>
    </row>
    <row r="3156" spans="1:18" ht="19.5" customHeight="1">
      <c r="A3156" s="306" t="s">
        <v>3286</v>
      </c>
      <c r="B3156" s="307" t="s">
        <v>5799</v>
      </c>
      <c r="C3156" s="308" t="s">
        <v>2732</v>
      </c>
      <c r="D3156" s="290" t="s">
        <v>2909</v>
      </c>
      <c r="E3156" s="290" t="s">
        <v>2910</v>
      </c>
      <c r="F3156" s="309" t="s">
        <v>5579</v>
      </c>
      <c r="G3156" s="290" t="s">
        <v>3023</v>
      </c>
      <c r="H3156" s="308">
        <v>240</v>
      </c>
      <c r="I3156" s="308">
        <v>8</v>
      </c>
      <c r="J3156" s="308">
        <v>7</v>
      </c>
      <c r="K3156" s="314">
        <v>80.5</v>
      </c>
      <c r="L3156" s="308" t="s">
        <v>5143</v>
      </c>
      <c r="M3156" s="308"/>
      <c r="N3156" s="308">
        <v>4</v>
      </c>
      <c r="O3156" s="308" t="s">
        <v>5580</v>
      </c>
      <c r="P3156" s="291">
        <v>83977.525318726068</v>
      </c>
      <c r="Q3156" s="292">
        <f t="shared" si="397"/>
        <v>101612.80563565854</v>
      </c>
      <c r="R3156" s="197">
        <f t="shared" si="396"/>
        <v>162580.48901705368</v>
      </c>
    </row>
    <row r="3157" spans="1:18" ht="19.5" customHeight="1">
      <c r="A3157" s="306" t="s">
        <v>17079</v>
      </c>
      <c r="B3157" s="307" t="s">
        <v>5799</v>
      </c>
      <c r="C3157" s="308" t="s">
        <v>2732</v>
      </c>
      <c r="D3157" s="290" t="s">
        <v>2909</v>
      </c>
      <c r="E3157" s="290" t="s">
        <v>2910</v>
      </c>
      <c r="F3157" s="316" t="s">
        <v>5581</v>
      </c>
      <c r="G3157" s="290" t="s">
        <v>3023</v>
      </c>
      <c r="H3157" s="308">
        <v>240</v>
      </c>
      <c r="I3157" s="308">
        <v>8</v>
      </c>
      <c r="J3157" s="308">
        <v>7</v>
      </c>
      <c r="K3157" s="314">
        <v>80.5</v>
      </c>
      <c r="L3157" s="308" t="s">
        <v>5143</v>
      </c>
      <c r="M3157" s="308"/>
      <c r="N3157" s="308">
        <v>4</v>
      </c>
      <c r="O3157" s="308" t="s">
        <v>5582</v>
      </c>
      <c r="P3157" s="291">
        <v>104971.97096924479</v>
      </c>
      <c r="Q3157" s="292">
        <f t="shared" si="397"/>
        <v>127016.0848727862</v>
      </c>
      <c r="R3157" s="197">
        <f t="shared" si="396"/>
        <v>203225.73579645794</v>
      </c>
    </row>
    <row r="3158" spans="1:18" ht="19.5" customHeight="1">
      <c r="A3158" s="306" t="s">
        <v>5855</v>
      </c>
      <c r="B3158" s="307" t="s">
        <v>5758</v>
      </c>
      <c r="C3158" s="308" t="s">
        <v>3284</v>
      </c>
      <c r="D3158" s="290" t="s">
        <v>2905</v>
      </c>
      <c r="E3158" s="290" t="s">
        <v>2906</v>
      </c>
      <c r="F3158" s="309" t="s">
        <v>5863</v>
      </c>
      <c r="G3158" s="290"/>
      <c r="H3158" s="308">
        <v>280</v>
      </c>
      <c r="I3158" s="308">
        <v>24</v>
      </c>
      <c r="J3158" s="314">
        <v>22.5</v>
      </c>
      <c r="K3158" s="308">
        <v>44</v>
      </c>
      <c r="L3158" s="308">
        <v>61</v>
      </c>
      <c r="M3158" s="308"/>
      <c r="N3158" s="308">
        <v>4</v>
      </c>
      <c r="O3158" s="308" t="s">
        <v>5864</v>
      </c>
      <c r="P3158" s="291">
        <v>86991.454631689558</v>
      </c>
      <c r="Q3158" s="292">
        <f t="shared" si="397"/>
        <v>105259.66010434437</v>
      </c>
      <c r="R3158" s="197">
        <f t="shared" si="396"/>
        <v>168415.45616695099</v>
      </c>
    </row>
    <row r="3159" spans="1:18" ht="19.5" customHeight="1">
      <c r="A3159" s="306" t="s">
        <v>5855</v>
      </c>
      <c r="B3159" s="307" t="s">
        <v>5758</v>
      </c>
      <c r="C3159" s="308" t="s">
        <v>3284</v>
      </c>
      <c r="D3159" s="290" t="s">
        <v>2909</v>
      </c>
      <c r="E3159" s="290" t="s">
        <v>2910</v>
      </c>
      <c r="F3159" s="309" t="s">
        <v>5823</v>
      </c>
      <c r="G3159" s="290" t="s">
        <v>3023</v>
      </c>
      <c r="H3159" s="308" t="s">
        <v>3123</v>
      </c>
      <c r="I3159" s="308" t="s">
        <v>2935</v>
      </c>
      <c r="J3159" s="308" t="s">
        <v>3948</v>
      </c>
      <c r="K3159" s="308" t="s">
        <v>3460</v>
      </c>
      <c r="L3159" s="308" t="s">
        <v>5824</v>
      </c>
      <c r="M3159" s="308"/>
      <c r="N3159" s="308" t="s">
        <v>3070</v>
      </c>
      <c r="O3159" s="308" t="s">
        <v>5825</v>
      </c>
      <c r="P3159" s="291">
        <v>78886.767422354213</v>
      </c>
      <c r="Q3159" s="292">
        <f t="shared" si="397"/>
        <v>95452.988581048601</v>
      </c>
      <c r="R3159" s="197">
        <f t="shared" si="396"/>
        <v>152724.78172967778</v>
      </c>
    </row>
    <row r="3160" spans="1:18" ht="19.5" customHeight="1">
      <c r="A3160" s="306" t="s">
        <v>5855</v>
      </c>
      <c r="B3160" s="307" t="s">
        <v>5856</v>
      </c>
      <c r="C3160" s="308" t="s">
        <v>5897</v>
      </c>
      <c r="D3160" s="290" t="s">
        <v>2905</v>
      </c>
      <c r="E3160" s="290" t="s">
        <v>2906</v>
      </c>
      <c r="F3160" s="309" t="s">
        <v>5863</v>
      </c>
      <c r="G3160" s="290"/>
      <c r="H3160" s="308">
        <v>280</v>
      </c>
      <c r="I3160" s="308">
        <v>24</v>
      </c>
      <c r="J3160" s="314">
        <v>22.5</v>
      </c>
      <c r="K3160" s="308">
        <v>44</v>
      </c>
      <c r="L3160" s="308">
        <v>61</v>
      </c>
      <c r="M3160" s="308"/>
      <c r="N3160" s="308">
        <v>4</v>
      </c>
      <c r="O3160" s="308" t="s">
        <v>5864</v>
      </c>
      <c r="P3160" s="291">
        <v>86991.454631689558</v>
      </c>
      <c r="Q3160" s="292">
        <f t="shared" si="397"/>
        <v>105259.66010434437</v>
      </c>
      <c r="R3160" s="197">
        <f t="shared" si="396"/>
        <v>168415.45616695099</v>
      </c>
    </row>
    <row r="3161" spans="1:18" ht="19.5" customHeight="1">
      <c r="A3161" s="306" t="s">
        <v>5855</v>
      </c>
      <c r="B3161" s="307" t="s">
        <v>5856</v>
      </c>
      <c r="C3161" s="308" t="s">
        <v>5897</v>
      </c>
      <c r="D3161" s="290" t="s">
        <v>2909</v>
      </c>
      <c r="E3161" s="290" t="s">
        <v>2910</v>
      </c>
      <c r="F3161" s="309" t="s">
        <v>5823</v>
      </c>
      <c r="G3161" s="290" t="s">
        <v>3023</v>
      </c>
      <c r="H3161" s="308" t="s">
        <v>3123</v>
      </c>
      <c r="I3161" s="308" t="s">
        <v>2935</v>
      </c>
      <c r="J3161" s="308" t="s">
        <v>3948</v>
      </c>
      <c r="K3161" s="308" t="s">
        <v>3460</v>
      </c>
      <c r="L3161" s="308" t="s">
        <v>5824</v>
      </c>
      <c r="M3161" s="308"/>
      <c r="N3161" s="308" t="s">
        <v>3070</v>
      </c>
      <c r="O3161" s="308" t="s">
        <v>5825</v>
      </c>
      <c r="P3161" s="291">
        <v>78886.767422354213</v>
      </c>
      <c r="Q3161" s="292">
        <f t="shared" si="397"/>
        <v>95452.988581048601</v>
      </c>
      <c r="R3161" s="197">
        <f t="shared" si="396"/>
        <v>152724.78172967778</v>
      </c>
    </row>
    <row r="3162" spans="1:18" ht="19.5" customHeight="1">
      <c r="A3162" s="306" t="s">
        <v>2952</v>
      </c>
      <c r="B3162" s="307" t="s">
        <v>5779</v>
      </c>
      <c r="C3162" s="308" t="s">
        <v>3431</v>
      </c>
      <c r="D3162" s="290" t="s">
        <v>2905</v>
      </c>
      <c r="E3162" s="290" t="s">
        <v>2906</v>
      </c>
      <c r="F3162" s="309" t="s">
        <v>5898</v>
      </c>
      <c r="G3162" s="290"/>
      <c r="H3162" s="308">
        <v>300</v>
      </c>
      <c r="I3162" s="308">
        <v>24</v>
      </c>
      <c r="J3162" s="314">
        <v>21.8</v>
      </c>
      <c r="K3162" s="308">
        <v>44</v>
      </c>
      <c r="L3162" s="308">
        <v>61</v>
      </c>
      <c r="M3162" s="308"/>
      <c r="N3162" s="308">
        <v>4</v>
      </c>
      <c r="O3162" s="308" t="s">
        <v>5899</v>
      </c>
      <c r="P3162" s="291">
        <v>104661.76576281589</v>
      </c>
      <c r="Q3162" s="292">
        <f t="shared" si="397"/>
        <v>126640.73657300722</v>
      </c>
      <c r="R3162" s="197">
        <f t="shared" si="396"/>
        <v>202625.17851681157</v>
      </c>
    </row>
    <row r="3163" spans="1:18" ht="19.5" customHeight="1">
      <c r="A3163" s="306" t="s">
        <v>2952</v>
      </c>
      <c r="B3163" s="307" t="s">
        <v>5779</v>
      </c>
      <c r="C3163" s="308" t="s">
        <v>3431</v>
      </c>
      <c r="D3163" s="290" t="s">
        <v>2909</v>
      </c>
      <c r="E3163" s="290" t="s">
        <v>2910</v>
      </c>
      <c r="F3163" s="309" t="s">
        <v>5754</v>
      </c>
      <c r="G3163" s="290" t="s">
        <v>3023</v>
      </c>
      <c r="H3163" s="314">
        <v>237.5</v>
      </c>
      <c r="I3163" s="308">
        <v>8</v>
      </c>
      <c r="J3163" s="308">
        <v>7</v>
      </c>
      <c r="K3163" s="314">
        <v>74.599999999999994</v>
      </c>
      <c r="L3163" s="314" t="s">
        <v>5755</v>
      </c>
      <c r="M3163" s="308"/>
      <c r="N3163" s="308">
        <v>4</v>
      </c>
      <c r="O3163" s="308" t="s">
        <v>5756</v>
      </c>
      <c r="P3163" s="291">
        <v>71525.621988005965</v>
      </c>
      <c r="Q3163" s="292">
        <f t="shared" si="397"/>
        <v>86546.002605487214</v>
      </c>
      <c r="R3163" s="197">
        <f t="shared" si="396"/>
        <v>138473.60416877954</v>
      </c>
    </row>
    <row r="3164" spans="1:18" ht="19.5" customHeight="1">
      <c r="A3164" s="306" t="s">
        <v>2952</v>
      </c>
      <c r="B3164" s="307" t="s">
        <v>5779</v>
      </c>
      <c r="C3164" s="308" t="s">
        <v>3431</v>
      </c>
      <c r="D3164" s="290" t="s">
        <v>2909</v>
      </c>
      <c r="E3164" s="290" t="s">
        <v>2910</v>
      </c>
      <c r="F3164" s="309" t="s">
        <v>5579</v>
      </c>
      <c r="G3164" s="290" t="s">
        <v>3023</v>
      </c>
      <c r="H3164" s="308">
        <v>240</v>
      </c>
      <c r="I3164" s="308">
        <v>8</v>
      </c>
      <c r="J3164" s="308">
        <v>7</v>
      </c>
      <c r="K3164" s="314">
        <v>80.5</v>
      </c>
      <c r="L3164" s="308" t="s">
        <v>5143</v>
      </c>
      <c r="M3164" s="308"/>
      <c r="N3164" s="308">
        <v>4</v>
      </c>
      <c r="O3164" s="308" t="s">
        <v>5580</v>
      </c>
      <c r="P3164" s="291">
        <v>83977.525318726068</v>
      </c>
      <c r="Q3164" s="292">
        <f t="shared" si="397"/>
        <v>101612.80563565854</v>
      </c>
      <c r="R3164" s="197">
        <f t="shared" si="396"/>
        <v>162580.48901705368</v>
      </c>
    </row>
    <row r="3165" spans="1:18" ht="19.5" customHeight="1">
      <c r="A3165" s="306" t="s">
        <v>17012</v>
      </c>
      <c r="B3165" s="307" t="s">
        <v>5779</v>
      </c>
      <c r="C3165" s="308" t="s">
        <v>3431</v>
      </c>
      <c r="D3165" s="290" t="s">
        <v>2909</v>
      </c>
      <c r="E3165" s="290" t="s">
        <v>2910</v>
      </c>
      <c r="F3165" s="316" t="s">
        <v>5581</v>
      </c>
      <c r="G3165" s="290" t="s">
        <v>3023</v>
      </c>
      <c r="H3165" s="308">
        <v>240</v>
      </c>
      <c r="I3165" s="308">
        <v>8</v>
      </c>
      <c r="J3165" s="308">
        <v>7</v>
      </c>
      <c r="K3165" s="314">
        <v>80.5</v>
      </c>
      <c r="L3165" s="308" t="s">
        <v>5143</v>
      </c>
      <c r="M3165" s="308"/>
      <c r="N3165" s="308">
        <v>4</v>
      </c>
      <c r="O3165" s="308" t="s">
        <v>5582</v>
      </c>
      <c r="P3165" s="291">
        <v>104971.996262065</v>
      </c>
      <c r="Q3165" s="292">
        <f t="shared" si="397"/>
        <v>127016.11547709865</v>
      </c>
      <c r="R3165" s="197">
        <f t="shared" si="396"/>
        <v>203225.78476335783</v>
      </c>
    </row>
    <row r="3166" spans="1:18" ht="19.5" customHeight="1">
      <c r="A3166" s="304" t="s">
        <v>2649</v>
      </c>
      <c r="B3166" s="277"/>
      <c r="C3166" s="278"/>
      <c r="D3166" s="279"/>
      <c r="E3166" s="280"/>
      <c r="F3166" s="279"/>
      <c r="G3166" s="281"/>
      <c r="H3166" s="282"/>
      <c r="I3166" s="282"/>
      <c r="J3166" s="282"/>
      <c r="K3166" s="282"/>
      <c r="L3166" s="282"/>
      <c r="M3166" s="282"/>
      <c r="N3166" s="282"/>
      <c r="O3166" s="282"/>
      <c r="P3166" s="282"/>
      <c r="Q3166" s="284"/>
      <c r="R3166" s="197">
        <f t="shared" si="396"/>
        <v>0</v>
      </c>
    </row>
    <row r="3167" spans="1:18" ht="19.5" customHeight="1">
      <c r="A3167" s="306" t="s">
        <v>3286</v>
      </c>
      <c r="B3167" s="307" t="s">
        <v>5799</v>
      </c>
      <c r="C3167" s="308" t="s">
        <v>3646</v>
      </c>
      <c r="D3167" s="290" t="s">
        <v>2905</v>
      </c>
      <c r="E3167" s="290" t="s">
        <v>2906</v>
      </c>
      <c r="F3167" s="309" t="s">
        <v>5780</v>
      </c>
      <c r="G3167" s="290"/>
      <c r="H3167" s="308" t="s">
        <v>4020</v>
      </c>
      <c r="I3167" s="308" t="s">
        <v>3589</v>
      </c>
      <c r="J3167" s="314" t="s">
        <v>5781</v>
      </c>
      <c r="K3167" s="308" t="s">
        <v>4387</v>
      </c>
      <c r="L3167" s="308" t="s">
        <v>3143</v>
      </c>
      <c r="M3167" s="308"/>
      <c r="N3167" s="308" t="s">
        <v>3070</v>
      </c>
      <c r="O3167" s="290" t="s">
        <v>5782</v>
      </c>
      <c r="P3167" s="291">
        <v>97247.422175681291</v>
      </c>
      <c r="Q3167" s="292">
        <f t="shared" ref="Q3167:Q3170" si="398">+P3167*1.21</f>
        <v>117669.38083257436</v>
      </c>
      <c r="R3167" s="197">
        <f t="shared" si="396"/>
        <v>188271.00933211899</v>
      </c>
    </row>
    <row r="3168" spans="1:18" ht="19.5" customHeight="1">
      <c r="A3168" s="306" t="s">
        <v>3286</v>
      </c>
      <c r="B3168" s="307" t="s">
        <v>5799</v>
      </c>
      <c r="C3168" s="308" t="s">
        <v>3646</v>
      </c>
      <c r="D3168" s="290" t="s">
        <v>2909</v>
      </c>
      <c r="E3168" s="290" t="s">
        <v>2910</v>
      </c>
      <c r="F3168" s="309" t="s">
        <v>5823</v>
      </c>
      <c r="G3168" s="290" t="s">
        <v>3023</v>
      </c>
      <c r="H3168" s="308" t="s">
        <v>3123</v>
      </c>
      <c r="I3168" s="308" t="s">
        <v>2935</v>
      </c>
      <c r="J3168" s="308" t="s">
        <v>3948</v>
      </c>
      <c r="K3168" s="308" t="s">
        <v>3460</v>
      </c>
      <c r="L3168" s="308" t="s">
        <v>5824</v>
      </c>
      <c r="M3168" s="308"/>
      <c r="N3168" s="308" t="s">
        <v>3070</v>
      </c>
      <c r="O3168" s="308" t="s">
        <v>5825</v>
      </c>
      <c r="P3168" s="291">
        <v>78886.767422354213</v>
      </c>
      <c r="Q3168" s="292">
        <f t="shared" si="398"/>
        <v>95452.988581048601</v>
      </c>
      <c r="R3168" s="197">
        <f t="shared" si="396"/>
        <v>152724.78172967778</v>
      </c>
    </row>
    <row r="3169" spans="1:18" ht="19.5" customHeight="1">
      <c r="A3169" s="306" t="s">
        <v>2952</v>
      </c>
      <c r="B3169" s="307" t="s">
        <v>5826</v>
      </c>
      <c r="C3169" s="308" t="s">
        <v>4290</v>
      </c>
      <c r="D3169" s="290" t="s">
        <v>2905</v>
      </c>
      <c r="E3169" s="290" t="s">
        <v>2906</v>
      </c>
      <c r="F3169" s="309" t="s">
        <v>5780</v>
      </c>
      <c r="G3169" s="290"/>
      <c r="H3169" s="308" t="s">
        <v>4020</v>
      </c>
      <c r="I3169" s="308" t="s">
        <v>3589</v>
      </c>
      <c r="J3169" s="314" t="s">
        <v>5781</v>
      </c>
      <c r="K3169" s="308" t="s">
        <v>4387</v>
      </c>
      <c r="L3169" s="308" t="s">
        <v>3143</v>
      </c>
      <c r="M3169" s="308"/>
      <c r="N3169" s="308" t="s">
        <v>3070</v>
      </c>
      <c r="O3169" s="290" t="s">
        <v>5782</v>
      </c>
      <c r="P3169" s="291">
        <v>97247.422175681291</v>
      </c>
      <c r="Q3169" s="292">
        <f t="shared" si="398"/>
        <v>117669.38083257436</v>
      </c>
      <c r="R3169" s="197">
        <f t="shared" si="396"/>
        <v>188271.00933211899</v>
      </c>
    </row>
    <row r="3170" spans="1:18" ht="19.5" customHeight="1">
      <c r="A3170" s="306" t="s">
        <v>2952</v>
      </c>
      <c r="B3170" s="307" t="s">
        <v>5826</v>
      </c>
      <c r="C3170" s="308" t="s">
        <v>4290</v>
      </c>
      <c r="D3170" s="290" t="s">
        <v>2909</v>
      </c>
      <c r="E3170" s="290" t="s">
        <v>2910</v>
      </c>
      <c r="F3170" s="309" t="s">
        <v>5823</v>
      </c>
      <c r="G3170" s="290" t="s">
        <v>3023</v>
      </c>
      <c r="H3170" s="308" t="s">
        <v>3123</v>
      </c>
      <c r="I3170" s="308" t="s">
        <v>2935</v>
      </c>
      <c r="J3170" s="308" t="s">
        <v>3948</v>
      </c>
      <c r="K3170" s="308" t="s">
        <v>3460</v>
      </c>
      <c r="L3170" s="308" t="s">
        <v>5824</v>
      </c>
      <c r="M3170" s="308"/>
      <c r="N3170" s="308" t="s">
        <v>3070</v>
      </c>
      <c r="O3170" s="308" t="s">
        <v>5825</v>
      </c>
      <c r="P3170" s="291">
        <v>78886.767422354213</v>
      </c>
      <c r="Q3170" s="292">
        <f t="shared" si="398"/>
        <v>95452.988581048601</v>
      </c>
      <c r="R3170" s="197">
        <f t="shared" si="396"/>
        <v>152724.78172967778</v>
      </c>
    </row>
    <row r="3171" spans="1:18" ht="19.5" customHeight="1">
      <c r="A3171" s="304" t="s">
        <v>5900</v>
      </c>
      <c r="B3171" s="277"/>
      <c r="C3171" s="278"/>
      <c r="D3171" s="279"/>
      <c r="E3171" s="280"/>
      <c r="F3171" s="279"/>
      <c r="G3171" s="281"/>
      <c r="H3171" s="282"/>
      <c r="I3171" s="282"/>
      <c r="J3171" s="282"/>
      <c r="K3171" s="282"/>
      <c r="L3171" s="282"/>
      <c r="M3171" s="282"/>
      <c r="N3171" s="282"/>
      <c r="O3171" s="282"/>
      <c r="P3171" s="282"/>
      <c r="Q3171" s="284"/>
      <c r="R3171" s="197">
        <f t="shared" si="396"/>
        <v>0</v>
      </c>
    </row>
    <row r="3172" spans="1:18" ht="19.5" customHeight="1">
      <c r="A3172" s="306" t="s">
        <v>4466</v>
      </c>
      <c r="B3172" s="307" t="s">
        <v>5901</v>
      </c>
      <c r="C3172" s="308" t="s">
        <v>26</v>
      </c>
      <c r="D3172" s="290" t="s">
        <v>2905</v>
      </c>
      <c r="E3172" s="290" t="s">
        <v>2906</v>
      </c>
      <c r="F3172" s="309" t="s">
        <v>5801</v>
      </c>
      <c r="G3172" s="290"/>
      <c r="H3172" s="308">
        <v>280</v>
      </c>
      <c r="I3172" s="308">
        <v>24</v>
      </c>
      <c r="J3172" s="314">
        <v>21.8</v>
      </c>
      <c r="K3172" s="308">
        <v>44</v>
      </c>
      <c r="L3172" s="308">
        <v>61</v>
      </c>
      <c r="M3172" s="308"/>
      <c r="N3172" s="308">
        <v>4</v>
      </c>
      <c r="O3172" s="308" t="s">
        <v>5802</v>
      </c>
      <c r="P3172" s="291">
        <v>94793.883470542671</v>
      </c>
      <c r="Q3172" s="292">
        <f t="shared" ref="Q3172:Q3173" si="399">+P3172*1.21</f>
        <v>114700.59899935663</v>
      </c>
      <c r="R3172" s="197">
        <f t="shared" si="396"/>
        <v>183520.95839897063</v>
      </c>
    </row>
    <row r="3173" spans="1:18" ht="19.5" customHeight="1">
      <c r="A3173" s="306" t="s">
        <v>4466</v>
      </c>
      <c r="B3173" s="307" t="s">
        <v>5901</v>
      </c>
      <c r="C3173" s="308" t="s">
        <v>26</v>
      </c>
      <c r="D3173" s="290" t="s">
        <v>2909</v>
      </c>
      <c r="E3173" s="290" t="s">
        <v>2910</v>
      </c>
      <c r="F3173" s="309" t="s">
        <v>5861</v>
      </c>
      <c r="G3173" s="290"/>
      <c r="H3173" s="308">
        <v>265</v>
      </c>
      <c r="I3173" s="314">
        <v>10.5</v>
      </c>
      <c r="J3173" s="314">
        <v>9.5</v>
      </c>
      <c r="K3173" s="314">
        <v>44.4</v>
      </c>
      <c r="L3173" s="308">
        <v>66</v>
      </c>
      <c r="M3173" s="308"/>
      <c r="N3173" s="308">
        <v>4</v>
      </c>
      <c r="O3173" s="308" t="s">
        <v>5862</v>
      </c>
      <c r="P3173" s="291">
        <v>63505.479146609461</v>
      </c>
      <c r="Q3173" s="292">
        <f t="shared" si="399"/>
        <v>76841.629767397448</v>
      </c>
      <c r="R3173" s="197">
        <f t="shared" si="396"/>
        <v>122946.60762783593</v>
      </c>
    </row>
    <row r="3174" spans="1:18" ht="19.5" customHeight="1">
      <c r="A3174" s="304" t="s">
        <v>2651</v>
      </c>
      <c r="B3174" s="277"/>
      <c r="C3174" s="278"/>
      <c r="D3174" s="279"/>
      <c r="E3174" s="280"/>
      <c r="F3174" s="279"/>
      <c r="G3174" s="281"/>
      <c r="H3174" s="282"/>
      <c r="I3174" s="282"/>
      <c r="J3174" s="282"/>
      <c r="K3174" s="282"/>
      <c r="L3174" s="282"/>
      <c r="M3174" s="282"/>
      <c r="N3174" s="282"/>
      <c r="O3174" s="282"/>
      <c r="P3174" s="282"/>
      <c r="Q3174" s="284"/>
      <c r="R3174" s="197">
        <f t="shared" si="396"/>
        <v>0</v>
      </c>
    </row>
    <row r="3175" spans="1:18" ht="19.5" customHeight="1">
      <c r="A3175" s="306" t="s">
        <v>5804</v>
      </c>
      <c r="B3175" s="307" t="s">
        <v>5805</v>
      </c>
      <c r="C3175" s="308" t="s">
        <v>2728</v>
      </c>
      <c r="D3175" s="290" t="s">
        <v>2905</v>
      </c>
      <c r="E3175" s="290" t="s">
        <v>2910</v>
      </c>
      <c r="F3175" s="309" t="s">
        <v>5868</v>
      </c>
      <c r="G3175" s="290"/>
      <c r="H3175" s="308">
        <v>259</v>
      </c>
      <c r="I3175" s="308">
        <v>12</v>
      </c>
      <c r="J3175" s="314">
        <v>10.5</v>
      </c>
      <c r="K3175" s="308">
        <v>41</v>
      </c>
      <c r="L3175" s="308">
        <v>61</v>
      </c>
      <c r="M3175" s="308"/>
      <c r="N3175" s="308">
        <v>4</v>
      </c>
      <c r="O3175" s="308" t="s">
        <v>5869</v>
      </c>
      <c r="P3175" s="291">
        <v>46153.052738126142</v>
      </c>
      <c r="Q3175" s="292">
        <f t="shared" ref="Q3175:Q3182" si="400">+P3175*1.21</f>
        <v>55845.193813132631</v>
      </c>
      <c r="R3175" s="197">
        <f t="shared" si="396"/>
        <v>89352.310101012219</v>
      </c>
    </row>
    <row r="3176" spans="1:18" ht="19.5" customHeight="1">
      <c r="A3176" s="306" t="s">
        <v>5804</v>
      </c>
      <c r="B3176" s="307" t="s">
        <v>5805</v>
      </c>
      <c r="C3176" s="308" t="s">
        <v>2728</v>
      </c>
      <c r="D3176" s="290" t="s">
        <v>2905</v>
      </c>
      <c r="E3176" s="290" t="s">
        <v>2906</v>
      </c>
      <c r="F3176" s="309" t="s">
        <v>5748</v>
      </c>
      <c r="G3176" s="290"/>
      <c r="H3176" s="308">
        <v>259</v>
      </c>
      <c r="I3176" s="314">
        <v>20.7</v>
      </c>
      <c r="J3176" s="314">
        <v>17.7</v>
      </c>
      <c r="K3176" s="308">
        <v>41</v>
      </c>
      <c r="L3176" s="308">
        <v>61</v>
      </c>
      <c r="M3176" s="308"/>
      <c r="N3176" s="308">
        <v>4</v>
      </c>
      <c r="O3176" s="308" t="s">
        <v>5749</v>
      </c>
      <c r="P3176" s="291">
        <v>45131.908241040539</v>
      </c>
      <c r="Q3176" s="292">
        <f t="shared" si="400"/>
        <v>54609.60897165905</v>
      </c>
      <c r="R3176" s="197">
        <f t="shared" si="396"/>
        <v>87375.374354654487</v>
      </c>
    </row>
    <row r="3177" spans="1:18" ht="19.5" customHeight="1">
      <c r="A3177" s="306" t="s">
        <v>5804</v>
      </c>
      <c r="B3177" s="307" t="s">
        <v>5805</v>
      </c>
      <c r="C3177" s="308" t="s">
        <v>2728</v>
      </c>
      <c r="D3177" s="290" t="s">
        <v>2909</v>
      </c>
      <c r="E3177" s="290" t="s">
        <v>3021</v>
      </c>
      <c r="F3177" s="309" t="s">
        <v>5794</v>
      </c>
      <c r="G3177" s="290" t="s">
        <v>3023</v>
      </c>
      <c r="H3177" s="308" t="s">
        <v>5795</v>
      </c>
      <c r="I3177" s="314" t="s">
        <v>4404</v>
      </c>
      <c r="J3177" s="314" t="s">
        <v>4438</v>
      </c>
      <c r="K3177" s="308" t="s">
        <v>3942</v>
      </c>
      <c r="L3177" s="314" t="s">
        <v>5796</v>
      </c>
      <c r="M3177" s="314" t="s">
        <v>3883</v>
      </c>
      <c r="N3177" s="308">
        <v>4</v>
      </c>
      <c r="O3177" s="308" t="s">
        <v>5797</v>
      </c>
      <c r="P3177" s="291">
        <v>93796.108557028041</v>
      </c>
      <c r="Q3177" s="292">
        <f t="shared" si="400"/>
        <v>113493.29135400393</v>
      </c>
      <c r="R3177" s="197">
        <f t="shared" si="396"/>
        <v>181589.26616640631</v>
      </c>
    </row>
    <row r="3178" spans="1:18" ht="19.5" customHeight="1">
      <c r="A3178" s="306" t="s">
        <v>3075</v>
      </c>
      <c r="B3178" s="307" t="s">
        <v>5798</v>
      </c>
      <c r="C3178" s="308" t="s">
        <v>4653</v>
      </c>
      <c r="D3178" s="290" t="s">
        <v>2905</v>
      </c>
      <c r="E3178" s="290" t="s">
        <v>2910</v>
      </c>
      <c r="F3178" s="309" t="s">
        <v>5868</v>
      </c>
      <c r="G3178" s="290"/>
      <c r="H3178" s="308">
        <v>259</v>
      </c>
      <c r="I3178" s="314">
        <v>12</v>
      </c>
      <c r="J3178" s="314">
        <v>10.5</v>
      </c>
      <c r="K3178" s="308">
        <v>41</v>
      </c>
      <c r="L3178" s="308">
        <v>61</v>
      </c>
      <c r="M3178" s="308"/>
      <c r="N3178" s="308">
        <v>4</v>
      </c>
      <c r="O3178" s="308" t="s">
        <v>5869</v>
      </c>
      <c r="P3178" s="291">
        <v>46153.052738126142</v>
      </c>
      <c r="Q3178" s="292">
        <f t="shared" si="400"/>
        <v>55845.193813132631</v>
      </c>
      <c r="R3178" s="197">
        <f t="shared" si="396"/>
        <v>89352.310101012219</v>
      </c>
    </row>
    <row r="3179" spans="1:18" ht="19.5" customHeight="1">
      <c r="A3179" s="306" t="s">
        <v>5871</v>
      </c>
      <c r="B3179" s="307" t="s">
        <v>5798</v>
      </c>
      <c r="C3179" s="308" t="s">
        <v>4653</v>
      </c>
      <c r="D3179" s="290" t="s">
        <v>2905</v>
      </c>
      <c r="E3179" s="290" t="s">
        <v>2906</v>
      </c>
      <c r="F3179" s="309" t="s">
        <v>5748</v>
      </c>
      <c r="G3179" s="290"/>
      <c r="H3179" s="308">
        <v>259</v>
      </c>
      <c r="I3179" s="314">
        <v>20.7</v>
      </c>
      <c r="J3179" s="314">
        <v>17.7</v>
      </c>
      <c r="K3179" s="308">
        <v>41</v>
      </c>
      <c r="L3179" s="308">
        <v>61</v>
      </c>
      <c r="M3179" s="308"/>
      <c r="N3179" s="308">
        <v>4</v>
      </c>
      <c r="O3179" s="308" t="s">
        <v>5749</v>
      </c>
      <c r="P3179" s="291">
        <v>45131.908241040539</v>
      </c>
      <c r="Q3179" s="292">
        <f t="shared" si="400"/>
        <v>54609.60897165905</v>
      </c>
      <c r="R3179" s="197">
        <f t="shared" si="396"/>
        <v>87375.374354654487</v>
      </c>
    </row>
    <row r="3180" spans="1:18" ht="19.5" customHeight="1">
      <c r="A3180" s="306" t="s">
        <v>5871</v>
      </c>
      <c r="B3180" s="307" t="s">
        <v>5798</v>
      </c>
      <c r="C3180" s="308" t="s">
        <v>4653</v>
      </c>
      <c r="D3180" s="290" t="s">
        <v>2909</v>
      </c>
      <c r="E3180" s="290" t="s">
        <v>3021</v>
      </c>
      <c r="F3180" s="309" t="s">
        <v>5794</v>
      </c>
      <c r="G3180" s="290" t="s">
        <v>3023</v>
      </c>
      <c r="H3180" s="308" t="s">
        <v>5795</v>
      </c>
      <c r="I3180" s="314" t="s">
        <v>4404</v>
      </c>
      <c r="J3180" s="314" t="s">
        <v>4438</v>
      </c>
      <c r="K3180" s="308" t="s">
        <v>3942</v>
      </c>
      <c r="L3180" s="314" t="s">
        <v>5796</v>
      </c>
      <c r="M3180" s="314" t="s">
        <v>3883</v>
      </c>
      <c r="N3180" s="308">
        <v>4</v>
      </c>
      <c r="O3180" s="308" t="s">
        <v>5797</v>
      </c>
      <c r="P3180" s="291">
        <v>93796.108557028041</v>
      </c>
      <c r="Q3180" s="292">
        <f t="shared" si="400"/>
        <v>113493.29135400393</v>
      </c>
      <c r="R3180" s="197">
        <f t="shared" si="396"/>
        <v>181589.26616640631</v>
      </c>
    </row>
    <row r="3181" spans="1:18" ht="19.5" customHeight="1">
      <c r="A3181" s="306" t="s">
        <v>5875</v>
      </c>
      <c r="B3181" s="307" t="s">
        <v>5799</v>
      </c>
      <c r="C3181" s="308" t="s">
        <v>3081</v>
      </c>
      <c r="D3181" s="290" t="s">
        <v>2905</v>
      </c>
      <c r="E3181" s="290" t="s">
        <v>2906</v>
      </c>
      <c r="F3181" s="309" t="s">
        <v>5748</v>
      </c>
      <c r="G3181" s="290"/>
      <c r="H3181" s="308">
        <v>259</v>
      </c>
      <c r="I3181" s="314">
        <v>20.7</v>
      </c>
      <c r="J3181" s="314">
        <v>17.7</v>
      </c>
      <c r="K3181" s="308">
        <v>41</v>
      </c>
      <c r="L3181" s="308">
        <v>61</v>
      </c>
      <c r="M3181" s="308"/>
      <c r="N3181" s="308">
        <v>4</v>
      </c>
      <c r="O3181" s="308" t="s">
        <v>5749</v>
      </c>
      <c r="P3181" s="291">
        <v>45131.908241040539</v>
      </c>
      <c r="Q3181" s="292">
        <f t="shared" si="400"/>
        <v>54609.60897165905</v>
      </c>
      <c r="R3181" s="197">
        <f t="shared" si="396"/>
        <v>87375.374354654487</v>
      </c>
    </row>
    <row r="3182" spans="1:18" ht="19.5" customHeight="1">
      <c r="A3182" s="306" t="s">
        <v>5875</v>
      </c>
      <c r="B3182" s="307" t="s">
        <v>5799</v>
      </c>
      <c r="C3182" s="308" t="s">
        <v>3081</v>
      </c>
      <c r="D3182" s="290" t="s">
        <v>2909</v>
      </c>
      <c r="E3182" s="290" t="s">
        <v>3021</v>
      </c>
      <c r="F3182" s="309" t="s">
        <v>5794</v>
      </c>
      <c r="G3182" s="290" t="s">
        <v>3023</v>
      </c>
      <c r="H3182" s="308" t="s">
        <v>5795</v>
      </c>
      <c r="I3182" s="314" t="s">
        <v>4404</v>
      </c>
      <c r="J3182" s="314" t="s">
        <v>4438</v>
      </c>
      <c r="K3182" s="308" t="s">
        <v>3942</v>
      </c>
      <c r="L3182" s="314" t="s">
        <v>5796</v>
      </c>
      <c r="M3182" s="314" t="s">
        <v>3883</v>
      </c>
      <c r="N3182" s="308">
        <v>4</v>
      </c>
      <c r="O3182" s="308" t="s">
        <v>5797</v>
      </c>
      <c r="P3182" s="291">
        <v>93796.108557028041</v>
      </c>
      <c r="Q3182" s="292">
        <f t="shared" si="400"/>
        <v>113493.29135400393</v>
      </c>
      <c r="R3182" s="197">
        <f t="shared" si="396"/>
        <v>181589.26616640631</v>
      </c>
    </row>
    <row r="3183" spans="1:18" ht="19.5" customHeight="1">
      <c r="A3183" s="304" t="s">
        <v>5902</v>
      </c>
      <c r="B3183" s="277"/>
      <c r="C3183" s="278"/>
      <c r="D3183" s="279"/>
      <c r="E3183" s="280"/>
      <c r="F3183" s="279"/>
      <c r="G3183" s="281"/>
      <c r="H3183" s="282"/>
      <c r="I3183" s="282"/>
      <c r="J3183" s="282"/>
      <c r="K3183" s="282"/>
      <c r="L3183" s="282"/>
      <c r="M3183" s="282"/>
      <c r="N3183" s="282"/>
      <c r="O3183" s="282"/>
      <c r="P3183" s="282"/>
      <c r="Q3183" s="284"/>
      <c r="R3183" s="197">
        <f t="shared" si="396"/>
        <v>0</v>
      </c>
    </row>
    <row r="3184" spans="1:18" ht="19.5" customHeight="1">
      <c r="A3184" s="306" t="s">
        <v>3075</v>
      </c>
      <c r="B3184" s="307" t="s">
        <v>5798</v>
      </c>
      <c r="C3184" s="308" t="s">
        <v>5903</v>
      </c>
      <c r="D3184" s="290" t="s">
        <v>2905</v>
      </c>
      <c r="E3184" s="290" t="s">
        <v>2910</v>
      </c>
      <c r="F3184" s="309" t="s">
        <v>5868</v>
      </c>
      <c r="G3184" s="290"/>
      <c r="H3184" s="308">
        <v>259</v>
      </c>
      <c r="I3184" s="308">
        <v>12</v>
      </c>
      <c r="J3184" s="314">
        <v>10.5</v>
      </c>
      <c r="K3184" s="308">
        <v>41</v>
      </c>
      <c r="L3184" s="308">
        <v>61</v>
      </c>
      <c r="M3184" s="308"/>
      <c r="N3184" s="308">
        <v>4</v>
      </c>
      <c r="O3184" s="308" t="s">
        <v>5869</v>
      </c>
      <c r="P3184" s="291">
        <v>46153.052738126142</v>
      </c>
      <c r="Q3184" s="292">
        <f t="shared" ref="Q3184:Q3194" si="401">+P3184*1.21</f>
        <v>55845.193813132631</v>
      </c>
      <c r="R3184" s="197">
        <f t="shared" si="396"/>
        <v>89352.310101012219</v>
      </c>
    </row>
    <row r="3185" spans="1:18" ht="19.5" customHeight="1">
      <c r="A3185" s="306" t="s">
        <v>5904</v>
      </c>
      <c r="B3185" s="307" t="s">
        <v>5798</v>
      </c>
      <c r="C3185" s="308" t="s">
        <v>5903</v>
      </c>
      <c r="D3185" s="290" t="s">
        <v>2905</v>
      </c>
      <c r="E3185" s="290" t="s">
        <v>2906</v>
      </c>
      <c r="F3185" s="309" t="s">
        <v>5724</v>
      </c>
      <c r="G3185" s="290"/>
      <c r="H3185" s="308">
        <v>238</v>
      </c>
      <c r="I3185" s="308">
        <v>20</v>
      </c>
      <c r="J3185" s="314">
        <v>17.7</v>
      </c>
      <c r="K3185" s="308">
        <v>41</v>
      </c>
      <c r="L3185" s="308">
        <v>61</v>
      </c>
      <c r="M3185" s="308"/>
      <c r="N3185" s="308">
        <v>4</v>
      </c>
      <c r="O3185" s="308" t="s">
        <v>5725</v>
      </c>
      <c r="P3185" s="291">
        <v>37565.789255411342</v>
      </c>
      <c r="Q3185" s="292">
        <f t="shared" si="401"/>
        <v>45454.604999047726</v>
      </c>
      <c r="R3185" s="197">
        <f t="shared" si="396"/>
        <v>72727.367998476358</v>
      </c>
    </row>
    <row r="3186" spans="1:18" ht="19.5" customHeight="1">
      <c r="A3186" s="306" t="s">
        <v>3075</v>
      </c>
      <c r="B3186" s="307" t="s">
        <v>5798</v>
      </c>
      <c r="C3186" s="308" t="s">
        <v>5903</v>
      </c>
      <c r="D3186" s="290" t="s">
        <v>2905</v>
      </c>
      <c r="E3186" s="290" t="s">
        <v>2906</v>
      </c>
      <c r="F3186" s="309" t="s">
        <v>5807</v>
      </c>
      <c r="G3186" s="290"/>
      <c r="H3186" s="308" t="s">
        <v>4474</v>
      </c>
      <c r="I3186" s="308" t="s">
        <v>3599</v>
      </c>
      <c r="J3186" s="314" t="s">
        <v>5773</v>
      </c>
      <c r="K3186" s="308" t="s">
        <v>4387</v>
      </c>
      <c r="L3186" s="308" t="s">
        <v>3687</v>
      </c>
      <c r="M3186" s="308"/>
      <c r="N3186" s="308" t="s">
        <v>3010</v>
      </c>
      <c r="O3186" s="308" t="s">
        <v>5808</v>
      </c>
      <c r="P3186" s="291">
        <v>57502.910769378577</v>
      </c>
      <c r="Q3186" s="292">
        <f t="shared" si="401"/>
        <v>69578.522030948079</v>
      </c>
      <c r="R3186" s="197">
        <f t="shared" si="396"/>
        <v>111325.63524951693</v>
      </c>
    </row>
    <row r="3187" spans="1:18" ht="19.5" customHeight="1">
      <c r="A3187" s="306" t="s">
        <v>5871</v>
      </c>
      <c r="B3187" s="307" t="s">
        <v>5798</v>
      </c>
      <c r="C3187" s="308" t="s">
        <v>5903</v>
      </c>
      <c r="D3187" s="290" t="s">
        <v>2909</v>
      </c>
      <c r="E3187" s="290" t="s">
        <v>3021</v>
      </c>
      <c r="F3187" s="309" t="s">
        <v>5872</v>
      </c>
      <c r="G3187" s="290" t="s">
        <v>3023</v>
      </c>
      <c r="H3187" s="314" t="s">
        <v>5873</v>
      </c>
      <c r="I3187" s="308" t="s">
        <v>3450</v>
      </c>
      <c r="J3187" s="314" t="s">
        <v>4438</v>
      </c>
      <c r="K3187" s="308" t="s">
        <v>3942</v>
      </c>
      <c r="L3187" s="308" t="s">
        <v>5143</v>
      </c>
      <c r="M3187" s="308" t="s">
        <v>3771</v>
      </c>
      <c r="N3187" s="308" t="s">
        <v>3010</v>
      </c>
      <c r="O3187" s="308" t="s">
        <v>5874</v>
      </c>
      <c r="P3187" s="291">
        <v>92713.215503120664</v>
      </c>
      <c r="Q3187" s="292">
        <f t="shared" si="401"/>
        <v>112182.990758776</v>
      </c>
      <c r="R3187" s="197">
        <f t="shared" si="396"/>
        <v>179492.78521404159</v>
      </c>
    </row>
    <row r="3188" spans="1:18" ht="19.5" customHeight="1">
      <c r="A3188" s="306" t="s">
        <v>5875</v>
      </c>
      <c r="B3188" s="307" t="s">
        <v>5799</v>
      </c>
      <c r="C3188" s="308" t="s">
        <v>5903</v>
      </c>
      <c r="D3188" s="290" t="s">
        <v>2905</v>
      </c>
      <c r="E3188" s="290" t="s">
        <v>2906</v>
      </c>
      <c r="F3188" s="309" t="s">
        <v>5807</v>
      </c>
      <c r="G3188" s="290"/>
      <c r="H3188" s="308" t="s">
        <v>4474</v>
      </c>
      <c r="I3188" s="308" t="s">
        <v>3599</v>
      </c>
      <c r="J3188" s="314" t="s">
        <v>5773</v>
      </c>
      <c r="K3188" s="308" t="s">
        <v>4387</v>
      </c>
      <c r="L3188" s="308" t="s">
        <v>3687</v>
      </c>
      <c r="M3188" s="308"/>
      <c r="N3188" s="308" t="s">
        <v>3010</v>
      </c>
      <c r="O3188" s="308" t="s">
        <v>5808</v>
      </c>
      <c r="P3188" s="291">
        <v>57502.910769378577</v>
      </c>
      <c r="Q3188" s="292">
        <f t="shared" si="401"/>
        <v>69578.522030948079</v>
      </c>
      <c r="R3188" s="197">
        <f t="shared" si="396"/>
        <v>111325.63524951693</v>
      </c>
    </row>
    <row r="3189" spans="1:18" ht="19.5" customHeight="1">
      <c r="A3189" s="306" t="s">
        <v>5875</v>
      </c>
      <c r="B3189" s="307" t="s">
        <v>5799</v>
      </c>
      <c r="C3189" s="308" t="s">
        <v>5903</v>
      </c>
      <c r="D3189" s="290" t="s">
        <v>2909</v>
      </c>
      <c r="E3189" s="290" t="s">
        <v>3021</v>
      </c>
      <c r="F3189" s="309" t="s">
        <v>5872</v>
      </c>
      <c r="G3189" s="290" t="s">
        <v>3023</v>
      </c>
      <c r="H3189" s="314" t="s">
        <v>5873</v>
      </c>
      <c r="I3189" s="308" t="s">
        <v>3450</v>
      </c>
      <c r="J3189" s="314" t="s">
        <v>4438</v>
      </c>
      <c r="K3189" s="308" t="s">
        <v>3942</v>
      </c>
      <c r="L3189" s="308" t="s">
        <v>5143</v>
      </c>
      <c r="M3189" s="308" t="s">
        <v>3771</v>
      </c>
      <c r="N3189" s="308" t="s">
        <v>3010</v>
      </c>
      <c r="O3189" s="308" t="s">
        <v>5874</v>
      </c>
      <c r="P3189" s="291">
        <v>92713.215503120664</v>
      </c>
      <c r="Q3189" s="292">
        <f t="shared" si="401"/>
        <v>112182.990758776</v>
      </c>
      <c r="R3189" s="197">
        <f t="shared" si="396"/>
        <v>179492.78521404159</v>
      </c>
    </row>
    <row r="3190" spans="1:18" ht="19.5" customHeight="1">
      <c r="A3190" s="306" t="s">
        <v>5876</v>
      </c>
      <c r="B3190" s="307" t="s">
        <v>5770</v>
      </c>
      <c r="C3190" s="308" t="s">
        <v>3043</v>
      </c>
      <c r="D3190" s="290" t="s">
        <v>2905</v>
      </c>
      <c r="E3190" s="290" t="s">
        <v>2906</v>
      </c>
      <c r="F3190" s="309" t="s">
        <v>5807</v>
      </c>
      <c r="G3190" s="290"/>
      <c r="H3190" s="308" t="s">
        <v>4474</v>
      </c>
      <c r="I3190" s="308" t="s">
        <v>3599</v>
      </c>
      <c r="J3190" s="314" t="s">
        <v>5773</v>
      </c>
      <c r="K3190" s="308" t="s">
        <v>4387</v>
      </c>
      <c r="L3190" s="308" t="s">
        <v>3687</v>
      </c>
      <c r="M3190" s="308"/>
      <c r="N3190" s="308" t="s">
        <v>3010</v>
      </c>
      <c r="O3190" s="308" t="s">
        <v>5808</v>
      </c>
      <c r="P3190" s="291">
        <v>57502.910769378577</v>
      </c>
      <c r="Q3190" s="292">
        <f t="shared" si="401"/>
        <v>69578.522030948079</v>
      </c>
      <c r="R3190" s="197">
        <f t="shared" si="396"/>
        <v>111325.63524951693</v>
      </c>
    </row>
    <row r="3191" spans="1:18" ht="19.5" customHeight="1">
      <c r="A3191" s="306" t="s">
        <v>5876</v>
      </c>
      <c r="B3191" s="307" t="s">
        <v>5770</v>
      </c>
      <c r="C3191" s="308" t="s">
        <v>3043</v>
      </c>
      <c r="D3191" s="290" t="s">
        <v>2909</v>
      </c>
      <c r="E3191" s="290" t="s">
        <v>2910</v>
      </c>
      <c r="F3191" s="309" t="s">
        <v>5823</v>
      </c>
      <c r="G3191" s="290" t="s">
        <v>3023</v>
      </c>
      <c r="H3191" s="308" t="s">
        <v>3123</v>
      </c>
      <c r="I3191" s="308" t="s">
        <v>2935</v>
      </c>
      <c r="J3191" s="308" t="s">
        <v>3948</v>
      </c>
      <c r="K3191" s="308" t="s">
        <v>3460</v>
      </c>
      <c r="L3191" s="308" t="s">
        <v>5824</v>
      </c>
      <c r="M3191" s="308"/>
      <c r="N3191" s="308" t="s">
        <v>3070</v>
      </c>
      <c r="O3191" s="308" t="s">
        <v>5825</v>
      </c>
      <c r="P3191" s="291">
        <v>78886.767422354213</v>
      </c>
      <c r="Q3191" s="292">
        <f t="shared" si="401"/>
        <v>95452.988581048601</v>
      </c>
      <c r="R3191" s="197">
        <f t="shared" si="396"/>
        <v>152724.78172967778</v>
      </c>
    </row>
    <row r="3192" spans="1:18" ht="19.5" customHeight="1">
      <c r="A3192" s="306" t="s">
        <v>5876</v>
      </c>
      <c r="B3192" s="307" t="s">
        <v>5770</v>
      </c>
      <c r="C3192" s="308" t="s">
        <v>3043</v>
      </c>
      <c r="D3192" s="290" t="s">
        <v>2909</v>
      </c>
      <c r="E3192" s="290" t="s">
        <v>3021</v>
      </c>
      <c r="F3192" s="309" t="s">
        <v>5872</v>
      </c>
      <c r="G3192" s="290" t="s">
        <v>3023</v>
      </c>
      <c r="H3192" s="314" t="s">
        <v>5873</v>
      </c>
      <c r="I3192" s="308" t="s">
        <v>3450</v>
      </c>
      <c r="J3192" s="314" t="s">
        <v>4438</v>
      </c>
      <c r="K3192" s="308" t="s">
        <v>3942</v>
      </c>
      <c r="L3192" s="308" t="s">
        <v>5143</v>
      </c>
      <c r="M3192" s="308" t="s">
        <v>3771</v>
      </c>
      <c r="N3192" s="308" t="s">
        <v>3010</v>
      </c>
      <c r="O3192" s="308" t="s">
        <v>5874</v>
      </c>
      <c r="P3192" s="291">
        <v>92713.215503120664</v>
      </c>
      <c r="Q3192" s="292">
        <f t="shared" si="401"/>
        <v>112182.990758776</v>
      </c>
      <c r="R3192" s="197">
        <f t="shared" si="396"/>
        <v>179492.78521404159</v>
      </c>
    </row>
    <row r="3193" spans="1:18" ht="19.5" customHeight="1">
      <c r="A3193" s="306" t="s">
        <v>5905</v>
      </c>
      <c r="B3193" s="307" t="s">
        <v>5779</v>
      </c>
      <c r="C3193" s="308" t="s">
        <v>369</v>
      </c>
      <c r="D3193" s="290" t="s">
        <v>2905</v>
      </c>
      <c r="E3193" s="290" t="s">
        <v>2906</v>
      </c>
      <c r="F3193" s="309" t="s">
        <v>5863</v>
      </c>
      <c r="G3193" s="290"/>
      <c r="H3193" s="308">
        <v>280</v>
      </c>
      <c r="I3193" s="308">
        <v>24</v>
      </c>
      <c r="J3193" s="314">
        <v>22.5</v>
      </c>
      <c r="K3193" s="308">
        <v>44</v>
      </c>
      <c r="L3193" s="308">
        <v>61</v>
      </c>
      <c r="M3193" s="308"/>
      <c r="N3193" s="308">
        <v>4</v>
      </c>
      <c r="O3193" s="308" t="s">
        <v>5864</v>
      </c>
      <c r="P3193" s="291">
        <v>86991.454631689558</v>
      </c>
      <c r="Q3193" s="292">
        <f t="shared" si="401"/>
        <v>105259.66010434437</v>
      </c>
      <c r="R3193" s="197">
        <f t="shared" si="396"/>
        <v>168415.45616695099</v>
      </c>
    </row>
    <row r="3194" spans="1:18" ht="19.5" customHeight="1">
      <c r="A3194" s="306" t="s">
        <v>5905</v>
      </c>
      <c r="B3194" s="307" t="s">
        <v>5779</v>
      </c>
      <c r="C3194" s="308" t="s">
        <v>369</v>
      </c>
      <c r="D3194" s="290" t="s">
        <v>2909</v>
      </c>
      <c r="E3194" s="290" t="s">
        <v>2910</v>
      </c>
      <c r="F3194" s="309" t="s">
        <v>5823</v>
      </c>
      <c r="G3194" s="290" t="s">
        <v>3023</v>
      </c>
      <c r="H3194" s="308" t="s">
        <v>3123</v>
      </c>
      <c r="I3194" s="308" t="s">
        <v>2935</v>
      </c>
      <c r="J3194" s="308" t="s">
        <v>3948</v>
      </c>
      <c r="K3194" s="308" t="s">
        <v>3460</v>
      </c>
      <c r="L3194" s="308" t="s">
        <v>5824</v>
      </c>
      <c r="M3194" s="308"/>
      <c r="N3194" s="308" t="s">
        <v>3070</v>
      </c>
      <c r="O3194" s="308" t="s">
        <v>5825</v>
      </c>
      <c r="P3194" s="291">
        <v>78886.767422354213</v>
      </c>
      <c r="Q3194" s="292">
        <f t="shared" si="401"/>
        <v>95452.988581048601</v>
      </c>
      <c r="R3194" s="197">
        <f t="shared" si="396"/>
        <v>152724.78172967778</v>
      </c>
    </row>
    <row r="3195" spans="1:18" ht="19.5" customHeight="1">
      <c r="A3195" s="304" t="s">
        <v>5906</v>
      </c>
      <c r="B3195" s="277"/>
      <c r="C3195" s="278"/>
      <c r="D3195" s="279"/>
      <c r="E3195" s="280"/>
      <c r="F3195" s="279"/>
      <c r="G3195" s="281"/>
      <c r="H3195" s="282"/>
      <c r="I3195" s="282"/>
      <c r="J3195" s="282"/>
      <c r="K3195" s="282"/>
      <c r="L3195" s="282"/>
      <c r="M3195" s="282"/>
      <c r="N3195" s="282"/>
      <c r="O3195" s="282"/>
      <c r="P3195" s="282"/>
      <c r="Q3195" s="284"/>
      <c r="R3195" s="197">
        <f t="shared" si="396"/>
        <v>0</v>
      </c>
    </row>
    <row r="3196" spans="1:18" ht="19.5" customHeight="1">
      <c r="A3196" s="306" t="s">
        <v>5804</v>
      </c>
      <c r="B3196" s="307" t="s">
        <v>5805</v>
      </c>
      <c r="C3196" s="308" t="s">
        <v>2728</v>
      </c>
      <c r="D3196" s="290" t="s">
        <v>2905</v>
      </c>
      <c r="E3196" s="290" t="s">
        <v>2910</v>
      </c>
      <c r="F3196" s="309" t="s">
        <v>5868</v>
      </c>
      <c r="G3196" s="290"/>
      <c r="H3196" s="308">
        <v>259</v>
      </c>
      <c r="I3196" s="308">
        <v>12</v>
      </c>
      <c r="J3196" s="314">
        <v>10.5</v>
      </c>
      <c r="K3196" s="308">
        <v>41</v>
      </c>
      <c r="L3196" s="308">
        <v>61</v>
      </c>
      <c r="M3196" s="308"/>
      <c r="N3196" s="308">
        <v>4</v>
      </c>
      <c r="O3196" s="308" t="s">
        <v>5869</v>
      </c>
      <c r="P3196" s="291">
        <v>46153.052738126142</v>
      </c>
      <c r="Q3196" s="292">
        <f t="shared" ref="Q3196:Q3200" si="402">+P3196*1.21</f>
        <v>55845.193813132631</v>
      </c>
      <c r="R3196" s="197">
        <f t="shared" si="396"/>
        <v>89352.310101012219</v>
      </c>
    </row>
    <row r="3197" spans="1:18" ht="19.5" customHeight="1">
      <c r="A3197" s="306" t="s">
        <v>5804</v>
      </c>
      <c r="B3197" s="307" t="s">
        <v>5805</v>
      </c>
      <c r="C3197" s="308" t="s">
        <v>2728</v>
      </c>
      <c r="D3197" s="290" t="s">
        <v>2905</v>
      </c>
      <c r="E3197" s="290" t="s">
        <v>2906</v>
      </c>
      <c r="F3197" s="309" t="s">
        <v>5748</v>
      </c>
      <c r="G3197" s="290"/>
      <c r="H3197" s="308">
        <v>259</v>
      </c>
      <c r="I3197" s="314">
        <v>20.7</v>
      </c>
      <c r="J3197" s="314">
        <v>17.7</v>
      </c>
      <c r="K3197" s="308">
        <v>41</v>
      </c>
      <c r="L3197" s="308">
        <v>61</v>
      </c>
      <c r="M3197" s="308"/>
      <c r="N3197" s="308">
        <v>4</v>
      </c>
      <c r="O3197" s="308" t="s">
        <v>5749</v>
      </c>
      <c r="P3197" s="291">
        <v>45131.908241040539</v>
      </c>
      <c r="Q3197" s="292">
        <f t="shared" si="402"/>
        <v>54609.60897165905</v>
      </c>
      <c r="R3197" s="197">
        <f t="shared" si="396"/>
        <v>87375.374354654487</v>
      </c>
    </row>
    <row r="3198" spans="1:18" ht="19.5" customHeight="1">
      <c r="A3198" s="306" t="s">
        <v>5804</v>
      </c>
      <c r="B3198" s="307" t="s">
        <v>5805</v>
      </c>
      <c r="C3198" s="308" t="s">
        <v>2728</v>
      </c>
      <c r="D3198" s="290" t="s">
        <v>2909</v>
      </c>
      <c r="E3198" s="290" t="s">
        <v>3021</v>
      </c>
      <c r="F3198" s="309" t="s">
        <v>5794</v>
      </c>
      <c r="G3198" s="290" t="s">
        <v>3023</v>
      </c>
      <c r="H3198" s="308" t="s">
        <v>5795</v>
      </c>
      <c r="I3198" s="314" t="s">
        <v>4404</v>
      </c>
      <c r="J3198" s="314" t="s">
        <v>4438</v>
      </c>
      <c r="K3198" s="308" t="s">
        <v>3942</v>
      </c>
      <c r="L3198" s="314" t="s">
        <v>5796</v>
      </c>
      <c r="M3198" s="314" t="s">
        <v>3883</v>
      </c>
      <c r="N3198" s="308">
        <v>4</v>
      </c>
      <c r="O3198" s="308" t="s">
        <v>5797</v>
      </c>
      <c r="P3198" s="291">
        <v>93796.108557028041</v>
      </c>
      <c r="Q3198" s="292">
        <f t="shared" si="402"/>
        <v>113493.29135400393</v>
      </c>
      <c r="R3198" s="197">
        <f t="shared" si="396"/>
        <v>181589.26616640631</v>
      </c>
    </row>
    <row r="3199" spans="1:18" ht="19.5" customHeight="1">
      <c r="A3199" s="306" t="s">
        <v>5875</v>
      </c>
      <c r="B3199" s="307" t="s">
        <v>5799</v>
      </c>
      <c r="C3199" s="308" t="s">
        <v>3081</v>
      </c>
      <c r="D3199" s="290" t="s">
        <v>2905</v>
      </c>
      <c r="E3199" s="290" t="s">
        <v>2906</v>
      </c>
      <c r="F3199" s="309" t="s">
        <v>5748</v>
      </c>
      <c r="G3199" s="290"/>
      <c r="H3199" s="308">
        <v>259</v>
      </c>
      <c r="I3199" s="314">
        <v>20.7</v>
      </c>
      <c r="J3199" s="314">
        <v>17.7</v>
      </c>
      <c r="K3199" s="308">
        <v>41</v>
      </c>
      <c r="L3199" s="308">
        <v>61</v>
      </c>
      <c r="M3199" s="308"/>
      <c r="N3199" s="308">
        <v>4</v>
      </c>
      <c r="O3199" s="308" t="s">
        <v>5749</v>
      </c>
      <c r="P3199" s="291">
        <v>45131.908241040539</v>
      </c>
      <c r="Q3199" s="292">
        <f t="shared" si="402"/>
        <v>54609.60897165905</v>
      </c>
      <c r="R3199" s="197">
        <f t="shared" si="396"/>
        <v>87375.374354654487</v>
      </c>
    </row>
    <row r="3200" spans="1:18" ht="19.5" customHeight="1">
      <c r="A3200" s="306" t="s">
        <v>5875</v>
      </c>
      <c r="B3200" s="307" t="s">
        <v>5799</v>
      </c>
      <c r="C3200" s="308" t="s">
        <v>3081</v>
      </c>
      <c r="D3200" s="290" t="s">
        <v>2909</v>
      </c>
      <c r="E3200" s="290" t="s">
        <v>3021</v>
      </c>
      <c r="F3200" s="309" t="s">
        <v>5794</v>
      </c>
      <c r="G3200" s="290" t="s">
        <v>3023</v>
      </c>
      <c r="H3200" s="308" t="s">
        <v>5795</v>
      </c>
      <c r="I3200" s="314" t="s">
        <v>4404</v>
      </c>
      <c r="J3200" s="314" t="s">
        <v>4438</v>
      </c>
      <c r="K3200" s="308" t="s">
        <v>3942</v>
      </c>
      <c r="L3200" s="314" t="s">
        <v>5796</v>
      </c>
      <c r="M3200" s="314" t="s">
        <v>3883</v>
      </c>
      <c r="N3200" s="308">
        <v>4</v>
      </c>
      <c r="O3200" s="308" t="s">
        <v>5797</v>
      </c>
      <c r="P3200" s="291">
        <v>93796.108557028041</v>
      </c>
      <c r="Q3200" s="292">
        <f t="shared" si="402"/>
        <v>113493.29135400393</v>
      </c>
      <c r="R3200" s="197">
        <f t="shared" si="396"/>
        <v>181589.26616640631</v>
      </c>
    </row>
    <row r="3201" spans="1:18" ht="19.5" customHeight="1">
      <c r="A3201" s="304" t="s">
        <v>5907</v>
      </c>
      <c r="B3201" s="277"/>
      <c r="C3201" s="278"/>
      <c r="D3201" s="279"/>
      <c r="E3201" s="280"/>
      <c r="F3201" s="279"/>
      <c r="G3201" s="281"/>
      <c r="H3201" s="282"/>
      <c r="I3201" s="282"/>
      <c r="J3201" s="282"/>
      <c r="K3201" s="282"/>
      <c r="L3201" s="282"/>
      <c r="M3201" s="282"/>
      <c r="N3201" s="282"/>
      <c r="O3201" s="282"/>
      <c r="P3201" s="282"/>
      <c r="Q3201" s="284"/>
      <c r="R3201" s="197">
        <f t="shared" si="396"/>
        <v>0</v>
      </c>
    </row>
    <row r="3202" spans="1:18" ht="19.5" customHeight="1">
      <c r="A3202" s="306" t="s">
        <v>5875</v>
      </c>
      <c r="B3202" s="307" t="s">
        <v>5799</v>
      </c>
      <c r="C3202" s="308" t="s">
        <v>5903</v>
      </c>
      <c r="D3202" s="290" t="s">
        <v>2905</v>
      </c>
      <c r="E3202" s="290" t="s">
        <v>2906</v>
      </c>
      <c r="F3202" s="309" t="s">
        <v>5807</v>
      </c>
      <c r="G3202" s="290"/>
      <c r="H3202" s="308" t="s">
        <v>4474</v>
      </c>
      <c r="I3202" s="308" t="s">
        <v>3599</v>
      </c>
      <c r="J3202" s="314" t="s">
        <v>5773</v>
      </c>
      <c r="K3202" s="308" t="s">
        <v>4387</v>
      </c>
      <c r="L3202" s="308" t="s">
        <v>3687</v>
      </c>
      <c r="M3202" s="308"/>
      <c r="N3202" s="308" t="s">
        <v>3010</v>
      </c>
      <c r="O3202" s="308" t="s">
        <v>5808</v>
      </c>
      <c r="P3202" s="291">
        <v>57502.910769378577</v>
      </c>
      <c r="Q3202" s="292">
        <f t="shared" ref="Q3202:Q3206" si="403">+P3202*1.21</f>
        <v>69578.522030948079</v>
      </c>
      <c r="R3202" s="197">
        <f t="shared" si="396"/>
        <v>111325.63524951693</v>
      </c>
    </row>
    <row r="3203" spans="1:18" ht="19.5" customHeight="1">
      <c r="A3203" s="306" t="s">
        <v>5875</v>
      </c>
      <c r="B3203" s="307" t="s">
        <v>5799</v>
      </c>
      <c r="C3203" s="308" t="s">
        <v>5903</v>
      </c>
      <c r="D3203" s="290" t="s">
        <v>2909</v>
      </c>
      <c r="E3203" s="290" t="s">
        <v>3021</v>
      </c>
      <c r="F3203" s="309" t="s">
        <v>5872</v>
      </c>
      <c r="G3203" s="290" t="s">
        <v>3023</v>
      </c>
      <c r="H3203" s="314" t="s">
        <v>5873</v>
      </c>
      <c r="I3203" s="308" t="s">
        <v>3450</v>
      </c>
      <c r="J3203" s="314" t="s">
        <v>4438</v>
      </c>
      <c r="K3203" s="308" t="s">
        <v>3942</v>
      </c>
      <c r="L3203" s="308" t="s">
        <v>5143</v>
      </c>
      <c r="M3203" s="308" t="s">
        <v>3771</v>
      </c>
      <c r="N3203" s="308" t="s">
        <v>3010</v>
      </c>
      <c r="O3203" s="308" t="s">
        <v>5874</v>
      </c>
      <c r="P3203" s="291">
        <v>92713.215503120664</v>
      </c>
      <c r="Q3203" s="292">
        <f t="shared" si="403"/>
        <v>112182.990758776</v>
      </c>
      <c r="R3203" s="197">
        <f t="shared" si="396"/>
        <v>179492.78521404159</v>
      </c>
    </row>
    <row r="3204" spans="1:18" ht="19.5" customHeight="1">
      <c r="A3204" s="306" t="s">
        <v>5876</v>
      </c>
      <c r="B3204" s="307" t="s">
        <v>5770</v>
      </c>
      <c r="C3204" s="308" t="s">
        <v>3043</v>
      </c>
      <c r="D3204" s="290" t="s">
        <v>2905</v>
      </c>
      <c r="E3204" s="290" t="s">
        <v>2906</v>
      </c>
      <c r="F3204" s="309" t="s">
        <v>5807</v>
      </c>
      <c r="G3204" s="290"/>
      <c r="H3204" s="308" t="s">
        <v>4474</v>
      </c>
      <c r="I3204" s="308" t="s">
        <v>3599</v>
      </c>
      <c r="J3204" s="314" t="s">
        <v>5773</v>
      </c>
      <c r="K3204" s="308" t="s">
        <v>4387</v>
      </c>
      <c r="L3204" s="308" t="s">
        <v>3687</v>
      </c>
      <c r="M3204" s="308"/>
      <c r="N3204" s="308" t="s">
        <v>3010</v>
      </c>
      <c r="O3204" s="308" t="s">
        <v>5808</v>
      </c>
      <c r="P3204" s="291">
        <v>57502.910769378577</v>
      </c>
      <c r="Q3204" s="292">
        <f t="shared" si="403"/>
        <v>69578.522030948079</v>
      </c>
      <c r="R3204" s="197">
        <f t="shared" si="396"/>
        <v>111325.63524951693</v>
      </c>
    </row>
    <row r="3205" spans="1:18" ht="19.5" customHeight="1">
      <c r="A3205" s="306" t="s">
        <v>5876</v>
      </c>
      <c r="B3205" s="307" t="s">
        <v>5770</v>
      </c>
      <c r="C3205" s="308" t="s">
        <v>3043</v>
      </c>
      <c r="D3205" s="290" t="s">
        <v>2909</v>
      </c>
      <c r="E3205" s="290" t="s">
        <v>2910</v>
      </c>
      <c r="F3205" s="309" t="s">
        <v>5823</v>
      </c>
      <c r="G3205" s="290" t="s">
        <v>3023</v>
      </c>
      <c r="H3205" s="308" t="s">
        <v>3123</v>
      </c>
      <c r="I3205" s="308" t="s">
        <v>2935</v>
      </c>
      <c r="J3205" s="308" t="s">
        <v>3948</v>
      </c>
      <c r="K3205" s="308" t="s">
        <v>3460</v>
      </c>
      <c r="L3205" s="308" t="s">
        <v>5824</v>
      </c>
      <c r="M3205" s="308"/>
      <c r="N3205" s="308" t="s">
        <v>3070</v>
      </c>
      <c r="O3205" s="308" t="s">
        <v>5825</v>
      </c>
      <c r="P3205" s="291">
        <v>78886.767422354213</v>
      </c>
      <c r="Q3205" s="292">
        <f t="shared" si="403"/>
        <v>95452.988581048601</v>
      </c>
      <c r="R3205" s="197">
        <f t="shared" si="396"/>
        <v>152724.78172967778</v>
      </c>
    </row>
    <row r="3206" spans="1:18" ht="19.5" customHeight="1">
      <c r="A3206" s="306" t="s">
        <v>5876</v>
      </c>
      <c r="B3206" s="307" t="s">
        <v>5770</v>
      </c>
      <c r="C3206" s="308" t="s">
        <v>3043</v>
      </c>
      <c r="D3206" s="290" t="s">
        <v>2909</v>
      </c>
      <c r="E3206" s="290" t="s">
        <v>3021</v>
      </c>
      <c r="F3206" s="309" t="s">
        <v>5872</v>
      </c>
      <c r="G3206" s="290" t="s">
        <v>3023</v>
      </c>
      <c r="H3206" s="314" t="s">
        <v>5873</v>
      </c>
      <c r="I3206" s="308" t="s">
        <v>3450</v>
      </c>
      <c r="J3206" s="314" t="s">
        <v>4438</v>
      </c>
      <c r="K3206" s="308" t="s">
        <v>3942</v>
      </c>
      <c r="L3206" s="308" t="s">
        <v>5143</v>
      </c>
      <c r="M3206" s="308" t="s">
        <v>3771</v>
      </c>
      <c r="N3206" s="308" t="s">
        <v>3010</v>
      </c>
      <c r="O3206" s="308" t="s">
        <v>5874</v>
      </c>
      <c r="P3206" s="291">
        <v>92713.215503120664</v>
      </c>
      <c r="Q3206" s="292">
        <f t="shared" si="403"/>
        <v>112182.990758776</v>
      </c>
      <c r="R3206" s="197">
        <f t="shared" si="396"/>
        <v>179492.78521404159</v>
      </c>
    </row>
    <row r="3207" spans="1:18" ht="19.5" customHeight="1">
      <c r="A3207" s="304" t="s">
        <v>2840</v>
      </c>
      <c r="B3207" s="277"/>
      <c r="C3207" s="278"/>
      <c r="D3207" s="279"/>
      <c r="E3207" s="280"/>
      <c r="F3207" s="279"/>
      <c r="G3207" s="281"/>
      <c r="H3207" s="282"/>
      <c r="I3207" s="282"/>
      <c r="J3207" s="282"/>
      <c r="K3207" s="282"/>
      <c r="L3207" s="282"/>
      <c r="M3207" s="282"/>
      <c r="N3207" s="282"/>
      <c r="O3207" s="282"/>
      <c r="P3207" s="282"/>
      <c r="Q3207" s="284"/>
      <c r="R3207" s="197">
        <f t="shared" si="396"/>
        <v>0</v>
      </c>
    </row>
    <row r="3208" spans="1:18" ht="19.5" customHeight="1">
      <c r="A3208" s="306" t="s">
        <v>3286</v>
      </c>
      <c r="B3208" s="307" t="s">
        <v>5799</v>
      </c>
      <c r="C3208" s="308" t="s">
        <v>4549</v>
      </c>
      <c r="D3208" s="290" t="s">
        <v>2905</v>
      </c>
      <c r="E3208" s="290" t="s">
        <v>2906</v>
      </c>
      <c r="F3208" s="309" t="s">
        <v>5801</v>
      </c>
      <c r="G3208" s="290"/>
      <c r="H3208" s="308">
        <v>280</v>
      </c>
      <c r="I3208" s="308">
        <v>24</v>
      </c>
      <c r="J3208" s="314">
        <v>21.8</v>
      </c>
      <c r="K3208" s="308">
        <v>44</v>
      </c>
      <c r="L3208" s="308">
        <v>61</v>
      </c>
      <c r="M3208" s="308"/>
      <c r="N3208" s="308">
        <v>4</v>
      </c>
      <c r="O3208" s="308" t="s">
        <v>5802</v>
      </c>
      <c r="P3208" s="291">
        <v>94793.883470542671</v>
      </c>
      <c r="Q3208" s="292">
        <f t="shared" ref="Q3208:Q3216" si="404">+P3208*1.21</f>
        <v>114700.59899935663</v>
      </c>
      <c r="R3208" s="197">
        <f t="shared" ref="R3208:R3271" si="405">Q3208*0.8*2</f>
        <v>183520.95839897063</v>
      </c>
    </row>
    <row r="3209" spans="1:18" ht="19.5" customHeight="1">
      <c r="A3209" s="306" t="s">
        <v>3286</v>
      </c>
      <c r="B3209" s="307" t="s">
        <v>5799</v>
      </c>
      <c r="C3209" s="308" t="s">
        <v>4549</v>
      </c>
      <c r="D3209" s="290" t="s">
        <v>2909</v>
      </c>
      <c r="E3209" s="290" t="s">
        <v>3021</v>
      </c>
      <c r="F3209" s="309" t="s">
        <v>5821</v>
      </c>
      <c r="G3209" s="290"/>
      <c r="H3209" s="308" t="s">
        <v>4217</v>
      </c>
      <c r="I3209" s="308" t="s">
        <v>4391</v>
      </c>
      <c r="J3209" s="308" t="s">
        <v>3506</v>
      </c>
      <c r="K3209" s="308" t="s">
        <v>3811</v>
      </c>
      <c r="L3209" s="308">
        <v>66</v>
      </c>
      <c r="M3209" s="314" t="s">
        <v>3149</v>
      </c>
      <c r="N3209" s="308">
        <v>4</v>
      </c>
      <c r="O3209" s="308" t="s">
        <v>5822</v>
      </c>
      <c r="P3209" s="291">
        <v>104864.73199127897</v>
      </c>
      <c r="Q3209" s="292">
        <f t="shared" si="404"/>
        <v>126886.32570944754</v>
      </c>
      <c r="R3209" s="197">
        <f t="shared" si="405"/>
        <v>203018.12113511609</v>
      </c>
    </row>
    <row r="3210" spans="1:18" ht="19.5" customHeight="1">
      <c r="A3210" s="306" t="s">
        <v>5853</v>
      </c>
      <c r="B3210" s="307" t="s">
        <v>5799</v>
      </c>
      <c r="C3210" s="308" t="s">
        <v>2718</v>
      </c>
      <c r="D3210" s="290" t="s">
        <v>2905</v>
      </c>
      <c r="E3210" s="290" t="s">
        <v>2906</v>
      </c>
      <c r="F3210" s="309" t="s">
        <v>5801</v>
      </c>
      <c r="G3210" s="290"/>
      <c r="H3210" s="308">
        <v>280</v>
      </c>
      <c r="I3210" s="308">
        <v>24</v>
      </c>
      <c r="J3210" s="314">
        <v>21.8</v>
      </c>
      <c r="K3210" s="308">
        <v>44</v>
      </c>
      <c r="L3210" s="308">
        <v>61</v>
      </c>
      <c r="M3210" s="308"/>
      <c r="N3210" s="308">
        <v>4</v>
      </c>
      <c r="O3210" s="308" t="s">
        <v>5802</v>
      </c>
      <c r="P3210" s="291">
        <v>94793.883470542671</v>
      </c>
      <c r="Q3210" s="292">
        <f t="shared" si="404"/>
        <v>114700.59899935663</v>
      </c>
      <c r="R3210" s="197">
        <f t="shared" si="405"/>
        <v>183520.95839897063</v>
      </c>
    </row>
    <row r="3211" spans="1:18" ht="19.5" customHeight="1">
      <c r="A3211" s="306" t="s">
        <v>5853</v>
      </c>
      <c r="B3211" s="307" t="s">
        <v>5799</v>
      </c>
      <c r="C3211" s="308" t="s">
        <v>2718</v>
      </c>
      <c r="D3211" s="290" t="s">
        <v>2909</v>
      </c>
      <c r="E3211" s="290" t="s">
        <v>3021</v>
      </c>
      <c r="F3211" s="309" t="s">
        <v>5821</v>
      </c>
      <c r="G3211" s="290"/>
      <c r="H3211" s="308" t="s">
        <v>4217</v>
      </c>
      <c r="I3211" s="308" t="s">
        <v>4391</v>
      </c>
      <c r="J3211" s="308" t="s">
        <v>3506</v>
      </c>
      <c r="K3211" s="308" t="s">
        <v>3811</v>
      </c>
      <c r="L3211" s="308">
        <v>66</v>
      </c>
      <c r="M3211" s="314" t="s">
        <v>3149</v>
      </c>
      <c r="N3211" s="308">
        <v>4</v>
      </c>
      <c r="O3211" s="308" t="s">
        <v>5822</v>
      </c>
      <c r="P3211" s="291">
        <v>104864.73199127897</v>
      </c>
      <c r="Q3211" s="292">
        <f t="shared" si="404"/>
        <v>126886.32570944754</v>
      </c>
      <c r="R3211" s="197">
        <f t="shared" si="405"/>
        <v>203018.12113511609</v>
      </c>
    </row>
    <row r="3212" spans="1:18" ht="19.5" customHeight="1">
      <c r="A3212" s="306" t="s">
        <v>3031</v>
      </c>
      <c r="B3212" s="307" t="s">
        <v>5860</v>
      </c>
      <c r="C3212" s="308" t="s">
        <v>2921</v>
      </c>
      <c r="D3212" s="290" t="s">
        <v>2905</v>
      </c>
      <c r="E3212" s="290" t="s">
        <v>2906</v>
      </c>
      <c r="F3212" s="309" t="s">
        <v>5801</v>
      </c>
      <c r="G3212" s="290"/>
      <c r="H3212" s="308">
        <v>280</v>
      </c>
      <c r="I3212" s="308">
        <v>24</v>
      </c>
      <c r="J3212" s="314">
        <v>21.8</v>
      </c>
      <c r="K3212" s="308">
        <v>44</v>
      </c>
      <c r="L3212" s="308">
        <v>61</v>
      </c>
      <c r="M3212" s="308"/>
      <c r="N3212" s="308">
        <v>4</v>
      </c>
      <c r="O3212" s="308" t="s">
        <v>5802</v>
      </c>
      <c r="P3212" s="291">
        <v>94793.883470542671</v>
      </c>
      <c r="Q3212" s="292">
        <f t="shared" si="404"/>
        <v>114700.59899935663</v>
      </c>
      <c r="R3212" s="197">
        <f t="shared" si="405"/>
        <v>183520.95839897063</v>
      </c>
    </row>
    <row r="3213" spans="1:18" ht="19.5" customHeight="1">
      <c r="A3213" s="306" t="s">
        <v>3031</v>
      </c>
      <c r="B3213" s="307" t="s">
        <v>5860</v>
      </c>
      <c r="C3213" s="308" t="s">
        <v>2921</v>
      </c>
      <c r="D3213" s="290" t="s">
        <v>2909</v>
      </c>
      <c r="E3213" s="290" t="s">
        <v>3021</v>
      </c>
      <c r="F3213" s="309" t="s">
        <v>5821</v>
      </c>
      <c r="G3213" s="290"/>
      <c r="H3213" s="308" t="s">
        <v>4217</v>
      </c>
      <c r="I3213" s="308" t="s">
        <v>4391</v>
      </c>
      <c r="J3213" s="308" t="s">
        <v>3506</v>
      </c>
      <c r="K3213" s="308" t="s">
        <v>3811</v>
      </c>
      <c r="L3213" s="308">
        <v>66</v>
      </c>
      <c r="M3213" s="314" t="s">
        <v>3149</v>
      </c>
      <c r="N3213" s="308">
        <v>4</v>
      </c>
      <c r="O3213" s="308" t="s">
        <v>5822</v>
      </c>
      <c r="P3213" s="291">
        <v>104864.73199127897</v>
      </c>
      <c r="Q3213" s="292">
        <f t="shared" si="404"/>
        <v>126886.32570944754</v>
      </c>
      <c r="R3213" s="197">
        <f t="shared" si="405"/>
        <v>203018.12113511609</v>
      </c>
    </row>
    <row r="3214" spans="1:18" ht="19.5" customHeight="1">
      <c r="A3214" s="306" t="s">
        <v>2952</v>
      </c>
      <c r="B3214" s="307" t="s">
        <v>5779</v>
      </c>
      <c r="C3214" s="308" t="s">
        <v>5598</v>
      </c>
      <c r="D3214" s="290" t="s">
        <v>2905</v>
      </c>
      <c r="E3214" s="290" t="s">
        <v>2906</v>
      </c>
      <c r="F3214" s="309" t="s">
        <v>5801</v>
      </c>
      <c r="G3214" s="290"/>
      <c r="H3214" s="308">
        <v>280</v>
      </c>
      <c r="I3214" s="308">
        <v>24</v>
      </c>
      <c r="J3214" s="314">
        <v>21.8</v>
      </c>
      <c r="K3214" s="308">
        <v>44</v>
      </c>
      <c r="L3214" s="308">
        <v>61</v>
      </c>
      <c r="M3214" s="308"/>
      <c r="N3214" s="308">
        <v>4</v>
      </c>
      <c r="O3214" s="308" t="s">
        <v>5802</v>
      </c>
      <c r="P3214" s="291">
        <v>94793.883470542671</v>
      </c>
      <c r="Q3214" s="292">
        <f t="shared" si="404"/>
        <v>114700.59899935663</v>
      </c>
      <c r="R3214" s="197">
        <f t="shared" si="405"/>
        <v>183520.95839897063</v>
      </c>
    </row>
    <row r="3215" spans="1:18" ht="19.5" customHeight="1">
      <c r="A3215" s="306" t="s">
        <v>17012</v>
      </c>
      <c r="B3215" s="307" t="s">
        <v>5779</v>
      </c>
      <c r="C3215" s="308" t="s">
        <v>5598</v>
      </c>
      <c r="D3215" s="290" t="s">
        <v>2909</v>
      </c>
      <c r="E3215" s="290" t="s">
        <v>2910</v>
      </c>
      <c r="F3215" s="316" t="s">
        <v>17080</v>
      </c>
      <c r="G3215" s="290" t="s">
        <v>3023</v>
      </c>
      <c r="H3215" s="308">
        <v>274</v>
      </c>
      <c r="I3215" s="308">
        <v>11</v>
      </c>
      <c r="J3215" s="314">
        <v>9.5</v>
      </c>
      <c r="K3215" s="308">
        <v>82</v>
      </c>
      <c r="L3215" s="308" t="s">
        <v>5777</v>
      </c>
      <c r="M3215" s="308"/>
      <c r="N3215" s="308">
        <v>4</v>
      </c>
      <c r="O3215" s="308" t="s">
        <v>17081</v>
      </c>
      <c r="P3215" s="291">
        <v>146573.33122419775</v>
      </c>
      <c r="Q3215" s="292">
        <f t="shared" si="404"/>
        <v>177353.73078127927</v>
      </c>
      <c r="R3215" s="197">
        <f t="shared" si="405"/>
        <v>283765.96925004682</v>
      </c>
    </row>
    <row r="3216" spans="1:18" ht="19.5" customHeight="1">
      <c r="A3216" s="306" t="s">
        <v>2952</v>
      </c>
      <c r="B3216" s="307" t="s">
        <v>5779</v>
      </c>
      <c r="C3216" s="308" t="s">
        <v>5598</v>
      </c>
      <c r="D3216" s="290" t="s">
        <v>2909</v>
      </c>
      <c r="E3216" s="290" t="s">
        <v>3021</v>
      </c>
      <c r="F3216" s="309" t="s">
        <v>5821</v>
      </c>
      <c r="G3216" s="290"/>
      <c r="H3216" s="308" t="s">
        <v>4217</v>
      </c>
      <c r="I3216" s="308" t="s">
        <v>4391</v>
      </c>
      <c r="J3216" s="308" t="s">
        <v>3506</v>
      </c>
      <c r="K3216" s="308" t="s">
        <v>3811</v>
      </c>
      <c r="L3216" s="308">
        <v>66</v>
      </c>
      <c r="M3216" s="314" t="s">
        <v>3149</v>
      </c>
      <c r="N3216" s="308">
        <v>4</v>
      </c>
      <c r="O3216" s="308" t="s">
        <v>5822</v>
      </c>
      <c r="P3216" s="291">
        <v>104864.73199127897</v>
      </c>
      <c r="Q3216" s="292">
        <f t="shared" si="404"/>
        <v>126886.32570944754</v>
      </c>
      <c r="R3216" s="197">
        <f t="shared" si="405"/>
        <v>203018.12113511609</v>
      </c>
    </row>
    <row r="3217" spans="1:18" ht="19.5" customHeight="1">
      <c r="A3217" s="304" t="s">
        <v>5908</v>
      </c>
      <c r="B3217" s="277"/>
      <c r="C3217" s="278"/>
      <c r="D3217" s="279"/>
      <c r="E3217" s="280"/>
      <c r="F3217" s="279"/>
      <c r="G3217" s="281"/>
      <c r="H3217" s="282"/>
      <c r="I3217" s="282"/>
      <c r="J3217" s="282"/>
      <c r="K3217" s="282"/>
      <c r="L3217" s="282"/>
      <c r="M3217" s="282"/>
      <c r="N3217" s="282"/>
      <c r="O3217" s="282"/>
      <c r="P3217" s="282"/>
      <c r="Q3217" s="284"/>
      <c r="R3217" s="197">
        <f t="shared" si="405"/>
        <v>0</v>
      </c>
    </row>
    <row r="3218" spans="1:18" ht="19.5" customHeight="1">
      <c r="A3218" s="306" t="s">
        <v>2952</v>
      </c>
      <c r="B3218" s="307" t="s">
        <v>5779</v>
      </c>
      <c r="C3218" s="308" t="s">
        <v>3962</v>
      </c>
      <c r="D3218" s="290" t="s">
        <v>2905</v>
      </c>
      <c r="E3218" s="290" t="s">
        <v>2906</v>
      </c>
      <c r="F3218" s="309" t="s">
        <v>5898</v>
      </c>
      <c r="G3218" s="290"/>
      <c r="H3218" s="308">
        <v>300</v>
      </c>
      <c r="I3218" s="308">
        <v>24</v>
      </c>
      <c r="J3218" s="314">
        <v>21.8</v>
      </c>
      <c r="K3218" s="308">
        <v>44</v>
      </c>
      <c r="L3218" s="308">
        <v>61</v>
      </c>
      <c r="M3218" s="308"/>
      <c r="N3218" s="308">
        <v>4</v>
      </c>
      <c r="O3218" s="308" t="s">
        <v>5899</v>
      </c>
      <c r="P3218" s="291">
        <v>104661.76576281589</v>
      </c>
      <c r="Q3218" s="292">
        <f>+P3218*1.21</f>
        <v>126640.73657300722</v>
      </c>
      <c r="R3218" s="197">
        <f t="shared" si="405"/>
        <v>202625.17851681157</v>
      </c>
    </row>
    <row r="3219" spans="1:18" ht="19.5" customHeight="1">
      <c r="A3219" s="304" t="s">
        <v>2652</v>
      </c>
      <c r="B3219" s="277"/>
      <c r="C3219" s="278"/>
      <c r="D3219" s="279"/>
      <c r="E3219" s="280"/>
      <c r="F3219" s="279"/>
      <c r="G3219" s="281"/>
      <c r="H3219" s="282"/>
      <c r="I3219" s="282"/>
      <c r="J3219" s="282"/>
      <c r="K3219" s="282"/>
      <c r="L3219" s="282"/>
      <c r="M3219" s="282"/>
      <c r="N3219" s="282"/>
      <c r="O3219" s="282"/>
      <c r="P3219" s="282"/>
      <c r="Q3219" s="284"/>
      <c r="R3219" s="197">
        <f t="shared" si="405"/>
        <v>0</v>
      </c>
    </row>
    <row r="3220" spans="1:18" ht="19.5" customHeight="1">
      <c r="A3220" s="306" t="s">
        <v>5804</v>
      </c>
      <c r="B3220" s="307" t="s">
        <v>5805</v>
      </c>
      <c r="C3220" s="308" t="s">
        <v>1137</v>
      </c>
      <c r="D3220" s="290" t="s">
        <v>2905</v>
      </c>
      <c r="E3220" s="290" t="s">
        <v>2906</v>
      </c>
      <c r="F3220" s="309" t="s">
        <v>5748</v>
      </c>
      <c r="G3220" s="290"/>
      <c r="H3220" s="308">
        <v>259</v>
      </c>
      <c r="I3220" s="314">
        <v>20.7</v>
      </c>
      <c r="J3220" s="314">
        <v>17.7</v>
      </c>
      <c r="K3220" s="308">
        <v>41</v>
      </c>
      <c r="L3220" s="308">
        <v>61</v>
      </c>
      <c r="M3220" s="308"/>
      <c r="N3220" s="308">
        <v>4</v>
      </c>
      <c r="O3220" s="308" t="s">
        <v>5749</v>
      </c>
      <c r="P3220" s="291">
        <v>45131.908241040539</v>
      </c>
      <c r="Q3220" s="292">
        <f t="shared" ref="Q3220:Q3225" si="406">+P3220*1.21</f>
        <v>54609.60897165905</v>
      </c>
      <c r="R3220" s="197">
        <f t="shared" si="405"/>
        <v>87375.374354654487</v>
      </c>
    </row>
    <row r="3221" spans="1:18" ht="19.5" customHeight="1">
      <c r="A3221" s="306" t="s">
        <v>5804</v>
      </c>
      <c r="B3221" s="307" t="s">
        <v>5805</v>
      </c>
      <c r="C3221" s="308" t="s">
        <v>1137</v>
      </c>
      <c r="D3221" s="290" t="s">
        <v>2909</v>
      </c>
      <c r="E3221" s="290" t="s">
        <v>3021</v>
      </c>
      <c r="F3221" s="309" t="s">
        <v>5718</v>
      </c>
      <c r="G3221" s="290" t="s">
        <v>3023</v>
      </c>
      <c r="H3221" s="308" t="s">
        <v>5719</v>
      </c>
      <c r="I3221" s="314" t="s">
        <v>5720</v>
      </c>
      <c r="J3221" s="314" t="s">
        <v>5224</v>
      </c>
      <c r="K3221" s="308" t="s">
        <v>4524</v>
      </c>
      <c r="L3221" s="308" t="s">
        <v>3867</v>
      </c>
      <c r="M3221" s="314" t="s">
        <v>5434</v>
      </c>
      <c r="N3221" s="308">
        <v>4</v>
      </c>
      <c r="O3221" s="308" t="s">
        <v>5721</v>
      </c>
      <c r="P3221" s="291">
        <v>55423.48817864219</v>
      </c>
      <c r="Q3221" s="292">
        <f t="shared" si="406"/>
        <v>67062.420696157045</v>
      </c>
      <c r="R3221" s="197">
        <f t="shared" si="405"/>
        <v>107299.87311385128</v>
      </c>
    </row>
    <row r="3222" spans="1:18" ht="19.5" customHeight="1">
      <c r="A3222" s="306" t="s">
        <v>5904</v>
      </c>
      <c r="B3222" s="307" t="s">
        <v>5798</v>
      </c>
      <c r="C3222" s="308" t="s">
        <v>3293</v>
      </c>
      <c r="D3222" s="290" t="s">
        <v>2905</v>
      </c>
      <c r="E3222" s="290" t="s">
        <v>2906</v>
      </c>
      <c r="F3222" s="309" t="s">
        <v>5724</v>
      </c>
      <c r="G3222" s="290"/>
      <c r="H3222" s="308">
        <v>238</v>
      </c>
      <c r="I3222" s="308">
        <v>20</v>
      </c>
      <c r="J3222" s="314">
        <v>17.7</v>
      </c>
      <c r="K3222" s="308">
        <v>41</v>
      </c>
      <c r="L3222" s="308">
        <v>61</v>
      </c>
      <c r="M3222" s="308"/>
      <c r="N3222" s="308">
        <v>4</v>
      </c>
      <c r="O3222" s="308" t="s">
        <v>5725</v>
      </c>
      <c r="P3222" s="291">
        <v>37565.789255411342</v>
      </c>
      <c r="Q3222" s="292">
        <f t="shared" si="406"/>
        <v>45454.604999047726</v>
      </c>
      <c r="R3222" s="197">
        <f t="shared" si="405"/>
        <v>72727.367998476358</v>
      </c>
    </row>
    <row r="3223" spans="1:18" ht="19.5" customHeight="1">
      <c r="A3223" s="306" t="s">
        <v>5904</v>
      </c>
      <c r="B3223" s="307" t="s">
        <v>5798</v>
      </c>
      <c r="C3223" s="308" t="s">
        <v>3293</v>
      </c>
      <c r="D3223" s="290" t="s">
        <v>2909</v>
      </c>
      <c r="E3223" s="290" t="s">
        <v>3021</v>
      </c>
      <c r="F3223" s="309" t="s">
        <v>5794</v>
      </c>
      <c r="G3223" s="290" t="s">
        <v>3023</v>
      </c>
      <c r="H3223" s="308" t="s">
        <v>5795</v>
      </c>
      <c r="I3223" s="314" t="s">
        <v>4404</v>
      </c>
      <c r="J3223" s="314" t="s">
        <v>4438</v>
      </c>
      <c r="K3223" s="308" t="s">
        <v>3942</v>
      </c>
      <c r="L3223" s="314" t="s">
        <v>5796</v>
      </c>
      <c r="M3223" s="314" t="s">
        <v>3883</v>
      </c>
      <c r="N3223" s="308">
        <v>4</v>
      </c>
      <c r="O3223" s="308" t="s">
        <v>5797</v>
      </c>
      <c r="P3223" s="291">
        <v>93796.108557028041</v>
      </c>
      <c r="Q3223" s="292">
        <f t="shared" si="406"/>
        <v>113493.29135400393</v>
      </c>
      <c r="R3223" s="197">
        <f t="shared" si="405"/>
        <v>181589.26616640631</v>
      </c>
    </row>
    <row r="3224" spans="1:18" ht="19.5" customHeight="1">
      <c r="A3224" s="306" t="s">
        <v>3286</v>
      </c>
      <c r="B3224" s="307" t="s">
        <v>5799</v>
      </c>
      <c r="C3224" s="308" t="s">
        <v>3158</v>
      </c>
      <c r="D3224" s="290" t="s">
        <v>2905</v>
      </c>
      <c r="E3224" s="290" t="s">
        <v>2906</v>
      </c>
      <c r="F3224" s="309" t="s">
        <v>5748</v>
      </c>
      <c r="G3224" s="290"/>
      <c r="H3224" s="308">
        <v>259</v>
      </c>
      <c r="I3224" s="314">
        <v>20.7</v>
      </c>
      <c r="J3224" s="314">
        <v>17.7</v>
      </c>
      <c r="K3224" s="308">
        <v>41</v>
      </c>
      <c r="L3224" s="308">
        <v>61</v>
      </c>
      <c r="M3224" s="308"/>
      <c r="N3224" s="308">
        <v>4</v>
      </c>
      <c r="O3224" s="308" t="s">
        <v>5749</v>
      </c>
      <c r="P3224" s="291">
        <v>45131.908241040539</v>
      </c>
      <c r="Q3224" s="292">
        <f t="shared" si="406"/>
        <v>54609.60897165905</v>
      </c>
      <c r="R3224" s="197">
        <f t="shared" si="405"/>
        <v>87375.374354654487</v>
      </c>
    </row>
    <row r="3225" spans="1:18" ht="19.5" customHeight="1">
      <c r="A3225" s="306" t="s">
        <v>3286</v>
      </c>
      <c r="B3225" s="307" t="s">
        <v>5799</v>
      </c>
      <c r="C3225" s="308" t="s">
        <v>3158</v>
      </c>
      <c r="D3225" s="290" t="s">
        <v>2909</v>
      </c>
      <c r="E3225" s="290" t="s">
        <v>3021</v>
      </c>
      <c r="F3225" s="309" t="s">
        <v>5718</v>
      </c>
      <c r="G3225" s="290" t="s">
        <v>3023</v>
      </c>
      <c r="H3225" s="308" t="s">
        <v>5719</v>
      </c>
      <c r="I3225" s="314" t="s">
        <v>5720</v>
      </c>
      <c r="J3225" s="314" t="s">
        <v>5224</v>
      </c>
      <c r="K3225" s="308" t="s">
        <v>4524</v>
      </c>
      <c r="L3225" s="308" t="s">
        <v>3867</v>
      </c>
      <c r="M3225" s="314" t="s">
        <v>5434</v>
      </c>
      <c r="N3225" s="308">
        <v>4</v>
      </c>
      <c r="O3225" s="308" t="s">
        <v>5721</v>
      </c>
      <c r="P3225" s="291">
        <v>55423.48817864219</v>
      </c>
      <c r="Q3225" s="292">
        <f t="shared" si="406"/>
        <v>67062.420696157045</v>
      </c>
      <c r="R3225" s="197">
        <f t="shared" si="405"/>
        <v>107299.87311385128</v>
      </c>
    </row>
    <row r="3226" spans="1:18" ht="19.5" customHeight="1">
      <c r="A3226" s="304" t="s">
        <v>2653</v>
      </c>
      <c r="B3226" s="277"/>
      <c r="C3226" s="278"/>
      <c r="D3226" s="279"/>
      <c r="E3226" s="280"/>
      <c r="F3226" s="279"/>
      <c r="G3226" s="281"/>
      <c r="H3226" s="282"/>
      <c r="I3226" s="282"/>
      <c r="J3226" s="282"/>
      <c r="K3226" s="282"/>
      <c r="L3226" s="282"/>
      <c r="M3226" s="282"/>
      <c r="N3226" s="282"/>
      <c r="O3226" s="282"/>
      <c r="P3226" s="282"/>
      <c r="Q3226" s="284"/>
      <c r="R3226" s="197">
        <f t="shared" si="405"/>
        <v>0</v>
      </c>
    </row>
    <row r="3227" spans="1:18" ht="19.5" customHeight="1">
      <c r="A3227" s="306" t="s">
        <v>3488</v>
      </c>
      <c r="B3227" s="307" t="s">
        <v>5729</v>
      </c>
      <c r="C3227" s="308" t="s">
        <v>5909</v>
      </c>
      <c r="D3227" s="290" t="s">
        <v>2905</v>
      </c>
      <c r="E3227" s="290" t="s">
        <v>2906</v>
      </c>
      <c r="F3227" s="309" t="s">
        <v>5910</v>
      </c>
      <c r="G3227" s="290"/>
      <c r="H3227" s="308">
        <v>252</v>
      </c>
      <c r="I3227" s="308">
        <v>24</v>
      </c>
      <c r="J3227" s="308">
        <v>22</v>
      </c>
      <c r="K3227" s="314">
        <v>53.5</v>
      </c>
      <c r="L3227" s="308">
        <v>76</v>
      </c>
      <c r="M3227" s="308"/>
      <c r="N3227" s="308">
        <v>6</v>
      </c>
      <c r="O3227" s="308" t="s">
        <v>5911</v>
      </c>
      <c r="P3227" s="291">
        <v>53859.247077109314</v>
      </c>
      <c r="Q3227" s="292">
        <f t="shared" ref="Q3227:Q3234" si="407">+P3227*1.21</f>
        <v>65169.688963302266</v>
      </c>
      <c r="R3227" s="197">
        <f t="shared" si="405"/>
        <v>104271.50234128363</v>
      </c>
    </row>
    <row r="3228" spans="1:18" ht="19.5" customHeight="1">
      <c r="A3228" s="306" t="s">
        <v>3488</v>
      </c>
      <c r="B3228" s="307" t="s">
        <v>5729</v>
      </c>
      <c r="C3228" s="308" t="s">
        <v>5909</v>
      </c>
      <c r="D3228" s="290" t="s">
        <v>2909</v>
      </c>
      <c r="E3228" s="290" t="s">
        <v>3021</v>
      </c>
      <c r="F3228" s="309" t="s">
        <v>5912</v>
      </c>
      <c r="G3228" s="290" t="s">
        <v>3023</v>
      </c>
      <c r="H3228" s="308" t="s">
        <v>5486</v>
      </c>
      <c r="I3228" s="308" t="s">
        <v>5664</v>
      </c>
      <c r="J3228" s="314" t="s">
        <v>5913</v>
      </c>
      <c r="K3228" s="308" t="s">
        <v>5376</v>
      </c>
      <c r="L3228" s="308" t="s">
        <v>5777</v>
      </c>
      <c r="M3228" s="314" t="s">
        <v>5914</v>
      </c>
      <c r="N3228" s="308">
        <v>4</v>
      </c>
      <c r="O3228" s="308" t="s">
        <v>5915</v>
      </c>
      <c r="P3228" s="291">
        <v>113828.24289617037</v>
      </c>
      <c r="Q3228" s="292">
        <f t="shared" si="407"/>
        <v>137732.17390436615</v>
      </c>
      <c r="R3228" s="197">
        <f t="shared" si="405"/>
        <v>220371.47824698585</v>
      </c>
    </row>
    <row r="3229" spans="1:18" ht="19.5" customHeight="1">
      <c r="A3229" s="306" t="s">
        <v>3902</v>
      </c>
      <c r="B3229" s="307" t="s">
        <v>5758</v>
      </c>
      <c r="C3229" s="308" t="s">
        <v>5916</v>
      </c>
      <c r="D3229" s="290" t="s">
        <v>2905</v>
      </c>
      <c r="E3229" s="290" t="s">
        <v>2906</v>
      </c>
      <c r="F3229" s="309" t="s">
        <v>5910</v>
      </c>
      <c r="G3229" s="290"/>
      <c r="H3229" s="308">
        <v>252</v>
      </c>
      <c r="I3229" s="308">
        <v>24</v>
      </c>
      <c r="J3229" s="308">
        <v>22</v>
      </c>
      <c r="K3229" s="314">
        <v>53.5</v>
      </c>
      <c r="L3229" s="308">
        <v>76</v>
      </c>
      <c r="M3229" s="308"/>
      <c r="N3229" s="308">
        <v>6</v>
      </c>
      <c r="O3229" s="308" t="s">
        <v>5911</v>
      </c>
      <c r="P3229" s="291">
        <v>53859.247077109314</v>
      </c>
      <c r="Q3229" s="292">
        <f t="shared" si="407"/>
        <v>65169.688963302266</v>
      </c>
      <c r="R3229" s="197">
        <f t="shared" si="405"/>
        <v>104271.50234128363</v>
      </c>
    </row>
    <row r="3230" spans="1:18" ht="19.5" customHeight="1">
      <c r="A3230" s="306" t="s">
        <v>3902</v>
      </c>
      <c r="B3230" s="307" t="s">
        <v>5758</v>
      </c>
      <c r="C3230" s="308" t="s">
        <v>5916</v>
      </c>
      <c r="D3230" s="290" t="s">
        <v>2909</v>
      </c>
      <c r="E3230" s="290" t="s">
        <v>3021</v>
      </c>
      <c r="F3230" s="309" t="s">
        <v>5912</v>
      </c>
      <c r="G3230" s="290" t="s">
        <v>3023</v>
      </c>
      <c r="H3230" s="308" t="s">
        <v>5486</v>
      </c>
      <c r="I3230" s="308" t="s">
        <v>5664</v>
      </c>
      <c r="J3230" s="314" t="s">
        <v>5913</v>
      </c>
      <c r="K3230" s="308" t="s">
        <v>5376</v>
      </c>
      <c r="L3230" s="308" t="s">
        <v>5777</v>
      </c>
      <c r="M3230" s="314" t="s">
        <v>5914</v>
      </c>
      <c r="N3230" s="308">
        <v>4</v>
      </c>
      <c r="O3230" s="308" t="s">
        <v>5915</v>
      </c>
      <c r="P3230" s="291">
        <v>113828.24289617037</v>
      </c>
      <c r="Q3230" s="292">
        <f t="shared" si="407"/>
        <v>137732.17390436615</v>
      </c>
      <c r="R3230" s="197">
        <f t="shared" si="405"/>
        <v>220371.47824698585</v>
      </c>
    </row>
    <row r="3231" spans="1:18" ht="19.5" customHeight="1">
      <c r="A3231" s="306" t="s">
        <v>5763</v>
      </c>
      <c r="B3231" s="307" t="s">
        <v>4961</v>
      </c>
      <c r="C3231" s="308" t="s">
        <v>3328</v>
      </c>
      <c r="D3231" s="290" t="s">
        <v>2905</v>
      </c>
      <c r="E3231" s="290" t="s">
        <v>2906</v>
      </c>
      <c r="F3231" s="309" t="s">
        <v>5910</v>
      </c>
      <c r="G3231" s="290"/>
      <c r="H3231" s="308">
        <v>252</v>
      </c>
      <c r="I3231" s="308">
        <v>24</v>
      </c>
      <c r="J3231" s="308">
        <v>22</v>
      </c>
      <c r="K3231" s="314">
        <v>53.5</v>
      </c>
      <c r="L3231" s="308">
        <v>76</v>
      </c>
      <c r="M3231" s="308"/>
      <c r="N3231" s="308">
        <v>6</v>
      </c>
      <c r="O3231" s="308" t="s">
        <v>5911</v>
      </c>
      <c r="P3231" s="291">
        <v>53859.247077109314</v>
      </c>
      <c r="Q3231" s="292">
        <f t="shared" si="407"/>
        <v>65169.688963302266</v>
      </c>
      <c r="R3231" s="197">
        <f t="shared" si="405"/>
        <v>104271.50234128363</v>
      </c>
    </row>
    <row r="3232" spans="1:18" ht="19.5" customHeight="1">
      <c r="A3232" s="306" t="s">
        <v>5763</v>
      </c>
      <c r="B3232" s="307" t="s">
        <v>4961</v>
      </c>
      <c r="C3232" s="308" t="s">
        <v>3328</v>
      </c>
      <c r="D3232" s="290" t="s">
        <v>2909</v>
      </c>
      <c r="E3232" s="290" t="s">
        <v>3021</v>
      </c>
      <c r="F3232" s="309" t="s">
        <v>5912</v>
      </c>
      <c r="G3232" s="290" t="s">
        <v>3023</v>
      </c>
      <c r="H3232" s="308" t="s">
        <v>5486</v>
      </c>
      <c r="I3232" s="308" t="s">
        <v>5664</v>
      </c>
      <c r="J3232" s="314" t="s">
        <v>5913</v>
      </c>
      <c r="K3232" s="308" t="s">
        <v>5376</v>
      </c>
      <c r="L3232" s="308" t="s">
        <v>5777</v>
      </c>
      <c r="M3232" s="314" t="s">
        <v>5914</v>
      </c>
      <c r="N3232" s="308">
        <v>4</v>
      </c>
      <c r="O3232" s="308" t="s">
        <v>5915</v>
      </c>
      <c r="P3232" s="291">
        <v>113828.24289617037</v>
      </c>
      <c r="Q3232" s="292">
        <f t="shared" si="407"/>
        <v>137732.17390436615</v>
      </c>
      <c r="R3232" s="197">
        <f t="shared" si="405"/>
        <v>220371.47824698585</v>
      </c>
    </row>
    <row r="3233" spans="1:18" ht="19.5" customHeight="1">
      <c r="A3233" s="306" t="s">
        <v>3715</v>
      </c>
      <c r="B3233" s="307" t="s">
        <v>5917</v>
      </c>
      <c r="C3233" s="308" t="s">
        <v>4264</v>
      </c>
      <c r="D3233" s="290" t="s">
        <v>2905</v>
      </c>
      <c r="E3233" s="290" t="s">
        <v>2906</v>
      </c>
      <c r="F3233" s="309" t="s">
        <v>5910</v>
      </c>
      <c r="G3233" s="290"/>
      <c r="H3233" s="308">
        <v>252</v>
      </c>
      <c r="I3233" s="308">
        <v>24</v>
      </c>
      <c r="J3233" s="308">
        <v>22</v>
      </c>
      <c r="K3233" s="314">
        <v>53.5</v>
      </c>
      <c r="L3233" s="308">
        <v>76</v>
      </c>
      <c r="M3233" s="308"/>
      <c r="N3233" s="308">
        <v>6</v>
      </c>
      <c r="O3233" s="308" t="s">
        <v>5911</v>
      </c>
      <c r="P3233" s="291">
        <v>53859.247077109314</v>
      </c>
      <c r="Q3233" s="292">
        <f t="shared" si="407"/>
        <v>65169.688963302266</v>
      </c>
      <c r="R3233" s="197">
        <f t="shared" si="405"/>
        <v>104271.50234128363</v>
      </c>
    </row>
    <row r="3234" spans="1:18" ht="19.5" customHeight="1">
      <c r="A3234" s="306" t="s">
        <v>3715</v>
      </c>
      <c r="B3234" s="307" t="s">
        <v>5917</v>
      </c>
      <c r="C3234" s="308" t="s">
        <v>4264</v>
      </c>
      <c r="D3234" s="290" t="s">
        <v>2909</v>
      </c>
      <c r="E3234" s="290" t="s">
        <v>3021</v>
      </c>
      <c r="F3234" s="309" t="s">
        <v>5912</v>
      </c>
      <c r="G3234" s="290" t="s">
        <v>3023</v>
      </c>
      <c r="H3234" s="308" t="s">
        <v>5486</v>
      </c>
      <c r="I3234" s="308" t="s">
        <v>5664</v>
      </c>
      <c r="J3234" s="314" t="s">
        <v>5913</v>
      </c>
      <c r="K3234" s="308" t="s">
        <v>5376</v>
      </c>
      <c r="L3234" s="308" t="s">
        <v>5777</v>
      </c>
      <c r="M3234" s="314" t="s">
        <v>5914</v>
      </c>
      <c r="N3234" s="308">
        <v>4</v>
      </c>
      <c r="O3234" s="308" t="s">
        <v>5915</v>
      </c>
      <c r="P3234" s="291">
        <v>113828.24289617037</v>
      </c>
      <c r="Q3234" s="292">
        <f t="shared" si="407"/>
        <v>137732.17390436615</v>
      </c>
      <c r="R3234" s="197">
        <f t="shared" si="405"/>
        <v>220371.47824698585</v>
      </c>
    </row>
    <row r="3235" spans="1:18" ht="19.5" customHeight="1">
      <c r="A3235" s="304" t="s">
        <v>2658</v>
      </c>
      <c r="B3235" s="277"/>
      <c r="C3235" s="278"/>
      <c r="D3235" s="279"/>
      <c r="E3235" s="280"/>
      <c r="F3235" s="279"/>
      <c r="G3235" s="281"/>
      <c r="H3235" s="282"/>
      <c r="I3235" s="282"/>
      <c r="J3235" s="282"/>
      <c r="K3235" s="282"/>
      <c r="L3235" s="282"/>
      <c r="M3235" s="282"/>
      <c r="N3235" s="282"/>
      <c r="O3235" s="282"/>
      <c r="P3235" s="282"/>
      <c r="Q3235" s="284"/>
      <c r="R3235" s="197">
        <f t="shared" si="405"/>
        <v>0</v>
      </c>
    </row>
    <row r="3236" spans="1:18" ht="19.5" customHeight="1">
      <c r="A3236" s="306" t="s">
        <v>3456</v>
      </c>
      <c r="B3236" s="307" t="s">
        <v>5831</v>
      </c>
      <c r="C3236" s="308" t="s">
        <v>4330</v>
      </c>
      <c r="D3236" s="290" t="s">
        <v>2905</v>
      </c>
      <c r="E3236" s="290" t="s">
        <v>2910</v>
      </c>
      <c r="F3236" s="309" t="s">
        <v>5789</v>
      </c>
      <c r="G3236" s="290"/>
      <c r="H3236" s="308">
        <v>238</v>
      </c>
      <c r="I3236" s="308">
        <v>8</v>
      </c>
      <c r="J3236" s="308">
        <v>7</v>
      </c>
      <c r="K3236" s="308">
        <v>41</v>
      </c>
      <c r="L3236" s="308">
        <v>61</v>
      </c>
      <c r="M3236" s="308"/>
      <c r="N3236" s="308">
        <v>4</v>
      </c>
      <c r="O3236" s="308" t="s">
        <v>5790</v>
      </c>
      <c r="P3236" s="291">
        <v>36305.22844537389</v>
      </c>
      <c r="Q3236" s="292">
        <f t="shared" ref="Q3236:Q3239" si="408">+P3236*1.21</f>
        <v>43929.326418902405</v>
      </c>
      <c r="R3236" s="197">
        <f t="shared" si="405"/>
        <v>70286.922270243856</v>
      </c>
    </row>
    <row r="3237" spans="1:18" ht="19.5" customHeight="1">
      <c r="A3237" s="306" t="s">
        <v>3456</v>
      </c>
      <c r="B3237" s="307" t="s">
        <v>5831</v>
      </c>
      <c r="C3237" s="308" t="s">
        <v>4330</v>
      </c>
      <c r="D3237" s="290" t="s">
        <v>2909</v>
      </c>
      <c r="E3237" s="290" t="s">
        <v>3021</v>
      </c>
      <c r="F3237" s="309" t="s">
        <v>5718</v>
      </c>
      <c r="G3237" s="290" t="s">
        <v>3023</v>
      </c>
      <c r="H3237" s="308" t="s">
        <v>5719</v>
      </c>
      <c r="I3237" s="314" t="s">
        <v>5720</v>
      </c>
      <c r="J3237" s="314" t="s">
        <v>5224</v>
      </c>
      <c r="K3237" s="308" t="s">
        <v>4524</v>
      </c>
      <c r="L3237" s="308" t="s">
        <v>3867</v>
      </c>
      <c r="M3237" s="314" t="s">
        <v>5434</v>
      </c>
      <c r="N3237" s="308">
        <v>4</v>
      </c>
      <c r="O3237" s="308" t="s">
        <v>5721</v>
      </c>
      <c r="P3237" s="291">
        <v>55423.48817864219</v>
      </c>
      <c r="Q3237" s="292">
        <f t="shared" si="408"/>
        <v>67062.420696157045</v>
      </c>
      <c r="R3237" s="197">
        <f t="shared" si="405"/>
        <v>107299.87311385128</v>
      </c>
    </row>
    <row r="3238" spans="1:18" ht="19.5" customHeight="1">
      <c r="A3238" s="306" t="s">
        <v>4314</v>
      </c>
      <c r="B3238" s="307" t="s">
        <v>5918</v>
      </c>
      <c r="C3238" s="308" t="s">
        <v>958</v>
      </c>
      <c r="D3238" s="290" t="s">
        <v>2905</v>
      </c>
      <c r="E3238" s="290" t="s">
        <v>2910</v>
      </c>
      <c r="F3238" s="309" t="s">
        <v>5789</v>
      </c>
      <c r="G3238" s="290"/>
      <c r="H3238" s="308">
        <v>238</v>
      </c>
      <c r="I3238" s="308">
        <v>8</v>
      </c>
      <c r="J3238" s="308">
        <v>7</v>
      </c>
      <c r="K3238" s="308">
        <v>41</v>
      </c>
      <c r="L3238" s="308">
        <v>61</v>
      </c>
      <c r="M3238" s="308"/>
      <c r="N3238" s="308">
        <v>4</v>
      </c>
      <c r="O3238" s="308" t="s">
        <v>5790</v>
      </c>
      <c r="P3238" s="291">
        <v>36305.22844537389</v>
      </c>
      <c r="Q3238" s="292">
        <f t="shared" si="408"/>
        <v>43929.326418902405</v>
      </c>
      <c r="R3238" s="197">
        <f t="shared" si="405"/>
        <v>70286.922270243856</v>
      </c>
    </row>
    <row r="3239" spans="1:18" ht="19.5" customHeight="1">
      <c r="A3239" s="306" t="s">
        <v>4314</v>
      </c>
      <c r="B3239" s="307" t="s">
        <v>5918</v>
      </c>
      <c r="C3239" s="308" t="s">
        <v>958</v>
      </c>
      <c r="D3239" s="290" t="s">
        <v>2909</v>
      </c>
      <c r="E3239" s="290" t="s">
        <v>3021</v>
      </c>
      <c r="F3239" s="309" t="s">
        <v>5718</v>
      </c>
      <c r="G3239" s="290" t="s">
        <v>3023</v>
      </c>
      <c r="H3239" s="308" t="s">
        <v>5719</v>
      </c>
      <c r="I3239" s="314" t="s">
        <v>5720</v>
      </c>
      <c r="J3239" s="314" t="s">
        <v>5224</v>
      </c>
      <c r="K3239" s="308" t="s">
        <v>4524</v>
      </c>
      <c r="L3239" s="308" t="s">
        <v>3867</v>
      </c>
      <c r="M3239" s="314" t="s">
        <v>5434</v>
      </c>
      <c r="N3239" s="308">
        <v>4</v>
      </c>
      <c r="O3239" s="308" t="s">
        <v>5721</v>
      </c>
      <c r="P3239" s="291">
        <v>55423.48817864219</v>
      </c>
      <c r="Q3239" s="292">
        <f t="shared" si="408"/>
        <v>67062.420696157045</v>
      </c>
      <c r="R3239" s="197">
        <f t="shared" si="405"/>
        <v>107299.87311385128</v>
      </c>
    </row>
    <row r="3240" spans="1:18" ht="19.5" customHeight="1">
      <c r="A3240" s="52"/>
      <c r="B3240" s="53"/>
      <c r="C3240" s="54"/>
      <c r="D3240" s="53"/>
      <c r="E3240" s="53"/>
      <c r="F3240" s="294"/>
      <c r="G3240" s="53"/>
      <c r="H3240" s="54"/>
      <c r="I3240" s="54"/>
      <c r="J3240" s="54"/>
      <c r="K3240" s="54"/>
      <c r="L3240" s="54"/>
      <c r="M3240" s="54"/>
      <c r="N3240" s="54"/>
      <c r="O3240" s="54"/>
      <c r="P3240" s="295"/>
      <c r="Q3240" s="295"/>
      <c r="R3240" s="197">
        <f t="shared" si="405"/>
        <v>0</v>
      </c>
    </row>
    <row r="3241" spans="1:18" ht="19.5" customHeight="1">
      <c r="A3241" s="296" t="s">
        <v>1654</v>
      </c>
      <c r="B3241" s="297"/>
      <c r="C3241" s="298"/>
      <c r="D3241" s="299"/>
      <c r="E3241" s="300"/>
      <c r="F3241" s="299"/>
      <c r="G3241" s="301"/>
      <c r="H3241" s="302"/>
      <c r="I3241" s="302"/>
      <c r="J3241" s="302"/>
      <c r="K3241" s="302"/>
      <c r="L3241" s="302"/>
      <c r="M3241" s="302"/>
      <c r="N3241" s="302"/>
      <c r="O3241" s="302"/>
      <c r="P3241" s="302"/>
      <c r="Q3241" s="303"/>
      <c r="R3241" s="197">
        <f t="shared" si="405"/>
        <v>0</v>
      </c>
    </row>
    <row r="3242" spans="1:18" ht="19.5" customHeight="1">
      <c r="A3242" s="304">
        <v>75</v>
      </c>
      <c r="B3242" s="277"/>
      <c r="C3242" s="278"/>
      <c r="D3242" s="279"/>
      <c r="E3242" s="280"/>
      <c r="F3242" s="279"/>
      <c r="G3242" s="281"/>
      <c r="H3242" s="282"/>
      <c r="I3242" s="282"/>
      <c r="J3242" s="282"/>
      <c r="K3242" s="282"/>
      <c r="L3242" s="282"/>
      <c r="M3242" s="282"/>
      <c r="N3242" s="282"/>
      <c r="O3242" s="282"/>
      <c r="P3242" s="282"/>
      <c r="Q3242" s="284"/>
      <c r="R3242" s="197">
        <f t="shared" si="405"/>
        <v>0</v>
      </c>
    </row>
    <row r="3243" spans="1:18" ht="19.5" customHeight="1">
      <c r="A3243" s="306" t="s">
        <v>5156</v>
      </c>
      <c r="B3243" s="307" t="s">
        <v>5919</v>
      </c>
      <c r="C3243" s="308" t="s">
        <v>837</v>
      </c>
      <c r="D3243" s="290" t="s">
        <v>2905</v>
      </c>
      <c r="E3243" s="290" t="s">
        <v>2906</v>
      </c>
      <c r="F3243" s="309" t="s">
        <v>5920</v>
      </c>
      <c r="G3243" s="290"/>
      <c r="H3243" s="308">
        <v>284</v>
      </c>
      <c r="I3243" s="308">
        <v>22</v>
      </c>
      <c r="J3243" s="308">
        <v>19</v>
      </c>
      <c r="K3243" s="314">
        <v>38.5</v>
      </c>
      <c r="L3243" s="308">
        <v>64</v>
      </c>
      <c r="M3243" s="308"/>
      <c r="N3243" s="308">
        <v>5</v>
      </c>
      <c r="O3243" s="308" t="s">
        <v>5921</v>
      </c>
      <c r="P3243" s="291">
        <v>108960.19571399923</v>
      </c>
      <c r="Q3243" s="292">
        <f t="shared" ref="Q3243:Q3246" si="409">+P3243*1.21</f>
        <v>131841.83681393907</v>
      </c>
      <c r="R3243" s="197">
        <f t="shared" si="405"/>
        <v>210946.93890230253</v>
      </c>
    </row>
    <row r="3244" spans="1:18" ht="19.5" customHeight="1">
      <c r="A3244" s="306" t="s">
        <v>5156</v>
      </c>
      <c r="B3244" s="307" t="s">
        <v>5919</v>
      </c>
      <c r="C3244" s="308" t="s">
        <v>837</v>
      </c>
      <c r="D3244" s="290" t="s">
        <v>2909</v>
      </c>
      <c r="E3244" s="290" t="s">
        <v>2910</v>
      </c>
      <c r="F3244" s="309" t="s">
        <v>5922</v>
      </c>
      <c r="G3244" s="290"/>
      <c r="H3244" s="308">
        <v>280</v>
      </c>
      <c r="I3244" s="308">
        <v>10</v>
      </c>
      <c r="J3244" s="308">
        <v>8</v>
      </c>
      <c r="K3244" s="308">
        <v>62</v>
      </c>
      <c r="L3244" s="308">
        <v>64</v>
      </c>
      <c r="M3244" s="308"/>
      <c r="N3244" s="308">
        <v>5</v>
      </c>
      <c r="O3244" s="308" t="s">
        <v>5923</v>
      </c>
      <c r="P3244" s="291">
        <v>75788.433694538544</v>
      </c>
      <c r="Q3244" s="292">
        <f t="shared" si="409"/>
        <v>91704.004770391635</v>
      </c>
      <c r="R3244" s="197">
        <f t="shared" si="405"/>
        <v>146726.40763262662</v>
      </c>
    </row>
    <row r="3245" spans="1:18" ht="19.5" customHeight="1">
      <c r="A3245" s="306" t="s">
        <v>4951</v>
      </c>
      <c r="B3245" s="307" t="s">
        <v>5924</v>
      </c>
      <c r="C3245" s="308" t="s">
        <v>837</v>
      </c>
      <c r="D3245" s="290" t="s">
        <v>2905</v>
      </c>
      <c r="E3245" s="290" t="s">
        <v>2906</v>
      </c>
      <c r="F3245" s="309" t="s">
        <v>5920</v>
      </c>
      <c r="G3245" s="290"/>
      <c r="H3245" s="308">
        <v>284</v>
      </c>
      <c r="I3245" s="308">
        <v>22</v>
      </c>
      <c r="J3245" s="308">
        <v>19</v>
      </c>
      <c r="K3245" s="314">
        <v>38.5</v>
      </c>
      <c r="L3245" s="308">
        <v>64</v>
      </c>
      <c r="M3245" s="308"/>
      <c r="N3245" s="308">
        <v>5</v>
      </c>
      <c r="O3245" s="308" t="s">
        <v>5921</v>
      </c>
      <c r="P3245" s="291">
        <v>108960.19571399923</v>
      </c>
      <c r="Q3245" s="292">
        <f t="shared" si="409"/>
        <v>131841.83681393907</v>
      </c>
      <c r="R3245" s="197">
        <f t="shared" si="405"/>
        <v>210946.93890230253</v>
      </c>
    </row>
    <row r="3246" spans="1:18" ht="19.5" customHeight="1">
      <c r="A3246" s="306" t="s">
        <v>4951</v>
      </c>
      <c r="B3246" s="307" t="s">
        <v>5924</v>
      </c>
      <c r="C3246" s="308" t="s">
        <v>837</v>
      </c>
      <c r="D3246" s="290" t="s">
        <v>2909</v>
      </c>
      <c r="E3246" s="290" t="s">
        <v>2910</v>
      </c>
      <c r="F3246" s="309" t="s">
        <v>5922</v>
      </c>
      <c r="G3246" s="290"/>
      <c r="H3246" s="308">
        <v>280</v>
      </c>
      <c r="I3246" s="308">
        <v>10</v>
      </c>
      <c r="J3246" s="308">
        <v>8</v>
      </c>
      <c r="K3246" s="308">
        <v>62</v>
      </c>
      <c r="L3246" s="308">
        <v>64</v>
      </c>
      <c r="M3246" s="308"/>
      <c r="N3246" s="308">
        <v>5</v>
      </c>
      <c r="O3246" s="308" t="s">
        <v>5923</v>
      </c>
      <c r="P3246" s="291">
        <v>75788.433694538544</v>
      </c>
      <c r="Q3246" s="292">
        <f t="shared" si="409"/>
        <v>91704.004770391635</v>
      </c>
      <c r="R3246" s="197">
        <f t="shared" si="405"/>
        <v>146726.40763262662</v>
      </c>
    </row>
    <row r="3247" spans="1:18" ht="19.5" customHeight="1">
      <c r="A3247" s="304">
        <v>114</v>
      </c>
      <c r="B3247" s="277"/>
      <c r="C3247" s="278"/>
      <c r="D3247" s="279"/>
      <c r="E3247" s="280"/>
      <c r="F3247" s="279"/>
      <c r="G3247" s="281"/>
      <c r="H3247" s="282"/>
      <c r="I3247" s="282"/>
      <c r="J3247" s="282"/>
      <c r="K3247" s="282"/>
      <c r="L3247" s="282"/>
      <c r="M3247" s="282"/>
      <c r="N3247" s="282"/>
      <c r="O3247" s="282"/>
      <c r="P3247" s="282"/>
      <c r="Q3247" s="284"/>
      <c r="R3247" s="197">
        <f t="shared" si="405"/>
        <v>0</v>
      </c>
    </row>
    <row r="3248" spans="1:18" ht="19.5" customHeight="1">
      <c r="A3248" s="306" t="s">
        <v>5925</v>
      </c>
      <c r="B3248" s="307" t="s">
        <v>5163</v>
      </c>
      <c r="C3248" s="308" t="s">
        <v>3323</v>
      </c>
      <c r="D3248" s="290" t="s">
        <v>2905</v>
      </c>
      <c r="E3248" s="290" t="s">
        <v>2910</v>
      </c>
      <c r="F3248" s="309" t="s">
        <v>5926</v>
      </c>
      <c r="G3248" s="290"/>
      <c r="H3248" s="308">
        <v>240</v>
      </c>
      <c r="I3248" s="308">
        <v>13</v>
      </c>
      <c r="J3248" s="314">
        <v>11.7</v>
      </c>
      <c r="K3248" s="308">
        <v>43</v>
      </c>
      <c r="L3248" s="308">
        <v>66</v>
      </c>
      <c r="M3248" s="308"/>
      <c r="N3248" s="308">
        <v>4</v>
      </c>
      <c r="O3248" s="308" t="s">
        <v>5927</v>
      </c>
      <c r="P3248" s="291">
        <v>64159.416994727362</v>
      </c>
      <c r="Q3248" s="292">
        <f t="shared" ref="Q3248:Q3249" si="410">+P3248*1.21</f>
        <v>77632.89456362011</v>
      </c>
      <c r="R3248" s="197">
        <f t="shared" si="405"/>
        <v>124212.63130179218</v>
      </c>
    </row>
    <row r="3249" spans="1:18" ht="19.5" customHeight="1">
      <c r="A3249" s="306" t="s">
        <v>5925</v>
      </c>
      <c r="B3249" s="307" t="s">
        <v>5163</v>
      </c>
      <c r="C3249" s="308" t="s">
        <v>3323</v>
      </c>
      <c r="D3249" s="290" t="s">
        <v>2905</v>
      </c>
      <c r="E3249" s="290" t="s">
        <v>2906</v>
      </c>
      <c r="F3249" s="309" t="s">
        <v>5928</v>
      </c>
      <c r="G3249" s="290"/>
      <c r="H3249" s="308">
        <v>240</v>
      </c>
      <c r="I3249" s="308">
        <v>22</v>
      </c>
      <c r="J3249" s="314">
        <v>20.5</v>
      </c>
      <c r="K3249" s="314">
        <v>43.2</v>
      </c>
      <c r="L3249" s="308">
        <v>66</v>
      </c>
      <c r="M3249" s="308"/>
      <c r="N3249" s="308">
        <v>4</v>
      </c>
      <c r="O3249" s="308" t="s">
        <v>5929</v>
      </c>
      <c r="P3249" s="291">
        <v>72741.249841155834</v>
      </c>
      <c r="Q3249" s="292">
        <f t="shared" si="410"/>
        <v>88016.912307798557</v>
      </c>
      <c r="R3249" s="197">
        <f t="shared" si="405"/>
        <v>140827.05969247769</v>
      </c>
    </row>
    <row r="3250" spans="1:18" ht="19.5" customHeight="1">
      <c r="A3250" s="304">
        <v>214</v>
      </c>
      <c r="B3250" s="277"/>
      <c r="C3250" s="278"/>
      <c r="D3250" s="279"/>
      <c r="E3250" s="280"/>
      <c r="F3250" s="279"/>
      <c r="G3250" s="281"/>
      <c r="H3250" s="282"/>
      <c r="I3250" s="282"/>
      <c r="J3250" s="282"/>
      <c r="K3250" s="282"/>
      <c r="L3250" s="282"/>
      <c r="M3250" s="282"/>
      <c r="N3250" s="282"/>
      <c r="O3250" s="282"/>
      <c r="P3250" s="282"/>
      <c r="Q3250" s="284"/>
      <c r="R3250" s="197">
        <f t="shared" si="405"/>
        <v>0</v>
      </c>
    </row>
    <row r="3251" spans="1:18" ht="19.5" customHeight="1">
      <c r="A3251" s="306" t="s">
        <v>3617</v>
      </c>
      <c r="B3251" s="307" t="s">
        <v>5930</v>
      </c>
      <c r="C3251" s="308" t="s">
        <v>958</v>
      </c>
      <c r="D3251" s="290" t="s">
        <v>2905</v>
      </c>
      <c r="E3251" s="290" t="s">
        <v>2906</v>
      </c>
      <c r="F3251" s="309" t="s">
        <v>2918</v>
      </c>
      <c r="G3251" s="290"/>
      <c r="H3251" s="308">
        <v>262</v>
      </c>
      <c r="I3251" s="308">
        <v>21</v>
      </c>
      <c r="J3251" s="308">
        <v>19</v>
      </c>
      <c r="K3251" s="308">
        <v>45</v>
      </c>
      <c r="L3251" s="314">
        <v>64.5</v>
      </c>
      <c r="M3251" s="308"/>
      <c r="N3251" s="308">
        <v>4</v>
      </c>
      <c r="O3251" s="308" t="s">
        <v>2919</v>
      </c>
      <c r="P3251" s="291">
        <v>75297.297886784334</v>
      </c>
      <c r="Q3251" s="292">
        <f>+P3251*1.21</f>
        <v>91109.730443009044</v>
      </c>
      <c r="R3251" s="197">
        <f t="shared" si="405"/>
        <v>145775.56870881448</v>
      </c>
    </row>
    <row r="3252" spans="1:18" ht="19.5" customHeight="1">
      <c r="A3252" s="304">
        <v>216</v>
      </c>
      <c r="B3252" s="277"/>
      <c r="C3252" s="278"/>
      <c r="D3252" s="279"/>
      <c r="E3252" s="280"/>
      <c r="F3252" s="279"/>
      <c r="G3252" s="281"/>
      <c r="H3252" s="282"/>
      <c r="I3252" s="282"/>
      <c r="J3252" s="282"/>
      <c r="K3252" s="282"/>
      <c r="L3252" s="282"/>
      <c r="M3252" s="282"/>
      <c r="N3252" s="282"/>
      <c r="O3252" s="282"/>
      <c r="P3252" s="282"/>
      <c r="Q3252" s="284"/>
      <c r="R3252" s="197">
        <f t="shared" si="405"/>
        <v>0</v>
      </c>
    </row>
    <row r="3253" spans="1:18" ht="19.5" customHeight="1">
      <c r="A3253" s="306" t="s">
        <v>3286</v>
      </c>
      <c r="B3253" s="307" t="s">
        <v>5931</v>
      </c>
      <c r="C3253" s="308" t="s">
        <v>1097</v>
      </c>
      <c r="D3253" s="290" t="s">
        <v>2905</v>
      </c>
      <c r="E3253" s="290" t="s">
        <v>2906</v>
      </c>
      <c r="F3253" s="309" t="s">
        <v>2918</v>
      </c>
      <c r="G3253" s="290"/>
      <c r="H3253" s="308">
        <v>262</v>
      </c>
      <c r="I3253" s="308">
        <v>21</v>
      </c>
      <c r="J3253" s="308">
        <v>19</v>
      </c>
      <c r="K3253" s="308">
        <v>45</v>
      </c>
      <c r="L3253" s="314">
        <v>64.5</v>
      </c>
      <c r="M3253" s="308"/>
      <c r="N3253" s="308">
        <v>4</v>
      </c>
      <c r="O3253" s="308" t="s">
        <v>2919</v>
      </c>
      <c r="P3253" s="291">
        <v>75297.297886784334</v>
      </c>
      <c r="Q3253" s="292">
        <f t="shared" ref="Q3253:Q3256" si="411">+P3253*1.21</f>
        <v>91109.730443009044</v>
      </c>
      <c r="R3253" s="197">
        <f t="shared" si="405"/>
        <v>145775.56870881448</v>
      </c>
    </row>
    <row r="3254" spans="1:18" ht="19.5" customHeight="1">
      <c r="A3254" s="306" t="s">
        <v>3286</v>
      </c>
      <c r="B3254" s="307" t="s">
        <v>5931</v>
      </c>
      <c r="C3254" s="308" t="s">
        <v>1097</v>
      </c>
      <c r="D3254" s="290" t="s">
        <v>2905</v>
      </c>
      <c r="E3254" s="290" t="s">
        <v>2906</v>
      </c>
      <c r="F3254" s="309" t="s">
        <v>5932</v>
      </c>
      <c r="G3254" s="290"/>
      <c r="H3254" s="308">
        <v>262</v>
      </c>
      <c r="I3254" s="308">
        <v>22</v>
      </c>
      <c r="J3254" s="308">
        <v>19</v>
      </c>
      <c r="K3254" s="314">
        <v>47.2</v>
      </c>
      <c r="L3254" s="314">
        <v>64.2</v>
      </c>
      <c r="M3254" s="308"/>
      <c r="N3254" s="308">
        <v>4</v>
      </c>
      <c r="O3254" s="308" t="s">
        <v>5933</v>
      </c>
      <c r="P3254" s="291">
        <v>77738.02762494421</v>
      </c>
      <c r="Q3254" s="292">
        <f t="shared" si="411"/>
        <v>94063.013426182486</v>
      </c>
      <c r="R3254" s="197">
        <f t="shared" si="405"/>
        <v>150500.821481892</v>
      </c>
    </row>
    <row r="3255" spans="1:18" ht="19.5" customHeight="1">
      <c r="A3255" s="306" t="s">
        <v>3286</v>
      </c>
      <c r="B3255" s="307" t="s">
        <v>5934</v>
      </c>
      <c r="C3255" s="308" t="s">
        <v>3323</v>
      </c>
      <c r="D3255" s="290" t="s">
        <v>2905</v>
      </c>
      <c r="E3255" s="290" t="s">
        <v>2906</v>
      </c>
      <c r="F3255" s="309" t="s">
        <v>2918</v>
      </c>
      <c r="G3255" s="290"/>
      <c r="H3255" s="308">
        <v>262</v>
      </c>
      <c r="I3255" s="308">
        <v>21</v>
      </c>
      <c r="J3255" s="308">
        <v>19</v>
      </c>
      <c r="K3255" s="308">
        <v>45</v>
      </c>
      <c r="L3255" s="314">
        <v>64.5</v>
      </c>
      <c r="M3255" s="308"/>
      <c r="N3255" s="308">
        <v>4</v>
      </c>
      <c r="O3255" s="308" t="s">
        <v>2919</v>
      </c>
      <c r="P3255" s="291">
        <v>75297.297886784334</v>
      </c>
      <c r="Q3255" s="292">
        <f t="shared" si="411"/>
        <v>91109.730443009044</v>
      </c>
      <c r="R3255" s="197">
        <f t="shared" si="405"/>
        <v>145775.56870881448</v>
      </c>
    </row>
    <row r="3256" spans="1:18" ht="19.5" customHeight="1">
      <c r="A3256" s="306" t="s">
        <v>3286</v>
      </c>
      <c r="B3256" s="307" t="s">
        <v>5934</v>
      </c>
      <c r="C3256" s="308" t="s">
        <v>3323</v>
      </c>
      <c r="D3256" s="290" t="s">
        <v>2905</v>
      </c>
      <c r="E3256" s="290" t="s">
        <v>2906</v>
      </c>
      <c r="F3256" s="309" t="s">
        <v>5932</v>
      </c>
      <c r="G3256" s="290"/>
      <c r="H3256" s="308">
        <v>262</v>
      </c>
      <c r="I3256" s="308">
        <v>22</v>
      </c>
      <c r="J3256" s="308">
        <v>19</v>
      </c>
      <c r="K3256" s="314">
        <v>47.2</v>
      </c>
      <c r="L3256" s="314">
        <v>64.2</v>
      </c>
      <c r="M3256" s="308"/>
      <c r="N3256" s="308">
        <v>4</v>
      </c>
      <c r="O3256" s="308" t="s">
        <v>5933</v>
      </c>
      <c r="P3256" s="291">
        <v>77738.02762494421</v>
      </c>
      <c r="Q3256" s="292">
        <f t="shared" si="411"/>
        <v>94063.013426182486</v>
      </c>
      <c r="R3256" s="197">
        <f t="shared" si="405"/>
        <v>150500.821481892</v>
      </c>
    </row>
    <row r="3257" spans="1:18" ht="19.5" customHeight="1">
      <c r="A3257" s="304">
        <v>220</v>
      </c>
      <c r="B3257" s="277"/>
      <c r="C3257" s="278"/>
      <c r="D3257" s="279"/>
      <c r="E3257" s="280"/>
      <c r="F3257" s="279"/>
      <c r="G3257" s="281"/>
      <c r="H3257" s="282"/>
      <c r="I3257" s="282"/>
      <c r="J3257" s="282"/>
      <c r="K3257" s="282"/>
      <c r="L3257" s="282"/>
      <c r="M3257" s="282"/>
      <c r="N3257" s="282"/>
      <c r="O3257" s="282"/>
      <c r="P3257" s="282"/>
      <c r="Q3257" s="284"/>
      <c r="R3257" s="197">
        <f t="shared" si="405"/>
        <v>0</v>
      </c>
    </row>
    <row r="3258" spans="1:18" ht="19.5" customHeight="1">
      <c r="A3258" s="306" t="s">
        <v>2952</v>
      </c>
      <c r="B3258" s="307" t="s">
        <v>5935</v>
      </c>
      <c r="C3258" s="308" t="s">
        <v>1897</v>
      </c>
      <c r="D3258" s="290" t="s">
        <v>2905</v>
      </c>
      <c r="E3258" s="290" t="s">
        <v>2906</v>
      </c>
      <c r="F3258" s="309" t="s">
        <v>2918</v>
      </c>
      <c r="G3258" s="290"/>
      <c r="H3258" s="308">
        <v>262</v>
      </c>
      <c r="I3258" s="308">
        <v>21</v>
      </c>
      <c r="J3258" s="308">
        <v>19</v>
      </c>
      <c r="K3258" s="308">
        <v>45</v>
      </c>
      <c r="L3258" s="314">
        <v>64.5</v>
      </c>
      <c r="M3258" s="308"/>
      <c r="N3258" s="308">
        <v>4</v>
      </c>
      <c r="O3258" s="308" t="s">
        <v>2919</v>
      </c>
      <c r="P3258" s="291">
        <v>75297.297886784334</v>
      </c>
      <c r="Q3258" s="292">
        <f t="shared" ref="Q3258:Q3261" si="412">+P3258*1.21</f>
        <v>91109.730443009044</v>
      </c>
      <c r="R3258" s="197">
        <f t="shared" si="405"/>
        <v>145775.56870881448</v>
      </c>
    </row>
    <row r="3259" spans="1:18" ht="19.5" customHeight="1">
      <c r="A3259" s="306" t="s">
        <v>2952</v>
      </c>
      <c r="B3259" s="307" t="s">
        <v>5935</v>
      </c>
      <c r="C3259" s="308" t="s">
        <v>1897</v>
      </c>
      <c r="D3259" s="290" t="s">
        <v>2905</v>
      </c>
      <c r="E3259" s="290" t="s">
        <v>2906</v>
      </c>
      <c r="F3259" s="309" t="s">
        <v>5932</v>
      </c>
      <c r="G3259" s="290"/>
      <c r="H3259" s="308">
        <v>262</v>
      </c>
      <c r="I3259" s="308">
        <v>22</v>
      </c>
      <c r="J3259" s="308">
        <v>19</v>
      </c>
      <c r="K3259" s="314">
        <v>47.2</v>
      </c>
      <c r="L3259" s="314">
        <v>64.2</v>
      </c>
      <c r="M3259" s="308"/>
      <c r="N3259" s="308">
        <v>4</v>
      </c>
      <c r="O3259" s="308" t="s">
        <v>5933</v>
      </c>
      <c r="P3259" s="291">
        <v>77738.02762494421</v>
      </c>
      <c r="Q3259" s="292">
        <f t="shared" si="412"/>
        <v>94063.013426182486</v>
      </c>
      <c r="R3259" s="197">
        <f t="shared" si="405"/>
        <v>150500.821481892</v>
      </c>
    </row>
    <row r="3260" spans="1:18" ht="19.5" customHeight="1">
      <c r="A3260" s="306" t="s">
        <v>3298</v>
      </c>
      <c r="B3260" s="307" t="s">
        <v>5936</v>
      </c>
      <c r="C3260" s="308" t="s">
        <v>1638</v>
      </c>
      <c r="D3260" s="290" t="s">
        <v>2905</v>
      </c>
      <c r="E3260" s="290" t="s">
        <v>2910</v>
      </c>
      <c r="F3260" s="309" t="s">
        <v>5937</v>
      </c>
      <c r="G3260" s="290"/>
      <c r="H3260" s="308">
        <v>262</v>
      </c>
      <c r="I3260" s="308">
        <v>13</v>
      </c>
      <c r="J3260" s="308">
        <v>11</v>
      </c>
      <c r="K3260" s="308">
        <v>45</v>
      </c>
      <c r="L3260" s="314">
        <v>64.2</v>
      </c>
      <c r="M3260" s="308"/>
      <c r="N3260" s="308">
        <v>4</v>
      </c>
      <c r="O3260" s="308" t="s">
        <v>5938</v>
      </c>
      <c r="P3260" s="291">
        <v>79719.812996909313</v>
      </c>
      <c r="Q3260" s="292">
        <f t="shared" si="412"/>
        <v>96460.973726260272</v>
      </c>
      <c r="R3260" s="197">
        <f t="shared" si="405"/>
        <v>154337.55796201644</v>
      </c>
    </row>
    <row r="3261" spans="1:18" ht="19.5" customHeight="1">
      <c r="A3261" s="306" t="s">
        <v>3298</v>
      </c>
      <c r="B3261" s="307" t="s">
        <v>5936</v>
      </c>
      <c r="C3261" s="308" t="s">
        <v>1638</v>
      </c>
      <c r="D3261" s="290" t="s">
        <v>2905</v>
      </c>
      <c r="E3261" s="290" t="s">
        <v>2906</v>
      </c>
      <c r="F3261" s="309" t="s">
        <v>2918</v>
      </c>
      <c r="G3261" s="290"/>
      <c r="H3261" s="308">
        <v>262</v>
      </c>
      <c r="I3261" s="308">
        <v>21</v>
      </c>
      <c r="J3261" s="308">
        <v>19</v>
      </c>
      <c r="K3261" s="308">
        <v>45</v>
      </c>
      <c r="L3261" s="314">
        <v>64.5</v>
      </c>
      <c r="M3261" s="308"/>
      <c r="N3261" s="308">
        <v>4</v>
      </c>
      <c r="O3261" s="308" t="s">
        <v>2919</v>
      </c>
      <c r="P3261" s="291">
        <v>75297.297886784334</v>
      </c>
      <c r="Q3261" s="292">
        <f t="shared" si="412"/>
        <v>91109.730443009044</v>
      </c>
      <c r="R3261" s="197">
        <f t="shared" si="405"/>
        <v>145775.56870881448</v>
      </c>
    </row>
    <row r="3262" spans="1:18" ht="19.5" customHeight="1">
      <c r="A3262" s="304">
        <v>414</v>
      </c>
      <c r="B3262" s="277"/>
      <c r="C3262" s="278"/>
      <c r="D3262" s="279"/>
      <c r="E3262" s="280"/>
      <c r="F3262" s="279"/>
      <c r="G3262" s="281"/>
      <c r="H3262" s="282"/>
      <c r="I3262" s="282"/>
      <c r="J3262" s="282"/>
      <c r="K3262" s="282"/>
      <c r="L3262" s="282"/>
      <c r="M3262" s="282"/>
      <c r="N3262" s="282"/>
      <c r="O3262" s="282"/>
      <c r="P3262" s="282"/>
      <c r="Q3262" s="284"/>
      <c r="R3262" s="197">
        <f t="shared" si="405"/>
        <v>0</v>
      </c>
    </row>
    <row r="3263" spans="1:18" ht="19.5" customHeight="1">
      <c r="A3263" s="306" t="s">
        <v>3617</v>
      </c>
      <c r="B3263" s="307" t="s">
        <v>5939</v>
      </c>
      <c r="C3263" s="308" t="s">
        <v>26</v>
      </c>
      <c r="D3263" s="290" t="s">
        <v>2905</v>
      </c>
      <c r="E3263" s="290" t="s">
        <v>2906</v>
      </c>
      <c r="F3263" s="309" t="s">
        <v>2918</v>
      </c>
      <c r="G3263" s="290"/>
      <c r="H3263" s="308">
        <v>262</v>
      </c>
      <c r="I3263" s="308">
        <v>21</v>
      </c>
      <c r="J3263" s="308">
        <v>19</v>
      </c>
      <c r="K3263" s="308">
        <v>45</v>
      </c>
      <c r="L3263" s="314">
        <v>64.5</v>
      </c>
      <c r="M3263" s="308"/>
      <c r="N3263" s="308">
        <v>4</v>
      </c>
      <c r="O3263" s="308" t="s">
        <v>2919</v>
      </c>
      <c r="P3263" s="291">
        <v>75297.297886784334</v>
      </c>
      <c r="Q3263" s="292">
        <f>+P3263*1.21</f>
        <v>91109.730443009044</v>
      </c>
      <c r="R3263" s="197">
        <f t="shared" si="405"/>
        <v>145775.56870881448</v>
      </c>
    </row>
    <row r="3264" spans="1:18" ht="19.5" customHeight="1">
      <c r="A3264" s="304">
        <v>416</v>
      </c>
      <c r="B3264" s="277"/>
      <c r="C3264" s="278"/>
      <c r="D3264" s="279"/>
      <c r="E3264" s="280"/>
      <c r="F3264" s="279"/>
      <c r="G3264" s="281"/>
      <c r="H3264" s="282"/>
      <c r="I3264" s="282"/>
      <c r="J3264" s="282"/>
      <c r="K3264" s="282"/>
      <c r="L3264" s="282"/>
      <c r="M3264" s="282"/>
      <c r="N3264" s="282"/>
      <c r="O3264" s="282"/>
      <c r="P3264" s="282"/>
      <c r="Q3264" s="284"/>
      <c r="R3264" s="197">
        <f t="shared" si="405"/>
        <v>0</v>
      </c>
    </row>
    <row r="3265" spans="1:18" ht="19.5" customHeight="1">
      <c r="A3265" s="306" t="s">
        <v>3286</v>
      </c>
      <c r="B3265" s="307" t="s">
        <v>5939</v>
      </c>
      <c r="C3265" s="308" t="s">
        <v>958</v>
      </c>
      <c r="D3265" s="290" t="s">
        <v>2905</v>
      </c>
      <c r="E3265" s="290" t="s">
        <v>2906</v>
      </c>
      <c r="F3265" s="309" t="s">
        <v>2918</v>
      </c>
      <c r="G3265" s="290"/>
      <c r="H3265" s="308">
        <v>262</v>
      </c>
      <c r="I3265" s="308">
        <v>21</v>
      </c>
      <c r="J3265" s="308">
        <v>19</v>
      </c>
      <c r="K3265" s="308">
        <v>45</v>
      </c>
      <c r="L3265" s="314">
        <v>64.5</v>
      </c>
      <c r="M3265" s="308"/>
      <c r="N3265" s="308">
        <v>4</v>
      </c>
      <c r="O3265" s="308" t="s">
        <v>2919</v>
      </c>
      <c r="P3265" s="291">
        <v>75297.297886784334</v>
      </c>
      <c r="Q3265" s="292">
        <f t="shared" ref="Q3265:Q3266" si="413">+P3265*1.21</f>
        <v>91109.730443009044</v>
      </c>
      <c r="R3265" s="197">
        <f t="shared" si="405"/>
        <v>145775.56870881448</v>
      </c>
    </row>
    <row r="3266" spans="1:18" ht="19.5" customHeight="1">
      <c r="A3266" s="306" t="s">
        <v>3286</v>
      </c>
      <c r="B3266" s="307" t="s">
        <v>5939</v>
      </c>
      <c r="C3266" s="308" t="s">
        <v>958</v>
      </c>
      <c r="D3266" s="290" t="s">
        <v>2905</v>
      </c>
      <c r="E3266" s="290" t="s">
        <v>2906</v>
      </c>
      <c r="F3266" s="309" t="s">
        <v>5932</v>
      </c>
      <c r="G3266" s="290"/>
      <c r="H3266" s="308">
        <v>262</v>
      </c>
      <c r="I3266" s="308">
        <v>22</v>
      </c>
      <c r="J3266" s="308">
        <v>19</v>
      </c>
      <c r="K3266" s="314">
        <v>47.2</v>
      </c>
      <c r="L3266" s="314">
        <v>64.2</v>
      </c>
      <c r="M3266" s="308"/>
      <c r="N3266" s="308">
        <v>4</v>
      </c>
      <c r="O3266" s="308" t="s">
        <v>5933</v>
      </c>
      <c r="P3266" s="291">
        <v>77738.02762494421</v>
      </c>
      <c r="Q3266" s="292">
        <f t="shared" si="413"/>
        <v>94063.013426182486</v>
      </c>
      <c r="R3266" s="197">
        <f t="shared" si="405"/>
        <v>150500.821481892</v>
      </c>
    </row>
    <row r="3267" spans="1:18" ht="19.5" customHeight="1">
      <c r="A3267" s="304">
        <v>420</v>
      </c>
      <c r="B3267" s="277"/>
      <c r="C3267" s="278"/>
      <c r="D3267" s="279"/>
      <c r="E3267" s="280"/>
      <c r="F3267" s="279"/>
      <c r="G3267" s="281"/>
      <c r="H3267" s="282"/>
      <c r="I3267" s="282"/>
      <c r="J3267" s="282"/>
      <c r="K3267" s="282"/>
      <c r="L3267" s="282"/>
      <c r="M3267" s="282"/>
      <c r="N3267" s="282"/>
      <c r="O3267" s="282"/>
      <c r="P3267" s="282"/>
      <c r="Q3267" s="284"/>
      <c r="R3267" s="197">
        <f t="shared" si="405"/>
        <v>0</v>
      </c>
    </row>
    <row r="3268" spans="1:18" ht="19.5" customHeight="1">
      <c r="A3268" s="306" t="s">
        <v>3298</v>
      </c>
      <c r="B3268" s="307" t="s">
        <v>5936</v>
      </c>
      <c r="C3268" s="308" t="s">
        <v>955</v>
      </c>
      <c r="D3268" s="290" t="s">
        <v>2905</v>
      </c>
      <c r="E3268" s="290" t="s">
        <v>2906</v>
      </c>
      <c r="F3268" s="309" t="s">
        <v>2918</v>
      </c>
      <c r="G3268" s="290"/>
      <c r="H3268" s="308">
        <v>262</v>
      </c>
      <c r="I3268" s="308">
        <v>21</v>
      </c>
      <c r="J3268" s="308">
        <v>19</v>
      </c>
      <c r="K3268" s="308">
        <v>45</v>
      </c>
      <c r="L3268" s="314">
        <v>64.5</v>
      </c>
      <c r="M3268" s="308"/>
      <c r="N3268" s="308">
        <v>4</v>
      </c>
      <c r="O3268" s="308" t="s">
        <v>2919</v>
      </c>
      <c r="P3268" s="291">
        <v>75297.297886784334</v>
      </c>
      <c r="Q3268" s="292">
        <f t="shared" ref="Q3268:Q3270" si="414">+P3268*1.21</f>
        <v>91109.730443009044</v>
      </c>
      <c r="R3268" s="197">
        <f t="shared" si="405"/>
        <v>145775.56870881448</v>
      </c>
    </row>
    <row r="3269" spans="1:18" ht="19.5" customHeight="1">
      <c r="A3269" s="306" t="s">
        <v>5156</v>
      </c>
      <c r="B3269" s="307" t="s">
        <v>5935</v>
      </c>
      <c r="C3269" s="308" t="s">
        <v>955</v>
      </c>
      <c r="D3269" s="290" t="s">
        <v>2905</v>
      </c>
      <c r="E3269" s="290" t="s">
        <v>2910</v>
      </c>
      <c r="F3269" s="309" t="s">
        <v>5937</v>
      </c>
      <c r="G3269" s="290"/>
      <c r="H3269" s="308">
        <v>262</v>
      </c>
      <c r="I3269" s="308">
        <v>13</v>
      </c>
      <c r="J3269" s="308">
        <v>11</v>
      </c>
      <c r="K3269" s="308">
        <v>45</v>
      </c>
      <c r="L3269" s="314">
        <v>64.2</v>
      </c>
      <c r="M3269" s="308"/>
      <c r="N3269" s="308">
        <v>4</v>
      </c>
      <c r="O3269" s="308" t="s">
        <v>5938</v>
      </c>
      <c r="P3269" s="291">
        <v>79719.812996909313</v>
      </c>
      <c r="Q3269" s="292">
        <f t="shared" si="414"/>
        <v>96460.973726260272</v>
      </c>
      <c r="R3269" s="197">
        <f t="shared" si="405"/>
        <v>154337.55796201644</v>
      </c>
    </row>
    <row r="3270" spans="1:18" ht="19.5" customHeight="1">
      <c r="A3270" s="306" t="s">
        <v>5156</v>
      </c>
      <c r="B3270" s="307" t="s">
        <v>5935</v>
      </c>
      <c r="C3270" s="308" t="s">
        <v>955</v>
      </c>
      <c r="D3270" s="290" t="s">
        <v>2905</v>
      </c>
      <c r="E3270" s="290" t="s">
        <v>2906</v>
      </c>
      <c r="F3270" s="309" t="s">
        <v>2918</v>
      </c>
      <c r="G3270" s="290"/>
      <c r="H3270" s="308">
        <v>262</v>
      </c>
      <c r="I3270" s="308">
        <v>21</v>
      </c>
      <c r="J3270" s="308">
        <v>19</v>
      </c>
      <c r="K3270" s="308">
        <v>45</v>
      </c>
      <c r="L3270" s="314">
        <v>64.5</v>
      </c>
      <c r="M3270" s="308"/>
      <c r="N3270" s="308">
        <v>4</v>
      </c>
      <c r="O3270" s="308" t="s">
        <v>2919</v>
      </c>
      <c r="P3270" s="291">
        <v>75297.297886784334</v>
      </c>
      <c r="Q3270" s="292">
        <f t="shared" si="414"/>
        <v>91109.730443009044</v>
      </c>
      <c r="R3270" s="197">
        <f t="shared" si="405"/>
        <v>145775.56870881448</v>
      </c>
    </row>
    <row r="3271" spans="1:18" ht="19.5" customHeight="1">
      <c r="A3271" s="304">
        <v>820</v>
      </c>
      <c r="B3271" s="277"/>
      <c r="C3271" s="278"/>
      <c r="D3271" s="279"/>
      <c r="E3271" s="280"/>
      <c r="F3271" s="279"/>
      <c r="G3271" s="281"/>
      <c r="H3271" s="282"/>
      <c r="I3271" s="282"/>
      <c r="J3271" s="282"/>
      <c r="K3271" s="282"/>
      <c r="L3271" s="282"/>
      <c r="M3271" s="282"/>
      <c r="N3271" s="282"/>
      <c r="O3271" s="282"/>
      <c r="P3271" s="282"/>
      <c r="Q3271" s="284"/>
      <c r="R3271" s="197">
        <f t="shared" si="405"/>
        <v>0</v>
      </c>
    </row>
    <row r="3272" spans="1:18" ht="19.5" customHeight="1">
      <c r="A3272" s="306" t="s">
        <v>2952</v>
      </c>
      <c r="B3272" s="307" t="s">
        <v>5935</v>
      </c>
      <c r="C3272" s="308" t="s">
        <v>3325</v>
      </c>
      <c r="D3272" s="290" t="s">
        <v>2905</v>
      </c>
      <c r="E3272" s="290" t="s">
        <v>2906</v>
      </c>
      <c r="F3272" s="309" t="s">
        <v>5940</v>
      </c>
      <c r="G3272" s="290"/>
      <c r="H3272" s="308">
        <v>285</v>
      </c>
      <c r="I3272" s="308">
        <v>21</v>
      </c>
      <c r="J3272" s="308">
        <v>19</v>
      </c>
      <c r="K3272" s="314">
        <v>51.2</v>
      </c>
      <c r="L3272" s="314">
        <v>64.5</v>
      </c>
      <c r="M3272" s="308"/>
      <c r="N3272" s="308">
        <v>4</v>
      </c>
      <c r="O3272" s="308" t="s">
        <v>5941</v>
      </c>
      <c r="P3272" s="291">
        <v>86460.082488572225</v>
      </c>
      <c r="Q3272" s="292">
        <f t="shared" ref="Q3272:Q3273" si="415">+P3272*1.21</f>
        <v>104616.6998111724</v>
      </c>
      <c r="R3272" s="197">
        <f t="shared" ref="R3272:R3335" si="416">Q3272*0.8*2</f>
        <v>167386.71969787584</v>
      </c>
    </row>
    <row r="3273" spans="1:18" ht="19.5" customHeight="1">
      <c r="A3273" s="306" t="s">
        <v>2952</v>
      </c>
      <c r="B3273" s="307" t="s">
        <v>5935</v>
      </c>
      <c r="C3273" s="308" t="s">
        <v>3325</v>
      </c>
      <c r="D3273" s="290" t="s">
        <v>2909</v>
      </c>
      <c r="E3273" s="290" t="s">
        <v>2910</v>
      </c>
      <c r="F3273" s="309" t="s">
        <v>5942</v>
      </c>
      <c r="G3273" s="290"/>
      <c r="H3273" s="308">
        <v>260</v>
      </c>
      <c r="I3273" s="308">
        <v>10</v>
      </c>
      <c r="J3273" s="314">
        <v>8.5</v>
      </c>
      <c r="K3273" s="314">
        <v>43.2</v>
      </c>
      <c r="L3273" s="314">
        <v>64.5</v>
      </c>
      <c r="M3273" s="308"/>
      <c r="N3273" s="308">
        <v>4</v>
      </c>
      <c r="O3273" s="308" t="s">
        <v>5943</v>
      </c>
      <c r="P3273" s="291">
        <v>43090.81139978479</v>
      </c>
      <c r="Q3273" s="292">
        <f t="shared" si="415"/>
        <v>52139.881793739594</v>
      </c>
      <c r="R3273" s="197">
        <f t="shared" si="416"/>
        <v>83423.810869983354</v>
      </c>
    </row>
    <row r="3274" spans="1:18" ht="19.5" customHeight="1">
      <c r="A3274" s="52"/>
      <c r="B3274" s="53"/>
      <c r="C3274" s="54"/>
      <c r="D3274" s="53"/>
      <c r="E3274" s="53"/>
      <c r="F3274" s="294"/>
      <c r="G3274" s="53"/>
      <c r="H3274" s="54"/>
      <c r="I3274" s="54"/>
      <c r="J3274" s="54"/>
      <c r="K3274" s="54"/>
      <c r="L3274" s="54"/>
      <c r="M3274" s="54"/>
      <c r="N3274" s="54"/>
      <c r="O3274" s="54"/>
      <c r="P3274" s="295"/>
      <c r="Q3274" s="295"/>
      <c r="R3274" s="197">
        <f t="shared" si="416"/>
        <v>0</v>
      </c>
    </row>
    <row r="3275" spans="1:18" ht="19.5" customHeight="1">
      <c r="A3275" s="296" t="s">
        <v>1657</v>
      </c>
      <c r="B3275" s="297"/>
      <c r="C3275" s="298"/>
      <c r="D3275" s="299"/>
      <c r="E3275" s="300"/>
      <c r="F3275" s="299"/>
      <c r="G3275" s="301"/>
      <c r="H3275" s="302"/>
      <c r="I3275" s="302"/>
      <c r="J3275" s="302"/>
      <c r="K3275" s="302"/>
      <c r="L3275" s="302"/>
      <c r="M3275" s="302"/>
      <c r="N3275" s="302"/>
      <c r="O3275" s="302"/>
      <c r="P3275" s="302"/>
      <c r="Q3275" s="303"/>
      <c r="R3275" s="197">
        <f t="shared" si="416"/>
        <v>0</v>
      </c>
    </row>
    <row r="3276" spans="1:18" ht="19.5" customHeight="1">
      <c r="A3276" s="328" t="s">
        <v>5944</v>
      </c>
      <c r="B3276" s="277"/>
      <c r="C3276" s="278"/>
      <c r="D3276" s="279"/>
      <c r="E3276" s="280"/>
      <c r="F3276" s="279"/>
      <c r="G3276" s="281"/>
      <c r="H3276" s="282"/>
      <c r="I3276" s="282"/>
      <c r="J3276" s="282"/>
      <c r="K3276" s="282"/>
      <c r="L3276" s="282"/>
      <c r="M3276" s="282"/>
      <c r="N3276" s="282"/>
      <c r="O3276" s="282"/>
      <c r="P3276" s="282"/>
      <c r="Q3276" s="284"/>
      <c r="R3276" s="197">
        <f t="shared" si="416"/>
        <v>0</v>
      </c>
    </row>
    <row r="3277" spans="1:18" ht="19.5" customHeight="1">
      <c r="A3277" s="306" t="s">
        <v>2952</v>
      </c>
      <c r="B3277" s="307" t="s">
        <v>5945</v>
      </c>
      <c r="C3277" s="308" t="s">
        <v>2848</v>
      </c>
      <c r="D3277" s="290" t="s">
        <v>2909</v>
      </c>
      <c r="E3277" s="290" t="s">
        <v>2910</v>
      </c>
      <c r="F3277" s="309" t="s">
        <v>3789</v>
      </c>
      <c r="G3277" s="290"/>
      <c r="H3277" s="308">
        <v>286</v>
      </c>
      <c r="I3277" s="308">
        <v>10</v>
      </c>
      <c r="J3277" s="308">
        <v>8</v>
      </c>
      <c r="K3277" s="314">
        <v>69.2</v>
      </c>
      <c r="L3277" s="314">
        <v>65.5</v>
      </c>
      <c r="M3277" s="308"/>
      <c r="N3277" s="308">
        <v>5</v>
      </c>
      <c r="O3277" s="308" t="s">
        <v>3790</v>
      </c>
      <c r="P3277" s="291">
        <v>89355.647056550006</v>
      </c>
      <c r="Q3277" s="292">
        <f t="shared" ref="Q3277:Q3278" si="417">+P3277*1.21</f>
        <v>108120.3329384255</v>
      </c>
      <c r="R3277" s="197">
        <f t="shared" si="416"/>
        <v>172992.53270148081</v>
      </c>
    </row>
    <row r="3278" spans="1:18" ht="19.5" customHeight="1">
      <c r="A3278" s="306" t="s">
        <v>5946</v>
      </c>
      <c r="B3278" s="307" t="s">
        <v>5947</v>
      </c>
      <c r="C3278" s="308" t="s">
        <v>1039</v>
      </c>
      <c r="D3278" s="290" t="s">
        <v>2909</v>
      </c>
      <c r="E3278" s="290" t="s">
        <v>2910</v>
      </c>
      <c r="F3278" s="309" t="s">
        <v>3789</v>
      </c>
      <c r="G3278" s="290"/>
      <c r="H3278" s="308">
        <v>286</v>
      </c>
      <c r="I3278" s="308">
        <v>10</v>
      </c>
      <c r="J3278" s="308">
        <v>8</v>
      </c>
      <c r="K3278" s="314">
        <v>69.2</v>
      </c>
      <c r="L3278" s="314">
        <v>65.5</v>
      </c>
      <c r="M3278" s="308"/>
      <c r="N3278" s="308">
        <v>5</v>
      </c>
      <c r="O3278" s="308" t="s">
        <v>3790</v>
      </c>
      <c r="P3278" s="291">
        <v>89355.647056550006</v>
      </c>
      <c r="Q3278" s="292">
        <f t="shared" si="417"/>
        <v>108120.3329384255</v>
      </c>
      <c r="R3278" s="197">
        <f t="shared" si="416"/>
        <v>172992.53270148081</v>
      </c>
    </row>
    <row r="3279" spans="1:18" ht="19.5" customHeight="1">
      <c r="A3279" s="328" t="s">
        <v>5948</v>
      </c>
      <c r="B3279" s="277"/>
      <c r="C3279" s="278"/>
      <c r="D3279" s="279"/>
      <c r="E3279" s="280"/>
      <c r="F3279" s="279"/>
      <c r="G3279" s="281"/>
      <c r="H3279" s="282"/>
      <c r="I3279" s="282"/>
      <c r="J3279" s="282"/>
      <c r="K3279" s="282"/>
      <c r="L3279" s="282"/>
      <c r="M3279" s="282"/>
      <c r="N3279" s="282"/>
      <c r="O3279" s="282"/>
      <c r="P3279" s="282"/>
      <c r="Q3279" s="284"/>
      <c r="R3279" s="197">
        <f t="shared" si="416"/>
        <v>0</v>
      </c>
    </row>
    <row r="3280" spans="1:18" ht="19.5" customHeight="1">
      <c r="A3280" s="306" t="s">
        <v>2952</v>
      </c>
      <c r="B3280" s="307" t="s">
        <v>5949</v>
      </c>
      <c r="C3280" s="308" t="s">
        <v>185</v>
      </c>
      <c r="D3280" s="290" t="s">
        <v>2909</v>
      </c>
      <c r="E3280" s="290" t="s">
        <v>2910</v>
      </c>
      <c r="F3280" s="309" t="s">
        <v>3789</v>
      </c>
      <c r="G3280" s="290"/>
      <c r="H3280" s="308">
        <v>286</v>
      </c>
      <c r="I3280" s="308">
        <v>10</v>
      </c>
      <c r="J3280" s="308">
        <v>8</v>
      </c>
      <c r="K3280" s="314">
        <v>69.2</v>
      </c>
      <c r="L3280" s="314">
        <v>65.5</v>
      </c>
      <c r="M3280" s="308"/>
      <c r="N3280" s="308">
        <v>5</v>
      </c>
      <c r="O3280" s="308" t="s">
        <v>3790</v>
      </c>
      <c r="P3280" s="291">
        <v>89355.647056550006</v>
      </c>
      <c r="Q3280" s="292">
        <f t="shared" ref="Q3280:Q3283" si="418">+P3280*1.21</f>
        <v>108120.3329384255</v>
      </c>
      <c r="R3280" s="197">
        <f t="shared" si="416"/>
        <v>172992.53270148081</v>
      </c>
    </row>
    <row r="3281" spans="1:18" ht="19.5" customHeight="1">
      <c r="A3281" s="306" t="s">
        <v>4580</v>
      </c>
      <c r="B3281" s="307" t="s">
        <v>5950</v>
      </c>
      <c r="C3281" s="308" t="s">
        <v>185</v>
      </c>
      <c r="D3281" s="290" t="s">
        <v>2909</v>
      </c>
      <c r="E3281" s="290" t="s">
        <v>2910</v>
      </c>
      <c r="F3281" s="309" t="s">
        <v>3789</v>
      </c>
      <c r="G3281" s="290"/>
      <c r="H3281" s="308">
        <v>286</v>
      </c>
      <c r="I3281" s="308">
        <v>10</v>
      </c>
      <c r="J3281" s="308">
        <v>8</v>
      </c>
      <c r="K3281" s="314">
        <v>69.2</v>
      </c>
      <c r="L3281" s="314">
        <v>65.5</v>
      </c>
      <c r="M3281" s="308"/>
      <c r="N3281" s="308">
        <v>5</v>
      </c>
      <c r="O3281" s="308" t="s">
        <v>3790</v>
      </c>
      <c r="P3281" s="291">
        <v>89355.647056550006</v>
      </c>
      <c r="Q3281" s="292">
        <f t="shared" si="418"/>
        <v>108120.3329384255</v>
      </c>
      <c r="R3281" s="197">
        <f t="shared" si="416"/>
        <v>172992.53270148081</v>
      </c>
    </row>
    <row r="3282" spans="1:18" ht="19.5" customHeight="1">
      <c r="A3282" s="306" t="s">
        <v>5951</v>
      </c>
      <c r="B3282" s="307" t="s">
        <v>5952</v>
      </c>
      <c r="C3282" s="308" t="s">
        <v>69</v>
      </c>
      <c r="D3282" s="290" t="s">
        <v>2909</v>
      </c>
      <c r="E3282" s="290" t="s">
        <v>2910</v>
      </c>
      <c r="F3282" s="309" t="s">
        <v>3789</v>
      </c>
      <c r="G3282" s="290"/>
      <c r="H3282" s="308">
        <v>286</v>
      </c>
      <c r="I3282" s="308">
        <v>10</v>
      </c>
      <c r="J3282" s="308">
        <v>8</v>
      </c>
      <c r="K3282" s="314">
        <v>69.2</v>
      </c>
      <c r="L3282" s="314">
        <v>65.5</v>
      </c>
      <c r="M3282" s="308"/>
      <c r="N3282" s="308">
        <v>5</v>
      </c>
      <c r="O3282" s="308" t="s">
        <v>3790</v>
      </c>
      <c r="P3282" s="291">
        <v>89355.647056550006</v>
      </c>
      <c r="Q3282" s="292">
        <f t="shared" si="418"/>
        <v>108120.3329384255</v>
      </c>
      <c r="R3282" s="197">
        <f t="shared" si="416"/>
        <v>172992.53270148081</v>
      </c>
    </row>
    <row r="3283" spans="1:18" ht="19.5" customHeight="1">
      <c r="A3283" s="306" t="s">
        <v>3307</v>
      </c>
      <c r="B3283" s="307" t="s">
        <v>5953</v>
      </c>
      <c r="C3283" s="308" t="s">
        <v>2848</v>
      </c>
      <c r="D3283" s="290" t="s">
        <v>2909</v>
      </c>
      <c r="E3283" s="290" t="s">
        <v>2910</v>
      </c>
      <c r="F3283" s="309" t="s">
        <v>3789</v>
      </c>
      <c r="G3283" s="290"/>
      <c r="H3283" s="308">
        <v>286</v>
      </c>
      <c r="I3283" s="308">
        <v>10</v>
      </c>
      <c r="J3283" s="308">
        <v>8</v>
      </c>
      <c r="K3283" s="314">
        <v>69.2</v>
      </c>
      <c r="L3283" s="314">
        <v>65.5</v>
      </c>
      <c r="M3283" s="308"/>
      <c r="N3283" s="308">
        <v>5</v>
      </c>
      <c r="O3283" s="308" t="s">
        <v>3790</v>
      </c>
      <c r="P3283" s="291">
        <v>89355.647056550006</v>
      </c>
      <c r="Q3283" s="292">
        <f t="shared" si="418"/>
        <v>108120.3329384255</v>
      </c>
      <c r="R3283" s="197">
        <f t="shared" si="416"/>
        <v>172992.53270148081</v>
      </c>
    </row>
    <row r="3284" spans="1:18" ht="19.5" customHeight="1">
      <c r="A3284" s="304">
        <v>900</v>
      </c>
      <c r="B3284" s="277"/>
      <c r="C3284" s="278"/>
      <c r="D3284" s="279"/>
      <c r="E3284" s="280"/>
      <c r="F3284" s="279"/>
      <c r="G3284" s="281"/>
      <c r="H3284" s="282"/>
      <c r="I3284" s="282"/>
      <c r="J3284" s="282"/>
      <c r="K3284" s="282"/>
      <c r="L3284" s="282"/>
      <c r="M3284" s="282"/>
      <c r="N3284" s="282"/>
      <c r="O3284" s="282"/>
      <c r="P3284" s="282"/>
      <c r="Q3284" s="284"/>
      <c r="R3284" s="197">
        <f t="shared" si="416"/>
        <v>0</v>
      </c>
    </row>
    <row r="3285" spans="1:18" ht="19.5" customHeight="1">
      <c r="A3285" s="306" t="s">
        <v>2952</v>
      </c>
      <c r="B3285" s="307" t="s">
        <v>5954</v>
      </c>
      <c r="C3285" s="308" t="s">
        <v>2545</v>
      </c>
      <c r="D3285" s="290" t="s">
        <v>2905</v>
      </c>
      <c r="E3285" s="290" t="s">
        <v>2906</v>
      </c>
      <c r="F3285" s="309" t="s">
        <v>5955</v>
      </c>
      <c r="G3285" s="290"/>
      <c r="H3285" s="308">
        <v>280</v>
      </c>
      <c r="I3285" s="314">
        <v>23.4</v>
      </c>
      <c r="J3285" s="314">
        <v>21.5</v>
      </c>
      <c r="K3285" s="308">
        <v>44</v>
      </c>
      <c r="L3285" s="308">
        <v>68</v>
      </c>
      <c r="M3285" s="308"/>
      <c r="N3285" s="308">
        <v>4</v>
      </c>
      <c r="O3285" s="308" t="s">
        <v>5956</v>
      </c>
      <c r="P3285" s="291">
        <v>70996.848509991032</v>
      </c>
      <c r="Q3285" s="292">
        <f t="shared" ref="Q3285:Q3286" si="419">+P3285*1.21</f>
        <v>85906.186697089142</v>
      </c>
      <c r="R3285" s="197">
        <f t="shared" si="416"/>
        <v>137449.89871534263</v>
      </c>
    </row>
    <row r="3286" spans="1:18" ht="19.5" customHeight="1">
      <c r="A3286" s="306" t="s">
        <v>3342</v>
      </c>
      <c r="B3286" s="307" t="s">
        <v>5957</v>
      </c>
      <c r="C3286" s="308" t="s">
        <v>1193</v>
      </c>
      <c r="D3286" s="290" t="s">
        <v>2909</v>
      </c>
      <c r="E3286" s="290" t="s">
        <v>2910</v>
      </c>
      <c r="F3286" s="309" t="s">
        <v>5958</v>
      </c>
      <c r="G3286" s="290"/>
      <c r="H3286" s="308">
        <v>258</v>
      </c>
      <c r="I3286" s="308">
        <v>9</v>
      </c>
      <c r="J3286" s="314">
        <v>7.5</v>
      </c>
      <c r="K3286" s="314">
        <v>43.3</v>
      </c>
      <c r="L3286" s="308">
        <v>68</v>
      </c>
      <c r="M3286" s="308"/>
      <c r="N3286" s="308">
        <v>4</v>
      </c>
      <c r="O3286" s="308" t="s">
        <v>5959</v>
      </c>
      <c r="P3286" s="291">
        <v>52936.822355410703</v>
      </c>
      <c r="Q3286" s="292">
        <f t="shared" si="419"/>
        <v>64053.555050046947</v>
      </c>
      <c r="R3286" s="197">
        <f t="shared" si="416"/>
        <v>102485.68808007512</v>
      </c>
    </row>
    <row r="3287" spans="1:18" ht="19.5" customHeight="1">
      <c r="A3287" s="304">
        <v>9000</v>
      </c>
      <c r="B3287" s="277"/>
      <c r="C3287" s="278"/>
      <c r="D3287" s="279"/>
      <c r="E3287" s="280"/>
      <c r="F3287" s="279"/>
      <c r="G3287" s="281"/>
      <c r="H3287" s="282"/>
      <c r="I3287" s="282"/>
      <c r="J3287" s="282"/>
      <c r="K3287" s="282"/>
      <c r="L3287" s="282"/>
      <c r="M3287" s="282"/>
      <c r="N3287" s="282"/>
      <c r="O3287" s="282"/>
      <c r="P3287" s="282"/>
      <c r="Q3287" s="284"/>
      <c r="R3287" s="197">
        <f t="shared" si="416"/>
        <v>0</v>
      </c>
    </row>
    <row r="3288" spans="1:18" ht="19.5" customHeight="1">
      <c r="A3288" s="306" t="s">
        <v>2952</v>
      </c>
      <c r="B3288" s="307" t="s">
        <v>5960</v>
      </c>
      <c r="C3288" s="308" t="s">
        <v>1127</v>
      </c>
      <c r="D3288" s="290" t="s">
        <v>2905</v>
      </c>
      <c r="E3288" s="290" t="s">
        <v>2906</v>
      </c>
      <c r="F3288" s="309" t="s">
        <v>5961</v>
      </c>
      <c r="G3288" s="290"/>
      <c r="H3288" s="308">
        <v>280</v>
      </c>
      <c r="I3288" s="314">
        <v>22.5</v>
      </c>
      <c r="J3288" s="308">
        <v>20</v>
      </c>
      <c r="K3288" s="308">
        <v>44</v>
      </c>
      <c r="L3288" s="308">
        <v>68</v>
      </c>
      <c r="M3288" s="308"/>
      <c r="N3288" s="308">
        <v>4</v>
      </c>
      <c r="O3288" s="308" t="s">
        <v>5962</v>
      </c>
      <c r="P3288" s="291">
        <v>90801.193515007384</v>
      </c>
      <c r="Q3288" s="292">
        <f t="shared" ref="Q3288:Q3299" si="420">+P3288*1.21</f>
        <v>109869.44415315893</v>
      </c>
      <c r="R3288" s="197">
        <f t="shared" si="416"/>
        <v>175791.11064505429</v>
      </c>
    </row>
    <row r="3289" spans="1:18" ht="19.5" customHeight="1">
      <c r="A3289" s="306" t="s">
        <v>2952</v>
      </c>
      <c r="B3289" s="307" t="s">
        <v>5960</v>
      </c>
      <c r="C3289" s="308" t="s">
        <v>1127</v>
      </c>
      <c r="D3289" s="290" t="s">
        <v>2905</v>
      </c>
      <c r="E3289" s="290" t="s">
        <v>2906</v>
      </c>
      <c r="F3289" s="309" t="s">
        <v>5955</v>
      </c>
      <c r="G3289" s="290"/>
      <c r="H3289" s="308">
        <v>280</v>
      </c>
      <c r="I3289" s="314">
        <v>23.4</v>
      </c>
      <c r="J3289" s="314">
        <v>21.5</v>
      </c>
      <c r="K3289" s="308">
        <v>44</v>
      </c>
      <c r="L3289" s="308">
        <v>68</v>
      </c>
      <c r="M3289" s="308"/>
      <c r="N3289" s="308">
        <v>4</v>
      </c>
      <c r="O3289" s="308" t="s">
        <v>5956</v>
      </c>
      <c r="P3289" s="291">
        <v>70996.848509991032</v>
      </c>
      <c r="Q3289" s="292">
        <f t="shared" si="420"/>
        <v>85906.186697089142</v>
      </c>
      <c r="R3289" s="197">
        <f t="shared" si="416"/>
        <v>137449.89871534263</v>
      </c>
    </row>
    <row r="3290" spans="1:18" ht="19.5" customHeight="1">
      <c r="A3290" s="306" t="s">
        <v>2952</v>
      </c>
      <c r="B3290" s="307" t="s">
        <v>5960</v>
      </c>
      <c r="C3290" s="308" t="s">
        <v>1127</v>
      </c>
      <c r="D3290" s="290" t="s">
        <v>2905</v>
      </c>
      <c r="E3290" s="290" t="s">
        <v>2906</v>
      </c>
      <c r="F3290" s="309" t="s">
        <v>5963</v>
      </c>
      <c r="G3290" s="290"/>
      <c r="H3290" s="308">
        <v>280</v>
      </c>
      <c r="I3290" s="308">
        <v>25</v>
      </c>
      <c r="J3290" s="308">
        <v>23</v>
      </c>
      <c r="K3290" s="314">
        <v>43.9</v>
      </c>
      <c r="L3290" s="308">
        <v>68</v>
      </c>
      <c r="M3290" s="308"/>
      <c r="N3290" s="308">
        <v>4</v>
      </c>
      <c r="O3290" s="308" t="s">
        <v>5964</v>
      </c>
      <c r="P3290" s="291">
        <v>69742.203599698536</v>
      </c>
      <c r="Q3290" s="292">
        <f t="shared" si="420"/>
        <v>84388.066355635223</v>
      </c>
      <c r="R3290" s="197">
        <f t="shared" si="416"/>
        <v>135020.90616901635</v>
      </c>
    </row>
    <row r="3291" spans="1:18" ht="19.5" customHeight="1">
      <c r="A3291" s="306" t="s">
        <v>2952</v>
      </c>
      <c r="B3291" s="307" t="s">
        <v>5960</v>
      </c>
      <c r="C3291" s="308" t="s">
        <v>1127</v>
      </c>
      <c r="D3291" s="290" t="s">
        <v>2909</v>
      </c>
      <c r="E3291" s="290" t="s">
        <v>2910</v>
      </c>
      <c r="F3291" s="309" t="s">
        <v>5958</v>
      </c>
      <c r="G3291" s="290"/>
      <c r="H3291" s="308">
        <v>258</v>
      </c>
      <c r="I3291" s="308">
        <v>9</v>
      </c>
      <c r="J3291" s="314">
        <v>7.5</v>
      </c>
      <c r="K3291" s="314">
        <v>43.3</v>
      </c>
      <c r="L3291" s="308">
        <v>68</v>
      </c>
      <c r="M3291" s="308"/>
      <c r="N3291" s="308">
        <v>4</v>
      </c>
      <c r="O3291" s="308" t="s">
        <v>5959</v>
      </c>
      <c r="P3291" s="291">
        <v>52936.822355410703</v>
      </c>
      <c r="Q3291" s="292">
        <f t="shared" si="420"/>
        <v>64053.555050046947</v>
      </c>
      <c r="R3291" s="197">
        <f t="shared" si="416"/>
        <v>102485.68808007512</v>
      </c>
    </row>
    <row r="3292" spans="1:18" ht="19.5" customHeight="1">
      <c r="A3292" s="306" t="s">
        <v>2952</v>
      </c>
      <c r="B3292" s="307" t="s">
        <v>5965</v>
      </c>
      <c r="C3292" s="308" t="s">
        <v>746</v>
      </c>
      <c r="D3292" s="290" t="s">
        <v>2905</v>
      </c>
      <c r="E3292" s="290" t="s">
        <v>2906</v>
      </c>
      <c r="F3292" s="309" t="s">
        <v>5961</v>
      </c>
      <c r="G3292" s="290"/>
      <c r="H3292" s="308">
        <v>280</v>
      </c>
      <c r="I3292" s="314">
        <v>22.5</v>
      </c>
      <c r="J3292" s="308">
        <v>20</v>
      </c>
      <c r="K3292" s="308">
        <v>44</v>
      </c>
      <c r="L3292" s="308">
        <v>68</v>
      </c>
      <c r="M3292" s="308"/>
      <c r="N3292" s="308">
        <v>4</v>
      </c>
      <c r="O3292" s="308" t="s">
        <v>5962</v>
      </c>
      <c r="P3292" s="291">
        <v>90801.193515007384</v>
      </c>
      <c r="Q3292" s="292">
        <f t="shared" si="420"/>
        <v>109869.44415315893</v>
      </c>
      <c r="R3292" s="197">
        <f t="shared" si="416"/>
        <v>175791.11064505429</v>
      </c>
    </row>
    <row r="3293" spans="1:18" ht="19.5" customHeight="1">
      <c r="A3293" s="306" t="s">
        <v>2952</v>
      </c>
      <c r="B3293" s="307" t="s">
        <v>5965</v>
      </c>
      <c r="C3293" s="308" t="s">
        <v>746</v>
      </c>
      <c r="D3293" s="290" t="s">
        <v>2905</v>
      </c>
      <c r="E3293" s="290" t="s">
        <v>2906</v>
      </c>
      <c r="F3293" s="309" t="s">
        <v>5955</v>
      </c>
      <c r="G3293" s="290"/>
      <c r="H3293" s="308">
        <v>280</v>
      </c>
      <c r="I3293" s="314">
        <v>23.4</v>
      </c>
      <c r="J3293" s="314">
        <v>21.5</v>
      </c>
      <c r="K3293" s="308">
        <v>44</v>
      </c>
      <c r="L3293" s="308">
        <v>68</v>
      </c>
      <c r="M3293" s="308"/>
      <c r="N3293" s="308">
        <v>4</v>
      </c>
      <c r="O3293" s="308" t="s">
        <v>5956</v>
      </c>
      <c r="P3293" s="291">
        <v>70996.848509991032</v>
      </c>
      <c r="Q3293" s="292">
        <f t="shared" si="420"/>
        <v>85906.186697089142</v>
      </c>
      <c r="R3293" s="197">
        <f t="shared" si="416"/>
        <v>137449.89871534263</v>
      </c>
    </row>
    <row r="3294" spans="1:18" ht="19.5" customHeight="1">
      <c r="A3294" s="306" t="s">
        <v>2952</v>
      </c>
      <c r="B3294" s="307" t="s">
        <v>5965</v>
      </c>
      <c r="C3294" s="308" t="s">
        <v>746</v>
      </c>
      <c r="D3294" s="290" t="s">
        <v>2905</v>
      </c>
      <c r="E3294" s="290" t="s">
        <v>2906</v>
      </c>
      <c r="F3294" s="309" t="s">
        <v>5963</v>
      </c>
      <c r="G3294" s="290"/>
      <c r="H3294" s="308">
        <v>280</v>
      </c>
      <c r="I3294" s="308">
        <v>25</v>
      </c>
      <c r="J3294" s="308">
        <v>23</v>
      </c>
      <c r="K3294" s="314">
        <v>43.9</v>
      </c>
      <c r="L3294" s="308">
        <v>68</v>
      </c>
      <c r="M3294" s="308"/>
      <c r="N3294" s="308">
        <v>4</v>
      </c>
      <c r="O3294" s="308" t="s">
        <v>5964</v>
      </c>
      <c r="P3294" s="291">
        <v>69742.203599698536</v>
      </c>
      <c r="Q3294" s="292">
        <f t="shared" si="420"/>
        <v>84388.066355635223</v>
      </c>
      <c r="R3294" s="197">
        <f t="shared" si="416"/>
        <v>135020.90616901635</v>
      </c>
    </row>
    <row r="3295" spans="1:18" ht="19.5" customHeight="1">
      <c r="A3295" s="306" t="s">
        <v>2952</v>
      </c>
      <c r="B3295" s="307" t="s">
        <v>5965</v>
      </c>
      <c r="C3295" s="308" t="s">
        <v>746</v>
      </c>
      <c r="D3295" s="290" t="s">
        <v>2909</v>
      </c>
      <c r="E3295" s="290" t="s">
        <v>2910</v>
      </c>
      <c r="F3295" s="309" t="s">
        <v>5958</v>
      </c>
      <c r="G3295" s="290"/>
      <c r="H3295" s="308">
        <v>258</v>
      </c>
      <c r="I3295" s="308">
        <v>9</v>
      </c>
      <c r="J3295" s="314">
        <v>7.5</v>
      </c>
      <c r="K3295" s="314">
        <v>43.3</v>
      </c>
      <c r="L3295" s="308">
        <v>68</v>
      </c>
      <c r="M3295" s="308"/>
      <c r="N3295" s="308">
        <v>4</v>
      </c>
      <c r="O3295" s="308" t="s">
        <v>5959</v>
      </c>
      <c r="P3295" s="291">
        <v>52936.822355410703</v>
      </c>
      <c r="Q3295" s="292">
        <f t="shared" si="420"/>
        <v>64053.555050046947</v>
      </c>
      <c r="R3295" s="197">
        <f t="shared" si="416"/>
        <v>102485.68808007512</v>
      </c>
    </row>
    <row r="3296" spans="1:18" ht="19.5" customHeight="1">
      <c r="A3296" s="306" t="s">
        <v>5951</v>
      </c>
      <c r="B3296" s="307" t="s">
        <v>5966</v>
      </c>
      <c r="C3296" s="308" t="s">
        <v>3325</v>
      </c>
      <c r="D3296" s="290" t="s">
        <v>2905</v>
      </c>
      <c r="E3296" s="290" t="s">
        <v>2906</v>
      </c>
      <c r="F3296" s="309" t="s">
        <v>5963</v>
      </c>
      <c r="G3296" s="290"/>
      <c r="H3296" s="308">
        <v>280</v>
      </c>
      <c r="I3296" s="308">
        <v>25</v>
      </c>
      <c r="J3296" s="308">
        <v>23</v>
      </c>
      <c r="K3296" s="314">
        <v>43.9</v>
      </c>
      <c r="L3296" s="308">
        <v>68</v>
      </c>
      <c r="M3296" s="308"/>
      <c r="N3296" s="308">
        <v>4</v>
      </c>
      <c r="O3296" s="308" t="s">
        <v>5964</v>
      </c>
      <c r="P3296" s="291">
        <v>69742.203599698536</v>
      </c>
      <c r="Q3296" s="292">
        <f t="shared" si="420"/>
        <v>84388.066355635223</v>
      </c>
      <c r="R3296" s="197">
        <f t="shared" si="416"/>
        <v>135020.90616901635</v>
      </c>
    </row>
    <row r="3297" spans="1:18" ht="19.5" customHeight="1">
      <c r="A3297" s="306" t="s">
        <v>5951</v>
      </c>
      <c r="B3297" s="307" t="s">
        <v>5966</v>
      </c>
      <c r="C3297" s="308" t="s">
        <v>3325</v>
      </c>
      <c r="D3297" s="290" t="s">
        <v>2909</v>
      </c>
      <c r="E3297" s="290" t="s">
        <v>2910</v>
      </c>
      <c r="F3297" s="309" t="s">
        <v>5958</v>
      </c>
      <c r="G3297" s="290"/>
      <c r="H3297" s="308">
        <v>258</v>
      </c>
      <c r="I3297" s="308">
        <v>9</v>
      </c>
      <c r="J3297" s="314">
        <v>7.5</v>
      </c>
      <c r="K3297" s="314">
        <v>43.3</v>
      </c>
      <c r="L3297" s="308">
        <v>68</v>
      </c>
      <c r="M3297" s="308"/>
      <c r="N3297" s="308">
        <v>4</v>
      </c>
      <c r="O3297" s="308" t="s">
        <v>5959</v>
      </c>
      <c r="P3297" s="291">
        <v>52936.822355410703</v>
      </c>
      <c r="Q3297" s="292">
        <f t="shared" si="420"/>
        <v>64053.555050046947</v>
      </c>
      <c r="R3297" s="197">
        <f t="shared" si="416"/>
        <v>102485.68808007512</v>
      </c>
    </row>
    <row r="3298" spans="1:18" ht="19.5" customHeight="1">
      <c r="A3298" s="306" t="s">
        <v>2979</v>
      </c>
      <c r="B3298" s="307" t="s">
        <v>5967</v>
      </c>
      <c r="C3298" s="308" t="s">
        <v>746</v>
      </c>
      <c r="D3298" s="290" t="s">
        <v>2905</v>
      </c>
      <c r="E3298" s="290" t="s">
        <v>2906</v>
      </c>
      <c r="F3298" s="309" t="s">
        <v>5963</v>
      </c>
      <c r="G3298" s="290"/>
      <c r="H3298" s="308">
        <v>280</v>
      </c>
      <c r="I3298" s="308">
        <v>25</v>
      </c>
      <c r="J3298" s="308">
        <v>23</v>
      </c>
      <c r="K3298" s="314">
        <v>43.9</v>
      </c>
      <c r="L3298" s="308">
        <v>68</v>
      </c>
      <c r="M3298" s="308"/>
      <c r="N3298" s="308">
        <v>4</v>
      </c>
      <c r="O3298" s="308" t="s">
        <v>5964</v>
      </c>
      <c r="P3298" s="291">
        <v>69742.203599698536</v>
      </c>
      <c r="Q3298" s="292">
        <f t="shared" si="420"/>
        <v>84388.066355635223</v>
      </c>
      <c r="R3298" s="197">
        <f t="shared" si="416"/>
        <v>135020.90616901635</v>
      </c>
    </row>
    <row r="3299" spans="1:18" ht="19.5" customHeight="1">
      <c r="A3299" s="306" t="s">
        <v>2979</v>
      </c>
      <c r="B3299" s="307" t="s">
        <v>5967</v>
      </c>
      <c r="C3299" s="308" t="s">
        <v>746</v>
      </c>
      <c r="D3299" s="290" t="s">
        <v>2909</v>
      </c>
      <c r="E3299" s="290" t="s">
        <v>2910</v>
      </c>
      <c r="F3299" s="309" t="s">
        <v>5958</v>
      </c>
      <c r="G3299" s="290"/>
      <c r="H3299" s="308">
        <v>258</v>
      </c>
      <c r="I3299" s="308">
        <v>9</v>
      </c>
      <c r="J3299" s="314">
        <v>7.5</v>
      </c>
      <c r="K3299" s="314">
        <v>43.3</v>
      </c>
      <c r="L3299" s="308">
        <v>68</v>
      </c>
      <c r="M3299" s="308"/>
      <c r="N3299" s="308">
        <v>4</v>
      </c>
      <c r="O3299" s="308" t="s">
        <v>5959</v>
      </c>
      <c r="P3299" s="291">
        <v>52936.822355410703</v>
      </c>
      <c r="Q3299" s="292">
        <f t="shared" si="420"/>
        <v>64053.555050046947</v>
      </c>
      <c r="R3299" s="197">
        <f t="shared" si="416"/>
        <v>102485.68808007512</v>
      </c>
    </row>
    <row r="3300" spans="1:18" ht="19.5" customHeight="1">
      <c r="A3300" s="52"/>
      <c r="B3300" s="53"/>
      <c r="C3300" s="54"/>
      <c r="D3300" s="53"/>
      <c r="E3300" s="53"/>
      <c r="F3300" s="294"/>
      <c r="G3300" s="53"/>
      <c r="H3300" s="54"/>
      <c r="I3300" s="54"/>
      <c r="J3300" s="54"/>
      <c r="K3300" s="54"/>
      <c r="L3300" s="54"/>
      <c r="M3300" s="54"/>
      <c r="N3300" s="54"/>
      <c r="O3300" s="54"/>
      <c r="P3300" s="295"/>
      <c r="Q3300" s="295"/>
      <c r="R3300" s="197">
        <f t="shared" si="416"/>
        <v>0</v>
      </c>
    </row>
    <row r="3301" spans="1:18" ht="19.5" customHeight="1">
      <c r="A3301" s="296" t="s">
        <v>1664</v>
      </c>
      <c r="B3301" s="297"/>
      <c r="C3301" s="298"/>
      <c r="D3301" s="299"/>
      <c r="E3301" s="300"/>
      <c r="F3301" s="299"/>
      <c r="G3301" s="301"/>
      <c r="H3301" s="302"/>
      <c r="I3301" s="302"/>
      <c r="J3301" s="302"/>
      <c r="K3301" s="302"/>
      <c r="L3301" s="302"/>
      <c r="M3301" s="302"/>
      <c r="N3301" s="302"/>
      <c r="O3301" s="302"/>
      <c r="P3301" s="302"/>
      <c r="Q3301" s="303"/>
      <c r="R3301" s="197">
        <f t="shared" si="416"/>
        <v>0</v>
      </c>
    </row>
    <row r="3302" spans="1:18" ht="19.5" customHeight="1">
      <c r="A3302" s="304" t="s">
        <v>5968</v>
      </c>
      <c r="B3302" s="277"/>
      <c r="C3302" s="278"/>
      <c r="D3302" s="279"/>
      <c r="E3302" s="280"/>
      <c r="F3302" s="279"/>
      <c r="G3302" s="281"/>
      <c r="H3302" s="282"/>
      <c r="I3302" s="282"/>
      <c r="J3302" s="282"/>
      <c r="K3302" s="282"/>
      <c r="L3302" s="282"/>
      <c r="M3302" s="282"/>
      <c r="N3302" s="282"/>
      <c r="O3302" s="282"/>
      <c r="P3302" s="282"/>
      <c r="Q3302" s="284"/>
      <c r="R3302" s="197">
        <f t="shared" si="416"/>
        <v>0</v>
      </c>
    </row>
    <row r="3303" spans="1:18" ht="19.5" customHeight="1">
      <c r="A3303" s="306" t="s">
        <v>3102</v>
      </c>
      <c r="B3303" s="307" t="s">
        <v>3103</v>
      </c>
      <c r="C3303" s="308" t="s">
        <v>3097</v>
      </c>
      <c r="D3303" s="290" t="s">
        <v>2905</v>
      </c>
      <c r="E3303" s="290" t="s">
        <v>2906</v>
      </c>
      <c r="F3303" s="309" t="s">
        <v>3064</v>
      </c>
      <c r="G3303" s="290"/>
      <c r="H3303" s="308">
        <v>288</v>
      </c>
      <c r="I3303" s="308">
        <v>25</v>
      </c>
      <c r="J3303" s="308">
        <v>22</v>
      </c>
      <c r="K3303" s="308">
        <v>50</v>
      </c>
      <c r="L3303" s="308">
        <v>65</v>
      </c>
      <c r="M3303" s="308"/>
      <c r="N3303" s="308">
        <v>5</v>
      </c>
      <c r="O3303" s="308" t="s">
        <v>3065</v>
      </c>
      <c r="P3303" s="291">
        <v>112197.91499379804</v>
      </c>
      <c r="Q3303" s="292">
        <f t="shared" ref="Q3303:Q3307" si="421">+P3303*1.21</f>
        <v>135759.47714249563</v>
      </c>
      <c r="R3303" s="197">
        <f t="shared" si="416"/>
        <v>217215.16342799301</v>
      </c>
    </row>
    <row r="3304" spans="1:18" ht="19.5" customHeight="1">
      <c r="A3304" s="306" t="s">
        <v>3102</v>
      </c>
      <c r="B3304" s="307" t="s">
        <v>3103</v>
      </c>
      <c r="C3304" s="308" t="s">
        <v>3097</v>
      </c>
      <c r="D3304" s="290" t="s">
        <v>2909</v>
      </c>
      <c r="E3304" s="290" t="s">
        <v>2910</v>
      </c>
      <c r="F3304" s="309" t="s">
        <v>3073</v>
      </c>
      <c r="G3304" s="290"/>
      <c r="H3304" s="308">
        <v>256</v>
      </c>
      <c r="I3304" s="308">
        <v>10</v>
      </c>
      <c r="J3304" s="308">
        <v>8</v>
      </c>
      <c r="K3304" s="314">
        <v>51.6</v>
      </c>
      <c r="L3304" s="308">
        <v>65</v>
      </c>
      <c r="M3304" s="308"/>
      <c r="N3304" s="308">
        <v>5</v>
      </c>
      <c r="O3304" s="308" t="s">
        <v>3074</v>
      </c>
      <c r="P3304" s="291">
        <v>84075.029877456269</v>
      </c>
      <c r="Q3304" s="292">
        <f t="shared" si="421"/>
        <v>101730.78615172209</v>
      </c>
      <c r="R3304" s="197">
        <f t="shared" si="416"/>
        <v>162769.25784275535</v>
      </c>
    </row>
    <row r="3305" spans="1:18" ht="19.5" customHeight="1">
      <c r="A3305" s="306" t="s">
        <v>3102</v>
      </c>
      <c r="B3305" s="307" t="s">
        <v>3103</v>
      </c>
      <c r="C3305" s="308" t="s">
        <v>3097</v>
      </c>
      <c r="D3305" s="288" t="s">
        <v>2909</v>
      </c>
      <c r="E3305" s="288" t="s">
        <v>2910</v>
      </c>
      <c r="F3305" s="289" t="s">
        <v>3066</v>
      </c>
      <c r="G3305" s="312"/>
      <c r="H3305" s="287" t="s">
        <v>3067</v>
      </c>
      <c r="I3305" s="287" t="s">
        <v>3006</v>
      </c>
      <c r="J3305" s="287" t="s">
        <v>3007</v>
      </c>
      <c r="K3305" s="287" t="s">
        <v>3068</v>
      </c>
      <c r="L3305" s="287" t="s">
        <v>3069</v>
      </c>
      <c r="M3305" s="287"/>
      <c r="N3305" s="287" t="s">
        <v>3070</v>
      </c>
      <c r="O3305" s="287" t="s">
        <v>3071</v>
      </c>
      <c r="P3305" s="291">
        <v>67540.50833399361</v>
      </c>
      <c r="Q3305" s="292">
        <f t="shared" si="421"/>
        <v>81724.015084132261</v>
      </c>
      <c r="R3305" s="197">
        <f t="shared" si="416"/>
        <v>130758.42413461162</v>
      </c>
    </row>
    <row r="3306" spans="1:18" ht="19.5" customHeight="1">
      <c r="A3306" s="306" t="s">
        <v>3108</v>
      </c>
      <c r="B3306" s="307" t="s">
        <v>3109</v>
      </c>
      <c r="C3306" s="308" t="s">
        <v>2728</v>
      </c>
      <c r="D3306" s="290" t="s">
        <v>2905</v>
      </c>
      <c r="E3306" s="290" t="s">
        <v>2906</v>
      </c>
      <c r="F3306" s="309" t="s">
        <v>3093</v>
      </c>
      <c r="G3306" s="290"/>
      <c r="H3306" s="308">
        <v>312</v>
      </c>
      <c r="I3306" s="308">
        <v>25</v>
      </c>
      <c r="J3306" s="308">
        <v>22</v>
      </c>
      <c r="K3306" s="314">
        <v>49.6</v>
      </c>
      <c r="L3306" s="308">
        <v>65</v>
      </c>
      <c r="M3306" s="308"/>
      <c r="N3306" s="308" t="s">
        <v>3007</v>
      </c>
      <c r="O3306" s="308" t="s">
        <v>3094</v>
      </c>
      <c r="P3306" s="291">
        <v>136608.21503505137</v>
      </c>
      <c r="Q3306" s="292">
        <f t="shared" si="421"/>
        <v>165295.94019241215</v>
      </c>
      <c r="R3306" s="197">
        <f t="shared" si="416"/>
        <v>264473.50430785946</v>
      </c>
    </row>
    <row r="3307" spans="1:18" ht="19.5" customHeight="1">
      <c r="A3307" s="306" t="s">
        <v>3108</v>
      </c>
      <c r="B3307" s="307" t="s">
        <v>3109</v>
      </c>
      <c r="C3307" s="308" t="s">
        <v>2728</v>
      </c>
      <c r="D3307" s="288" t="s">
        <v>2909</v>
      </c>
      <c r="E3307" s="288" t="s">
        <v>2910</v>
      </c>
      <c r="F3307" s="289" t="s">
        <v>3066</v>
      </c>
      <c r="G3307" s="312"/>
      <c r="H3307" s="287" t="s">
        <v>3067</v>
      </c>
      <c r="I3307" s="287" t="s">
        <v>3006</v>
      </c>
      <c r="J3307" s="287" t="s">
        <v>3007</v>
      </c>
      <c r="K3307" s="287" t="s">
        <v>3068</v>
      </c>
      <c r="L3307" s="287" t="s">
        <v>3069</v>
      </c>
      <c r="M3307" s="287"/>
      <c r="N3307" s="287" t="s">
        <v>3070</v>
      </c>
      <c r="O3307" s="287" t="s">
        <v>3071</v>
      </c>
      <c r="P3307" s="291">
        <v>67540.50833399361</v>
      </c>
      <c r="Q3307" s="292">
        <f t="shared" si="421"/>
        <v>81724.015084132261</v>
      </c>
      <c r="R3307" s="197">
        <f t="shared" si="416"/>
        <v>130758.42413461162</v>
      </c>
    </row>
    <row r="3308" spans="1:18" ht="19.5" customHeight="1">
      <c r="A3308" s="304" t="s">
        <v>5969</v>
      </c>
      <c r="B3308" s="277"/>
      <c r="C3308" s="278"/>
      <c r="D3308" s="279"/>
      <c r="E3308" s="280"/>
      <c r="F3308" s="279"/>
      <c r="G3308" s="281"/>
      <c r="H3308" s="282"/>
      <c r="I3308" s="282"/>
      <c r="J3308" s="282"/>
      <c r="K3308" s="282"/>
      <c r="L3308" s="282"/>
      <c r="M3308" s="282"/>
      <c r="N3308" s="282"/>
      <c r="O3308" s="282"/>
      <c r="P3308" s="282"/>
      <c r="Q3308" s="284"/>
      <c r="R3308" s="197">
        <f t="shared" si="416"/>
        <v>0</v>
      </c>
    </row>
    <row r="3309" spans="1:18" ht="19.5" customHeight="1">
      <c r="A3309" s="306" t="s">
        <v>3488</v>
      </c>
      <c r="B3309" s="307" t="s">
        <v>5970</v>
      </c>
      <c r="C3309" s="308" t="s">
        <v>787</v>
      </c>
      <c r="D3309" s="290" t="s">
        <v>2905</v>
      </c>
      <c r="E3309" s="290" t="s">
        <v>2910</v>
      </c>
      <c r="F3309" s="309" t="s">
        <v>5971</v>
      </c>
      <c r="G3309" s="290"/>
      <c r="H3309" s="308">
        <v>239</v>
      </c>
      <c r="I3309" s="308">
        <v>10</v>
      </c>
      <c r="J3309" s="308">
        <v>8</v>
      </c>
      <c r="K3309" s="308">
        <v>39</v>
      </c>
      <c r="L3309" s="308">
        <v>65</v>
      </c>
      <c r="M3309" s="308"/>
      <c r="N3309" s="308">
        <v>4</v>
      </c>
      <c r="O3309" s="308" t="s">
        <v>5972</v>
      </c>
      <c r="P3309" s="291">
        <v>32618.412571981386</v>
      </c>
      <c r="Q3309" s="292">
        <f t="shared" ref="Q3309:Q3357" si="422">+P3309*1.21</f>
        <v>39468.279212097477</v>
      </c>
      <c r="R3309" s="197">
        <f t="shared" si="416"/>
        <v>63149.246739355964</v>
      </c>
    </row>
    <row r="3310" spans="1:18" ht="19.5" customHeight="1">
      <c r="A3310" s="306" t="s">
        <v>3488</v>
      </c>
      <c r="B3310" s="307" t="s">
        <v>5970</v>
      </c>
      <c r="C3310" s="308" t="s">
        <v>787</v>
      </c>
      <c r="D3310" s="290" t="s">
        <v>2905</v>
      </c>
      <c r="E3310" s="290" t="s">
        <v>2910</v>
      </c>
      <c r="F3310" s="309" t="s">
        <v>3015</v>
      </c>
      <c r="G3310" s="290"/>
      <c r="H3310" s="308">
        <v>239</v>
      </c>
      <c r="I3310" s="308">
        <v>12</v>
      </c>
      <c r="J3310" s="314">
        <v>10.5</v>
      </c>
      <c r="K3310" s="308">
        <v>35</v>
      </c>
      <c r="L3310" s="308">
        <v>65</v>
      </c>
      <c r="M3310" s="308"/>
      <c r="N3310" s="308">
        <v>4</v>
      </c>
      <c r="O3310" s="308" t="s">
        <v>3016</v>
      </c>
      <c r="P3310" s="291">
        <v>28769.572970884106</v>
      </c>
      <c r="Q3310" s="292">
        <f t="shared" si="422"/>
        <v>34811.183294769769</v>
      </c>
      <c r="R3310" s="197">
        <f t="shared" si="416"/>
        <v>55697.893271631634</v>
      </c>
    </row>
    <row r="3311" spans="1:18" ht="19.5" customHeight="1">
      <c r="A3311" s="306" t="s">
        <v>3488</v>
      </c>
      <c r="B3311" s="307" t="s">
        <v>5970</v>
      </c>
      <c r="C3311" s="308" t="s">
        <v>787</v>
      </c>
      <c r="D3311" s="290" t="s">
        <v>2905</v>
      </c>
      <c r="E3311" s="290" t="s">
        <v>2906</v>
      </c>
      <c r="F3311" s="309" t="s">
        <v>4552</v>
      </c>
      <c r="G3311" s="290"/>
      <c r="H3311" s="308">
        <v>256</v>
      </c>
      <c r="I3311" s="308">
        <v>20</v>
      </c>
      <c r="J3311" s="308">
        <v>18</v>
      </c>
      <c r="K3311" s="308">
        <v>39</v>
      </c>
      <c r="L3311" s="308">
        <v>65</v>
      </c>
      <c r="M3311" s="308"/>
      <c r="N3311" s="308">
        <v>4</v>
      </c>
      <c r="O3311" s="308" t="s">
        <v>4553</v>
      </c>
      <c r="P3311" s="291">
        <v>46676.406702222914</v>
      </c>
      <c r="Q3311" s="292">
        <f t="shared" si="422"/>
        <v>56478.452109689722</v>
      </c>
      <c r="R3311" s="197">
        <f t="shared" si="416"/>
        <v>90365.523375503559</v>
      </c>
    </row>
    <row r="3312" spans="1:18" ht="19.5" customHeight="1">
      <c r="A3312" s="306" t="s">
        <v>3488</v>
      </c>
      <c r="B3312" s="307" t="s">
        <v>5970</v>
      </c>
      <c r="C3312" s="308" t="s">
        <v>787</v>
      </c>
      <c r="D3312" s="290" t="s">
        <v>2909</v>
      </c>
      <c r="E3312" s="288" t="s">
        <v>3021</v>
      </c>
      <c r="F3312" s="309" t="s">
        <v>5973</v>
      </c>
      <c r="G3312" s="290" t="s">
        <v>3023</v>
      </c>
      <c r="H3312" s="308" t="s">
        <v>5974</v>
      </c>
      <c r="I3312" s="287" t="s">
        <v>3463</v>
      </c>
      <c r="J3312" s="287" t="s">
        <v>3866</v>
      </c>
      <c r="K3312" s="308" t="s">
        <v>4615</v>
      </c>
      <c r="L3312" s="293" t="s">
        <v>3028</v>
      </c>
      <c r="M3312" s="293" t="s">
        <v>3142</v>
      </c>
      <c r="N3312" s="308">
        <v>4</v>
      </c>
      <c r="O3312" s="287" t="s">
        <v>5975</v>
      </c>
      <c r="P3312" s="291">
        <v>58735.764660346402</v>
      </c>
      <c r="Q3312" s="292">
        <f t="shared" si="422"/>
        <v>71070.275239019145</v>
      </c>
      <c r="R3312" s="197">
        <f t="shared" si="416"/>
        <v>113712.44038243064</v>
      </c>
    </row>
    <row r="3313" spans="1:18" ht="19.5" customHeight="1">
      <c r="A3313" s="306" t="s">
        <v>3488</v>
      </c>
      <c r="B3313" s="307" t="s">
        <v>5970</v>
      </c>
      <c r="C3313" s="308" t="s">
        <v>787</v>
      </c>
      <c r="D3313" s="290" t="s">
        <v>2909</v>
      </c>
      <c r="E3313" s="290" t="s">
        <v>3021</v>
      </c>
      <c r="F3313" s="309" t="s">
        <v>5976</v>
      </c>
      <c r="G3313" s="290" t="s">
        <v>3023</v>
      </c>
      <c r="H3313" s="308" t="s">
        <v>3024</v>
      </c>
      <c r="I3313" s="308" t="s">
        <v>3025</v>
      </c>
      <c r="J3313" s="314" t="s">
        <v>4477</v>
      </c>
      <c r="K3313" s="308" t="s">
        <v>3027</v>
      </c>
      <c r="L3313" s="314" t="s">
        <v>3028</v>
      </c>
      <c r="M3313" s="314" t="s">
        <v>3273</v>
      </c>
      <c r="N3313" s="308">
        <v>4</v>
      </c>
      <c r="O3313" s="308" t="s">
        <v>5977</v>
      </c>
      <c r="P3313" s="291">
        <v>60121.107953370636</v>
      </c>
      <c r="Q3313" s="292">
        <f t="shared" si="422"/>
        <v>72746.540623578461</v>
      </c>
      <c r="R3313" s="197">
        <f t="shared" si="416"/>
        <v>116394.46499772555</v>
      </c>
    </row>
    <row r="3314" spans="1:18" ht="19.5" customHeight="1">
      <c r="A3314" s="306" t="s">
        <v>3075</v>
      </c>
      <c r="B3314" s="307" t="s">
        <v>5978</v>
      </c>
      <c r="C3314" s="308" t="s">
        <v>2864</v>
      </c>
      <c r="D3314" s="290" t="s">
        <v>2905</v>
      </c>
      <c r="E3314" s="290" t="s">
        <v>2910</v>
      </c>
      <c r="F3314" s="309" t="s">
        <v>3015</v>
      </c>
      <c r="G3314" s="290"/>
      <c r="H3314" s="308">
        <v>239</v>
      </c>
      <c r="I3314" s="308">
        <v>12</v>
      </c>
      <c r="J3314" s="314">
        <v>10.5</v>
      </c>
      <c r="K3314" s="308">
        <v>35</v>
      </c>
      <c r="L3314" s="308">
        <v>65</v>
      </c>
      <c r="M3314" s="308"/>
      <c r="N3314" s="308">
        <v>4</v>
      </c>
      <c r="O3314" s="308" t="s">
        <v>3016</v>
      </c>
      <c r="P3314" s="291">
        <v>28769.572970884106</v>
      </c>
      <c r="Q3314" s="292">
        <f t="shared" si="422"/>
        <v>34811.183294769769</v>
      </c>
      <c r="R3314" s="197">
        <f t="shared" si="416"/>
        <v>55697.893271631634</v>
      </c>
    </row>
    <row r="3315" spans="1:18" ht="19.5" customHeight="1">
      <c r="A3315" s="306" t="s">
        <v>3075</v>
      </c>
      <c r="B3315" s="307" t="s">
        <v>5978</v>
      </c>
      <c r="C3315" s="308" t="s">
        <v>2864</v>
      </c>
      <c r="D3315" s="290" t="s">
        <v>2905</v>
      </c>
      <c r="E3315" s="290" t="s">
        <v>2906</v>
      </c>
      <c r="F3315" s="309" t="s">
        <v>5979</v>
      </c>
      <c r="G3315" s="290"/>
      <c r="H3315" s="308">
        <v>239</v>
      </c>
      <c r="I3315" s="308">
        <v>18</v>
      </c>
      <c r="J3315" s="308">
        <v>16</v>
      </c>
      <c r="K3315" s="314">
        <v>34.5</v>
      </c>
      <c r="L3315" s="308">
        <v>65</v>
      </c>
      <c r="M3315" s="308"/>
      <c r="N3315" s="308">
        <v>4</v>
      </c>
      <c r="O3315" s="308" t="s">
        <v>5980</v>
      </c>
      <c r="P3315" s="291">
        <v>63247.620857771763</v>
      </c>
      <c r="Q3315" s="292">
        <f t="shared" si="422"/>
        <v>76529.621237903833</v>
      </c>
      <c r="R3315" s="197">
        <f t="shared" si="416"/>
        <v>122447.39398064614</v>
      </c>
    </row>
    <row r="3316" spans="1:18" ht="19.5" customHeight="1">
      <c r="A3316" s="306" t="s">
        <v>3075</v>
      </c>
      <c r="B3316" s="307" t="s">
        <v>5978</v>
      </c>
      <c r="C3316" s="308" t="s">
        <v>2864</v>
      </c>
      <c r="D3316" s="290" t="s">
        <v>2905</v>
      </c>
      <c r="E3316" s="290" t="s">
        <v>2906</v>
      </c>
      <c r="F3316" s="309" t="s">
        <v>4552</v>
      </c>
      <c r="G3316" s="290"/>
      <c r="H3316" s="308">
        <v>256</v>
      </c>
      <c r="I3316" s="308">
        <v>20</v>
      </c>
      <c r="J3316" s="308">
        <v>18</v>
      </c>
      <c r="K3316" s="308">
        <v>39</v>
      </c>
      <c r="L3316" s="308">
        <v>65</v>
      </c>
      <c r="M3316" s="308"/>
      <c r="N3316" s="308">
        <v>4</v>
      </c>
      <c r="O3316" s="308" t="s">
        <v>4553</v>
      </c>
      <c r="P3316" s="291">
        <v>46676.406702222914</v>
      </c>
      <c r="Q3316" s="292">
        <f t="shared" si="422"/>
        <v>56478.452109689722</v>
      </c>
      <c r="R3316" s="197">
        <f t="shared" si="416"/>
        <v>90365.523375503559</v>
      </c>
    </row>
    <row r="3317" spans="1:18" ht="19.5" customHeight="1">
      <c r="A3317" s="306" t="s">
        <v>3075</v>
      </c>
      <c r="B3317" s="307" t="s">
        <v>5978</v>
      </c>
      <c r="C3317" s="308" t="s">
        <v>2864</v>
      </c>
      <c r="D3317" s="288" t="s">
        <v>2909</v>
      </c>
      <c r="E3317" s="288" t="s">
        <v>2910</v>
      </c>
      <c r="F3317" s="289" t="s">
        <v>3046</v>
      </c>
      <c r="G3317" s="288"/>
      <c r="H3317" s="287">
        <v>232</v>
      </c>
      <c r="I3317" s="287">
        <v>9</v>
      </c>
      <c r="J3317" s="287">
        <v>7</v>
      </c>
      <c r="K3317" s="287">
        <v>39</v>
      </c>
      <c r="L3317" s="287">
        <v>65</v>
      </c>
      <c r="M3317" s="287"/>
      <c r="N3317" s="287">
        <v>5</v>
      </c>
      <c r="O3317" s="287" t="s">
        <v>3047</v>
      </c>
      <c r="P3317" s="291">
        <v>34805.262756904536</v>
      </c>
      <c r="Q3317" s="292">
        <f t="shared" si="422"/>
        <v>42114.36793585449</v>
      </c>
      <c r="R3317" s="197">
        <f t="shared" si="416"/>
        <v>67382.988697367182</v>
      </c>
    </row>
    <row r="3318" spans="1:18" ht="19.5" customHeight="1">
      <c r="A3318" s="306" t="s">
        <v>3075</v>
      </c>
      <c r="B3318" s="307" t="s">
        <v>5978</v>
      </c>
      <c r="C3318" s="308" t="s">
        <v>1638</v>
      </c>
      <c r="D3318" s="290" t="s">
        <v>2909</v>
      </c>
      <c r="E3318" s="288" t="s">
        <v>3021</v>
      </c>
      <c r="F3318" s="309" t="s">
        <v>5973</v>
      </c>
      <c r="G3318" s="290" t="s">
        <v>3023</v>
      </c>
      <c r="H3318" s="308" t="s">
        <v>5974</v>
      </c>
      <c r="I3318" s="287" t="s">
        <v>3463</v>
      </c>
      <c r="J3318" s="287" t="s">
        <v>3866</v>
      </c>
      <c r="K3318" s="308" t="s">
        <v>4615</v>
      </c>
      <c r="L3318" s="293" t="s">
        <v>3028</v>
      </c>
      <c r="M3318" s="293" t="s">
        <v>3142</v>
      </c>
      <c r="N3318" s="308">
        <v>4</v>
      </c>
      <c r="O3318" s="287" t="s">
        <v>5975</v>
      </c>
      <c r="P3318" s="291">
        <v>58735.764660346402</v>
      </c>
      <c r="Q3318" s="292">
        <f t="shared" si="422"/>
        <v>71070.275239019145</v>
      </c>
      <c r="R3318" s="197">
        <f t="shared" si="416"/>
        <v>113712.44038243064</v>
      </c>
    </row>
    <row r="3319" spans="1:18" ht="19.5" customHeight="1">
      <c r="A3319" s="306" t="s">
        <v>3075</v>
      </c>
      <c r="B3319" s="307" t="s">
        <v>5978</v>
      </c>
      <c r="C3319" s="308" t="s">
        <v>1041</v>
      </c>
      <c r="D3319" s="290" t="s">
        <v>2909</v>
      </c>
      <c r="E3319" s="290" t="s">
        <v>3021</v>
      </c>
      <c r="F3319" s="309" t="s">
        <v>5976</v>
      </c>
      <c r="G3319" s="290" t="s">
        <v>3023</v>
      </c>
      <c r="H3319" s="308" t="s">
        <v>3024</v>
      </c>
      <c r="I3319" s="308" t="s">
        <v>3025</v>
      </c>
      <c r="J3319" s="314" t="s">
        <v>4477</v>
      </c>
      <c r="K3319" s="308" t="s">
        <v>3027</v>
      </c>
      <c r="L3319" s="314" t="s">
        <v>3028</v>
      </c>
      <c r="M3319" s="314" t="s">
        <v>3273</v>
      </c>
      <c r="N3319" s="308">
        <v>4</v>
      </c>
      <c r="O3319" s="308" t="s">
        <v>5977</v>
      </c>
      <c r="P3319" s="291">
        <v>60121.107953370636</v>
      </c>
      <c r="Q3319" s="292">
        <f t="shared" si="422"/>
        <v>72746.540623578461</v>
      </c>
      <c r="R3319" s="197">
        <f t="shared" si="416"/>
        <v>116394.46499772555</v>
      </c>
    </row>
    <row r="3320" spans="1:18" ht="19.5" customHeight="1">
      <c r="A3320" s="306" t="s">
        <v>3321</v>
      </c>
      <c r="B3320" s="307" t="s">
        <v>5981</v>
      </c>
      <c r="C3320" s="308" t="s">
        <v>3014</v>
      </c>
      <c r="D3320" s="290" t="s">
        <v>2905</v>
      </c>
      <c r="E3320" s="290" t="s">
        <v>2910</v>
      </c>
      <c r="F3320" s="309" t="s">
        <v>5971</v>
      </c>
      <c r="G3320" s="290"/>
      <c r="H3320" s="308">
        <v>239</v>
      </c>
      <c r="I3320" s="308">
        <v>10</v>
      </c>
      <c r="J3320" s="308">
        <v>8</v>
      </c>
      <c r="K3320" s="308">
        <v>39</v>
      </c>
      <c r="L3320" s="308">
        <v>65</v>
      </c>
      <c r="M3320" s="308"/>
      <c r="N3320" s="308">
        <v>4</v>
      </c>
      <c r="O3320" s="308" t="s">
        <v>5972</v>
      </c>
      <c r="P3320" s="291">
        <v>32618.412571981386</v>
      </c>
      <c r="Q3320" s="292">
        <f t="shared" si="422"/>
        <v>39468.279212097477</v>
      </c>
      <c r="R3320" s="197">
        <f t="shared" si="416"/>
        <v>63149.246739355964</v>
      </c>
    </row>
    <row r="3321" spans="1:18" ht="19.5" customHeight="1">
      <c r="A3321" s="306" t="s">
        <v>3321</v>
      </c>
      <c r="B3321" s="307" t="s">
        <v>5981</v>
      </c>
      <c r="C3321" s="308" t="s">
        <v>3014</v>
      </c>
      <c r="D3321" s="290" t="s">
        <v>2905</v>
      </c>
      <c r="E3321" s="290" t="s">
        <v>2910</v>
      </c>
      <c r="F3321" s="309" t="s">
        <v>3015</v>
      </c>
      <c r="G3321" s="290"/>
      <c r="H3321" s="308">
        <v>239</v>
      </c>
      <c r="I3321" s="308">
        <v>12</v>
      </c>
      <c r="J3321" s="314">
        <v>10.5</v>
      </c>
      <c r="K3321" s="308">
        <v>35</v>
      </c>
      <c r="L3321" s="308">
        <v>65</v>
      </c>
      <c r="M3321" s="308"/>
      <c r="N3321" s="308">
        <v>4</v>
      </c>
      <c r="O3321" s="308" t="s">
        <v>3016</v>
      </c>
      <c r="P3321" s="291">
        <v>28769.572970884106</v>
      </c>
      <c r="Q3321" s="292">
        <f t="shared" si="422"/>
        <v>34811.183294769769</v>
      </c>
      <c r="R3321" s="197">
        <f t="shared" si="416"/>
        <v>55697.893271631634</v>
      </c>
    </row>
    <row r="3322" spans="1:18" ht="19.5" customHeight="1">
      <c r="A3322" s="306" t="s">
        <v>3321</v>
      </c>
      <c r="B3322" s="307" t="s">
        <v>5981</v>
      </c>
      <c r="C3322" s="308" t="s">
        <v>3014</v>
      </c>
      <c r="D3322" s="290" t="s">
        <v>2905</v>
      </c>
      <c r="E3322" s="290" t="s">
        <v>2906</v>
      </c>
      <c r="F3322" s="309" t="s">
        <v>4552</v>
      </c>
      <c r="G3322" s="290"/>
      <c r="H3322" s="308">
        <v>256</v>
      </c>
      <c r="I3322" s="308">
        <v>20</v>
      </c>
      <c r="J3322" s="308">
        <v>18</v>
      </c>
      <c r="K3322" s="308">
        <v>39</v>
      </c>
      <c r="L3322" s="308">
        <v>65</v>
      </c>
      <c r="M3322" s="308"/>
      <c r="N3322" s="308">
        <v>4</v>
      </c>
      <c r="O3322" s="308" t="s">
        <v>4553</v>
      </c>
      <c r="P3322" s="291">
        <v>46676.406702222914</v>
      </c>
      <c r="Q3322" s="292">
        <f t="shared" si="422"/>
        <v>56478.452109689722</v>
      </c>
      <c r="R3322" s="197">
        <f t="shared" si="416"/>
        <v>90365.523375503559</v>
      </c>
    </row>
    <row r="3323" spans="1:18" ht="19.5" customHeight="1">
      <c r="A3323" s="306" t="s">
        <v>3321</v>
      </c>
      <c r="B3323" s="307" t="s">
        <v>5981</v>
      </c>
      <c r="C3323" s="308" t="s">
        <v>3014</v>
      </c>
      <c r="D3323" s="290" t="s">
        <v>2909</v>
      </c>
      <c r="E3323" s="288" t="s">
        <v>3021</v>
      </c>
      <c r="F3323" s="309" t="s">
        <v>5973</v>
      </c>
      <c r="G3323" s="290" t="s">
        <v>3023</v>
      </c>
      <c r="H3323" s="308" t="s">
        <v>5974</v>
      </c>
      <c r="I3323" s="287" t="s">
        <v>3463</v>
      </c>
      <c r="J3323" s="287" t="s">
        <v>3866</v>
      </c>
      <c r="K3323" s="308" t="s">
        <v>4615</v>
      </c>
      <c r="L3323" s="293" t="s">
        <v>3028</v>
      </c>
      <c r="M3323" s="293" t="s">
        <v>3142</v>
      </c>
      <c r="N3323" s="308">
        <v>4</v>
      </c>
      <c r="O3323" s="287" t="s">
        <v>5975</v>
      </c>
      <c r="P3323" s="291">
        <v>58735.764660346402</v>
      </c>
      <c r="Q3323" s="292">
        <f t="shared" si="422"/>
        <v>71070.275239019145</v>
      </c>
      <c r="R3323" s="197">
        <f t="shared" si="416"/>
        <v>113712.44038243064</v>
      </c>
    </row>
    <row r="3324" spans="1:18" ht="19.5" customHeight="1">
      <c r="A3324" s="306" t="s">
        <v>3321</v>
      </c>
      <c r="B3324" s="307" t="s">
        <v>5981</v>
      </c>
      <c r="C3324" s="308" t="s">
        <v>3014</v>
      </c>
      <c r="D3324" s="290" t="s">
        <v>2909</v>
      </c>
      <c r="E3324" s="290" t="s">
        <v>3021</v>
      </c>
      <c r="F3324" s="309" t="s">
        <v>5976</v>
      </c>
      <c r="G3324" s="290" t="s">
        <v>3023</v>
      </c>
      <c r="H3324" s="308" t="s">
        <v>3024</v>
      </c>
      <c r="I3324" s="308" t="s">
        <v>3025</v>
      </c>
      <c r="J3324" s="314" t="s">
        <v>4477</v>
      </c>
      <c r="K3324" s="308" t="s">
        <v>3027</v>
      </c>
      <c r="L3324" s="314" t="s">
        <v>3028</v>
      </c>
      <c r="M3324" s="314" t="s">
        <v>3273</v>
      </c>
      <c r="N3324" s="308">
        <v>4</v>
      </c>
      <c r="O3324" s="308" t="s">
        <v>5977</v>
      </c>
      <c r="P3324" s="291">
        <v>60121.107953370636</v>
      </c>
      <c r="Q3324" s="292">
        <f t="shared" si="422"/>
        <v>72746.540623578461</v>
      </c>
      <c r="R3324" s="197">
        <f t="shared" si="416"/>
        <v>116394.46499772555</v>
      </c>
    </row>
    <row r="3325" spans="1:18" ht="19.5" customHeight="1">
      <c r="A3325" s="306" t="s">
        <v>3902</v>
      </c>
      <c r="B3325" s="307" t="s">
        <v>5982</v>
      </c>
      <c r="C3325" s="308" t="s">
        <v>1006</v>
      </c>
      <c r="D3325" s="290" t="s">
        <v>2905</v>
      </c>
      <c r="E3325" s="290" t="s">
        <v>2910</v>
      </c>
      <c r="F3325" s="309" t="s">
        <v>5971</v>
      </c>
      <c r="G3325" s="290"/>
      <c r="H3325" s="308">
        <v>239</v>
      </c>
      <c r="I3325" s="308">
        <v>10</v>
      </c>
      <c r="J3325" s="308">
        <v>8</v>
      </c>
      <c r="K3325" s="308">
        <v>39</v>
      </c>
      <c r="L3325" s="308">
        <v>65</v>
      </c>
      <c r="M3325" s="308"/>
      <c r="N3325" s="308">
        <v>4</v>
      </c>
      <c r="O3325" s="308" t="s">
        <v>5972</v>
      </c>
      <c r="P3325" s="291">
        <v>32618.412571981386</v>
      </c>
      <c r="Q3325" s="292">
        <f t="shared" si="422"/>
        <v>39468.279212097477</v>
      </c>
      <c r="R3325" s="197">
        <f t="shared" si="416"/>
        <v>63149.246739355964</v>
      </c>
    </row>
    <row r="3326" spans="1:18" ht="19.5" customHeight="1">
      <c r="A3326" s="306" t="s">
        <v>3902</v>
      </c>
      <c r="B3326" s="307" t="s">
        <v>5982</v>
      </c>
      <c r="C3326" s="308" t="s">
        <v>1006</v>
      </c>
      <c r="D3326" s="290" t="s">
        <v>2905</v>
      </c>
      <c r="E3326" s="290" t="s">
        <v>2910</v>
      </c>
      <c r="F3326" s="309" t="s">
        <v>3015</v>
      </c>
      <c r="G3326" s="290"/>
      <c r="H3326" s="308">
        <v>239</v>
      </c>
      <c r="I3326" s="308">
        <v>12</v>
      </c>
      <c r="J3326" s="314">
        <v>10.5</v>
      </c>
      <c r="K3326" s="308">
        <v>35</v>
      </c>
      <c r="L3326" s="308">
        <v>65</v>
      </c>
      <c r="M3326" s="308"/>
      <c r="N3326" s="308">
        <v>4</v>
      </c>
      <c r="O3326" s="308" t="s">
        <v>3016</v>
      </c>
      <c r="P3326" s="291">
        <v>28769.572970884106</v>
      </c>
      <c r="Q3326" s="292">
        <f t="shared" si="422"/>
        <v>34811.183294769769</v>
      </c>
      <c r="R3326" s="197">
        <f t="shared" si="416"/>
        <v>55697.893271631634</v>
      </c>
    </row>
    <row r="3327" spans="1:18" ht="19.5" customHeight="1">
      <c r="A3327" s="306" t="s">
        <v>3902</v>
      </c>
      <c r="B3327" s="307" t="s">
        <v>5982</v>
      </c>
      <c r="C3327" s="308" t="s">
        <v>1006</v>
      </c>
      <c r="D3327" s="290" t="s">
        <v>2905</v>
      </c>
      <c r="E3327" s="290" t="s">
        <v>2906</v>
      </c>
      <c r="F3327" s="309" t="s">
        <v>4552</v>
      </c>
      <c r="G3327" s="290"/>
      <c r="H3327" s="308">
        <v>256</v>
      </c>
      <c r="I3327" s="308">
        <v>20</v>
      </c>
      <c r="J3327" s="308">
        <v>18</v>
      </c>
      <c r="K3327" s="308">
        <v>39</v>
      </c>
      <c r="L3327" s="308">
        <v>65</v>
      </c>
      <c r="M3327" s="308"/>
      <c r="N3327" s="308">
        <v>4</v>
      </c>
      <c r="O3327" s="308" t="s">
        <v>4553</v>
      </c>
      <c r="P3327" s="291">
        <v>46676.406702222914</v>
      </c>
      <c r="Q3327" s="292">
        <f t="shared" si="422"/>
        <v>56478.452109689722</v>
      </c>
      <c r="R3327" s="197">
        <f t="shared" si="416"/>
        <v>90365.523375503559</v>
      </c>
    </row>
    <row r="3328" spans="1:18" ht="19.5" customHeight="1">
      <c r="A3328" s="306" t="s">
        <v>3902</v>
      </c>
      <c r="B3328" s="307" t="s">
        <v>5982</v>
      </c>
      <c r="C3328" s="308" t="s">
        <v>1006</v>
      </c>
      <c r="D3328" s="290" t="s">
        <v>2909</v>
      </c>
      <c r="E3328" s="288" t="s">
        <v>3021</v>
      </c>
      <c r="F3328" s="309" t="s">
        <v>5973</v>
      </c>
      <c r="G3328" s="290" t="s">
        <v>3023</v>
      </c>
      <c r="H3328" s="308" t="s">
        <v>5974</v>
      </c>
      <c r="I3328" s="287" t="s">
        <v>3463</v>
      </c>
      <c r="J3328" s="287" t="s">
        <v>3866</v>
      </c>
      <c r="K3328" s="308" t="s">
        <v>4615</v>
      </c>
      <c r="L3328" s="293" t="s">
        <v>3028</v>
      </c>
      <c r="M3328" s="293" t="s">
        <v>3142</v>
      </c>
      <c r="N3328" s="308">
        <v>4</v>
      </c>
      <c r="O3328" s="287" t="s">
        <v>5975</v>
      </c>
      <c r="P3328" s="291">
        <v>58735.764660346402</v>
      </c>
      <c r="Q3328" s="292">
        <f t="shared" si="422"/>
        <v>71070.275239019145</v>
      </c>
      <c r="R3328" s="197">
        <f t="shared" si="416"/>
        <v>113712.44038243064</v>
      </c>
    </row>
    <row r="3329" spans="1:18" ht="19.5" customHeight="1">
      <c r="A3329" s="306" t="s">
        <v>3902</v>
      </c>
      <c r="B3329" s="307" t="s">
        <v>5983</v>
      </c>
      <c r="C3329" s="308" t="s">
        <v>647</v>
      </c>
      <c r="D3329" s="290" t="s">
        <v>2905</v>
      </c>
      <c r="E3329" s="290" t="s">
        <v>2910</v>
      </c>
      <c r="F3329" s="309" t="s">
        <v>3015</v>
      </c>
      <c r="G3329" s="290"/>
      <c r="H3329" s="308">
        <v>239</v>
      </c>
      <c r="I3329" s="308">
        <v>12</v>
      </c>
      <c r="J3329" s="314">
        <v>10.5</v>
      </c>
      <c r="K3329" s="308">
        <v>35</v>
      </c>
      <c r="L3329" s="308">
        <v>65</v>
      </c>
      <c r="M3329" s="308"/>
      <c r="N3329" s="308">
        <v>4</v>
      </c>
      <c r="O3329" s="308" t="s">
        <v>3016</v>
      </c>
      <c r="P3329" s="291">
        <v>28769.572970884106</v>
      </c>
      <c r="Q3329" s="292">
        <f t="shared" si="422"/>
        <v>34811.183294769769</v>
      </c>
      <c r="R3329" s="197">
        <f t="shared" si="416"/>
        <v>55697.893271631634</v>
      </c>
    </row>
    <row r="3330" spans="1:18" ht="19.5" customHeight="1">
      <c r="A3330" s="306" t="s">
        <v>3902</v>
      </c>
      <c r="B3330" s="307" t="s">
        <v>5983</v>
      </c>
      <c r="C3330" s="308" t="s">
        <v>647</v>
      </c>
      <c r="D3330" s="290" t="s">
        <v>2909</v>
      </c>
      <c r="E3330" s="288" t="s">
        <v>3021</v>
      </c>
      <c r="F3330" s="309" t="s">
        <v>5973</v>
      </c>
      <c r="G3330" s="290" t="s">
        <v>3023</v>
      </c>
      <c r="H3330" s="308" t="s">
        <v>5974</v>
      </c>
      <c r="I3330" s="287" t="s">
        <v>3463</v>
      </c>
      <c r="J3330" s="287" t="s">
        <v>3866</v>
      </c>
      <c r="K3330" s="308" t="s">
        <v>4615</v>
      </c>
      <c r="L3330" s="293" t="s">
        <v>3028</v>
      </c>
      <c r="M3330" s="293" t="s">
        <v>3142</v>
      </c>
      <c r="N3330" s="308">
        <v>4</v>
      </c>
      <c r="O3330" s="287" t="s">
        <v>5975</v>
      </c>
      <c r="P3330" s="291">
        <v>58735.764660346402</v>
      </c>
      <c r="Q3330" s="292">
        <f t="shared" si="422"/>
        <v>71070.275239019145</v>
      </c>
      <c r="R3330" s="197">
        <f t="shared" si="416"/>
        <v>113712.44038243064</v>
      </c>
    </row>
    <row r="3331" spans="1:18" ht="19.5" customHeight="1">
      <c r="A3331" s="306" t="s">
        <v>3902</v>
      </c>
      <c r="B3331" s="307" t="s">
        <v>5983</v>
      </c>
      <c r="C3331" s="308" t="s">
        <v>1041</v>
      </c>
      <c r="D3331" s="290" t="s">
        <v>2905</v>
      </c>
      <c r="E3331" s="290" t="s">
        <v>2910</v>
      </c>
      <c r="F3331" s="309" t="s">
        <v>3015</v>
      </c>
      <c r="G3331" s="290"/>
      <c r="H3331" s="308">
        <v>239</v>
      </c>
      <c r="I3331" s="308">
        <v>12</v>
      </c>
      <c r="J3331" s="314">
        <v>10.5</v>
      </c>
      <c r="K3331" s="308">
        <v>35</v>
      </c>
      <c r="L3331" s="308">
        <v>65</v>
      </c>
      <c r="M3331" s="308"/>
      <c r="N3331" s="308">
        <v>4</v>
      </c>
      <c r="O3331" s="308" t="s">
        <v>3016</v>
      </c>
      <c r="P3331" s="291">
        <v>28769.572970884106</v>
      </c>
      <c r="Q3331" s="292">
        <f t="shared" si="422"/>
        <v>34811.183294769769</v>
      </c>
      <c r="R3331" s="197">
        <f t="shared" si="416"/>
        <v>55697.893271631634</v>
      </c>
    </row>
    <row r="3332" spans="1:18" ht="19.5" customHeight="1">
      <c r="A3332" s="306" t="s">
        <v>3902</v>
      </c>
      <c r="B3332" s="307" t="s">
        <v>5983</v>
      </c>
      <c r="C3332" s="308" t="s">
        <v>1041</v>
      </c>
      <c r="D3332" s="290" t="s">
        <v>2905</v>
      </c>
      <c r="E3332" s="290" t="s">
        <v>2906</v>
      </c>
      <c r="F3332" s="309" t="s">
        <v>5979</v>
      </c>
      <c r="G3332" s="290"/>
      <c r="H3332" s="308">
        <v>239</v>
      </c>
      <c r="I3332" s="308">
        <v>18</v>
      </c>
      <c r="J3332" s="308">
        <v>16</v>
      </c>
      <c r="K3332" s="314">
        <v>34.5</v>
      </c>
      <c r="L3332" s="308">
        <v>65</v>
      </c>
      <c r="M3332" s="308"/>
      <c r="N3332" s="308">
        <v>4</v>
      </c>
      <c r="O3332" s="308" t="s">
        <v>5980</v>
      </c>
      <c r="P3332" s="291">
        <v>63247.620857771763</v>
      </c>
      <c r="Q3332" s="292">
        <f t="shared" si="422"/>
        <v>76529.621237903833</v>
      </c>
      <c r="R3332" s="197">
        <f t="shared" si="416"/>
        <v>122447.39398064614</v>
      </c>
    </row>
    <row r="3333" spans="1:18" ht="19.5" customHeight="1">
      <c r="A3333" s="306" t="s">
        <v>3902</v>
      </c>
      <c r="B3333" s="307" t="s">
        <v>5983</v>
      </c>
      <c r="C3333" s="308" t="s">
        <v>1041</v>
      </c>
      <c r="D3333" s="290" t="s">
        <v>2905</v>
      </c>
      <c r="E3333" s="290" t="s">
        <v>2906</v>
      </c>
      <c r="F3333" s="309" t="s">
        <v>4552</v>
      </c>
      <c r="G3333" s="290"/>
      <c r="H3333" s="308">
        <v>256</v>
      </c>
      <c r="I3333" s="308">
        <v>20</v>
      </c>
      <c r="J3333" s="308">
        <v>18</v>
      </c>
      <c r="K3333" s="308">
        <v>39</v>
      </c>
      <c r="L3333" s="308">
        <v>65</v>
      </c>
      <c r="M3333" s="308"/>
      <c r="N3333" s="308">
        <v>4</v>
      </c>
      <c r="O3333" s="308" t="s">
        <v>4553</v>
      </c>
      <c r="P3333" s="291">
        <v>46676.406702222914</v>
      </c>
      <c r="Q3333" s="292">
        <f t="shared" si="422"/>
        <v>56478.452109689722</v>
      </c>
      <c r="R3333" s="197">
        <f t="shared" si="416"/>
        <v>90365.523375503559</v>
      </c>
    </row>
    <row r="3334" spans="1:18" ht="19.5" customHeight="1">
      <c r="A3334" s="306" t="s">
        <v>3902</v>
      </c>
      <c r="B3334" s="307" t="s">
        <v>5983</v>
      </c>
      <c r="C3334" s="308" t="s">
        <v>1041</v>
      </c>
      <c r="D3334" s="288" t="s">
        <v>2909</v>
      </c>
      <c r="E3334" s="288" t="s">
        <v>2910</v>
      </c>
      <c r="F3334" s="289" t="s">
        <v>3046</v>
      </c>
      <c r="G3334" s="288"/>
      <c r="H3334" s="287">
        <v>232</v>
      </c>
      <c r="I3334" s="287">
        <v>9</v>
      </c>
      <c r="J3334" s="287">
        <v>7</v>
      </c>
      <c r="K3334" s="287">
        <v>39</v>
      </c>
      <c r="L3334" s="287">
        <v>65</v>
      </c>
      <c r="M3334" s="287"/>
      <c r="N3334" s="287">
        <v>5</v>
      </c>
      <c r="O3334" s="287" t="s">
        <v>3047</v>
      </c>
      <c r="P3334" s="291">
        <v>34805.262756904536</v>
      </c>
      <c r="Q3334" s="292">
        <f t="shared" si="422"/>
        <v>42114.36793585449</v>
      </c>
      <c r="R3334" s="197">
        <f t="shared" si="416"/>
        <v>67382.988697367182</v>
      </c>
    </row>
    <row r="3335" spans="1:18" ht="19.5" customHeight="1">
      <c r="A3335" s="306" t="s">
        <v>3902</v>
      </c>
      <c r="B3335" s="307" t="s">
        <v>5983</v>
      </c>
      <c r="C3335" s="308" t="s">
        <v>1041</v>
      </c>
      <c r="D3335" s="290" t="s">
        <v>2909</v>
      </c>
      <c r="E3335" s="290" t="s">
        <v>3021</v>
      </c>
      <c r="F3335" s="309" t="s">
        <v>5976</v>
      </c>
      <c r="G3335" s="290" t="s">
        <v>3023</v>
      </c>
      <c r="H3335" s="308" t="s">
        <v>3024</v>
      </c>
      <c r="I3335" s="308" t="s">
        <v>3025</v>
      </c>
      <c r="J3335" s="314" t="s">
        <v>4477</v>
      </c>
      <c r="K3335" s="308" t="s">
        <v>3027</v>
      </c>
      <c r="L3335" s="314" t="s">
        <v>3028</v>
      </c>
      <c r="M3335" s="314" t="s">
        <v>3273</v>
      </c>
      <c r="N3335" s="308">
        <v>4</v>
      </c>
      <c r="O3335" s="308" t="s">
        <v>5977</v>
      </c>
      <c r="P3335" s="291">
        <v>60121.107953370636</v>
      </c>
      <c r="Q3335" s="292">
        <f t="shared" si="422"/>
        <v>72746.540623578461</v>
      </c>
      <c r="R3335" s="197">
        <f t="shared" si="416"/>
        <v>116394.46499772555</v>
      </c>
    </row>
    <row r="3336" spans="1:18" ht="19.5" customHeight="1">
      <c r="A3336" s="306" t="s">
        <v>2950</v>
      </c>
      <c r="B3336" s="307" t="s">
        <v>3013</v>
      </c>
      <c r="C3336" s="308" t="s">
        <v>2812</v>
      </c>
      <c r="D3336" s="290" t="s">
        <v>2905</v>
      </c>
      <c r="E3336" s="290" t="s">
        <v>2910</v>
      </c>
      <c r="F3336" s="309" t="s">
        <v>5971</v>
      </c>
      <c r="G3336" s="290"/>
      <c r="H3336" s="308">
        <v>239</v>
      </c>
      <c r="I3336" s="308">
        <v>10</v>
      </c>
      <c r="J3336" s="308">
        <v>8</v>
      </c>
      <c r="K3336" s="308">
        <v>39</v>
      </c>
      <c r="L3336" s="308">
        <v>65</v>
      </c>
      <c r="M3336" s="308"/>
      <c r="N3336" s="308">
        <v>4</v>
      </c>
      <c r="O3336" s="308" t="s">
        <v>5972</v>
      </c>
      <c r="P3336" s="291">
        <v>32618.412571981386</v>
      </c>
      <c r="Q3336" s="292">
        <f t="shared" si="422"/>
        <v>39468.279212097477</v>
      </c>
      <c r="R3336" s="197">
        <f t="shared" ref="R3336:R3399" si="423">Q3336*0.8*2</f>
        <v>63149.246739355964</v>
      </c>
    </row>
    <row r="3337" spans="1:18" ht="19.5" customHeight="1">
      <c r="A3337" s="306" t="s">
        <v>2950</v>
      </c>
      <c r="B3337" s="307" t="s">
        <v>3013</v>
      </c>
      <c r="C3337" s="308" t="s">
        <v>2812</v>
      </c>
      <c r="D3337" s="290" t="s">
        <v>2905</v>
      </c>
      <c r="E3337" s="290" t="s">
        <v>2910</v>
      </c>
      <c r="F3337" s="309" t="s">
        <v>3015</v>
      </c>
      <c r="G3337" s="290"/>
      <c r="H3337" s="308">
        <v>239</v>
      </c>
      <c r="I3337" s="308">
        <v>12</v>
      </c>
      <c r="J3337" s="314">
        <v>10.5</v>
      </c>
      <c r="K3337" s="308">
        <v>35</v>
      </c>
      <c r="L3337" s="308">
        <v>65</v>
      </c>
      <c r="M3337" s="308"/>
      <c r="N3337" s="308">
        <v>4</v>
      </c>
      <c r="O3337" s="308" t="s">
        <v>3016</v>
      </c>
      <c r="P3337" s="291">
        <v>28769.572970884106</v>
      </c>
      <c r="Q3337" s="292">
        <f t="shared" si="422"/>
        <v>34811.183294769769</v>
      </c>
      <c r="R3337" s="197">
        <f t="shared" si="423"/>
        <v>55697.893271631634</v>
      </c>
    </row>
    <row r="3338" spans="1:18" ht="19.5" customHeight="1">
      <c r="A3338" s="306" t="s">
        <v>2950</v>
      </c>
      <c r="B3338" s="307" t="s">
        <v>3013</v>
      </c>
      <c r="C3338" s="308" t="s">
        <v>2812</v>
      </c>
      <c r="D3338" s="290" t="s">
        <v>2905</v>
      </c>
      <c r="E3338" s="290" t="s">
        <v>2906</v>
      </c>
      <c r="F3338" s="309" t="s">
        <v>4552</v>
      </c>
      <c r="G3338" s="290"/>
      <c r="H3338" s="308">
        <v>256</v>
      </c>
      <c r="I3338" s="308">
        <v>20</v>
      </c>
      <c r="J3338" s="308">
        <v>18</v>
      </c>
      <c r="K3338" s="308">
        <v>39</v>
      </c>
      <c r="L3338" s="308">
        <v>65</v>
      </c>
      <c r="M3338" s="308"/>
      <c r="N3338" s="308">
        <v>4</v>
      </c>
      <c r="O3338" s="308" t="s">
        <v>4553</v>
      </c>
      <c r="P3338" s="291">
        <v>46676.406702222914</v>
      </c>
      <c r="Q3338" s="292">
        <f t="shared" si="422"/>
        <v>56478.452109689722</v>
      </c>
      <c r="R3338" s="197">
        <f t="shared" si="423"/>
        <v>90365.523375503559</v>
      </c>
    </row>
    <row r="3339" spans="1:18" ht="19.5" customHeight="1">
      <c r="A3339" s="306" t="s">
        <v>2950</v>
      </c>
      <c r="B3339" s="307" t="s">
        <v>3013</v>
      </c>
      <c r="C3339" s="308" t="s">
        <v>2812</v>
      </c>
      <c r="D3339" s="290" t="s">
        <v>2909</v>
      </c>
      <c r="E3339" s="288" t="s">
        <v>3021</v>
      </c>
      <c r="F3339" s="309" t="s">
        <v>5973</v>
      </c>
      <c r="G3339" s="290" t="s">
        <v>3023</v>
      </c>
      <c r="H3339" s="308" t="s">
        <v>5974</v>
      </c>
      <c r="I3339" s="287" t="s">
        <v>3463</v>
      </c>
      <c r="J3339" s="287" t="s">
        <v>3866</v>
      </c>
      <c r="K3339" s="308" t="s">
        <v>4615</v>
      </c>
      <c r="L3339" s="293" t="s">
        <v>3028</v>
      </c>
      <c r="M3339" s="293" t="s">
        <v>3142</v>
      </c>
      <c r="N3339" s="308">
        <v>4</v>
      </c>
      <c r="O3339" s="287" t="s">
        <v>5975</v>
      </c>
      <c r="P3339" s="291">
        <v>58735.764660346402</v>
      </c>
      <c r="Q3339" s="292">
        <f t="shared" si="422"/>
        <v>71070.275239019145</v>
      </c>
      <c r="R3339" s="197">
        <f t="shared" si="423"/>
        <v>113712.44038243064</v>
      </c>
    </row>
    <row r="3340" spans="1:18" ht="19.5" customHeight="1">
      <c r="A3340" s="306" t="s">
        <v>3012</v>
      </c>
      <c r="B3340" s="307" t="s">
        <v>5984</v>
      </c>
      <c r="C3340" s="308" t="s">
        <v>4330</v>
      </c>
      <c r="D3340" s="290" t="s">
        <v>2905</v>
      </c>
      <c r="E3340" s="290" t="s">
        <v>2910</v>
      </c>
      <c r="F3340" s="309" t="s">
        <v>3015</v>
      </c>
      <c r="G3340" s="290"/>
      <c r="H3340" s="308">
        <v>239</v>
      </c>
      <c r="I3340" s="308">
        <v>12</v>
      </c>
      <c r="J3340" s="314">
        <v>10.5</v>
      </c>
      <c r="K3340" s="308">
        <v>35</v>
      </c>
      <c r="L3340" s="308">
        <v>65</v>
      </c>
      <c r="M3340" s="308"/>
      <c r="N3340" s="308">
        <v>4</v>
      </c>
      <c r="O3340" s="308" t="s">
        <v>3016</v>
      </c>
      <c r="P3340" s="291">
        <v>28769.572970884106</v>
      </c>
      <c r="Q3340" s="292">
        <f t="shared" si="422"/>
        <v>34811.183294769769</v>
      </c>
      <c r="R3340" s="197">
        <f t="shared" si="423"/>
        <v>55697.893271631634</v>
      </c>
    </row>
    <row r="3341" spans="1:18" ht="19.5" customHeight="1">
      <c r="A3341" s="306" t="s">
        <v>3012</v>
      </c>
      <c r="B3341" s="307" t="s">
        <v>5984</v>
      </c>
      <c r="C3341" s="308" t="s">
        <v>4330</v>
      </c>
      <c r="D3341" s="290" t="s">
        <v>2909</v>
      </c>
      <c r="E3341" s="288" t="s">
        <v>3021</v>
      </c>
      <c r="F3341" s="309" t="s">
        <v>5973</v>
      </c>
      <c r="G3341" s="290" t="s">
        <v>3023</v>
      </c>
      <c r="H3341" s="308" t="s">
        <v>5974</v>
      </c>
      <c r="I3341" s="287" t="s">
        <v>3463</v>
      </c>
      <c r="J3341" s="287" t="s">
        <v>3866</v>
      </c>
      <c r="K3341" s="308" t="s">
        <v>4615</v>
      </c>
      <c r="L3341" s="293" t="s">
        <v>3028</v>
      </c>
      <c r="M3341" s="293" t="s">
        <v>3142</v>
      </c>
      <c r="N3341" s="308">
        <v>4</v>
      </c>
      <c r="O3341" s="287" t="s">
        <v>5975</v>
      </c>
      <c r="P3341" s="291">
        <v>58735.764660346402</v>
      </c>
      <c r="Q3341" s="292">
        <f t="shared" si="422"/>
        <v>71070.275239019145</v>
      </c>
      <c r="R3341" s="197">
        <f t="shared" si="423"/>
        <v>113712.44038243064</v>
      </c>
    </row>
    <row r="3342" spans="1:18" ht="19.5" customHeight="1">
      <c r="A3342" s="306" t="s">
        <v>3012</v>
      </c>
      <c r="B3342" s="307" t="s">
        <v>5984</v>
      </c>
      <c r="C3342" s="308" t="s">
        <v>4330</v>
      </c>
      <c r="D3342" s="290" t="s">
        <v>2909</v>
      </c>
      <c r="E3342" s="290" t="s">
        <v>3021</v>
      </c>
      <c r="F3342" s="309" t="s">
        <v>5976</v>
      </c>
      <c r="G3342" s="290" t="s">
        <v>3023</v>
      </c>
      <c r="H3342" s="308" t="s">
        <v>3024</v>
      </c>
      <c r="I3342" s="308" t="s">
        <v>3025</v>
      </c>
      <c r="J3342" s="314" t="s">
        <v>4477</v>
      </c>
      <c r="K3342" s="308" t="s">
        <v>3027</v>
      </c>
      <c r="L3342" s="314" t="s">
        <v>3028</v>
      </c>
      <c r="M3342" s="314" t="s">
        <v>3273</v>
      </c>
      <c r="N3342" s="308">
        <v>4</v>
      </c>
      <c r="O3342" s="308" t="s">
        <v>5977</v>
      </c>
      <c r="P3342" s="291">
        <v>60121.107953370636</v>
      </c>
      <c r="Q3342" s="292">
        <f t="shared" si="422"/>
        <v>72746.540623578461</v>
      </c>
      <c r="R3342" s="197">
        <f t="shared" si="423"/>
        <v>116394.46499772555</v>
      </c>
    </row>
    <row r="3343" spans="1:18" ht="19.5" customHeight="1">
      <c r="A3343" s="306" t="s">
        <v>3012</v>
      </c>
      <c r="B3343" s="307" t="s">
        <v>5985</v>
      </c>
      <c r="C3343" s="308" t="s">
        <v>1041</v>
      </c>
      <c r="D3343" s="290" t="s">
        <v>2905</v>
      </c>
      <c r="E3343" s="290" t="s">
        <v>2910</v>
      </c>
      <c r="F3343" s="309" t="s">
        <v>3015</v>
      </c>
      <c r="G3343" s="290"/>
      <c r="H3343" s="308">
        <v>239</v>
      </c>
      <c r="I3343" s="308">
        <v>12</v>
      </c>
      <c r="J3343" s="314">
        <v>10.5</v>
      </c>
      <c r="K3343" s="308">
        <v>35</v>
      </c>
      <c r="L3343" s="308">
        <v>65</v>
      </c>
      <c r="M3343" s="308"/>
      <c r="N3343" s="308">
        <v>4</v>
      </c>
      <c r="O3343" s="308" t="s">
        <v>3016</v>
      </c>
      <c r="P3343" s="291">
        <v>28769.572970884106</v>
      </c>
      <c r="Q3343" s="292">
        <f t="shared" si="422"/>
        <v>34811.183294769769</v>
      </c>
      <c r="R3343" s="197">
        <f t="shared" si="423"/>
        <v>55697.893271631634</v>
      </c>
    </row>
    <row r="3344" spans="1:18" ht="19.5" customHeight="1">
      <c r="A3344" s="306" t="s">
        <v>3012</v>
      </c>
      <c r="B3344" s="307" t="s">
        <v>5985</v>
      </c>
      <c r="C3344" s="308" t="s">
        <v>1041</v>
      </c>
      <c r="D3344" s="290" t="s">
        <v>2905</v>
      </c>
      <c r="E3344" s="290" t="s">
        <v>2906</v>
      </c>
      <c r="F3344" s="309" t="s">
        <v>5979</v>
      </c>
      <c r="G3344" s="290"/>
      <c r="H3344" s="308">
        <v>239</v>
      </c>
      <c r="I3344" s="308">
        <v>18</v>
      </c>
      <c r="J3344" s="308">
        <v>16</v>
      </c>
      <c r="K3344" s="314">
        <v>34.5</v>
      </c>
      <c r="L3344" s="308">
        <v>65</v>
      </c>
      <c r="M3344" s="308"/>
      <c r="N3344" s="308">
        <v>4</v>
      </c>
      <c r="O3344" s="308" t="s">
        <v>5980</v>
      </c>
      <c r="P3344" s="291">
        <v>63247.620857771763</v>
      </c>
      <c r="Q3344" s="292">
        <f t="shared" si="422"/>
        <v>76529.621237903833</v>
      </c>
      <c r="R3344" s="197">
        <f t="shared" si="423"/>
        <v>122447.39398064614</v>
      </c>
    </row>
    <row r="3345" spans="1:18" ht="19.5" customHeight="1">
      <c r="A3345" s="306" t="s">
        <v>3012</v>
      </c>
      <c r="B3345" s="307" t="s">
        <v>5985</v>
      </c>
      <c r="C3345" s="308" t="s">
        <v>1041</v>
      </c>
      <c r="D3345" s="290" t="s">
        <v>2905</v>
      </c>
      <c r="E3345" s="290" t="s">
        <v>2906</v>
      </c>
      <c r="F3345" s="309" t="s">
        <v>4552</v>
      </c>
      <c r="G3345" s="290"/>
      <c r="H3345" s="308">
        <v>256</v>
      </c>
      <c r="I3345" s="308">
        <v>20</v>
      </c>
      <c r="J3345" s="308">
        <v>18</v>
      </c>
      <c r="K3345" s="308">
        <v>39</v>
      </c>
      <c r="L3345" s="308">
        <v>65</v>
      </c>
      <c r="M3345" s="308"/>
      <c r="N3345" s="308">
        <v>4</v>
      </c>
      <c r="O3345" s="308" t="s">
        <v>4553</v>
      </c>
      <c r="P3345" s="291">
        <v>46676.406702222914</v>
      </c>
      <c r="Q3345" s="292">
        <f t="shared" si="422"/>
        <v>56478.452109689722</v>
      </c>
      <c r="R3345" s="197">
        <f t="shared" si="423"/>
        <v>90365.523375503559</v>
      </c>
    </row>
    <row r="3346" spans="1:18" ht="19.5" customHeight="1">
      <c r="A3346" s="306" t="s">
        <v>3012</v>
      </c>
      <c r="B3346" s="307" t="s">
        <v>5985</v>
      </c>
      <c r="C3346" s="308" t="s">
        <v>1041</v>
      </c>
      <c r="D3346" s="288" t="s">
        <v>2909</v>
      </c>
      <c r="E3346" s="288" t="s">
        <v>2910</v>
      </c>
      <c r="F3346" s="289" t="s">
        <v>3046</v>
      </c>
      <c r="G3346" s="288"/>
      <c r="H3346" s="287">
        <v>232</v>
      </c>
      <c r="I3346" s="287">
        <v>9</v>
      </c>
      <c r="J3346" s="287">
        <v>7</v>
      </c>
      <c r="K3346" s="287">
        <v>39</v>
      </c>
      <c r="L3346" s="287">
        <v>65</v>
      </c>
      <c r="M3346" s="287"/>
      <c r="N3346" s="287">
        <v>5</v>
      </c>
      <c r="O3346" s="287" t="s">
        <v>3047</v>
      </c>
      <c r="P3346" s="291">
        <v>34805.262756904536</v>
      </c>
      <c r="Q3346" s="292">
        <f t="shared" si="422"/>
        <v>42114.36793585449</v>
      </c>
      <c r="R3346" s="197">
        <f t="shared" si="423"/>
        <v>67382.988697367182</v>
      </c>
    </row>
    <row r="3347" spans="1:18" ht="19.5" customHeight="1">
      <c r="A3347" s="306" t="s">
        <v>3012</v>
      </c>
      <c r="B3347" s="307" t="s">
        <v>5985</v>
      </c>
      <c r="C3347" s="308" t="s">
        <v>1041</v>
      </c>
      <c r="D3347" s="290" t="s">
        <v>2909</v>
      </c>
      <c r="E3347" s="290" t="s">
        <v>3021</v>
      </c>
      <c r="F3347" s="309" t="s">
        <v>5976</v>
      </c>
      <c r="G3347" s="290" t="s">
        <v>3023</v>
      </c>
      <c r="H3347" s="308" t="s">
        <v>3024</v>
      </c>
      <c r="I3347" s="308" t="s">
        <v>3025</v>
      </c>
      <c r="J3347" s="314" t="s">
        <v>4477</v>
      </c>
      <c r="K3347" s="308" t="s">
        <v>3027</v>
      </c>
      <c r="L3347" s="314" t="s">
        <v>3028</v>
      </c>
      <c r="M3347" s="314" t="s">
        <v>3273</v>
      </c>
      <c r="N3347" s="308">
        <v>4</v>
      </c>
      <c r="O3347" s="308" t="s">
        <v>5977</v>
      </c>
      <c r="P3347" s="291">
        <v>60121.107953370636</v>
      </c>
      <c r="Q3347" s="292">
        <f t="shared" si="422"/>
        <v>72746.540623578461</v>
      </c>
      <c r="R3347" s="197">
        <f t="shared" si="423"/>
        <v>116394.46499772555</v>
      </c>
    </row>
    <row r="3348" spans="1:18" ht="19.5" customHeight="1">
      <c r="A3348" s="306" t="s">
        <v>3012</v>
      </c>
      <c r="B3348" s="307" t="s">
        <v>5986</v>
      </c>
      <c r="C3348" s="308" t="s">
        <v>966</v>
      </c>
      <c r="D3348" s="288" t="s">
        <v>2905</v>
      </c>
      <c r="E3348" s="288" t="s">
        <v>2906</v>
      </c>
      <c r="F3348" s="289" t="s">
        <v>3052</v>
      </c>
      <c r="G3348" s="288"/>
      <c r="H3348" s="287">
        <v>256</v>
      </c>
      <c r="I3348" s="287">
        <v>22</v>
      </c>
      <c r="J3348" s="287">
        <v>19</v>
      </c>
      <c r="K3348" s="293">
        <v>36.5</v>
      </c>
      <c r="L3348" s="287">
        <v>65</v>
      </c>
      <c r="M3348" s="287"/>
      <c r="N3348" s="287">
        <v>5</v>
      </c>
      <c r="O3348" s="287" t="s">
        <v>3053</v>
      </c>
      <c r="P3348" s="291">
        <v>57357.327031464178</v>
      </c>
      <c r="Q3348" s="292">
        <f t="shared" si="422"/>
        <v>69402.365708071651</v>
      </c>
      <c r="R3348" s="197">
        <f t="shared" si="423"/>
        <v>111043.78513291465</v>
      </c>
    </row>
    <row r="3349" spans="1:18" ht="19.5" customHeight="1">
      <c r="A3349" s="306" t="s">
        <v>3012</v>
      </c>
      <c r="B3349" s="307" t="s">
        <v>5986</v>
      </c>
      <c r="C3349" s="308" t="s">
        <v>966</v>
      </c>
      <c r="D3349" s="288" t="s">
        <v>2909</v>
      </c>
      <c r="E3349" s="288" t="s">
        <v>2910</v>
      </c>
      <c r="F3349" s="289" t="s">
        <v>3046</v>
      </c>
      <c r="G3349" s="288"/>
      <c r="H3349" s="287">
        <v>232</v>
      </c>
      <c r="I3349" s="287">
        <v>9</v>
      </c>
      <c r="J3349" s="287">
        <v>7</v>
      </c>
      <c r="K3349" s="287">
        <v>39</v>
      </c>
      <c r="L3349" s="287">
        <v>65</v>
      </c>
      <c r="M3349" s="287"/>
      <c r="N3349" s="287">
        <v>5</v>
      </c>
      <c r="O3349" s="287" t="s">
        <v>3047</v>
      </c>
      <c r="P3349" s="291">
        <v>34805.262756904536</v>
      </c>
      <c r="Q3349" s="292">
        <f t="shared" si="422"/>
        <v>42114.36793585449</v>
      </c>
      <c r="R3349" s="197">
        <f t="shared" si="423"/>
        <v>67382.988697367182</v>
      </c>
    </row>
    <row r="3350" spans="1:18" ht="19.5" customHeight="1">
      <c r="A3350" s="306" t="s">
        <v>3012</v>
      </c>
      <c r="B3350" s="307" t="s">
        <v>5986</v>
      </c>
      <c r="C3350" s="308" t="s">
        <v>966</v>
      </c>
      <c r="D3350" s="290" t="s">
        <v>2909</v>
      </c>
      <c r="E3350" s="290" t="s">
        <v>3021</v>
      </c>
      <c r="F3350" s="309" t="s">
        <v>5976</v>
      </c>
      <c r="G3350" s="290" t="s">
        <v>3023</v>
      </c>
      <c r="H3350" s="308" t="s">
        <v>3024</v>
      </c>
      <c r="I3350" s="308" t="s">
        <v>3025</v>
      </c>
      <c r="J3350" s="314" t="s">
        <v>4477</v>
      </c>
      <c r="K3350" s="308" t="s">
        <v>3027</v>
      </c>
      <c r="L3350" s="314" t="s">
        <v>3028</v>
      </c>
      <c r="M3350" s="314" t="s">
        <v>3273</v>
      </c>
      <c r="N3350" s="308">
        <v>4</v>
      </c>
      <c r="O3350" s="308" t="s">
        <v>5977</v>
      </c>
      <c r="P3350" s="291">
        <v>60121.107953370636</v>
      </c>
      <c r="Q3350" s="292">
        <f t="shared" si="422"/>
        <v>72746.540623578461</v>
      </c>
      <c r="R3350" s="197">
        <f t="shared" si="423"/>
        <v>116394.46499772555</v>
      </c>
    </row>
    <row r="3351" spans="1:18" ht="19.5" customHeight="1">
      <c r="A3351" s="306" t="s">
        <v>3012</v>
      </c>
      <c r="B3351" s="307" t="s">
        <v>5987</v>
      </c>
      <c r="C3351" s="308" t="s">
        <v>2711</v>
      </c>
      <c r="D3351" s="288" t="s">
        <v>2905</v>
      </c>
      <c r="E3351" s="288" t="s">
        <v>2906</v>
      </c>
      <c r="F3351" s="289" t="s">
        <v>3052</v>
      </c>
      <c r="G3351" s="288"/>
      <c r="H3351" s="287">
        <v>256</v>
      </c>
      <c r="I3351" s="287">
        <v>22</v>
      </c>
      <c r="J3351" s="287">
        <v>19</v>
      </c>
      <c r="K3351" s="293">
        <v>36.5</v>
      </c>
      <c r="L3351" s="287">
        <v>65</v>
      </c>
      <c r="M3351" s="287"/>
      <c r="N3351" s="287">
        <v>5</v>
      </c>
      <c r="O3351" s="287" t="s">
        <v>3053</v>
      </c>
      <c r="P3351" s="291">
        <v>57357.327031464178</v>
      </c>
      <c r="Q3351" s="292">
        <f t="shared" si="422"/>
        <v>69402.365708071651</v>
      </c>
      <c r="R3351" s="197">
        <f t="shared" si="423"/>
        <v>111043.78513291465</v>
      </c>
    </row>
    <row r="3352" spans="1:18" ht="19.5" customHeight="1">
      <c r="A3352" s="306" t="s">
        <v>3012</v>
      </c>
      <c r="B3352" s="307" t="s">
        <v>5987</v>
      </c>
      <c r="C3352" s="308" t="s">
        <v>2711</v>
      </c>
      <c r="D3352" s="288" t="s">
        <v>2905</v>
      </c>
      <c r="E3352" s="288" t="s">
        <v>2906</v>
      </c>
      <c r="F3352" s="289" t="s">
        <v>5988</v>
      </c>
      <c r="G3352" s="288"/>
      <c r="H3352" s="293">
        <v>279.7</v>
      </c>
      <c r="I3352" s="287">
        <v>22</v>
      </c>
      <c r="J3352" s="287">
        <v>19</v>
      </c>
      <c r="K3352" s="293">
        <v>36.700000000000003</v>
      </c>
      <c r="L3352" s="287">
        <v>65</v>
      </c>
      <c r="M3352" s="287"/>
      <c r="N3352" s="287">
        <v>5</v>
      </c>
      <c r="O3352" s="287" t="s">
        <v>5989</v>
      </c>
      <c r="P3352" s="291">
        <v>67152.546003785334</v>
      </c>
      <c r="Q3352" s="292">
        <f t="shared" si="422"/>
        <v>81254.580664580251</v>
      </c>
      <c r="R3352" s="197">
        <f t="shared" si="423"/>
        <v>130007.32906332841</v>
      </c>
    </row>
    <row r="3353" spans="1:18" ht="19.5" customHeight="1">
      <c r="A3353" s="306" t="s">
        <v>3012</v>
      </c>
      <c r="B3353" s="307" t="s">
        <v>5987</v>
      </c>
      <c r="C3353" s="308" t="s">
        <v>2711</v>
      </c>
      <c r="D3353" s="288" t="s">
        <v>2905</v>
      </c>
      <c r="E3353" s="288" t="s">
        <v>2906</v>
      </c>
      <c r="F3353" s="289" t="s">
        <v>3044</v>
      </c>
      <c r="G3353" s="288"/>
      <c r="H3353" s="287">
        <v>288</v>
      </c>
      <c r="I3353" s="287">
        <v>25</v>
      </c>
      <c r="J3353" s="287">
        <v>22</v>
      </c>
      <c r="K3353" s="293">
        <v>34.200000000000003</v>
      </c>
      <c r="L3353" s="287">
        <v>65</v>
      </c>
      <c r="M3353" s="287"/>
      <c r="N3353" s="287">
        <v>5</v>
      </c>
      <c r="O3353" s="287" t="s">
        <v>3045</v>
      </c>
      <c r="P3353" s="291">
        <v>94701.988516117068</v>
      </c>
      <c r="Q3353" s="292">
        <f t="shared" si="422"/>
        <v>114589.40610450164</v>
      </c>
      <c r="R3353" s="197">
        <f t="shared" si="423"/>
        <v>183343.04976720264</v>
      </c>
    </row>
    <row r="3354" spans="1:18" ht="19.5" customHeight="1">
      <c r="A3354" s="306" t="s">
        <v>3012</v>
      </c>
      <c r="B3354" s="307" t="s">
        <v>5987</v>
      </c>
      <c r="C3354" s="308" t="s">
        <v>2711</v>
      </c>
      <c r="D3354" s="288" t="s">
        <v>2909</v>
      </c>
      <c r="E3354" s="288" t="s">
        <v>2910</v>
      </c>
      <c r="F3354" s="289" t="s">
        <v>3046</v>
      </c>
      <c r="G3354" s="288"/>
      <c r="H3354" s="287">
        <v>232</v>
      </c>
      <c r="I3354" s="287">
        <v>9</v>
      </c>
      <c r="J3354" s="287">
        <v>7</v>
      </c>
      <c r="K3354" s="287">
        <v>39</v>
      </c>
      <c r="L3354" s="287">
        <v>65</v>
      </c>
      <c r="M3354" s="287"/>
      <c r="N3354" s="287">
        <v>5</v>
      </c>
      <c r="O3354" s="287" t="s">
        <v>3047</v>
      </c>
      <c r="P3354" s="291">
        <v>34805.262756904536</v>
      </c>
      <c r="Q3354" s="292">
        <f t="shared" si="422"/>
        <v>42114.36793585449</v>
      </c>
      <c r="R3354" s="197">
        <f t="shared" si="423"/>
        <v>67382.988697367182</v>
      </c>
    </row>
    <row r="3355" spans="1:18" ht="19.5" customHeight="1">
      <c r="A3355" s="306" t="s">
        <v>3012</v>
      </c>
      <c r="B3355" s="307" t="s">
        <v>5987</v>
      </c>
      <c r="C3355" s="308" t="s">
        <v>2711</v>
      </c>
      <c r="D3355" s="288" t="s">
        <v>2909</v>
      </c>
      <c r="E3355" s="288" t="s">
        <v>2910</v>
      </c>
      <c r="F3355" s="289" t="s">
        <v>3084</v>
      </c>
      <c r="G3355" s="288"/>
      <c r="H3355" s="287">
        <v>239</v>
      </c>
      <c r="I3355" s="287">
        <v>9</v>
      </c>
      <c r="J3355" s="293">
        <v>7.5</v>
      </c>
      <c r="K3355" s="293">
        <v>33.5</v>
      </c>
      <c r="L3355" s="287">
        <v>65</v>
      </c>
      <c r="M3355" s="287"/>
      <c r="N3355" s="287">
        <v>5</v>
      </c>
      <c r="O3355" s="287" t="s">
        <v>3085</v>
      </c>
      <c r="P3355" s="291">
        <v>53589.380271804243</v>
      </c>
      <c r="Q3355" s="292">
        <f t="shared" si="422"/>
        <v>64843.150128883135</v>
      </c>
      <c r="R3355" s="197">
        <f t="shared" si="423"/>
        <v>103749.04020621302</v>
      </c>
    </row>
    <row r="3356" spans="1:18" ht="19.5" customHeight="1">
      <c r="A3356" s="306" t="s">
        <v>3012</v>
      </c>
      <c r="B3356" s="307" t="s">
        <v>5987</v>
      </c>
      <c r="C3356" s="308" t="s">
        <v>2711</v>
      </c>
      <c r="D3356" s="290" t="s">
        <v>2909</v>
      </c>
      <c r="E3356" s="290" t="s">
        <v>3021</v>
      </c>
      <c r="F3356" s="309" t="s">
        <v>5976</v>
      </c>
      <c r="G3356" s="290" t="s">
        <v>3023</v>
      </c>
      <c r="H3356" s="308" t="s">
        <v>3024</v>
      </c>
      <c r="I3356" s="308" t="s">
        <v>3025</v>
      </c>
      <c r="J3356" s="314" t="s">
        <v>4477</v>
      </c>
      <c r="K3356" s="308" t="s">
        <v>3027</v>
      </c>
      <c r="L3356" s="314" t="s">
        <v>3028</v>
      </c>
      <c r="M3356" s="314" t="s">
        <v>3273</v>
      </c>
      <c r="N3356" s="308">
        <v>4</v>
      </c>
      <c r="O3356" s="308" t="s">
        <v>5977</v>
      </c>
      <c r="P3356" s="291">
        <v>60121.107953370636</v>
      </c>
      <c r="Q3356" s="292">
        <f t="shared" si="422"/>
        <v>72746.540623578461</v>
      </c>
      <c r="R3356" s="197">
        <f t="shared" si="423"/>
        <v>116394.46499772555</v>
      </c>
    </row>
    <row r="3357" spans="1:18" ht="19.5" customHeight="1">
      <c r="A3357" s="306" t="s">
        <v>3031</v>
      </c>
      <c r="B3357" s="307" t="s">
        <v>5990</v>
      </c>
      <c r="C3357" s="308" t="s">
        <v>4112</v>
      </c>
      <c r="D3357" s="290" t="s">
        <v>2909</v>
      </c>
      <c r="E3357" s="288" t="s">
        <v>3021</v>
      </c>
      <c r="F3357" s="309" t="s">
        <v>5973</v>
      </c>
      <c r="G3357" s="290" t="s">
        <v>3023</v>
      </c>
      <c r="H3357" s="308" t="s">
        <v>5974</v>
      </c>
      <c r="I3357" s="287" t="s">
        <v>3463</v>
      </c>
      <c r="J3357" s="287" t="s">
        <v>3866</v>
      </c>
      <c r="K3357" s="308" t="s">
        <v>4615</v>
      </c>
      <c r="L3357" s="293" t="s">
        <v>3028</v>
      </c>
      <c r="M3357" s="293" t="s">
        <v>3142</v>
      </c>
      <c r="N3357" s="308">
        <v>4</v>
      </c>
      <c r="O3357" s="287" t="s">
        <v>5975</v>
      </c>
      <c r="P3357" s="291">
        <v>58735.764660346402</v>
      </c>
      <c r="Q3357" s="292">
        <f t="shared" si="422"/>
        <v>71070.275239019145</v>
      </c>
      <c r="R3357" s="197">
        <f t="shared" si="423"/>
        <v>113712.44038243064</v>
      </c>
    </row>
    <row r="3358" spans="1:18" ht="19.5" customHeight="1">
      <c r="A3358" s="304" t="s">
        <v>5991</v>
      </c>
      <c r="B3358" s="277"/>
      <c r="C3358" s="278"/>
      <c r="D3358" s="279"/>
      <c r="E3358" s="280"/>
      <c r="F3358" s="279"/>
      <c r="G3358" s="281"/>
      <c r="H3358" s="282"/>
      <c r="I3358" s="282"/>
      <c r="J3358" s="282"/>
      <c r="K3358" s="282"/>
      <c r="L3358" s="282"/>
      <c r="M3358" s="282"/>
      <c r="N3358" s="282"/>
      <c r="O3358" s="282"/>
      <c r="P3358" s="282"/>
      <c r="Q3358" s="284"/>
      <c r="R3358" s="197">
        <f t="shared" si="423"/>
        <v>0</v>
      </c>
    </row>
    <row r="3359" spans="1:18" ht="19.5" customHeight="1">
      <c r="A3359" s="306" t="s">
        <v>3606</v>
      </c>
      <c r="B3359" s="307" t="s">
        <v>5992</v>
      </c>
      <c r="C3359" s="308" t="s">
        <v>647</v>
      </c>
      <c r="D3359" s="290" t="s">
        <v>2905</v>
      </c>
      <c r="E3359" s="290" t="s">
        <v>2910</v>
      </c>
      <c r="F3359" s="309" t="s">
        <v>3015</v>
      </c>
      <c r="G3359" s="290"/>
      <c r="H3359" s="308">
        <v>239</v>
      </c>
      <c r="I3359" s="308">
        <v>12</v>
      </c>
      <c r="J3359" s="314">
        <v>10.5</v>
      </c>
      <c r="K3359" s="308">
        <v>35</v>
      </c>
      <c r="L3359" s="308">
        <v>65</v>
      </c>
      <c r="M3359" s="308"/>
      <c r="N3359" s="308">
        <v>4</v>
      </c>
      <c r="O3359" s="308" t="s">
        <v>3016</v>
      </c>
      <c r="P3359" s="291">
        <v>28769.572970884106</v>
      </c>
      <c r="Q3359" s="292">
        <f t="shared" ref="Q3359:Q3409" si="424">+P3359*1.21</f>
        <v>34811.183294769769</v>
      </c>
      <c r="R3359" s="197">
        <f t="shared" si="423"/>
        <v>55697.893271631634</v>
      </c>
    </row>
    <row r="3360" spans="1:18" ht="19.5" customHeight="1">
      <c r="A3360" s="306" t="s">
        <v>3606</v>
      </c>
      <c r="B3360" s="307" t="s">
        <v>5992</v>
      </c>
      <c r="C3360" s="308" t="s">
        <v>647</v>
      </c>
      <c r="D3360" s="290" t="s">
        <v>2909</v>
      </c>
      <c r="E3360" s="288" t="s">
        <v>3021</v>
      </c>
      <c r="F3360" s="309" t="s">
        <v>5973</v>
      </c>
      <c r="G3360" s="290" t="s">
        <v>3023</v>
      </c>
      <c r="H3360" s="308" t="s">
        <v>5974</v>
      </c>
      <c r="I3360" s="287" t="s">
        <v>3463</v>
      </c>
      <c r="J3360" s="287" t="s">
        <v>3866</v>
      </c>
      <c r="K3360" s="308" t="s">
        <v>4615</v>
      </c>
      <c r="L3360" s="293" t="s">
        <v>3028</v>
      </c>
      <c r="M3360" s="293" t="s">
        <v>3142</v>
      </c>
      <c r="N3360" s="308">
        <v>4</v>
      </c>
      <c r="O3360" s="287" t="s">
        <v>5975</v>
      </c>
      <c r="P3360" s="291">
        <v>58735.764660346402</v>
      </c>
      <c r="Q3360" s="292">
        <f t="shared" si="424"/>
        <v>71070.275239019145</v>
      </c>
      <c r="R3360" s="197">
        <f t="shared" si="423"/>
        <v>113712.44038243064</v>
      </c>
    </row>
    <row r="3361" spans="1:18" ht="19.5" customHeight="1">
      <c r="A3361" s="306" t="s">
        <v>3606</v>
      </c>
      <c r="B3361" s="307" t="s">
        <v>5992</v>
      </c>
      <c r="C3361" s="308" t="s">
        <v>647</v>
      </c>
      <c r="D3361" s="290" t="s">
        <v>2909</v>
      </c>
      <c r="E3361" s="290" t="s">
        <v>3021</v>
      </c>
      <c r="F3361" s="309" t="s">
        <v>5976</v>
      </c>
      <c r="G3361" s="290" t="s">
        <v>3023</v>
      </c>
      <c r="H3361" s="308" t="s">
        <v>3024</v>
      </c>
      <c r="I3361" s="308" t="s">
        <v>3025</v>
      </c>
      <c r="J3361" s="314" t="s">
        <v>4477</v>
      </c>
      <c r="K3361" s="308" t="s">
        <v>3027</v>
      </c>
      <c r="L3361" s="314" t="s">
        <v>3028</v>
      </c>
      <c r="M3361" s="314" t="s">
        <v>3273</v>
      </c>
      <c r="N3361" s="308">
        <v>4</v>
      </c>
      <c r="O3361" s="308" t="s">
        <v>5977</v>
      </c>
      <c r="P3361" s="291">
        <v>60121.107953370636</v>
      </c>
      <c r="Q3361" s="292">
        <f t="shared" si="424"/>
        <v>72746.540623578461</v>
      </c>
      <c r="R3361" s="197">
        <f t="shared" si="423"/>
        <v>116394.46499772555</v>
      </c>
    </row>
    <row r="3362" spans="1:18" ht="19.5" customHeight="1">
      <c r="A3362" s="306" t="s">
        <v>3439</v>
      </c>
      <c r="B3362" s="307" t="s">
        <v>5993</v>
      </c>
      <c r="C3362" s="308" t="s">
        <v>3323</v>
      </c>
      <c r="D3362" s="290" t="s">
        <v>2905</v>
      </c>
      <c r="E3362" s="290" t="s">
        <v>2906</v>
      </c>
      <c r="F3362" s="309" t="s">
        <v>4552</v>
      </c>
      <c r="G3362" s="290"/>
      <c r="H3362" s="308">
        <v>256</v>
      </c>
      <c r="I3362" s="308">
        <v>20</v>
      </c>
      <c r="J3362" s="308">
        <v>18</v>
      </c>
      <c r="K3362" s="308">
        <v>39</v>
      </c>
      <c r="L3362" s="308">
        <v>65</v>
      </c>
      <c r="M3362" s="308"/>
      <c r="N3362" s="308">
        <v>4</v>
      </c>
      <c r="O3362" s="308" t="s">
        <v>4553</v>
      </c>
      <c r="P3362" s="291">
        <v>46676.406702222914</v>
      </c>
      <c r="Q3362" s="292">
        <f t="shared" si="424"/>
        <v>56478.452109689722</v>
      </c>
      <c r="R3362" s="197">
        <f t="shared" si="423"/>
        <v>90365.523375503559</v>
      </c>
    </row>
    <row r="3363" spans="1:18" ht="19.5" customHeight="1">
      <c r="A3363" s="306" t="s">
        <v>3439</v>
      </c>
      <c r="B3363" s="307" t="s">
        <v>5993</v>
      </c>
      <c r="C3363" s="308" t="s">
        <v>3323</v>
      </c>
      <c r="D3363" s="290" t="s">
        <v>2909</v>
      </c>
      <c r="E3363" s="288" t="s">
        <v>3021</v>
      </c>
      <c r="F3363" s="309" t="s">
        <v>5973</v>
      </c>
      <c r="G3363" s="290" t="s">
        <v>3023</v>
      </c>
      <c r="H3363" s="308" t="s">
        <v>5974</v>
      </c>
      <c r="I3363" s="287" t="s">
        <v>3463</v>
      </c>
      <c r="J3363" s="287" t="s">
        <v>3866</v>
      </c>
      <c r="K3363" s="308" t="s">
        <v>4615</v>
      </c>
      <c r="L3363" s="293" t="s">
        <v>3028</v>
      </c>
      <c r="M3363" s="293" t="s">
        <v>3142</v>
      </c>
      <c r="N3363" s="308">
        <v>4</v>
      </c>
      <c r="O3363" s="287" t="s">
        <v>5975</v>
      </c>
      <c r="P3363" s="291">
        <v>58735.764660346402</v>
      </c>
      <c r="Q3363" s="292">
        <f t="shared" si="424"/>
        <v>71070.275239019145</v>
      </c>
      <c r="R3363" s="197">
        <f t="shared" si="423"/>
        <v>113712.44038243064</v>
      </c>
    </row>
    <row r="3364" spans="1:18" ht="19.5" customHeight="1">
      <c r="A3364" s="306" t="s">
        <v>3488</v>
      </c>
      <c r="B3364" s="307" t="s">
        <v>5994</v>
      </c>
      <c r="C3364" s="308" t="s">
        <v>2781</v>
      </c>
      <c r="D3364" s="290" t="s">
        <v>2905</v>
      </c>
      <c r="E3364" s="290" t="s">
        <v>2910</v>
      </c>
      <c r="F3364" s="309" t="s">
        <v>3015</v>
      </c>
      <c r="G3364" s="290"/>
      <c r="H3364" s="308">
        <v>239</v>
      </c>
      <c r="I3364" s="308">
        <v>12</v>
      </c>
      <c r="J3364" s="314">
        <v>10.5</v>
      </c>
      <c r="K3364" s="308">
        <v>35</v>
      </c>
      <c r="L3364" s="308">
        <v>65</v>
      </c>
      <c r="M3364" s="308"/>
      <c r="N3364" s="308">
        <v>4</v>
      </c>
      <c r="O3364" s="308" t="s">
        <v>3016</v>
      </c>
      <c r="P3364" s="291">
        <v>28769.572970884106</v>
      </c>
      <c r="Q3364" s="292">
        <f t="shared" si="424"/>
        <v>34811.183294769769</v>
      </c>
      <c r="R3364" s="197">
        <f t="shared" si="423"/>
        <v>55697.893271631634</v>
      </c>
    </row>
    <row r="3365" spans="1:18" ht="19.5" customHeight="1">
      <c r="A3365" s="306" t="s">
        <v>3488</v>
      </c>
      <c r="B3365" s="307" t="s">
        <v>5994</v>
      </c>
      <c r="C3365" s="308" t="s">
        <v>2781</v>
      </c>
      <c r="D3365" s="290" t="s">
        <v>2909</v>
      </c>
      <c r="E3365" s="290" t="s">
        <v>3021</v>
      </c>
      <c r="F3365" s="309" t="s">
        <v>5976</v>
      </c>
      <c r="G3365" s="290" t="s">
        <v>3023</v>
      </c>
      <c r="H3365" s="308" t="s">
        <v>3024</v>
      </c>
      <c r="I3365" s="308" t="s">
        <v>3025</v>
      </c>
      <c r="J3365" s="314" t="s">
        <v>4477</v>
      </c>
      <c r="K3365" s="308" t="s">
        <v>3027</v>
      </c>
      <c r="L3365" s="314" t="s">
        <v>3028</v>
      </c>
      <c r="M3365" s="314" t="s">
        <v>3273</v>
      </c>
      <c r="N3365" s="308">
        <v>4</v>
      </c>
      <c r="O3365" s="308" t="s">
        <v>5977</v>
      </c>
      <c r="P3365" s="291">
        <v>60121.107953370636</v>
      </c>
      <c r="Q3365" s="292">
        <f t="shared" si="424"/>
        <v>72746.540623578461</v>
      </c>
      <c r="R3365" s="197">
        <f t="shared" si="423"/>
        <v>116394.46499772555</v>
      </c>
    </row>
    <row r="3366" spans="1:18" ht="19.5" customHeight="1">
      <c r="A3366" s="306" t="s">
        <v>3488</v>
      </c>
      <c r="B3366" s="307" t="s">
        <v>5995</v>
      </c>
      <c r="C3366" s="308" t="s">
        <v>2853</v>
      </c>
      <c r="D3366" s="290" t="s">
        <v>2905</v>
      </c>
      <c r="E3366" s="290" t="s">
        <v>2910</v>
      </c>
      <c r="F3366" s="309" t="s">
        <v>3015</v>
      </c>
      <c r="G3366" s="290"/>
      <c r="H3366" s="308">
        <v>239</v>
      </c>
      <c r="I3366" s="308">
        <v>12</v>
      </c>
      <c r="J3366" s="314">
        <v>10.5</v>
      </c>
      <c r="K3366" s="308">
        <v>35</v>
      </c>
      <c r="L3366" s="308">
        <v>65</v>
      </c>
      <c r="M3366" s="308"/>
      <c r="N3366" s="308">
        <v>4</v>
      </c>
      <c r="O3366" s="308" t="s">
        <v>3016</v>
      </c>
      <c r="P3366" s="291">
        <v>28769.572970884106</v>
      </c>
      <c r="Q3366" s="292">
        <f t="shared" si="424"/>
        <v>34811.183294769769</v>
      </c>
      <c r="R3366" s="197">
        <f t="shared" si="423"/>
        <v>55697.893271631634</v>
      </c>
    </row>
    <row r="3367" spans="1:18" ht="19.5" customHeight="1">
      <c r="A3367" s="306" t="s">
        <v>3488</v>
      </c>
      <c r="B3367" s="307" t="s">
        <v>5995</v>
      </c>
      <c r="C3367" s="308" t="s">
        <v>2853</v>
      </c>
      <c r="D3367" s="290" t="s">
        <v>2905</v>
      </c>
      <c r="E3367" s="290" t="s">
        <v>2906</v>
      </c>
      <c r="F3367" s="309" t="s">
        <v>5979</v>
      </c>
      <c r="G3367" s="290"/>
      <c r="H3367" s="308">
        <v>239</v>
      </c>
      <c r="I3367" s="308">
        <v>18</v>
      </c>
      <c r="J3367" s="308">
        <v>16</v>
      </c>
      <c r="K3367" s="314">
        <v>34.5</v>
      </c>
      <c r="L3367" s="308">
        <v>65</v>
      </c>
      <c r="M3367" s="308"/>
      <c r="N3367" s="308">
        <v>4</v>
      </c>
      <c r="O3367" s="308" t="s">
        <v>5980</v>
      </c>
      <c r="P3367" s="291">
        <v>63247.620857771763</v>
      </c>
      <c r="Q3367" s="292">
        <f t="shared" si="424"/>
        <v>76529.621237903833</v>
      </c>
      <c r="R3367" s="197">
        <f t="shared" si="423"/>
        <v>122447.39398064614</v>
      </c>
    </row>
    <row r="3368" spans="1:18" ht="19.5" customHeight="1">
      <c r="A3368" s="306" t="s">
        <v>3488</v>
      </c>
      <c r="B3368" s="307" t="s">
        <v>5995</v>
      </c>
      <c r="C3368" s="308" t="s">
        <v>2853</v>
      </c>
      <c r="D3368" s="290" t="s">
        <v>2905</v>
      </c>
      <c r="E3368" s="290" t="s">
        <v>2906</v>
      </c>
      <c r="F3368" s="309" t="s">
        <v>4552</v>
      </c>
      <c r="G3368" s="290"/>
      <c r="H3368" s="308">
        <v>256</v>
      </c>
      <c r="I3368" s="308">
        <v>20</v>
      </c>
      <c r="J3368" s="308">
        <v>18</v>
      </c>
      <c r="K3368" s="308">
        <v>39</v>
      </c>
      <c r="L3368" s="308">
        <v>65</v>
      </c>
      <c r="M3368" s="308"/>
      <c r="N3368" s="308">
        <v>4</v>
      </c>
      <c r="O3368" s="308" t="s">
        <v>4553</v>
      </c>
      <c r="P3368" s="291">
        <v>46676.406702222914</v>
      </c>
      <c r="Q3368" s="292">
        <f t="shared" si="424"/>
        <v>56478.452109689722</v>
      </c>
      <c r="R3368" s="197">
        <f t="shared" si="423"/>
        <v>90365.523375503559</v>
      </c>
    </row>
    <row r="3369" spans="1:18" ht="19.5" customHeight="1">
      <c r="A3369" s="306" t="s">
        <v>3488</v>
      </c>
      <c r="B3369" s="307" t="s">
        <v>5995</v>
      </c>
      <c r="C3369" s="308" t="s">
        <v>2853</v>
      </c>
      <c r="D3369" s="290" t="s">
        <v>2909</v>
      </c>
      <c r="E3369" s="290" t="s">
        <v>3021</v>
      </c>
      <c r="F3369" s="309" t="s">
        <v>5976</v>
      </c>
      <c r="G3369" s="290" t="s">
        <v>3023</v>
      </c>
      <c r="H3369" s="308" t="s">
        <v>3024</v>
      </c>
      <c r="I3369" s="308" t="s">
        <v>3025</v>
      </c>
      <c r="J3369" s="314" t="s">
        <v>4477</v>
      </c>
      <c r="K3369" s="308" t="s">
        <v>3027</v>
      </c>
      <c r="L3369" s="314" t="s">
        <v>3028</v>
      </c>
      <c r="M3369" s="314" t="s">
        <v>3273</v>
      </c>
      <c r="N3369" s="308">
        <v>4</v>
      </c>
      <c r="O3369" s="308" t="s">
        <v>5977</v>
      </c>
      <c r="P3369" s="291">
        <v>60121.107953370636</v>
      </c>
      <c r="Q3369" s="292">
        <f t="shared" si="424"/>
        <v>72746.540623578461</v>
      </c>
      <c r="R3369" s="197">
        <f t="shared" si="423"/>
        <v>116394.46499772555</v>
      </c>
    </row>
    <row r="3370" spans="1:18" ht="19.5" customHeight="1">
      <c r="A3370" s="306" t="s">
        <v>3617</v>
      </c>
      <c r="B3370" s="307" t="s">
        <v>5996</v>
      </c>
      <c r="C3370" s="308" t="s">
        <v>1062</v>
      </c>
      <c r="D3370" s="288" t="s">
        <v>2905</v>
      </c>
      <c r="E3370" s="288" t="s">
        <v>2906</v>
      </c>
      <c r="F3370" s="289" t="s">
        <v>3052</v>
      </c>
      <c r="G3370" s="288"/>
      <c r="H3370" s="287">
        <v>256</v>
      </c>
      <c r="I3370" s="287">
        <v>22</v>
      </c>
      <c r="J3370" s="287">
        <v>19</v>
      </c>
      <c r="K3370" s="293">
        <v>36.5</v>
      </c>
      <c r="L3370" s="287">
        <v>65</v>
      </c>
      <c r="M3370" s="287"/>
      <c r="N3370" s="287">
        <v>5</v>
      </c>
      <c r="O3370" s="287" t="s">
        <v>3053</v>
      </c>
      <c r="P3370" s="291">
        <v>57357.327031464178</v>
      </c>
      <c r="Q3370" s="292">
        <f t="shared" si="424"/>
        <v>69402.365708071651</v>
      </c>
      <c r="R3370" s="197">
        <f t="shared" si="423"/>
        <v>111043.78513291465</v>
      </c>
    </row>
    <row r="3371" spans="1:18" ht="19.5" customHeight="1">
      <c r="A3371" s="306" t="s">
        <v>3617</v>
      </c>
      <c r="B3371" s="307" t="s">
        <v>5996</v>
      </c>
      <c r="C3371" s="308" t="s">
        <v>1062</v>
      </c>
      <c r="D3371" s="288" t="s">
        <v>2909</v>
      </c>
      <c r="E3371" s="288" t="s">
        <v>2910</v>
      </c>
      <c r="F3371" s="289" t="s">
        <v>3046</v>
      </c>
      <c r="G3371" s="288"/>
      <c r="H3371" s="287">
        <v>232</v>
      </c>
      <c r="I3371" s="287">
        <v>9</v>
      </c>
      <c r="J3371" s="287">
        <v>7</v>
      </c>
      <c r="K3371" s="287">
        <v>39</v>
      </c>
      <c r="L3371" s="287">
        <v>65</v>
      </c>
      <c r="M3371" s="287"/>
      <c r="N3371" s="287">
        <v>5</v>
      </c>
      <c r="O3371" s="287" t="s">
        <v>3047</v>
      </c>
      <c r="P3371" s="291">
        <v>34805.262756904536</v>
      </c>
      <c r="Q3371" s="292">
        <f t="shared" si="424"/>
        <v>42114.36793585449</v>
      </c>
      <c r="R3371" s="197">
        <f t="shared" si="423"/>
        <v>67382.988697367182</v>
      </c>
    </row>
    <row r="3372" spans="1:18" ht="19.5" customHeight="1">
      <c r="A3372" s="306" t="s">
        <v>3075</v>
      </c>
      <c r="B3372" s="307" t="s">
        <v>5997</v>
      </c>
      <c r="C3372" s="308" t="s">
        <v>2781</v>
      </c>
      <c r="D3372" s="290" t="s">
        <v>2905</v>
      </c>
      <c r="E3372" s="290" t="s">
        <v>2910</v>
      </c>
      <c r="F3372" s="309" t="s">
        <v>3015</v>
      </c>
      <c r="G3372" s="290"/>
      <c r="H3372" s="308">
        <v>239</v>
      </c>
      <c r="I3372" s="308">
        <v>12</v>
      </c>
      <c r="J3372" s="314">
        <v>10.5</v>
      </c>
      <c r="K3372" s="308">
        <v>35</v>
      </c>
      <c r="L3372" s="308">
        <v>65</v>
      </c>
      <c r="M3372" s="308"/>
      <c r="N3372" s="308">
        <v>4</v>
      </c>
      <c r="O3372" s="308" t="s">
        <v>3016</v>
      </c>
      <c r="P3372" s="291">
        <v>28769.572970884106</v>
      </c>
      <c r="Q3372" s="292">
        <f t="shared" si="424"/>
        <v>34811.183294769769</v>
      </c>
      <c r="R3372" s="197">
        <f t="shared" si="423"/>
        <v>55697.893271631634</v>
      </c>
    </row>
    <row r="3373" spans="1:18" ht="19.5" customHeight="1">
      <c r="A3373" s="306" t="s">
        <v>3075</v>
      </c>
      <c r="B3373" s="307" t="s">
        <v>5997</v>
      </c>
      <c r="C3373" s="308" t="s">
        <v>2781</v>
      </c>
      <c r="D3373" s="290" t="s">
        <v>2909</v>
      </c>
      <c r="E3373" s="290" t="s">
        <v>3021</v>
      </c>
      <c r="F3373" s="309" t="s">
        <v>5976</v>
      </c>
      <c r="G3373" s="290" t="s">
        <v>3023</v>
      </c>
      <c r="H3373" s="308" t="s">
        <v>3024</v>
      </c>
      <c r="I3373" s="308" t="s">
        <v>3025</v>
      </c>
      <c r="J3373" s="314" t="s">
        <v>4477</v>
      </c>
      <c r="K3373" s="308" t="s">
        <v>3027</v>
      </c>
      <c r="L3373" s="314" t="s">
        <v>3028</v>
      </c>
      <c r="M3373" s="314" t="s">
        <v>3273</v>
      </c>
      <c r="N3373" s="308">
        <v>4</v>
      </c>
      <c r="O3373" s="308" t="s">
        <v>5977</v>
      </c>
      <c r="P3373" s="291">
        <v>60121.107953370636</v>
      </c>
      <c r="Q3373" s="292">
        <f t="shared" si="424"/>
        <v>72746.540623578461</v>
      </c>
      <c r="R3373" s="197">
        <f t="shared" si="423"/>
        <v>116394.46499772555</v>
      </c>
    </row>
    <row r="3374" spans="1:18" ht="19.5" customHeight="1">
      <c r="A3374" s="306" t="s">
        <v>3075</v>
      </c>
      <c r="B3374" s="307" t="s">
        <v>5998</v>
      </c>
      <c r="C3374" s="308" t="s">
        <v>2853</v>
      </c>
      <c r="D3374" s="288" t="s">
        <v>2905</v>
      </c>
      <c r="E3374" s="288" t="s">
        <v>2906</v>
      </c>
      <c r="F3374" s="289" t="s">
        <v>3052</v>
      </c>
      <c r="G3374" s="288"/>
      <c r="H3374" s="287">
        <v>256</v>
      </c>
      <c r="I3374" s="287">
        <v>22</v>
      </c>
      <c r="J3374" s="287">
        <v>19</v>
      </c>
      <c r="K3374" s="293">
        <v>36.5</v>
      </c>
      <c r="L3374" s="287">
        <v>65</v>
      </c>
      <c r="M3374" s="287"/>
      <c r="N3374" s="287">
        <v>5</v>
      </c>
      <c r="O3374" s="287" t="s">
        <v>3053</v>
      </c>
      <c r="P3374" s="291">
        <v>57357.327031464178</v>
      </c>
      <c r="Q3374" s="292">
        <f t="shared" si="424"/>
        <v>69402.365708071651</v>
      </c>
      <c r="R3374" s="197">
        <f t="shared" si="423"/>
        <v>111043.78513291465</v>
      </c>
    </row>
    <row r="3375" spans="1:18" ht="19.5" customHeight="1">
      <c r="A3375" s="306" t="s">
        <v>3075</v>
      </c>
      <c r="B3375" s="307" t="s">
        <v>5998</v>
      </c>
      <c r="C3375" s="308" t="s">
        <v>2853</v>
      </c>
      <c r="D3375" s="288" t="s">
        <v>2909</v>
      </c>
      <c r="E3375" s="288" t="s">
        <v>2910</v>
      </c>
      <c r="F3375" s="289" t="s">
        <v>3046</v>
      </c>
      <c r="G3375" s="288"/>
      <c r="H3375" s="287">
        <v>232</v>
      </c>
      <c r="I3375" s="287">
        <v>9</v>
      </c>
      <c r="J3375" s="287">
        <v>7</v>
      </c>
      <c r="K3375" s="287">
        <v>39</v>
      </c>
      <c r="L3375" s="287">
        <v>65</v>
      </c>
      <c r="M3375" s="287"/>
      <c r="N3375" s="287">
        <v>5</v>
      </c>
      <c r="O3375" s="287" t="s">
        <v>3047</v>
      </c>
      <c r="P3375" s="291">
        <v>34805.262756904536</v>
      </c>
      <c r="Q3375" s="292">
        <f t="shared" si="424"/>
        <v>42114.36793585449</v>
      </c>
      <c r="R3375" s="197">
        <f t="shared" si="423"/>
        <v>67382.988697367182</v>
      </c>
    </row>
    <row r="3376" spans="1:18" ht="19.5" customHeight="1">
      <c r="A3376" s="306" t="s">
        <v>3075</v>
      </c>
      <c r="B3376" s="307" t="s">
        <v>5998</v>
      </c>
      <c r="C3376" s="308" t="s">
        <v>2853</v>
      </c>
      <c r="D3376" s="290" t="s">
        <v>2909</v>
      </c>
      <c r="E3376" s="290" t="s">
        <v>3021</v>
      </c>
      <c r="F3376" s="309" t="s">
        <v>5976</v>
      </c>
      <c r="G3376" s="290" t="s">
        <v>3023</v>
      </c>
      <c r="H3376" s="308" t="s">
        <v>3024</v>
      </c>
      <c r="I3376" s="308" t="s">
        <v>3025</v>
      </c>
      <c r="J3376" s="314" t="s">
        <v>4477</v>
      </c>
      <c r="K3376" s="308" t="s">
        <v>3027</v>
      </c>
      <c r="L3376" s="314" t="s">
        <v>3028</v>
      </c>
      <c r="M3376" s="314" t="s">
        <v>3273</v>
      </c>
      <c r="N3376" s="308">
        <v>4</v>
      </c>
      <c r="O3376" s="308" t="s">
        <v>5977</v>
      </c>
      <c r="P3376" s="291">
        <v>60121.107953370636</v>
      </c>
      <c r="Q3376" s="292">
        <f t="shared" si="424"/>
        <v>72746.540623578461</v>
      </c>
      <c r="R3376" s="197">
        <f t="shared" si="423"/>
        <v>116394.46499772555</v>
      </c>
    </row>
    <row r="3377" spans="1:18" ht="19.5" customHeight="1">
      <c r="A3377" s="306" t="s">
        <v>3286</v>
      </c>
      <c r="B3377" s="307" t="s">
        <v>5999</v>
      </c>
      <c r="C3377" s="308" t="s">
        <v>1062</v>
      </c>
      <c r="D3377" s="288" t="s">
        <v>2905</v>
      </c>
      <c r="E3377" s="288" t="s">
        <v>2906</v>
      </c>
      <c r="F3377" s="289" t="s">
        <v>3052</v>
      </c>
      <c r="G3377" s="288"/>
      <c r="H3377" s="287">
        <v>256</v>
      </c>
      <c r="I3377" s="287">
        <v>22</v>
      </c>
      <c r="J3377" s="287">
        <v>19</v>
      </c>
      <c r="K3377" s="293">
        <v>36.5</v>
      </c>
      <c r="L3377" s="287">
        <v>65</v>
      </c>
      <c r="M3377" s="287"/>
      <c r="N3377" s="287">
        <v>5</v>
      </c>
      <c r="O3377" s="287" t="s">
        <v>3053</v>
      </c>
      <c r="P3377" s="291">
        <v>57357.327031464178</v>
      </c>
      <c r="Q3377" s="292">
        <f t="shared" si="424"/>
        <v>69402.365708071651</v>
      </c>
      <c r="R3377" s="197">
        <f t="shared" si="423"/>
        <v>111043.78513291465</v>
      </c>
    </row>
    <row r="3378" spans="1:18" ht="19.5" customHeight="1">
      <c r="A3378" s="306" t="s">
        <v>3286</v>
      </c>
      <c r="B3378" s="307" t="s">
        <v>5999</v>
      </c>
      <c r="C3378" s="308" t="s">
        <v>1062</v>
      </c>
      <c r="D3378" s="288" t="s">
        <v>2909</v>
      </c>
      <c r="E3378" s="288" t="s">
        <v>2910</v>
      </c>
      <c r="F3378" s="289" t="s">
        <v>3046</v>
      </c>
      <c r="G3378" s="288"/>
      <c r="H3378" s="287">
        <v>232</v>
      </c>
      <c r="I3378" s="287">
        <v>9</v>
      </c>
      <c r="J3378" s="287">
        <v>7</v>
      </c>
      <c r="K3378" s="287">
        <v>39</v>
      </c>
      <c r="L3378" s="287">
        <v>65</v>
      </c>
      <c r="M3378" s="287"/>
      <c r="N3378" s="287">
        <v>5</v>
      </c>
      <c r="O3378" s="287" t="s">
        <v>3047</v>
      </c>
      <c r="P3378" s="291">
        <v>34805.262756904536</v>
      </c>
      <c r="Q3378" s="292">
        <f t="shared" si="424"/>
        <v>42114.36793585449</v>
      </c>
      <c r="R3378" s="197">
        <f t="shared" si="423"/>
        <v>67382.988697367182</v>
      </c>
    </row>
    <row r="3379" spans="1:18" ht="19.5" customHeight="1">
      <c r="A3379" s="306" t="s">
        <v>3286</v>
      </c>
      <c r="B3379" s="307" t="s">
        <v>5999</v>
      </c>
      <c r="C3379" s="308" t="s">
        <v>1062</v>
      </c>
      <c r="D3379" s="288" t="s">
        <v>2909</v>
      </c>
      <c r="E3379" s="288" t="s">
        <v>3021</v>
      </c>
      <c r="F3379" s="289" t="s">
        <v>6000</v>
      </c>
      <c r="G3379" s="288"/>
      <c r="H3379" s="287" t="s">
        <v>3024</v>
      </c>
      <c r="I3379" s="287" t="s">
        <v>3025</v>
      </c>
      <c r="J3379" s="293" t="s">
        <v>4477</v>
      </c>
      <c r="K3379" s="293" t="s">
        <v>3591</v>
      </c>
      <c r="L3379" s="287">
        <v>65</v>
      </c>
      <c r="M3379" s="287" t="s">
        <v>3119</v>
      </c>
      <c r="N3379" s="287">
        <v>5</v>
      </c>
      <c r="O3379" s="287" t="s">
        <v>6001</v>
      </c>
      <c r="P3379" s="291">
        <v>50558.264205793712</v>
      </c>
      <c r="Q3379" s="292">
        <f t="shared" si="424"/>
        <v>61175.499689010387</v>
      </c>
      <c r="R3379" s="197">
        <f t="shared" si="423"/>
        <v>97880.79950241663</v>
      </c>
    </row>
    <row r="3380" spans="1:18" ht="19.5" customHeight="1">
      <c r="A3380" s="306" t="s">
        <v>3321</v>
      </c>
      <c r="B3380" s="307" t="s">
        <v>6002</v>
      </c>
      <c r="C3380" s="308" t="s">
        <v>1006</v>
      </c>
      <c r="D3380" s="290" t="s">
        <v>2905</v>
      </c>
      <c r="E3380" s="290" t="s">
        <v>2910</v>
      </c>
      <c r="F3380" s="309" t="s">
        <v>3015</v>
      </c>
      <c r="G3380" s="290"/>
      <c r="H3380" s="308">
        <v>239</v>
      </c>
      <c r="I3380" s="308">
        <v>12</v>
      </c>
      <c r="J3380" s="314">
        <v>10.5</v>
      </c>
      <c r="K3380" s="308">
        <v>35</v>
      </c>
      <c r="L3380" s="308">
        <v>65</v>
      </c>
      <c r="M3380" s="308"/>
      <c r="N3380" s="308">
        <v>4</v>
      </c>
      <c r="O3380" s="308" t="s">
        <v>3016</v>
      </c>
      <c r="P3380" s="291">
        <v>28769.572970884106</v>
      </c>
      <c r="Q3380" s="292">
        <f t="shared" si="424"/>
        <v>34811.183294769769</v>
      </c>
      <c r="R3380" s="197">
        <f t="shared" si="423"/>
        <v>55697.893271631634</v>
      </c>
    </row>
    <row r="3381" spans="1:18" ht="19.5" customHeight="1">
      <c r="A3381" s="306" t="s">
        <v>3321</v>
      </c>
      <c r="B3381" s="307" t="s">
        <v>6002</v>
      </c>
      <c r="C3381" s="308" t="s">
        <v>1006</v>
      </c>
      <c r="D3381" s="290" t="s">
        <v>2909</v>
      </c>
      <c r="E3381" s="288" t="s">
        <v>3021</v>
      </c>
      <c r="F3381" s="309" t="s">
        <v>5973</v>
      </c>
      <c r="G3381" s="290" t="s">
        <v>3023</v>
      </c>
      <c r="H3381" s="308" t="s">
        <v>5974</v>
      </c>
      <c r="I3381" s="287" t="s">
        <v>3463</v>
      </c>
      <c r="J3381" s="287" t="s">
        <v>3866</v>
      </c>
      <c r="K3381" s="308" t="s">
        <v>4615</v>
      </c>
      <c r="L3381" s="293" t="s">
        <v>3028</v>
      </c>
      <c r="M3381" s="293" t="s">
        <v>3142</v>
      </c>
      <c r="N3381" s="308">
        <v>4</v>
      </c>
      <c r="O3381" s="287" t="s">
        <v>5975</v>
      </c>
      <c r="P3381" s="291">
        <v>58735.764660346402</v>
      </c>
      <c r="Q3381" s="292">
        <f t="shared" si="424"/>
        <v>71070.275239019145</v>
      </c>
      <c r="R3381" s="197">
        <f t="shared" si="423"/>
        <v>113712.44038243064</v>
      </c>
    </row>
    <row r="3382" spans="1:18" ht="19.5" customHeight="1">
      <c r="A3382" s="306" t="s">
        <v>2916</v>
      </c>
      <c r="B3382" s="307" t="s">
        <v>6003</v>
      </c>
      <c r="C3382" s="308" t="s">
        <v>849</v>
      </c>
      <c r="D3382" s="290" t="s">
        <v>2905</v>
      </c>
      <c r="E3382" s="290" t="s">
        <v>2910</v>
      </c>
      <c r="F3382" s="309" t="s">
        <v>3015</v>
      </c>
      <c r="G3382" s="290"/>
      <c r="H3382" s="308">
        <v>239</v>
      </c>
      <c r="I3382" s="308">
        <v>12</v>
      </c>
      <c r="J3382" s="314">
        <v>10.5</v>
      </c>
      <c r="K3382" s="308">
        <v>35</v>
      </c>
      <c r="L3382" s="308">
        <v>65</v>
      </c>
      <c r="M3382" s="308"/>
      <c r="N3382" s="308">
        <v>4</v>
      </c>
      <c r="O3382" s="308" t="s">
        <v>3016</v>
      </c>
      <c r="P3382" s="291">
        <v>28769.572970884106</v>
      </c>
      <c r="Q3382" s="292">
        <f t="shared" si="424"/>
        <v>34811.183294769769</v>
      </c>
      <c r="R3382" s="197">
        <f t="shared" si="423"/>
        <v>55697.893271631634</v>
      </c>
    </row>
    <row r="3383" spans="1:18" ht="19.5" customHeight="1">
      <c r="A3383" s="306" t="s">
        <v>2916</v>
      </c>
      <c r="B3383" s="307" t="s">
        <v>6003</v>
      </c>
      <c r="C3383" s="308" t="s">
        <v>849</v>
      </c>
      <c r="D3383" s="290" t="s">
        <v>2909</v>
      </c>
      <c r="E3383" s="288" t="s">
        <v>3021</v>
      </c>
      <c r="F3383" s="309" t="s">
        <v>5973</v>
      </c>
      <c r="G3383" s="290" t="s">
        <v>3023</v>
      </c>
      <c r="H3383" s="308" t="s">
        <v>5974</v>
      </c>
      <c r="I3383" s="287" t="s">
        <v>3463</v>
      </c>
      <c r="J3383" s="287" t="s">
        <v>3866</v>
      </c>
      <c r="K3383" s="308" t="s">
        <v>4615</v>
      </c>
      <c r="L3383" s="293" t="s">
        <v>3028</v>
      </c>
      <c r="M3383" s="293" t="s">
        <v>3142</v>
      </c>
      <c r="N3383" s="308">
        <v>4</v>
      </c>
      <c r="O3383" s="287" t="s">
        <v>5975</v>
      </c>
      <c r="P3383" s="291">
        <v>58735.764660346402</v>
      </c>
      <c r="Q3383" s="292">
        <f t="shared" si="424"/>
        <v>71070.275239019145</v>
      </c>
      <c r="R3383" s="197">
        <f t="shared" si="423"/>
        <v>113712.44038243064</v>
      </c>
    </row>
    <row r="3384" spans="1:18" ht="19.5" customHeight="1">
      <c r="A3384" s="306" t="s">
        <v>2916</v>
      </c>
      <c r="B3384" s="307" t="s">
        <v>6003</v>
      </c>
      <c r="C3384" s="308" t="s">
        <v>849</v>
      </c>
      <c r="D3384" s="290" t="s">
        <v>2909</v>
      </c>
      <c r="E3384" s="290" t="s">
        <v>3021</v>
      </c>
      <c r="F3384" s="309" t="s">
        <v>5976</v>
      </c>
      <c r="G3384" s="290" t="s">
        <v>3023</v>
      </c>
      <c r="H3384" s="308" t="s">
        <v>3024</v>
      </c>
      <c r="I3384" s="308" t="s">
        <v>3025</v>
      </c>
      <c r="J3384" s="314" t="s">
        <v>4477</v>
      </c>
      <c r="K3384" s="308" t="s">
        <v>3027</v>
      </c>
      <c r="L3384" s="314" t="s">
        <v>3028</v>
      </c>
      <c r="M3384" s="314" t="s">
        <v>3273</v>
      </c>
      <c r="N3384" s="308">
        <v>4</v>
      </c>
      <c r="O3384" s="308" t="s">
        <v>5977</v>
      </c>
      <c r="P3384" s="291">
        <v>60121.107953370636</v>
      </c>
      <c r="Q3384" s="292">
        <f t="shared" si="424"/>
        <v>72746.540623578461</v>
      </c>
      <c r="R3384" s="197">
        <f t="shared" si="423"/>
        <v>116394.46499772555</v>
      </c>
    </row>
    <row r="3385" spans="1:18" ht="19.5" customHeight="1">
      <c r="A3385" s="306" t="s">
        <v>3902</v>
      </c>
      <c r="B3385" s="307" t="s">
        <v>5982</v>
      </c>
      <c r="C3385" s="308" t="s">
        <v>1193</v>
      </c>
      <c r="D3385" s="288" t="s">
        <v>2905</v>
      </c>
      <c r="E3385" s="288" t="s">
        <v>2910</v>
      </c>
      <c r="F3385" s="289" t="s">
        <v>3015</v>
      </c>
      <c r="G3385" s="288"/>
      <c r="H3385" s="287">
        <v>239</v>
      </c>
      <c r="I3385" s="287">
        <v>12</v>
      </c>
      <c r="J3385" s="287">
        <v>10.5</v>
      </c>
      <c r="K3385" s="287">
        <v>35</v>
      </c>
      <c r="L3385" s="287">
        <v>65</v>
      </c>
      <c r="M3385" s="287"/>
      <c r="N3385" s="287">
        <v>4</v>
      </c>
      <c r="O3385" s="287" t="s">
        <v>3016</v>
      </c>
      <c r="P3385" s="291">
        <v>28769.572970884106</v>
      </c>
      <c r="Q3385" s="292">
        <f t="shared" si="424"/>
        <v>34811.183294769769</v>
      </c>
      <c r="R3385" s="197">
        <f t="shared" si="423"/>
        <v>55697.893271631634</v>
      </c>
    </row>
    <row r="3386" spans="1:18" ht="19.5" customHeight="1">
      <c r="A3386" s="306" t="s">
        <v>3902</v>
      </c>
      <c r="B3386" s="307" t="s">
        <v>5982</v>
      </c>
      <c r="C3386" s="308" t="s">
        <v>1193</v>
      </c>
      <c r="D3386" s="290" t="s">
        <v>2909</v>
      </c>
      <c r="E3386" s="288" t="s">
        <v>3021</v>
      </c>
      <c r="F3386" s="309" t="s">
        <v>5973</v>
      </c>
      <c r="G3386" s="290" t="s">
        <v>3023</v>
      </c>
      <c r="H3386" s="308" t="s">
        <v>5974</v>
      </c>
      <c r="I3386" s="287" t="s">
        <v>3463</v>
      </c>
      <c r="J3386" s="287" t="s">
        <v>3866</v>
      </c>
      <c r="K3386" s="308" t="s">
        <v>4615</v>
      </c>
      <c r="L3386" s="293" t="s">
        <v>3028</v>
      </c>
      <c r="M3386" s="293" t="s">
        <v>3142</v>
      </c>
      <c r="N3386" s="308">
        <v>4</v>
      </c>
      <c r="O3386" s="287" t="s">
        <v>5975</v>
      </c>
      <c r="P3386" s="291">
        <v>58735.764660346402</v>
      </c>
      <c r="Q3386" s="292">
        <f t="shared" si="424"/>
        <v>71070.275239019145</v>
      </c>
      <c r="R3386" s="197">
        <f t="shared" si="423"/>
        <v>113712.44038243064</v>
      </c>
    </row>
    <row r="3387" spans="1:18" ht="19.5" customHeight="1">
      <c r="A3387" s="306" t="s">
        <v>3902</v>
      </c>
      <c r="B3387" s="307" t="s">
        <v>5983</v>
      </c>
      <c r="C3387" s="308" t="s">
        <v>3003</v>
      </c>
      <c r="D3387" s="288" t="s">
        <v>2905</v>
      </c>
      <c r="E3387" s="288" t="s">
        <v>2910</v>
      </c>
      <c r="F3387" s="289" t="s">
        <v>3015</v>
      </c>
      <c r="G3387" s="288"/>
      <c r="H3387" s="287">
        <v>239</v>
      </c>
      <c r="I3387" s="287">
        <v>12</v>
      </c>
      <c r="J3387" s="287">
        <v>10.5</v>
      </c>
      <c r="K3387" s="287">
        <v>35</v>
      </c>
      <c r="L3387" s="287">
        <v>65</v>
      </c>
      <c r="M3387" s="287"/>
      <c r="N3387" s="287">
        <v>4</v>
      </c>
      <c r="O3387" s="287" t="s">
        <v>3016</v>
      </c>
      <c r="P3387" s="291">
        <v>28769.572970884106</v>
      </c>
      <c r="Q3387" s="292">
        <f t="shared" si="424"/>
        <v>34811.183294769769</v>
      </c>
      <c r="R3387" s="197">
        <f t="shared" si="423"/>
        <v>55697.893271631634</v>
      </c>
    </row>
    <row r="3388" spans="1:18" ht="19.5" customHeight="1">
      <c r="A3388" s="306" t="s">
        <v>3902</v>
      </c>
      <c r="B3388" s="307" t="s">
        <v>5983</v>
      </c>
      <c r="C3388" s="308" t="s">
        <v>3003</v>
      </c>
      <c r="D3388" s="290" t="s">
        <v>2909</v>
      </c>
      <c r="E3388" s="288" t="s">
        <v>3021</v>
      </c>
      <c r="F3388" s="309" t="s">
        <v>5973</v>
      </c>
      <c r="G3388" s="290" t="s">
        <v>3023</v>
      </c>
      <c r="H3388" s="308" t="s">
        <v>5974</v>
      </c>
      <c r="I3388" s="287" t="s">
        <v>3463</v>
      </c>
      <c r="J3388" s="287" t="s">
        <v>3866</v>
      </c>
      <c r="K3388" s="308" t="s">
        <v>4615</v>
      </c>
      <c r="L3388" s="293" t="s">
        <v>3028</v>
      </c>
      <c r="M3388" s="293" t="s">
        <v>3142</v>
      </c>
      <c r="N3388" s="308">
        <v>4</v>
      </c>
      <c r="O3388" s="287" t="s">
        <v>5975</v>
      </c>
      <c r="P3388" s="291">
        <v>58735.764660346402</v>
      </c>
      <c r="Q3388" s="292">
        <f t="shared" si="424"/>
        <v>71070.275239019145</v>
      </c>
      <c r="R3388" s="197">
        <f t="shared" si="423"/>
        <v>113712.44038243064</v>
      </c>
    </row>
    <row r="3389" spans="1:18" ht="19.5" customHeight="1">
      <c r="A3389" s="306" t="s">
        <v>3902</v>
      </c>
      <c r="B3389" s="307" t="s">
        <v>6004</v>
      </c>
      <c r="C3389" s="308" t="s">
        <v>2853</v>
      </c>
      <c r="D3389" s="288" t="s">
        <v>2905</v>
      </c>
      <c r="E3389" s="288" t="s">
        <v>2910</v>
      </c>
      <c r="F3389" s="289" t="s">
        <v>3015</v>
      </c>
      <c r="G3389" s="288"/>
      <c r="H3389" s="287">
        <v>239</v>
      </c>
      <c r="I3389" s="287">
        <v>12</v>
      </c>
      <c r="J3389" s="287">
        <v>10.5</v>
      </c>
      <c r="K3389" s="287">
        <v>35</v>
      </c>
      <c r="L3389" s="287">
        <v>65</v>
      </c>
      <c r="M3389" s="287"/>
      <c r="N3389" s="287">
        <v>4</v>
      </c>
      <c r="O3389" s="287" t="s">
        <v>3016</v>
      </c>
      <c r="P3389" s="291">
        <v>28769.572970884106</v>
      </c>
      <c r="Q3389" s="292">
        <f t="shared" si="424"/>
        <v>34811.183294769769</v>
      </c>
      <c r="R3389" s="197">
        <f t="shared" si="423"/>
        <v>55697.893271631634</v>
      </c>
    </row>
    <row r="3390" spans="1:18" ht="19.5" customHeight="1">
      <c r="A3390" s="306" t="s">
        <v>3902</v>
      </c>
      <c r="B3390" s="307" t="s">
        <v>6004</v>
      </c>
      <c r="C3390" s="308" t="s">
        <v>2853</v>
      </c>
      <c r="D3390" s="290" t="s">
        <v>2909</v>
      </c>
      <c r="E3390" s="290" t="s">
        <v>3021</v>
      </c>
      <c r="F3390" s="309" t="s">
        <v>5976</v>
      </c>
      <c r="G3390" s="290" t="s">
        <v>3023</v>
      </c>
      <c r="H3390" s="308" t="s">
        <v>3024</v>
      </c>
      <c r="I3390" s="308" t="s">
        <v>3025</v>
      </c>
      <c r="J3390" s="314" t="s">
        <v>4477</v>
      </c>
      <c r="K3390" s="308" t="s">
        <v>3027</v>
      </c>
      <c r="L3390" s="314" t="s">
        <v>3028</v>
      </c>
      <c r="M3390" s="314" t="s">
        <v>3273</v>
      </c>
      <c r="N3390" s="308">
        <v>4</v>
      </c>
      <c r="O3390" s="308" t="s">
        <v>5977</v>
      </c>
      <c r="P3390" s="291">
        <v>60121.107953370636</v>
      </c>
      <c r="Q3390" s="292">
        <f t="shared" si="424"/>
        <v>72746.540623578461</v>
      </c>
      <c r="R3390" s="197">
        <f t="shared" si="423"/>
        <v>116394.46499772555</v>
      </c>
    </row>
    <row r="3391" spans="1:18" ht="19.5" customHeight="1">
      <c r="A3391" s="306" t="s">
        <v>3012</v>
      </c>
      <c r="B3391" s="307" t="s">
        <v>6005</v>
      </c>
      <c r="C3391" s="308" t="s">
        <v>2853</v>
      </c>
      <c r="D3391" s="288" t="s">
        <v>2905</v>
      </c>
      <c r="E3391" s="288" t="s">
        <v>2906</v>
      </c>
      <c r="F3391" s="289" t="s">
        <v>5988</v>
      </c>
      <c r="G3391" s="288"/>
      <c r="H3391" s="293">
        <v>279.7</v>
      </c>
      <c r="I3391" s="287">
        <v>22</v>
      </c>
      <c r="J3391" s="287">
        <v>19</v>
      </c>
      <c r="K3391" s="293">
        <v>36.700000000000003</v>
      </c>
      <c r="L3391" s="287">
        <v>65</v>
      </c>
      <c r="M3391" s="287"/>
      <c r="N3391" s="287">
        <v>5</v>
      </c>
      <c r="O3391" s="287" t="s">
        <v>5989</v>
      </c>
      <c r="P3391" s="291">
        <v>67152.546003785334</v>
      </c>
      <c r="Q3391" s="292">
        <f t="shared" si="424"/>
        <v>81254.580664580251</v>
      </c>
      <c r="R3391" s="197">
        <f t="shared" si="423"/>
        <v>130007.32906332841</v>
      </c>
    </row>
    <row r="3392" spans="1:18" ht="19.5" customHeight="1">
      <c r="A3392" s="306" t="s">
        <v>3012</v>
      </c>
      <c r="B3392" s="307" t="s">
        <v>6005</v>
      </c>
      <c r="C3392" s="308" t="s">
        <v>2853</v>
      </c>
      <c r="D3392" s="288" t="s">
        <v>2905</v>
      </c>
      <c r="E3392" s="288" t="s">
        <v>2906</v>
      </c>
      <c r="F3392" s="289" t="s">
        <v>3044</v>
      </c>
      <c r="G3392" s="288"/>
      <c r="H3392" s="287">
        <v>288</v>
      </c>
      <c r="I3392" s="287">
        <v>25</v>
      </c>
      <c r="J3392" s="287">
        <v>22</v>
      </c>
      <c r="K3392" s="293">
        <v>34.200000000000003</v>
      </c>
      <c r="L3392" s="287">
        <v>65</v>
      </c>
      <c r="M3392" s="287"/>
      <c r="N3392" s="287">
        <v>5</v>
      </c>
      <c r="O3392" s="287" t="s">
        <v>3045</v>
      </c>
      <c r="P3392" s="291">
        <v>94701.988516117068</v>
      </c>
      <c r="Q3392" s="292">
        <f t="shared" si="424"/>
        <v>114589.40610450164</v>
      </c>
      <c r="R3392" s="197">
        <f t="shared" si="423"/>
        <v>183343.04976720264</v>
      </c>
    </row>
    <row r="3393" spans="1:18" ht="19.5" customHeight="1">
      <c r="A3393" s="306" t="s">
        <v>3012</v>
      </c>
      <c r="B3393" s="307" t="s">
        <v>6005</v>
      </c>
      <c r="C3393" s="308" t="s">
        <v>2853</v>
      </c>
      <c r="D3393" s="288" t="s">
        <v>2909</v>
      </c>
      <c r="E3393" s="288" t="s">
        <v>2910</v>
      </c>
      <c r="F3393" s="289" t="s">
        <v>3046</v>
      </c>
      <c r="G3393" s="288"/>
      <c r="H3393" s="287">
        <v>232</v>
      </c>
      <c r="I3393" s="287">
        <v>9</v>
      </c>
      <c r="J3393" s="287">
        <v>7</v>
      </c>
      <c r="K3393" s="287">
        <v>39</v>
      </c>
      <c r="L3393" s="287">
        <v>65</v>
      </c>
      <c r="M3393" s="287"/>
      <c r="N3393" s="287">
        <v>5</v>
      </c>
      <c r="O3393" s="287" t="s">
        <v>3047</v>
      </c>
      <c r="P3393" s="291">
        <v>34805.262756904536</v>
      </c>
      <c r="Q3393" s="292">
        <f t="shared" si="424"/>
        <v>42114.36793585449</v>
      </c>
      <c r="R3393" s="197">
        <f t="shared" si="423"/>
        <v>67382.988697367182</v>
      </c>
    </row>
    <row r="3394" spans="1:18" ht="19.5" customHeight="1">
      <c r="A3394" s="306" t="s">
        <v>3012</v>
      </c>
      <c r="B3394" s="307" t="s">
        <v>6005</v>
      </c>
      <c r="C3394" s="308" t="s">
        <v>2853</v>
      </c>
      <c r="D3394" s="288" t="s">
        <v>2909</v>
      </c>
      <c r="E3394" s="288" t="s">
        <v>2910</v>
      </c>
      <c r="F3394" s="289" t="s">
        <v>3084</v>
      </c>
      <c r="G3394" s="288"/>
      <c r="H3394" s="287">
        <v>239</v>
      </c>
      <c r="I3394" s="287">
        <v>9</v>
      </c>
      <c r="J3394" s="293">
        <v>7.5</v>
      </c>
      <c r="K3394" s="293">
        <v>33.5</v>
      </c>
      <c r="L3394" s="287">
        <v>65</v>
      </c>
      <c r="M3394" s="287"/>
      <c r="N3394" s="287">
        <v>5</v>
      </c>
      <c r="O3394" s="287" t="s">
        <v>3085</v>
      </c>
      <c r="P3394" s="291">
        <v>53589.380271804243</v>
      </c>
      <c r="Q3394" s="292">
        <f t="shared" si="424"/>
        <v>64843.150128883135</v>
      </c>
      <c r="R3394" s="197">
        <f t="shared" si="423"/>
        <v>103749.04020621302</v>
      </c>
    </row>
    <row r="3395" spans="1:18" ht="19.5" customHeight="1">
      <c r="A3395" s="306" t="s">
        <v>3012</v>
      </c>
      <c r="B3395" s="307" t="s">
        <v>6005</v>
      </c>
      <c r="C3395" s="308" t="s">
        <v>2853</v>
      </c>
      <c r="D3395" s="290" t="s">
        <v>2909</v>
      </c>
      <c r="E3395" s="290" t="s">
        <v>3021</v>
      </c>
      <c r="F3395" s="309" t="s">
        <v>5976</v>
      </c>
      <c r="G3395" s="290" t="s">
        <v>3023</v>
      </c>
      <c r="H3395" s="308" t="s">
        <v>3024</v>
      </c>
      <c r="I3395" s="308" t="s">
        <v>3025</v>
      </c>
      <c r="J3395" s="314" t="s">
        <v>4477</v>
      </c>
      <c r="K3395" s="308" t="s">
        <v>3027</v>
      </c>
      <c r="L3395" s="314" t="s">
        <v>3028</v>
      </c>
      <c r="M3395" s="314" t="s">
        <v>3273</v>
      </c>
      <c r="N3395" s="308">
        <v>4</v>
      </c>
      <c r="O3395" s="308" t="s">
        <v>5977</v>
      </c>
      <c r="P3395" s="291">
        <v>60121.107953370636</v>
      </c>
      <c r="Q3395" s="292">
        <f t="shared" si="424"/>
        <v>72746.540623578461</v>
      </c>
      <c r="R3395" s="197">
        <f t="shared" si="423"/>
        <v>116394.46499772555</v>
      </c>
    </row>
    <row r="3396" spans="1:18" ht="19.5" customHeight="1">
      <c r="A3396" s="306" t="s">
        <v>3012</v>
      </c>
      <c r="B3396" s="307" t="s">
        <v>6006</v>
      </c>
      <c r="C3396" s="308" t="s">
        <v>2728</v>
      </c>
      <c r="D3396" s="288" t="s">
        <v>2905</v>
      </c>
      <c r="E3396" s="288" t="s">
        <v>2906</v>
      </c>
      <c r="F3396" s="289" t="s">
        <v>5988</v>
      </c>
      <c r="G3396" s="288"/>
      <c r="H3396" s="293">
        <v>279.7</v>
      </c>
      <c r="I3396" s="287">
        <v>22</v>
      </c>
      <c r="J3396" s="287">
        <v>19</v>
      </c>
      <c r="K3396" s="293">
        <v>36.700000000000003</v>
      </c>
      <c r="L3396" s="287">
        <v>65</v>
      </c>
      <c r="M3396" s="287"/>
      <c r="N3396" s="287">
        <v>5</v>
      </c>
      <c r="O3396" s="287" t="s">
        <v>5989</v>
      </c>
      <c r="P3396" s="291">
        <v>67152.546003785334</v>
      </c>
      <c r="Q3396" s="292">
        <f t="shared" si="424"/>
        <v>81254.580664580251</v>
      </c>
      <c r="R3396" s="197">
        <f t="shared" si="423"/>
        <v>130007.32906332841</v>
      </c>
    </row>
    <row r="3397" spans="1:18" ht="19.5" customHeight="1">
      <c r="A3397" s="306" t="s">
        <v>3012</v>
      </c>
      <c r="B3397" s="307" t="s">
        <v>6006</v>
      </c>
      <c r="C3397" s="308" t="s">
        <v>2728</v>
      </c>
      <c r="D3397" s="288" t="s">
        <v>2905</v>
      </c>
      <c r="E3397" s="288" t="s">
        <v>2906</v>
      </c>
      <c r="F3397" s="289" t="s">
        <v>3044</v>
      </c>
      <c r="G3397" s="288"/>
      <c r="H3397" s="287">
        <v>288</v>
      </c>
      <c r="I3397" s="287">
        <v>25</v>
      </c>
      <c r="J3397" s="287">
        <v>22</v>
      </c>
      <c r="K3397" s="293">
        <v>34.200000000000003</v>
      </c>
      <c r="L3397" s="287">
        <v>65</v>
      </c>
      <c r="M3397" s="287"/>
      <c r="N3397" s="287">
        <v>5</v>
      </c>
      <c r="O3397" s="287" t="s">
        <v>3045</v>
      </c>
      <c r="P3397" s="291">
        <v>94701.988516117068</v>
      </c>
      <c r="Q3397" s="292">
        <f t="shared" si="424"/>
        <v>114589.40610450164</v>
      </c>
      <c r="R3397" s="197">
        <f t="shared" si="423"/>
        <v>183343.04976720264</v>
      </c>
    </row>
    <row r="3398" spans="1:18" ht="19.5" customHeight="1">
      <c r="A3398" s="306" t="s">
        <v>3012</v>
      </c>
      <c r="B3398" s="307" t="s">
        <v>6006</v>
      </c>
      <c r="C3398" s="308" t="s">
        <v>2728</v>
      </c>
      <c r="D3398" s="288" t="s">
        <v>2909</v>
      </c>
      <c r="E3398" s="288" t="s">
        <v>2910</v>
      </c>
      <c r="F3398" s="289" t="s">
        <v>3046</v>
      </c>
      <c r="G3398" s="288"/>
      <c r="H3398" s="287">
        <v>232</v>
      </c>
      <c r="I3398" s="287">
        <v>9</v>
      </c>
      <c r="J3398" s="287">
        <v>7</v>
      </c>
      <c r="K3398" s="287">
        <v>39</v>
      </c>
      <c r="L3398" s="287">
        <v>65</v>
      </c>
      <c r="M3398" s="287"/>
      <c r="N3398" s="287">
        <v>5</v>
      </c>
      <c r="O3398" s="287" t="s">
        <v>3047</v>
      </c>
      <c r="P3398" s="291">
        <v>34805.262756904536</v>
      </c>
      <c r="Q3398" s="292">
        <f t="shared" si="424"/>
        <v>42114.36793585449</v>
      </c>
      <c r="R3398" s="197">
        <f t="shared" si="423"/>
        <v>67382.988697367182</v>
      </c>
    </row>
    <row r="3399" spans="1:18" ht="19.5" customHeight="1">
      <c r="A3399" s="306" t="s">
        <v>3012</v>
      </c>
      <c r="B3399" s="307" t="s">
        <v>6006</v>
      </c>
      <c r="C3399" s="308" t="s">
        <v>2728</v>
      </c>
      <c r="D3399" s="288" t="s">
        <v>2909</v>
      </c>
      <c r="E3399" s="288" t="s">
        <v>2910</v>
      </c>
      <c r="F3399" s="289" t="s">
        <v>3084</v>
      </c>
      <c r="G3399" s="288"/>
      <c r="H3399" s="287">
        <v>239</v>
      </c>
      <c r="I3399" s="287">
        <v>9</v>
      </c>
      <c r="J3399" s="293">
        <v>7.5</v>
      </c>
      <c r="K3399" s="293">
        <v>33.5</v>
      </c>
      <c r="L3399" s="287">
        <v>65</v>
      </c>
      <c r="M3399" s="287"/>
      <c r="N3399" s="287">
        <v>5</v>
      </c>
      <c r="O3399" s="287" t="s">
        <v>3085</v>
      </c>
      <c r="P3399" s="291">
        <v>53589.380271804243</v>
      </c>
      <c r="Q3399" s="292">
        <f t="shared" si="424"/>
        <v>64843.150128883135</v>
      </c>
      <c r="R3399" s="197">
        <f t="shared" si="423"/>
        <v>103749.04020621302</v>
      </c>
    </row>
    <row r="3400" spans="1:18" ht="19.5" customHeight="1">
      <c r="A3400" s="306" t="s">
        <v>3031</v>
      </c>
      <c r="B3400" s="307" t="s">
        <v>6007</v>
      </c>
      <c r="C3400" s="308" t="s">
        <v>787</v>
      </c>
      <c r="D3400" s="290" t="s">
        <v>2905</v>
      </c>
      <c r="E3400" s="290" t="s">
        <v>2906</v>
      </c>
      <c r="F3400" s="309" t="s">
        <v>4552</v>
      </c>
      <c r="G3400" s="290"/>
      <c r="H3400" s="308">
        <v>256</v>
      </c>
      <c r="I3400" s="308">
        <v>20</v>
      </c>
      <c r="J3400" s="308">
        <v>18</v>
      </c>
      <c r="K3400" s="308">
        <v>39</v>
      </c>
      <c r="L3400" s="308">
        <v>65</v>
      </c>
      <c r="M3400" s="308"/>
      <c r="N3400" s="308">
        <v>4</v>
      </c>
      <c r="O3400" s="308" t="s">
        <v>4553</v>
      </c>
      <c r="P3400" s="291">
        <v>46676.406702222914</v>
      </c>
      <c r="Q3400" s="292">
        <f t="shared" si="424"/>
        <v>56478.452109689722</v>
      </c>
      <c r="R3400" s="197">
        <f t="shared" ref="R3400:R3463" si="425">Q3400*0.8*2</f>
        <v>90365.523375503559</v>
      </c>
    </row>
    <row r="3401" spans="1:18" ht="19.5" customHeight="1">
      <c r="A3401" s="306" t="s">
        <v>3031</v>
      </c>
      <c r="B3401" s="307" t="s">
        <v>6007</v>
      </c>
      <c r="C3401" s="308" t="s">
        <v>787</v>
      </c>
      <c r="D3401" s="290" t="s">
        <v>2909</v>
      </c>
      <c r="E3401" s="288" t="s">
        <v>3021</v>
      </c>
      <c r="F3401" s="309" t="s">
        <v>5973</v>
      </c>
      <c r="G3401" s="290" t="s">
        <v>3023</v>
      </c>
      <c r="H3401" s="308" t="s">
        <v>5974</v>
      </c>
      <c r="I3401" s="287" t="s">
        <v>3463</v>
      </c>
      <c r="J3401" s="287" t="s">
        <v>3866</v>
      </c>
      <c r="K3401" s="308" t="s">
        <v>4615</v>
      </c>
      <c r="L3401" s="293" t="s">
        <v>3028</v>
      </c>
      <c r="M3401" s="293" t="s">
        <v>3142</v>
      </c>
      <c r="N3401" s="308">
        <v>4</v>
      </c>
      <c r="O3401" s="287" t="s">
        <v>5975</v>
      </c>
      <c r="P3401" s="291">
        <v>58735.764660346402</v>
      </c>
      <c r="Q3401" s="292">
        <f t="shared" si="424"/>
        <v>71070.275239019145</v>
      </c>
      <c r="R3401" s="197">
        <f t="shared" si="425"/>
        <v>113712.44038243064</v>
      </c>
    </row>
    <row r="3402" spans="1:18" ht="19.5" customHeight="1">
      <c r="A3402" s="306" t="s">
        <v>3031</v>
      </c>
      <c r="B3402" s="307" t="s">
        <v>6007</v>
      </c>
      <c r="C3402" s="308" t="s">
        <v>787</v>
      </c>
      <c r="D3402" s="290" t="s">
        <v>2909</v>
      </c>
      <c r="E3402" s="290" t="s">
        <v>3021</v>
      </c>
      <c r="F3402" s="309" t="s">
        <v>5976</v>
      </c>
      <c r="G3402" s="290" t="s">
        <v>3023</v>
      </c>
      <c r="H3402" s="308" t="s">
        <v>3024</v>
      </c>
      <c r="I3402" s="308" t="s">
        <v>3025</v>
      </c>
      <c r="J3402" s="314" t="s">
        <v>4477</v>
      </c>
      <c r="K3402" s="308" t="s">
        <v>3027</v>
      </c>
      <c r="L3402" s="314" t="s">
        <v>3028</v>
      </c>
      <c r="M3402" s="314" t="s">
        <v>3273</v>
      </c>
      <c r="N3402" s="308">
        <v>4</v>
      </c>
      <c r="O3402" s="308" t="s">
        <v>5977</v>
      </c>
      <c r="P3402" s="291">
        <v>60121.107953370636</v>
      </c>
      <c r="Q3402" s="292">
        <f t="shared" si="424"/>
        <v>72746.540623578461</v>
      </c>
      <c r="R3402" s="197">
        <f t="shared" si="425"/>
        <v>116394.46499772555</v>
      </c>
    </row>
    <row r="3403" spans="1:18" ht="19.5" customHeight="1">
      <c r="A3403" s="306" t="s">
        <v>3031</v>
      </c>
      <c r="B3403" s="307" t="s">
        <v>5990</v>
      </c>
      <c r="C3403" s="308" t="s">
        <v>3003</v>
      </c>
      <c r="D3403" s="290" t="s">
        <v>2905</v>
      </c>
      <c r="E3403" s="290" t="s">
        <v>2910</v>
      </c>
      <c r="F3403" s="309" t="s">
        <v>3015</v>
      </c>
      <c r="G3403" s="290"/>
      <c r="H3403" s="308">
        <v>239</v>
      </c>
      <c r="I3403" s="308">
        <v>12</v>
      </c>
      <c r="J3403" s="314">
        <v>10.5</v>
      </c>
      <c r="K3403" s="308">
        <v>35</v>
      </c>
      <c r="L3403" s="308">
        <v>65</v>
      </c>
      <c r="M3403" s="308"/>
      <c r="N3403" s="308">
        <v>4</v>
      </c>
      <c r="O3403" s="308" t="s">
        <v>3016</v>
      </c>
      <c r="P3403" s="291">
        <v>28769.572970884106</v>
      </c>
      <c r="Q3403" s="292">
        <f t="shared" si="424"/>
        <v>34811.183294769769</v>
      </c>
      <c r="R3403" s="197">
        <f t="shared" si="425"/>
        <v>55697.893271631634</v>
      </c>
    </row>
    <row r="3404" spans="1:18" ht="19.5" customHeight="1">
      <c r="A3404" s="306" t="s">
        <v>3031</v>
      </c>
      <c r="B3404" s="307" t="s">
        <v>5990</v>
      </c>
      <c r="C3404" s="308" t="s">
        <v>3003</v>
      </c>
      <c r="D3404" s="290" t="s">
        <v>2909</v>
      </c>
      <c r="E3404" s="288" t="s">
        <v>3021</v>
      </c>
      <c r="F3404" s="309" t="s">
        <v>5973</v>
      </c>
      <c r="G3404" s="290" t="s">
        <v>3023</v>
      </c>
      <c r="H3404" s="308" t="s">
        <v>5974</v>
      </c>
      <c r="I3404" s="287" t="s">
        <v>3463</v>
      </c>
      <c r="J3404" s="287" t="s">
        <v>3866</v>
      </c>
      <c r="K3404" s="308" t="s">
        <v>4615</v>
      </c>
      <c r="L3404" s="293" t="s">
        <v>3028</v>
      </c>
      <c r="M3404" s="293" t="s">
        <v>3142</v>
      </c>
      <c r="N3404" s="308">
        <v>4</v>
      </c>
      <c r="O3404" s="287" t="s">
        <v>5975</v>
      </c>
      <c r="P3404" s="291">
        <v>58735.764660346402</v>
      </c>
      <c r="Q3404" s="292">
        <f t="shared" si="424"/>
        <v>71070.275239019145</v>
      </c>
      <c r="R3404" s="197">
        <f t="shared" si="425"/>
        <v>113712.44038243064</v>
      </c>
    </row>
    <row r="3405" spans="1:18" ht="19.5" customHeight="1">
      <c r="A3405" s="306" t="s">
        <v>3031</v>
      </c>
      <c r="B3405" s="307" t="s">
        <v>5990</v>
      </c>
      <c r="C3405" s="308" t="s">
        <v>3003</v>
      </c>
      <c r="D3405" s="290" t="s">
        <v>2909</v>
      </c>
      <c r="E3405" s="290" t="s">
        <v>3021</v>
      </c>
      <c r="F3405" s="309" t="s">
        <v>5976</v>
      </c>
      <c r="G3405" s="290" t="s">
        <v>3023</v>
      </c>
      <c r="H3405" s="308" t="s">
        <v>3024</v>
      </c>
      <c r="I3405" s="308" t="s">
        <v>3025</v>
      </c>
      <c r="J3405" s="314" t="s">
        <v>4477</v>
      </c>
      <c r="K3405" s="308" t="s">
        <v>3027</v>
      </c>
      <c r="L3405" s="314" t="s">
        <v>3028</v>
      </c>
      <c r="M3405" s="314" t="s">
        <v>3273</v>
      </c>
      <c r="N3405" s="308">
        <v>4</v>
      </c>
      <c r="O3405" s="308" t="s">
        <v>5977</v>
      </c>
      <c r="P3405" s="291">
        <v>60121.107953370636</v>
      </c>
      <c r="Q3405" s="292">
        <f t="shared" si="424"/>
        <v>72746.540623578461</v>
      </c>
      <c r="R3405" s="197">
        <f t="shared" si="425"/>
        <v>116394.46499772555</v>
      </c>
    </row>
    <row r="3406" spans="1:18" ht="19.5" customHeight="1">
      <c r="A3406" s="306" t="s">
        <v>2952</v>
      </c>
      <c r="B3406" s="307" t="s">
        <v>6008</v>
      </c>
      <c r="C3406" s="308" t="s">
        <v>3003</v>
      </c>
      <c r="D3406" s="290" t="s">
        <v>2905</v>
      </c>
      <c r="E3406" s="290" t="s">
        <v>2910</v>
      </c>
      <c r="F3406" s="309" t="s">
        <v>3015</v>
      </c>
      <c r="G3406" s="290"/>
      <c r="H3406" s="308">
        <v>239</v>
      </c>
      <c r="I3406" s="308">
        <v>12</v>
      </c>
      <c r="J3406" s="314">
        <v>10.5</v>
      </c>
      <c r="K3406" s="308">
        <v>35</v>
      </c>
      <c r="L3406" s="308">
        <v>65</v>
      </c>
      <c r="M3406" s="308"/>
      <c r="N3406" s="308">
        <v>4</v>
      </c>
      <c r="O3406" s="308" t="s">
        <v>3016</v>
      </c>
      <c r="P3406" s="291">
        <v>28769.572970884106</v>
      </c>
      <c r="Q3406" s="292">
        <f t="shared" si="424"/>
        <v>34811.183294769769</v>
      </c>
      <c r="R3406" s="197">
        <f t="shared" si="425"/>
        <v>55697.893271631634</v>
      </c>
    </row>
    <row r="3407" spans="1:18" ht="19.5" customHeight="1">
      <c r="A3407" s="306" t="s">
        <v>2952</v>
      </c>
      <c r="B3407" s="307" t="s">
        <v>6008</v>
      </c>
      <c r="C3407" s="308" t="s">
        <v>3003</v>
      </c>
      <c r="D3407" s="290" t="s">
        <v>2909</v>
      </c>
      <c r="E3407" s="288" t="s">
        <v>3021</v>
      </c>
      <c r="F3407" s="309" t="s">
        <v>5973</v>
      </c>
      <c r="G3407" s="290" t="s">
        <v>3023</v>
      </c>
      <c r="H3407" s="308" t="s">
        <v>5974</v>
      </c>
      <c r="I3407" s="287" t="s">
        <v>3463</v>
      </c>
      <c r="J3407" s="287" t="s">
        <v>3866</v>
      </c>
      <c r="K3407" s="308" t="s">
        <v>4615</v>
      </c>
      <c r="L3407" s="293" t="s">
        <v>3028</v>
      </c>
      <c r="M3407" s="293" t="s">
        <v>3142</v>
      </c>
      <c r="N3407" s="308">
        <v>4</v>
      </c>
      <c r="O3407" s="287" t="s">
        <v>5975</v>
      </c>
      <c r="P3407" s="291">
        <v>58735.764660346402</v>
      </c>
      <c r="Q3407" s="292">
        <f t="shared" si="424"/>
        <v>71070.275239019145</v>
      </c>
      <c r="R3407" s="197">
        <f t="shared" si="425"/>
        <v>113712.44038243064</v>
      </c>
    </row>
    <row r="3408" spans="1:18" ht="19.5" customHeight="1">
      <c r="A3408" s="306" t="s">
        <v>2952</v>
      </c>
      <c r="B3408" s="307" t="s">
        <v>6008</v>
      </c>
      <c r="C3408" s="308" t="s">
        <v>3003</v>
      </c>
      <c r="D3408" s="290" t="s">
        <v>2909</v>
      </c>
      <c r="E3408" s="290" t="s">
        <v>3021</v>
      </c>
      <c r="F3408" s="309" t="s">
        <v>5976</v>
      </c>
      <c r="G3408" s="290" t="s">
        <v>3023</v>
      </c>
      <c r="H3408" s="308" t="s">
        <v>3024</v>
      </c>
      <c r="I3408" s="308" t="s">
        <v>3025</v>
      </c>
      <c r="J3408" s="314" t="s">
        <v>4477</v>
      </c>
      <c r="K3408" s="308" t="s">
        <v>3027</v>
      </c>
      <c r="L3408" s="314" t="s">
        <v>3028</v>
      </c>
      <c r="M3408" s="314" t="s">
        <v>3273</v>
      </c>
      <c r="N3408" s="308">
        <v>4</v>
      </c>
      <c r="O3408" s="308" t="s">
        <v>5977</v>
      </c>
      <c r="P3408" s="291">
        <v>60121.107953370636</v>
      </c>
      <c r="Q3408" s="292">
        <f t="shared" si="424"/>
        <v>72746.540623578461</v>
      </c>
      <c r="R3408" s="197">
        <f t="shared" si="425"/>
        <v>116394.46499772555</v>
      </c>
    </row>
    <row r="3409" spans="1:18" ht="19.5" customHeight="1">
      <c r="A3409" s="285" t="s">
        <v>6009</v>
      </c>
      <c r="B3409" s="286" t="s">
        <v>4443</v>
      </c>
      <c r="C3409" s="287" t="s">
        <v>4079</v>
      </c>
      <c r="D3409" s="288" t="s">
        <v>2905</v>
      </c>
      <c r="E3409" s="288" t="s">
        <v>2906</v>
      </c>
      <c r="F3409" s="289" t="s">
        <v>3061</v>
      </c>
      <c r="G3409" s="288"/>
      <c r="H3409" s="287">
        <v>312</v>
      </c>
      <c r="I3409" s="287">
        <v>25</v>
      </c>
      <c r="J3409" s="287">
        <v>23</v>
      </c>
      <c r="K3409" s="293">
        <v>34.5</v>
      </c>
      <c r="L3409" s="287">
        <v>65</v>
      </c>
      <c r="M3409" s="287"/>
      <c r="N3409" s="287">
        <v>5</v>
      </c>
      <c r="O3409" s="287" t="s">
        <v>3062</v>
      </c>
      <c r="P3409" s="291">
        <v>98337.212557588515</v>
      </c>
      <c r="Q3409" s="292">
        <f t="shared" si="424"/>
        <v>118988.0271946821</v>
      </c>
      <c r="R3409" s="197">
        <f t="shared" si="425"/>
        <v>190380.84351149137</v>
      </c>
    </row>
    <row r="3410" spans="1:18" ht="19.5" customHeight="1">
      <c r="A3410" s="304" t="s">
        <v>6010</v>
      </c>
      <c r="B3410" s="277"/>
      <c r="C3410" s="278"/>
      <c r="D3410" s="279"/>
      <c r="E3410" s="280"/>
      <c r="F3410" s="279"/>
      <c r="G3410" s="281"/>
      <c r="H3410" s="282"/>
      <c r="I3410" s="282"/>
      <c r="J3410" s="282"/>
      <c r="K3410" s="282"/>
      <c r="L3410" s="282"/>
      <c r="M3410" s="282"/>
      <c r="N3410" s="282"/>
      <c r="O3410" s="282"/>
      <c r="P3410" s="282"/>
      <c r="Q3410" s="284"/>
      <c r="R3410" s="197">
        <f t="shared" si="425"/>
        <v>0</v>
      </c>
    </row>
    <row r="3411" spans="1:18" ht="19.5" customHeight="1">
      <c r="A3411" s="285" t="s">
        <v>3075</v>
      </c>
      <c r="B3411" s="286" t="s">
        <v>6011</v>
      </c>
      <c r="C3411" s="287" t="s">
        <v>3201</v>
      </c>
      <c r="D3411" s="288" t="s">
        <v>2905</v>
      </c>
      <c r="E3411" s="288" t="s">
        <v>2910</v>
      </c>
      <c r="F3411" s="289" t="s">
        <v>6012</v>
      </c>
      <c r="G3411" s="288"/>
      <c r="H3411" s="287">
        <v>256</v>
      </c>
      <c r="I3411" s="287">
        <v>13</v>
      </c>
      <c r="J3411" s="287">
        <v>11</v>
      </c>
      <c r="K3411" s="287">
        <v>39</v>
      </c>
      <c r="L3411" s="287">
        <v>65</v>
      </c>
      <c r="M3411" s="287"/>
      <c r="N3411" s="287">
        <v>4</v>
      </c>
      <c r="O3411" s="287" t="s">
        <v>6013</v>
      </c>
      <c r="P3411" s="291">
        <v>50970.286194689368</v>
      </c>
      <c r="Q3411" s="292">
        <f t="shared" ref="Q3411:Q3412" si="426">+P3411*1.21</f>
        <v>61674.046295574131</v>
      </c>
      <c r="R3411" s="197">
        <f t="shared" si="425"/>
        <v>98678.474072918616</v>
      </c>
    </row>
    <row r="3412" spans="1:18" ht="19.5" customHeight="1">
      <c r="A3412" s="285" t="s">
        <v>3902</v>
      </c>
      <c r="B3412" s="286" t="s">
        <v>5982</v>
      </c>
      <c r="C3412" s="287" t="s">
        <v>773</v>
      </c>
      <c r="D3412" s="288" t="s">
        <v>2905</v>
      </c>
      <c r="E3412" s="288" t="s">
        <v>2910</v>
      </c>
      <c r="F3412" s="289" t="s">
        <v>6012</v>
      </c>
      <c r="G3412" s="288"/>
      <c r="H3412" s="287">
        <v>256</v>
      </c>
      <c r="I3412" s="287">
        <v>13</v>
      </c>
      <c r="J3412" s="287">
        <v>11</v>
      </c>
      <c r="K3412" s="287">
        <v>39</v>
      </c>
      <c r="L3412" s="287">
        <v>65</v>
      </c>
      <c r="M3412" s="287"/>
      <c r="N3412" s="287">
        <v>4</v>
      </c>
      <c r="O3412" s="287" t="s">
        <v>6013</v>
      </c>
      <c r="P3412" s="291">
        <v>50970.286194689368</v>
      </c>
      <c r="Q3412" s="292">
        <f t="shared" si="426"/>
        <v>61674.046295574131</v>
      </c>
      <c r="R3412" s="197">
        <f t="shared" si="425"/>
        <v>98678.474072918616</v>
      </c>
    </row>
    <row r="3413" spans="1:18" ht="19.5" customHeight="1">
      <c r="A3413" s="304" t="s">
        <v>2841</v>
      </c>
      <c r="B3413" s="277"/>
      <c r="C3413" s="278"/>
      <c r="D3413" s="279"/>
      <c r="E3413" s="280"/>
      <c r="F3413" s="279"/>
      <c r="G3413" s="281"/>
      <c r="H3413" s="282"/>
      <c r="I3413" s="282"/>
      <c r="J3413" s="282"/>
      <c r="K3413" s="282"/>
      <c r="L3413" s="282"/>
      <c r="M3413" s="282"/>
      <c r="N3413" s="282"/>
      <c r="O3413" s="282"/>
      <c r="P3413" s="282"/>
      <c r="Q3413" s="284"/>
      <c r="R3413" s="197">
        <f t="shared" si="425"/>
        <v>0</v>
      </c>
    </row>
    <row r="3414" spans="1:18" ht="19.5" customHeight="1">
      <c r="A3414" s="285" t="s">
        <v>3075</v>
      </c>
      <c r="B3414" s="286" t="s">
        <v>5998</v>
      </c>
      <c r="C3414" s="287" t="s">
        <v>3418</v>
      </c>
      <c r="D3414" s="288" t="s">
        <v>2905</v>
      </c>
      <c r="E3414" s="288" t="s">
        <v>2906</v>
      </c>
      <c r="F3414" s="289" t="s">
        <v>3078</v>
      </c>
      <c r="G3414" s="312"/>
      <c r="H3414" s="287">
        <v>280</v>
      </c>
      <c r="I3414" s="287">
        <v>22</v>
      </c>
      <c r="J3414" s="287">
        <v>19</v>
      </c>
      <c r="K3414" s="293">
        <v>49.9</v>
      </c>
      <c r="L3414" s="287">
        <v>65</v>
      </c>
      <c r="M3414" s="287"/>
      <c r="N3414" s="287" t="s">
        <v>3007</v>
      </c>
      <c r="O3414" s="287" t="s">
        <v>3079</v>
      </c>
      <c r="P3414" s="291">
        <v>94594.331710866085</v>
      </c>
      <c r="Q3414" s="292">
        <f t="shared" ref="Q3414:Q3441" si="427">+P3414*1.21</f>
        <v>114459.14137014796</v>
      </c>
      <c r="R3414" s="197">
        <f t="shared" si="425"/>
        <v>183134.62619223676</v>
      </c>
    </row>
    <row r="3415" spans="1:18" ht="19.5" customHeight="1">
      <c r="A3415" s="285" t="s">
        <v>3075</v>
      </c>
      <c r="B3415" s="286" t="s">
        <v>5998</v>
      </c>
      <c r="C3415" s="287" t="s">
        <v>3418</v>
      </c>
      <c r="D3415" s="288" t="s">
        <v>2905</v>
      </c>
      <c r="E3415" s="288" t="s">
        <v>2906</v>
      </c>
      <c r="F3415" s="289" t="s">
        <v>3044</v>
      </c>
      <c r="G3415" s="288"/>
      <c r="H3415" s="287">
        <v>288</v>
      </c>
      <c r="I3415" s="287">
        <v>25</v>
      </c>
      <c r="J3415" s="287">
        <v>22</v>
      </c>
      <c r="K3415" s="293">
        <v>34.200000000000003</v>
      </c>
      <c r="L3415" s="287">
        <v>65</v>
      </c>
      <c r="M3415" s="287"/>
      <c r="N3415" s="287">
        <v>5</v>
      </c>
      <c r="O3415" s="287" t="s">
        <v>3045</v>
      </c>
      <c r="P3415" s="291">
        <v>94701.988516117068</v>
      </c>
      <c r="Q3415" s="292">
        <f t="shared" si="427"/>
        <v>114589.40610450164</v>
      </c>
      <c r="R3415" s="197">
        <f t="shared" si="425"/>
        <v>183343.04976720264</v>
      </c>
    </row>
    <row r="3416" spans="1:18" ht="19.5" customHeight="1">
      <c r="A3416" s="285" t="s">
        <v>3075</v>
      </c>
      <c r="B3416" s="286" t="s">
        <v>5998</v>
      </c>
      <c r="C3416" s="287" t="s">
        <v>3418</v>
      </c>
      <c r="D3416" s="288" t="s">
        <v>2909</v>
      </c>
      <c r="E3416" s="288" t="s">
        <v>2910</v>
      </c>
      <c r="F3416" s="289" t="s">
        <v>3046</v>
      </c>
      <c r="G3416" s="288"/>
      <c r="H3416" s="287">
        <v>232</v>
      </c>
      <c r="I3416" s="287">
        <v>9</v>
      </c>
      <c r="J3416" s="287">
        <v>7</v>
      </c>
      <c r="K3416" s="287">
        <v>39</v>
      </c>
      <c r="L3416" s="287">
        <v>65</v>
      </c>
      <c r="M3416" s="287"/>
      <c r="N3416" s="287">
        <v>5</v>
      </c>
      <c r="O3416" s="287" t="s">
        <v>3047</v>
      </c>
      <c r="P3416" s="291">
        <v>34805.262756904536</v>
      </c>
      <c r="Q3416" s="292">
        <f t="shared" si="427"/>
        <v>42114.36793585449</v>
      </c>
      <c r="R3416" s="197">
        <f t="shared" si="425"/>
        <v>67382.988697367182</v>
      </c>
    </row>
    <row r="3417" spans="1:18" ht="19.5" customHeight="1">
      <c r="A3417" s="285" t="s">
        <v>3075</v>
      </c>
      <c r="B3417" s="286" t="s">
        <v>6014</v>
      </c>
      <c r="C3417" s="287" t="s">
        <v>3293</v>
      </c>
      <c r="D3417" s="288" t="s">
        <v>2905</v>
      </c>
      <c r="E3417" s="288" t="s">
        <v>2906</v>
      </c>
      <c r="F3417" s="289" t="s">
        <v>3078</v>
      </c>
      <c r="G3417" s="312"/>
      <c r="H3417" s="287">
        <v>280</v>
      </c>
      <c r="I3417" s="287">
        <v>22</v>
      </c>
      <c r="J3417" s="287">
        <v>19</v>
      </c>
      <c r="K3417" s="293">
        <v>49.9</v>
      </c>
      <c r="L3417" s="287">
        <v>65</v>
      </c>
      <c r="M3417" s="287"/>
      <c r="N3417" s="287" t="s">
        <v>3007</v>
      </c>
      <c r="O3417" s="287" t="s">
        <v>3079</v>
      </c>
      <c r="P3417" s="291">
        <v>94594.331710866085</v>
      </c>
      <c r="Q3417" s="292">
        <f t="shared" si="427"/>
        <v>114459.14137014796</v>
      </c>
      <c r="R3417" s="197">
        <f t="shared" si="425"/>
        <v>183134.62619223676</v>
      </c>
    </row>
    <row r="3418" spans="1:18" ht="19.5" customHeight="1">
      <c r="A3418" s="285" t="s">
        <v>3075</v>
      </c>
      <c r="B3418" s="286" t="s">
        <v>6014</v>
      </c>
      <c r="C3418" s="287" t="s">
        <v>3293</v>
      </c>
      <c r="D3418" s="288" t="s">
        <v>2909</v>
      </c>
      <c r="E3418" s="288" t="s">
        <v>2910</v>
      </c>
      <c r="F3418" s="289" t="s">
        <v>3073</v>
      </c>
      <c r="G3418" s="288"/>
      <c r="H3418" s="287">
        <v>256</v>
      </c>
      <c r="I3418" s="287">
        <v>10</v>
      </c>
      <c r="J3418" s="287">
        <v>8</v>
      </c>
      <c r="K3418" s="293">
        <v>51.6</v>
      </c>
      <c r="L3418" s="287">
        <v>65</v>
      </c>
      <c r="M3418" s="287"/>
      <c r="N3418" s="287">
        <v>5</v>
      </c>
      <c r="O3418" s="287" t="s">
        <v>3074</v>
      </c>
      <c r="P3418" s="291">
        <v>84075.029877456269</v>
      </c>
      <c r="Q3418" s="292">
        <f t="shared" si="427"/>
        <v>101730.78615172209</v>
      </c>
      <c r="R3418" s="197">
        <f t="shared" si="425"/>
        <v>162769.25784275535</v>
      </c>
    </row>
    <row r="3419" spans="1:18" ht="19.5" customHeight="1">
      <c r="A3419" s="285" t="s">
        <v>3075</v>
      </c>
      <c r="B3419" s="286" t="s">
        <v>6014</v>
      </c>
      <c r="C3419" s="287" t="s">
        <v>3293</v>
      </c>
      <c r="D3419" s="288" t="s">
        <v>2909</v>
      </c>
      <c r="E3419" s="288" t="s">
        <v>2910</v>
      </c>
      <c r="F3419" s="289" t="s">
        <v>3066</v>
      </c>
      <c r="G3419" s="312"/>
      <c r="H3419" s="287" t="s">
        <v>3067</v>
      </c>
      <c r="I3419" s="287" t="s">
        <v>3006</v>
      </c>
      <c r="J3419" s="287" t="s">
        <v>3007</v>
      </c>
      <c r="K3419" s="287" t="s">
        <v>3068</v>
      </c>
      <c r="L3419" s="287" t="s">
        <v>3069</v>
      </c>
      <c r="M3419" s="287"/>
      <c r="N3419" s="287" t="s">
        <v>3070</v>
      </c>
      <c r="O3419" s="287" t="s">
        <v>3071</v>
      </c>
      <c r="P3419" s="291">
        <v>67540.50833399361</v>
      </c>
      <c r="Q3419" s="292">
        <f t="shared" si="427"/>
        <v>81724.015084132261</v>
      </c>
      <c r="R3419" s="197">
        <f t="shared" si="425"/>
        <v>130758.42413461162</v>
      </c>
    </row>
    <row r="3420" spans="1:18" ht="19.5" customHeight="1">
      <c r="A3420" s="285" t="s">
        <v>3082</v>
      </c>
      <c r="B3420" s="286" t="s">
        <v>6015</v>
      </c>
      <c r="C3420" s="287" t="s">
        <v>2786</v>
      </c>
      <c r="D3420" s="288" t="s">
        <v>2905</v>
      </c>
      <c r="E3420" s="288" t="s">
        <v>2906</v>
      </c>
      <c r="F3420" s="289" t="s">
        <v>5988</v>
      </c>
      <c r="G3420" s="288"/>
      <c r="H3420" s="293">
        <v>279.7</v>
      </c>
      <c r="I3420" s="287">
        <v>22</v>
      </c>
      <c r="J3420" s="287">
        <v>19</v>
      </c>
      <c r="K3420" s="293">
        <v>36.700000000000003</v>
      </c>
      <c r="L3420" s="287">
        <v>65</v>
      </c>
      <c r="M3420" s="287"/>
      <c r="N3420" s="287">
        <v>5</v>
      </c>
      <c r="O3420" s="287" t="s">
        <v>5989</v>
      </c>
      <c r="P3420" s="291">
        <v>67152.546003785334</v>
      </c>
      <c r="Q3420" s="292">
        <f t="shared" si="427"/>
        <v>81254.580664580251</v>
      </c>
      <c r="R3420" s="197">
        <f t="shared" si="425"/>
        <v>130007.32906332841</v>
      </c>
    </row>
    <row r="3421" spans="1:18" ht="19.5" customHeight="1">
      <c r="A3421" s="285" t="s">
        <v>3082</v>
      </c>
      <c r="B3421" s="286" t="s">
        <v>6015</v>
      </c>
      <c r="C3421" s="287" t="s">
        <v>2786</v>
      </c>
      <c r="D3421" s="288" t="s">
        <v>2909</v>
      </c>
      <c r="E3421" s="288" t="s">
        <v>2910</v>
      </c>
      <c r="F3421" s="289" t="s">
        <v>3046</v>
      </c>
      <c r="G3421" s="288"/>
      <c r="H3421" s="287">
        <v>232</v>
      </c>
      <c r="I3421" s="287">
        <v>9</v>
      </c>
      <c r="J3421" s="287">
        <v>7</v>
      </c>
      <c r="K3421" s="287">
        <v>39</v>
      </c>
      <c r="L3421" s="287">
        <v>65</v>
      </c>
      <c r="M3421" s="287"/>
      <c r="N3421" s="287">
        <v>5</v>
      </c>
      <c r="O3421" s="287" t="s">
        <v>3047</v>
      </c>
      <c r="P3421" s="291">
        <v>34805.262756904536</v>
      </c>
      <c r="Q3421" s="292">
        <f t="shared" si="427"/>
        <v>42114.36793585449</v>
      </c>
      <c r="R3421" s="197">
        <f t="shared" si="425"/>
        <v>67382.988697367182</v>
      </c>
    </row>
    <row r="3422" spans="1:18" ht="19.5" customHeight="1">
      <c r="A3422" s="285" t="s">
        <v>3086</v>
      </c>
      <c r="B3422" s="286" t="s">
        <v>6016</v>
      </c>
      <c r="C3422" s="287" t="s">
        <v>966</v>
      </c>
      <c r="D3422" s="288" t="s">
        <v>2905</v>
      </c>
      <c r="E3422" s="288" t="s">
        <v>2906</v>
      </c>
      <c r="F3422" s="289" t="s">
        <v>5988</v>
      </c>
      <c r="G3422" s="288"/>
      <c r="H3422" s="293">
        <v>279.7</v>
      </c>
      <c r="I3422" s="287">
        <v>22</v>
      </c>
      <c r="J3422" s="287">
        <v>19</v>
      </c>
      <c r="K3422" s="293">
        <v>36.700000000000003</v>
      </c>
      <c r="L3422" s="287">
        <v>65</v>
      </c>
      <c r="M3422" s="287"/>
      <c r="N3422" s="287">
        <v>5</v>
      </c>
      <c r="O3422" s="287" t="s">
        <v>5989</v>
      </c>
      <c r="P3422" s="291">
        <v>67152.546003785334</v>
      </c>
      <c r="Q3422" s="292">
        <f t="shared" si="427"/>
        <v>81254.580664580251</v>
      </c>
      <c r="R3422" s="197">
        <f t="shared" si="425"/>
        <v>130007.32906332841</v>
      </c>
    </row>
    <row r="3423" spans="1:18" ht="19.5" customHeight="1">
      <c r="A3423" s="285" t="s">
        <v>3086</v>
      </c>
      <c r="B3423" s="286" t="s">
        <v>6016</v>
      </c>
      <c r="C3423" s="287" t="s">
        <v>966</v>
      </c>
      <c r="D3423" s="288" t="s">
        <v>2909</v>
      </c>
      <c r="E3423" s="288" t="s">
        <v>2910</v>
      </c>
      <c r="F3423" s="289" t="s">
        <v>3046</v>
      </c>
      <c r="G3423" s="288"/>
      <c r="H3423" s="287">
        <v>232</v>
      </c>
      <c r="I3423" s="287">
        <v>9</v>
      </c>
      <c r="J3423" s="287">
        <v>7</v>
      </c>
      <c r="K3423" s="287">
        <v>39</v>
      </c>
      <c r="L3423" s="287">
        <v>65</v>
      </c>
      <c r="M3423" s="287"/>
      <c r="N3423" s="287">
        <v>5</v>
      </c>
      <c r="O3423" s="287" t="s">
        <v>3047</v>
      </c>
      <c r="P3423" s="291">
        <v>34805.262756904536</v>
      </c>
      <c r="Q3423" s="292">
        <f t="shared" si="427"/>
        <v>42114.36793585449</v>
      </c>
      <c r="R3423" s="197">
        <f t="shared" si="425"/>
        <v>67382.988697367182</v>
      </c>
    </row>
    <row r="3424" spans="1:18" ht="19.5" customHeight="1">
      <c r="A3424" s="285" t="s">
        <v>3088</v>
      </c>
      <c r="B3424" s="286" t="s">
        <v>6017</v>
      </c>
      <c r="C3424" s="287" t="s">
        <v>3293</v>
      </c>
      <c r="D3424" s="288" t="s">
        <v>2905</v>
      </c>
      <c r="E3424" s="288" t="s">
        <v>2906</v>
      </c>
      <c r="F3424" s="289" t="s">
        <v>3064</v>
      </c>
      <c r="G3424" s="288"/>
      <c r="H3424" s="287">
        <v>288</v>
      </c>
      <c r="I3424" s="287">
        <v>25</v>
      </c>
      <c r="J3424" s="287">
        <v>22</v>
      </c>
      <c r="K3424" s="287">
        <v>50</v>
      </c>
      <c r="L3424" s="287">
        <v>65</v>
      </c>
      <c r="M3424" s="287"/>
      <c r="N3424" s="287">
        <v>5</v>
      </c>
      <c r="O3424" s="287" t="s">
        <v>3065</v>
      </c>
      <c r="P3424" s="291">
        <v>112197.91499379804</v>
      </c>
      <c r="Q3424" s="292">
        <f t="shared" si="427"/>
        <v>135759.47714249563</v>
      </c>
      <c r="R3424" s="197">
        <f t="shared" si="425"/>
        <v>217215.16342799301</v>
      </c>
    </row>
    <row r="3425" spans="1:18" ht="19.5" customHeight="1">
      <c r="A3425" s="285" t="s">
        <v>3088</v>
      </c>
      <c r="B3425" s="286" t="s">
        <v>6017</v>
      </c>
      <c r="C3425" s="287" t="s">
        <v>3293</v>
      </c>
      <c r="D3425" s="288" t="s">
        <v>2909</v>
      </c>
      <c r="E3425" s="288" t="s">
        <v>2910</v>
      </c>
      <c r="F3425" s="289" t="s">
        <v>3073</v>
      </c>
      <c r="G3425" s="288"/>
      <c r="H3425" s="287">
        <v>256</v>
      </c>
      <c r="I3425" s="287">
        <v>10</v>
      </c>
      <c r="J3425" s="287">
        <v>8</v>
      </c>
      <c r="K3425" s="293">
        <v>51.6</v>
      </c>
      <c r="L3425" s="287">
        <v>65</v>
      </c>
      <c r="M3425" s="287"/>
      <c r="N3425" s="287">
        <v>5</v>
      </c>
      <c r="O3425" s="287" t="s">
        <v>3074</v>
      </c>
      <c r="P3425" s="291">
        <v>84075.029877456269</v>
      </c>
      <c r="Q3425" s="292">
        <f t="shared" si="427"/>
        <v>101730.78615172209</v>
      </c>
      <c r="R3425" s="197">
        <f t="shared" si="425"/>
        <v>162769.25784275535</v>
      </c>
    </row>
    <row r="3426" spans="1:18" ht="19.5" customHeight="1">
      <c r="A3426" s="285" t="s">
        <v>3088</v>
      </c>
      <c r="B3426" s="286" t="s">
        <v>6017</v>
      </c>
      <c r="C3426" s="287" t="s">
        <v>3293</v>
      </c>
      <c r="D3426" s="288" t="s">
        <v>2909</v>
      </c>
      <c r="E3426" s="288" t="s">
        <v>2910</v>
      </c>
      <c r="F3426" s="289" t="s">
        <v>3066</v>
      </c>
      <c r="G3426" s="312"/>
      <c r="H3426" s="287" t="s">
        <v>3067</v>
      </c>
      <c r="I3426" s="287" t="s">
        <v>3006</v>
      </c>
      <c r="J3426" s="287" t="s">
        <v>3007</v>
      </c>
      <c r="K3426" s="287" t="s">
        <v>3068</v>
      </c>
      <c r="L3426" s="287" t="s">
        <v>3069</v>
      </c>
      <c r="M3426" s="287"/>
      <c r="N3426" s="287" t="s">
        <v>3070</v>
      </c>
      <c r="O3426" s="287" t="s">
        <v>3071</v>
      </c>
      <c r="P3426" s="291">
        <v>67540.50833399361</v>
      </c>
      <c r="Q3426" s="292">
        <f t="shared" si="427"/>
        <v>81724.015084132261</v>
      </c>
      <c r="R3426" s="197">
        <f t="shared" si="425"/>
        <v>130758.42413461162</v>
      </c>
    </row>
    <row r="3427" spans="1:18" ht="19.5" customHeight="1">
      <c r="A3427" s="285" t="s">
        <v>3012</v>
      </c>
      <c r="B3427" s="286" t="s">
        <v>3095</v>
      </c>
      <c r="C3427" s="287" t="s">
        <v>2786</v>
      </c>
      <c r="D3427" s="288" t="s">
        <v>2905</v>
      </c>
      <c r="E3427" s="288" t="s">
        <v>2906</v>
      </c>
      <c r="F3427" s="289" t="s">
        <v>5988</v>
      </c>
      <c r="G3427" s="288"/>
      <c r="H3427" s="293">
        <v>279.7</v>
      </c>
      <c r="I3427" s="287">
        <v>22</v>
      </c>
      <c r="J3427" s="287">
        <v>19</v>
      </c>
      <c r="K3427" s="293">
        <v>36.700000000000003</v>
      </c>
      <c r="L3427" s="287">
        <v>65</v>
      </c>
      <c r="M3427" s="287"/>
      <c r="N3427" s="287">
        <v>5</v>
      </c>
      <c r="O3427" s="287" t="s">
        <v>5989</v>
      </c>
      <c r="P3427" s="291">
        <v>67152.546003785334</v>
      </c>
      <c r="Q3427" s="292">
        <f t="shared" si="427"/>
        <v>81254.580664580251</v>
      </c>
      <c r="R3427" s="197">
        <f t="shared" si="425"/>
        <v>130007.32906332841</v>
      </c>
    </row>
    <row r="3428" spans="1:18" ht="19.5" customHeight="1">
      <c r="A3428" s="285" t="s">
        <v>3012</v>
      </c>
      <c r="B3428" s="286" t="s">
        <v>3095</v>
      </c>
      <c r="C3428" s="287" t="s">
        <v>2786</v>
      </c>
      <c r="D3428" s="288" t="s">
        <v>2909</v>
      </c>
      <c r="E3428" s="288" t="s">
        <v>2910</v>
      </c>
      <c r="F3428" s="289" t="s">
        <v>3046</v>
      </c>
      <c r="G3428" s="288"/>
      <c r="H3428" s="287">
        <v>232</v>
      </c>
      <c r="I3428" s="287">
        <v>9</v>
      </c>
      <c r="J3428" s="287">
        <v>7</v>
      </c>
      <c r="K3428" s="287">
        <v>39</v>
      </c>
      <c r="L3428" s="287">
        <v>65</v>
      </c>
      <c r="M3428" s="287"/>
      <c r="N3428" s="287">
        <v>5</v>
      </c>
      <c r="O3428" s="287" t="s">
        <v>3047</v>
      </c>
      <c r="P3428" s="291">
        <v>34805.262756904536</v>
      </c>
      <c r="Q3428" s="292">
        <f t="shared" si="427"/>
        <v>42114.36793585449</v>
      </c>
      <c r="R3428" s="197">
        <f t="shared" si="425"/>
        <v>67382.988697367182</v>
      </c>
    </row>
    <row r="3429" spans="1:18" ht="19.5" customHeight="1">
      <c r="A3429" s="285" t="s">
        <v>3012</v>
      </c>
      <c r="B3429" s="286" t="s">
        <v>3096</v>
      </c>
      <c r="C3429" s="287" t="s">
        <v>3293</v>
      </c>
      <c r="D3429" s="288" t="s">
        <v>2905</v>
      </c>
      <c r="E3429" s="288" t="s">
        <v>2906</v>
      </c>
      <c r="F3429" s="289" t="s">
        <v>3078</v>
      </c>
      <c r="G3429" s="312"/>
      <c r="H3429" s="287">
        <v>280</v>
      </c>
      <c r="I3429" s="287">
        <v>22</v>
      </c>
      <c r="J3429" s="287">
        <v>19</v>
      </c>
      <c r="K3429" s="293">
        <v>49.9</v>
      </c>
      <c r="L3429" s="287">
        <v>65</v>
      </c>
      <c r="M3429" s="287"/>
      <c r="N3429" s="287" t="s">
        <v>3007</v>
      </c>
      <c r="O3429" s="287" t="s">
        <v>3079</v>
      </c>
      <c r="P3429" s="291">
        <v>94594.331710866085</v>
      </c>
      <c r="Q3429" s="292">
        <f t="shared" si="427"/>
        <v>114459.14137014796</v>
      </c>
      <c r="R3429" s="197">
        <f t="shared" si="425"/>
        <v>183134.62619223676</v>
      </c>
    </row>
    <row r="3430" spans="1:18" ht="19.5" customHeight="1">
      <c r="A3430" s="285" t="s">
        <v>3012</v>
      </c>
      <c r="B3430" s="286" t="s">
        <v>3096</v>
      </c>
      <c r="C3430" s="287" t="s">
        <v>3293</v>
      </c>
      <c r="D3430" s="288" t="s">
        <v>2909</v>
      </c>
      <c r="E3430" s="288" t="s">
        <v>2910</v>
      </c>
      <c r="F3430" s="289" t="s">
        <v>3073</v>
      </c>
      <c r="G3430" s="288"/>
      <c r="H3430" s="287">
        <v>256</v>
      </c>
      <c r="I3430" s="287">
        <v>10</v>
      </c>
      <c r="J3430" s="287">
        <v>8</v>
      </c>
      <c r="K3430" s="293">
        <v>51.6</v>
      </c>
      <c r="L3430" s="287">
        <v>65</v>
      </c>
      <c r="M3430" s="287"/>
      <c r="N3430" s="287">
        <v>5</v>
      </c>
      <c r="O3430" s="287" t="s">
        <v>3074</v>
      </c>
      <c r="P3430" s="291">
        <v>84075.029877456269</v>
      </c>
      <c r="Q3430" s="292">
        <f t="shared" si="427"/>
        <v>101730.78615172209</v>
      </c>
      <c r="R3430" s="197">
        <f t="shared" si="425"/>
        <v>162769.25784275535</v>
      </c>
    </row>
    <row r="3431" spans="1:18" ht="19.5" customHeight="1">
      <c r="A3431" s="285" t="s">
        <v>3012</v>
      </c>
      <c r="B3431" s="286" t="s">
        <v>3096</v>
      </c>
      <c r="C3431" s="287" t="s">
        <v>3293</v>
      </c>
      <c r="D3431" s="288" t="s">
        <v>2909</v>
      </c>
      <c r="E3431" s="288" t="s">
        <v>2910</v>
      </c>
      <c r="F3431" s="289" t="s">
        <v>3066</v>
      </c>
      <c r="G3431" s="312"/>
      <c r="H3431" s="287" t="s">
        <v>3067</v>
      </c>
      <c r="I3431" s="287" t="s">
        <v>3006</v>
      </c>
      <c r="J3431" s="287" t="s">
        <v>3007</v>
      </c>
      <c r="K3431" s="287" t="s">
        <v>3068</v>
      </c>
      <c r="L3431" s="287" t="s">
        <v>3069</v>
      </c>
      <c r="M3431" s="287"/>
      <c r="N3431" s="287" t="s">
        <v>3070</v>
      </c>
      <c r="O3431" s="287" t="s">
        <v>3071</v>
      </c>
      <c r="P3431" s="291">
        <v>67540.50833399361</v>
      </c>
      <c r="Q3431" s="292">
        <f t="shared" si="427"/>
        <v>81724.015084132261</v>
      </c>
      <c r="R3431" s="197">
        <f t="shared" si="425"/>
        <v>130758.42413461162</v>
      </c>
    </row>
    <row r="3432" spans="1:18" ht="19.5" customHeight="1">
      <c r="A3432" s="313" t="s">
        <v>6018</v>
      </c>
      <c r="B3432" s="286" t="s">
        <v>6019</v>
      </c>
      <c r="C3432" s="308" t="s">
        <v>3962</v>
      </c>
      <c r="D3432" s="290" t="s">
        <v>2905</v>
      </c>
      <c r="E3432" s="290" t="s">
        <v>2906</v>
      </c>
      <c r="F3432" s="309" t="s">
        <v>3093</v>
      </c>
      <c r="G3432" s="290"/>
      <c r="H3432" s="308">
        <v>312</v>
      </c>
      <c r="I3432" s="308">
        <v>25</v>
      </c>
      <c r="J3432" s="308">
        <v>22</v>
      </c>
      <c r="K3432" s="314">
        <v>49.6</v>
      </c>
      <c r="L3432" s="308">
        <v>65</v>
      </c>
      <c r="M3432" s="308"/>
      <c r="N3432" s="308" t="s">
        <v>3007</v>
      </c>
      <c r="O3432" s="308" t="s">
        <v>3094</v>
      </c>
      <c r="P3432" s="291">
        <v>136608.21503505137</v>
      </c>
      <c r="Q3432" s="292">
        <f t="shared" si="427"/>
        <v>165295.94019241215</v>
      </c>
      <c r="R3432" s="197">
        <f t="shared" si="425"/>
        <v>264473.50430785946</v>
      </c>
    </row>
    <row r="3433" spans="1:18" ht="19.5" customHeight="1">
      <c r="A3433" s="313" t="s">
        <v>6018</v>
      </c>
      <c r="B3433" s="286" t="s">
        <v>6019</v>
      </c>
      <c r="C3433" s="308" t="s">
        <v>3962</v>
      </c>
      <c r="D3433" s="288" t="s">
        <v>2909</v>
      </c>
      <c r="E3433" s="288" t="s">
        <v>2906</v>
      </c>
      <c r="F3433" s="289" t="s">
        <v>3125</v>
      </c>
      <c r="G3433" s="312"/>
      <c r="H3433" s="287">
        <v>310</v>
      </c>
      <c r="I3433" s="287">
        <v>22</v>
      </c>
      <c r="J3433" s="287">
        <v>20</v>
      </c>
      <c r="K3433" s="293">
        <v>48.5</v>
      </c>
      <c r="L3433" s="287">
        <v>65</v>
      </c>
      <c r="M3433" s="287"/>
      <c r="N3433" s="287">
        <v>9</v>
      </c>
      <c r="O3433" s="287" t="s">
        <v>3126</v>
      </c>
      <c r="P3433" s="291">
        <v>96851.874805865868</v>
      </c>
      <c r="Q3433" s="292">
        <f t="shared" si="427"/>
        <v>117190.76851509769</v>
      </c>
      <c r="R3433" s="197">
        <f t="shared" si="425"/>
        <v>187505.22962415632</v>
      </c>
    </row>
    <row r="3434" spans="1:18" ht="19.5" customHeight="1">
      <c r="A3434" s="285" t="s">
        <v>3102</v>
      </c>
      <c r="B3434" s="286" t="s">
        <v>3103</v>
      </c>
      <c r="C3434" s="287" t="s">
        <v>2728</v>
      </c>
      <c r="D3434" s="288" t="s">
        <v>2905</v>
      </c>
      <c r="E3434" s="288" t="s">
        <v>2906</v>
      </c>
      <c r="F3434" s="289" t="s">
        <v>3064</v>
      </c>
      <c r="G3434" s="288"/>
      <c r="H3434" s="287">
        <v>288</v>
      </c>
      <c r="I3434" s="287">
        <v>25</v>
      </c>
      <c r="J3434" s="287">
        <v>22</v>
      </c>
      <c r="K3434" s="287">
        <v>50</v>
      </c>
      <c r="L3434" s="287">
        <v>65</v>
      </c>
      <c r="M3434" s="287"/>
      <c r="N3434" s="287">
        <v>5</v>
      </c>
      <c r="O3434" s="287" t="s">
        <v>3065</v>
      </c>
      <c r="P3434" s="291">
        <v>112197.91499379804</v>
      </c>
      <c r="Q3434" s="292">
        <f t="shared" si="427"/>
        <v>135759.47714249563</v>
      </c>
      <c r="R3434" s="197">
        <f t="shared" si="425"/>
        <v>217215.16342799301</v>
      </c>
    </row>
    <row r="3435" spans="1:18" ht="19.5" customHeight="1">
      <c r="A3435" s="285" t="s">
        <v>3102</v>
      </c>
      <c r="B3435" s="286" t="s">
        <v>3103</v>
      </c>
      <c r="C3435" s="287" t="s">
        <v>2728</v>
      </c>
      <c r="D3435" s="288" t="s">
        <v>2909</v>
      </c>
      <c r="E3435" s="288" t="s">
        <v>2910</v>
      </c>
      <c r="F3435" s="289" t="s">
        <v>3073</v>
      </c>
      <c r="G3435" s="288"/>
      <c r="H3435" s="287">
        <v>256</v>
      </c>
      <c r="I3435" s="287">
        <v>10</v>
      </c>
      <c r="J3435" s="287">
        <v>8</v>
      </c>
      <c r="K3435" s="293">
        <v>51.6</v>
      </c>
      <c r="L3435" s="287">
        <v>65</v>
      </c>
      <c r="M3435" s="287"/>
      <c r="N3435" s="287">
        <v>5</v>
      </c>
      <c r="O3435" s="287" t="s">
        <v>3074</v>
      </c>
      <c r="P3435" s="291">
        <v>84075.029877456269</v>
      </c>
      <c r="Q3435" s="292">
        <f t="shared" si="427"/>
        <v>101730.78615172209</v>
      </c>
      <c r="R3435" s="197">
        <f t="shared" si="425"/>
        <v>162769.25784275535</v>
      </c>
    </row>
    <row r="3436" spans="1:18" ht="19.5" customHeight="1">
      <c r="A3436" s="285" t="s">
        <v>3102</v>
      </c>
      <c r="B3436" s="286" t="s">
        <v>3103</v>
      </c>
      <c r="C3436" s="287" t="s">
        <v>2728</v>
      </c>
      <c r="D3436" s="288" t="s">
        <v>2909</v>
      </c>
      <c r="E3436" s="288" t="s">
        <v>2910</v>
      </c>
      <c r="F3436" s="289" t="s">
        <v>3066</v>
      </c>
      <c r="G3436" s="312"/>
      <c r="H3436" s="287" t="s">
        <v>3067</v>
      </c>
      <c r="I3436" s="287" t="s">
        <v>3006</v>
      </c>
      <c r="J3436" s="287" t="s">
        <v>3007</v>
      </c>
      <c r="K3436" s="287" t="s">
        <v>3068</v>
      </c>
      <c r="L3436" s="287" t="s">
        <v>3069</v>
      </c>
      <c r="M3436" s="287"/>
      <c r="N3436" s="287" t="s">
        <v>3070</v>
      </c>
      <c r="O3436" s="287" t="s">
        <v>3071</v>
      </c>
      <c r="P3436" s="291">
        <v>67540.50833399361</v>
      </c>
      <c r="Q3436" s="292">
        <f t="shared" si="427"/>
        <v>81724.015084132261</v>
      </c>
      <c r="R3436" s="197">
        <f t="shared" si="425"/>
        <v>130758.42413461162</v>
      </c>
    </row>
    <row r="3437" spans="1:18" ht="19.5" customHeight="1">
      <c r="A3437" s="313" t="s">
        <v>3108</v>
      </c>
      <c r="B3437" s="286" t="s">
        <v>3109</v>
      </c>
      <c r="C3437" s="308" t="s">
        <v>809</v>
      </c>
      <c r="D3437" s="290" t="s">
        <v>2905</v>
      </c>
      <c r="E3437" s="290" t="s">
        <v>2906</v>
      </c>
      <c r="F3437" s="309" t="s">
        <v>3093</v>
      </c>
      <c r="G3437" s="290"/>
      <c r="H3437" s="308">
        <v>312</v>
      </c>
      <c r="I3437" s="308">
        <v>25</v>
      </c>
      <c r="J3437" s="308">
        <v>22</v>
      </c>
      <c r="K3437" s="314">
        <v>49.6</v>
      </c>
      <c r="L3437" s="308">
        <v>65</v>
      </c>
      <c r="M3437" s="308"/>
      <c r="N3437" s="308" t="s">
        <v>3007</v>
      </c>
      <c r="O3437" s="308" t="s">
        <v>3094</v>
      </c>
      <c r="P3437" s="291">
        <v>136608.21503505137</v>
      </c>
      <c r="Q3437" s="292">
        <f t="shared" si="427"/>
        <v>165295.94019241215</v>
      </c>
      <c r="R3437" s="197">
        <f t="shared" si="425"/>
        <v>264473.50430785946</v>
      </c>
    </row>
    <row r="3438" spans="1:18" ht="19.5" customHeight="1">
      <c r="A3438" s="313" t="s">
        <v>3108</v>
      </c>
      <c r="B3438" s="286" t="s">
        <v>3109</v>
      </c>
      <c r="C3438" s="308" t="s">
        <v>809</v>
      </c>
      <c r="D3438" s="288" t="s">
        <v>2909</v>
      </c>
      <c r="E3438" s="288" t="s">
        <v>2906</v>
      </c>
      <c r="F3438" s="289" t="s">
        <v>3125</v>
      </c>
      <c r="G3438" s="312"/>
      <c r="H3438" s="287">
        <v>310</v>
      </c>
      <c r="I3438" s="287">
        <v>22</v>
      </c>
      <c r="J3438" s="287">
        <v>20</v>
      </c>
      <c r="K3438" s="293">
        <v>48.5</v>
      </c>
      <c r="L3438" s="287">
        <v>65</v>
      </c>
      <c r="M3438" s="287"/>
      <c r="N3438" s="287">
        <v>9</v>
      </c>
      <c r="O3438" s="287" t="s">
        <v>3126</v>
      </c>
      <c r="P3438" s="291">
        <v>96851.874805865868</v>
      </c>
      <c r="Q3438" s="292">
        <f t="shared" si="427"/>
        <v>117190.76851509769</v>
      </c>
      <c r="R3438" s="197">
        <f t="shared" si="425"/>
        <v>187505.22962415632</v>
      </c>
    </row>
    <row r="3439" spans="1:18" ht="19.5" customHeight="1">
      <c r="A3439" s="313" t="s">
        <v>3108</v>
      </c>
      <c r="B3439" s="286" t="s">
        <v>3109</v>
      </c>
      <c r="C3439" s="308" t="s">
        <v>809</v>
      </c>
      <c r="D3439" s="288" t="s">
        <v>2909</v>
      </c>
      <c r="E3439" s="288" t="s">
        <v>2910</v>
      </c>
      <c r="F3439" s="289" t="s">
        <v>3066</v>
      </c>
      <c r="G3439" s="312"/>
      <c r="H3439" s="287" t="s">
        <v>3067</v>
      </c>
      <c r="I3439" s="287" t="s">
        <v>3006</v>
      </c>
      <c r="J3439" s="287" t="s">
        <v>3007</v>
      </c>
      <c r="K3439" s="287" t="s">
        <v>3068</v>
      </c>
      <c r="L3439" s="287" t="s">
        <v>3069</v>
      </c>
      <c r="M3439" s="287"/>
      <c r="N3439" s="287" t="s">
        <v>3070</v>
      </c>
      <c r="O3439" s="287" t="s">
        <v>3071</v>
      </c>
      <c r="P3439" s="291">
        <v>67540.50833399361</v>
      </c>
      <c r="Q3439" s="292">
        <f t="shared" si="427"/>
        <v>81724.015084132261</v>
      </c>
      <c r="R3439" s="197">
        <f t="shared" si="425"/>
        <v>130758.42413461162</v>
      </c>
    </row>
    <row r="3440" spans="1:18" ht="19.5" customHeight="1">
      <c r="A3440" s="313" t="s">
        <v>6020</v>
      </c>
      <c r="B3440" s="286" t="s">
        <v>6021</v>
      </c>
      <c r="C3440" s="308" t="s">
        <v>2458</v>
      </c>
      <c r="D3440" s="290" t="s">
        <v>2905</v>
      </c>
      <c r="E3440" s="290" t="s">
        <v>2906</v>
      </c>
      <c r="F3440" s="309" t="s">
        <v>3093</v>
      </c>
      <c r="G3440" s="290"/>
      <c r="H3440" s="308">
        <v>312</v>
      </c>
      <c r="I3440" s="308">
        <v>25</v>
      </c>
      <c r="J3440" s="308">
        <v>22</v>
      </c>
      <c r="K3440" s="314">
        <v>49.6</v>
      </c>
      <c r="L3440" s="308">
        <v>65</v>
      </c>
      <c r="M3440" s="308"/>
      <c r="N3440" s="308" t="s">
        <v>3007</v>
      </c>
      <c r="O3440" s="308" t="s">
        <v>3094</v>
      </c>
      <c r="P3440" s="291">
        <v>136608.21503505137</v>
      </c>
      <c r="Q3440" s="292">
        <f t="shared" si="427"/>
        <v>165295.94019241215</v>
      </c>
      <c r="R3440" s="197">
        <f t="shared" si="425"/>
        <v>264473.50430785946</v>
      </c>
    </row>
    <row r="3441" spans="1:18" ht="19.5" customHeight="1">
      <c r="A3441" s="313" t="s">
        <v>6020</v>
      </c>
      <c r="B3441" s="286" t="s">
        <v>6021</v>
      </c>
      <c r="C3441" s="308" t="s">
        <v>2458</v>
      </c>
      <c r="D3441" s="288" t="s">
        <v>2909</v>
      </c>
      <c r="E3441" s="288" t="s">
        <v>2910</v>
      </c>
      <c r="F3441" s="289" t="s">
        <v>3066</v>
      </c>
      <c r="G3441" s="312"/>
      <c r="H3441" s="287" t="s">
        <v>3067</v>
      </c>
      <c r="I3441" s="287" t="s">
        <v>3006</v>
      </c>
      <c r="J3441" s="287" t="s">
        <v>3007</v>
      </c>
      <c r="K3441" s="287" t="s">
        <v>3068</v>
      </c>
      <c r="L3441" s="287" t="s">
        <v>3069</v>
      </c>
      <c r="M3441" s="287"/>
      <c r="N3441" s="287" t="s">
        <v>3070</v>
      </c>
      <c r="O3441" s="287" t="s">
        <v>3071</v>
      </c>
      <c r="P3441" s="291">
        <v>67540.50833399361</v>
      </c>
      <c r="Q3441" s="292">
        <f t="shared" si="427"/>
        <v>81724.015084132261</v>
      </c>
      <c r="R3441" s="197">
        <f t="shared" si="425"/>
        <v>130758.42413461162</v>
      </c>
    </row>
    <row r="3442" spans="1:18" ht="19.5" customHeight="1">
      <c r="A3442" s="304" t="s">
        <v>6022</v>
      </c>
      <c r="B3442" s="277"/>
      <c r="C3442" s="278"/>
      <c r="D3442" s="279"/>
      <c r="E3442" s="280"/>
      <c r="F3442" s="279"/>
      <c r="G3442" s="281"/>
      <c r="H3442" s="282"/>
      <c r="I3442" s="282"/>
      <c r="J3442" s="282"/>
      <c r="K3442" s="282"/>
      <c r="L3442" s="282"/>
      <c r="M3442" s="282"/>
      <c r="N3442" s="282"/>
      <c r="O3442" s="282"/>
      <c r="P3442" s="282"/>
      <c r="Q3442" s="284"/>
      <c r="R3442" s="197">
        <f t="shared" si="425"/>
        <v>0</v>
      </c>
    </row>
    <row r="3443" spans="1:18" ht="19.5" customHeight="1">
      <c r="A3443" s="306" t="s">
        <v>6023</v>
      </c>
      <c r="B3443" s="319" t="s">
        <v>6024</v>
      </c>
      <c r="C3443" s="308" t="s">
        <v>2959</v>
      </c>
      <c r="D3443" s="290" t="s">
        <v>2905</v>
      </c>
      <c r="E3443" s="290" t="s">
        <v>2910</v>
      </c>
      <c r="F3443" s="309" t="s">
        <v>4170</v>
      </c>
      <c r="G3443" s="290"/>
      <c r="H3443" s="308">
        <v>227</v>
      </c>
      <c r="I3443" s="308">
        <v>10</v>
      </c>
      <c r="J3443" s="308">
        <v>9</v>
      </c>
      <c r="K3443" s="308">
        <v>45</v>
      </c>
      <c r="L3443" s="308">
        <v>68</v>
      </c>
      <c r="M3443" s="308"/>
      <c r="N3443" s="308">
        <v>4</v>
      </c>
      <c r="O3443" s="308" t="s">
        <v>4171</v>
      </c>
      <c r="P3443" s="291">
        <v>30407.754552352988</v>
      </c>
      <c r="Q3443" s="292">
        <f>+P3443*1.21</f>
        <v>36793.383008347111</v>
      </c>
      <c r="R3443" s="197">
        <f t="shared" si="425"/>
        <v>58869.412813355382</v>
      </c>
    </row>
    <row r="3444" spans="1:18" ht="19.5" customHeight="1">
      <c r="A3444" s="304" t="s">
        <v>6025</v>
      </c>
      <c r="B3444" s="277"/>
      <c r="C3444" s="278"/>
      <c r="D3444" s="279"/>
      <c r="E3444" s="280"/>
      <c r="F3444" s="279"/>
      <c r="G3444" s="281"/>
      <c r="H3444" s="282"/>
      <c r="I3444" s="282"/>
      <c r="J3444" s="282"/>
      <c r="K3444" s="282"/>
      <c r="L3444" s="282"/>
      <c r="M3444" s="282"/>
      <c r="N3444" s="282"/>
      <c r="O3444" s="282"/>
      <c r="P3444" s="282"/>
      <c r="Q3444" s="284"/>
      <c r="R3444" s="197">
        <f t="shared" si="425"/>
        <v>0</v>
      </c>
    </row>
    <row r="3445" spans="1:18" ht="19.5" customHeight="1">
      <c r="A3445" s="306" t="s">
        <v>6026</v>
      </c>
      <c r="B3445" s="319" t="s">
        <v>6027</v>
      </c>
      <c r="C3445" s="308" t="s">
        <v>2959</v>
      </c>
      <c r="D3445" s="290" t="s">
        <v>2905</v>
      </c>
      <c r="E3445" s="290" t="s">
        <v>2910</v>
      </c>
      <c r="F3445" s="309" t="s">
        <v>4170</v>
      </c>
      <c r="G3445" s="290"/>
      <c r="H3445" s="308">
        <v>227</v>
      </c>
      <c r="I3445" s="308">
        <v>10</v>
      </c>
      <c r="J3445" s="308">
        <v>9</v>
      </c>
      <c r="K3445" s="308">
        <v>45</v>
      </c>
      <c r="L3445" s="308">
        <v>68</v>
      </c>
      <c r="M3445" s="308"/>
      <c r="N3445" s="308">
        <v>4</v>
      </c>
      <c r="O3445" s="308" t="s">
        <v>4171</v>
      </c>
      <c r="P3445" s="291">
        <v>30407.754552352988</v>
      </c>
      <c r="Q3445" s="292">
        <f>+P3445*1.21</f>
        <v>36793.383008347111</v>
      </c>
      <c r="R3445" s="197">
        <f t="shared" si="425"/>
        <v>58869.412813355382</v>
      </c>
    </row>
    <row r="3446" spans="1:18" ht="19.5" customHeight="1">
      <c r="A3446" s="304" t="s">
        <v>2842</v>
      </c>
      <c r="B3446" s="277"/>
      <c r="C3446" s="278"/>
      <c r="D3446" s="279"/>
      <c r="E3446" s="280"/>
      <c r="F3446" s="279"/>
      <c r="G3446" s="281"/>
      <c r="H3446" s="282"/>
      <c r="I3446" s="282"/>
      <c r="J3446" s="282"/>
      <c r="K3446" s="282"/>
      <c r="L3446" s="282"/>
      <c r="M3446" s="282"/>
      <c r="N3446" s="282"/>
      <c r="O3446" s="282"/>
      <c r="P3446" s="282"/>
      <c r="Q3446" s="284"/>
      <c r="R3446" s="197">
        <f t="shared" si="425"/>
        <v>0</v>
      </c>
    </row>
    <row r="3447" spans="1:18" ht="19.5" customHeight="1">
      <c r="A3447" s="285" t="s">
        <v>3075</v>
      </c>
      <c r="B3447" s="286" t="s">
        <v>5997</v>
      </c>
      <c r="C3447" s="287" t="s">
        <v>647</v>
      </c>
      <c r="D3447" s="288" t="s">
        <v>2905</v>
      </c>
      <c r="E3447" s="288" t="s">
        <v>2906</v>
      </c>
      <c r="F3447" s="289" t="s">
        <v>3064</v>
      </c>
      <c r="G3447" s="288"/>
      <c r="H3447" s="287">
        <v>288</v>
      </c>
      <c r="I3447" s="287">
        <v>25</v>
      </c>
      <c r="J3447" s="287">
        <v>22</v>
      </c>
      <c r="K3447" s="287">
        <v>50</v>
      </c>
      <c r="L3447" s="287">
        <v>65</v>
      </c>
      <c r="M3447" s="287"/>
      <c r="N3447" s="287">
        <v>5</v>
      </c>
      <c r="O3447" s="287" t="s">
        <v>3065</v>
      </c>
      <c r="P3447" s="291">
        <v>112197.91499379804</v>
      </c>
      <c r="Q3447" s="292">
        <f t="shared" ref="Q3447:Q3484" si="428">+P3447*1.21</f>
        <v>135759.47714249563</v>
      </c>
      <c r="R3447" s="197">
        <f t="shared" si="425"/>
        <v>217215.16342799301</v>
      </c>
    </row>
    <row r="3448" spans="1:18" ht="19.5" customHeight="1">
      <c r="A3448" s="285" t="s">
        <v>3075</v>
      </c>
      <c r="B3448" s="286" t="s">
        <v>5997</v>
      </c>
      <c r="C3448" s="287" t="s">
        <v>647</v>
      </c>
      <c r="D3448" s="288" t="s">
        <v>2909</v>
      </c>
      <c r="E3448" s="288" t="s">
        <v>3021</v>
      </c>
      <c r="F3448" s="289" t="s">
        <v>5973</v>
      </c>
      <c r="G3448" s="288" t="s">
        <v>3023</v>
      </c>
      <c r="H3448" s="287" t="s">
        <v>5974</v>
      </c>
      <c r="I3448" s="287" t="s">
        <v>3463</v>
      </c>
      <c r="J3448" s="287" t="s">
        <v>3866</v>
      </c>
      <c r="K3448" s="287" t="s">
        <v>4615</v>
      </c>
      <c r="L3448" s="293" t="s">
        <v>3028</v>
      </c>
      <c r="M3448" s="293" t="s">
        <v>3142</v>
      </c>
      <c r="N3448" s="287">
        <v>4</v>
      </c>
      <c r="O3448" s="287" t="s">
        <v>5975</v>
      </c>
      <c r="P3448" s="291">
        <v>58735.764660346402</v>
      </c>
      <c r="Q3448" s="292">
        <f t="shared" si="428"/>
        <v>71070.275239019145</v>
      </c>
      <c r="R3448" s="197">
        <f t="shared" si="425"/>
        <v>113712.44038243064</v>
      </c>
    </row>
    <row r="3449" spans="1:18" ht="19.5" customHeight="1">
      <c r="A3449" s="285" t="s">
        <v>3075</v>
      </c>
      <c r="B3449" s="286" t="s">
        <v>5997</v>
      </c>
      <c r="C3449" s="287" t="s">
        <v>647</v>
      </c>
      <c r="D3449" s="288" t="s">
        <v>2909</v>
      </c>
      <c r="E3449" s="288" t="s">
        <v>3021</v>
      </c>
      <c r="F3449" s="289" t="s">
        <v>5976</v>
      </c>
      <c r="G3449" s="288" t="s">
        <v>3023</v>
      </c>
      <c r="H3449" s="287" t="s">
        <v>3024</v>
      </c>
      <c r="I3449" s="287" t="s">
        <v>3025</v>
      </c>
      <c r="J3449" s="293" t="s">
        <v>4477</v>
      </c>
      <c r="K3449" s="287" t="s">
        <v>3027</v>
      </c>
      <c r="L3449" s="293" t="s">
        <v>3028</v>
      </c>
      <c r="M3449" s="293" t="s">
        <v>3273</v>
      </c>
      <c r="N3449" s="287">
        <v>4</v>
      </c>
      <c r="O3449" s="287" t="s">
        <v>5977</v>
      </c>
      <c r="P3449" s="291">
        <v>60121.107953370636</v>
      </c>
      <c r="Q3449" s="292">
        <f t="shared" si="428"/>
        <v>72746.540623578461</v>
      </c>
      <c r="R3449" s="197">
        <f t="shared" si="425"/>
        <v>116394.46499772555</v>
      </c>
    </row>
    <row r="3450" spans="1:18" ht="19.5" customHeight="1">
      <c r="A3450" s="285" t="s">
        <v>3075</v>
      </c>
      <c r="B3450" s="286" t="s">
        <v>5998</v>
      </c>
      <c r="C3450" s="287" t="s">
        <v>3201</v>
      </c>
      <c r="D3450" s="288" t="s">
        <v>2905</v>
      </c>
      <c r="E3450" s="288" t="s">
        <v>2906</v>
      </c>
      <c r="F3450" s="289" t="s">
        <v>5988</v>
      </c>
      <c r="G3450" s="288"/>
      <c r="H3450" s="293">
        <v>279.7</v>
      </c>
      <c r="I3450" s="287">
        <v>22</v>
      </c>
      <c r="J3450" s="287">
        <v>19</v>
      </c>
      <c r="K3450" s="293">
        <v>36.700000000000003</v>
      </c>
      <c r="L3450" s="287">
        <v>65</v>
      </c>
      <c r="M3450" s="287"/>
      <c r="N3450" s="287">
        <v>5</v>
      </c>
      <c r="O3450" s="287" t="s">
        <v>5989</v>
      </c>
      <c r="P3450" s="291">
        <v>67152.546003785334</v>
      </c>
      <c r="Q3450" s="292">
        <f t="shared" si="428"/>
        <v>81254.580664580251</v>
      </c>
      <c r="R3450" s="197">
        <f t="shared" si="425"/>
        <v>130007.32906332841</v>
      </c>
    </row>
    <row r="3451" spans="1:18" ht="19.5" customHeight="1">
      <c r="A3451" s="285" t="s">
        <v>3075</v>
      </c>
      <c r="B3451" s="286" t="s">
        <v>5998</v>
      </c>
      <c r="C3451" s="287" t="s">
        <v>3201</v>
      </c>
      <c r="D3451" s="288" t="s">
        <v>2905</v>
      </c>
      <c r="E3451" s="288" t="s">
        <v>2906</v>
      </c>
      <c r="F3451" s="289" t="s">
        <v>3044</v>
      </c>
      <c r="G3451" s="288"/>
      <c r="H3451" s="287">
        <v>288</v>
      </c>
      <c r="I3451" s="287">
        <v>25</v>
      </c>
      <c r="J3451" s="287">
        <v>22</v>
      </c>
      <c r="K3451" s="293">
        <v>34.200000000000003</v>
      </c>
      <c r="L3451" s="287">
        <v>65</v>
      </c>
      <c r="M3451" s="287"/>
      <c r="N3451" s="287">
        <v>5</v>
      </c>
      <c r="O3451" s="287" t="s">
        <v>3045</v>
      </c>
      <c r="P3451" s="291">
        <v>94701.988516117068</v>
      </c>
      <c r="Q3451" s="292">
        <f t="shared" si="428"/>
        <v>114589.40610450164</v>
      </c>
      <c r="R3451" s="197">
        <f t="shared" si="425"/>
        <v>183343.04976720264</v>
      </c>
    </row>
    <row r="3452" spans="1:18" ht="19.5" customHeight="1">
      <c r="A3452" s="285" t="s">
        <v>3075</v>
      </c>
      <c r="B3452" s="286" t="s">
        <v>5998</v>
      </c>
      <c r="C3452" s="287" t="s">
        <v>3201</v>
      </c>
      <c r="D3452" s="288" t="s">
        <v>2909</v>
      </c>
      <c r="E3452" s="288" t="s">
        <v>2910</v>
      </c>
      <c r="F3452" s="289" t="s">
        <v>3046</v>
      </c>
      <c r="G3452" s="288"/>
      <c r="H3452" s="287">
        <v>232</v>
      </c>
      <c r="I3452" s="287">
        <v>9</v>
      </c>
      <c r="J3452" s="287">
        <v>7</v>
      </c>
      <c r="K3452" s="287">
        <v>39</v>
      </c>
      <c r="L3452" s="287">
        <v>65</v>
      </c>
      <c r="M3452" s="287"/>
      <c r="N3452" s="287">
        <v>5</v>
      </c>
      <c r="O3452" s="287" t="s">
        <v>3047</v>
      </c>
      <c r="P3452" s="291">
        <v>34805.262756904536</v>
      </c>
      <c r="Q3452" s="292">
        <f t="shared" si="428"/>
        <v>42114.36793585449</v>
      </c>
      <c r="R3452" s="197">
        <f t="shared" si="425"/>
        <v>67382.988697367182</v>
      </c>
    </row>
    <row r="3453" spans="1:18" ht="19.5" customHeight="1">
      <c r="A3453" s="285" t="s">
        <v>3075</v>
      </c>
      <c r="B3453" s="286" t="s">
        <v>5998</v>
      </c>
      <c r="C3453" s="287" t="s">
        <v>3201</v>
      </c>
      <c r="D3453" s="288" t="s">
        <v>2909</v>
      </c>
      <c r="E3453" s="288" t="s">
        <v>2910</v>
      </c>
      <c r="F3453" s="289" t="s">
        <v>3084</v>
      </c>
      <c r="G3453" s="288"/>
      <c r="H3453" s="287">
        <v>239</v>
      </c>
      <c r="I3453" s="287">
        <v>9</v>
      </c>
      <c r="J3453" s="293">
        <v>7.5</v>
      </c>
      <c r="K3453" s="293">
        <v>33.5</v>
      </c>
      <c r="L3453" s="287">
        <v>65</v>
      </c>
      <c r="M3453" s="287"/>
      <c r="N3453" s="287">
        <v>5</v>
      </c>
      <c r="O3453" s="287" t="s">
        <v>3085</v>
      </c>
      <c r="P3453" s="291">
        <v>53589.380271804243</v>
      </c>
      <c r="Q3453" s="292">
        <f t="shared" si="428"/>
        <v>64843.150128883135</v>
      </c>
      <c r="R3453" s="197">
        <f t="shared" si="425"/>
        <v>103749.04020621302</v>
      </c>
    </row>
    <row r="3454" spans="1:18" ht="19.5" customHeight="1">
      <c r="A3454" s="285" t="s">
        <v>3075</v>
      </c>
      <c r="B3454" s="286" t="s">
        <v>5998</v>
      </c>
      <c r="C3454" s="287" t="s">
        <v>3201</v>
      </c>
      <c r="D3454" s="288" t="s">
        <v>2909</v>
      </c>
      <c r="E3454" s="288" t="s">
        <v>3021</v>
      </c>
      <c r="F3454" s="289" t="s">
        <v>5976</v>
      </c>
      <c r="G3454" s="288" t="s">
        <v>3023</v>
      </c>
      <c r="H3454" s="287" t="s">
        <v>3024</v>
      </c>
      <c r="I3454" s="287" t="s">
        <v>3025</v>
      </c>
      <c r="J3454" s="293" t="s">
        <v>4477</v>
      </c>
      <c r="K3454" s="287" t="s">
        <v>3027</v>
      </c>
      <c r="L3454" s="293" t="s">
        <v>3028</v>
      </c>
      <c r="M3454" s="293" t="s">
        <v>3273</v>
      </c>
      <c r="N3454" s="287">
        <v>4</v>
      </c>
      <c r="O3454" s="287" t="s">
        <v>5977</v>
      </c>
      <c r="P3454" s="291">
        <v>60121.107953370636</v>
      </c>
      <c r="Q3454" s="292">
        <f t="shared" si="428"/>
        <v>72746.540623578461</v>
      </c>
      <c r="R3454" s="197">
        <f t="shared" si="425"/>
        <v>116394.46499772555</v>
      </c>
    </row>
    <row r="3455" spans="1:18" ht="19.5" customHeight="1">
      <c r="A3455" s="285" t="s">
        <v>3321</v>
      </c>
      <c r="B3455" s="286" t="s">
        <v>6028</v>
      </c>
      <c r="C3455" s="287" t="s">
        <v>1097</v>
      </c>
      <c r="D3455" s="288" t="s">
        <v>2905</v>
      </c>
      <c r="E3455" s="288" t="s">
        <v>2906</v>
      </c>
      <c r="F3455" s="289" t="s">
        <v>4552</v>
      </c>
      <c r="G3455" s="288"/>
      <c r="H3455" s="287">
        <v>256</v>
      </c>
      <c r="I3455" s="287">
        <v>20</v>
      </c>
      <c r="J3455" s="287">
        <v>18</v>
      </c>
      <c r="K3455" s="287">
        <v>39</v>
      </c>
      <c r="L3455" s="287">
        <v>65</v>
      </c>
      <c r="M3455" s="287"/>
      <c r="N3455" s="287">
        <v>4</v>
      </c>
      <c r="O3455" s="287" t="s">
        <v>4553</v>
      </c>
      <c r="P3455" s="291">
        <v>46676.406702222914</v>
      </c>
      <c r="Q3455" s="292">
        <f t="shared" si="428"/>
        <v>56478.452109689722</v>
      </c>
      <c r="R3455" s="197">
        <f t="shared" si="425"/>
        <v>90365.523375503559</v>
      </c>
    </row>
    <row r="3456" spans="1:18" ht="19.5" customHeight="1">
      <c r="A3456" s="285" t="s">
        <v>3321</v>
      </c>
      <c r="B3456" s="286" t="s">
        <v>6028</v>
      </c>
      <c r="C3456" s="287" t="s">
        <v>1097</v>
      </c>
      <c r="D3456" s="288" t="s">
        <v>2909</v>
      </c>
      <c r="E3456" s="288" t="s">
        <v>3021</v>
      </c>
      <c r="F3456" s="289" t="s">
        <v>5973</v>
      </c>
      <c r="G3456" s="288" t="s">
        <v>3023</v>
      </c>
      <c r="H3456" s="287" t="s">
        <v>5974</v>
      </c>
      <c r="I3456" s="287" t="s">
        <v>3463</v>
      </c>
      <c r="J3456" s="287" t="s">
        <v>3866</v>
      </c>
      <c r="K3456" s="287" t="s">
        <v>4615</v>
      </c>
      <c r="L3456" s="293" t="s">
        <v>3028</v>
      </c>
      <c r="M3456" s="293" t="s">
        <v>3142</v>
      </c>
      <c r="N3456" s="287">
        <v>4</v>
      </c>
      <c r="O3456" s="287" t="s">
        <v>5975</v>
      </c>
      <c r="P3456" s="291">
        <v>58735.764660346402</v>
      </c>
      <c r="Q3456" s="292">
        <f t="shared" si="428"/>
        <v>71070.275239019145</v>
      </c>
      <c r="R3456" s="197">
        <f t="shared" si="425"/>
        <v>113712.44038243064</v>
      </c>
    </row>
    <row r="3457" spans="1:18" ht="19.5" customHeight="1">
      <c r="A3457" s="285" t="s">
        <v>3321</v>
      </c>
      <c r="B3457" s="286" t="s">
        <v>6028</v>
      </c>
      <c r="C3457" s="287" t="s">
        <v>1097</v>
      </c>
      <c r="D3457" s="288" t="s">
        <v>2909</v>
      </c>
      <c r="E3457" s="288" t="s">
        <v>3021</v>
      </c>
      <c r="F3457" s="289" t="s">
        <v>5976</v>
      </c>
      <c r="G3457" s="288" t="s">
        <v>3023</v>
      </c>
      <c r="H3457" s="287" t="s">
        <v>3024</v>
      </c>
      <c r="I3457" s="287" t="s">
        <v>3025</v>
      </c>
      <c r="J3457" s="293" t="s">
        <v>4477</v>
      </c>
      <c r="K3457" s="287" t="s">
        <v>3027</v>
      </c>
      <c r="L3457" s="293" t="s">
        <v>3028</v>
      </c>
      <c r="M3457" s="293" t="s">
        <v>3273</v>
      </c>
      <c r="N3457" s="287">
        <v>4</v>
      </c>
      <c r="O3457" s="287" t="s">
        <v>5977</v>
      </c>
      <c r="P3457" s="291">
        <v>60121.107953370636</v>
      </c>
      <c r="Q3457" s="292">
        <f t="shared" si="428"/>
        <v>72746.540623578461</v>
      </c>
      <c r="R3457" s="197">
        <f t="shared" si="425"/>
        <v>116394.46499772555</v>
      </c>
    </row>
    <row r="3458" spans="1:18" ht="19.5" customHeight="1">
      <c r="A3458" s="285" t="s">
        <v>3082</v>
      </c>
      <c r="B3458" s="286" t="s">
        <v>6029</v>
      </c>
      <c r="C3458" s="287" t="s">
        <v>2853</v>
      </c>
      <c r="D3458" s="288" t="s">
        <v>2905</v>
      </c>
      <c r="E3458" s="288" t="s">
        <v>2906</v>
      </c>
      <c r="F3458" s="289" t="s">
        <v>5988</v>
      </c>
      <c r="G3458" s="288"/>
      <c r="H3458" s="293">
        <v>279.7</v>
      </c>
      <c r="I3458" s="287">
        <v>22</v>
      </c>
      <c r="J3458" s="287">
        <v>19</v>
      </c>
      <c r="K3458" s="293">
        <v>36.700000000000003</v>
      </c>
      <c r="L3458" s="287">
        <v>65</v>
      </c>
      <c r="M3458" s="287"/>
      <c r="N3458" s="287">
        <v>5</v>
      </c>
      <c r="O3458" s="287" t="s">
        <v>5989</v>
      </c>
      <c r="P3458" s="291">
        <v>67152.546003785334</v>
      </c>
      <c r="Q3458" s="292">
        <f t="shared" si="428"/>
        <v>81254.580664580251</v>
      </c>
      <c r="R3458" s="197">
        <f t="shared" si="425"/>
        <v>130007.32906332841</v>
      </c>
    </row>
    <row r="3459" spans="1:18" ht="19.5" customHeight="1">
      <c r="A3459" s="285" t="s">
        <v>3082</v>
      </c>
      <c r="B3459" s="286" t="s">
        <v>6029</v>
      </c>
      <c r="C3459" s="287" t="s">
        <v>2853</v>
      </c>
      <c r="D3459" s="288" t="s">
        <v>2909</v>
      </c>
      <c r="E3459" s="288" t="s">
        <v>2910</v>
      </c>
      <c r="F3459" s="289" t="s">
        <v>3046</v>
      </c>
      <c r="G3459" s="288"/>
      <c r="H3459" s="287">
        <v>232</v>
      </c>
      <c r="I3459" s="287">
        <v>9</v>
      </c>
      <c r="J3459" s="287">
        <v>7</v>
      </c>
      <c r="K3459" s="287">
        <v>39</v>
      </c>
      <c r="L3459" s="287">
        <v>65</v>
      </c>
      <c r="M3459" s="287"/>
      <c r="N3459" s="287">
        <v>5</v>
      </c>
      <c r="O3459" s="287" t="s">
        <v>3047</v>
      </c>
      <c r="P3459" s="291">
        <v>34805.262756904536</v>
      </c>
      <c r="Q3459" s="292">
        <f t="shared" si="428"/>
        <v>42114.36793585449</v>
      </c>
      <c r="R3459" s="197">
        <f t="shared" si="425"/>
        <v>67382.988697367182</v>
      </c>
    </row>
    <row r="3460" spans="1:18" ht="19.5" customHeight="1">
      <c r="A3460" s="285" t="s">
        <v>3082</v>
      </c>
      <c r="B3460" s="286" t="s">
        <v>6029</v>
      </c>
      <c r="C3460" s="287" t="s">
        <v>2853</v>
      </c>
      <c r="D3460" s="288" t="s">
        <v>2909</v>
      </c>
      <c r="E3460" s="288" t="s">
        <v>3021</v>
      </c>
      <c r="F3460" s="289" t="s">
        <v>5976</v>
      </c>
      <c r="G3460" s="288" t="s">
        <v>3023</v>
      </c>
      <c r="H3460" s="287" t="s">
        <v>3024</v>
      </c>
      <c r="I3460" s="287" t="s">
        <v>3025</v>
      </c>
      <c r="J3460" s="293" t="s">
        <v>4477</v>
      </c>
      <c r="K3460" s="287" t="s">
        <v>3027</v>
      </c>
      <c r="L3460" s="293" t="s">
        <v>3028</v>
      </c>
      <c r="M3460" s="293" t="s">
        <v>3273</v>
      </c>
      <c r="N3460" s="287">
        <v>4</v>
      </c>
      <c r="O3460" s="287" t="s">
        <v>5977</v>
      </c>
      <c r="P3460" s="291">
        <v>60121.107953370636</v>
      </c>
      <c r="Q3460" s="292">
        <f t="shared" si="428"/>
        <v>72746.540623578461</v>
      </c>
      <c r="R3460" s="197">
        <f t="shared" si="425"/>
        <v>116394.46499772555</v>
      </c>
    </row>
    <row r="3461" spans="1:18" ht="19.5" customHeight="1">
      <c r="A3461" s="306" t="s">
        <v>3902</v>
      </c>
      <c r="B3461" s="307" t="s">
        <v>5982</v>
      </c>
      <c r="C3461" s="308" t="s">
        <v>3003</v>
      </c>
      <c r="D3461" s="290" t="s">
        <v>2905</v>
      </c>
      <c r="E3461" s="290" t="s">
        <v>2910</v>
      </c>
      <c r="F3461" s="309" t="s">
        <v>3015</v>
      </c>
      <c r="G3461" s="290"/>
      <c r="H3461" s="308">
        <v>239</v>
      </c>
      <c r="I3461" s="308">
        <v>12</v>
      </c>
      <c r="J3461" s="314">
        <v>10.5</v>
      </c>
      <c r="K3461" s="308">
        <v>35</v>
      </c>
      <c r="L3461" s="308">
        <v>65</v>
      </c>
      <c r="M3461" s="308"/>
      <c r="N3461" s="308">
        <v>4</v>
      </c>
      <c r="O3461" s="308" t="s">
        <v>3016</v>
      </c>
      <c r="P3461" s="291">
        <v>28769.572970884106</v>
      </c>
      <c r="Q3461" s="292">
        <f t="shared" si="428"/>
        <v>34811.183294769769</v>
      </c>
      <c r="R3461" s="197">
        <f t="shared" si="425"/>
        <v>55697.893271631634</v>
      </c>
    </row>
    <row r="3462" spans="1:18" ht="19.5" customHeight="1">
      <c r="A3462" s="306" t="s">
        <v>3902</v>
      </c>
      <c r="B3462" s="307" t="s">
        <v>5982</v>
      </c>
      <c r="C3462" s="308" t="s">
        <v>3003</v>
      </c>
      <c r="D3462" s="290" t="s">
        <v>2905</v>
      </c>
      <c r="E3462" s="290" t="s">
        <v>2906</v>
      </c>
      <c r="F3462" s="309" t="s">
        <v>5979</v>
      </c>
      <c r="G3462" s="290"/>
      <c r="H3462" s="308">
        <v>239</v>
      </c>
      <c r="I3462" s="308">
        <v>18</v>
      </c>
      <c r="J3462" s="308">
        <v>16</v>
      </c>
      <c r="K3462" s="314">
        <v>34.5</v>
      </c>
      <c r="L3462" s="308">
        <v>65</v>
      </c>
      <c r="M3462" s="308"/>
      <c r="N3462" s="308">
        <v>4</v>
      </c>
      <c r="O3462" s="308" t="s">
        <v>5980</v>
      </c>
      <c r="P3462" s="291">
        <v>63247.620857771763</v>
      </c>
      <c r="Q3462" s="292">
        <f t="shared" si="428"/>
        <v>76529.621237903833</v>
      </c>
      <c r="R3462" s="197">
        <f t="shared" si="425"/>
        <v>122447.39398064614</v>
      </c>
    </row>
    <row r="3463" spans="1:18" ht="19.5" customHeight="1">
      <c r="A3463" s="306" t="s">
        <v>3902</v>
      </c>
      <c r="B3463" s="307" t="s">
        <v>5982</v>
      </c>
      <c r="C3463" s="308" t="s">
        <v>3003</v>
      </c>
      <c r="D3463" s="288" t="s">
        <v>2905</v>
      </c>
      <c r="E3463" s="288" t="s">
        <v>2906</v>
      </c>
      <c r="F3463" s="289" t="s">
        <v>4552</v>
      </c>
      <c r="G3463" s="288"/>
      <c r="H3463" s="287">
        <v>256</v>
      </c>
      <c r="I3463" s="287">
        <v>20</v>
      </c>
      <c r="J3463" s="287">
        <v>18</v>
      </c>
      <c r="K3463" s="287">
        <v>39</v>
      </c>
      <c r="L3463" s="287">
        <v>65</v>
      </c>
      <c r="M3463" s="287"/>
      <c r="N3463" s="287">
        <v>4</v>
      </c>
      <c r="O3463" s="287" t="s">
        <v>4553</v>
      </c>
      <c r="P3463" s="291">
        <v>46676.406702222914</v>
      </c>
      <c r="Q3463" s="292">
        <f t="shared" si="428"/>
        <v>56478.452109689722</v>
      </c>
      <c r="R3463" s="197">
        <f t="shared" si="425"/>
        <v>90365.523375503559</v>
      </c>
    </row>
    <row r="3464" spans="1:18" ht="19.5" customHeight="1">
      <c r="A3464" s="306" t="s">
        <v>3902</v>
      </c>
      <c r="B3464" s="307" t="s">
        <v>5982</v>
      </c>
      <c r="C3464" s="308" t="s">
        <v>3003</v>
      </c>
      <c r="D3464" s="288" t="s">
        <v>2909</v>
      </c>
      <c r="E3464" s="288" t="s">
        <v>3021</v>
      </c>
      <c r="F3464" s="289" t="s">
        <v>5973</v>
      </c>
      <c r="G3464" s="288" t="s">
        <v>3023</v>
      </c>
      <c r="H3464" s="287" t="s">
        <v>5974</v>
      </c>
      <c r="I3464" s="287" t="s">
        <v>3463</v>
      </c>
      <c r="J3464" s="287" t="s">
        <v>3866</v>
      </c>
      <c r="K3464" s="287" t="s">
        <v>4615</v>
      </c>
      <c r="L3464" s="293" t="s">
        <v>3028</v>
      </c>
      <c r="M3464" s="293" t="s">
        <v>3142</v>
      </c>
      <c r="N3464" s="287">
        <v>4</v>
      </c>
      <c r="O3464" s="287" t="s">
        <v>5975</v>
      </c>
      <c r="P3464" s="291">
        <v>58735.764660346402</v>
      </c>
      <c r="Q3464" s="292">
        <f t="shared" si="428"/>
        <v>71070.275239019145</v>
      </c>
      <c r="R3464" s="197">
        <f t="shared" ref="R3464:R3527" si="429">Q3464*0.8*2</f>
        <v>113712.44038243064</v>
      </c>
    </row>
    <row r="3465" spans="1:18" ht="19.5" customHeight="1">
      <c r="A3465" s="306" t="s">
        <v>3902</v>
      </c>
      <c r="B3465" s="307" t="s">
        <v>5982</v>
      </c>
      <c r="C3465" s="308" t="s">
        <v>3003</v>
      </c>
      <c r="D3465" s="288" t="s">
        <v>2909</v>
      </c>
      <c r="E3465" s="288" t="s">
        <v>3021</v>
      </c>
      <c r="F3465" s="289" t="s">
        <v>5976</v>
      </c>
      <c r="G3465" s="288" t="s">
        <v>3023</v>
      </c>
      <c r="H3465" s="287" t="s">
        <v>3024</v>
      </c>
      <c r="I3465" s="287" t="s">
        <v>3025</v>
      </c>
      <c r="J3465" s="293" t="s">
        <v>4477</v>
      </c>
      <c r="K3465" s="287" t="s">
        <v>3027</v>
      </c>
      <c r="L3465" s="293" t="s">
        <v>3028</v>
      </c>
      <c r="M3465" s="293" t="s">
        <v>3273</v>
      </c>
      <c r="N3465" s="287">
        <v>4</v>
      </c>
      <c r="O3465" s="287" t="s">
        <v>5977</v>
      </c>
      <c r="P3465" s="291">
        <v>60121.107953370636</v>
      </c>
      <c r="Q3465" s="292">
        <f t="shared" si="428"/>
        <v>72746.540623578461</v>
      </c>
      <c r="R3465" s="197">
        <f t="shared" si="429"/>
        <v>116394.46499772555</v>
      </c>
    </row>
    <row r="3466" spans="1:18" ht="19.5" customHeight="1">
      <c r="A3466" s="285" t="s">
        <v>3012</v>
      </c>
      <c r="B3466" s="286" t="s">
        <v>6030</v>
      </c>
      <c r="C3466" s="287" t="s">
        <v>3003</v>
      </c>
      <c r="D3466" s="288" t="s">
        <v>2905</v>
      </c>
      <c r="E3466" s="288" t="s">
        <v>2906</v>
      </c>
      <c r="F3466" s="289" t="s">
        <v>3064</v>
      </c>
      <c r="G3466" s="288"/>
      <c r="H3466" s="287">
        <v>288</v>
      </c>
      <c r="I3466" s="287">
        <v>25</v>
      </c>
      <c r="J3466" s="287">
        <v>22</v>
      </c>
      <c r="K3466" s="287">
        <v>50</v>
      </c>
      <c r="L3466" s="287">
        <v>65</v>
      </c>
      <c r="M3466" s="287"/>
      <c r="N3466" s="287">
        <v>5</v>
      </c>
      <c r="O3466" s="287" t="s">
        <v>3065</v>
      </c>
      <c r="P3466" s="291">
        <v>112197.91499379804</v>
      </c>
      <c r="Q3466" s="292">
        <f t="shared" si="428"/>
        <v>135759.47714249563</v>
      </c>
      <c r="R3466" s="197">
        <f t="shared" si="429"/>
        <v>217215.16342799301</v>
      </c>
    </row>
    <row r="3467" spans="1:18" ht="19.5" customHeight="1">
      <c r="A3467" s="285" t="s">
        <v>3012</v>
      </c>
      <c r="B3467" s="286" t="s">
        <v>6030</v>
      </c>
      <c r="C3467" s="287" t="s">
        <v>3003</v>
      </c>
      <c r="D3467" s="288" t="s">
        <v>2909</v>
      </c>
      <c r="E3467" s="288" t="s">
        <v>3021</v>
      </c>
      <c r="F3467" s="289" t="s">
        <v>5973</v>
      </c>
      <c r="G3467" s="288" t="s">
        <v>3023</v>
      </c>
      <c r="H3467" s="287" t="s">
        <v>5974</v>
      </c>
      <c r="I3467" s="287" t="s">
        <v>3463</v>
      </c>
      <c r="J3467" s="287" t="s">
        <v>3866</v>
      </c>
      <c r="K3467" s="287" t="s">
        <v>4615</v>
      </c>
      <c r="L3467" s="293" t="s">
        <v>3028</v>
      </c>
      <c r="M3467" s="293" t="s">
        <v>3142</v>
      </c>
      <c r="N3467" s="287">
        <v>4</v>
      </c>
      <c r="O3467" s="287" t="s">
        <v>5975</v>
      </c>
      <c r="P3467" s="291">
        <v>58735.764660346402</v>
      </c>
      <c r="Q3467" s="292">
        <f t="shared" si="428"/>
        <v>71070.275239019145</v>
      </c>
      <c r="R3467" s="197">
        <f t="shared" si="429"/>
        <v>113712.44038243064</v>
      </c>
    </row>
    <row r="3468" spans="1:18" ht="19.5" customHeight="1">
      <c r="A3468" s="285" t="s">
        <v>3012</v>
      </c>
      <c r="B3468" s="286" t="s">
        <v>6030</v>
      </c>
      <c r="C3468" s="287" t="s">
        <v>3003</v>
      </c>
      <c r="D3468" s="288" t="s">
        <v>2909</v>
      </c>
      <c r="E3468" s="288" t="s">
        <v>3021</v>
      </c>
      <c r="F3468" s="289" t="s">
        <v>5976</v>
      </c>
      <c r="G3468" s="288" t="s">
        <v>3023</v>
      </c>
      <c r="H3468" s="287" t="s">
        <v>3024</v>
      </c>
      <c r="I3468" s="287" t="s">
        <v>3025</v>
      </c>
      <c r="J3468" s="293" t="s">
        <v>4477</v>
      </c>
      <c r="K3468" s="287" t="s">
        <v>3027</v>
      </c>
      <c r="L3468" s="293" t="s">
        <v>3028</v>
      </c>
      <c r="M3468" s="293" t="s">
        <v>3273</v>
      </c>
      <c r="N3468" s="287">
        <v>4</v>
      </c>
      <c r="O3468" s="287" t="s">
        <v>5977</v>
      </c>
      <c r="P3468" s="291">
        <v>60121.107953370636</v>
      </c>
      <c r="Q3468" s="292">
        <f t="shared" si="428"/>
        <v>72746.540623578461</v>
      </c>
      <c r="R3468" s="197">
        <f t="shared" si="429"/>
        <v>116394.46499772555</v>
      </c>
    </row>
    <row r="3469" spans="1:18" ht="19.5" customHeight="1">
      <c r="A3469" s="285" t="s">
        <v>3012</v>
      </c>
      <c r="B3469" s="286" t="s">
        <v>6031</v>
      </c>
      <c r="C3469" s="287" t="s">
        <v>2853</v>
      </c>
      <c r="D3469" s="288" t="s">
        <v>2905</v>
      </c>
      <c r="E3469" s="288" t="s">
        <v>2906</v>
      </c>
      <c r="F3469" s="289" t="s">
        <v>3078</v>
      </c>
      <c r="G3469" s="312"/>
      <c r="H3469" s="287">
        <v>280</v>
      </c>
      <c r="I3469" s="287">
        <v>22</v>
      </c>
      <c r="J3469" s="287">
        <v>19</v>
      </c>
      <c r="K3469" s="293">
        <v>49.9</v>
      </c>
      <c r="L3469" s="287">
        <v>65</v>
      </c>
      <c r="M3469" s="287"/>
      <c r="N3469" s="287" t="s">
        <v>3007</v>
      </c>
      <c r="O3469" s="287" t="s">
        <v>3079</v>
      </c>
      <c r="P3469" s="291">
        <v>94594.331710866085</v>
      </c>
      <c r="Q3469" s="292">
        <f t="shared" si="428"/>
        <v>114459.14137014796</v>
      </c>
      <c r="R3469" s="197">
        <f t="shared" si="429"/>
        <v>183134.62619223676</v>
      </c>
    </row>
    <row r="3470" spans="1:18" ht="19.5" customHeight="1">
      <c r="A3470" s="285" t="s">
        <v>3012</v>
      </c>
      <c r="B3470" s="286" t="s">
        <v>6031</v>
      </c>
      <c r="C3470" s="287" t="s">
        <v>2853</v>
      </c>
      <c r="D3470" s="288" t="s">
        <v>2909</v>
      </c>
      <c r="E3470" s="288" t="s">
        <v>3021</v>
      </c>
      <c r="F3470" s="289" t="s">
        <v>5976</v>
      </c>
      <c r="G3470" s="288" t="s">
        <v>3023</v>
      </c>
      <c r="H3470" s="287" t="s">
        <v>3024</v>
      </c>
      <c r="I3470" s="287" t="s">
        <v>3025</v>
      </c>
      <c r="J3470" s="293" t="s">
        <v>4477</v>
      </c>
      <c r="K3470" s="287" t="s">
        <v>3027</v>
      </c>
      <c r="L3470" s="293" t="s">
        <v>3028</v>
      </c>
      <c r="M3470" s="293" t="s">
        <v>3273</v>
      </c>
      <c r="N3470" s="287">
        <v>4</v>
      </c>
      <c r="O3470" s="287" t="s">
        <v>5977</v>
      </c>
      <c r="P3470" s="291">
        <v>60121.107953370636</v>
      </c>
      <c r="Q3470" s="292">
        <f t="shared" si="428"/>
        <v>72746.540623578461</v>
      </c>
      <c r="R3470" s="197">
        <f t="shared" si="429"/>
        <v>116394.46499772555</v>
      </c>
    </row>
    <row r="3471" spans="1:18" ht="19.5" customHeight="1">
      <c r="A3471" s="306" t="s">
        <v>3031</v>
      </c>
      <c r="B3471" s="307" t="s">
        <v>6032</v>
      </c>
      <c r="C3471" s="308" t="s">
        <v>787</v>
      </c>
      <c r="D3471" s="288" t="s">
        <v>2905</v>
      </c>
      <c r="E3471" s="288" t="s">
        <v>2906</v>
      </c>
      <c r="F3471" s="289" t="s">
        <v>4552</v>
      </c>
      <c r="G3471" s="288"/>
      <c r="H3471" s="287">
        <v>256</v>
      </c>
      <c r="I3471" s="287">
        <v>20</v>
      </c>
      <c r="J3471" s="287">
        <v>18</v>
      </c>
      <c r="K3471" s="287">
        <v>39</v>
      </c>
      <c r="L3471" s="287">
        <v>65</v>
      </c>
      <c r="M3471" s="287"/>
      <c r="N3471" s="287">
        <v>4</v>
      </c>
      <c r="O3471" s="287" t="s">
        <v>4553</v>
      </c>
      <c r="P3471" s="291">
        <v>46676.406702222914</v>
      </c>
      <c r="Q3471" s="292">
        <f t="shared" si="428"/>
        <v>56478.452109689722</v>
      </c>
      <c r="R3471" s="197">
        <f t="shared" si="429"/>
        <v>90365.523375503559</v>
      </c>
    </row>
    <row r="3472" spans="1:18" ht="19.5" customHeight="1">
      <c r="A3472" s="306" t="s">
        <v>3031</v>
      </c>
      <c r="B3472" s="307" t="s">
        <v>6032</v>
      </c>
      <c r="C3472" s="308" t="s">
        <v>2812</v>
      </c>
      <c r="D3472" s="288" t="s">
        <v>2909</v>
      </c>
      <c r="E3472" s="288" t="s">
        <v>3021</v>
      </c>
      <c r="F3472" s="289" t="s">
        <v>5973</v>
      </c>
      <c r="G3472" s="288" t="s">
        <v>3023</v>
      </c>
      <c r="H3472" s="287" t="s">
        <v>5974</v>
      </c>
      <c r="I3472" s="287" t="s">
        <v>3463</v>
      </c>
      <c r="J3472" s="287" t="s">
        <v>3866</v>
      </c>
      <c r="K3472" s="287" t="s">
        <v>4615</v>
      </c>
      <c r="L3472" s="293" t="s">
        <v>3028</v>
      </c>
      <c r="M3472" s="293" t="s">
        <v>3142</v>
      </c>
      <c r="N3472" s="287">
        <v>4</v>
      </c>
      <c r="O3472" s="287" t="s">
        <v>5975</v>
      </c>
      <c r="P3472" s="291">
        <v>58735.764660346402</v>
      </c>
      <c r="Q3472" s="292">
        <f t="shared" si="428"/>
        <v>71070.275239019145</v>
      </c>
      <c r="R3472" s="197">
        <f t="shared" si="429"/>
        <v>113712.44038243064</v>
      </c>
    </row>
    <row r="3473" spans="1:18" ht="19.5" customHeight="1">
      <c r="A3473" s="306" t="s">
        <v>3031</v>
      </c>
      <c r="B3473" s="307" t="s">
        <v>6032</v>
      </c>
      <c r="C3473" s="308" t="s">
        <v>2812</v>
      </c>
      <c r="D3473" s="288" t="s">
        <v>2909</v>
      </c>
      <c r="E3473" s="288" t="s">
        <v>3021</v>
      </c>
      <c r="F3473" s="289" t="s">
        <v>5976</v>
      </c>
      <c r="G3473" s="288" t="s">
        <v>3023</v>
      </c>
      <c r="H3473" s="287" t="s">
        <v>3024</v>
      </c>
      <c r="I3473" s="287" t="s">
        <v>3025</v>
      </c>
      <c r="J3473" s="293" t="s">
        <v>4477</v>
      </c>
      <c r="K3473" s="287" t="s">
        <v>3027</v>
      </c>
      <c r="L3473" s="293" t="s">
        <v>3028</v>
      </c>
      <c r="M3473" s="293" t="s">
        <v>3273</v>
      </c>
      <c r="N3473" s="287">
        <v>4</v>
      </c>
      <c r="O3473" s="287" t="s">
        <v>5977</v>
      </c>
      <c r="P3473" s="291">
        <v>60121.107953370636</v>
      </c>
      <c r="Q3473" s="292">
        <f t="shared" si="428"/>
        <v>72746.540623578461</v>
      </c>
      <c r="R3473" s="197">
        <f t="shared" si="429"/>
        <v>116394.46499772555</v>
      </c>
    </row>
    <row r="3474" spans="1:18" ht="19.5" customHeight="1">
      <c r="A3474" s="306" t="s">
        <v>2952</v>
      </c>
      <c r="B3474" s="307" t="s">
        <v>6008</v>
      </c>
      <c r="C3474" s="308" t="s">
        <v>3386</v>
      </c>
      <c r="D3474" s="288" t="s">
        <v>2909</v>
      </c>
      <c r="E3474" s="288" t="s">
        <v>3021</v>
      </c>
      <c r="F3474" s="289" t="s">
        <v>5973</v>
      </c>
      <c r="G3474" s="288" t="s">
        <v>3023</v>
      </c>
      <c r="H3474" s="287" t="s">
        <v>5974</v>
      </c>
      <c r="I3474" s="287" t="s">
        <v>3463</v>
      </c>
      <c r="J3474" s="287" t="s">
        <v>3866</v>
      </c>
      <c r="K3474" s="287" t="s">
        <v>4615</v>
      </c>
      <c r="L3474" s="293" t="s">
        <v>3028</v>
      </c>
      <c r="M3474" s="293" t="s">
        <v>3142</v>
      </c>
      <c r="N3474" s="287">
        <v>4</v>
      </c>
      <c r="O3474" s="287" t="s">
        <v>5975</v>
      </c>
      <c r="P3474" s="291">
        <v>58735.764660346402</v>
      </c>
      <c r="Q3474" s="292">
        <f t="shared" si="428"/>
        <v>71070.275239019145</v>
      </c>
      <c r="R3474" s="197">
        <f t="shared" si="429"/>
        <v>113712.44038243064</v>
      </c>
    </row>
    <row r="3475" spans="1:18" ht="19.5" customHeight="1">
      <c r="A3475" s="306" t="s">
        <v>2952</v>
      </c>
      <c r="B3475" s="307" t="s">
        <v>6008</v>
      </c>
      <c r="C3475" s="308" t="s">
        <v>3386</v>
      </c>
      <c r="D3475" s="288" t="s">
        <v>2909</v>
      </c>
      <c r="E3475" s="288" t="s">
        <v>3021</v>
      </c>
      <c r="F3475" s="289" t="s">
        <v>5976</v>
      </c>
      <c r="G3475" s="288" t="s">
        <v>3023</v>
      </c>
      <c r="H3475" s="287" t="s">
        <v>3024</v>
      </c>
      <c r="I3475" s="287" t="s">
        <v>3025</v>
      </c>
      <c r="J3475" s="293" t="s">
        <v>4477</v>
      </c>
      <c r="K3475" s="287" t="s">
        <v>3027</v>
      </c>
      <c r="L3475" s="293" t="s">
        <v>3028</v>
      </c>
      <c r="M3475" s="293" t="s">
        <v>3273</v>
      </c>
      <c r="N3475" s="287">
        <v>4</v>
      </c>
      <c r="O3475" s="287" t="s">
        <v>5977</v>
      </c>
      <c r="P3475" s="291">
        <v>60121.107953370636</v>
      </c>
      <c r="Q3475" s="292">
        <f t="shared" si="428"/>
        <v>72746.540623578461</v>
      </c>
      <c r="R3475" s="197">
        <f t="shared" si="429"/>
        <v>116394.46499772555</v>
      </c>
    </row>
    <row r="3476" spans="1:18" ht="19.5" customHeight="1">
      <c r="A3476" s="285" t="s">
        <v>3102</v>
      </c>
      <c r="B3476" s="286" t="s">
        <v>3103</v>
      </c>
      <c r="C3476" s="287" t="s">
        <v>4579</v>
      </c>
      <c r="D3476" s="288" t="s">
        <v>2905</v>
      </c>
      <c r="E3476" s="288" t="s">
        <v>2906</v>
      </c>
      <c r="F3476" s="289" t="s">
        <v>5988</v>
      </c>
      <c r="G3476" s="288"/>
      <c r="H3476" s="293">
        <v>279.7</v>
      </c>
      <c r="I3476" s="287">
        <v>22</v>
      </c>
      <c r="J3476" s="287">
        <v>19</v>
      </c>
      <c r="K3476" s="293">
        <v>36.700000000000003</v>
      </c>
      <c r="L3476" s="287">
        <v>65</v>
      </c>
      <c r="M3476" s="287"/>
      <c r="N3476" s="287">
        <v>5</v>
      </c>
      <c r="O3476" s="287" t="s">
        <v>5989</v>
      </c>
      <c r="P3476" s="291">
        <v>67152.546003785334</v>
      </c>
      <c r="Q3476" s="292">
        <f t="shared" si="428"/>
        <v>81254.580664580251</v>
      </c>
      <c r="R3476" s="197">
        <f t="shared" si="429"/>
        <v>130007.32906332841</v>
      </c>
    </row>
    <row r="3477" spans="1:18" ht="19.5" customHeight="1">
      <c r="A3477" s="285" t="s">
        <v>3102</v>
      </c>
      <c r="B3477" s="286" t="s">
        <v>3103</v>
      </c>
      <c r="C3477" s="287" t="s">
        <v>4579</v>
      </c>
      <c r="D3477" s="288" t="s">
        <v>2905</v>
      </c>
      <c r="E3477" s="288" t="s">
        <v>2906</v>
      </c>
      <c r="F3477" s="289" t="s">
        <v>3044</v>
      </c>
      <c r="G3477" s="288"/>
      <c r="H3477" s="287">
        <v>288</v>
      </c>
      <c r="I3477" s="287">
        <v>25</v>
      </c>
      <c r="J3477" s="287">
        <v>22</v>
      </c>
      <c r="K3477" s="293">
        <v>34.200000000000003</v>
      </c>
      <c r="L3477" s="287">
        <v>65</v>
      </c>
      <c r="M3477" s="287"/>
      <c r="N3477" s="287">
        <v>5</v>
      </c>
      <c r="O3477" s="287" t="s">
        <v>3045</v>
      </c>
      <c r="P3477" s="291">
        <v>94701.988516117068</v>
      </c>
      <c r="Q3477" s="292">
        <f t="shared" si="428"/>
        <v>114589.40610450164</v>
      </c>
      <c r="R3477" s="197">
        <f t="shared" si="429"/>
        <v>183343.04976720264</v>
      </c>
    </row>
    <row r="3478" spans="1:18" ht="19.5" customHeight="1">
      <c r="A3478" s="285" t="s">
        <v>3102</v>
      </c>
      <c r="B3478" s="286" t="s">
        <v>3103</v>
      </c>
      <c r="C3478" s="287" t="s">
        <v>4579</v>
      </c>
      <c r="D3478" s="288" t="s">
        <v>2909</v>
      </c>
      <c r="E3478" s="288" t="s">
        <v>2910</v>
      </c>
      <c r="F3478" s="289" t="s">
        <v>3046</v>
      </c>
      <c r="G3478" s="288"/>
      <c r="H3478" s="287">
        <v>232</v>
      </c>
      <c r="I3478" s="287">
        <v>9</v>
      </c>
      <c r="J3478" s="287">
        <v>7</v>
      </c>
      <c r="K3478" s="287">
        <v>39</v>
      </c>
      <c r="L3478" s="287">
        <v>65</v>
      </c>
      <c r="M3478" s="287"/>
      <c r="N3478" s="287">
        <v>5</v>
      </c>
      <c r="O3478" s="287" t="s">
        <v>3047</v>
      </c>
      <c r="P3478" s="291">
        <v>34805.262756904536</v>
      </c>
      <c r="Q3478" s="292">
        <f t="shared" si="428"/>
        <v>42114.36793585449</v>
      </c>
      <c r="R3478" s="197">
        <f t="shared" si="429"/>
        <v>67382.988697367182</v>
      </c>
    </row>
    <row r="3479" spans="1:18" ht="19.5" customHeight="1">
      <c r="A3479" s="285" t="s">
        <v>3102</v>
      </c>
      <c r="B3479" s="286" t="s">
        <v>3103</v>
      </c>
      <c r="C3479" s="287" t="s">
        <v>4579</v>
      </c>
      <c r="D3479" s="288" t="s">
        <v>2909</v>
      </c>
      <c r="E3479" s="288" t="s">
        <v>2910</v>
      </c>
      <c r="F3479" s="289" t="s">
        <v>3084</v>
      </c>
      <c r="G3479" s="288"/>
      <c r="H3479" s="287">
        <v>239</v>
      </c>
      <c r="I3479" s="287">
        <v>9</v>
      </c>
      <c r="J3479" s="293">
        <v>7.5</v>
      </c>
      <c r="K3479" s="293">
        <v>33.5</v>
      </c>
      <c r="L3479" s="287">
        <v>65</v>
      </c>
      <c r="M3479" s="287"/>
      <c r="N3479" s="287">
        <v>5</v>
      </c>
      <c r="O3479" s="287" t="s">
        <v>3085</v>
      </c>
      <c r="P3479" s="291">
        <v>53589.380271804243</v>
      </c>
      <c r="Q3479" s="292">
        <f t="shared" si="428"/>
        <v>64843.150128883135</v>
      </c>
      <c r="R3479" s="197">
        <f t="shared" si="429"/>
        <v>103749.04020621302</v>
      </c>
    </row>
    <row r="3480" spans="1:18" ht="19.5" customHeight="1">
      <c r="A3480" s="285" t="s">
        <v>3102</v>
      </c>
      <c r="B3480" s="286" t="s">
        <v>3103</v>
      </c>
      <c r="C3480" s="287" t="s">
        <v>4579</v>
      </c>
      <c r="D3480" s="288" t="s">
        <v>2909</v>
      </c>
      <c r="E3480" s="288" t="s">
        <v>3021</v>
      </c>
      <c r="F3480" s="289" t="s">
        <v>5976</v>
      </c>
      <c r="G3480" s="288" t="s">
        <v>3023</v>
      </c>
      <c r="H3480" s="287" t="s">
        <v>3024</v>
      </c>
      <c r="I3480" s="287" t="s">
        <v>3025</v>
      </c>
      <c r="J3480" s="293" t="s">
        <v>4477</v>
      </c>
      <c r="K3480" s="287" t="s">
        <v>3027</v>
      </c>
      <c r="L3480" s="293" t="s">
        <v>3028</v>
      </c>
      <c r="M3480" s="293" t="s">
        <v>3273</v>
      </c>
      <c r="N3480" s="287">
        <v>4</v>
      </c>
      <c r="O3480" s="287" t="s">
        <v>5977</v>
      </c>
      <c r="P3480" s="291">
        <v>60121.107953370636</v>
      </c>
      <c r="Q3480" s="292">
        <f t="shared" si="428"/>
        <v>72746.540623578461</v>
      </c>
      <c r="R3480" s="197">
        <f t="shared" si="429"/>
        <v>116394.46499772555</v>
      </c>
    </row>
    <row r="3481" spans="1:18" ht="19.5" customHeight="1">
      <c r="A3481" s="285" t="s">
        <v>6033</v>
      </c>
      <c r="B3481" s="286" t="s">
        <v>6034</v>
      </c>
      <c r="C3481" s="287" t="s">
        <v>2853</v>
      </c>
      <c r="D3481" s="288" t="s">
        <v>2905</v>
      </c>
      <c r="E3481" s="288" t="s">
        <v>2906</v>
      </c>
      <c r="F3481" s="289" t="s">
        <v>3061</v>
      </c>
      <c r="G3481" s="288"/>
      <c r="H3481" s="287">
        <v>312</v>
      </c>
      <c r="I3481" s="287">
        <v>25</v>
      </c>
      <c r="J3481" s="287">
        <v>23</v>
      </c>
      <c r="K3481" s="293">
        <v>34.5</v>
      </c>
      <c r="L3481" s="287">
        <v>65</v>
      </c>
      <c r="M3481" s="287"/>
      <c r="N3481" s="287">
        <v>5</v>
      </c>
      <c r="O3481" s="287" t="s">
        <v>3062</v>
      </c>
      <c r="P3481" s="291">
        <v>98337.212557588515</v>
      </c>
      <c r="Q3481" s="292">
        <f t="shared" si="428"/>
        <v>118988.0271946821</v>
      </c>
      <c r="R3481" s="197">
        <f t="shared" si="429"/>
        <v>190380.84351149137</v>
      </c>
    </row>
    <row r="3482" spans="1:18" ht="19.5" customHeight="1">
      <c r="A3482" s="285" t="s">
        <v>6033</v>
      </c>
      <c r="B3482" s="286" t="s">
        <v>6034</v>
      </c>
      <c r="C3482" s="287" t="s">
        <v>2853</v>
      </c>
      <c r="D3482" s="288" t="s">
        <v>2909</v>
      </c>
      <c r="E3482" s="288" t="s">
        <v>2910</v>
      </c>
      <c r="F3482" s="289" t="s">
        <v>3046</v>
      </c>
      <c r="G3482" s="288"/>
      <c r="H3482" s="287">
        <v>232</v>
      </c>
      <c r="I3482" s="287">
        <v>9</v>
      </c>
      <c r="J3482" s="287">
        <v>7</v>
      </c>
      <c r="K3482" s="287">
        <v>39</v>
      </c>
      <c r="L3482" s="287">
        <v>65</v>
      </c>
      <c r="M3482" s="287"/>
      <c r="N3482" s="287">
        <v>5</v>
      </c>
      <c r="O3482" s="287" t="s">
        <v>3047</v>
      </c>
      <c r="P3482" s="291">
        <v>34805.262756904536</v>
      </c>
      <c r="Q3482" s="292">
        <f t="shared" si="428"/>
        <v>42114.36793585449</v>
      </c>
      <c r="R3482" s="197">
        <f t="shared" si="429"/>
        <v>67382.988697367182</v>
      </c>
    </row>
    <row r="3483" spans="1:18" ht="19.5" customHeight="1">
      <c r="A3483" s="285" t="s">
        <v>6033</v>
      </c>
      <c r="B3483" s="286" t="s">
        <v>6034</v>
      </c>
      <c r="C3483" s="287" t="s">
        <v>2853</v>
      </c>
      <c r="D3483" s="288" t="s">
        <v>2909</v>
      </c>
      <c r="E3483" s="288" t="s">
        <v>2910</v>
      </c>
      <c r="F3483" s="289" t="s">
        <v>3084</v>
      </c>
      <c r="G3483" s="288"/>
      <c r="H3483" s="287">
        <v>239</v>
      </c>
      <c r="I3483" s="287">
        <v>9</v>
      </c>
      <c r="J3483" s="293">
        <v>7.5</v>
      </c>
      <c r="K3483" s="293">
        <v>33.5</v>
      </c>
      <c r="L3483" s="287">
        <v>65</v>
      </c>
      <c r="M3483" s="287"/>
      <c r="N3483" s="287">
        <v>5</v>
      </c>
      <c r="O3483" s="287" t="s">
        <v>3085</v>
      </c>
      <c r="P3483" s="291">
        <v>53589.380271804243</v>
      </c>
      <c r="Q3483" s="292">
        <f t="shared" si="428"/>
        <v>64843.150128883135</v>
      </c>
      <c r="R3483" s="197">
        <f t="shared" si="429"/>
        <v>103749.04020621302</v>
      </c>
    </row>
    <row r="3484" spans="1:18" ht="19.5" customHeight="1">
      <c r="A3484" s="285" t="s">
        <v>6033</v>
      </c>
      <c r="B3484" s="286" t="s">
        <v>6034</v>
      </c>
      <c r="C3484" s="287" t="s">
        <v>2853</v>
      </c>
      <c r="D3484" s="288" t="s">
        <v>2909</v>
      </c>
      <c r="E3484" s="288" t="s">
        <v>3021</v>
      </c>
      <c r="F3484" s="289" t="s">
        <v>5976</v>
      </c>
      <c r="G3484" s="288" t="s">
        <v>3023</v>
      </c>
      <c r="H3484" s="287" t="s">
        <v>3024</v>
      </c>
      <c r="I3484" s="287" t="s">
        <v>3025</v>
      </c>
      <c r="J3484" s="293" t="s">
        <v>4477</v>
      </c>
      <c r="K3484" s="287" t="s">
        <v>3027</v>
      </c>
      <c r="L3484" s="293" t="s">
        <v>3028</v>
      </c>
      <c r="M3484" s="293" t="s">
        <v>3273</v>
      </c>
      <c r="N3484" s="287">
        <v>4</v>
      </c>
      <c r="O3484" s="287" t="s">
        <v>5977</v>
      </c>
      <c r="P3484" s="291">
        <v>60121.107953370636</v>
      </c>
      <c r="Q3484" s="292">
        <f t="shared" si="428"/>
        <v>72746.540623578461</v>
      </c>
      <c r="R3484" s="197">
        <f t="shared" si="429"/>
        <v>116394.46499772555</v>
      </c>
    </row>
    <row r="3485" spans="1:18" ht="19.5" customHeight="1">
      <c r="A3485" s="52"/>
      <c r="B3485" s="53"/>
      <c r="C3485" s="54"/>
      <c r="D3485" s="53"/>
      <c r="E3485" s="53"/>
      <c r="F3485" s="294"/>
      <c r="G3485" s="53"/>
      <c r="H3485" s="54"/>
      <c r="I3485" s="54"/>
      <c r="J3485" s="54"/>
      <c r="K3485" s="54"/>
      <c r="L3485" s="54"/>
      <c r="M3485" s="54"/>
      <c r="N3485" s="54"/>
      <c r="O3485" s="54"/>
      <c r="P3485" s="295"/>
      <c r="Q3485" s="295"/>
      <c r="R3485" s="197">
        <f t="shared" si="429"/>
        <v>0</v>
      </c>
    </row>
    <row r="3486" spans="1:18" ht="19.5" customHeight="1">
      <c r="A3486" s="296" t="s">
        <v>6035</v>
      </c>
      <c r="B3486" s="297"/>
      <c r="C3486" s="298"/>
      <c r="D3486" s="299"/>
      <c r="E3486" s="300"/>
      <c r="F3486" s="299"/>
      <c r="G3486" s="301"/>
      <c r="H3486" s="302"/>
      <c r="I3486" s="302"/>
      <c r="J3486" s="302"/>
      <c r="K3486" s="302"/>
      <c r="L3486" s="302"/>
      <c r="M3486" s="302"/>
      <c r="N3486" s="302"/>
      <c r="O3486" s="302"/>
      <c r="P3486" s="302"/>
      <c r="Q3486" s="303"/>
      <c r="R3486" s="197">
        <f t="shared" si="429"/>
        <v>0</v>
      </c>
    </row>
    <row r="3487" spans="1:18" ht="19.5" customHeight="1">
      <c r="A3487" s="304" t="s">
        <v>6036</v>
      </c>
      <c r="B3487" s="277"/>
      <c r="C3487" s="278"/>
      <c r="D3487" s="279"/>
      <c r="E3487" s="280"/>
      <c r="F3487" s="279"/>
      <c r="G3487" s="281"/>
      <c r="H3487" s="282"/>
      <c r="I3487" s="282"/>
      <c r="J3487" s="282"/>
      <c r="K3487" s="282"/>
      <c r="L3487" s="282"/>
      <c r="M3487" s="282"/>
      <c r="N3487" s="282"/>
      <c r="O3487" s="282"/>
      <c r="P3487" s="282"/>
      <c r="Q3487" s="284"/>
      <c r="R3487" s="197">
        <f t="shared" si="429"/>
        <v>0</v>
      </c>
    </row>
    <row r="3488" spans="1:18" ht="19.5" customHeight="1">
      <c r="A3488" s="285" t="s">
        <v>6037</v>
      </c>
      <c r="B3488" s="286" t="s">
        <v>6038</v>
      </c>
      <c r="C3488" s="287" t="s">
        <v>1638</v>
      </c>
      <c r="D3488" s="288" t="s">
        <v>2905</v>
      </c>
      <c r="E3488" s="288" t="s">
        <v>2910</v>
      </c>
      <c r="F3488" s="289" t="s">
        <v>6039</v>
      </c>
      <c r="G3488" s="288"/>
      <c r="H3488" s="287">
        <v>236</v>
      </c>
      <c r="I3488" s="287">
        <v>13</v>
      </c>
      <c r="J3488" s="293">
        <v>11.4</v>
      </c>
      <c r="K3488" s="287">
        <v>46</v>
      </c>
      <c r="L3488" s="287">
        <v>62</v>
      </c>
      <c r="M3488" s="287"/>
      <c r="N3488" s="287">
        <v>4</v>
      </c>
      <c r="O3488" s="287" t="s">
        <v>6040</v>
      </c>
      <c r="P3488" s="291">
        <v>55495.852406904291</v>
      </c>
      <c r="Q3488" s="292">
        <f t="shared" ref="Q3488:Q3489" si="430">+P3488*1.21</f>
        <v>67149.981412354187</v>
      </c>
      <c r="R3488" s="197">
        <f t="shared" si="429"/>
        <v>107439.97025976671</v>
      </c>
    </row>
    <row r="3489" spans="1:18" ht="19.5" customHeight="1">
      <c r="A3489" s="285" t="s">
        <v>6041</v>
      </c>
      <c r="B3489" s="286" t="s">
        <v>6038</v>
      </c>
      <c r="C3489" s="287" t="s">
        <v>1638</v>
      </c>
      <c r="D3489" s="288" t="s">
        <v>2905</v>
      </c>
      <c r="E3489" s="288" t="s">
        <v>2910</v>
      </c>
      <c r="F3489" s="289" t="s">
        <v>6039</v>
      </c>
      <c r="G3489" s="288"/>
      <c r="H3489" s="287">
        <v>236</v>
      </c>
      <c r="I3489" s="287">
        <v>13</v>
      </c>
      <c r="J3489" s="293">
        <v>11.4</v>
      </c>
      <c r="K3489" s="287">
        <v>46</v>
      </c>
      <c r="L3489" s="287">
        <v>62</v>
      </c>
      <c r="M3489" s="287"/>
      <c r="N3489" s="287">
        <v>4</v>
      </c>
      <c r="O3489" s="287" t="s">
        <v>6040</v>
      </c>
      <c r="P3489" s="291">
        <v>55495.852406904291</v>
      </c>
      <c r="Q3489" s="292">
        <f t="shared" si="430"/>
        <v>67149.981412354187</v>
      </c>
      <c r="R3489" s="197">
        <f t="shared" si="429"/>
        <v>107439.97025976671</v>
      </c>
    </row>
    <row r="3490" spans="1:18" ht="19.5" customHeight="1">
      <c r="A3490" s="52"/>
      <c r="B3490" s="53"/>
      <c r="C3490" s="54"/>
      <c r="D3490" s="53"/>
      <c r="E3490" s="53"/>
      <c r="F3490" s="294"/>
      <c r="G3490" s="53"/>
      <c r="H3490" s="54"/>
      <c r="I3490" s="54"/>
      <c r="J3490" s="54"/>
      <c r="K3490" s="54"/>
      <c r="L3490" s="54"/>
      <c r="M3490" s="54"/>
      <c r="N3490" s="54"/>
      <c r="O3490" s="54"/>
      <c r="P3490" s="295"/>
      <c r="Q3490" s="295"/>
      <c r="R3490" s="197">
        <f t="shared" si="429"/>
        <v>0</v>
      </c>
    </row>
    <row r="3491" spans="1:18" ht="19.5" customHeight="1">
      <c r="A3491" s="296" t="s">
        <v>6042</v>
      </c>
      <c r="B3491" s="297"/>
      <c r="C3491" s="298"/>
      <c r="D3491" s="299"/>
      <c r="E3491" s="300"/>
      <c r="F3491" s="299"/>
      <c r="G3491" s="301"/>
      <c r="H3491" s="302"/>
      <c r="I3491" s="302"/>
      <c r="J3491" s="302"/>
      <c r="K3491" s="302"/>
      <c r="L3491" s="302"/>
      <c r="M3491" s="302"/>
      <c r="N3491" s="302"/>
      <c r="O3491" s="302"/>
      <c r="P3491" s="302"/>
      <c r="Q3491" s="303"/>
      <c r="R3491" s="197">
        <f t="shared" si="429"/>
        <v>0</v>
      </c>
    </row>
    <row r="3492" spans="1:18" ht="19.5" customHeight="1">
      <c r="A3492" s="304" t="s">
        <v>6043</v>
      </c>
      <c r="B3492" s="277"/>
      <c r="C3492" s="278"/>
      <c r="D3492" s="279"/>
      <c r="E3492" s="280"/>
      <c r="F3492" s="279"/>
      <c r="G3492" s="281"/>
      <c r="H3492" s="282"/>
      <c r="I3492" s="282"/>
      <c r="J3492" s="282"/>
      <c r="K3492" s="282"/>
      <c r="L3492" s="282"/>
      <c r="M3492" s="282"/>
      <c r="N3492" s="282"/>
      <c r="O3492" s="282"/>
      <c r="P3492" s="282"/>
      <c r="Q3492" s="284"/>
      <c r="R3492" s="197">
        <f t="shared" si="429"/>
        <v>0</v>
      </c>
    </row>
    <row r="3493" spans="1:18" ht="19.5" customHeight="1">
      <c r="A3493" s="285" t="s">
        <v>4777</v>
      </c>
      <c r="B3493" s="286" t="s">
        <v>6044</v>
      </c>
      <c r="C3493" s="287" t="s">
        <v>4205</v>
      </c>
      <c r="D3493" s="288" t="s">
        <v>2905</v>
      </c>
      <c r="E3493" s="288" t="s">
        <v>2910</v>
      </c>
      <c r="F3493" s="289" t="s">
        <v>6045</v>
      </c>
      <c r="G3493" s="288"/>
      <c r="H3493" s="287">
        <v>280</v>
      </c>
      <c r="I3493" s="287">
        <v>9</v>
      </c>
      <c r="J3493" s="287">
        <v>8</v>
      </c>
      <c r="K3493" s="287">
        <v>38</v>
      </c>
      <c r="L3493" s="287">
        <v>58</v>
      </c>
      <c r="M3493" s="287"/>
      <c r="N3493" s="287">
        <v>3</v>
      </c>
      <c r="O3493" s="287" t="s">
        <v>6046</v>
      </c>
      <c r="P3493" s="291">
        <v>58029.536390135552</v>
      </c>
      <c r="Q3493" s="292">
        <f>+P3493*1.21</f>
        <v>70215.739032064012</v>
      </c>
      <c r="R3493" s="197">
        <f t="shared" si="429"/>
        <v>112345.18245130242</v>
      </c>
    </row>
    <row r="3494" spans="1:18" ht="19.5" customHeight="1">
      <c r="A3494" s="52"/>
      <c r="B3494" s="53"/>
      <c r="C3494" s="54"/>
      <c r="D3494" s="53"/>
      <c r="E3494" s="53"/>
      <c r="F3494" s="294"/>
      <c r="G3494" s="53"/>
      <c r="H3494" s="54"/>
      <c r="I3494" s="54"/>
      <c r="J3494" s="54"/>
      <c r="K3494" s="54"/>
      <c r="L3494" s="54"/>
      <c r="M3494" s="54"/>
      <c r="N3494" s="54"/>
      <c r="O3494" s="54"/>
      <c r="P3494" s="295"/>
      <c r="Q3494" s="295"/>
      <c r="R3494" s="197">
        <f t="shared" si="429"/>
        <v>0</v>
      </c>
    </row>
    <row r="3495" spans="1:18" ht="19.5" customHeight="1">
      <c r="A3495" s="296" t="s">
        <v>1681</v>
      </c>
      <c r="B3495" s="297"/>
      <c r="C3495" s="298"/>
      <c r="D3495" s="299"/>
      <c r="E3495" s="300"/>
      <c r="F3495" s="299"/>
      <c r="G3495" s="301"/>
      <c r="H3495" s="302"/>
      <c r="I3495" s="302"/>
      <c r="J3495" s="302"/>
      <c r="K3495" s="302"/>
      <c r="L3495" s="302"/>
      <c r="M3495" s="302"/>
      <c r="N3495" s="302"/>
      <c r="O3495" s="302"/>
      <c r="P3495" s="302"/>
      <c r="Q3495" s="303"/>
      <c r="R3495" s="197">
        <f t="shared" si="429"/>
        <v>0</v>
      </c>
    </row>
    <row r="3496" spans="1:18" ht="19.5" customHeight="1">
      <c r="A3496" s="304" t="s">
        <v>6047</v>
      </c>
      <c r="B3496" s="277"/>
      <c r="C3496" s="278"/>
      <c r="D3496" s="279"/>
      <c r="E3496" s="280"/>
      <c r="F3496" s="279"/>
      <c r="G3496" s="281"/>
      <c r="H3496" s="282"/>
      <c r="I3496" s="282"/>
      <c r="J3496" s="282"/>
      <c r="K3496" s="282"/>
      <c r="L3496" s="282"/>
      <c r="M3496" s="282"/>
      <c r="N3496" s="282"/>
      <c r="O3496" s="282"/>
      <c r="P3496" s="282"/>
      <c r="Q3496" s="284"/>
      <c r="R3496" s="197">
        <f t="shared" si="429"/>
        <v>0</v>
      </c>
    </row>
    <row r="3497" spans="1:18" ht="19.5" customHeight="1">
      <c r="A3497" s="285" t="s">
        <v>2964</v>
      </c>
      <c r="B3497" s="286" t="s">
        <v>6048</v>
      </c>
      <c r="C3497" s="287" t="s">
        <v>3097</v>
      </c>
      <c r="D3497" s="288" t="s">
        <v>2909</v>
      </c>
      <c r="E3497" s="288" t="s">
        <v>2910</v>
      </c>
      <c r="F3497" s="289" t="s">
        <v>6049</v>
      </c>
      <c r="G3497" s="288"/>
      <c r="H3497" s="287">
        <v>274</v>
      </c>
      <c r="I3497" s="287">
        <v>10</v>
      </c>
      <c r="J3497" s="293">
        <v>8.5</v>
      </c>
      <c r="K3497" s="293">
        <v>67.5</v>
      </c>
      <c r="L3497" s="287">
        <v>58</v>
      </c>
      <c r="M3497" s="287"/>
      <c r="N3497" s="287">
        <v>5</v>
      </c>
      <c r="O3497" s="287" t="s">
        <v>6050</v>
      </c>
      <c r="P3497" s="291">
        <v>67421.382571900467</v>
      </c>
      <c r="Q3497" s="292">
        <f>+P3497*1.21</f>
        <v>81579.87291199957</v>
      </c>
      <c r="R3497" s="197">
        <f t="shared" si="429"/>
        <v>130527.79665919932</v>
      </c>
    </row>
    <row r="3498" spans="1:18" ht="19.5" customHeight="1">
      <c r="A3498" s="304" t="s">
        <v>6051</v>
      </c>
      <c r="B3498" s="277"/>
      <c r="C3498" s="278"/>
      <c r="D3498" s="279"/>
      <c r="E3498" s="280"/>
      <c r="F3498" s="279"/>
      <c r="G3498" s="281"/>
      <c r="H3498" s="282"/>
      <c r="I3498" s="282"/>
      <c r="J3498" s="282"/>
      <c r="K3498" s="282"/>
      <c r="L3498" s="282"/>
      <c r="M3498" s="282"/>
      <c r="N3498" s="282"/>
      <c r="O3498" s="282"/>
      <c r="P3498" s="282"/>
      <c r="Q3498" s="284"/>
      <c r="R3498" s="197">
        <f t="shared" si="429"/>
        <v>0</v>
      </c>
    </row>
    <row r="3499" spans="1:18" ht="19.5" customHeight="1">
      <c r="A3499" s="285" t="s">
        <v>2952</v>
      </c>
      <c r="B3499" s="286" t="s">
        <v>6052</v>
      </c>
      <c r="C3499" s="287" t="s">
        <v>3201</v>
      </c>
      <c r="D3499" s="288" t="s">
        <v>2909</v>
      </c>
      <c r="E3499" s="288" t="s">
        <v>2910</v>
      </c>
      <c r="F3499" s="289" t="s">
        <v>6053</v>
      </c>
      <c r="G3499" s="288"/>
      <c r="H3499" s="287">
        <v>290</v>
      </c>
      <c r="I3499" s="287">
        <v>10</v>
      </c>
      <c r="J3499" s="293">
        <v>8.5</v>
      </c>
      <c r="K3499" s="287">
        <v>67</v>
      </c>
      <c r="L3499" s="287">
        <v>58</v>
      </c>
      <c r="M3499" s="287"/>
      <c r="N3499" s="287">
        <v>5</v>
      </c>
      <c r="O3499" s="287" t="s">
        <v>6054</v>
      </c>
      <c r="P3499" s="291">
        <v>66709.918421753027</v>
      </c>
      <c r="Q3499" s="292">
        <f>+P3499*1.21</f>
        <v>80719.001290321161</v>
      </c>
      <c r="R3499" s="197">
        <f t="shared" si="429"/>
        <v>129150.40206451387</v>
      </c>
    </row>
    <row r="3500" spans="1:18" ht="19.5" customHeight="1">
      <c r="A3500" s="304" t="s">
        <v>6055</v>
      </c>
      <c r="B3500" s="277"/>
      <c r="C3500" s="278"/>
      <c r="D3500" s="279"/>
      <c r="E3500" s="280"/>
      <c r="F3500" s="279"/>
      <c r="G3500" s="281"/>
      <c r="H3500" s="282"/>
      <c r="I3500" s="282"/>
      <c r="J3500" s="282"/>
      <c r="K3500" s="282"/>
      <c r="L3500" s="282"/>
      <c r="M3500" s="282"/>
      <c r="N3500" s="282"/>
      <c r="O3500" s="282"/>
      <c r="P3500" s="282"/>
      <c r="Q3500" s="284"/>
      <c r="R3500" s="197">
        <f t="shared" si="429"/>
        <v>0</v>
      </c>
    </row>
    <row r="3501" spans="1:18" ht="19.5" customHeight="1">
      <c r="A3501" s="285" t="s">
        <v>2964</v>
      </c>
      <c r="B3501" s="286" t="s">
        <v>6056</v>
      </c>
      <c r="C3501" s="287" t="s">
        <v>2584</v>
      </c>
      <c r="D3501" s="288" t="s">
        <v>2909</v>
      </c>
      <c r="E3501" s="288" t="s">
        <v>2910</v>
      </c>
      <c r="F3501" s="289" t="s">
        <v>6053</v>
      </c>
      <c r="G3501" s="288"/>
      <c r="H3501" s="287">
        <v>290</v>
      </c>
      <c r="I3501" s="287">
        <v>10</v>
      </c>
      <c r="J3501" s="293">
        <v>8.5</v>
      </c>
      <c r="K3501" s="287">
        <v>67</v>
      </c>
      <c r="L3501" s="287">
        <v>58</v>
      </c>
      <c r="M3501" s="287"/>
      <c r="N3501" s="287">
        <v>5</v>
      </c>
      <c r="O3501" s="287" t="s">
        <v>6054</v>
      </c>
      <c r="P3501" s="291">
        <v>66709.918421753027</v>
      </c>
      <c r="Q3501" s="292">
        <f t="shared" ref="Q3501:Q3502" si="431">+P3501*1.21</f>
        <v>80719.001290321161</v>
      </c>
      <c r="R3501" s="197">
        <f t="shared" si="429"/>
        <v>129150.40206451387</v>
      </c>
    </row>
    <row r="3502" spans="1:18" ht="19.5" customHeight="1">
      <c r="A3502" s="285" t="s">
        <v>2964</v>
      </c>
      <c r="B3502" s="286" t="s">
        <v>6056</v>
      </c>
      <c r="C3502" s="287" t="s">
        <v>2829</v>
      </c>
      <c r="D3502" s="288" t="s">
        <v>2909</v>
      </c>
      <c r="E3502" s="288" t="s">
        <v>2910</v>
      </c>
      <c r="F3502" s="289" t="s">
        <v>6049</v>
      </c>
      <c r="G3502" s="288"/>
      <c r="H3502" s="287">
        <v>274</v>
      </c>
      <c r="I3502" s="287">
        <v>10</v>
      </c>
      <c r="J3502" s="293">
        <v>8.5</v>
      </c>
      <c r="K3502" s="293">
        <v>67.5</v>
      </c>
      <c r="L3502" s="287">
        <v>58</v>
      </c>
      <c r="M3502" s="287"/>
      <c r="N3502" s="287">
        <v>5</v>
      </c>
      <c r="O3502" s="287" t="s">
        <v>6050</v>
      </c>
      <c r="P3502" s="291">
        <v>67421.382571900467</v>
      </c>
      <c r="Q3502" s="292">
        <f t="shared" si="431"/>
        <v>81579.87291199957</v>
      </c>
      <c r="R3502" s="197">
        <f t="shared" si="429"/>
        <v>130527.79665919932</v>
      </c>
    </row>
    <row r="3503" spans="1:18" ht="19.5" customHeight="1">
      <c r="A3503" s="52"/>
      <c r="B3503" s="53"/>
      <c r="C3503" s="54"/>
      <c r="D3503" s="53"/>
      <c r="E3503" s="53"/>
      <c r="F3503" s="294"/>
      <c r="G3503" s="53"/>
      <c r="H3503" s="54"/>
      <c r="I3503" s="54"/>
      <c r="J3503" s="54"/>
      <c r="K3503" s="54"/>
      <c r="L3503" s="54"/>
      <c r="M3503" s="54"/>
      <c r="N3503" s="54"/>
      <c r="O3503" s="54"/>
      <c r="P3503" s="295"/>
      <c r="Q3503" s="295"/>
      <c r="R3503" s="197">
        <f t="shared" si="429"/>
        <v>0</v>
      </c>
    </row>
    <row r="3504" spans="1:18" ht="19.5" customHeight="1">
      <c r="A3504" s="296" t="s">
        <v>1716</v>
      </c>
      <c r="B3504" s="297"/>
      <c r="C3504" s="298"/>
      <c r="D3504" s="299"/>
      <c r="E3504" s="300"/>
      <c r="F3504" s="299"/>
      <c r="G3504" s="301"/>
      <c r="H3504" s="302"/>
      <c r="I3504" s="302"/>
      <c r="J3504" s="302"/>
      <c r="K3504" s="302"/>
      <c r="L3504" s="302"/>
      <c r="M3504" s="302"/>
      <c r="N3504" s="302"/>
      <c r="O3504" s="302"/>
      <c r="P3504" s="302"/>
      <c r="Q3504" s="303"/>
      <c r="R3504" s="197">
        <f t="shared" si="429"/>
        <v>0</v>
      </c>
    </row>
    <row r="3505" spans="1:18" ht="19.5" customHeight="1">
      <c r="A3505" s="304" t="s">
        <v>6057</v>
      </c>
      <c r="B3505" s="277"/>
      <c r="C3505" s="278"/>
      <c r="D3505" s="279"/>
      <c r="E3505" s="280"/>
      <c r="F3505" s="279"/>
      <c r="G3505" s="281"/>
      <c r="H3505" s="282"/>
      <c r="I3505" s="282"/>
      <c r="J3505" s="282"/>
      <c r="K3505" s="282"/>
      <c r="L3505" s="282"/>
      <c r="M3505" s="282"/>
      <c r="N3505" s="282"/>
      <c r="O3505" s="282"/>
      <c r="P3505" s="282"/>
      <c r="Q3505" s="284"/>
      <c r="R3505" s="197">
        <f t="shared" si="429"/>
        <v>0</v>
      </c>
    </row>
    <row r="3506" spans="1:18" ht="19.5" customHeight="1">
      <c r="A3506" s="285" t="s">
        <v>3606</v>
      </c>
      <c r="B3506" s="286" t="s">
        <v>6058</v>
      </c>
      <c r="C3506" s="287" t="s">
        <v>4112</v>
      </c>
      <c r="D3506" s="288" t="s">
        <v>2905</v>
      </c>
      <c r="E3506" s="288" t="s">
        <v>2906</v>
      </c>
      <c r="F3506" s="289" t="s">
        <v>6059</v>
      </c>
      <c r="G3506" s="288"/>
      <c r="H3506" s="287">
        <v>231</v>
      </c>
      <c r="I3506" s="287">
        <v>17</v>
      </c>
      <c r="J3506" s="287">
        <v>15</v>
      </c>
      <c r="K3506" s="287">
        <v>50</v>
      </c>
      <c r="L3506" s="287">
        <v>64</v>
      </c>
      <c r="M3506" s="287"/>
      <c r="N3506" s="287">
        <v>4</v>
      </c>
      <c r="O3506" s="287" t="s">
        <v>6060</v>
      </c>
      <c r="P3506" s="291">
        <v>48755.369952376132</v>
      </c>
      <c r="Q3506" s="292">
        <f>+P3506*1.21</f>
        <v>58993.997642375114</v>
      </c>
      <c r="R3506" s="197">
        <f t="shared" si="429"/>
        <v>94390.396227800185</v>
      </c>
    </row>
    <row r="3507" spans="1:18" ht="19.5" customHeight="1">
      <c r="A3507" s="304" t="s">
        <v>6061</v>
      </c>
      <c r="B3507" s="277"/>
      <c r="C3507" s="278"/>
      <c r="D3507" s="279"/>
      <c r="E3507" s="280"/>
      <c r="F3507" s="279"/>
      <c r="G3507" s="281"/>
      <c r="H3507" s="282"/>
      <c r="I3507" s="282"/>
      <c r="J3507" s="282"/>
      <c r="K3507" s="282"/>
      <c r="L3507" s="282"/>
      <c r="M3507" s="282"/>
      <c r="N3507" s="282"/>
      <c r="O3507" s="282"/>
      <c r="P3507" s="282"/>
      <c r="Q3507" s="284"/>
      <c r="R3507" s="197">
        <f t="shared" si="429"/>
        <v>0</v>
      </c>
    </row>
    <row r="3508" spans="1:18" ht="19.5" customHeight="1">
      <c r="A3508" s="285" t="s">
        <v>4122</v>
      </c>
      <c r="B3508" s="286" t="s">
        <v>6062</v>
      </c>
      <c r="C3508" s="287" t="s">
        <v>1357</v>
      </c>
      <c r="D3508" s="288" t="s">
        <v>2905</v>
      </c>
      <c r="E3508" s="288" t="s">
        <v>2906</v>
      </c>
      <c r="F3508" s="289" t="s">
        <v>6063</v>
      </c>
      <c r="G3508" s="288"/>
      <c r="H3508" s="287">
        <v>235</v>
      </c>
      <c r="I3508" s="287">
        <v>20</v>
      </c>
      <c r="J3508" s="287">
        <v>18</v>
      </c>
      <c r="K3508" s="293">
        <v>49.5</v>
      </c>
      <c r="L3508" s="287">
        <v>60</v>
      </c>
      <c r="M3508" s="287"/>
      <c r="N3508" s="287">
        <v>4</v>
      </c>
      <c r="O3508" s="287" t="s">
        <v>6064</v>
      </c>
      <c r="P3508" s="291">
        <v>59265.530971761858</v>
      </c>
      <c r="Q3508" s="292">
        <f t="shared" ref="Q3508:Q3511" si="432">+P3508*1.21</f>
        <v>71711.29247583184</v>
      </c>
      <c r="R3508" s="197">
        <f t="shared" si="429"/>
        <v>114738.06796133095</v>
      </c>
    </row>
    <row r="3509" spans="1:18" ht="19.5" customHeight="1">
      <c r="A3509" s="285" t="s">
        <v>4122</v>
      </c>
      <c r="B3509" s="286" t="s">
        <v>6062</v>
      </c>
      <c r="C3509" s="287" t="s">
        <v>1357</v>
      </c>
      <c r="D3509" s="288" t="s">
        <v>2905</v>
      </c>
      <c r="E3509" s="288" t="s">
        <v>2906</v>
      </c>
      <c r="F3509" s="289" t="s">
        <v>6065</v>
      </c>
      <c r="G3509" s="288"/>
      <c r="H3509" s="293">
        <v>246.1</v>
      </c>
      <c r="I3509" s="287">
        <v>20</v>
      </c>
      <c r="J3509" s="287">
        <v>18</v>
      </c>
      <c r="K3509" s="293">
        <v>50.5</v>
      </c>
      <c r="L3509" s="287">
        <v>60</v>
      </c>
      <c r="M3509" s="287"/>
      <c r="N3509" s="287">
        <v>4</v>
      </c>
      <c r="O3509" s="287" t="s">
        <v>6066</v>
      </c>
      <c r="P3509" s="291">
        <v>58697.494253160323</v>
      </c>
      <c r="Q3509" s="292">
        <f t="shared" si="432"/>
        <v>71023.968046323993</v>
      </c>
      <c r="R3509" s="197">
        <f t="shared" si="429"/>
        <v>113638.3488741184</v>
      </c>
    </row>
    <row r="3510" spans="1:18" ht="19.5" customHeight="1">
      <c r="A3510" s="285" t="s">
        <v>3075</v>
      </c>
      <c r="B3510" s="286" t="s">
        <v>3660</v>
      </c>
      <c r="C3510" s="287" t="s">
        <v>2558</v>
      </c>
      <c r="D3510" s="288" t="s">
        <v>2905</v>
      </c>
      <c r="E3510" s="288" t="s">
        <v>2906</v>
      </c>
      <c r="F3510" s="289" t="s">
        <v>6063</v>
      </c>
      <c r="G3510" s="288"/>
      <c r="H3510" s="287">
        <v>235</v>
      </c>
      <c r="I3510" s="287">
        <v>20</v>
      </c>
      <c r="J3510" s="287">
        <v>18</v>
      </c>
      <c r="K3510" s="293">
        <v>49.5</v>
      </c>
      <c r="L3510" s="287">
        <v>60</v>
      </c>
      <c r="M3510" s="287"/>
      <c r="N3510" s="287">
        <v>4</v>
      </c>
      <c r="O3510" s="287" t="s">
        <v>6064</v>
      </c>
      <c r="P3510" s="291">
        <v>59265.530971761858</v>
      </c>
      <c r="Q3510" s="292">
        <f t="shared" si="432"/>
        <v>71711.29247583184</v>
      </c>
      <c r="R3510" s="197">
        <f t="shared" si="429"/>
        <v>114738.06796133095</v>
      </c>
    </row>
    <row r="3511" spans="1:18" ht="19.5" customHeight="1">
      <c r="A3511" s="285" t="s">
        <v>3075</v>
      </c>
      <c r="B3511" s="286" t="s">
        <v>3660</v>
      </c>
      <c r="C3511" s="287" t="s">
        <v>2558</v>
      </c>
      <c r="D3511" s="288" t="s">
        <v>2905</v>
      </c>
      <c r="E3511" s="288" t="s">
        <v>2906</v>
      </c>
      <c r="F3511" s="289" t="s">
        <v>6065</v>
      </c>
      <c r="G3511" s="288"/>
      <c r="H3511" s="293">
        <v>246.1</v>
      </c>
      <c r="I3511" s="287">
        <v>20</v>
      </c>
      <c r="J3511" s="287">
        <v>18</v>
      </c>
      <c r="K3511" s="293">
        <v>50.5</v>
      </c>
      <c r="L3511" s="287">
        <v>60</v>
      </c>
      <c r="M3511" s="287"/>
      <c r="N3511" s="287">
        <v>4</v>
      </c>
      <c r="O3511" s="287" t="s">
        <v>6066</v>
      </c>
      <c r="P3511" s="291">
        <v>58697.494253160323</v>
      </c>
      <c r="Q3511" s="292">
        <f t="shared" si="432"/>
        <v>71023.968046323993</v>
      </c>
      <c r="R3511" s="197">
        <f t="shared" si="429"/>
        <v>113638.3488741184</v>
      </c>
    </row>
    <row r="3512" spans="1:18" ht="19.5" customHeight="1">
      <c r="A3512" s="304" t="s">
        <v>2843</v>
      </c>
      <c r="B3512" s="277"/>
      <c r="C3512" s="278"/>
      <c r="D3512" s="279"/>
      <c r="E3512" s="280"/>
      <c r="F3512" s="279"/>
      <c r="G3512" s="281"/>
      <c r="H3512" s="282"/>
      <c r="I3512" s="282"/>
      <c r="J3512" s="282"/>
      <c r="K3512" s="282"/>
      <c r="L3512" s="282"/>
      <c r="M3512" s="282"/>
      <c r="N3512" s="282"/>
      <c r="O3512" s="282"/>
      <c r="P3512" s="282"/>
      <c r="Q3512" s="284"/>
      <c r="R3512" s="197">
        <f t="shared" si="429"/>
        <v>0</v>
      </c>
    </row>
    <row r="3513" spans="1:18" ht="19.5" customHeight="1">
      <c r="A3513" s="285" t="s">
        <v>3606</v>
      </c>
      <c r="B3513" s="286" t="s">
        <v>6067</v>
      </c>
      <c r="C3513" s="287" t="s">
        <v>1794</v>
      </c>
      <c r="D3513" s="288" t="s">
        <v>2905</v>
      </c>
      <c r="E3513" s="288" t="s">
        <v>2906</v>
      </c>
      <c r="F3513" s="289" t="s">
        <v>3490</v>
      </c>
      <c r="G3513" s="288"/>
      <c r="H3513" s="287">
        <v>236</v>
      </c>
      <c r="I3513" s="287">
        <v>20</v>
      </c>
      <c r="J3513" s="293">
        <v>18.5</v>
      </c>
      <c r="K3513" s="287">
        <v>41</v>
      </c>
      <c r="L3513" s="287">
        <v>60</v>
      </c>
      <c r="M3513" s="287"/>
      <c r="N3513" s="287" t="s">
        <v>3010</v>
      </c>
      <c r="O3513" s="287" t="s">
        <v>3491</v>
      </c>
      <c r="P3513" s="291">
        <v>36586.550168053829</v>
      </c>
      <c r="Q3513" s="292">
        <f t="shared" ref="Q3513:Q3516" si="433">+P3513*1.21</f>
        <v>44269.725703345131</v>
      </c>
      <c r="R3513" s="197">
        <f t="shared" si="429"/>
        <v>70831.561125352207</v>
      </c>
    </row>
    <row r="3514" spans="1:18" ht="19.5" customHeight="1">
      <c r="A3514" s="285" t="s">
        <v>3606</v>
      </c>
      <c r="B3514" s="286" t="s">
        <v>6067</v>
      </c>
      <c r="C3514" s="287" t="s">
        <v>1794</v>
      </c>
      <c r="D3514" s="288" t="s">
        <v>2909</v>
      </c>
      <c r="E3514" s="288" t="s">
        <v>3021</v>
      </c>
      <c r="F3514" s="289" t="s">
        <v>3573</v>
      </c>
      <c r="G3514" s="288" t="s">
        <v>3023</v>
      </c>
      <c r="H3514" s="287" t="s">
        <v>3574</v>
      </c>
      <c r="I3514" s="287" t="s">
        <v>3463</v>
      </c>
      <c r="J3514" s="293" t="s">
        <v>3575</v>
      </c>
      <c r="K3514" s="287" t="s">
        <v>2694</v>
      </c>
      <c r="L3514" s="293" t="s">
        <v>3028</v>
      </c>
      <c r="M3514" s="287" t="s">
        <v>3576</v>
      </c>
      <c r="N3514" s="287">
        <v>4</v>
      </c>
      <c r="O3514" s="287" t="s">
        <v>3577</v>
      </c>
      <c r="P3514" s="291">
        <v>106878.70452734613</v>
      </c>
      <c r="Q3514" s="292">
        <f t="shared" si="433"/>
        <v>129323.23247808882</v>
      </c>
      <c r="R3514" s="197">
        <f t="shared" si="429"/>
        <v>206917.17196494213</v>
      </c>
    </row>
    <row r="3515" spans="1:18" ht="19.5" customHeight="1">
      <c r="A3515" s="285" t="s">
        <v>3488</v>
      </c>
      <c r="B3515" s="286" t="s">
        <v>3572</v>
      </c>
      <c r="C3515" s="287" t="s">
        <v>6068</v>
      </c>
      <c r="D3515" s="288" t="s">
        <v>2905</v>
      </c>
      <c r="E3515" s="288" t="s">
        <v>2906</v>
      </c>
      <c r="F3515" s="289" t="s">
        <v>3490</v>
      </c>
      <c r="G3515" s="288"/>
      <c r="H3515" s="287">
        <v>236</v>
      </c>
      <c r="I3515" s="287">
        <v>20</v>
      </c>
      <c r="J3515" s="293">
        <v>18.5</v>
      </c>
      <c r="K3515" s="287">
        <v>41</v>
      </c>
      <c r="L3515" s="287">
        <v>60</v>
      </c>
      <c r="M3515" s="287"/>
      <c r="N3515" s="287" t="s">
        <v>3010</v>
      </c>
      <c r="O3515" s="287" t="s">
        <v>3491</v>
      </c>
      <c r="P3515" s="291">
        <v>36586.550168053829</v>
      </c>
      <c r="Q3515" s="292">
        <f t="shared" si="433"/>
        <v>44269.725703345131</v>
      </c>
      <c r="R3515" s="197">
        <f t="shared" si="429"/>
        <v>70831.561125352207</v>
      </c>
    </row>
    <row r="3516" spans="1:18" ht="19.5" customHeight="1">
      <c r="A3516" s="285" t="s">
        <v>3488</v>
      </c>
      <c r="B3516" s="286" t="s">
        <v>3572</v>
      </c>
      <c r="C3516" s="287" t="s">
        <v>6068</v>
      </c>
      <c r="D3516" s="288" t="s">
        <v>2909</v>
      </c>
      <c r="E3516" s="288" t="s">
        <v>3021</v>
      </c>
      <c r="F3516" s="289" t="s">
        <v>3573</v>
      </c>
      <c r="G3516" s="288" t="s">
        <v>3023</v>
      </c>
      <c r="H3516" s="287" t="s">
        <v>3574</v>
      </c>
      <c r="I3516" s="287" t="s">
        <v>3463</v>
      </c>
      <c r="J3516" s="293" t="s">
        <v>3575</v>
      </c>
      <c r="K3516" s="287" t="s">
        <v>2694</v>
      </c>
      <c r="L3516" s="293" t="s">
        <v>3028</v>
      </c>
      <c r="M3516" s="287" t="s">
        <v>3576</v>
      </c>
      <c r="N3516" s="287">
        <v>4</v>
      </c>
      <c r="O3516" s="287" t="s">
        <v>3577</v>
      </c>
      <c r="P3516" s="291">
        <v>106878.70452734613</v>
      </c>
      <c r="Q3516" s="292">
        <f t="shared" si="433"/>
        <v>129323.23247808882</v>
      </c>
      <c r="R3516" s="197">
        <f t="shared" si="429"/>
        <v>206917.17196494213</v>
      </c>
    </row>
    <row r="3517" spans="1:18" ht="19.5" customHeight="1">
      <c r="A3517" s="304" t="s">
        <v>6082</v>
      </c>
      <c r="B3517" s="277"/>
      <c r="C3517" s="278"/>
      <c r="D3517" s="279"/>
      <c r="E3517" s="280"/>
      <c r="F3517" s="279"/>
      <c r="G3517" s="281"/>
      <c r="H3517" s="282"/>
      <c r="I3517" s="282"/>
      <c r="J3517" s="282"/>
      <c r="K3517" s="282"/>
      <c r="L3517" s="282"/>
      <c r="M3517" s="282"/>
      <c r="N3517" s="282"/>
      <c r="O3517" s="282"/>
      <c r="P3517" s="282"/>
      <c r="Q3517" s="284"/>
      <c r="R3517" s="197">
        <f t="shared" si="429"/>
        <v>0</v>
      </c>
    </row>
    <row r="3518" spans="1:18" ht="19.5" customHeight="1">
      <c r="A3518" s="285" t="s">
        <v>3902</v>
      </c>
      <c r="B3518" s="286" t="s">
        <v>6083</v>
      </c>
      <c r="C3518" s="287" t="s">
        <v>387</v>
      </c>
      <c r="D3518" s="288" t="s">
        <v>2905</v>
      </c>
      <c r="E3518" s="288" t="s">
        <v>2910</v>
      </c>
      <c r="F3518" s="289" t="s">
        <v>6084</v>
      </c>
      <c r="G3518" s="288"/>
      <c r="H3518" s="287">
        <v>289</v>
      </c>
      <c r="I3518" s="287">
        <v>10</v>
      </c>
      <c r="J3518" s="287">
        <v>9</v>
      </c>
      <c r="K3518" s="287">
        <v>46</v>
      </c>
      <c r="L3518" s="287">
        <v>107</v>
      </c>
      <c r="M3518" s="287"/>
      <c r="N3518" s="287">
        <v>5</v>
      </c>
      <c r="O3518" s="287" t="s">
        <v>6085</v>
      </c>
      <c r="P3518" s="291">
        <v>68178.454979178248</v>
      </c>
      <c r="Q3518" s="292">
        <f>+P3518*1.21</f>
        <v>82495.930524805677</v>
      </c>
      <c r="R3518" s="197">
        <f t="shared" si="429"/>
        <v>131993.48883968909</v>
      </c>
    </row>
    <row r="3519" spans="1:18" ht="19.5" customHeight="1">
      <c r="A3519" s="304" t="s">
        <v>6086</v>
      </c>
      <c r="B3519" s="277"/>
      <c r="C3519" s="278"/>
      <c r="D3519" s="279"/>
      <c r="E3519" s="280"/>
      <c r="F3519" s="279"/>
      <c r="G3519" s="281"/>
      <c r="H3519" s="282"/>
      <c r="I3519" s="282"/>
      <c r="J3519" s="282"/>
      <c r="K3519" s="282"/>
      <c r="L3519" s="282"/>
      <c r="M3519" s="282"/>
      <c r="N3519" s="282"/>
      <c r="O3519" s="282"/>
      <c r="P3519" s="282"/>
      <c r="Q3519" s="284"/>
      <c r="R3519" s="197">
        <f t="shared" si="429"/>
        <v>0</v>
      </c>
    </row>
    <row r="3520" spans="1:18" ht="19.5" customHeight="1">
      <c r="A3520" s="285" t="s">
        <v>6087</v>
      </c>
      <c r="B3520" s="286" t="s">
        <v>6088</v>
      </c>
      <c r="C3520" s="287" t="s">
        <v>4534</v>
      </c>
      <c r="D3520" s="288" t="s">
        <v>2905</v>
      </c>
      <c r="E3520" s="288" t="s">
        <v>2910</v>
      </c>
      <c r="F3520" s="289" t="s">
        <v>4095</v>
      </c>
      <c r="G3520" s="288"/>
      <c r="H3520" s="287">
        <v>215</v>
      </c>
      <c r="I3520" s="287">
        <v>10</v>
      </c>
      <c r="J3520" s="287">
        <v>8</v>
      </c>
      <c r="K3520" s="287">
        <v>33</v>
      </c>
      <c r="L3520" s="287">
        <v>86</v>
      </c>
      <c r="M3520" s="287"/>
      <c r="N3520" s="287">
        <v>4</v>
      </c>
      <c r="O3520" s="287" t="s">
        <v>4096</v>
      </c>
      <c r="P3520" s="291">
        <v>34132.290885464208</v>
      </c>
      <c r="Q3520" s="292">
        <f t="shared" ref="Q3520:Q3521" si="434">+P3520*1.21</f>
        <v>41300.071971411693</v>
      </c>
      <c r="R3520" s="197">
        <f t="shared" si="429"/>
        <v>66080.115154258718</v>
      </c>
    </row>
    <row r="3521" spans="1:18" ht="19.5" customHeight="1">
      <c r="A3521" s="285" t="s">
        <v>6087</v>
      </c>
      <c r="B3521" s="286" t="s">
        <v>6088</v>
      </c>
      <c r="C3521" s="287" t="s">
        <v>4534</v>
      </c>
      <c r="D3521" s="288" t="s">
        <v>2905</v>
      </c>
      <c r="E3521" s="288" t="s">
        <v>2910</v>
      </c>
      <c r="F3521" s="289" t="s">
        <v>6084</v>
      </c>
      <c r="G3521" s="288"/>
      <c r="H3521" s="287">
        <v>289</v>
      </c>
      <c r="I3521" s="287">
        <v>10</v>
      </c>
      <c r="J3521" s="287">
        <v>9</v>
      </c>
      <c r="K3521" s="287">
        <v>46</v>
      </c>
      <c r="L3521" s="287">
        <v>107</v>
      </c>
      <c r="M3521" s="287"/>
      <c r="N3521" s="287">
        <v>5</v>
      </c>
      <c r="O3521" s="287" t="s">
        <v>6085</v>
      </c>
      <c r="P3521" s="291">
        <v>68178.454979178248</v>
      </c>
      <c r="Q3521" s="292">
        <f t="shared" si="434"/>
        <v>82495.930524805677</v>
      </c>
      <c r="R3521" s="197">
        <f t="shared" si="429"/>
        <v>131993.48883968909</v>
      </c>
    </row>
    <row r="3522" spans="1:18" ht="19.5" customHeight="1">
      <c r="A3522" s="304" t="s">
        <v>2846</v>
      </c>
      <c r="B3522" s="277"/>
      <c r="C3522" s="278"/>
      <c r="D3522" s="279"/>
      <c r="E3522" s="280"/>
      <c r="F3522" s="279"/>
      <c r="G3522" s="281"/>
      <c r="H3522" s="282"/>
      <c r="I3522" s="282"/>
      <c r="J3522" s="282"/>
      <c r="K3522" s="282"/>
      <c r="L3522" s="282"/>
      <c r="M3522" s="282"/>
      <c r="N3522" s="282"/>
      <c r="O3522" s="282"/>
      <c r="P3522" s="282"/>
      <c r="Q3522" s="284"/>
      <c r="R3522" s="197">
        <f t="shared" si="429"/>
        <v>0</v>
      </c>
    </row>
    <row r="3523" spans="1:18" ht="19.5" customHeight="1">
      <c r="A3523" s="285" t="s">
        <v>6089</v>
      </c>
      <c r="B3523" s="286" t="s">
        <v>6090</v>
      </c>
      <c r="C3523" s="287" t="s">
        <v>2781</v>
      </c>
      <c r="D3523" s="288" t="s">
        <v>2905</v>
      </c>
      <c r="E3523" s="288" t="s">
        <v>2906</v>
      </c>
      <c r="F3523" s="289" t="s">
        <v>6059</v>
      </c>
      <c r="G3523" s="288"/>
      <c r="H3523" s="287">
        <v>231</v>
      </c>
      <c r="I3523" s="287">
        <v>17</v>
      </c>
      <c r="J3523" s="287">
        <v>15</v>
      </c>
      <c r="K3523" s="287">
        <v>50</v>
      </c>
      <c r="L3523" s="287">
        <v>64</v>
      </c>
      <c r="M3523" s="287"/>
      <c r="N3523" s="287">
        <v>4</v>
      </c>
      <c r="O3523" s="287" t="s">
        <v>6060</v>
      </c>
      <c r="P3523" s="291">
        <v>48755.369952376132</v>
      </c>
      <c r="Q3523" s="292">
        <f t="shared" ref="Q3523:Q3526" si="435">+P3523*1.21</f>
        <v>58993.997642375114</v>
      </c>
      <c r="R3523" s="197">
        <f t="shared" si="429"/>
        <v>94390.396227800185</v>
      </c>
    </row>
    <row r="3524" spans="1:18" ht="19.5" customHeight="1">
      <c r="A3524" s="285" t="s">
        <v>3439</v>
      </c>
      <c r="B3524" s="286" t="s">
        <v>6062</v>
      </c>
      <c r="C3524" s="287" t="s">
        <v>935</v>
      </c>
      <c r="D3524" s="288" t="s">
        <v>2905</v>
      </c>
      <c r="E3524" s="288" t="s">
        <v>2906</v>
      </c>
      <c r="F3524" s="289" t="s">
        <v>6059</v>
      </c>
      <c r="G3524" s="288"/>
      <c r="H3524" s="287">
        <v>231</v>
      </c>
      <c r="I3524" s="287">
        <v>17</v>
      </c>
      <c r="J3524" s="287">
        <v>15</v>
      </c>
      <c r="K3524" s="287">
        <v>50</v>
      </c>
      <c r="L3524" s="287">
        <v>64</v>
      </c>
      <c r="M3524" s="287"/>
      <c r="N3524" s="287">
        <v>4</v>
      </c>
      <c r="O3524" s="287" t="s">
        <v>6060</v>
      </c>
      <c r="P3524" s="291">
        <v>48755.369952376132</v>
      </c>
      <c r="Q3524" s="292">
        <f t="shared" si="435"/>
        <v>58993.997642375114</v>
      </c>
      <c r="R3524" s="197">
        <f t="shared" si="429"/>
        <v>94390.396227800185</v>
      </c>
    </row>
    <row r="3525" spans="1:18" ht="19.5" customHeight="1">
      <c r="A3525" s="285" t="s">
        <v>4122</v>
      </c>
      <c r="B3525" s="286" t="s">
        <v>6091</v>
      </c>
      <c r="C3525" s="287" t="s">
        <v>26</v>
      </c>
      <c r="D3525" s="288" t="s">
        <v>2905</v>
      </c>
      <c r="E3525" s="288" t="s">
        <v>2906</v>
      </c>
      <c r="F3525" s="289" t="s">
        <v>6059</v>
      </c>
      <c r="G3525" s="288"/>
      <c r="H3525" s="287">
        <v>231</v>
      </c>
      <c r="I3525" s="287">
        <v>17</v>
      </c>
      <c r="J3525" s="287">
        <v>15</v>
      </c>
      <c r="K3525" s="287">
        <v>50</v>
      </c>
      <c r="L3525" s="287">
        <v>64</v>
      </c>
      <c r="M3525" s="287"/>
      <c r="N3525" s="287">
        <v>4</v>
      </c>
      <c r="O3525" s="287" t="s">
        <v>6060</v>
      </c>
      <c r="P3525" s="291">
        <v>48755.369952376132</v>
      </c>
      <c r="Q3525" s="292">
        <f t="shared" si="435"/>
        <v>58993.997642375114</v>
      </c>
      <c r="R3525" s="197">
        <f t="shared" si="429"/>
        <v>94390.396227800185</v>
      </c>
    </row>
    <row r="3526" spans="1:18" ht="19.5" customHeight="1">
      <c r="A3526" s="306" t="s">
        <v>4090</v>
      </c>
      <c r="B3526" s="307" t="s">
        <v>6092</v>
      </c>
      <c r="C3526" s="308" t="s">
        <v>809</v>
      </c>
      <c r="D3526" s="290" t="s">
        <v>2905</v>
      </c>
      <c r="E3526" s="290" t="s">
        <v>2906</v>
      </c>
      <c r="F3526" s="309" t="s">
        <v>3524</v>
      </c>
      <c r="G3526" s="290"/>
      <c r="H3526" s="308">
        <v>256</v>
      </c>
      <c r="I3526" s="308">
        <v>24</v>
      </c>
      <c r="J3526" s="308">
        <v>22</v>
      </c>
      <c r="K3526" s="308">
        <v>41</v>
      </c>
      <c r="L3526" s="308">
        <v>59</v>
      </c>
      <c r="M3526" s="308"/>
      <c r="N3526" s="308" t="s">
        <v>3010</v>
      </c>
      <c r="O3526" s="308" t="s">
        <v>3525</v>
      </c>
      <c r="P3526" s="291">
        <v>92930.558843789127</v>
      </c>
      <c r="Q3526" s="292">
        <f t="shared" si="435"/>
        <v>112445.97620098483</v>
      </c>
      <c r="R3526" s="197">
        <f t="shared" si="429"/>
        <v>179913.56192157575</v>
      </c>
    </row>
    <row r="3527" spans="1:18" ht="19.5" customHeight="1">
      <c r="A3527" s="304" t="s">
        <v>8238</v>
      </c>
      <c r="B3527" s="277"/>
      <c r="C3527" s="278"/>
      <c r="D3527" s="279"/>
      <c r="E3527" s="280"/>
      <c r="F3527" s="279"/>
      <c r="G3527" s="281"/>
      <c r="H3527" s="282"/>
      <c r="I3527" s="282"/>
      <c r="J3527" s="282"/>
      <c r="K3527" s="282"/>
      <c r="L3527" s="282"/>
      <c r="M3527" s="282"/>
      <c r="N3527" s="282"/>
      <c r="O3527" s="282"/>
      <c r="P3527" s="282"/>
      <c r="Q3527" s="284"/>
      <c r="R3527" s="197">
        <f t="shared" si="429"/>
        <v>0</v>
      </c>
    </row>
    <row r="3528" spans="1:18" ht="19.5" customHeight="1">
      <c r="A3528" s="285" t="s">
        <v>3286</v>
      </c>
      <c r="B3528" s="286" t="s">
        <v>17082</v>
      </c>
      <c r="C3528" s="287" t="s">
        <v>3423</v>
      </c>
      <c r="D3528" s="288" t="s">
        <v>2905</v>
      </c>
      <c r="E3528" s="288" t="s">
        <v>2906</v>
      </c>
      <c r="F3528" s="329" t="s">
        <v>17083</v>
      </c>
      <c r="G3528" s="288"/>
      <c r="H3528" s="287" t="s">
        <v>4020</v>
      </c>
      <c r="I3528" s="287" t="s">
        <v>3599</v>
      </c>
      <c r="J3528" s="287" t="s">
        <v>3600</v>
      </c>
      <c r="K3528" s="287" t="s">
        <v>3771</v>
      </c>
      <c r="L3528" s="287" t="s">
        <v>3478</v>
      </c>
      <c r="M3528" s="287"/>
      <c r="N3528" s="287" t="s">
        <v>3070</v>
      </c>
      <c r="O3528" s="287" t="s">
        <v>17084</v>
      </c>
      <c r="P3528" s="291">
        <v>56557.117760000016</v>
      </c>
      <c r="Q3528" s="292">
        <f t="shared" ref="Q3528:Q3529" si="436">+P3528*1.21</f>
        <v>68434.112489600011</v>
      </c>
      <c r="R3528" s="197">
        <f t="shared" ref="R3528:R3591" si="437">Q3528*0.8*2</f>
        <v>109494.57998336002</v>
      </c>
    </row>
    <row r="3529" spans="1:18" ht="19.5" customHeight="1">
      <c r="A3529" s="285" t="s">
        <v>3286</v>
      </c>
      <c r="B3529" s="286" t="s">
        <v>17082</v>
      </c>
      <c r="C3529" s="287" t="s">
        <v>3423</v>
      </c>
      <c r="D3529" s="288" t="s">
        <v>2909</v>
      </c>
      <c r="E3529" s="288" t="s">
        <v>2910</v>
      </c>
      <c r="F3529" s="329" t="s">
        <v>17085</v>
      </c>
      <c r="G3529" s="288"/>
      <c r="H3529" s="287" t="s">
        <v>17086</v>
      </c>
      <c r="I3529" s="287" t="s">
        <v>3007</v>
      </c>
      <c r="J3529" s="287" t="s">
        <v>2935</v>
      </c>
      <c r="K3529" s="287" t="s">
        <v>17087</v>
      </c>
      <c r="L3529" s="287" t="s">
        <v>3478</v>
      </c>
      <c r="M3529" s="287"/>
      <c r="N3529" s="287" t="s">
        <v>3070</v>
      </c>
      <c r="O3529" s="287" t="s">
        <v>17088</v>
      </c>
      <c r="P3529" s="291">
        <v>45708.87750000001</v>
      </c>
      <c r="Q3529" s="292">
        <f t="shared" si="436"/>
        <v>55307.74177500001</v>
      </c>
      <c r="R3529" s="197">
        <f t="shared" si="437"/>
        <v>88492.386840000021</v>
      </c>
    </row>
    <row r="3530" spans="1:18" ht="19.5" customHeight="1">
      <c r="A3530" s="304" t="s">
        <v>2844</v>
      </c>
      <c r="B3530" s="277"/>
      <c r="C3530" s="278"/>
      <c r="D3530" s="279"/>
      <c r="E3530" s="280"/>
      <c r="F3530" s="279"/>
      <c r="G3530" s="281"/>
      <c r="H3530" s="282"/>
      <c r="I3530" s="282"/>
      <c r="J3530" s="282"/>
      <c r="K3530" s="282"/>
      <c r="L3530" s="282"/>
      <c r="M3530" s="282"/>
      <c r="N3530" s="282"/>
      <c r="O3530" s="282"/>
      <c r="P3530" s="282"/>
      <c r="Q3530" s="284"/>
      <c r="R3530" s="197">
        <f t="shared" si="437"/>
        <v>0</v>
      </c>
    </row>
    <row r="3531" spans="1:18" ht="19.5" customHeight="1">
      <c r="A3531" s="285" t="s">
        <v>3286</v>
      </c>
      <c r="B3531" s="286" t="s">
        <v>6069</v>
      </c>
      <c r="C3531" s="287" t="s">
        <v>2718</v>
      </c>
      <c r="D3531" s="288" t="s">
        <v>2905</v>
      </c>
      <c r="E3531" s="288" t="s">
        <v>2906</v>
      </c>
      <c r="F3531" s="289" t="s">
        <v>3662</v>
      </c>
      <c r="G3531" s="288"/>
      <c r="H3531" s="287">
        <v>310</v>
      </c>
      <c r="I3531" s="287">
        <v>22</v>
      </c>
      <c r="J3531" s="287">
        <v>20</v>
      </c>
      <c r="K3531" s="287">
        <v>29</v>
      </c>
      <c r="L3531" s="287">
        <v>108</v>
      </c>
      <c r="M3531" s="287"/>
      <c r="N3531" s="287">
        <v>5</v>
      </c>
      <c r="O3531" s="287" t="s">
        <v>3663</v>
      </c>
      <c r="P3531" s="291">
        <v>140053.41230403029</v>
      </c>
      <c r="Q3531" s="292">
        <f t="shared" ref="Q3531:Q3540" si="438">+P3531*1.21</f>
        <v>169464.62888787666</v>
      </c>
      <c r="R3531" s="197">
        <f t="shared" si="437"/>
        <v>271143.40622060269</v>
      </c>
    </row>
    <row r="3532" spans="1:18" ht="19.5" customHeight="1">
      <c r="A3532" s="285" t="s">
        <v>2952</v>
      </c>
      <c r="B3532" s="286" t="s">
        <v>6070</v>
      </c>
      <c r="C3532" s="287" t="s">
        <v>2718</v>
      </c>
      <c r="D3532" s="288" t="s">
        <v>2905</v>
      </c>
      <c r="E3532" s="288" t="s">
        <v>2906</v>
      </c>
      <c r="F3532" s="289" t="s">
        <v>3665</v>
      </c>
      <c r="G3532" s="288"/>
      <c r="H3532" s="287">
        <v>287</v>
      </c>
      <c r="I3532" s="287">
        <v>17</v>
      </c>
      <c r="J3532" s="287">
        <v>15</v>
      </c>
      <c r="K3532" s="287">
        <v>29</v>
      </c>
      <c r="L3532" s="287">
        <v>108</v>
      </c>
      <c r="M3532" s="287"/>
      <c r="N3532" s="287">
        <v>5</v>
      </c>
      <c r="O3532" s="287" t="s">
        <v>3666</v>
      </c>
      <c r="P3532" s="291">
        <v>89876.746674549722</v>
      </c>
      <c r="Q3532" s="292">
        <f t="shared" si="438"/>
        <v>108750.86347620517</v>
      </c>
      <c r="R3532" s="197">
        <f t="shared" si="437"/>
        <v>174001.38156192828</v>
      </c>
    </row>
    <row r="3533" spans="1:18" ht="19.5" customHeight="1">
      <c r="A3533" s="285" t="s">
        <v>6071</v>
      </c>
      <c r="B3533" s="286" t="s">
        <v>6070</v>
      </c>
      <c r="C3533" s="287" t="s">
        <v>3227</v>
      </c>
      <c r="D3533" s="288" t="s">
        <v>2905</v>
      </c>
      <c r="E3533" s="288" t="s">
        <v>2906</v>
      </c>
      <c r="F3533" s="329" t="s">
        <v>6072</v>
      </c>
      <c r="G3533" s="288"/>
      <c r="H3533" s="287" t="s">
        <v>3748</v>
      </c>
      <c r="I3533" s="287" t="s">
        <v>3352</v>
      </c>
      <c r="J3533" s="287" t="s">
        <v>3476</v>
      </c>
      <c r="K3533" s="287" t="s">
        <v>3477</v>
      </c>
      <c r="L3533" s="287" t="s">
        <v>3478</v>
      </c>
      <c r="M3533" s="287"/>
      <c r="N3533" s="287" t="s">
        <v>3070</v>
      </c>
      <c r="O3533" s="287" t="s">
        <v>6073</v>
      </c>
      <c r="P3533" s="291">
        <v>102518.53592154961</v>
      </c>
      <c r="Q3533" s="292">
        <f t="shared" si="438"/>
        <v>124047.42846507503</v>
      </c>
      <c r="R3533" s="197">
        <f t="shared" si="437"/>
        <v>198475.88554412007</v>
      </c>
    </row>
    <row r="3534" spans="1:18" ht="19.5" customHeight="1">
      <c r="A3534" s="285" t="s">
        <v>3667</v>
      </c>
      <c r="B3534" s="286" t="s">
        <v>3905</v>
      </c>
      <c r="C3534" s="287" t="s">
        <v>2743</v>
      </c>
      <c r="D3534" s="288" t="s">
        <v>2905</v>
      </c>
      <c r="E3534" s="288" t="s">
        <v>2906</v>
      </c>
      <c r="F3534" s="289" t="s">
        <v>3662</v>
      </c>
      <c r="G3534" s="288"/>
      <c r="H3534" s="287">
        <v>310</v>
      </c>
      <c r="I3534" s="287">
        <v>22</v>
      </c>
      <c r="J3534" s="287">
        <v>20</v>
      </c>
      <c r="K3534" s="287">
        <v>29</v>
      </c>
      <c r="L3534" s="287">
        <v>108</v>
      </c>
      <c r="M3534" s="287"/>
      <c r="N3534" s="287">
        <v>5</v>
      </c>
      <c r="O3534" s="287" t="s">
        <v>3663</v>
      </c>
      <c r="P3534" s="291">
        <v>140053.41230403029</v>
      </c>
      <c r="Q3534" s="292">
        <f t="shared" si="438"/>
        <v>169464.62888787666</v>
      </c>
      <c r="R3534" s="197">
        <f t="shared" si="437"/>
        <v>271143.40622060269</v>
      </c>
    </row>
    <row r="3535" spans="1:18" ht="19.5" customHeight="1">
      <c r="A3535" s="285" t="s">
        <v>3102</v>
      </c>
      <c r="B3535" s="286" t="s">
        <v>6074</v>
      </c>
      <c r="C3535" s="287" t="s">
        <v>3625</v>
      </c>
      <c r="D3535" s="288" t="s">
        <v>2905</v>
      </c>
      <c r="E3535" s="288" t="s">
        <v>2906</v>
      </c>
      <c r="F3535" s="289" t="s">
        <v>3662</v>
      </c>
      <c r="G3535" s="288"/>
      <c r="H3535" s="287">
        <v>310</v>
      </c>
      <c r="I3535" s="287">
        <v>22</v>
      </c>
      <c r="J3535" s="287">
        <v>20</v>
      </c>
      <c r="K3535" s="287">
        <v>29</v>
      </c>
      <c r="L3535" s="287">
        <v>108</v>
      </c>
      <c r="M3535" s="287"/>
      <c r="N3535" s="287">
        <v>5</v>
      </c>
      <c r="O3535" s="287" t="s">
        <v>3663</v>
      </c>
      <c r="P3535" s="291">
        <v>140053.41230403029</v>
      </c>
      <c r="Q3535" s="292">
        <f t="shared" si="438"/>
        <v>169464.62888787666</v>
      </c>
      <c r="R3535" s="197">
        <f t="shared" si="437"/>
        <v>271143.40622060269</v>
      </c>
    </row>
    <row r="3536" spans="1:18" ht="19.5" customHeight="1">
      <c r="A3536" s="285" t="s">
        <v>6075</v>
      </c>
      <c r="B3536" s="286" t="s">
        <v>6076</v>
      </c>
      <c r="C3536" s="287" t="s">
        <v>4886</v>
      </c>
      <c r="D3536" s="288" t="s">
        <v>2905</v>
      </c>
      <c r="E3536" s="288" t="s">
        <v>2906</v>
      </c>
      <c r="F3536" s="329" t="s">
        <v>6072</v>
      </c>
      <c r="G3536" s="288"/>
      <c r="H3536" s="287" t="s">
        <v>3748</v>
      </c>
      <c r="I3536" s="287" t="s">
        <v>3352</v>
      </c>
      <c r="J3536" s="287" t="s">
        <v>3476</v>
      </c>
      <c r="K3536" s="287" t="s">
        <v>3477</v>
      </c>
      <c r="L3536" s="287" t="s">
        <v>3478</v>
      </c>
      <c r="M3536" s="287"/>
      <c r="N3536" s="287" t="s">
        <v>3070</v>
      </c>
      <c r="O3536" s="287" t="s">
        <v>6073</v>
      </c>
      <c r="P3536" s="291">
        <v>102518.53592154961</v>
      </c>
      <c r="Q3536" s="292">
        <f t="shared" si="438"/>
        <v>124047.42846507503</v>
      </c>
      <c r="R3536" s="197">
        <f t="shared" si="437"/>
        <v>198475.88554412007</v>
      </c>
    </row>
    <row r="3537" spans="1:18" ht="19.5" customHeight="1">
      <c r="A3537" s="285" t="s">
        <v>6075</v>
      </c>
      <c r="B3537" s="286" t="s">
        <v>6076</v>
      </c>
      <c r="C3537" s="287" t="s">
        <v>4886</v>
      </c>
      <c r="D3537" s="288" t="s">
        <v>2909</v>
      </c>
      <c r="E3537" s="288" t="s">
        <v>2906</v>
      </c>
      <c r="F3537" s="329" t="s">
        <v>6077</v>
      </c>
      <c r="G3537" s="288"/>
      <c r="H3537" s="287" t="s">
        <v>3654</v>
      </c>
      <c r="I3537" s="287" t="s">
        <v>4657</v>
      </c>
      <c r="J3537" s="287" t="s">
        <v>5334</v>
      </c>
      <c r="K3537" s="287" t="s">
        <v>3528</v>
      </c>
      <c r="L3537" s="287" t="s">
        <v>3478</v>
      </c>
      <c r="M3537" s="287"/>
      <c r="N3537" s="287" t="s">
        <v>3070</v>
      </c>
      <c r="O3537" s="287" t="s">
        <v>6078</v>
      </c>
      <c r="P3537" s="291">
        <v>102869.0266426489</v>
      </c>
      <c r="Q3537" s="292">
        <f t="shared" si="438"/>
        <v>124471.52223760515</v>
      </c>
      <c r="R3537" s="197">
        <f t="shared" si="437"/>
        <v>199154.43558016827</v>
      </c>
    </row>
    <row r="3538" spans="1:18" ht="19.5" customHeight="1">
      <c r="A3538" s="285" t="s">
        <v>2964</v>
      </c>
      <c r="B3538" s="286" t="s">
        <v>6079</v>
      </c>
      <c r="C3538" s="287" t="s">
        <v>3435</v>
      </c>
      <c r="D3538" s="288" t="s">
        <v>2905</v>
      </c>
      <c r="E3538" s="288" t="s">
        <v>2906</v>
      </c>
      <c r="F3538" s="289" t="s">
        <v>3662</v>
      </c>
      <c r="G3538" s="288"/>
      <c r="H3538" s="287">
        <v>310</v>
      </c>
      <c r="I3538" s="287">
        <v>22</v>
      </c>
      <c r="J3538" s="287">
        <v>20</v>
      </c>
      <c r="K3538" s="287">
        <v>29</v>
      </c>
      <c r="L3538" s="287">
        <v>108</v>
      </c>
      <c r="M3538" s="287"/>
      <c r="N3538" s="287">
        <v>5</v>
      </c>
      <c r="O3538" s="287" t="s">
        <v>3663</v>
      </c>
      <c r="P3538" s="291">
        <v>140053.41230403029</v>
      </c>
      <c r="Q3538" s="292">
        <f t="shared" si="438"/>
        <v>169464.62888787666</v>
      </c>
      <c r="R3538" s="197">
        <f t="shared" si="437"/>
        <v>271143.40622060269</v>
      </c>
    </row>
    <row r="3539" spans="1:18" ht="19.5" customHeight="1">
      <c r="A3539" s="285" t="s">
        <v>3164</v>
      </c>
      <c r="B3539" s="286" t="s">
        <v>6074</v>
      </c>
      <c r="C3539" s="287" t="s">
        <v>2848</v>
      </c>
      <c r="D3539" s="288" t="s">
        <v>2905</v>
      </c>
      <c r="E3539" s="288" t="s">
        <v>2906</v>
      </c>
      <c r="F3539" s="289" t="s">
        <v>3662</v>
      </c>
      <c r="G3539" s="288"/>
      <c r="H3539" s="287">
        <v>310</v>
      </c>
      <c r="I3539" s="287">
        <v>22</v>
      </c>
      <c r="J3539" s="287">
        <v>20</v>
      </c>
      <c r="K3539" s="287">
        <v>29</v>
      </c>
      <c r="L3539" s="287">
        <v>108</v>
      </c>
      <c r="M3539" s="287"/>
      <c r="N3539" s="287">
        <v>5</v>
      </c>
      <c r="O3539" s="287" t="s">
        <v>3663</v>
      </c>
      <c r="P3539" s="291">
        <v>140053.41230403029</v>
      </c>
      <c r="Q3539" s="292">
        <f t="shared" si="438"/>
        <v>169464.62888787666</v>
      </c>
      <c r="R3539" s="197">
        <f t="shared" si="437"/>
        <v>271143.40622060269</v>
      </c>
    </row>
    <row r="3540" spans="1:18" ht="19.5" customHeight="1">
      <c r="A3540" s="285" t="s">
        <v>6080</v>
      </c>
      <c r="B3540" s="286" t="s">
        <v>6081</v>
      </c>
      <c r="C3540" s="287" t="s">
        <v>3121</v>
      </c>
      <c r="D3540" s="288" t="s">
        <v>2905</v>
      </c>
      <c r="E3540" s="288" t="s">
        <v>2906</v>
      </c>
      <c r="F3540" s="329" t="s">
        <v>6072</v>
      </c>
      <c r="G3540" s="288"/>
      <c r="H3540" s="287" t="s">
        <v>3748</v>
      </c>
      <c r="I3540" s="287" t="s">
        <v>3352</v>
      </c>
      <c r="J3540" s="287" t="s">
        <v>3476</v>
      </c>
      <c r="K3540" s="287" t="s">
        <v>3477</v>
      </c>
      <c r="L3540" s="287" t="s">
        <v>3478</v>
      </c>
      <c r="M3540" s="287"/>
      <c r="N3540" s="287" t="s">
        <v>3070</v>
      </c>
      <c r="O3540" s="287" t="s">
        <v>6073</v>
      </c>
      <c r="P3540" s="291">
        <v>102518.53592154961</v>
      </c>
      <c r="Q3540" s="292">
        <f t="shared" si="438"/>
        <v>124047.42846507503</v>
      </c>
      <c r="R3540" s="197">
        <f t="shared" si="437"/>
        <v>198475.88554412007</v>
      </c>
    </row>
    <row r="3541" spans="1:18" ht="19.5" customHeight="1">
      <c r="A3541" s="52"/>
      <c r="B3541" s="53"/>
      <c r="C3541" s="54"/>
      <c r="D3541" s="53"/>
      <c r="E3541" s="53"/>
      <c r="F3541" s="294"/>
      <c r="G3541" s="53"/>
      <c r="H3541" s="54"/>
      <c r="I3541" s="54"/>
      <c r="J3541" s="54"/>
      <c r="K3541" s="54"/>
      <c r="L3541" s="54"/>
      <c r="M3541" s="54"/>
      <c r="N3541" s="54"/>
      <c r="O3541" s="54"/>
      <c r="P3541" s="295"/>
      <c r="Q3541" s="295"/>
      <c r="R3541" s="197">
        <f t="shared" si="437"/>
        <v>0</v>
      </c>
    </row>
    <row r="3542" spans="1:18" ht="19.5" customHeight="1">
      <c r="A3542" s="296" t="s">
        <v>1739</v>
      </c>
      <c r="B3542" s="297"/>
      <c r="C3542" s="298"/>
      <c r="D3542" s="299"/>
      <c r="E3542" s="300"/>
      <c r="F3542" s="299"/>
      <c r="G3542" s="301"/>
      <c r="H3542" s="302"/>
      <c r="I3542" s="302"/>
      <c r="J3542" s="302"/>
      <c r="K3542" s="302"/>
      <c r="L3542" s="302"/>
      <c r="M3542" s="302"/>
      <c r="N3542" s="302"/>
      <c r="O3542" s="302"/>
      <c r="P3542" s="302"/>
      <c r="Q3542" s="303"/>
      <c r="R3542" s="197">
        <f t="shared" si="437"/>
        <v>0</v>
      </c>
    </row>
    <row r="3543" spans="1:18" ht="19.5" customHeight="1">
      <c r="A3543" s="304" t="s">
        <v>6093</v>
      </c>
      <c r="B3543" s="277"/>
      <c r="C3543" s="278"/>
      <c r="D3543" s="279"/>
      <c r="E3543" s="280"/>
      <c r="F3543" s="279"/>
      <c r="G3543" s="281"/>
      <c r="H3543" s="282"/>
      <c r="I3543" s="282"/>
      <c r="J3543" s="282"/>
      <c r="K3543" s="282"/>
      <c r="L3543" s="282"/>
      <c r="M3543" s="282"/>
      <c r="N3543" s="282"/>
      <c r="O3543" s="282"/>
      <c r="P3543" s="282"/>
      <c r="Q3543" s="284"/>
      <c r="R3543" s="197">
        <f t="shared" si="437"/>
        <v>0</v>
      </c>
    </row>
    <row r="3544" spans="1:18" ht="19.5" customHeight="1">
      <c r="A3544" s="285" t="s">
        <v>6094</v>
      </c>
      <c r="B3544" s="286" t="s">
        <v>6095</v>
      </c>
      <c r="C3544" s="287" t="s">
        <v>4321</v>
      </c>
      <c r="D3544" s="288" t="s">
        <v>2905</v>
      </c>
      <c r="E3544" s="288" t="s">
        <v>2906</v>
      </c>
      <c r="F3544" s="289" t="s">
        <v>6096</v>
      </c>
      <c r="G3544" s="288"/>
      <c r="H3544" s="287">
        <v>291</v>
      </c>
      <c r="I3544" s="287">
        <v>25</v>
      </c>
      <c r="J3544" s="287">
        <v>23</v>
      </c>
      <c r="K3544" s="287">
        <v>66</v>
      </c>
      <c r="L3544" s="287">
        <v>100</v>
      </c>
      <c r="M3544" s="287"/>
      <c r="N3544" s="287">
        <v>6</v>
      </c>
      <c r="O3544" s="287" t="s">
        <v>6097</v>
      </c>
      <c r="P3544" s="291">
        <v>127213.97066550655</v>
      </c>
      <c r="Q3544" s="292">
        <f t="shared" ref="Q3544:Q3551" si="439">+P3544*1.21</f>
        <v>153928.90450526294</v>
      </c>
      <c r="R3544" s="197">
        <f t="shared" si="437"/>
        <v>246286.24720842071</v>
      </c>
    </row>
    <row r="3545" spans="1:18" ht="19.5" customHeight="1">
      <c r="A3545" s="285" t="s">
        <v>6094</v>
      </c>
      <c r="B3545" s="286" t="s">
        <v>6095</v>
      </c>
      <c r="C3545" s="287" t="s">
        <v>4321</v>
      </c>
      <c r="D3545" s="288" t="s">
        <v>2909</v>
      </c>
      <c r="E3545" s="288" t="s">
        <v>3021</v>
      </c>
      <c r="F3545" s="289" t="s">
        <v>6098</v>
      </c>
      <c r="G3545" s="288"/>
      <c r="H3545" s="287" t="s">
        <v>6099</v>
      </c>
      <c r="I3545" s="287" t="s">
        <v>3748</v>
      </c>
      <c r="J3545" s="287" t="s">
        <v>5432</v>
      </c>
      <c r="K3545" s="287" t="s">
        <v>3811</v>
      </c>
      <c r="L3545" s="287">
        <v>108</v>
      </c>
      <c r="M3545" s="293" t="s">
        <v>3882</v>
      </c>
      <c r="N3545" s="287">
        <v>6</v>
      </c>
      <c r="O3545" s="287" t="s">
        <v>6100</v>
      </c>
      <c r="P3545" s="291">
        <v>162084.08315980426</v>
      </c>
      <c r="Q3545" s="292">
        <f t="shared" si="439"/>
        <v>196121.74062336315</v>
      </c>
      <c r="R3545" s="197">
        <f t="shared" si="437"/>
        <v>313794.78499738104</v>
      </c>
    </row>
    <row r="3546" spans="1:18" ht="19.5" customHeight="1">
      <c r="A3546" s="285" t="s">
        <v>5539</v>
      </c>
      <c r="B3546" s="286" t="s">
        <v>6101</v>
      </c>
      <c r="C3546" s="287" t="s">
        <v>26</v>
      </c>
      <c r="D3546" s="288" t="s">
        <v>2905</v>
      </c>
      <c r="E3546" s="288" t="s">
        <v>2906</v>
      </c>
      <c r="F3546" s="289" t="s">
        <v>6102</v>
      </c>
      <c r="G3546" s="288"/>
      <c r="H3546" s="287">
        <v>289</v>
      </c>
      <c r="I3546" s="287">
        <v>20</v>
      </c>
      <c r="J3546" s="287">
        <v>18</v>
      </c>
      <c r="K3546" s="293">
        <v>64.5</v>
      </c>
      <c r="L3546" s="287">
        <v>100</v>
      </c>
      <c r="M3546" s="287"/>
      <c r="N3546" s="287">
        <v>6</v>
      </c>
      <c r="O3546" s="287" t="s">
        <v>6103</v>
      </c>
      <c r="P3546" s="291">
        <v>79426.59304592415</v>
      </c>
      <c r="Q3546" s="292">
        <f t="shared" si="439"/>
        <v>96106.177585568221</v>
      </c>
      <c r="R3546" s="197">
        <f t="shared" si="437"/>
        <v>153769.88413690915</v>
      </c>
    </row>
    <row r="3547" spans="1:18" ht="19.5" customHeight="1">
      <c r="A3547" s="285" t="s">
        <v>5539</v>
      </c>
      <c r="B3547" s="286" t="s">
        <v>6101</v>
      </c>
      <c r="C3547" s="287" t="s">
        <v>26</v>
      </c>
      <c r="D3547" s="288" t="s">
        <v>2909</v>
      </c>
      <c r="E3547" s="288" t="s">
        <v>3021</v>
      </c>
      <c r="F3547" s="289" t="s">
        <v>6098</v>
      </c>
      <c r="G3547" s="288"/>
      <c r="H3547" s="287" t="s">
        <v>6099</v>
      </c>
      <c r="I3547" s="287" t="s">
        <v>3748</v>
      </c>
      <c r="J3547" s="287" t="s">
        <v>5432</v>
      </c>
      <c r="K3547" s="287" t="s">
        <v>3811</v>
      </c>
      <c r="L3547" s="287">
        <v>108</v>
      </c>
      <c r="M3547" s="293" t="s">
        <v>3882</v>
      </c>
      <c r="N3547" s="287">
        <v>6</v>
      </c>
      <c r="O3547" s="287" t="s">
        <v>6100</v>
      </c>
      <c r="P3547" s="291">
        <v>162084.08315980426</v>
      </c>
      <c r="Q3547" s="292">
        <f t="shared" si="439"/>
        <v>196121.74062336315</v>
      </c>
      <c r="R3547" s="197">
        <f t="shared" si="437"/>
        <v>313794.78499738104</v>
      </c>
    </row>
    <row r="3548" spans="1:18" ht="19.5" customHeight="1">
      <c r="A3548" s="285" t="s">
        <v>6104</v>
      </c>
      <c r="B3548" s="286" t="s">
        <v>6105</v>
      </c>
      <c r="C3548" s="287" t="s">
        <v>73</v>
      </c>
      <c r="D3548" s="288" t="s">
        <v>2905</v>
      </c>
      <c r="E3548" s="288" t="s">
        <v>2906</v>
      </c>
      <c r="F3548" s="289" t="s">
        <v>6096</v>
      </c>
      <c r="G3548" s="288"/>
      <c r="H3548" s="287">
        <v>291</v>
      </c>
      <c r="I3548" s="287">
        <v>25</v>
      </c>
      <c r="J3548" s="287">
        <v>23</v>
      </c>
      <c r="K3548" s="287">
        <v>66</v>
      </c>
      <c r="L3548" s="287">
        <v>100</v>
      </c>
      <c r="M3548" s="287"/>
      <c r="N3548" s="287">
        <v>6</v>
      </c>
      <c r="O3548" s="287" t="s">
        <v>6097</v>
      </c>
      <c r="P3548" s="291">
        <v>127213.97066550655</v>
      </c>
      <c r="Q3548" s="292">
        <f t="shared" si="439"/>
        <v>153928.90450526294</v>
      </c>
      <c r="R3548" s="197">
        <f t="shared" si="437"/>
        <v>246286.24720842071</v>
      </c>
    </row>
    <row r="3549" spans="1:18" ht="19.5" customHeight="1">
      <c r="A3549" s="285" t="s">
        <v>6104</v>
      </c>
      <c r="B3549" s="286" t="s">
        <v>6105</v>
      </c>
      <c r="C3549" s="287" t="s">
        <v>73</v>
      </c>
      <c r="D3549" s="288" t="s">
        <v>2909</v>
      </c>
      <c r="E3549" s="288" t="s">
        <v>3021</v>
      </c>
      <c r="F3549" s="289" t="s">
        <v>6098</v>
      </c>
      <c r="G3549" s="288"/>
      <c r="H3549" s="287" t="s">
        <v>6099</v>
      </c>
      <c r="I3549" s="287" t="s">
        <v>3748</v>
      </c>
      <c r="J3549" s="287" t="s">
        <v>5432</v>
      </c>
      <c r="K3549" s="287" t="s">
        <v>3811</v>
      </c>
      <c r="L3549" s="287">
        <v>108</v>
      </c>
      <c r="M3549" s="293" t="s">
        <v>3882</v>
      </c>
      <c r="N3549" s="287">
        <v>6</v>
      </c>
      <c r="O3549" s="287" t="s">
        <v>6100</v>
      </c>
      <c r="P3549" s="291">
        <v>162084.08315980426</v>
      </c>
      <c r="Q3549" s="292">
        <f t="shared" si="439"/>
        <v>196121.74062336315</v>
      </c>
      <c r="R3549" s="197">
        <f t="shared" si="437"/>
        <v>313794.78499738104</v>
      </c>
    </row>
    <row r="3550" spans="1:18" ht="19.5" customHeight="1">
      <c r="A3550" s="285" t="s">
        <v>4645</v>
      </c>
      <c r="B3550" s="286" t="s">
        <v>6106</v>
      </c>
      <c r="C3550" s="287" t="s">
        <v>3003</v>
      </c>
      <c r="D3550" s="288" t="s">
        <v>2905</v>
      </c>
      <c r="E3550" s="288" t="s">
        <v>2906</v>
      </c>
      <c r="F3550" s="289" t="s">
        <v>6096</v>
      </c>
      <c r="G3550" s="288"/>
      <c r="H3550" s="287">
        <v>291</v>
      </c>
      <c r="I3550" s="287">
        <v>25</v>
      </c>
      <c r="J3550" s="287">
        <v>23</v>
      </c>
      <c r="K3550" s="287">
        <v>66</v>
      </c>
      <c r="L3550" s="287">
        <v>100</v>
      </c>
      <c r="M3550" s="287"/>
      <c r="N3550" s="287">
        <v>6</v>
      </c>
      <c r="O3550" s="287" t="s">
        <v>6097</v>
      </c>
      <c r="P3550" s="291">
        <v>127213.97066550655</v>
      </c>
      <c r="Q3550" s="292">
        <f t="shared" si="439"/>
        <v>153928.90450526294</v>
      </c>
      <c r="R3550" s="197">
        <f t="shared" si="437"/>
        <v>246286.24720842071</v>
      </c>
    </row>
    <row r="3551" spans="1:18" ht="19.5" customHeight="1">
      <c r="A3551" s="285" t="s">
        <v>4645</v>
      </c>
      <c r="B3551" s="286" t="s">
        <v>6106</v>
      </c>
      <c r="C3551" s="287" t="s">
        <v>3003</v>
      </c>
      <c r="D3551" s="288" t="s">
        <v>2909</v>
      </c>
      <c r="E3551" s="288" t="s">
        <v>3021</v>
      </c>
      <c r="F3551" s="289" t="s">
        <v>6098</v>
      </c>
      <c r="G3551" s="288"/>
      <c r="H3551" s="287" t="s">
        <v>6099</v>
      </c>
      <c r="I3551" s="287" t="s">
        <v>3748</v>
      </c>
      <c r="J3551" s="287" t="s">
        <v>5432</v>
      </c>
      <c r="K3551" s="287" t="s">
        <v>3811</v>
      </c>
      <c r="L3551" s="287">
        <v>108</v>
      </c>
      <c r="M3551" s="293" t="s">
        <v>3882</v>
      </c>
      <c r="N3551" s="287">
        <v>6</v>
      </c>
      <c r="O3551" s="287" t="s">
        <v>6100</v>
      </c>
      <c r="P3551" s="291">
        <v>162084.08315980426</v>
      </c>
      <c r="Q3551" s="292">
        <f t="shared" si="439"/>
        <v>196121.74062336315</v>
      </c>
      <c r="R3551" s="197">
        <f t="shared" si="437"/>
        <v>313794.78499738104</v>
      </c>
    </row>
    <row r="3552" spans="1:18" ht="19.5" customHeight="1">
      <c r="A3552" s="304" t="s">
        <v>6107</v>
      </c>
      <c r="B3552" s="277"/>
      <c r="C3552" s="278"/>
      <c r="D3552" s="279"/>
      <c r="E3552" s="280"/>
      <c r="F3552" s="279"/>
      <c r="G3552" s="281"/>
      <c r="H3552" s="282"/>
      <c r="I3552" s="282"/>
      <c r="J3552" s="282"/>
      <c r="K3552" s="282"/>
      <c r="L3552" s="282"/>
      <c r="M3552" s="282"/>
      <c r="N3552" s="282"/>
      <c r="O3552" s="282"/>
      <c r="P3552" s="282"/>
      <c r="Q3552" s="284"/>
      <c r="R3552" s="197">
        <f t="shared" si="437"/>
        <v>0</v>
      </c>
    </row>
    <row r="3553" spans="1:18" ht="19.5" customHeight="1">
      <c r="A3553" s="285" t="s">
        <v>2952</v>
      </c>
      <c r="B3553" s="286" t="s">
        <v>6108</v>
      </c>
      <c r="C3553" s="287" t="s">
        <v>3962</v>
      </c>
      <c r="D3553" s="288" t="s">
        <v>2905</v>
      </c>
      <c r="E3553" s="288" t="s">
        <v>2906</v>
      </c>
      <c r="F3553" s="289" t="s">
        <v>6109</v>
      </c>
      <c r="G3553" s="288"/>
      <c r="H3553" s="287">
        <v>260</v>
      </c>
      <c r="I3553" s="287">
        <v>25</v>
      </c>
      <c r="J3553" s="287">
        <v>23</v>
      </c>
      <c r="K3553" s="293">
        <v>49.2</v>
      </c>
      <c r="L3553" s="287">
        <v>55</v>
      </c>
      <c r="M3553" s="287"/>
      <c r="N3553" s="287">
        <v>5</v>
      </c>
      <c r="O3553" s="287" t="s">
        <v>6110</v>
      </c>
      <c r="P3553" s="291">
        <v>87745.747795179195</v>
      </c>
      <c r="Q3553" s="292">
        <f t="shared" ref="Q3553:Q3554" si="440">+P3553*1.21</f>
        <v>106172.35483216682</v>
      </c>
      <c r="R3553" s="197">
        <f t="shared" si="437"/>
        <v>169875.76773146691</v>
      </c>
    </row>
    <row r="3554" spans="1:18" ht="19.5" customHeight="1">
      <c r="A3554" s="285" t="s">
        <v>2952</v>
      </c>
      <c r="B3554" s="286" t="s">
        <v>6108</v>
      </c>
      <c r="C3554" s="287" t="s">
        <v>3962</v>
      </c>
      <c r="D3554" s="288" t="s">
        <v>2909</v>
      </c>
      <c r="E3554" s="288" t="s">
        <v>2910</v>
      </c>
      <c r="F3554" s="289" t="s">
        <v>6111</v>
      </c>
      <c r="G3554" s="288"/>
      <c r="H3554" s="287">
        <v>289</v>
      </c>
      <c r="I3554" s="287">
        <v>10</v>
      </c>
      <c r="J3554" s="293">
        <v>8.5</v>
      </c>
      <c r="K3554" s="287">
        <v>65</v>
      </c>
      <c r="L3554" s="287">
        <v>55</v>
      </c>
      <c r="M3554" s="287"/>
      <c r="N3554" s="287">
        <v>5</v>
      </c>
      <c r="O3554" s="287" t="s">
        <v>6112</v>
      </c>
      <c r="P3554" s="291">
        <v>80305.389903299292</v>
      </c>
      <c r="Q3554" s="292">
        <f t="shared" si="440"/>
        <v>97169.521782992146</v>
      </c>
      <c r="R3554" s="197">
        <f t="shared" si="437"/>
        <v>155471.23485278743</v>
      </c>
    </row>
    <row r="3555" spans="1:18" ht="19.5" customHeight="1">
      <c r="A3555" s="304" t="s">
        <v>6113</v>
      </c>
      <c r="B3555" s="277"/>
      <c r="C3555" s="278"/>
      <c r="D3555" s="279"/>
      <c r="E3555" s="280"/>
      <c r="F3555" s="279"/>
      <c r="G3555" s="281"/>
      <c r="H3555" s="282"/>
      <c r="I3555" s="282"/>
      <c r="J3555" s="282"/>
      <c r="K3555" s="282"/>
      <c r="L3555" s="282"/>
      <c r="M3555" s="282"/>
      <c r="N3555" s="282"/>
      <c r="O3555" s="282"/>
      <c r="P3555" s="282"/>
      <c r="Q3555" s="284"/>
      <c r="R3555" s="197">
        <f t="shared" si="437"/>
        <v>0</v>
      </c>
    </row>
    <row r="3556" spans="1:18" ht="19.5" customHeight="1">
      <c r="A3556" s="285" t="s">
        <v>3532</v>
      </c>
      <c r="B3556" s="286" t="s">
        <v>6114</v>
      </c>
      <c r="C3556" s="287" t="s">
        <v>2531</v>
      </c>
      <c r="D3556" s="288" t="s">
        <v>2905</v>
      </c>
      <c r="E3556" s="288" t="s">
        <v>2906</v>
      </c>
      <c r="F3556" s="289" t="s">
        <v>6115</v>
      </c>
      <c r="G3556" s="288"/>
      <c r="H3556" s="287">
        <v>255</v>
      </c>
      <c r="I3556" s="287">
        <v>28</v>
      </c>
      <c r="J3556" s="287">
        <v>26</v>
      </c>
      <c r="K3556" s="293">
        <v>49.2</v>
      </c>
      <c r="L3556" s="287">
        <v>62</v>
      </c>
      <c r="M3556" s="287"/>
      <c r="N3556" s="287">
        <v>5</v>
      </c>
      <c r="O3556" s="287" t="s">
        <v>6116</v>
      </c>
      <c r="P3556" s="291">
        <v>119730.89860324911</v>
      </c>
      <c r="Q3556" s="292">
        <f t="shared" ref="Q3556:Q3560" si="441">+P3556*1.21</f>
        <v>144874.38730993142</v>
      </c>
      <c r="R3556" s="197">
        <f t="shared" si="437"/>
        <v>231799.01969589028</v>
      </c>
    </row>
    <row r="3557" spans="1:18" ht="19.5" customHeight="1">
      <c r="A3557" s="285" t="s">
        <v>2979</v>
      </c>
      <c r="B3557" s="286" t="s">
        <v>6117</v>
      </c>
      <c r="C3557" s="287" t="s">
        <v>2531</v>
      </c>
      <c r="D3557" s="288" t="s">
        <v>2905</v>
      </c>
      <c r="E3557" s="288" t="s">
        <v>2906</v>
      </c>
      <c r="F3557" s="289" t="s">
        <v>6115</v>
      </c>
      <c r="G3557" s="288"/>
      <c r="H3557" s="287">
        <v>255</v>
      </c>
      <c r="I3557" s="287">
        <v>28</v>
      </c>
      <c r="J3557" s="287">
        <v>26</v>
      </c>
      <c r="K3557" s="293">
        <v>49.2</v>
      </c>
      <c r="L3557" s="287">
        <v>62</v>
      </c>
      <c r="M3557" s="287"/>
      <c r="N3557" s="287">
        <v>5</v>
      </c>
      <c r="O3557" s="287" t="s">
        <v>6116</v>
      </c>
      <c r="P3557" s="291">
        <v>119730.89860324911</v>
      </c>
      <c r="Q3557" s="292">
        <f t="shared" si="441"/>
        <v>144874.38730993142</v>
      </c>
      <c r="R3557" s="197">
        <f t="shared" si="437"/>
        <v>231799.01969589028</v>
      </c>
    </row>
    <row r="3558" spans="1:18" ht="19.5" customHeight="1">
      <c r="A3558" s="285" t="s">
        <v>2979</v>
      </c>
      <c r="B3558" s="286" t="s">
        <v>6117</v>
      </c>
      <c r="C3558" s="287" t="s">
        <v>2531</v>
      </c>
      <c r="D3558" s="288" t="s">
        <v>2909</v>
      </c>
      <c r="E3558" s="288" t="s">
        <v>2910</v>
      </c>
      <c r="F3558" s="289" t="s">
        <v>6118</v>
      </c>
      <c r="G3558" s="288"/>
      <c r="H3558" s="287">
        <v>269</v>
      </c>
      <c r="I3558" s="287">
        <v>10</v>
      </c>
      <c r="J3558" s="293">
        <v>8.9</v>
      </c>
      <c r="K3558" s="287">
        <v>65</v>
      </c>
      <c r="L3558" s="287">
        <v>62</v>
      </c>
      <c r="M3558" s="287"/>
      <c r="N3558" s="287">
        <v>5</v>
      </c>
      <c r="O3558" s="287" t="s">
        <v>6119</v>
      </c>
      <c r="P3558" s="291">
        <v>52309.007683962373</v>
      </c>
      <c r="Q3558" s="292">
        <f t="shared" si="441"/>
        <v>63293.899297594471</v>
      </c>
      <c r="R3558" s="197">
        <f t="shared" si="437"/>
        <v>101270.23887615115</v>
      </c>
    </row>
    <row r="3559" spans="1:18" ht="19.5" customHeight="1">
      <c r="A3559" s="285" t="s">
        <v>2979</v>
      </c>
      <c r="B3559" s="286" t="s">
        <v>6120</v>
      </c>
      <c r="C3559" s="287" t="s">
        <v>991</v>
      </c>
      <c r="D3559" s="288" t="s">
        <v>2905</v>
      </c>
      <c r="E3559" s="288" t="s">
        <v>2906</v>
      </c>
      <c r="F3559" s="289" t="s">
        <v>6121</v>
      </c>
      <c r="G3559" s="288"/>
      <c r="H3559" s="287">
        <v>296</v>
      </c>
      <c r="I3559" s="287">
        <v>28</v>
      </c>
      <c r="J3559" s="287">
        <v>26</v>
      </c>
      <c r="K3559" s="287">
        <v>49</v>
      </c>
      <c r="L3559" s="287">
        <v>62</v>
      </c>
      <c r="M3559" s="287"/>
      <c r="N3559" s="287">
        <v>5</v>
      </c>
      <c r="O3559" s="287" t="s">
        <v>6122</v>
      </c>
      <c r="P3559" s="291">
        <v>117454.12351987117</v>
      </c>
      <c r="Q3559" s="292">
        <f t="shared" si="441"/>
        <v>142119.4894590441</v>
      </c>
      <c r="R3559" s="197">
        <f t="shared" si="437"/>
        <v>227391.18313447057</v>
      </c>
    </row>
    <row r="3560" spans="1:18" ht="19.5" customHeight="1">
      <c r="A3560" s="285" t="s">
        <v>4680</v>
      </c>
      <c r="B3560" s="286" t="s">
        <v>17089</v>
      </c>
      <c r="C3560" s="287" t="s">
        <v>438</v>
      </c>
      <c r="D3560" s="288" t="s">
        <v>2905</v>
      </c>
      <c r="E3560" s="288" t="s">
        <v>2906</v>
      </c>
      <c r="F3560" s="329" t="s">
        <v>6155</v>
      </c>
      <c r="G3560" s="288"/>
      <c r="H3560" s="287" t="s">
        <v>3653</v>
      </c>
      <c r="I3560" s="287" t="s">
        <v>3148</v>
      </c>
      <c r="J3560" s="287" t="s">
        <v>3352</v>
      </c>
      <c r="K3560" s="330">
        <v>50</v>
      </c>
      <c r="L3560" s="287" t="s">
        <v>3478</v>
      </c>
      <c r="M3560" s="287"/>
      <c r="N3560" s="287" t="s">
        <v>3070</v>
      </c>
      <c r="O3560" s="287" t="s">
        <v>6156</v>
      </c>
      <c r="P3560" s="291">
        <v>67710.083870000031</v>
      </c>
      <c r="Q3560" s="292">
        <f t="shared" si="441"/>
        <v>81929.201482700038</v>
      </c>
      <c r="R3560" s="197">
        <f t="shared" si="437"/>
        <v>131086.72237232007</v>
      </c>
    </row>
    <row r="3561" spans="1:18" ht="19.5" customHeight="1">
      <c r="A3561" s="304" t="s">
        <v>2847</v>
      </c>
      <c r="B3561" s="277"/>
      <c r="C3561" s="278"/>
      <c r="D3561" s="279"/>
      <c r="E3561" s="280"/>
      <c r="F3561" s="279"/>
      <c r="G3561" s="281"/>
      <c r="H3561" s="282"/>
      <c r="I3561" s="282"/>
      <c r="J3561" s="282"/>
      <c r="K3561" s="282"/>
      <c r="L3561" s="282"/>
      <c r="M3561" s="282"/>
      <c r="N3561" s="282"/>
      <c r="O3561" s="282"/>
      <c r="P3561" s="282"/>
      <c r="Q3561" s="284"/>
      <c r="R3561" s="197">
        <f t="shared" si="437"/>
        <v>0</v>
      </c>
    </row>
    <row r="3562" spans="1:18" ht="19.5" customHeight="1">
      <c r="A3562" s="285" t="s">
        <v>3286</v>
      </c>
      <c r="B3562" s="286" t="s">
        <v>6123</v>
      </c>
      <c r="C3562" s="287" t="s">
        <v>3325</v>
      </c>
      <c r="D3562" s="288" t="s">
        <v>2905</v>
      </c>
      <c r="E3562" s="288" t="s">
        <v>2906</v>
      </c>
      <c r="F3562" s="289" t="s">
        <v>6124</v>
      </c>
      <c r="G3562" s="288"/>
      <c r="H3562" s="287">
        <v>255</v>
      </c>
      <c r="I3562" s="287">
        <v>22</v>
      </c>
      <c r="J3562" s="287">
        <v>20</v>
      </c>
      <c r="K3562" s="293">
        <v>48.5</v>
      </c>
      <c r="L3562" s="287">
        <v>55</v>
      </c>
      <c r="M3562" s="287"/>
      <c r="N3562" s="287">
        <v>4</v>
      </c>
      <c r="O3562" s="287" t="s">
        <v>6125</v>
      </c>
      <c r="P3562" s="291">
        <v>79995.559731199333</v>
      </c>
      <c r="Q3562" s="292">
        <f t="shared" ref="Q3562:Q3581" si="442">+P3562*1.21</f>
        <v>96794.627274751198</v>
      </c>
      <c r="R3562" s="197">
        <f t="shared" si="437"/>
        <v>154871.40363960192</v>
      </c>
    </row>
    <row r="3563" spans="1:18" ht="19.5" customHeight="1">
      <c r="A3563" s="306" t="s">
        <v>3286</v>
      </c>
      <c r="B3563" s="307" t="s">
        <v>6126</v>
      </c>
      <c r="C3563" s="308" t="s">
        <v>3522</v>
      </c>
      <c r="D3563" s="288" t="s">
        <v>2905</v>
      </c>
      <c r="E3563" s="288" t="s">
        <v>2906</v>
      </c>
      <c r="F3563" s="289" t="s">
        <v>6127</v>
      </c>
      <c r="G3563" s="288"/>
      <c r="H3563" s="287">
        <v>255</v>
      </c>
      <c r="I3563" s="287">
        <v>25</v>
      </c>
      <c r="J3563" s="287">
        <v>23</v>
      </c>
      <c r="K3563" s="293">
        <v>49.5</v>
      </c>
      <c r="L3563" s="287">
        <v>55</v>
      </c>
      <c r="M3563" s="287"/>
      <c r="N3563" s="287">
        <v>4</v>
      </c>
      <c r="O3563" s="287" t="s">
        <v>6128</v>
      </c>
      <c r="P3563" s="291">
        <v>95814.536471477724</v>
      </c>
      <c r="Q3563" s="292">
        <f t="shared" si="442"/>
        <v>115935.58913048805</v>
      </c>
      <c r="R3563" s="197">
        <f t="shared" si="437"/>
        <v>185496.9426087809</v>
      </c>
    </row>
    <row r="3564" spans="1:18" ht="19.5" customHeight="1">
      <c r="A3564" s="306" t="s">
        <v>3286</v>
      </c>
      <c r="B3564" s="307" t="s">
        <v>6126</v>
      </c>
      <c r="C3564" s="308" t="s">
        <v>3522</v>
      </c>
      <c r="D3564" s="288" t="s">
        <v>2909</v>
      </c>
      <c r="E3564" s="288" t="s">
        <v>2910</v>
      </c>
      <c r="F3564" s="289" t="s">
        <v>6129</v>
      </c>
      <c r="G3564" s="288"/>
      <c r="H3564" s="287">
        <v>258</v>
      </c>
      <c r="I3564" s="287">
        <v>9</v>
      </c>
      <c r="J3564" s="287">
        <v>8</v>
      </c>
      <c r="K3564" s="287">
        <v>55</v>
      </c>
      <c r="L3564" s="287">
        <v>55</v>
      </c>
      <c r="M3564" s="287"/>
      <c r="N3564" s="287">
        <v>4</v>
      </c>
      <c r="O3564" s="287" t="s">
        <v>6130</v>
      </c>
      <c r="P3564" s="291">
        <v>84517.216575166662</v>
      </c>
      <c r="Q3564" s="292">
        <f t="shared" si="442"/>
        <v>102265.83205595166</v>
      </c>
      <c r="R3564" s="197">
        <f t="shared" si="437"/>
        <v>163625.33128952267</v>
      </c>
    </row>
    <row r="3565" spans="1:18" ht="19.5" customHeight="1">
      <c r="A3565" s="285" t="s">
        <v>2916</v>
      </c>
      <c r="B3565" s="286" t="s">
        <v>6131</v>
      </c>
      <c r="C3565" s="287" t="s">
        <v>2634</v>
      </c>
      <c r="D3565" s="288" t="s">
        <v>2905</v>
      </c>
      <c r="E3565" s="288" t="s">
        <v>2906</v>
      </c>
      <c r="F3565" s="289" t="s">
        <v>6124</v>
      </c>
      <c r="G3565" s="288"/>
      <c r="H3565" s="287">
        <v>255</v>
      </c>
      <c r="I3565" s="287">
        <v>22</v>
      </c>
      <c r="J3565" s="287">
        <v>20</v>
      </c>
      <c r="K3565" s="293">
        <v>48.5</v>
      </c>
      <c r="L3565" s="287">
        <v>55</v>
      </c>
      <c r="M3565" s="287"/>
      <c r="N3565" s="287">
        <v>4</v>
      </c>
      <c r="O3565" s="287" t="s">
        <v>6125</v>
      </c>
      <c r="P3565" s="291">
        <v>79995.559731199333</v>
      </c>
      <c r="Q3565" s="292">
        <f t="shared" si="442"/>
        <v>96794.627274751198</v>
      </c>
      <c r="R3565" s="197">
        <f t="shared" si="437"/>
        <v>154871.40363960192</v>
      </c>
    </row>
    <row r="3566" spans="1:18" ht="19.5" customHeight="1">
      <c r="A3566" s="306" t="s">
        <v>6132</v>
      </c>
      <c r="B3566" s="307" t="s">
        <v>6133</v>
      </c>
      <c r="C3566" s="308" t="s">
        <v>3522</v>
      </c>
      <c r="D3566" s="288" t="s">
        <v>2905</v>
      </c>
      <c r="E3566" s="288" t="s">
        <v>2906</v>
      </c>
      <c r="F3566" s="289" t="s">
        <v>6127</v>
      </c>
      <c r="G3566" s="288"/>
      <c r="H3566" s="287">
        <v>255</v>
      </c>
      <c r="I3566" s="287">
        <v>25</v>
      </c>
      <c r="J3566" s="287">
        <v>23</v>
      </c>
      <c r="K3566" s="293">
        <v>49.5</v>
      </c>
      <c r="L3566" s="287">
        <v>55</v>
      </c>
      <c r="M3566" s="287"/>
      <c r="N3566" s="287">
        <v>4</v>
      </c>
      <c r="O3566" s="287" t="s">
        <v>6128</v>
      </c>
      <c r="P3566" s="291">
        <v>95814.536471477724</v>
      </c>
      <c r="Q3566" s="292">
        <f t="shared" si="442"/>
        <v>115935.58913048805</v>
      </c>
      <c r="R3566" s="197">
        <f t="shared" si="437"/>
        <v>185496.9426087809</v>
      </c>
    </row>
    <row r="3567" spans="1:18" ht="19.5" customHeight="1">
      <c r="A3567" s="306" t="s">
        <v>2916</v>
      </c>
      <c r="B3567" s="307" t="s">
        <v>6133</v>
      </c>
      <c r="C3567" s="308" t="s">
        <v>3522</v>
      </c>
      <c r="D3567" s="288" t="s">
        <v>2909</v>
      </c>
      <c r="E3567" s="288" t="s">
        <v>2910</v>
      </c>
      <c r="F3567" s="289" t="s">
        <v>6129</v>
      </c>
      <c r="G3567" s="288"/>
      <c r="H3567" s="287">
        <v>258</v>
      </c>
      <c r="I3567" s="287">
        <v>9</v>
      </c>
      <c r="J3567" s="287">
        <v>8</v>
      </c>
      <c r="K3567" s="287">
        <v>55</v>
      </c>
      <c r="L3567" s="287">
        <v>55</v>
      </c>
      <c r="M3567" s="287"/>
      <c r="N3567" s="287">
        <v>4</v>
      </c>
      <c r="O3567" s="287" t="s">
        <v>6130</v>
      </c>
      <c r="P3567" s="291">
        <v>84517.216575166662</v>
      </c>
      <c r="Q3567" s="292">
        <f t="shared" si="442"/>
        <v>102265.83205595166</v>
      </c>
      <c r="R3567" s="197">
        <f t="shared" si="437"/>
        <v>163625.33128952267</v>
      </c>
    </row>
    <row r="3568" spans="1:18" ht="19.5" customHeight="1">
      <c r="A3568" s="285" t="s">
        <v>2916</v>
      </c>
      <c r="B3568" s="286" t="s">
        <v>6133</v>
      </c>
      <c r="C3568" s="287" t="s">
        <v>3480</v>
      </c>
      <c r="D3568" s="288" t="s">
        <v>2905</v>
      </c>
      <c r="E3568" s="288" t="s">
        <v>2906</v>
      </c>
      <c r="F3568" s="289" t="s">
        <v>6134</v>
      </c>
      <c r="G3568" s="288"/>
      <c r="H3568" s="287">
        <v>273</v>
      </c>
      <c r="I3568" s="287">
        <v>26</v>
      </c>
      <c r="J3568" s="287">
        <v>24</v>
      </c>
      <c r="K3568" s="293">
        <v>49.5</v>
      </c>
      <c r="L3568" s="287">
        <v>55</v>
      </c>
      <c r="M3568" s="287"/>
      <c r="N3568" s="287">
        <v>5</v>
      </c>
      <c r="O3568" s="287" t="s">
        <v>6135</v>
      </c>
      <c r="P3568" s="291">
        <v>90203.134961444128</v>
      </c>
      <c r="Q3568" s="292">
        <f t="shared" si="442"/>
        <v>109145.7933033474</v>
      </c>
      <c r="R3568" s="197">
        <f t="shared" si="437"/>
        <v>174633.26928535584</v>
      </c>
    </row>
    <row r="3569" spans="1:18" ht="19.5" customHeight="1">
      <c r="A3569" s="285" t="s">
        <v>2916</v>
      </c>
      <c r="B3569" s="286" t="s">
        <v>6133</v>
      </c>
      <c r="C3569" s="287" t="s">
        <v>3480</v>
      </c>
      <c r="D3569" s="288" t="s">
        <v>2909</v>
      </c>
      <c r="E3569" s="288" t="s">
        <v>2910</v>
      </c>
      <c r="F3569" s="289" t="s">
        <v>6136</v>
      </c>
      <c r="G3569" s="288"/>
      <c r="H3569" s="287">
        <v>270</v>
      </c>
      <c r="I3569" s="287">
        <v>10</v>
      </c>
      <c r="J3569" s="287">
        <v>8</v>
      </c>
      <c r="K3569" s="287">
        <v>37</v>
      </c>
      <c r="L3569" s="287">
        <v>55</v>
      </c>
      <c r="M3569" s="287"/>
      <c r="N3569" s="287">
        <v>5</v>
      </c>
      <c r="O3569" s="287" t="s">
        <v>6137</v>
      </c>
      <c r="P3569" s="291">
        <v>68000.058123207549</v>
      </c>
      <c r="Q3569" s="292">
        <f t="shared" si="442"/>
        <v>82280.070329081136</v>
      </c>
      <c r="R3569" s="197">
        <f t="shared" si="437"/>
        <v>131648.11252652982</v>
      </c>
    </row>
    <row r="3570" spans="1:18" ht="19.5" customHeight="1">
      <c r="A3570" s="285" t="s">
        <v>2916</v>
      </c>
      <c r="B3570" s="286" t="s">
        <v>6138</v>
      </c>
      <c r="C3570" s="287" t="s">
        <v>3180</v>
      </c>
      <c r="D3570" s="288" t="s">
        <v>2905</v>
      </c>
      <c r="E3570" s="288" t="s">
        <v>2906</v>
      </c>
      <c r="F3570" s="289" t="s">
        <v>6134</v>
      </c>
      <c r="G3570" s="288"/>
      <c r="H3570" s="287">
        <v>273</v>
      </c>
      <c r="I3570" s="287">
        <v>26</v>
      </c>
      <c r="J3570" s="287">
        <v>24</v>
      </c>
      <c r="K3570" s="293">
        <v>49.5</v>
      </c>
      <c r="L3570" s="287">
        <v>55</v>
      </c>
      <c r="M3570" s="287"/>
      <c r="N3570" s="287">
        <v>5</v>
      </c>
      <c r="O3570" s="287" t="s">
        <v>6135</v>
      </c>
      <c r="P3570" s="291">
        <v>90203.134961444128</v>
      </c>
      <c r="Q3570" s="292">
        <f t="shared" si="442"/>
        <v>109145.7933033474</v>
      </c>
      <c r="R3570" s="197">
        <f t="shared" si="437"/>
        <v>174633.26928535584</v>
      </c>
    </row>
    <row r="3571" spans="1:18" ht="19.5" customHeight="1">
      <c r="A3571" s="285" t="s">
        <v>2916</v>
      </c>
      <c r="B3571" s="286" t="s">
        <v>6138</v>
      </c>
      <c r="C3571" s="287" t="s">
        <v>3180</v>
      </c>
      <c r="D3571" s="288" t="s">
        <v>2909</v>
      </c>
      <c r="E3571" s="288" t="s">
        <v>2910</v>
      </c>
      <c r="F3571" s="289" t="s">
        <v>6136</v>
      </c>
      <c r="G3571" s="288"/>
      <c r="H3571" s="287">
        <v>270</v>
      </c>
      <c r="I3571" s="287">
        <v>10</v>
      </c>
      <c r="J3571" s="287">
        <v>8</v>
      </c>
      <c r="K3571" s="287">
        <v>37</v>
      </c>
      <c r="L3571" s="287">
        <v>55</v>
      </c>
      <c r="M3571" s="287"/>
      <c r="N3571" s="287">
        <v>5</v>
      </c>
      <c r="O3571" s="287" t="s">
        <v>6137</v>
      </c>
      <c r="P3571" s="291">
        <v>68000.058123207549</v>
      </c>
      <c r="Q3571" s="292">
        <f t="shared" si="442"/>
        <v>82280.070329081136</v>
      </c>
      <c r="R3571" s="197">
        <f t="shared" si="437"/>
        <v>131648.11252652982</v>
      </c>
    </row>
    <row r="3572" spans="1:18" ht="19.5" customHeight="1">
      <c r="A3572" s="285" t="s">
        <v>2916</v>
      </c>
      <c r="B3572" s="286" t="s">
        <v>6139</v>
      </c>
      <c r="C3572" s="287" t="s">
        <v>3303</v>
      </c>
      <c r="D3572" s="288" t="s">
        <v>2905</v>
      </c>
      <c r="E3572" s="288" t="s">
        <v>2906</v>
      </c>
      <c r="F3572" s="289" t="s">
        <v>6134</v>
      </c>
      <c r="G3572" s="288"/>
      <c r="H3572" s="287">
        <v>273</v>
      </c>
      <c r="I3572" s="287">
        <v>26</v>
      </c>
      <c r="J3572" s="287">
        <v>24</v>
      </c>
      <c r="K3572" s="293">
        <v>49.5</v>
      </c>
      <c r="L3572" s="287">
        <v>55</v>
      </c>
      <c r="M3572" s="287"/>
      <c r="N3572" s="287">
        <v>5</v>
      </c>
      <c r="O3572" s="287" t="s">
        <v>6135</v>
      </c>
      <c r="P3572" s="291">
        <v>90203.134961444128</v>
      </c>
      <c r="Q3572" s="292">
        <f t="shared" si="442"/>
        <v>109145.7933033474</v>
      </c>
      <c r="R3572" s="197">
        <f t="shared" si="437"/>
        <v>174633.26928535584</v>
      </c>
    </row>
    <row r="3573" spans="1:18" ht="19.5" customHeight="1">
      <c r="A3573" s="285" t="s">
        <v>2916</v>
      </c>
      <c r="B3573" s="286" t="s">
        <v>6139</v>
      </c>
      <c r="C3573" s="287" t="s">
        <v>3303</v>
      </c>
      <c r="D3573" s="288" t="s">
        <v>2909</v>
      </c>
      <c r="E3573" s="288" t="s">
        <v>2910</v>
      </c>
      <c r="F3573" s="289" t="s">
        <v>6136</v>
      </c>
      <c r="G3573" s="288"/>
      <c r="H3573" s="287">
        <v>270</v>
      </c>
      <c r="I3573" s="287">
        <v>10</v>
      </c>
      <c r="J3573" s="287">
        <v>8</v>
      </c>
      <c r="K3573" s="287">
        <v>37</v>
      </c>
      <c r="L3573" s="287">
        <v>55</v>
      </c>
      <c r="M3573" s="287"/>
      <c r="N3573" s="287">
        <v>5</v>
      </c>
      <c r="O3573" s="287" t="s">
        <v>6137</v>
      </c>
      <c r="P3573" s="291">
        <v>68000.058123207549</v>
      </c>
      <c r="Q3573" s="292">
        <f t="shared" si="442"/>
        <v>82280.070329081136</v>
      </c>
      <c r="R3573" s="197">
        <f t="shared" si="437"/>
        <v>131648.11252652982</v>
      </c>
    </row>
    <row r="3574" spans="1:18" ht="19.5" customHeight="1">
      <c r="A3574" s="285" t="s">
        <v>6140</v>
      </c>
      <c r="B3574" s="286" t="s">
        <v>6138</v>
      </c>
      <c r="C3574" s="287" t="s">
        <v>438</v>
      </c>
      <c r="D3574" s="288" t="s">
        <v>2905</v>
      </c>
      <c r="E3574" s="288" t="s">
        <v>2906</v>
      </c>
      <c r="F3574" s="289" t="s">
        <v>6141</v>
      </c>
      <c r="G3574" s="288"/>
      <c r="H3574" s="287" t="s">
        <v>6142</v>
      </c>
      <c r="I3574" s="287" t="s">
        <v>3778</v>
      </c>
      <c r="J3574" s="287" t="s">
        <v>3589</v>
      </c>
      <c r="K3574" s="287" t="s">
        <v>3273</v>
      </c>
      <c r="L3574" s="287" t="s">
        <v>5143</v>
      </c>
      <c r="M3574" s="287"/>
      <c r="N3574" s="287" t="s">
        <v>3070</v>
      </c>
      <c r="O3574" s="287" t="s">
        <v>6143</v>
      </c>
      <c r="P3574" s="291">
        <v>88565.79794240935</v>
      </c>
      <c r="Q3574" s="292">
        <f t="shared" si="442"/>
        <v>107164.61551031531</v>
      </c>
      <c r="R3574" s="197">
        <f t="shared" si="437"/>
        <v>171463.38481650452</v>
      </c>
    </row>
    <row r="3575" spans="1:18" ht="19.5" customHeight="1">
      <c r="A3575" s="285" t="s">
        <v>6140</v>
      </c>
      <c r="B3575" s="286" t="s">
        <v>6138</v>
      </c>
      <c r="C3575" s="287" t="s">
        <v>438</v>
      </c>
      <c r="D3575" s="288" t="s">
        <v>2909</v>
      </c>
      <c r="E3575" s="288" t="s">
        <v>2910</v>
      </c>
      <c r="F3575" s="289" t="s">
        <v>6136</v>
      </c>
      <c r="G3575" s="288"/>
      <c r="H3575" s="287">
        <v>270</v>
      </c>
      <c r="I3575" s="287">
        <v>10</v>
      </c>
      <c r="J3575" s="287">
        <v>8</v>
      </c>
      <c r="K3575" s="287">
        <v>37</v>
      </c>
      <c r="L3575" s="287">
        <v>55</v>
      </c>
      <c r="M3575" s="287"/>
      <c r="N3575" s="287">
        <v>5</v>
      </c>
      <c r="O3575" s="287" t="s">
        <v>6137</v>
      </c>
      <c r="P3575" s="291">
        <v>68000.058123207549</v>
      </c>
      <c r="Q3575" s="292">
        <f t="shared" si="442"/>
        <v>82280.070329081136</v>
      </c>
      <c r="R3575" s="197">
        <f t="shared" si="437"/>
        <v>131648.11252652982</v>
      </c>
    </row>
    <row r="3576" spans="1:18" ht="19.5" customHeight="1">
      <c r="A3576" s="285" t="s">
        <v>6144</v>
      </c>
      <c r="B3576" s="286" t="s">
        <v>6145</v>
      </c>
      <c r="C3576" s="287" t="s">
        <v>3043</v>
      </c>
      <c r="D3576" s="288" t="s">
        <v>2905</v>
      </c>
      <c r="E3576" s="288" t="s">
        <v>2906</v>
      </c>
      <c r="F3576" s="329" t="s">
        <v>6146</v>
      </c>
      <c r="G3576" s="288"/>
      <c r="H3576" s="287" t="s">
        <v>4702</v>
      </c>
      <c r="I3576" s="287" t="s">
        <v>3352</v>
      </c>
      <c r="J3576" s="287" t="s">
        <v>3476</v>
      </c>
      <c r="K3576" s="287" t="s">
        <v>3131</v>
      </c>
      <c r="L3576" s="287" t="s">
        <v>5143</v>
      </c>
      <c r="M3576" s="287"/>
      <c r="N3576" s="287" t="s">
        <v>3070</v>
      </c>
      <c r="O3576" s="287" t="s">
        <v>6147</v>
      </c>
      <c r="P3576" s="291">
        <v>104270.98952704617</v>
      </c>
      <c r="Q3576" s="292">
        <f t="shared" si="442"/>
        <v>126167.89732772586</v>
      </c>
      <c r="R3576" s="197">
        <f t="shared" si="437"/>
        <v>201868.6357243614</v>
      </c>
    </row>
    <row r="3577" spans="1:18" ht="19.5" customHeight="1">
      <c r="A3577" s="285" t="s">
        <v>6144</v>
      </c>
      <c r="B3577" s="286" t="s">
        <v>6145</v>
      </c>
      <c r="C3577" s="287" t="s">
        <v>3043</v>
      </c>
      <c r="D3577" s="288" t="s">
        <v>2909</v>
      </c>
      <c r="E3577" s="288" t="s">
        <v>2910</v>
      </c>
      <c r="F3577" s="329" t="s">
        <v>6148</v>
      </c>
      <c r="G3577" s="288"/>
      <c r="H3577" s="287" t="s">
        <v>3710</v>
      </c>
      <c r="I3577" s="287" t="s">
        <v>3007</v>
      </c>
      <c r="J3577" s="287" t="s">
        <v>4753</v>
      </c>
      <c r="K3577" s="287" t="s">
        <v>3853</v>
      </c>
      <c r="L3577" s="287" t="s">
        <v>5143</v>
      </c>
      <c r="M3577" s="287"/>
      <c r="N3577" s="287" t="s">
        <v>3070</v>
      </c>
      <c r="O3577" s="287" t="s">
        <v>6149</v>
      </c>
      <c r="P3577" s="291">
        <v>51697.381362148946</v>
      </c>
      <c r="Q3577" s="292">
        <f t="shared" si="442"/>
        <v>62553.831448200224</v>
      </c>
      <c r="R3577" s="197">
        <f t="shared" si="437"/>
        <v>100086.13031712036</v>
      </c>
    </row>
    <row r="3578" spans="1:18" ht="19.5" customHeight="1">
      <c r="A3578" s="285" t="s">
        <v>3298</v>
      </c>
      <c r="B3578" s="286" t="s">
        <v>6150</v>
      </c>
      <c r="C3578" s="287" t="s">
        <v>2938</v>
      </c>
      <c r="D3578" s="288" t="s">
        <v>2905</v>
      </c>
      <c r="E3578" s="288" t="s">
        <v>2906</v>
      </c>
      <c r="F3578" s="289" t="s">
        <v>6124</v>
      </c>
      <c r="G3578" s="288"/>
      <c r="H3578" s="287">
        <v>255</v>
      </c>
      <c r="I3578" s="287">
        <v>22</v>
      </c>
      <c r="J3578" s="287">
        <v>20</v>
      </c>
      <c r="K3578" s="293">
        <v>48.5</v>
      </c>
      <c r="L3578" s="287">
        <v>55</v>
      </c>
      <c r="M3578" s="287"/>
      <c r="N3578" s="287">
        <v>4</v>
      </c>
      <c r="O3578" s="287" t="s">
        <v>6125</v>
      </c>
      <c r="P3578" s="291">
        <v>79995.559731199333</v>
      </c>
      <c r="Q3578" s="292">
        <f t="shared" si="442"/>
        <v>96794.627274751198</v>
      </c>
      <c r="R3578" s="197">
        <f t="shared" si="437"/>
        <v>154871.40363960192</v>
      </c>
    </row>
    <row r="3579" spans="1:18" ht="19.5" customHeight="1">
      <c r="A3579" s="285" t="s">
        <v>3298</v>
      </c>
      <c r="B3579" s="286" t="s">
        <v>6150</v>
      </c>
      <c r="C3579" s="287" t="s">
        <v>2938</v>
      </c>
      <c r="D3579" s="288" t="s">
        <v>2905</v>
      </c>
      <c r="E3579" s="288" t="s">
        <v>2906</v>
      </c>
      <c r="F3579" s="289" t="s">
        <v>6151</v>
      </c>
      <c r="G3579" s="288"/>
      <c r="H3579" s="287">
        <v>258</v>
      </c>
      <c r="I3579" s="287">
        <v>22</v>
      </c>
      <c r="J3579" s="287">
        <v>21</v>
      </c>
      <c r="K3579" s="287">
        <v>48</v>
      </c>
      <c r="L3579" s="287">
        <v>54</v>
      </c>
      <c r="M3579" s="287"/>
      <c r="N3579" s="287">
        <v>4</v>
      </c>
      <c r="O3579" s="287" t="s">
        <v>6152</v>
      </c>
      <c r="P3579" s="291">
        <v>92346.126107227217</v>
      </c>
      <c r="Q3579" s="292">
        <f t="shared" si="442"/>
        <v>111738.81258974494</v>
      </c>
      <c r="R3579" s="197">
        <f t="shared" si="437"/>
        <v>178782.1001435919</v>
      </c>
    </row>
    <row r="3580" spans="1:18" ht="19.5" customHeight="1">
      <c r="A3580" s="285" t="s">
        <v>2952</v>
      </c>
      <c r="B3580" s="286" t="s">
        <v>6153</v>
      </c>
      <c r="C3580" s="287" t="s">
        <v>3043</v>
      </c>
      <c r="D3580" s="288" t="s">
        <v>2905</v>
      </c>
      <c r="E3580" s="288" t="s">
        <v>2906</v>
      </c>
      <c r="F3580" s="329" t="s">
        <v>6146</v>
      </c>
      <c r="G3580" s="288"/>
      <c r="H3580" s="287" t="s">
        <v>4702</v>
      </c>
      <c r="I3580" s="287" t="s">
        <v>3352</v>
      </c>
      <c r="J3580" s="287" t="s">
        <v>3476</v>
      </c>
      <c r="K3580" s="287" t="s">
        <v>3131</v>
      </c>
      <c r="L3580" s="287" t="s">
        <v>5143</v>
      </c>
      <c r="M3580" s="287"/>
      <c r="N3580" s="287" t="s">
        <v>3070</v>
      </c>
      <c r="O3580" s="287" t="s">
        <v>6147</v>
      </c>
      <c r="P3580" s="291">
        <v>104270.98952704617</v>
      </c>
      <c r="Q3580" s="292">
        <f t="shared" si="442"/>
        <v>126167.89732772586</v>
      </c>
      <c r="R3580" s="197">
        <f t="shared" si="437"/>
        <v>201868.6357243614</v>
      </c>
    </row>
    <row r="3581" spans="1:18" ht="19.5" customHeight="1">
      <c r="A3581" s="285" t="s">
        <v>2952</v>
      </c>
      <c r="B3581" s="286" t="s">
        <v>6153</v>
      </c>
      <c r="C3581" s="287" t="s">
        <v>3043</v>
      </c>
      <c r="D3581" s="288" t="s">
        <v>2909</v>
      </c>
      <c r="E3581" s="288" t="s">
        <v>2910</v>
      </c>
      <c r="F3581" s="329" t="s">
        <v>6148</v>
      </c>
      <c r="G3581" s="288"/>
      <c r="H3581" s="287" t="s">
        <v>3710</v>
      </c>
      <c r="I3581" s="287" t="s">
        <v>3007</v>
      </c>
      <c r="J3581" s="287" t="s">
        <v>4753</v>
      </c>
      <c r="K3581" s="287" t="s">
        <v>3853</v>
      </c>
      <c r="L3581" s="287" t="s">
        <v>5143</v>
      </c>
      <c r="M3581" s="287"/>
      <c r="N3581" s="287" t="s">
        <v>3070</v>
      </c>
      <c r="O3581" s="287" t="s">
        <v>6149</v>
      </c>
      <c r="P3581" s="291">
        <v>51697.381362148946</v>
      </c>
      <c r="Q3581" s="292">
        <f t="shared" si="442"/>
        <v>62553.831448200224</v>
      </c>
      <c r="R3581" s="197">
        <f t="shared" si="437"/>
        <v>100086.13031712036</v>
      </c>
    </row>
    <row r="3582" spans="1:18" ht="19.5" customHeight="1">
      <c r="A3582" s="304" t="s">
        <v>6154</v>
      </c>
      <c r="B3582" s="277"/>
      <c r="C3582" s="278"/>
      <c r="D3582" s="279"/>
      <c r="E3582" s="280"/>
      <c r="F3582" s="279"/>
      <c r="G3582" s="281"/>
      <c r="H3582" s="282"/>
      <c r="I3582" s="282"/>
      <c r="J3582" s="282"/>
      <c r="K3582" s="282"/>
      <c r="L3582" s="282"/>
      <c r="M3582" s="282"/>
      <c r="N3582" s="282"/>
      <c r="O3582" s="282"/>
      <c r="P3582" s="282"/>
      <c r="Q3582" s="284"/>
      <c r="R3582" s="197">
        <f t="shared" si="437"/>
        <v>0</v>
      </c>
    </row>
    <row r="3583" spans="1:18" ht="19.5" customHeight="1">
      <c r="A3583" s="285" t="s">
        <v>6144</v>
      </c>
      <c r="B3583" s="286" t="s">
        <v>6145</v>
      </c>
      <c r="C3583" s="287" t="s">
        <v>5817</v>
      </c>
      <c r="D3583" s="288" t="s">
        <v>2905</v>
      </c>
      <c r="E3583" s="288" t="s">
        <v>2906</v>
      </c>
      <c r="F3583" s="329" t="s">
        <v>6155</v>
      </c>
      <c r="G3583" s="288"/>
      <c r="H3583" s="287" t="s">
        <v>3653</v>
      </c>
      <c r="I3583" s="287" t="s">
        <v>3148</v>
      </c>
      <c r="J3583" s="287" t="s">
        <v>3352</v>
      </c>
      <c r="K3583" s="330">
        <v>50</v>
      </c>
      <c r="L3583" s="287" t="s">
        <v>3478</v>
      </c>
      <c r="M3583" s="287"/>
      <c r="N3583" s="287" t="s">
        <v>3070</v>
      </c>
      <c r="O3583" s="287" t="s">
        <v>6156</v>
      </c>
      <c r="P3583" s="291">
        <v>67710.083870000031</v>
      </c>
      <c r="Q3583" s="292">
        <f t="shared" ref="Q3583:Q3586" si="443">+P3583*1.21</f>
        <v>81929.201482700038</v>
      </c>
      <c r="R3583" s="197">
        <f t="shared" si="437"/>
        <v>131086.72237232007</v>
      </c>
    </row>
    <row r="3584" spans="1:18" ht="19.5" customHeight="1">
      <c r="A3584" s="285" t="s">
        <v>6144</v>
      </c>
      <c r="B3584" s="286" t="s">
        <v>6145</v>
      </c>
      <c r="C3584" s="287" t="s">
        <v>5817</v>
      </c>
      <c r="D3584" s="288" t="s">
        <v>2909</v>
      </c>
      <c r="E3584" s="288" t="s">
        <v>2910</v>
      </c>
      <c r="F3584" s="329" t="s">
        <v>6157</v>
      </c>
      <c r="G3584" s="288"/>
      <c r="H3584" s="287" t="s">
        <v>4614</v>
      </c>
      <c r="I3584" s="287" t="s">
        <v>3006</v>
      </c>
      <c r="J3584" s="287" t="s">
        <v>4796</v>
      </c>
      <c r="K3584" s="293">
        <v>53.5</v>
      </c>
      <c r="L3584" s="287" t="s">
        <v>3478</v>
      </c>
      <c r="M3584" s="287"/>
      <c r="N3584" s="287" t="s">
        <v>3070</v>
      </c>
      <c r="O3584" s="287" t="s">
        <v>6158</v>
      </c>
      <c r="P3584" s="291">
        <v>44246.193420000003</v>
      </c>
      <c r="Q3584" s="292">
        <f t="shared" si="443"/>
        <v>53537.8940382</v>
      </c>
      <c r="R3584" s="197">
        <f t="shared" si="437"/>
        <v>85660.630461120003</v>
      </c>
    </row>
    <row r="3585" spans="1:18" ht="19.5" customHeight="1">
      <c r="A3585" s="306" t="s">
        <v>2952</v>
      </c>
      <c r="B3585" s="286" t="s">
        <v>6159</v>
      </c>
      <c r="C3585" s="308" t="s">
        <v>5817</v>
      </c>
      <c r="D3585" s="288" t="s">
        <v>2905</v>
      </c>
      <c r="E3585" s="288" t="s">
        <v>2906</v>
      </c>
      <c r="F3585" s="329" t="s">
        <v>6155</v>
      </c>
      <c r="G3585" s="288"/>
      <c r="H3585" s="287" t="s">
        <v>3653</v>
      </c>
      <c r="I3585" s="287" t="s">
        <v>3148</v>
      </c>
      <c r="J3585" s="287" t="s">
        <v>3352</v>
      </c>
      <c r="K3585" s="330">
        <v>50</v>
      </c>
      <c r="L3585" s="287" t="s">
        <v>3478</v>
      </c>
      <c r="M3585" s="287"/>
      <c r="N3585" s="287" t="s">
        <v>3070</v>
      </c>
      <c r="O3585" s="287" t="s">
        <v>6156</v>
      </c>
      <c r="P3585" s="291">
        <v>67710.083870000031</v>
      </c>
      <c r="Q3585" s="292">
        <f t="shared" si="443"/>
        <v>81929.201482700038</v>
      </c>
      <c r="R3585" s="197">
        <f t="shared" si="437"/>
        <v>131086.72237232007</v>
      </c>
    </row>
    <row r="3586" spans="1:18" ht="19.5" customHeight="1">
      <c r="A3586" s="306" t="s">
        <v>2952</v>
      </c>
      <c r="B3586" s="286" t="s">
        <v>6159</v>
      </c>
      <c r="C3586" s="308" t="s">
        <v>5817</v>
      </c>
      <c r="D3586" s="288" t="s">
        <v>2909</v>
      </c>
      <c r="E3586" s="288" t="s">
        <v>2910</v>
      </c>
      <c r="F3586" s="329" t="s">
        <v>6157</v>
      </c>
      <c r="G3586" s="288"/>
      <c r="H3586" s="287" t="s">
        <v>4614</v>
      </c>
      <c r="I3586" s="287" t="s">
        <v>3006</v>
      </c>
      <c r="J3586" s="287" t="s">
        <v>4796</v>
      </c>
      <c r="K3586" s="293">
        <v>53.5</v>
      </c>
      <c r="L3586" s="287" t="s">
        <v>3478</v>
      </c>
      <c r="M3586" s="287"/>
      <c r="N3586" s="287" t="s">
        <v>3070</v>
      </c>
      <c r="O3586" s="287" t="s">
        <v>6158</v>
      </c>
      <c r="P3586" s="291">
        <v>44246.193420000003</v>
      </c>
      <c r="Q3586" s="292">
        <f t="shared" si="443"/>
        <v>53537.8940382</v>
      </c>
      <c r="R3586" s="197">
        <f t="shared" si="437"/>
        <v>85660.630461120003</v>
      </c>
    </row>
    <row r="3587" spans="1:18" ht="19.5" customHeight="1">
      <c r="A3587" s="304" t="s">
        <v>6160</v>
      </c>
      <c r="B3587" s="277"/>
      <c r="C3587" s="278"/>
      <c r="D3587" s="279"/>
      <c r="E3587" s="280"/>
      <c r="F3587" s="279"/>
      <c r="G3587" s="281"/>
      <c r="H3587" s="282"/>
      <c r="I3587" s="282"/>
      <c r="J3587" s="282"/>
      <c r="K3587" s="282"/>
      <c r="L3587" s="282"/>
      <c r="M3587" s="282"/>
      <c r="N3587" s="282"/>
      <c r="O3587" s="282"/>
      <c r="P3587" s="282"/>
      <c r="Q3587" s="284"/>
      <c r="R3587" s="197">
        <f t="shared" si="437"/>
        <v>0</v>
      </c>
    </row>
    <row r="3588" spans="1:18" ht="19.5" customHeight="1">
      <c r="A3588" s="285" t="s">
        <v>2916</v>
      </c>
      <c r="B3588" s="286" t="s">
        <v>6133</v>
      </c>
      <c r="C3588" s="287" t="s">
        <v>1794</v>
      </c>
      <c r="D3588" s="288" t="s">
        <v>2905</v>
      </c>
      <c r="E3588" s="288" t="s">
        <v>2906</v>
      </c>
      <c r="F3588" s="289" t="s">
        <v>6127</v>
      </c>
      <c r="G3588" s="288"/>
      <c r="H3588" s="287">
        <v>255</v>
      </c>
      <c r="I3588" s="287">
        <v>25</v>
      </c>
      <c r="J3588" s="287">
        <v>23</v>
      </c>
      <c r="K3588" s="293">
        <v>49.5</v>
      </c>
      <c r="L3588" s="287">
        <v>55</v>
      </c>
      <c r="M3588" s="287"/>
      <c r="N3588" s="287">
        <v>4</v>
      </c>
      <c r="O3588" s="287" t="s">
        <v>6128</v>
      </c>
      <c r="P3588" s="291">
        <v>95814.536471477724</v>
      </c>
      <c r="Q3588" s="292">
        <f t="shared" ref="Q3588:Q3589" si="444">+P3588*1.21</f>
        <v>115935.58913048805</v>
      </c>
      <c r="R3588" s="197">
        <f t="shared" si="437"/>
        <v>185496.9426087809</v>
      </c>
    </row>
    <row r="3589" spans="1:18" ht="19.5" customHeight="1">
      <c r="A3589" s="285" t="s">
        <v>2916</v>
      </c>
      <c r="B3589" s="286" t="s">
        <v>6133</v>
      </c>
      <c r="C3589" s="287" t="s">
        <v>1794</v>
      </c>
      <c r="D3589" s="288" t="s">
        <v>2909</v>
      </c>
      <c r="E3589" s="288" t="s">
        <v>2910</v>
      </c>
      <c r="F3589" s="289" t="s">
        <v>6129</v>
      </c>
      <c r="G3589" s="288"/>
      <c r="H3589" s="287">
        <v>258</v>
      </c>
      <c r="I3589" s="287">
        <v>9</v>
      </c>
      <c r="J3589" s="287">
        <v>8</v>
      </c>
      <c r="K3589" s="287">
        <v>55</v>
      </c>
      <c r="L3589" s="287">
        <v>55</v>
      </c>
      <c r="M3589" s="287"/>
      <c r="N3589" s="287">
        <v>4</v>
      </c>
      <c r="O3589" s="287" t="s">
        <v>6130</v>
      </c>
      <c r="P3589" s="291">
        <v>84517.216575166662</v>
      </c>
      <c r="Q3589" s="292">
        <f t="shared" si="444"/>
        <v>102265.83205595166</v>
      </c>
      <c r="R3589" s="197">
        <f t="shared" si="437"/>
        <v>163625.33128952267</v>
      </c>
    </row>
    <row r="3590" spans="1:18" ht="19.5" customHeight="1">
      <c r="A3590" s="304" t="s">
        <v>6161</v>
      </c>
      <c r="B3590" s="277"/>
      <c r="C3590" s="278"/>
      <c r="D3590" s="279"/>
      <c r="E3590" s="280"/>
      <c r="F3590" s="279"/>
      <c r="G3590" s="281"/>
      <c r="H3590" s="282"/>
      <c r="I3590" s="282"/>
      <c r="J3590" s="282"/>
      <c r="K3590" s="282"/>
      <c r="L3590" s="282"/>
      <c r="M3590" s="282"/>
      <c r="N3590" s="282"/>
      <c r="O3590" s="282"/>
      <c r="P3590" s="282"/>
      <c r="Q3590" s="284"/>
      <c r="R3590" s="197">
        <f t="shared" si="437"/>
        <v>0</v>
      </c>
    </row>
    <row r="3591" spans="1:18" ht="19.5" customHeight="1">
      <c r="A3591" s="285" t="s">
        <v>3102</v>
      </c>
      <c r="B3591" s="286" t="s">
        <v>6150</v>
      </c>
      <c r="C3591" s="287" t="s">
        <v>647</v>
      </c>
      <c r="D3591" s="288" t="s">
        <v>2905</v>
      </c>
      <c r="E3591" s="288" t="s">
        <v>2906</v>
      </c>
      <c r="F3591" s="289" t="s">
        <v>6109</v>
      </c>
      <c r="G3591" s="288"/>
      <c r="H3591" s="287">
        <v>260</v>
      </c>
      <c r="I3591" s="287">
        <v>25</v>
      </c>
      <c r="J3591" s="287">
        <v>23</v>
      </c>
      <c r="K3591" s="293">
        <v>49.2</v>
      </c>
      <c r="L3591" s="287">
        <v>55</v>
      </c>
      <c r="M3591" s="287"/>
      <c r="N3591" s="287">
        <v>5</v>
      </c>
      <c r="O3591" s="287" t="s">
        <v>6110</v>
      </c>
      <c r="P3591" s="291">
        <v>87745.747795179195</v>
      </c>
      <c r="Q3591" s="292">
        <f>+P3591*1.21</f>
        <v>106172.35483216682</v>
      </c>
      <c r="R3591" s="197">
        <f t="shared" si="437"/>
        <v>169875.76773146691</v>
      </c>
    </row>
    <row r="3592" spans="1:18" ht="19.5" customHeight="1">
      <c r="A3592" s="304" t="s">
        <v>6162</v>
      </c>
      <c r="B3592" s="277"/>
      <c r="C3592" s="278"/>
      <c r="D3592" s="279"/>
      <c r="E3592" s="280"/>
      <c r="F3592" s="279"/>
      <c r="G3592" s="281"/>
      <c r="H3592" s="282"/>
      <c r="I3592" s="282"/>
      <c r="J3592" s="282"/>
      <c r="K3592" s="282"/>
      <c r="L3592" s="282"/>
      <c r="M3592" s="282"/>
      <c r="N3592" s="282"/>
      <c r="O3592" s="282"/>
      <c r="P3592" s="282"/>
      <c r="Q3592" s="284"/>
      <c r="R3592" s="197">
        <f t="shared" ref="R3592:R3655" si="445">Q3592*0.8*2</f>
        <v>0</v>
      </c>
    </row>
    <row r="3593" spans="1:18" ht="19.5" customHeight="1">
      <c r="A3593" s="285" t="s">
        <v>5320</v>
      </c>
      <c r="B3593" s="286" t="s">
        <v>6163</v>
      </c>
      <c r="C3593" s="287" t="s">
        <v>3014</v>
      </c>
      <c r="D3593" s="288" t="s">
        <v>2905</v>
      </c>
      <c r="E3593" s="288" t="s">
        <v>2906</v>
      </c>
      <c r="F3593" s="289" t="s">
        <v>6164</v>
      </c>
      <c r="G3593" s="288"/>
      <c r="H3593" s="287">
        <v>257</v>
      </c>
      <c r="I3593" s="287">
        <v>25</v>
      </c>
      <c r="J3593" s="287">
        <v>24</v>
      </c>
      <c r="K3593" s="293">
        <v>46.5</v>
      </c>
      <c r="L3593" s="287">
        <v>84</v>
      </c>
      <c r="M3593" s="287"/>
      <c r="N3593" s="287">
        <v>5</v>
      </c>
      <c r="O3593" s="287" t="s">
        <v>6165</v>
      </c>
      <c r="P3593" s="291">
        <v>65077.271801175237</v>
      </c>
      <c r="Q3593" s="292">
        <f>+P3593*1.21</f>
        <v>78743.498879422041</v>
      </c>
      <c r="R3593" s="197">
        <f t="shared" si="445"/>
        <v>125989.59820707527</v>
      </c>
    </row>
    <row r="3594" spans="1:18" ht="19.5" customHeight="1">
      <c r="A3594" s="304" t="s">
        <v>2849</v>
      </c>
      <c r="B3594" s="277"/>
      <c r="C3594" s="278"/>
      <c r="D3594" s="279"/>
      <c r="E3594" s="280"/>
      <c r="F3594" s="279"/>
      <c r="G3594" s="281"/>
      <c r="H3594" s="282"/>
      <c r="I3594" s="282"/>
      <c r="J3594" s="282"/>
      <c r="K3594" s="282"/>
      <c r="L3594" s="282"/>
      <c r="M3594" s="282"/>
      <c r="N3594" s="282"/>
      <c r="O3594" s="282"/>
      <c r="P3594" s="282"/>
      <c r="Q3594" s="284"/>
      <c r="R3594" s="197">
        <f t="shared" si="445"/>
        <v>0</v>
      </c>
    </row>
    <row r="3595" spans="1:18" ht="19.5" customHeight="1">
      <c r="A3595" s="285" t="s">
        <v>4090</v>
      </c>
      <c r="B3595" s="286" t="s">
        <v>6166</v>
      </c>
      <c r="C3595" s="287" t="s">
        <v>3161</v>
      </c>
      <c r="D3595" s="288" t="s">
        <v>2905</v>
      </c>
      <c r="E3595" s="288" t="s">
        <v>2906</v>
      </c>
      <c r="F3595" s="289" t="s">
        <v>6167</v>
      </c>
      <c r="G3595" s="288"/>
      <c r="H3595" s="287" t="s">
        <v>3442</v>
      </c>
      <c r="I3595" s="287" t="s">
        <v>3599</v>
      </c>
      <c r="J3595" s="287" t="s">
        <v>2832</v>
      </c>
      <c r="K3595" s="293" t="s">
        <v>3590</v>
      </c>
      <c r="L3595" s="287" t="s">
        <v>5143</v>
      </c>
      <c r="M3595" s="287"/>
      <c r="N3595" s="287" t="s">
        <v>3010</v>
      </c>
      <c r="O3595" s="287" t="s">
        <v>6168</v>
      </c>
      <c r="P3595" s="291">
        <v>86888.001227657456</v>
      </c>
      <c r="Q3595" s="292">
        <f t="shared" ref="Q3595:Q3598" si="446">+P3595*1.21</f>
        <v>105134.48148546551</v>
      </c>
      <c r="R3595" s="197">
        <f t="shared" si="445"/>
        <v>168215.17037674482</v>
      </c>
    </row>
    <row r="3596" spans="1:18" ht="19.5" customHeight="1">
      <c r="A3596" s="285" t="s">
        <v>4090</v>
      </c>
      <c r="B3596" s="286" t="s">
        <v>6166</v>
      </c>
      <c r="C3596" s="287" t="s">
        <v>3161</v>
      </c>
      <c r="D3596" s="288" t="s">
        <v>2909</v>
      </c>
      <c r="E3596" s="288" t="s">
        <v>3021</v>
      </c>
      <c r="F3596" s="289" t="s">
        <v>6169</v>
      </c>
      <c r="G3596" s="288"/>
      <c r="H3596" s="293" t="s">
        <v>6170</v>
      </c>
      <c r="I3596" s="287" t="s">
        <v>3025</v>
      </c>
      <c r="J3596" s="287" t="s">
        <v>3026</v>
      </c>
      <c r="K3596" s="293" t="s">
        <v>4875</v>
      </c>
      <c r="L3596" s="287" t="s">
        <v>5143</v>
      </c>
      <c r="M3596" s="287" t="s">
        <v>4387</v>
      </c>
      <c r="N3596" s="287" t="s">
        <v>3010</v>
      </c>
      <c r="O3596" s="287" t="s">
        <v>6171</v>
      </c>
      <c r="P3596" s="291">
        <v>75539.659432462766</v>
      </c>
      <c r="Q3596" s="292">
        <f t="shared" si="446"/>
        <v>91402.98791327994</v>
      </c>
      <c r="R3596" s="197">
        <f t="shared" si="445"/>
        <v>146244.7806612479</v>
      </c>
    </row>
    <row r="3597" spans="1:18" ht="19.5" customHeight="1">
      <c r="A3597" s="285" t="s">
        <v>6172</v>
      </c>
      <c r="B3597" s="286" t="s">
        <v>6166</v>
      </c>
      <c r="C3597" s="287" t="s">
        <v>369</v>
      </c>
      <c r="D3597" s="288" t="s">
        <v>2905</v>
      </c>
      <c r="E3597" s="288" t="s">
        <v>2906</v>
      </c>
      <c r="F3597" s="289" t="s">
        <v>6167</v>
      </c>
      <c r="G3597" s="288"/>
      <c r="H3597" s="287" t="s">
        <v>3442</v>
      </c>
      <c r="I3597" s="287" t="s">
        <v>3599</v>
      </c>
      <c r="J3597" s="287" t="s">
        <v>2832</v>
      </c>
      <c r="K3597" s="293" t="s">
        <v>3590</v>
      </c>
      <c r="L3597" s="287" t="s">
        <v>5143</v>
      </c>
      <c r="M3597" s="287"/>
      <c r="N3597" s="287" t="s">
        <v>3010</v>
      </c>
      <c r="O3597" s="287" t="s">
        <v>6168</v>
      </c>
      <c r="P3597" s="291">
        <v>86888.001227657456</v>
      </c>
      <c r="Q3597" s="292">
        <f t="shared" si="446"/>
        <v>105134.48148546551</v>
      </c>
      <c r="R3597" s="197">
        <f t="shared" si="445"/>
        <v>168215.17037674482</v>
      </c>
    </row>
    <row r="3598" spans="1:18" ht="19.5" customHeight="1">
      <c r="A3598" s="285" t="s">
        <v>6172</v>
      </c>
      <c r="B3598" s="286" t="s">
        <v>6166</v>
      </c>
      <c r="C3598" s="287" t="s">
        <v>369</v>
      </c>
      <c r="D3598" s="288" t="s">
        <v>2909</v>
      </c>
      <c r="E3598" s="288" t="s">
        <v>3021</v>
      </c>
      <c r="F3598" s="289" t="s">
        <v>6169</v>
      </c>
      <c r="G3598" s="288"/>
      <c r="H3598" s="293" t="s">
        <v>6170</v>
      </c>
      <c r="I3598" s="287" t="s">
        <v>3025</v>
      </c>
      <c r="J3598" s="287" t="s">
        <v>3026</v>
      </c>
      <c r="K3598" s="293" t="s">
        <v>4875</v>
      </c>
      <c r="L3598" s="287" t="s">
        <v>5143</v>
      </c>
      <c r="M3598" s="287" t="s">
        <v>4387</v>
      </c>
      <c r="N3598" s="287" t="s">
        <v>3010</v>
      </c>
      <c r="O3598" s="287" t="s">
        <v>6171</v>
      </c>
      <c r="P3598" s="291">
        <v>75539.659432462766</v>
      </c>
      <c r="Q3598" s="292">
        <f t="shared" si="446"/>
        <v>91402.98791327994</v>
      </c>
      <c r="R3598" s="197">
        <f t="shared" si="445"/>
        <v>146244.7806612479</v>
      </c>
    </row>
    <row r="3599" spans="1:18" ht="19.5" customHeight="1">
      <c r="A3599" s="304" t="s">
        <v>6173</v>
      </c>
      <c r="B3599" s="277"/>
      <c r="C3599" s="278"/>
      <c r="D3599" s="279"/>
      <c r="E3599" s="280"/>
      <c r="F3599" s="279"/>
      <c r="G3599" s="281"/>
      <c r="H3599" s="282"/>
      <c r="I3599" s="282"/>
      <c r="J3599" s="282"/>
      <c r="K3599" s="282"/>
      <c r="L3599" s="282"/>
      <c r="M3599" s="282"/>
      <c r="N3599" s="282"/>
      <c r="O3599" s="282"/>
      <c r="P3599" s="282"/>
      <c r="Q3599" s="284"/>
      <c r="R3599" s="197">
        <f t="shared" si="445"/>
        <v>0</v>
      </c>
    </row>
    <row r="3600" spans="1:18" ht="19.5" customHeight="1">
      <c r="A3600" s="285" t="s">
        <v>5320</v>
      </c>
      <c r="B3600" s="286" t="s">
        <v>6163</v>
      </c>
      <c r="C3600" s="287" t="s">
        <v>958</v>
      </c>
      <c r="D3600" s="288" t="s">
        <v>2905</v>
      </c>
      <c r="E3600" s="288" t="s">
        <v>2906</v>
      </c>
      <c r="F3600" s="289" t="s">
        <v>6174</v>
      </c>
      <c r="G3600" s="288"/>
      <c r="H3600" s="287">
        <v>255</v>
      </c>
      <c r="I3600" s="287">
        <v>25</v>
      </c>
      <c r="J3600" s="287">
        <v>23</v>
      </c>
      <c r="K3600" s="293">
        <v>46.5</v>
      </c>
      <c r="L3600" s="287">
        <v>84</v>
      </c>
      <c r="M3600" s="287"/>
      <c r="N3600" s="287">
        <v>5</v>
      </c>
      <c r="O3600" s="287" t="s">
        <v>6175</v>
      </c>
      <c r="P3600" s="291">
        <v>94172.201042114117</v>
      </c>
      <c r="Q3600" s="292">
        <f t="shared" ref="Q3600:Q3601" si="447">+P3600*1.21</f>
        <v>113948.36326095808</v>
      </c>
      <c r="R3600" s="197">
        <f t="shared" si="445"/>
        <v>182317.38121753294</v>
      </c>
    </row>
    <row r="3601" spans="1:18" ht="19.5" customHeight="1">
      <c r="A3601" s="285" t="s">
        <v>5320</v>
      </c>
      <c r="B3601" s="286" t="s">
        <v>6163</v>
      </c>
      <c r="C3601" s="287" t="s">
        <v>958</v>
      </c>
      <c r="D3601" s="288" t="s">
        <v>2909</v>
      </c>
      <c r="E3601" s="288" t="s">
        <v>3021</v>
      </c>
      <c r="F3601" s="289" t="s">
        <v>6176</v>
      </c>
      <c r="G3601" s="288"/>
      <c r="H3601" s="293" t="s">
        <v>6177</v>
      </c>
      <c r="I3601" s="287" t="s">
        <v>3748</v>
      </c>
      <c r="J3601" s="287" t="s">
        <v>5432</v>
      </c>
      <c r="K3601" s="287" t="s">
        <v>6178</v>
      </c>
      <c r="L3601" s="287">
        <v>106</v>
      </c>
      <c r="M3601" s="293" t="s">
        <v>3712</v>
      </c>
      <c r="N3601" s="287">
        <v>6</v>
      </c>
      <c r="O3601" s="287" t="s">
        <v>6179</v>
      </c>
      <c r="P3601" s="291">
        <v>166434.06670892003</v>
      </c>
      <c r="Q3601" s="292">
        <f t="shared" si="447"/>
        <v>201385.22071779324</v>
      </c>
      <c r="R3601" s="197">
        <f t="shared" si="445"/>
        <v>322216.35314846924</v>
      </c>
    </row>
    <row r="3602" spans="1:18" ht="19.5" customHeight="1">
      <c r="A3602" s="304" t="s">
        <v>2665</v>
      </c>
      <c r="B3602" s="277"/>
      <c r="C3602" s="278"/>
      <c r="D3602" s="279"/>
      <c r="E3602" s="280"/>
      <c r="F3602" s="279"/>
      <c r="G3602" s="281"/>
      <c r="H3602" s="282"/>
      <c r="I3602" s="282"/>
      <c r="J3602" s="282"/>
      <c r="K3602" s="282"/>
      <c r="L3602" s="282"/>
      <c r="M3602" s="282"/>
      <c r="N3602" s="282"/>
      <c r="O3602" s="282"/>
      <c r="P3602" s="282"/>
      <c r="Q3602" s="284"/>
      <c r="R3602" s="197">
        <f t="shared" si="445"/>
        <v>0</v>
      </c>
    </row>
    <row r="3603" spans="1:18" ht="19.5" customHeight="1">
      <c r="A3603" s="285" t="s">
        <v>3715</v>
      </c>
      <c r="B3603" s="286" t="s">
        <v>6180</v>
      </c>
      <c r="C3603" s="287" t="s">
        <v>5194</v>
      </c>
      <c r="D3603" s="288" t="s">
        <v>2905</v>
      </c>
      <c r="E3603" s="288" t="s">
        <v>2906</v>
      </c>
      <c r="F3603" s="289" t="s">
        <v>6164</v>
      </c>
      <c r="G3603" s="288"/>
      <c r="H3603" s="287">
        <v>257</v>
      </c>
      <c r="I3603" s="287">
        <v>25</v>
      </c>
      <c r="J3603" s="287">
        <v>24</v>
      </c>
      <c r="K3603" s="293">
        <v>46.5</v>
      </c>
      <c r="L3603" s="287">
        <v>84</v>
      </c>
      <c r="M3603" s="287"/>
      <c r="N3603" s="287">
        <v>5</v>
      </c>
      <c r="O3603" s="287" t="s">
        <v>6165</v>
      </c>
      <c r="P3603" s="291">
        <v>65077.271801175237</v>
      </c>
      <c r="Q3603" s="292">
        <f t="shared" ref="Q3603:Q3631" si="448">+P3603*1.21</f>
        <v>78743.498879422041</v>
      </c>
      <c r="R3603" s="197">
        <f t="shared" si="445"/>
        <v>125989.59820707527</v>
      </c>
    </row>
    <row r="3604" spans="1:18" ht="19.5" customHeight="1">
      <c r="A3604" s="285" t="s">
        <v>5320</v>
      </c>
      <c r="B3604" s="286" t="s">
        <v>6163</v>
      </c>
      <c r="C3604" s="287" t="s">
        <v>26</v>
      </c>
      <c r="D3604" s="288" t="s">
        <v>2905</v>
      </c>
      <c r="E3604" s="288" t="s">
        <v>2906</v>
      </c>
      <c r="F3604" s="289" t="s">
        <v>6102</v>
      </c>
      <c r="G3604" s="288"/>
      <c r="H3604" s="287">
        <v>289</v>
      </c>
      <c r="I3604" s="287">
        <v>20</v>
      </c>
      <c r="J3604" s="287">
        <v>18</v>
      </c>
      <c r="K3604" s="293">
        <v>64.5</v>
      </c>
      <c r="L3604" s="287">
        <v>100</v>
      </c>
      <c r="M3604" s="287"/>
      <c r="N3604" s="287">
        <v>6</v>
      </c>
      <c r="O3604" s="287" t="s">
        <v>6103</v>
      </c>
      <c r="P3604" s="291">
        <v>79426.59304592415</v>
      </c>
      <c r="Q3604" s="292">
        <f t="shared" si="448"/>
        <v>96106.177585568221</v>
      </c>
      <c r="R3604" s="197">
        <f t="shared" si="445"/>
        <v>153769.88413690915</v>
      </c>
    </row>
    <row r="3605" spans="1:18" ht="19.5" customHeight="1">
      <c r="A3605" s="285" t="s">
        <v>5320</v>
      </c>
      <c r="B3605" s="286" t="s">
        <v>6163</v>
      </c>
      <c r="C3605" s="287" t="s">
        <v>26</v>
      </c>
      <c r="D3605" s="288" t="s">
        <v>2909</v>
      </c>
      <c r="E3605" s="288" t="s">
        <v>3021</v>
      </c>
      <c r="F3605" s="289" t="s">
        <v>6176</v>
      </c>
      <c r="G3605" s="288"/>
      <c r="H3605" s="293" t="s">
        <v>6177</v>
      </c>
      <c r="I3605" s="287" t="s">
        <v>3748</v>
      </c>
      <c r="J3605" s="287" t="s">
        <v>5432</v>
      </c>
      <c r="K3605" s="287" t="s">
        <v>6178</v>
      </c>
      <c r="L3605" s="287">
        <v>106</v>
      </c>
      <c r="M3605" s="293" t="s">
        <v>3712</v>
      </c>
      <c r="N3605" s="287">
        <v>6</v>
      </c>
      <c r="O3605" s="287" t="s">
        <v>6179</v>
      </c>
      <c r="P3605" s="291">
        <v>166434.06670892003</v>
      </c>
      <c r="Q3605" s="292">
        <f t="shared" si="448"/>
        <v>201385.22071779324</v>
      </c>
      <c r="R3605" s="197">
        <f t="shared" si="445"/>
        <v>322216.35314846924</v>
      </c>
    </row>
    <row r="3606" spans="1:18" ht="19.5" customHeight="1">
      <c r="A3606" s="285" t="s">
        <v>6181</v>
      </c>
      <c r="B3606" s="286" t="s">
        <v>6182</v>
      </c>
      <c r="C3606" s="287" t="s">
        <v>1325</v>
      </c>
      <c r="D3606" s="288" t="s">
        <v>2905</v>
      </c>
      <c r="E3606" s="288" t="s">
        <v>2906</v>
      </c>
      <c r="F3606" s="289" t="s">
        <v>6183</v>
      </c>
      <c r="G3606" s="288"/>
      <c r="H3606" s="287">
        <v>319</v>
      </c>
      <c r="I3606" s="287">
        <v>28</v>
      </c>
      <c r="J3606" s="287">
        <v>26</v>
      </c>
      <c r="K3606" s="293">
        <v>67.5</v>
      </c>
      <c r="L3606" s="287">
        <v>108</v>
      </c>
      <c r="M3606" s="287"/>
      <c r="N3606" s="287">
        <v>6</v>
      </c>
      <c r="O3606" s="287" t="s">
        <v>6184</v>
      </c>
      <c r="P3606" s="291">
        <v>126900.74892576745</v>
      </c>
      <c r="Q3606" s="292">
        <f t="shared" si="448"/>
        <v>153549.90620017861</v>
      </c>
      <c r="R3606" s="197">
        <f t="shared" si="445"/>
        <v>245679.84992028578</v>
      </c>
    </row>
    <row r="3607" spans="1:18" ht="19.5" customHeight="1">
      <c r="A3607" s="285" t="s">
        <v>6181</v>
      </c>
      <c r="B3607" s="286" t="s">
        <v>6182</v>
      </c>
      <c r="C3607" s="287" t="s">
        <v>1325</v>
      </c>
      <c r="D3607" s="288" t="s">
        <v>2909</v>
      </c>
      <c r="E3607" s="288" t="s">
        <v>3021</v>
      </c>
      <c r="F3607" s="289" t="s">
        <v>6098</v>
      </c>
      <c r="G3607" s="288"/>
      <c r="H3607" s="287" t="s">
        <v>6099</v>
      </c>
      <c r="I3607" s="287" t="s">
        <v>3748</v>
      </c>
      <c r="J3607" s="287" t="s">
        <v>5432</v>
      </c>
      <c r="K3607" s="287" t="s">
        <v>3811</v>
      </c>
      <c r="L3607" s="287">
        <v>108</v>
      </c>
      <c r="M3607" s="293" t="s">
        <v>3882</v>
      </c>
      <c r="N3607" s="287">
        <v>6</v>
      </c>
      <c r="O3607" s="287" t="s">
        <v>6100</v>
      </c>
      <c r="P3607" s="291">
        <v>162084.08315980426</v>
      </c>
      <c r="Q3607" s="292">
        <f t="shared" si="448"/>
        <v>196121.74062336315</v>
      </c>
      <c r="R3607" s="197">
        <f t="shared" si="445"/>
        <v>313794.78499738104</v>
      </c>
    </row>
    <row r="3608" spans="1:18" ht="19.5" customHeight="1">
      <c r="A3608" s="285" t="s">
        <v>2975</v>
      </c>
      <c r="B3608" s="286" t="s">
        <v>6185</v>
      </c>
      <c r="C3608" s="287" t="s">
        <v>4375</v>
      </c>
      <c r="D3608" s="288" t="s">
        <v>2905</v>
      </c>
      <c r="E3608" s="288" t="s">
        <v>2906</v>
      </c>
      <c r="F3608" s="289" t="s">
        <v>6186</v>
      </c>
      <c r="G3608" s="288"/>
      <c r="H3608" s="287">
        <v>297</v>
      </c>
      <c r="I3608" s="287">
        <v>25</v>
      </c>
      <c r="J3608" s="287">
        <v>23</v>
      </c>
      <c r="K3608" s="293">
        <v>67.5</v>
      </c>
      <c r="L3608" s="287">
        <v>108</v>
      </c>
      <c r="M3608" s="287"/>
      <c r="N3608" s="287">
        <v>6</v>
      </c>
      <c r="O3608" s="287" t="s">
        <v>6187</v>
      </c>
      <c r="P3608" s="291">
        <v>109300.42681952324</v>
      </c>
      <c r="Q3608" s="292">
        <f t="shared" si="448"/>
        <v>132253.51645162312</v>
      </c>
      <c r="R3608" s="197">
        <f t="shared" si="445"/>
        <v>211605.626322597</v>
      </c>
    </row>
    <row r="3609" spans="1:18" ht="19.5" customHeight="1">
      <c r="A3609" s="285" t="s">
        <v>2975</v>
      </c>
      <c r="B3609" s="286" t="s">
        <v>6185</v>
      </c>
      <c r="C3609" s="287" t="s">
        <v>4375</v>
      </c>
      <c r="D3609" s="288" t="s">
        <v>2909</v>
      </c>
      <c r="E3609" s="288" t="s">
        <v>3021</v>
      </c>
      <c r="F3609" s="289" t="s">
        <v>6098</v>
      </c>
      <c r="G3609" s="288"/>
      <c r="H3609" s="287" t="s">
        <v>6099</v>
      </c>
      <c r="I3609" s="287" t="s">
        <v>3748</v>
      </c>
      <c r="J3609" s="287" t="s">
        <v>5432</v>
      </c>
      <c r="K3609" s="287" t="s">
        <v>3811</v>
      </c>
      <c r="L3609" s="287">
        <v>108</v>
      </c>
      <c r="M3609" s="293" t="s">
        <v>3882</v>
      </c>
      <c r="N3609" s="287">
        <v>6</v>
      </c>
      <c r="O3609" s="287" t="s">
        <v>6100</v>
      </c>
      <c r="P3609" s="291">
        <v>162084.08315980426</v>
      </c>
      <c r="Q3609" s="292">
        <f t="shared" si="448"/>
        <v>196121.74062336315</v>
      </c>
      <c r="R3609" s="197">
        <f t="shared" si="445"/>
        <v>313794.78499738104</v>
      </c>
    </row>
    <row r="3610" spans="1:18" ht="19.5" customHeight="1">
      <c r="A3610" s="285" t="s">
        <v>6188</v>
      </c>
      <c r="B3610" s="286" t="s">
        <v>6189</v>
      </c>
      <c r="C3610" s="287" t="s">
        <v>3161</v>
      </c>
      <c r="D3610" s="288" t="s">
        <v>2905</v>
      </c>
      <c r="E3610" s="288" t="s">
        <v>2906</v>
      </c>
      <c r="F3610" s="289" t="s">
        <v>6183</v>
      </c>
      <c r="G3610" s="288"/>
      <c r="H3610" s="287">
        <v>319</v>
      </c>
      <c r="I3610" s="287">
        <v>28</v>
      </c>
      <c r="J3610" s="287">
        <v>26</v>
      </c>
      <c r="K3610" s="293">
        <v>67.5</v>
      </c>
      <c r="L3610" s="287">
        <v>108</v>
      </c>
      <c r="M3610" s="287"/>
      <c r="N3610" s="287">
        <v>6</v>
      </c>
      <c r="O3610" s="287" t="s">
        <v>6184</v>
      </c>
      <c r="P3610" s="291">
        <v>126900.74892576745</v>
      </c>
      <c r="Q3610" s="292">
        <f t="shared" si="448"/>
        <v>153549.90620017861</v>
      </c>
      <c r="R3610" s="197">
        <f t="shared" si="445"/>
        <v>245679.84992028578</v>
      </c>
    </row>
    <row r="3611" spans="1:18" ht="19.5" customHeight="1">
      <c r="A3611" s="285" t="s">
        <v>6188</v>
      </c>
      <c r="B3611" s="286" t="s">
        <v>6189</v>
      </c>
      <c r="C3611" s="287" t="s">
        <v>3161</v>
      </c>
      <c r="D3611" s="288" t="s">
        <v>2909</v>
      </c>
      <c r="E3611" s="288" t="s">
        <v>3021</v>
      </c>
      <c r="F3611" s="289" t="s">
        <v>6098</v>
      </c>
      <c r="G3611" s="288"/>
      <c r="H3611" s="287" t="s">
        <v>6099</v>
      </c>
      <c r="I3611" s="287" t="s">
        <v>3748</v>
      </c>
      <c r="J3611" s="287" t="s">
        <v>5432</v>
      </c>
      <c r="K3611" s="287" t="s">
        <v>3811</v>
      </c>
      <c r="L3611" s="287">
        <v>108</v>
      </c>
      <c r="M3611" s="293" t="s">
        <v>3882</v>
      </c>
      <c r="N3611" s="287">
        <v>6</v>
      </c>
      <c r="O3611" s="287" t="s">
        <v>6100</v>
      </c>
      <c r="P3611" s="291">
        <v>162084.08315980426</v>
      </c>
      <c r="Q3611" s="292">
        <f t="shared" si="448"/>
        <v>196121.74062336315</v>
      </c>
      <c r="R3611" s="197">
        <f t="shared" si="445"/>
        <v>313794.78499738104</v>
      </c>
    </row>
    <row r="3612" spans="1:18" ht="19.5" customHeight="1">
      <c r="A3612" s="285" t="s">
        <v>5539</v>
      </c>
      <c r="B3612" s="286" t="s">
        <v>6101</v>
      </c>
      <c r="C3612" s="287" t="s">
        <v>73</v>
      </c>
      <c r="D3612" s="288" t="s">
        <v>2905</v>
      </c>
      <c r="E3612" s="288" t="s">
        <v>2906</v>
      </c>
      <c r="F3612" s="289" t="s">
        <v>6102</v>
      </c>
      <c r="G3612" s="288"/>
      <c r="H3612" s="287">
        <v>289</v>
      </c>
      <c r="I3612" s="287">
        <v>20</v>
      </c>
      <c r="J3612" s="287">
        <v>18</v>
      </c>
      <c r="K3612" s="293">
        <v>64.5</v>
      </c>
      <c r="L3612" s="287">
        <v>100</v>
      </c>
      <c r="M3612" s="287"/>
      <c r="N3612" s="287">
        <v>6</v>
      </c>
      <c r="O3612" s="287" t="s">
        <v>6103</v>
      </c>
      <c r="P3612" s="291">
        <v>79426.59304592415</v>
      </c>
      <c r="Q3612" s="292">
        <f t="shared" si="448"/>
        <v>96106.177585568221</v>
      </c>
      <c r="R3612" s="197">
        <f t="shared" si="445"/>
        <v>153769.88413690915</v>
      </c>
    </row>
    <row r="3613" spans="1:18" ht="19.5" customHeight="1">
      <c r="A3613" s="285" t="s">
        <v>5539</v>
      </c>
      <c r="B3613" s="286" t="s">
        <v>6101</v>
      </c>
      <c r="C3613" s="287" t="s">
        <v>73</v>
      </c>
      <c r="D3613" s="288" t="s">
        <v>2909</v>
      </c>
      <c r="E3613" s="288" t="s">
        <v>3021</v>
      </c>
      <c r="F3613" s="289" t="s">
        <v>6176</v>
      </c>
      <c r="G3613" s="288"/>
      <c r="H3613" s="293" t="s">
        <v>6177</v>
      </c>
      <c r="I3613" s="287" t="s">
        <v>3748</v>
      </c>
      <c r="J3613" s="287" t="s">
        <v>5432</v>
      </c>
      <c r="K3613" s="287" t="s">
        <v>6178</v>
      </c>
      <c r="L3613" s="287">
        <v>106</v>
      </c>
      <c r="M3613" s="293" t="s">
        <v>3712</v>
      </c>
      <c r="N3613" s="287">
        <v>6</v>
      </c>
      <c r="O3613" s="287" t="s">
        <v>6179</v>
      </c>
      <c r="P3613" s="291">
        <v>166434.06670892003</v>
      </c>
      <c r="Q3613" s="292">
        <f t="shared" si="448"/>
        <v>201385.22071779324</v>
      </c>
      <c r="R3613" s="197">
        <f t="shared" si="445"/>
        <v>322216.35314846924</v>
      </c>
    </row>
    <row r="3614" spans="1:18" ht="19.5" customHeight="1">
      <c r="A3614" s="285" t="s">
        <v>3739</v>
      </c>
      <c r="B3614" s="286" t="s">
        <v>6190</v>
      </c>
      <c r="C3614" s="287" t="s">
        <v>1325</v>
      </c>
      <c r="D3614" s="288" t="s">
        <v>2905</v>
      </c>
      <c r="E3614" s="288" t="s">
        <v>2906</v>
      </c>
      <c r="F3614" s="289" t="s">
        <v>6183</v>
      </c>
      <c r="G3614" s="288"/>
      <c r="H3614" s="287">
        <v>319</v>
      </c>
      <c r="I3614" s="287">
        <v>28</v>
      </c>
      <c r="J3614" s="287">
        <v>26</v>
      </c>
      <c r="K3614" s="293">
        <v>67.5</v>
      </c>
      <c r="L3614" s="287">
        <v>108</v>
      </c>
      <c r="M3614" s="287"/>
      <c r="N3614" s="287">
        <v>6</v>
      </c>
      <c r="O3614" s="287" t="s">
        <v>6184</v>
      </c>
      <c r="P3614" s="291">
        <v>126900.74892576745</v>
      </c>
      <c r="Q3614" s="292">
        <f t="shared" si="448"/>
        <v>153549.90620017861</v>
      </c>
      <c r="R3614" s="197">
        <f t="shared" si="445"/>
        <v>245679.84992028578</v>
      </c>
    </row>
    <row r="3615" spans="1:18" ht="19.5" customHeight="1">
      <c r="A3615" s="285" t="s">
        <v>3739</v>
      </c>
      <c r="B3615" s="286" t="s">
        <v>6190</v>
      </c>
      <c r="C3615" s="287" t="s">
        <v>1325</v>
      </c>
      <c r="D3615" s="288" t="s">
        <v>2909</v>
      </c>
      <c r="E3615" s="288" t="s">
        <v>3021</v>
      </c>
      <c r="F3615" s="289" t="s">
        <v>6098</v>
      </c>
      <c r="G3615" s="288"/>
      <c r="H3615" s="287" t="s">
        <v>6099</v>
      </c>
      <c r="I3615" s="287" t="s">
        <v>3748</v>
      </c>
      <c r="J3615" s="287" t="s">
        <v>5432</v>
      </c>
      <c r="K3615" s="287" t="s">
        <v>3811</v>
      </c>
      <c r="L3615" s="287">
        <v>108</v>
      </c>
      <c r="M3615" s="293" t="s">
        <v>3882</v>
      </c>
      <c r="N3615" s="287">
        <v>6</v>
      </c>
      <c r="O3615" s="287" t="s">
        <v>6100</v>
      </c>
      <c r="P3615" s="291">
        <v>162084.08315980426</v>
      </c>
      <c r="Q3615" s="292">
        <f t="shared" si="448"/>
        <v>196121.74062336315</v>
      </c>
      <c r="R3615" s="197">
        <f t="shared" si="445"/>
        <v>313794.78499738104</v>
      </c>
    </row>
    <row r="3616" spans="1:18" ht="19.5" customHeight="1">
      <c r="A3616" s="285" t="s">
        <v>3739</v>
      </c>
      <c r="B3616" s="286" t="s">
        <v>6190</v>
      </c>
      <c r="C3616" s="287" t="s">
        <v>369</v>
      </c>
      <c r="D3616" s="288" t="s">
        <v>2905</v>
      </c>
      <c r="E3616" s="288" t="s">
        <v>2906</v>
      </c>
      <c r="F3616" s="289" t="s">
        <v>6191</v>
      </c>
      <c r="G3616" s="288"/>
      <c r="H3616" s="287" t="s">
        <v>6192</v>
      </c>
      <c r="I3616" s="287" t="s">
        <v>3148</v>
      </c>
      <c r="J3616" s="287" t="s">
        <v>3778</v>
      </c>
      <c r="K3616" s="293" t="s">
        <v>4362</v>
      </c>
      <c r="L3616" s="287" t="s">
        <v>6193</v>
      </c>
      <c r="M3616" s="287"/>
      <c r="N3616" s="287" t="s">
        <v>3699</v>
      </c>
      <c r="O3616" s="287" t="s">
        <v>6194</v>
      </c>
      <c r="P3616" s="291">
        <v>155857.82680233897</v>
      </c>
      <c r="Q3616" s="292">
        <f t="shared" si="448"/>
        <v>188587.97043083014</v>
      </c>
      <c r="R3616" s="197">
        <f t="shared" si="445"/>
        <v>301740.75268932822</v>
      </c>
    </row>
    <row r="3617" spans="1:18" ht="19.5" customHeight="1">
      <c r="A3617" s="285" t="s">
        <v>3739</v>
      </c>
      <c r="B3617" s="286" t="s">
        <v>6190</v>
      </c>
      <c r="C3617" s="287" t="s">
        <v>369</v>
      </c>
      <c r="D3617" s="288" t="s">
        <v>2909</v>
      </c>
      <c r="E3617" s="288" t="s">
        <v>2906</v>
      </c>
      <c r="F3617" s="289" t="s">
        <v>6195</v>
      </c>
      <c r="G3617" s="288"/>
      <c r="H3617" s="287" t="s">
        <v>6196</v>
      </c>
      <c r="I3617" s="287" t="s">
        <v>2831</v>
      </c>
      <c r="J3617" s="287" t="s">
        <v>4657</v>
      </c>
      <c r="K3617" s="287" t="s">
        <v>3143</v>
      </c>
      <c r="L3617" s="287" t="s">
        <v>6193</v>
      </c>
      <c r="M3617" s="287"/>
      <c r="N3617" s="287" t="s">
        <v>3699</v>
      </c>
      <c r="O3617" s="287" t="s">
        <v>6197</v>
      </c>
      <c r="P3617" s="291">
        <v>131899.411479167</v>
      </c>
      <c r="Q3617" s="292">
        <f t="shared" si="448"/>
        <v>159598.28788979206</v>
      </c>
      <c r="R3617" s="197">
        <f t="shared" si="445"/>
        <v>255357.2606236673</v>
      </c>
    </row>
    <row r="3618" spans="1:18" ht="19.5" customHeight="1">
      <c r="A3618" s="285" t="s">
        <v>6198</v>
      </c>
      <c r="B3618" s="286" t="s">
        <v>6190</v>
      </c>
      <c r="C3618" s="287" t="s">
        <v>1573</v>
      </c>
      <c r="D3618" s="288" t="s">
        <v>2905</v>
      </c>
      <c r="E3618" s="288" t="s">
        <v>2906</v>
      </c>
      <c r="F3618" s="289" t="s">
        <v>6183</v>
      </c>
      <c r="G3618" s="288"/>
      <c r="H3618" s="287">
        <v>319</v>
      </c>
      <c r="I3618" s="287">
        <v>28</v>
      </c>
      <c r="J3618" s="287">
        <v>26</v>
      </c>
      <c r="K3618" s="293">
        <v>67.5</v>
      </c>
      <c r="L3618" s="287">
        <v>108</v>
      </c>
      <c r="M3618" s="287"/>
      <c r="N3618" s="287">
        <v>6</v>
      </c>
      <c r="O3618" s="287" t="s">
        <v>6184</v>
      </c>
      <c r="P3618" s="291">
        <v>126900.74892576745</v>
      </c>
      <c r="Q3618" s="292">
        <f t="shared" si="448"/>
        <v>153549.90620017861</v>
      </c>
      <c r="R3618" s="197">
        <f t="shared" si="445"/>
        <v>245679.84992028578</v>
      </c>
    </row>
    <row r="3619" spans="1:18" ht="19.5" customHeight="1">
      <c r="A3619" s="285" t="s">
        <v>6198</v>
      </c>
      <c r="B3619" s="286" t="s">
        <v>6190</v>
      </c>
      <c r="C3619" s="287" t="s">
        <v>1573</v>
      </c>
      <c r="D3619" s="288" t="s">
        <v>2909</v>
      </c>
      <c r="E3619" s="288" t="s">
        <v>3021</v>
      </c>
      <c r="F3619" s="289" t="s">
        <v>6098</v>
      </c>
      <c r="G3619" s="288"/>
      <c r="H3619" s="287" t="s">
        <v>6099</v>
      </c>
      <c r="I3619" s="287" t="s">
        <v>3748</v>
      </c>
      <c r="J3619" s="287" t="s">
        <v>5432</v>
      </c>
      <c r="K3619" s="287" t="s">
        <v>3811</v>
      </c>
      <c r="L3619" s="287">
        <v>108</v>
      </c>
      <c r="M3619" s="293" t="s">
        <v>3882</v>
      </c>
      <c r="N3619" s="287">
        <v>6</v>
      </c>
      <c r="O3619" s="287" t="s">
        <v>6100</v>
      </c>
      <c r="P3619" s="291">
        <v>162084.08315980426</v>
      </c>
      <c r="Q3619" s="292">
        <f t="shared" si="448"/>
        <v>196121.74062336315</v>
      </c>
      <c r="R3619" s="197">
        <f t="shared" si="445"/>
        <v>313794.78499738104</v>
      </c>
    </row>
    <row r="3620" spans="1:18" ht="19.5" customHeight="1">
      <c r="A3620" s="285" t="s">
        <v>6199</v>
      </c>
      <c r="B3620" s="286" t="s">
        <v>6190</v>
      </c>
      <c r="C3620" s="287" t="s">
        <v>3235</v>
      </c>
      <c r="D3620" s="288" t="s">
        <v>2905</v>
      </c>
      <c r="E3620" s="288" t="s">
        <v>2906</v>
      </c>
      <c r="F3620" s="289" t="s">
        <v>6183</v>
      </c>
      <c r="G3620" s="288"/>
      <c r="H3620" s="287">
        <v>319</v>
      </c>
      <c r="I3620" s="287">
        <v>28</v>
      </c>
      <c r="J3620" s="287">
        <v>26</v>
      </c>
      <c r="K3620" s="293">
        <v>67.5</v>
      </c>
      <c r="L3620" s="287">
        <v>108</v>
      </c>
      <c r="M3620" s="287"/>
      <c r="N3620" s="287">
        <v>6</v>
      </c>
      <c r="O3620" s="287" t="s">
        <v>6184</v>
      </c>
      <c r="P3620" s="291">
        <v>126900.74892576745</v>
      </c>
      <c r="Q3620" s="292">
        <f t="shared" si="448"/>
        <v>153549.90620017861</v>
      </c>
      <c r="R3620" s="197">
        <f t="shared" si="445"/>
        <v>245679.84992028578</v>
      </c>
    </row>
    <row r="3621" spans="1:18" ht="19.5" customHeight="1">
      <c r="A3621" s="285" t="s">
        <v>6199</v>
      </c>
      <c r="B3621" s="286" t="s">
        <v>6190</v>
      </c>
      <c r="C3621" s="287" t="s">
        <v>3235</v>
      </c>
      <c r="D3621" s="288" t="s">
        <v>2909</v>
      </c>
      <c r="E3621" s="288" t="s">
        <v>3021</v>
      </c>
      <c r="F3621" s="289" t="s">
        <v>6098</v>
      </c>
      <c r="G3621" s="288"/>
      <c r="H3621" s="287" t="s">
        <v>6099</v>
      </c>
      <c r="I3621" s="287" t="s">
        <v>3748</v>
      </c>
      <c r="J3621" s="287" t="s">
        <v>5432</v>
      </c>
      <c r="K3621" s="287" t="s">
        <v>3811</v>
      </c>
      <c r="L3621" s="287">
        <v>108</v>
      </c>
      <c r="M3621" s="293" t="s">
        <v>3882</v>
      </c>
      <c r="N3621" s="287">
        <v>6</v>
      </c>
      <c r="O3621" s="287" t="s">
        <v>6100</v>
      </c>
      <c r="P3621" s="291">
        <v>162084.08315980426</v>
      </c>
      <c r="Q3621" s="292">
        <f t="shared" si="448"/>
        <v>196121.74062336315</v>
      </c>
      <c r="R3621" s="197">
        <f t="shared" si="445"/>
        <v>313794.78499738104</v>
      </c>
    </row>
    <row r="3622" spans="1:18" ht="19.5" customHeight="1">
      <c r="A3622" s="285" t="s">
        <v>3358</v>
      </c>
      <c r="B3622" s="286" t="s">
        <v>6200</v>
      </c>
      <c r="C3622" s="287" t="s">
        <v>2786</v>
      </c>
      <c r="D3622" s="288" t="s">
        <v>2905</v>
      </c>
      <c r="E3622" s="288" t="s">
        <v>2906</v>
      </c>
      <c r="F3622" s="289" t="s">
        <v>6186</v>
      </c>
      <c r="G3622" s="288"/>
      <c r="H3622" s="287">
        <v>297</v>
      </c>
      <c r="I3622" s="287">
        <v>25</v>
      </c>
      <c r="J3622" s="287">
        <v>23</v>
      </c>
      <c r="K3622" s="293">
        <v>67.5</v>
      </c>
      <c r="L3622" s="287">
        <v>108</v>
      </c>
      <c r="M3622" s="287"/>
      <c r="N3622" s="287">
        <v>6</v>
      </c>
      <c r="O3622" s="287" t="s">
        <v>6187</v>
      </c>
      <c r="P3622" s="291">
        <v>109300.42681952324</v>
      </c>
      <c r="Q3622" s="292">
        <f t="shared" si="448"/>
        <v>132253.51645162312</v>
      </c>
      <c r="R3622" s="197">
        <f t="shared" si="445"/>
        <v>211605.626322597</v>
      </c>
    </row>
    <row r="3623" spans="1:18" ht="19.5" customHeight="1">
      <c r="A3623" s="285" t="s">
        <v>3358</v>
      </c>
      <c r="B3623" s="286" t="s">
        <v>6200</v>
      </c>
      <c r="C3623" s="287" t="s">
        <v>2786</v>
      </c>
      <c r="D3623" s="288" t="s">
        <v>2909</v>
      </c>
      <c r="E3623" s="288" t="s">
        <v>3021</v>
      </c>
      <c r="F3623" s="289" t="s">
        <v>6098</v>
      </c>
      <c r="G3623" s="288"/>
      <c r="H3623" s="287" t="s">
        <v>6099</v>
      </c>
      <c r="I3623" s="287" t="s">
        <v>3748</v>
      </c>
      <c r="J3623" s="287" t="s">
        <v>5432</v>
      </c>
      <c r="K3623" s="287" t="s">
        <v>3811</v>
      </c>
      <c r="L3623" s="287">
        <v>108</v>
      </c>
      <c r="M3623" s="293" t="s">
        <v>3882</v>
      </c>
      <c r="N3623" s="287">
        <v>6</v>
      </c>
      <c r="O3623" s="287" t="s">
        <v>6100</v>
      </c>
      <c r="P3623" s="291">
        <v>162084.08315980426</v>
      </c>
      <c r="Q3623" s="292">
        <f t="shared" si="448"/>
        <v>196121.74062336315</v>
      </c>
      <c r="R3623" s="197">
        <f t="shared" si="445"/>
        <v>313794.78499738104</v>
      </c>
    </row>
    <row r="3624" spans="1:18" ht="19.5" customHeight="1">
      <c r="A3624" s="285" t="s">
        <v>6104</v>
      </c>
      <c r="B3624" s="286" t="s">
        <v>6105</v>
      </c>
      <c r="C3624" s="287" t="s">
        <v>2786</v>
      </c>
      <c r="D3624" s="288" t="s">
        <v>2905</v>
      </c>
      <c r="E3624" s="288" t="s">
        <v>2906</v>
      </c>
      <c r="F3624" s="289" t="s">
        <v>6186</v>
      </c>
      <c r="G3624" s="288"/>
      <c r="H3624" s="287">
        <v>297</v>
      </c>
      <c r="I3624" s="287">
        <v>25</v>
      </c>
      <c r="J3624" s="287">
        <v>23</v>
      </c>
      <c r="K3624" s="293">
        <v>67.5</v>
      </c>
      <c r="L3624" s="287">
        <v>108</v>
      </c>
      <c r="M3624" s="287"/>
      <c r="N3624" s="287">
        <v>6</v>
      </c>
      <c r="O3624" s="287" t="s">
        <v>6187</v>
      </c>
      <c r="P3624" s="291">
        <v>109300.42681952324</v>
      </c>
      <c r="Q3624" s="292">
        <f t="shared" si="448"/>
        <v>132253.51645162312</v>
      </c>
      <c r="R3624" s="197">
        <f t="shared" si="445"/>
        <v>211605.626322597</v>
      </c>
    </row>
    <row r="3625" spans="1:18" ht="19.5" customHeight="1">
      <c r="A3625" s="285" t="s">
        <v>6104</v>
      </c>
      <c r="B3625" s="286" t="s">
        <v>6105</v>
      </c>
      <c r="C3625" s="287" t="s">
        <v>2786</v>
      </c>
      <c r="D3625" s="288" t="s">
        <v>2909</v>
      </c>
      <c r="E3625" s="288" t="s">
        <v>3021</v>
      </c>
      <c r="F3625" s="289" t="s">
        <v>6098</v>
      </c>
      <c r="G3625" s="288"/>
      <c r="H3625" s="287" t="s">
        <v>6099</v>
      </c>
      <c r="I3625" s="287" t="s">
        <v>3748</v>
      </c>
      <c r="J3625" s="287" t="s">
        <v>5432</v>
      </c>
      <c r="K3625" s="287" t="s">
        <v>3811</v>
      </c>
      <c r="L3625" s="287">
        <v>108</v>
      </c>
      <c r="M3625" s="293" t="s">
        <v>3882</v>
      </c>
      <c r="N3625" s="287">
        <v>6</v>
      </c>
      <c r="O3625" s="287" t="s">
        <v>6100</v>
      </c>
      <c r="P3625" s="291">
        <v>162084.08315980426</v>
      </c>
      <c r="Q3625" s="292">
        <f t="shared" si="448"/>
        <v>196121.74062336315</v>
      </c>
      <c r="R3625" s="197">
        <f t="shared" si="445"/>
        <v>313794.78499738104</v>
      </c>
    </row>
    <row r="3626" spans="1:18" ht="19.5" customHeight="1">
      <c r="A3626" s="285" t="s">
        <v>6201</v>
      </c>
      <c r="B3626" s="286" t="s">
        <v>6202</v>
      </c>
      <c r="C3626" s="287" t="s">
        <v>4274</v>
      </c>
      <c r="D3626" s="288" t="s">
        <v>2905</v>
      </c>
      <c r="E3626" s="288" t="s">
        <v>2906</v>
      </c>
      <c r="F3626" s="289" t="s">
        <v>6186</v>
      </c>
      <c r="G3626" s="288"/>
      <c r="H3626" s="287">
        <v>297</v>
      </c>
      <c r="I3626" s="287">
        <v>25</v>
      </c>
      <c r="J3626" s="287">
        <v>23</v>
      </c>
      <c r="K3626" s="293">
        <v>67.5</v>
      </c>
      <c r="L3626" s="287">
        <v>108</v>
      </c>
      <c r="M3626" s="287"/>
      <c r="N3626" s="287">
        <v>6</v>
      </c>
      <c r="O3626" s="287" t="s">
        <v>6187</v>
      </c>
      <c r="P3626" s="291">
        <v>109300.42681952324</v>
      </c>
      <c r="Q3626" s="292">
        <f t="shared" si="448"/>
        <v>132253.51645162312</v>
      </c>
      <c r="R3626" s="197">
        <f t="shared" si="445"/>
        <v>211605.626322597</v>
      </c>
    </row>
    <row r="3627" spans="1:18" ht="19.5" customHeight="1">
      <c r="A3627" s="285" t="s">
        <v>6201</v>
      </c>
      <c r="B3627" s="286" t="s">
        <v>6202</v>
      </c>
      <c r="C3627" s="287" t="s">
        <v>4274</v>
      </c>
      <c r="D3627" s="288" t="s">
        <v>2909</v>
      </c>
      <c r="E3627" s="288" t="s">
        <v>3021</v>
      </c>
      <c r="F3627" s="289" t="s">
        <v>6098</v>
      </c>
      <c r="G3627" s="288"/>
      <c r="H3627" s="287" t="s">
        <v>6099</v>
      </c>
      <c r="I3627" s="287" t="s">
        <v>3748</v>
      </c>
      <c r="J3627" s="287" t="s">
        <v>5432</v>
      </c>
      <c r="K3627" s="287" t="s">
        <v>3811</v>
      </c>
      <c r="L3627" s="287">
        <v>108</v>
      </c>
      <c r="M3627" s="293" t="s">
        <v>3882</v>
      </c>
      <c r="N3627" s="287">
        <v>6</v>
      </c>
      <c r="O3627" s="287" t="s">
        <v>6100</v>
      </c>
      <c r="P3627" s="291">
        <v>162084.08315980426</v>
      </c>
      <c r="Q3627" s="292">
        <f t="shared" si="448"/>
        <v>196121.74062336315</v>
      </c>
      <c r="R3627" s="197">
        <f t="shared" si="445"/>
        <v>313794.78499738104</v>
      </c>
    </row>
    <row r="3628" spans="1:18" ht="19.5" customHeight="1">
      <c r="A3628" s="285" t="s">
        <v>6203</v>
      </c>
      <c r="B3628" s="286" t="s">
        <v>6202</v>
      </c>
      <c r="C3628" s="287" t="s">
        <v>306</v>
      </c>
      <c r="D3628" s="288" t="s">
        <v>2905</v>
      </c>
      <c r="E3628" s="288" t="s">
        <v>2906</v>
      </c>
      <c r="F3628" s="289" t="s">
        <v>6183</v>
      </c>
      <c r="G3628" s="288"/>
      <c r="H3628" s="287">
        <v>319</v>
      </c>
      <c r="I3628" s="287">
        <v>28</v>
      </c>
      <c r="J3628" s="287">
        <v>26</v>
      </c>
      <c r="K3628" s="293">
        <v>67.5</v>
      </c>
      <c r="L3628" s="287">
        <v>108</v>
      </c>
      <c r="M3628" s="287"/>
      <c r="N3628" s="287">
        <v>6</v>
      </c>
      <c r="O3628" s="287" t="s">
        <v>6184</v>
      </c>
      <c r="P3628" s="291">
        <v>126900.74892576745</v>
      </c>
      <c r="Q3628" s="292">
        <f t="shared" si="448"/>
        <v>153549.90620017861</v>
      </c>
      <c r="R3628" s="197">
        <f t="shared" si="445"/>
        <v>245679.84992028578</v>
      </c>
    </row>
    <row r="3629" spans="1:18" ht="19.5" customHeight="1">
      <c r="A3629" s="285" t="s">
        <v>6203</v>
      </c>
      <c r="B3629" s="286" t="s">
        <v>6202</v>
      </c>
      <c r="C3629" s="287" t="s">
        <v>306</v>
      </c>
      <c r="D3629" s="288" t="s">
        <v>2909</v>
      </c>
      <c r="E3629" s="288" t="s">
        <v>3021</v>
      </c>
      <c r="F3629" s="289" t="s">
        <v>6098</v>
      </c>
      <c r="G3629" s="288"/>
      <c r="H3629" s="287" t="s">
        <v>6099</v>
      </c>
      <c r="I3629" s="287" t="s">
        <v>3748</v>
      </c>
      <c r="J3629" s="287" t="s">
        <v>5432</v>
      </c>
      <c r="K3629" s="287" t="s">
        <v>3811</v>
      </c>
      <c r="L3629" s="287">
        <v>108</v>
      </c>
      <c r="M3629" s="293" t="s">
        <v>3882</v>
      </c>
      <c r="N3629" s="287">
        <v>6</v>
      </c>
      <c r="O3629" s="287" t="s">
        <v>6100</v>
      </c>
      <c r="P3629" s="291">
        <v>162084.08315980426</v>
      </c>
      <c r="Q3629" s="292">
        <f t="shared" si="448"/>
        <v>196121.74062336315</v>
      </c>
      <c r="R3629" s="197">
        <f t="shared" si="445"/>
        <v>313794.78499738104</v>
      </c>
    </row>
    <row r="3630" spans="1:18" ht="19.5" customHeight="1">
      <c r="A3630" s="285" t="s">
        <v>17090</v>
      </c>
      <c r="B3630" s="286" t="s">
        <v>6204</v>
      </c>
      <c r="C3630" s="287" t="s">
        <v>17091</v>
      </c>
      <c r="D3630" s="288" t="s">
        <v>2905</v>
      </c>
      <c r="E3630" s="288" t="s">
        <v>2906</v>
      </c>
      <c r="F3630" s="289" t="s">
        <v>6183</v>
      </c>
      <c r="G3630" s="288"/>
      <c r="H3630" s="287">
        <v>319</v>
      </c>
      <c r="I3630" s="287">
        <v>28</v>
      </c>
      <c r="J3630" s="287">
        <v>26</v>
      </c>
      <c r="K3630" s="293">
        <v>67.5</v>
      </c>
      <c r="L3630" s="287">
        <v>108</v>
      </c>
      <c r="M3630" s="287"/>
      <c r="N3630" s="287">
        <v>6</v>
      </c>
      <c r="O3630" s="287" t="s">
        <v>6184</v>
      </c>
      <c r="P3630" s="291">
        <v>126900.74892576745</v>
      </c>
      <c r="Q3630" s="292">
        <f t="shared" si="448"/>
        <v>153549.90620017861</v>
      </c>
      <c r="R3630" s="197">
        <f t="shared" si="445"/>
        <v>245679.84992028578</v>
      </c>
    </row>
    <row r="3631" spans="1:18" ht="19.5" customHeight="1">
      <c r="A3631" s="285" t="s">
        <v>17090</v>
      </c>
      <c r="B3631" s="286" t="s">
        <v>6204</v>
      </c>
      <c r="C3631" s="287" t="s">
        <v>17091</v>
      </c>
      <c r="D3631" s="288" t="s">
        <v>2909</v>
      </c>
      <c r="E3631" s="288" t="s">
        <v>3021</v>
      </c>
      <c r="F3631" s="289" t="s">
        <v>6098</v>
      </c>
      <c r="G3631" s="288"/>
      <c r="H3631" s="287" t="s">
        <v>6099</v>
      </c>
      <c r="I3631" s="287" t="s">
        <v>3748</v>
      </c>
      <c r="J3631" s="287" t="s">
        <v>5432</v>
      </c>
      <c r="K3631" s="287" t="s">
        <v>3811</v>
      </c>
      <c r="L3631" s="287">
        <v>108</v>
      </c>
      <c r="M3631" s="293" t="s">
        <v>3882</v>
      </c>
      <c r="N3631" s="287">
        <v>6</v>
      </c>
      <c r="O3631" s="287" t="s">
        <v>6100</v>
      </c>
      <c r="P3631" s="291">
        <v>162084.08315980426</v>
      </c>
      <c r="Q3631" s="292">
        <f t="shared" si="448"/>
        <v>196121.74062336315</v>
      </c>
      <c r="R3631" s="197">
        <f t="shared" si="445"/>
        <v>313794.78499738104</v>
      </c>
    </row>
    <row r="3632" spans="1:18" ht="19.5" customHeight="1">
      <c r="A3632" s="304" t="s">
        <v>6205</v>
      </c>
      <c r="B3632" s="277"/>
      <c r="C3632" s="278"/>
      <c r="D3632" s="279"/>
      <c r="E3632" s="280"/>
      <c r="F3632" s="279"/>
      <c r="G3632" s="281"/>
      <c r="H3632" s="282"/>
      <c r="I3632" s="282"/>
      <c r="J3632" s="282"/>
      <c r="K3632" s="282"/>
      <c r="L3632" s="282"/>
      <c r="M3632" s="282"/>
      <c r="N3632" s="282"/>
      <c r="O3632" s="282"/>
      <c r="P3632" s="282"/>
      <c r="Q3632" s="284"/>
      <c r="R3632" s="197">
        <f t="shared" si="445"/>
        <v>0</v>
      </c>
    </row>
    <row r="3633" spans="1:18" ht="19.5" customHeight="1">
      <c r="A3633" s="285" t="s">
        <v>6206</v>
      </c>
      <c r="B3633" s="286" t="s">
        <v>6207</v>
      </c>
      <c r="C3633" s="287" t="s">
        <v>647</v>
      </c>
      <c r="D3633" s="288" t="s">
        <v>2905</v>
      </c>
      <c r="E3633" s="288" t="s">
        <v>2906</v>
      </c>
      <c r="F3633" s="289" t="s">
        <v>6102</v>
      </c>
      <c r="G3633" s="288"/>
      <c r="H3633" s="287">
        <v>289</v>
      </c>
      <c r="I3633" s="287">
        <v>20</v>
      </c>
      <c r="J3633" s="287">
        <v>18</v>
      </c>
      <c r="K3633" s="293">
        <v>64.5</v>
      </c>
      <c r="L3633" s="287">
        <v>100</v>
      </c>
      <c r="M3633" s="287"/>
      <c r="N3633" s="287">
        <v>6</v>
      </c>
      <c r="O3633" s="287" t="s">
        <v>6103</v>
      </c>
      <c r="P3633" s="291">
        <v>79426.59304592415</v>
      </c>
      <c r="Q3633" s="292">
        <f t="shared" ref="Q3633:Q3651" si="449">+P3633*1.21</f>
        <v>96106.177585568221</v>
      </c>
      <c r="R3633" s="197">
        <f t="shared" si="445"/>
        <v>153769.88413690915</v>
      </c>
    </row>
    <row r="3634" spans="1:18" ht="19.5" customHeight="1">
      <c r="A3634" s="285" t="s">
        <v>6206</v>
      </c>
      <c r="B3634" s="286" t="s">
        <v>6207</v>
      </c>
      <c r="C3634" s="287" t="s">
        <v>647</v>
      </c>
      <c r="D3634" s="288" t="s">
        <v>2909</v>
      </c>
      <c r="E3634" s="288" t="s">
        <v>3021</v>
      </c>
      <c r="F3634" s="289" t="s">
        <v>6176</v>
      </c>
      <c r="G3634" s="288"/>
      <c r="H3634" s="293" t="s">
        <v>6177</v>
      </c>
      <c r="I3634" s="287" t="s">
        <v>3748</v>
      </c>
      <c r="J3634" s="287" t="s">
        <v>5432</v>
      </c>
      <c r="K3634" s="287" t="s">
        <v>6178</v>
      </c>
      <c r="L3634" s="287">
        <v>106</v>
      </c>
      <c r="M3634" s="293" t="s">
        <v>3712</v>
      </c>
      <c r="N3634" s="287">
        <v>6</v>
      </c>
      <c r="O3634" s="287" t="s">
        <v>6179</v>
      </c>
      <c r="P3634" s="291">
        <v>166434.06670892003</v>
      </c>
      <c r="Q3634" s="292">
        <f t="shared" si="449"/>
        <v>201385.22071779324</v>
      </c>
      <c r="R3634" s="197">
        <f t="shared" si="445"/>
        <v>322216.35314846924</v>
      </c>
    </row>
    <row r="3635" spans="1:18" ht="19.5" customHeight="1">
      <c r="A3635" s="285" t="s">
        <v>6188</v>
      </c>
      <c r="B3635" s="286" t="s">
        <v>6189</v>
      </c>
      <c r="C3635" s="287" t="s">
        <v>3161</v>
      </c>
      <c r="D3635" s="288" t="s">
        <v>2905</v>
      </c>
      <c r="E3635" s="288" t="s">
        <v>2906</v>
      </c>
      <c r="F3635" s="289" t="s">
        <v>6183</v>
      </c>
      <c r="G3635" s="288"/>
      <c r="H3635" s="287">
        <v>319</v>
      </c>
      <c r="I3635" s="287">
        <v>28</v>
      </c>
      <c r="J3635" s="287">
        <v>26</v>
      </c>
      <c r="K3635" s="293">
        <v>67.5</v>
      </c>
      <c r="L3635" s="287">
        <v>108</v>
      </c>
      <c r="M3635" s="287"/>
      <c r="N3635" s="287">
        <v>6</v>
      </c>
      <c r="O3635" s="287" t="s">
        <v>6184</v>
      </c>
      <c r="P3635" s="291">
        <v>126900.74892576745</v>
      </c>
      <c r="Q3635" s="292">
        <f t="shared" si="449"/>
        <v>153549.90620017861</v>
      </c>
      <c r="R3635" s="197">
        <f t="shared" si="445"/>
        <v>245679.84992028578</v>
      </c>
    </row>
    <row r="3636" spans="1:18" ht="19.5" customHeight="1">
      <c r="A3636" s="285" t="s">
        <v>6188</v>
      </c>
      <c r="B3636" s="286" t="s">
        <v>6189</v>
      </c>
      <c r="C3636" s="287" t="s">
        <v>3161</v>
      </c>
      <c r="D3636" s="288" t="s">
        <v>2909</v>
      </c>
      <c r="E3636" s="288" t="s">
        <v>3021</v>
      </c>
      <c r="F3636" s="289" t="s">
        <v>6098</v>
      </c>
      <c r="G3636" s="288"/>
      <c r="H3636" s="287" t="s">
        <v>6099</v>
      </c>
      <c r="I3636" s="287" t="s">
        <v>3748</v>
      </c>
      <c r="J3636" s="287" t="s">
        <v>5432</v>
      </c>
      <c r="K3636" s="287" t="s">
        <v>3811</v>
      </c>
      <c r="L3636" s="287">
        <v>108</v>
      </c>
      <c r="M3636" s="293" t="s">
        <v>3882</v>
      </c>
      <c r="N3636" s="287">
        <v>6</v>
      </c>
      <c r="O3636" s="287" t="s">
        <v>6100</v>
      </c>
      <c r="P3636" s="291">
        <v>162084.08315980426</v>
      </c>
      <c r="Q3636" s="292">
        <f t="shared" si="449"/>
        <v>196121.74062336315</v>
      </c>
      <c r="R3636" s="197">
        <f t="shared" si="445"/>
        <v>313794.78499738104</v>
      </c>
    </row>
    <row r="3637" spans="1:18" ht="19.5" customHeight="1">
      <c r="A3637" s="285" t="s">
        <v>3739</v>
      </c>
      <c r="B3637" s="286" t="s">
        <v>6190</v>
      </c>
      <c r="C3637" s="287" t="s">
        <v>1325</v>
      </c>
      <c r="D3637" s="288" t="s">
        <v>2905</v>
      </c>
      <c r="E3637" s="288" t="s">
        <v>2906</v>
      </c>
      <c r="F3637" s="289" t="s">
        <v>6183</v>
      </c>
      <c r="G3637" s="288"/>
      <c r="H3637" s="287">
        <v>319</v>
      </c>
      <c r="I3637" s="287">
        <v>28</v>
      </c>
      <c r="J3637" s="287">
        <v>26</v>
      </c>
      <c r="K3637" s="293">
        <v>67.5</v>
      </c>
      <c r="L3637" s="287">
        <v>108</v>
      </c>
      <c r="M3637" s="287"/>
      <c r="N3637" s="287">
        <v>6</v>
      </c>
      <c r="O3637" s="287" t="s">
        <v>6184</v>
      </c>
      <c r="P3637" s="291">
        <v>126900.74892576745</v>
      </c>
      <c r="Q3637" s="292">
        <f t="shared" si="449"/>
        <v>153549.90620017861</v>
      </c>
      <c r="R3637" s="197">
        <f t="shared" si="445"/>
        <v>245679.84992028578</v>
      </c>
    </row>
    <row r="3638" spans="1:18" ht="19.5" customHeight="1">
      <c r="A3638" s="285" t="s">
        <v>3739</v>
      </c>
      <c r="B3638" s="286" t="s">
        <v>6190</v>
      </c>
      <c r="C3638" s="287" t="s">
        <v>1325</v>
      </c>
      <c r="D3638" s="288" t="s">
        <v>2909</v>
      </c>
      <c r="E3638" s="288" t="s">
        <v>3021</v>
      </c>
      <c r="F3638" s="289" t="s">
        <v>6098</v>
      </c>
      <c r="G3638" s="288"/>
      <c r="H3638" s="287" t="s">
        <v>6099</v>
      </c>
      <c r="I3638" s="287" t="s">
        <v>3748</v>
      </c>
      <c r="J3638" s="287" t="s">
        <v>5432</v>
      </c>
      <c r="K3638" s="287" t="s">
        <v>3811</v>
      </c>
      <c r="L3638" s="287">
        <v>108</v>
      </c>
      <c r="M3638" s="293" t="s">
        <v>3882</v>
      </c>
      <c r="N3638" s="287">
        <v>6</v>
      </c>
      <c r="O3638" s="287" t="s">
        <v>6100</v>
      </c>
      <c r="P3638" s="291">
        <v>162084.08315980426</v>
      </c>
      <c r="Q3638" s="292">
        <f t="shared" si="449"/>
        <v>196121.74062336315</v>
      </c>
      <c r="R3638" s="197">
        <f t="shared" si="445"/>
        <v>313794.78499738104</v>
      </c>
    </row>
    <row r="3639" spans="1:18" ht="19.5" customHeight="1">
      <c r="A3639" s="285" t="s">
        <v>3739</v>
      </c>
      <c r="B3639" s="286" t="s">
        <v>6190</v>
      </c>
      <c r="C3639" s="287" t="s">
        <v>369</v>
      </c>
      <c r="D3639" s="288" t="s">
        <v>2905</v>
      </c>
      <c r="E3639" s="288" t="s">
        <v>2906</v>
      </c>
      <c r="F3639" s="289" t="s">
        <v>6191</v>
      </c>
      <c r="G3639" s="288"/>
      <c r="H3639" s="287" t="s">
        <v>6192</v>
      </c>
      <c r="I3639" s="287" t="s">
        <v>3148</v>
      </c>
      <c r="J3639" s="287" t="s">
        <v>3778</v>
      </c>
      <c r="K3639" s="293" t="s">
        <v>4362</v>
      </c>
      <c r="L3639" s="287" t="s">
        <v>6193</v>
      </c>
      <c r="M3639" s="287"/>
      <c r="N3639" s="287" t="s">
        <v>3699</v>
      </c>
      <c r="O3639" s="287" t="s">
        <v>6194</v>
      </c>
      <c r="P3639" s="291">
        <v>155857.82680233897</v>
      </c>
      <c r="Q3639" s="292">
        <f t="shared" si="449"/>
        <v>188587.97043083014</v>
      </c>
      <c r="R3639" s="197">
        <f t="shared" si="445"/>
        <v>301740.75268932822</v>
      </c>
    </row>
    <row r="3640" spans="1:18" ht="19.5" customHeight="1">
      <c r="A3640" s="285" t="s">
        <v>3739</v>
      </c>
      <c r="B3640" s="286" t="s">
        <v>6190</v>
      </c>
      <c r="C3640" s="287" t="s">
        <v>369</v>
      </c>
      <c r="D3640" s="288" t="s">
        <v>2909</v>
      </c>
      <c r="E3640" s="288" t="s">
        <v>2906</v>
      </c>
      <c r="F3640" s="289" t="s">
        <v>6195</v>
      </c>
      <c r="G3640" s="288"/>
      <c r="H3640" s="287" t="s">
        <v>6196</v>
      </c>
      <c r="I3640" s="287" t="s">
        <v>2831</v>
      </c>
      <c r="J3640" s="287" t="s">
        <v>4657</v>
      </c>
      <c r="K3640" s="287" t="s">
        <v>3143</v>
      </c>
      <c r="L3640" s="287" t="s">
        <v>6193</v>
      </c>
      <c r="M3640" s="287"/>
      <c r="N3640" s="287" t="s">
        <v>3699</v>
      </c>
      <c r="O3640" s="287" t="s">
        <v>6197</v>
      </c>
      <c r="P3640" s="291">
        <v>131899.411479167</v>
      </c>
      <c r="Q3640" s="292">
        <f t="shared" si="449"/>
        <v>159598.28788979206</v>
      </c>
      <c r="R3640" s="197">
        <f t="shared" si="445"/>
        <v>255357.2606236673</v>
      </c>
    </row>
    <row r="3641" spans="1:18" ht="19.5" customHeight="1">
      <c r="A3641" s="285" t="s">
        <v>6104</v>
      </c>
      <c r="B3641" s="286" t="s">
        <v>6105</v>
      </c>
      <c r="C3641" s="287" t="s">
        <v>2853</v>
      </c>
      <c r="D3641" s="288" t="s">
        <v>2905</v>
      </c>
      <c r="E3641" s="288" t="s">
        <v>2906</v>
      </c>
      <c r="F3641" s="289" t="s">
        <v>6208</v>
      </c>
      <c r="G3641" s="288" t="s">
        <v>4837</v>
      </c>
      <c r="H3641" s="287">
        <v>297</v>
      </c>
      <c r="I3641" s="287">
        <v>22</v>
      </c>
      <c r="J3641" s="287">
        <v>20</v>
      </c>
      <c r="K3641" s="293">
        <v>70.5</v>
      </c>
      <c r="L3641" s="287">
        <v>108</v>
      </c>
      <c r="M3641" s="287"/>
      <c r="N3641" s="287">
        <v>6</v>
      </c>
      <c r="O3641" s="287" t="s">
        <v>6209</v>
      </c>
      <c r="P3641" s="291">
        <v>141764.2009067121</v>
      </c>
      <c r="Q3641" s="292">
        <f t="shared" si="449"/>
        <v>171534.68309712163</v>
      </c>
      <c r="R3641" s="197">
        <f t="shared" si="445"/>
        <v>274455.49295539461</v>
      </c>
    </row>
    <row r="3642" spans="1:18" ht="19.5" customHeight="1">
      <c r="A3642" s="285" t="s">
        <v>6104</v>
      </c>
      <c r="B3642" s="286" t="s">
        <v>6105</v>
      </c>
      <c r="C3642" s="287" t="s">
        <v>2853</v>
      </c>
      <c r="D3642" s="288" t="s">
        <v>2905</v>
      </c>
      <c r="E3642" s="288" t="s">
        <v>2906</v>
      </c>
      <c r="F3642" s="289" t="s">
        <v>6210</v>
      </c>
      <c r="G3642" s="288" t="s">
        <v>4838</v>
      </c>
      <c r="H3642" s="287">
        <v>319</v>
      </c>
      <c r="I3642" s="287">
        <v>22</v>
      </c>
      <c r="J3642" s="287">
        <v>20</v>
      </c>
      <c r="K3642" s="293">
        <v>70.2</v>
      </c>
      <c r="L3642" s="287">
        <v>108</v>
      </c>
      <c r="M3642" s="287"/>
      <c r="N3642" s="287">
        <v>6</v>
      </c>
      <c r="O3642" s="287" t="s">
        <v>6211</v>
      </c>
      <c r="P3642" s="291">
        <v>124057.79807773312</v>
      </c>
      <c r="Q3642" s="292">
        <f t="shared" si="449"/>
        <v>150109.93567405708</v>
      </c>
      <c r="R3642" s="197">
        <f t="shared" si="445"/>
        <v>240175.89707849134</v>
      </c>
    </row>
    <row r="3643" spans="1:18" ht="19.5" customHeight="1">
      <c r="A3643" s="285" t="s">
        <v>6104</v>
      </c>
      <c r="B3643" s="286" t="s">
        <v>6105</v>
      </c>
      <c r="C3643" s="287" t="s">
        <v>2853</v>
      </c>
      <c r="D3643" s="288" t="s">
        <v>2909</v>
      </c>
      <c r="E3643" s="288" t="s">
        <v>3021</v>
      </c>
      <c r="F3643" s="289" t="s">
        <v>6098</v>
      </c>
      <c r="G3643" s="288"/>
      <c r="H3643" s="287" t="s">
        <v>6099</v>
      </c>
      <c r="I3643" s="287" t="s">
        <v>3748</v>
      </c>
      <c r="J3643" s="287" t="s">
        <v>5432</v>
      </c>
      <c r="K3643" s="287" t="s">
        <v>3811</v>
      </c>
      <c r="L3643" s="287">
        <v>108</v>
      </c>
      <c r="M3643" s="293" t="s">
        <v>3882</v>
      </c>
      <c r="N3643" s="287">
        <v>6</v>
      </c>
      <c r="O3643" s="287" t="s">
        <v>6100</v>
      </c>
      <c r="P3643" s="291">
        <v>162084.08315980426</v>
      </c>
      <c r="Q3643" s="292">
        <f t="shared" si="449"/>
        <v>196121.74062336315</v>
      </c>
      <c r="R3643" s="197">
        <f t="shared" si="445"/>
        <v>313794.78499738104</v>
      </c>
    </row>
    <row r="3644" spans="1:18" ht="19.5" customHeight="1">
      <c r="A3644" s="285" t="s">
        <v>3170</v>
      </c>
      <c r="B3644" s="286" t="s">
        <v>6105</v>
      </c>
      <c r="C3644" s="287" t="s">
        <v>955</v>
      </c>
      <c r="D3644" s="288" t="s">
        <v>2905</v>
      </c>
      <c r="E3644" s="288" t="s">
        <v>2906</v>
      </c>
      <c r="F3644" s="289" t="s">
        <v>6208</v>
      </c>
      <c r="G3644" s="288" t="s">
        <v>4837</v>
      </c>
      <c r="H3644" s="287">
        <v>297</v>
      </c>
      <c r="I3644" s="287">
        <v>22</v>
      </c>
      <c r="J3644" s="287">
        <v>20</v>
      </c>
      <c r="K3644" s="293">
        <v>70.5</v>
      </c>
      <c r="L3644" s="287">
        <v>108</v>
      </c>
      <c r="M3644" s="287"/>
      <c r="N3644" s="287">
        <v>6</v>
      </c>
      <c r="O3644" s="287" t="s">
        <v>6209</v>
      </c>
      <c r="P3644" s="291">
        <v>141764.2009067121</v>
      </c>
      <c r="Q3644" s="292">
        <f t="shared" si="449"/>
        <v>171534.68309712163</v>
      </c>
      <c r="R3644" s="197">
        <f t="shared" si="445"/>
        <v>274455.49295539461</v>
      </c>
    </row>
    <row r="3645" spans="1:18" ht="19.5" customHeight="1">
      <c r="A3645" s="285" t="s">
        <v>3170</v>
      </c>
      <c r="B3645" s="286" t="s">
        <v>6105</v>
      </c>
      <c r="C3645" s="287" t="s">
        <v>955</v>
      </c>
      <c r="D3645" s="288" t="s">
        <v>2905</v>
      </c>
      <c r="E3645" s="288" t="s">
        <v>2906</v>
      </c>
      <c r="F3645" s="289" t="s">
        <v>6210</v>
      </c>
      <c r="G3645" s="288" t="s">
        <v>4838</v>
      </c>
      <c r="H3645" s="287">
        <v>319</v>
      </c>
      <c r="I3645" s="287">
        <v>22</v>
      </c>
      <c r="J3645" s="287">
        <v>20</v>
      </c>
      <c r="K3645" s="293">
        <v>70.2</v>
      </c>
      <c r="L3645" s="287">
        <v>108</v>
      </c>
      <c r="M3645" s="287"/>
      <c r="N3645" s="287">
        <v>6</v>
      </c>
      <c r="O3645" s="287" t="s">
        <v>6211</v>
      </c>
      <c r="P3645" s="291">
        <v>124057.79807773312</v>
      </c>
      <c r="Q3645" s="292">
        <f t="shared" si="449"/>
        <v>150109.93567405708</v>
      </c>
      <c r="R3645" s="197">
        <f t="shared" si="445"/>
        <v>240175.89707849134</v>
      </c>
    </row>
    <row r="3646" spans="1:18" ht="19.5" customHeight="1">
      <c r="A3646" s="285" t="s">
        <v>3170</v>
      </c>
      <c r="B3646" s="286" t="s">
        <v>6105</v>
      </c>
      <c r="C3646" s="287" t="s">
        <v>955</v>
      </c>
      <c r="D3646" s="288" t="s">
        <v>2909</v>
      </c>
      <c r="E3646" s="288" t="s">
        <v>3021</v>
      </c>
      <c r="F3646" s="289" t="s">
        <v>6098</v>
      </c>
      <c r="G3646" s="288"/>
      <c r="H3646" s="287" t="s">
        <v>6099</v>
      </c>
      <c r="I3646" s="287" t="s">
        <v>3748</v>
      </c>
      <c r="J3646" s="287" t="s">
        <v>5432</v>
      </c>
      <c r="K3646" s="287" t="s">
        <v>3811</v>
      </c>
      <c r="L3646" s="287">
        <v>108</v>
      </c>
      <c r="M3646" s="293" t="s">
        <v>3882</v>
      </c>
      <c r="N3646" s="287">
        <v>6</v>
      </c>
      <c r="O3646" s="287" t="s">
        <v>6100</v>
      </c>
      <c r="P3646" s="291">
        <v>162084.08315980426</v>
      </c>
      <c r="Q3646" s="292">
        <f t="shared" si="449"/>
        <v>196121.74062336315</v>
      </c>
      <c r="R3646" s="197">
        <f t="shared" si="445"/>
        <v>313794.78499738104</v>
      </c>
    </row>
    <row r="3647" spans="1:18" ht="19.5" customHeight="1">
      <c r="A3647" s="285" t="s">
        <v>6201</v>
      </c>
      <c r="B3647" s="286" t="s">
        <v>6202</v>
      </c>
      <c r="C3647" s="287" t="s">
        <v>2666</v>
      </c>
      <c r="D3647" s="288" t="s">
        <v>2905</v>
      </c>
      <c r="E3647" s="288" t="s">
        <v>2906</v>
      </c>
      <c r="F3647" s="289" t="s">
        <v>6183</v>
      </c>
      <c r="G3647" s="288"/>
      <c r="H3647" s="287">
        <v>319</v>
      </c>
      <c r="I3647" s="287">
        <v>28</v>
      </c>
      <c r="J3647" s="287">
        <v>26</v>
      </c>
      <c r="K3647" s="293">
        <v>67.5</v>
      </c>
      <c r="L3647" s="287">
        <v>108</v>
      </c>
      <c r="M3647" s="287"/>
      <c r="N3647" s="287">
        <v>6</v>
      </c>
      <c r="O3647" s="287" t="s">
        <v>6184</v>
      </c>
      <c r="P3647" s="291">
        <v>126900.74892576745</v>
      </c>
      <c r="Q3647" s="292">
        <f t="shared" si="449"/>
        <v>153549.90620017861</v>
      </c>
      <c r="R3647" s="197">
        <f t="shared" si="445"/>
        <v>245679.84992028578</v>
      </c>
    </row>
    <row r="3648" spans="1:18" ht="19.5" customHeight="1">
      <c r="A3648" s="285" t="s">
        <v>6201</v>
      </c>
      <c r="B3648" s="286" t="s">
        <v>6202</v>
      </c>
      <c r="C3648" s="287" t="s">
        <v>2666</v>
      </c>
      <c r="D3648" s="288" t="s">
        <v>2909</v>
      </c>
      <c r="E3648" s="288" t="s">
        <v>3021</v>
      </c>
      <c r="F3648" s="289" t="s">
        <v>6098</v>
      </c>
      <c r="G3648" s="288"/>
      <c r="H3648" s="287" t="s">
        <v>6099</v>
      </c>
      <c r="I3648" s="287" t="s">
        <v>3748</v>
      </c>
      <c r="J3648" s="287" t="s">
        <v>5432</v>
      </c>
      <c r="K3648" s="287" t="s">
        <v>3811</v>
      </c>
      <c r="L3648" s="287">
        <v>108</v>
      </c>
      <c r="M3648" s="293" t="s">
        <v>3882</v>
      </c>
      <c r="N3648" s="287">
        <v>6</v>
      </c>
      <c r="O3648" s="287" t="s">
        <v>6100</v>
      </c>
      <c r="P3648" s="291">
        <v>162084.08315980426</v>
      </c>
      <c r="Q3648" s="292">
        <f t="shared" si="449"/>
        <v>196121.74062336315</v>
      </c>
      <c r="R3648" s="197">
        <f t="shared" si="445"/>
        <v>313794.78499738104</v>
      </c>
    </row>
    <row r="3649" spans="1:18" ht="19.5" customHeight="1">
      <c r="A3649" s="285" t="s">
        <v>6203</v>
      </c>
      <c r="B3649" s="286" t="s">
        <v>6202</v>
      </c>
      <c r="C3649" s="287" t="s">
        <v>3161</v>
      </c>
      <c r="D3649" s="288" t="s">
        <v>2905</v>
      </c>
      <c r="E3649" s="288" t="s">
        <v>2906</v>
      </c>
      <c r="F3649" s="289" t="s">
        <v>6183</v>
      </c>
      <c r="G3649" s="288"/>
      <c r="H3649" s="287">
        <v>319</v>
      </c>
      <c r="I3649" s="287">
        <v>28</v>
      </c>
      <c r="J3649" s="287">
        <v>26</v>
      </c>
      <c r="K3649" s="293">
        <v>67.5</v>
      </c>
      <c r="L3649" s="287">
        <v>108</v>
      </c>
      <c r="M3649" s="287"/>
      <c r="N3649" s="287">
        <v>6</v>
      </c>
      <c r="O3649" s="287" t="s">
        <v>6184</v>
      </c>
      <c r="P3649" s="291">
        <v>126900.74892576745</v>
      </c>
      <c r="Q3649" s="292">
        <f t="shared" si="449"/>
        <v>153549.90620017861</v>
      </c>
      <c r="R3649" s="197">
        <f t="shared" si="445"/>
        <v>245679.84992028578</v>
      </c>
    </row>
    <row r="3650" spans="1:18" ht="19.5" customHeight="1">
      <c r="A3650" s="285" t="s">
        <v>6203</v>
      </c>
      <c r="B3650" s="286" t="s">
        <v>6202</v>
      </c>
      <c r="C3650" s="287" t="s">
        <v>3161</v>
      </c>
      <c r="D3650" s="288" t="s">
        <v>2909</v>
      </c>
      <c r="E3650" s="288" t="s">
        <v>3021</v>
      </c>
      <c r="F3650" s="289" t="s">
        <v>6098</v>
      </c>
      <c r="G3650" s="288"/>
      <c r="H3650" s="287" t="s">
        <v>6099</v>
      </c>
      <c r="I3650" s="287" t="s">
        <v>3748</v>
      </c>
      <c r="J3650" s="287" t="s">
        <v>5432</v>
      </c>
      <c r="K3650" s="287" t="s">
        <v>3811</v>
      </c>
      <c r="L3650" s="287">
        <v>108</v>
      </c>
      <c r="M3650" s="293" t="s">
        <v>3882</v>
      </c>
      <c r="N3650" s="287">
        <v>6</v>
      </c>
      <c r="O3650" s="287" t="s">
        <v>6100</v>
      </c>
      <c r="P3650" s="291">
        <v>162084.08315980426</v>
      </c>
      <c r="Q3650" s="292">
        <f t="shared" si="449"/>
        <v>196121.74062336315</v>
      </c>
      <c r="R3650" s="197">
        <f t="shared" si="445"/>
        <v>313794.78499738104</v>
      </c>
    </row>
    <row r="3651" spans="1:18" ht="19.5" customHeight="1">
      <c r="A3651" s="285" t="s">
        <v>6212</v>
      </c>
      <c r="B3651" s="286" t="s">
        <v>6213</v>
      </c>
      <c r="C3651" s="287" t="s">
        <v>6214</v>
      </c>
      <c r="D3651" s="288" t="s">
        <v>2905</v>
      </c>
      <c r="E3651" s="288" t="s">
        <v>2906</v>
      </c>
      <c r="F3651" s="289" t="s">
        <v>6210</v>
      </c>
      <c r="G3651" s="288" t="s">
        <v>4838</v>
      </c>
      <c r="H3651" s="287">
        <v>319</v>
      </c>
      <c r="I3651" s="287">
        <v>22</v>
      </c>
      <c r="J3651" s="287">
        <v>20</v>
      </c>
      <c r="K3651" s="293">
        <v>70.2</v>
      </c>
      <c r="L3651" s="287">
        <v>108</v>
      </c>
      <c r="M3651" s="287"/>
      <c r="N3651" s="287">
        <v>6</v>
      </c>
      <c r="O3651" s="287" t="s">
        <v>6211</v>
      </c>
      <c r="P3651" s="291">
        <v>124057.79807773312</v>
      </c>
      <c r="Q3651" s="292">
        <f t="shared" si="449"/>
        <v>150109.93567405708</v>
      </c>
      <c r="R3651" s="197">
        <f t="shared" si="445"/>
        <v>240175.89707849134</v>
      </c>
    </row>
    <row r="3652" spans="1:18" ht="19.5" customHeight="1">
      <c r="A3652" s="304" t="s">
        <v>6215</v>
      </c>
      <c r="B3652" s="277"/>
      <c r="C3652" s="278"/>
      <c r="D3652" s="279"/>
      <c r="E3652" s="280"/>
      <c r="F3652" s="279"/>
      <c r="G3652" s="281"/>
      <c r="H3652" s="282"/>
      <c r="I3652" s="282"/>
      <c r="J3652" s="282"/>
      <c r="K3652" s="282"/>
      <c r="L3652" s="282"/>
      <c r="M3652" s="282"/>
      <c r="N3652" s="282"/>
      <c r="O3652" s="282"/>
      <c r="P3652" s="282"/>
      <c r="Q3652" s="284"/>
      <c r="R3652" s="197">
        <f t="shared" si="445"/>
        <v>0</v>
      </c>
    </row>
    <row r="3653" spans="1:18" ht="19.5" customHeight="1">
      <c r="A3653" s="285" t="s">
        <v>6216</v>
      </c>
      <c r="B3653" s="286" t="s">
        <v>6105</v>
      </c>
      <c r="C3653" s="287" t="s">
        <v>6217</v>
      </c>
      <c r="D3653" s="288" t="s">
        <v>2905</v>
      </c>
      <c r="E3653" s="288" t="s">
        <v>2906</v>
      </c>
      <c r="F3653" s="289" t="s">
        <v>6218</v>
      </c>
      <c r="G3653" s="288"/>
      <c r="H3653" s="287">
        <v>338</v>
      </c>
      <c r="I3653" s="287">
        <v>28</v>
      </c>
      <c r="J3653" s="287">
        <v>26</v>
      </c>
      <c r="K3653" s="293">
        <v>67.5</v>
      </c>
      <c r="L3653" s="287">
        <v>108</v>
      </c>
      <c r="M3653" s="287"/>
      <c r="N3653" s="287">
        <v>6</v>
      </c>
      <c r="O3653" s="287" t="s">
        <v>6194</v>
      </c>
      <c r="P3653" s="291">
        <v>152908.1404865809</v>
      </c>
      <c r="Q3653" s="292">
        <f t="shared" ref="Q3653:Q3656" si="450">+P3653*1.21</f>
        <v>185018.84998876287</v>
      </c>
      <c r="R3653" s="197">
        <f t="shared" si="445"/>
        <v>296030.15998202062</v>
      </c>
    </row>
    <row r="3654" spans="1:18" ht="19.5" customHeight="1">
      <c r="A3654" s="285" t="s">
        <v>6216</v>
      </c>
      <c r="B3654" s="286" t="s">
        <v>6105</v>
      </c>
      <c r="C3654" s="287" t="s">
        <v>6217</v>
      </c>
      <c r="D3654" s="288" t="s">
        <v>2909</v>
      </c>
      <c r="E3654" s="288" t="s">
        <v>2906</v>
      </c>
      <c r="F3654" s="289" t="s">
        <v>6219</v>
      </c>
      <c r="G3654" s="288"/>
      <c r="H3654" s="287">
        <v>312</v>
      </c>
      <c r="I3654" s="287">
        <v>18</v>
      </c>
      <c r="J3654" s="287">
        <v>16</v>
      </c>
      <c r="K3654" s="293">
        <v>68.3</v>
      </c>
      <c r="L3654" s="293">
        <v>106.1</v>
      </c>
      <c r="M3654" s="287"/>
      <c r="N3654" s="287">
        <v>6</v>
      </c>
      <c r="O3654" s="287" t="s">
        <v>6220</v>
      </c>
      <c r="P3654" s="291">
        <v>108943.22456320901</v>
      </c>
      <c r="Q3654" s="292">
        <f t="shared" si="450"/>
        <v>131821.30172148289</v>
      </c>
      <c r="R3654" s="197">
        <f t="shared" si="445"/>
        <v>210914.08275437262</v>
      </c>
    </row>
    <row r="3655" spans="1:18" ht="19.5" customHeight="1">
      <c r="A3655" s="285" t="s">
        <v>5115</v>
      </c>
      <c r="B3655" s="286" t="s">
        <v>6105</v>
      </c>
      <c r="C3655" s="287" t="s">
        <v>3169</v>
      </c>
      <c r="D3655" s="288" t="s">
        <v>2909</v>
      </c>
      <c r="E3655" s="288" t="s">
        <v>2906</v>
      </c>
      <c r="F3655" s="289" t="s">
        <v>6219</v>
      </c>
      <c r="G3655" s="288"/>
      <c r="H3655" s="287">
        <v>312</v>
      </c>
      <c r="I3655" s="287">
        <v>18</v>
      </c>
      <c r="J3655" s="287">
        <v>16</v>
      </c>
      <c r="K3655" s="293">
        <v>68.3</v>
      </c>
      <c r="L3655" s="293">
        <v>106.1</v>
      </c>
      <c r="M3655" s="287"/>
      <c r="N3655" s="287">
        <v>6</v>
      </c>
      <c r="O3655" s="287" t="s">
        <v>6220</v>
      </c>
      <c r="P3655" s="291">
        <v>108943.22456320901</v>
      </c>
      <c r="Q3655" s="292">
        <f t="shared" si="450"/>
        <v>131821.30172148289</v>
      </c>
      <c r="R3655" s="197">
        <f t="shared" si="445"/>
        <v>210914.08275437262</v>
      </c>
    </row>
    <row r="3656" spans="1:18" ht="19.5" customHeight="1">
      <c r="A3656" s="285" t="s">
        <v>6221</v>
      </c>
      <c r="B3656" s="286" t="s">
        <v>6222</v>
      </c>
      <c r="C3656" s="287" t="s">
        <v>2547</v>
      </c>
      <c r="D3656" s="288" t="s">
        <v>2905</v>
      </c>
      <c r="E3656" s="288" t="s">
        <v>2906</v>
      </c>
      <c r="F3656" s="289" t="s">
        <v>6223</v>
      </c>
      <c r="G3656" s="288"/>
      <c r="H3656" s="293">
        <v>311.5</v>
      </c>
      <c r="I3656" s="287">
        <v>32</v>
      </c>
      <c r="J3656" s="287">
        <v>30</v>
      </c>
      <c r="K3656" s="287">
        <v>58</v>
      </c>
      <c r="L3656" s="287">
        <v>105</v>
      </c>
      <c r="M3656" s="287"/>
      <c r="N3656" s="287">
        <v>6</v>
      </c>
      <c r="O3656" s="287" t="s">
        <v>6224</v>
      </c>
      <c r="P3656" s="291">
        <v>90857.424202218899</v>
      </c>
      <c r="Q3656" s="292">
        <f t="shared" si="450"/>
        <v>109937.48328468486</v>
      </c>
      <c r="R3656" s="197">
        <f t="shared" ref="R3656:R3719" si="451">Q3656*0.8*2</f>
        <v>175899.97325549577</v>
      </c>
    </row>
    <row r="3657" spans="1:18" ht="19.5" customHeight="1">
      <c r="A3657" s="304" t="s">
        <v>6225</v>
      </c>
      <c r="B3657" s="277"/>
      <c r="C3657" s="278"/>
      <c r="D3657" s="279"/>
      <c r="E3657" s="280"/>
      <c r="F3657" s="279"/>
      <c r="G3657" s="281"/>
      <c r="H3657" s="282"/>
      <c r="I3657" s="282"/>
      <c r="J3657" s="282"/>
      <c r="K3657" s="282"/>
      <c r="L3657" s="282"/>
      <c r="M3657" s="282"/>
      <c r="N3657" s="282"/>
      <c r="O3657" s="282"/>
      <c r="P3657" s="282"/>
      <c r="Q3657" s="284"/>
      <c r="R3657" s="197">
        <f t="shared" si="451"/>
        <v>0</v>
      </c>
    </row>
    <row r="3658" spans="1:18" ht="19.5" customHeight="1">
      <c r="A3658" s="285" t="s">
        <v>6144</v>
      </c>
      <c r="B3658" s="286" t="s">
        <v>6145</v>
      </c>
      <c r="C3658" s="287" t="s">
        <v>306</v>
      </c>
      <c r="D3658" s="288" t="s">
        <v>2905</v>
      </c>
      <c r="E3658" s="288" t="s">
        <v>2906</v>
      </c>
      <c r="F3658" s="289" t="s">
        <v>6226</v>
      </c>
      <c r="G3658" s="288"/>
      <c r="H3658" s="287" t="s">
        <v>6227</v>
      </c>
      <c r="I3658" s="287" t="s">
        <v>3352</v>
      </c>
      <c r="J3658" s="287" t="s">
        <v>3599</v>
      </c>
      <c r="K3658" s="293" t="s">
        <v>3131</v>
      </c>
      <c r="L3658" s="287" t="s">
        <v>3478</v>
      </c>
      <c r="M3658" s="287"/>
      <c r="N3658" s="287" t="s">
        <v>3070</v>
      </c>
      <c r="O3658" s="287" t="s">
        <v>6228</v>
      </c>
      <c r="P3658" s="291">
        <v>87112.916799616709</v>
      </c>
      <c r="Q3658" s="292">
        <f>+P3658*1.21</f>
        <v>105406.62932753621</v>
      </c>
      <c r="R3658" s="197">
        <f t="shared" si="451"/>
        <v>168650.60692405794</v>
      </c>
    </row>
    <row r="3659" spans="1:18" ht="19.5" customHeight="1">
      <c r="A3659" s="304" t="s">
        <v>6229</v>
      </c>
      <c r="B3659" s="277"/>
      <c r="C3659" s="278"/>
      <c r="D3659" s="279"/>
      <c r="E3659" s="280"/>
      <c r="F3659" s="279"/>
      <c r="G3659" s="281"/>
      <c r="H3659" s="282"/>
      <c r="I3659" s="282"/>
      <c r="J3659" s="282"/>
      <c r="K3659" s="282"/>
      <c r="L3659" s="282"/>
      <c r="M3659" s="282"/>
      <c r="N3659" s="282"/>
      <c r="O3659" s="282"/>
      <c r="P3659" s="282"/>
      <c r="Q3659" s="284"/>
      <c r="R3659" s="197">
        <f t="shared" si="451"/>
        <v>0</v>
      </c>
    </row>
    <row r="3660" spans="1:18" ht="19.5" customHeight="1">
      <c r="A3660" s="285" t="s">
        <v>2916</v>
      </c>
      <c r="B3660" s="286" t="s">
        <v>6133</v>
      </c>
      <c r="C3660" s="287" t="s">
        <v>837</v>
      </c>
      <c r="D3660" s="288" t="s">
        <v>2905</v>
      </c>
      <c r="E3660" s="288" t="s">
        <v>2906</v>
      </c>
      <c r="F3660" s="289" t="s">
        <v>6230</v>
      </c>
      <c r="G3660" s="288"/>
      <c r="H3660" s="287">
        <v>275</v>
      </c>
      <c r="I3660" s="287">
        <v>25</v>
      </c>
      <c r="J3660" s="287">
        <v>23</v>
      </c>
      <c r="K3660" s="287">
        <v>49</v>
      </c>
      <c r="L3660" s="287">
        <v>62</v>
      </c>
      <c r="M3660" s="287"/>
      <c r="N3660" s="287">
        <v>5</v>
      </c>
      <c r="O3660" s="287" t="s">
        <v>6231</v>
      </c>
      <c r="P3660" s="291">
        <v>87745.747795179195</v>
      </c>
      <c r="Q3660" s="292">
        <f t="shared" ref="Q3660:Q3674" si="452">+P3660*1.21</f>
        <v>106172.35483216682</v>
      </c>
      <c r="R3660" s="197">
        <f t="shared" si="451"/>
        <v>169875.76773146691</v>
      </c>
    </row>
    <row r="3661" spans="1:18" ht="19.5" customHeight="1">
      <c r="A3661" s="285" t="s">
        <v>2916</v>
      </c>
      <c r="B3661" s="286" t="s">
        <v>6133</v>
      </c>
      <c r="C3661" s="287" t="s">
        <v>837</v>
      </c>
      <c r="D3661" s="290" t="s">
        <v>2909</v>
      </c>
      <c r="E3661" s="290" t="s">
        <v>2910</v>
      </c>
      <c r="F3661" s="316" t="s">
        <v>3484</v>
      </c>
      <c r="G3661" s="290"/>
      <c r="H3661" s="308" t="s">
        <v>3485</v>
      </c>
      <c r="I3661" s="308" t="s">
        <v>3007</v>
      </c>
      <c r="J3661" s="308" t="s">
        <v>2935</v>
      </c>
      <c r="K3661" s="308" t="s">
        <v>3486</v>
      </c>
      <c r="L3661" s="308" t="s">
        <v>3478</v>
      </c>
      <c r="M3661" s="308"/>
      <c r="N3661" s="308" t="s">
        <v>3070</v>
      </c>
      <c r="O3661" s="290" t="s">
        <v>3487</v>
      </c>
      <c r="P3661" s="291">
        <v>81489.092655590677</v>
      </c>
      <c r="Q3661" s="292">
        <f t="shared" si="452"/>
        <v>98601.802113264712</v>
      </c>
      <c r="R3661" s="197">
        <f t="shared" si="451"/>
        <v>157762.88338122354</v>
      </c>
    </row>
    <row r="3662" spans="1:18" ht="19.5" customHeight="1">
      <c r="A3662" s="285" t="s">
        <v>2916</v>
      </c>
      <c r="B3662" s="286" t="s">
        <v>6133</v>
      </c>
      <c r="C3662" s="287" t="s">
        <v>837</v>
      </c>
      <c r="D3662" s="288" t="s">
        <v>2909</v>
      </c>
      <c r="E3662" s="288" t="s">
        <v>3021</v>
      </c>
      <c r="F3662" s="289" t="s">
        <v>6232</v>
      </c>
      <c r="G3662" s="288"/>
      <c r="H3662" s="293" t="s">
        <v>6233</v>
      </c>
      <c r="I3662" s="293" t="s">
        <v>3881</v>
      </c>
      <c r="J3662" s="287" t="s">
        <v>3506</v>
      </c>
      <c r="K3662" s="293" t="s">
        <v>3812</v>
      </c>
      <c r="L3662" s="287" t="s">
        <v>3478</v>
      </c>
      <c r="M3662" s="287" t="s">
        <v>3029</v>
      </c>
      <c r="N3662" s="287" t="s">
        <v>3070</v>
      </c>
      <c r="O3662" s="287" t="s">
        <v>6234</v>
      </c>
      <c r="P3662" s="291">
        <v>85899.042121507635</v>
      </c>
      <c r="Q3662" s="292">
        <f t="shared" si="452"/>
        <v>103937.84096702424</v>
      </c>
      <c r="R3662" s="197">
        <f t="shared" si="451"/>
        <v>166300.54554723878</v>
      </c>
    </row>
    <row r="3663" spans="1:18" ht="19.5" customHeight="1">
      <c r="A3663" s="285" t="s">
        <v>2952</v>
      </c>
      <c r="B3663" s="286" t="s">
        <v>6108</v>
      </c>
      <c r="C3663" s="287" t="s">
        <v>837</v>
      </c>
      <c r="D3663" s="288" t="s">
        <v>2905</v>
      </c>
      <c r="E3663" s="288" t="s">
        <v>2906</v>
      </c>
      <c r="F3663" s="289" t="s">
        <v>6230</v>
      </c>
      <c r="G3663" s="288"/>
      <c r="H3663" s="287">
        <v>275</v>
      </c>
      <c r="I3663" s="287">
        <v>25</v>
      </c>
      <c r="J3663" s="287">
        <v>23</v>
      </c>
      <c r="K3663" s="287">
        <v>49</v>
      </c>
      <c r="L3663" s="287">
        <v>62</v>
      </c>
      <c r="M3663" s="287"/>
      <c r="N3663" s="287">
        <v>5</v>
      </c>
      <c r="O3663" s="287" t="s">
        <v>6231</v>
      </c>
      <c r="P3663" s="291">
        <v>87745.747795179195</v>
      </c>
      <c r="Q3663" s="292">
        <f t="shared" si="452"/>
        <v>106172.35483216682</v>
      </c>
      <c r="R3663" s="197">
        <f t="shared" si="451"/>
        <v>169875.76773146691</v>
      </c>
    </row>
    <row r="3664" spans="1:18" ht="19.5" customHeight="1">
      <c r="A3664" s="285" t="s">
        <v>2952</v>
      </c>
      <c r="B3664" s="286" t="s">
        <v>6108</v>
      </c>
      <c r="C3664" s="287" t="s">
        <v>837</v>
      </c>
      <c r="D3664" s="290" t="s">
        <v>2909</v>
      </c>
      <c r="E3664" s="290" t="s">
        <v>2910</v>
      </c>
      <c r="F3664" s="316" t="s">
        <v>3484</v>
      </c>
      <c r="G3664" s="290"/>
      <c r="H3664" s="308" t="s">
        <v>3485</v>
      </c>
      <c r="I3664" s="308" t="s">
        <v>3007</v>
      </c>
      <c r="J3664" s="308" t="s">
        <v>2935</v>
      </c>
      <c r="K3664" s="308" t="s">
        <v>3486</v>
      </c>
      <c r="L3664" s="308" t="s">
        <v>3478</v>
      </c>
      <c r="M3664" s="308"/>
      <c r="N3664" s="308" t="s">
        <v>3070</v>
      </c>
      <c r="O3664" s="290" t="s">
        <v>3487</v>
      </c>
      <c r="P3664" s="291">
        <v>81489.092655590677</v>
      </c>
      <c r="Q3664" s="292">
        <f t="shared" si="452"/>
        <v>98601.802113264712</v>
      </c>
      <c r="R3664" s="197">
        <f t="shared" si="451"/>
        <v>157762.88338122354</v>
      </c>
    </row>
    <row r="3665" spans="1:18" ht="19.5" customHeight="1">
      <c r="A3665" s="285" t="s">
        <v>2952</v>
      </c>
      <c r="B3665" s="286" t="s">
        <v>6108</v>
      </c>
      <c r="C3665" s="287" t="s">
        <v>837</v>
      </c>
      <c r="D3665" s="288" t="s">
        <v>2909</v>
      </c>
      <c r="E3665" s="288" t="s">
        <v>3021</v>
      </c>
      <c r="F3665" s="289" t="s">
        <v>6232</v>
      </c>
      <c r="G3665" s="288"/>
      <c r="H3665" s="293" t="s">
        <v>6233</v>
      </c>
      <c r="I3665" s="293" t="s">
        <v>3881</v>
      </c>
      <c r="J3665" s="287" t="s">
        <v>3506</v>
      </c>
      <c r="K3665" s="293" t="s">
        <v>3812</v>
      </c>
      <c r="L3665" s="287" t="s">
        <v>3478</v>
      </c>
      <c r="M3665" s="287" t="s">
        <v>3029</v>
      </c>
      <c r="N3665" s="287" t="s">
        <v>3070</v>
      </c>
      <c r="O3665" s="287" t="s">
        <v>6234</v>
      </c>
      <c r="P3665" s="291">
        <v>85899.042121507635</v>
      </c>
      <c r="Q3665" s="292">
        <f t="shared" si="452"/>
        <v>103937.84096702424</v>
      </c>
      <c r="R3665" s="197">
        <f t="shared" si="451"/>
        <v>166300.54554723878</v>
      </c>
    </row>
    <row r="3666" spans="1:18" ht="19.5" customHeight="1">
      <c r="A3666" s="285" t="s">
        <v>2952</v>
      </c>
      <c r="B3666" s="286" t="s">
        <v>6139</v>
      </c>
      <c r="C3666" s="287" t="s">
        <v>306</v>
      </c>
      <c r="D3666" s="288" t="s">
        <v>2909</v>
      </c>
      <c r="E3666" s="288" t="s">
        <v>2910</v>
      </c>
      <c r="F3666" s="289" t="s">
        <v>6235</v>
      </c>
      <c r="G3666" s="288"/>
      <c r="H3666" s="287" t="s">
        <v>4614</v>
      </c>
      <c r="I3666" s="287" t="s">
        <v>2830</v>
      </c>
      <c r="J3666" s="293" t="s">
        <v>5881</v>
      </c>
      <c r="K3666" s="287" t="s">
        <v>5143</v>
      </c>
      <c r="L3666" s="287" t="s">
        <v>3478</v>
      </c>
      <c r="M3666" s="287"/>
      <c r="N3666" s="287" t="s">
        <v>3070</v>
      </c>
      <c r="O3666" s="287" t="s">
        <v>6236</v>
      </c>
      <c r="P3666" s="291">
        <v>55637.852685246951</v>
      </c>
      <c r="Q3666" s="292">
        <f t="shared" si="452"/>
        <v>67321.801749148814</v>
      </c>
      <c r="R3666" s="197">
        <f t="shared" si="451"/>
        <v>107714.88279863811</v>
      </c>
    </row>
    <row r="3667" spans="1:18" ht="19.5" customHeight="1">
      <c r="A3667" s="285" t="s">
        <v>6237</v>
      </c>
      <c r="B3667" s="286" t="s">
        <v>6238</v>
      </c>
      <c r="C3667" s="287" t="s">
        <v>991</v>
      </c>
      <c r="D3667" s="288" t="s">
        <v>2905</v>
      </c>
      <c r="E3667" s="288" t="s">
        <v>2906</v>
      </c>
      <c r="F3667" s="289" t="s">
        <v>6230</v>
      </c>
      <c r="G3667" s="288"/>
      <c r="H3667" s="287">
        <v>275</v>
      </c>
      <c r="I3667" s="287">
        <v>25</v>
      </c>
      <c r="J3667" s="287">
        <v>23</v>
      </c>
      <c r="K3667" s="287">
        <v>49</v>
      </c>
      <c r="L3667" s="287">
        <v>62</v>
      </c>
      <c r="M3667" s="287"/>
      <c r="N3667" s="287">
        <v>5</v>
      </c>
      <c r="O3667" s="287" t="s">
        <v>6231</v>
      </c>
      <c r="P3667" s="291">
        <v>87745.747795179195</v>
      </c>
      <c r="Q3667" s="292">
        <f t="shared" si="452"/>
        <v>106172.35483216682</v>
      </c>
      <c r="R3667" s="197">
        <f t="shared" si="451"/>
        <v>169875.76773146691</v>
      </c>
    </row>
    <row r="3668" spans="1:18" ht="19.5" customHeight="1">
      <c r="A3668" s="285" t="s">
        <v>6237</v>
      </c>
      <c r="B3668" s="286" t="s">
        <v>6238</v>
      </c>
      <c r="C3668" s="287" t="s">
        <v>991</v>
      </c>
      <c r="D3668" s="290" t="s">
        <v>2909</v>
      </c>
      <c r="E3668" s="290" t="s">
        <v>2910</v>
      </c>
      <c r="F3668" s="316" t="s">
        <v>3484</v>
      </c>
      <c r="G3668" s="290"/>
      <c r="H3668" s="308" t="s">
        <v>3485</v>
      </c>
      <c r="I3668" s="308" t="s">
        <v>3007</v>
      </c>
      <c r="J3668" s="308" t="s">
        <v>2935</v>
      </c>
      <c r="K3668" s="308" t="s">
        <v>3486</v>
      </c>
      <c r="L3668" s="308" t="s">
        <v>3478</v>
      </c>
      <c r="M3668" s="308"/>
      <c r="N3668" s="308" t="s">
        <v>3070</v>
      </c>
      <c r="O3668" s="290" t="s">
        <v>3487</v>
      </c>
      <c r="P3668" s="291">
        <v>81489.092655590677</v>
      </c>
      <c r="Q3668" s="292">
        <f t="shared" si="452"/>
        <v>98601.802113264712</v>
      </c>
      <c r="R3668" s="197">
        <f t="shared" si="451"/>
        <v>157762.88338122354</v>
      </c>
    </row>
    <row r="3669" spans="1:18" ht="19.5" customHeight="1">
      <c r="A3669" s="285" t="s">
        <v>6237</v>
      </c>
      <c r="B3669" s="286" t="s">
        <v>6238</v>
      </c>
      <c r="C3669" s="287" t="s">
        <v>991</v>
      </c>
      <c r="D3669" s="288" t="s">
        <v>2909</v>
      </c>
      <c r="E3669" s="288" t="s">
        <v>3021</v>
      </c>
      <c r="F3669" s="289" t="s">
        <v>6232</v>
      </c>
      <c r="G3669" s="288"/>
      <c r="H3669" s="293" t="s">
        <v>6233</v>
      </c>
      <c r="I3669" s="293" t="s">
        <v>3881</v>
      </c>
      <c r="J3669" s="287" t="s">
        <v>3506</v>
      </c>
      <c r="K3669" s="293" t="s">
        <v>3812</v>
      </c>
      <c r="L3669" s="287" t="s">
        <v>3478</v>
      </c>
      <c r="M3669" s="287" t="s">
        <v>3029</v>
      </c>
      <c r="N3669" s="287" t="s">
        <v>3070</v>
      </c>
      <c r="O3669" s="287" t="s">
        <v>6234</v>
      </c>
      <c r="P3669" s="291">
        <v>85899.042121507635</v>
      </c>
      <c r="Q3669" s="292">
        <f t="shared" si="452"/>
        <v>103937.84096702424</v>
      </c>
      <c r="R3669" s="197">
        <f t="shared" si="451"/>
        <v>166300.54554723878</v>
      </c>
    </row>
    <row r="3670" spans="1:18" ht="19.5" customHeight="1">
      <c r="A3670" s="285" t="s">
        <v>3538</v>
      </c>
      <c r="B3670" s="286" t="s">
        <v>6239</v>
      </c>
      <c r="C3670" s="287" t="s">
        <v>2859</v>
      </c>
      <c r="D3670" s="288" t="s">
        <v>2905</v>
      </c>
      <c r="E3670" s="288" t="s">
        <v>2906</v>
      </c>
      <c r="F3670" s="289" t="s">
        <v>6226</v>
      </c>
      <c r="G3670" s="288"/>
      <c r="H3670" s="287" t="s">
        <v>6227</v>
      </c>
      <c r="I3670" s="287" t="s">
        <v>3352</v>
      </c>
      <c r="J3670" s="287" t="s">
        <v>3599</v>
      </c>
      <c r="K3670" s="293" t="s">
        <v>3131</v>
      </c>
      <c r="L3670" s="287" t="s">
        <v>3478</v>
      </c>
      <c r="M3670" s="287"/>
      <c r="N3670" s="287" t="s">
        <v>3070</v>
      </c>
      <c r="O3670" s="287" t="s">
        <v>6228</v>
      </c>
      <c r="P3670" s="291">
        <v>87112.916799616709</v>
      </c>
      <c r="Q3670" s="292">
        <f t="shared" si="452"/>
        <v>105406.62932753621</v>
      </c>
      <c r="R3670" s="197">
        <f t="shared" si="451"/>
        <v>168650.60692405794</v>
      </c>
    </row>
    <row r="3671" spans="1:18" ht="19.5" customHeight="1">
      <c r="A3671" s="285" t="s">
        <v>3538</v>
      </c>
      <c r="B3671" s="286" t="s">
        <v>6239</v>
      </c>
      <c r="C3671" s="287" t="s">
        <v>2859</v>
      </c>
      <c r="D3671" s="288" t="s">
        <v>2909</v>
      </c>
      <c r="E3671" s="288" t="s">
        <v>2910</v>
      </c>
      <c r="F3671" s="289" t="s">
        <v>6235</v>
      </c>
      <c r="G3671" s="288"/>
      <c r="H3671" s="287" t="s">
        <v>4614</v>
      </c>
      <c r="I3671" s="287" t="s">
        <v>2830</v>
      </c>
      <c r="J3671" s="293" t="s">
        <v>5881</v>
      </c>
      <c r="K3671" s="287" t="s">
        <v>5143</v>
      </c>
      <c r="L3671" s="287" t="s">
        <v>3478</v>
      </c>
      <c r="M3671" s="287"/>
      <c r="N3671" s="287" t="s">
        <v>3070</v>
      </c>
      <c r="O3671" s="287" t="s">
        <v>6236</v>
      </c>
      <c r="P3671" s="291">
        <v>55637.852685246951</v>
      </c>
      <c r="Q3671" s="292">
        <f t="shared" si="452"/>
        <v>67321.801749148814</v>
      </c>
      <c r="R3671" s="197">
        <f t="shared" si="451"/>
        <v>107714.88279863811</v>
      </c>
    </row>
    <row r="3672" spans="1:18" ht="19.5" customHeight="1">
      <c r="A3672" s="285" t="s">
        <v>2964</v>
      </c>
      <c r="B3672" s="286" t="s">
        <v>6240</v>
      </c>
      <c r="C3672" s="287" t="s">
        <v>306</v>
      </c>
      <c r="D3672" s="288" t="s">
        <v>2909</v>
      </c>
      <c r="E3672" s="288" t="s">
        <v>2910</v>
      </c>
      <c r="F3672" s="289" t="s">
        <v>6235</v>
      </c>
      <c r="G3672" s="288"/>
      <c r="H3672" s="287" t="s">
        <v>4614</v>
      </c>
      <c r="I3672" s="287" t="s">
        <v>2830</v>
      </c>
      <c r="J3672" s="293" t="s">
        <v>5881</v>
      </c>
      <c r="K3672" s="287" t="s">
        <v>5143</v>
      </c>
      <c r="L3672" s="287" t="s">
        <v>3478</v>
      </c>
      <c r="M3672" s="287"/>
      <c r="N3672" s="287" t="s">
        <v>3070</v>
      </c>
      <c r="O3672" s="287" t="s">
        <v>6236</v>
      </c>
      <c r="P3672" s="291">
        <v>55637.852685246951</v>
      </c>
      <c r="Q3672" s="292">
        <f t="shared" si="452"/>
        <v>67321.801749148814</v>
      </c>
      <c r="R3672" s="197">
        <f t="shared" si="451"/>
        <v>107714.88279863811</v>
      </c>
    </row>
    <row r="3673" spans="1:18" ht="19.5" customHeight="1">
      <c r="A3673" s="285" t="s">
        <v>6241</v>
      </c>
      <c r="B3673" s="286" t="s">
        <v>6242</v>
      </c>
      <c r="C3673" s="287" t="s">
        <v>3043</v>
      </c>
      <c r="D3673" s="288" t="s">
        <v>2905</v>
      </c>
      <c r="E3673" s="288" t="s">
        <v>2906</v>
      </c>
      <c r="F3673" s="329" t="s">
        <v>6155</v>
      </c>
      <c r="G3673" s="288"/>
      <c r="H3673" s="287" t="s">
        <v>3653</v>
      </c>
      <c r="I3673" s="287" t="s">
        <v>3148</v>
      </c>
      <c r="J3673" s="287" t="s">
        <v>3352</v>
      </c>
      <c r="K3673" s="330">
        <v>50</v>
      </c>
      <c r="L3673" s="287" t="s">
        <v>3478</v>
      </c>
      <c r="M3673" s="287"/>
      <c r="N3673" s="287" t="s">
        <v>3070</v>
      </c>
      <c r="O3673" s="287" t="s">
        <v>6156</v>
      </c>
      <c r="P3673" s="291">
        <v>67710.083870000031</v>
      </c>
      <c r="Q3673" s="292">
        <f t="shared" si="452"/>
        <v>81929.201482700038</v>
      </c>
      <c r="R3673" s="197">
        <f t="shared" si="451"/>
        <v>131086.72237232007</v>
      </c>
    </row>
    <row r="3674" spans="1:18" ht="19.5" customHeight="1">
      <c r="A3674" s="285" t="s">
        <v>6241</v>
      </c>
      <c r="B3674" s="286" t="s">
        <v>6242</v>
      </c>
      <c r="C3674" s="287" t="s">
        <v>3043</v>
      </c>
      <c r="D3674" s="288" t="s">
        <v>2909</v>
      </c>
      <c r="E3674" s="288" t="s">
        <v>2910</v>
      </c>
      <c r="F3674" s="289" t="s">
        <v>6235</v>
      </c>
      <c r="G3674" s="288"/>
      <c r="H3674" s="287" t="s">
        <v>4614</v>
      </c>
      <c r="I3674" s="287" t="s">
        <v>2830</v>
      </c>
      <c r="J3674" s="293" t="s">
        <v>5881</v>
      </c>
      <c r="K3674" s="287" t="s">
        <v>5143</v>
      </c>
      <c r="L3674" s="287" t="s">
        <v>3478</v>
      </c>
      <c r="M3674" s="287"/>
      <c r="N3674" s="287" t="s">
        <v>3070</v>
      </c>
      <c r="O3674" s="287" t="s">
        <v>6236</v>
      </c>
      <c r="P3674" s="291">
        <v>55637.852685246951</v>
      </c>
      <c r="Q3674" s="292">
        <f t="shared" si="452"/>
        <v>67321.801749148814</v>
      </c>
      <c r="R3674" s="197">
        <f t="shared" si="451"/>
        <v>107714.88279863811</v>
      </c>
    </row>
    <row r="3675" spans="1:18" ht="19.5" customHeight="1">
      <c r="A3675" s="304" t="s">
        <v>6243</v>
      </c>
      <c r="B3675" s="277"/>
      <c r="C3675" s="278"/>
      <c r="D3675" s="279"/>
      <c r="E3675" s="280"/>
      <c r="F3675" s="279"/>
      <c r="G3675" s="281"/>
      <c r="H3675" s="282"/>
      <c r="I3675" s="282"/>
      <c r="J3675" s="282"/>
      <c r="K3675" s="282"/>
      <c r="L3675" s="282"/>
      <c r="M3675" s="282"/>
      <c r="N3675" s="282"/>
      <c r="O3675" s="282"/>
      <c r="P3675" s="282"/>
      <c r="Q3675" s="284"/>
      <c r="R3675" s="197">
        <f t="shared" si="451"/>
        <v>0</v>
      </c>
    </row>
    <row r="3676" spans="1:18" ht="19.5" customHeight="1">
      <c r="A3676" s="285" t="s">
        <v>4090</v>
      </c>
      <c r="B3676" s="286" t="s">
        <v>6166</v>
      </c>
      <c r="C3676" s="287" t="s">
        <v>369</v>
      </c>
      <c r="D3676" s="288" t="s">
        <v>2905</v>
      </c>
      <c r="E3676" s="288" t="s">
        <v>2906</v>
      </c>
      <c r="F3676" s="289" t="s">
        <v>6167</v>
      </c>
      <c r="G3676" s="288"/>
      <c r="H3676" s="287" t="s">
        <v>3442</v>
      </c>
      <c r="I3676" s="287" t="s">
        <v>3599</v>
      </c>
      <c r="J3676" s="287" t="s">
        <v>2832</v>
      </c>
      <c r="K3676" s="293" t="s">
        <v>3590</v>
      </c>
      <c r="L3676" s="287" t="s">
        <v>5143</v>
      </c>
      <c r="M3676" s="287"/>
      <c r="N3676" s="287" t="s">
        <v>3010</v>
      </c>
      <c r="O3676" s="287" t="s">
        <v>6168</v>
      </c>
      <c r="P3676" s="291">
        <v>86888.001227657456</v>
      </c>
      <c r="Q3676" s="292">
        <f t="shared" ref="Q3676:Q3677" si="453">+P3676*1.21</f>
        <v>105134.48148546551</v>
      </c>
      <c r="R3676" s="197">
        <f t="shared" si="451"/>
        <v>168215.17037674482</v>
      </c>
    </row>
    <row r="3677" spans="1:18" ht="19.5" customHeight="1">
      <c r="A3677" s="285" t="s">
        <v>4090</v>
      </c>
      <c r="B3677" s="286" t="s">
        <v>6166</v>
      </c>
      <c r="C3677" s="287" t="s">
        <v>369</v>
      </c>
      <c r="D3677" s="288" t="s">
        <v>2909</v>
      </c>
      <c r="E3677" s="288" t="s">
        <v>3021</v>
      </c>
      <c r="F3677" s="289" t="s">
        <v>6169</v>
      </c>
      <c r="G3677" s="288"/>
      <c r="H3677" s="293" t="s">
        <v>6170</v>
      </c>
      <c r="I3677" s="287" t="s">
        <v>3025</v>
      </c>
      <c r="J3677" s="287" t="s">
        <v>3026</v>
      </c>
      <c r="K3677" s="293" t="s">
        <v>4875</v>
      </c>
      <c r="L3677" s="287" t="s">
        <v>5143</v>
      </c>
      <c r="M3677" s="287" t="s">
        <v>4387</v>
      </c>
      <c r="N3677" s="287" t="s">
        <v>3010</v>
      </c>
      <c r="O3677" s="287" t="s">
        <v>6171</v>
      </c>
      <c r="P3677" s="291">
        <v>75539.659432462766</v>
      </c>
      <c r="Q3677" s="292">
        <f t="shared" si="453"/>
        <v>91402.98791327994</v>
      </c>
      <c r="R3677" s="197">
        <f t="shared" si="451"/>
        <v>146244.7806612479</v>
      </c>
    </row>
    <row r="3678" spans="1:18" ht="19.5" customHeight="1">
      <c r="A3678" s="52"/>
      <c r="B3678" s="53"/>
      <c r="C3678" s="54"/>
      <c r="D3678" s="53"/>
      <c r="E3678" s="53"/>
      <c r="F3678" s="294"/>
      <c r="G3678" s="53"/>
      <c r="H3678" s="54"/>
      <c r="I3678" s="54"/>
      <c r="J3678" s="54"/>
      <c r="K3678" s="54"/>
      <c r="L3678" s="54"/>
      <c r="M3678" s="54"/>
      <c r="N3678" s="54"/>
      <c r="O3678" s="54"/>
      <c r="P3678" s="295"/>
      <c r="Q3678" s="295"/>
      <c r="R3678" s="197">
        <f t="shared" si="451"/>
        <v>0</v>
      </c>
    </row>
    <row r="3679" spans="1:18" ht="19.5" customHeight="1">
      <c r="A3679" s="296" t="s">
        <v>1864</v>
      </c>
      <c r="B3679" s="297"/>
      <c r="C3679" s="298"/>
      <c r="D3679" s="299"/>
      <c r="E3679" s="300"/>
      <c r="F3679" s="299"/>
      <c r="G3679" s="301"/>
      <c r="H3679" s="302"/>
      <c r="I3679" s="302"/>
      <c r="J3679" s="302"/>
      <c r="K3679" s="302"/>
      <c r="L3679" s="302"/>
      <c r="M3679" s="302"/>
      <c r="N3679" s="302"/>
      <c r="O3679" s="302"/>
      <c r="P3679" s="302"/>
      <c r="Q3679" s="303"/>
      <c r="R3679" s="197">
        <f t="shared" si="451"/>
        <v>0</v>
      </c>
    </row>
    <row r="3680" spans="1:18" ht="19.5" customHeight="1">
      <c r="A3680" s="304">
        <v>1500</v>
      </c>
      <c r="B3680" s="277"/>
      <c r="C3680" s="278"/>
      <c r="D3680" s="279"/>
      <c r="E3680" s="280"/>
      <c r="F3680" s="279"/>
      <c r="G3680" s="281"/>
      <c r="H3680" s="282"/>
      <c r="I3680" s="282"/>
      <c r="J3680" s="282"/>
      <c r="K3680" s="282"/>
      <c r="L3680" s="282"/>
      <c r="M3680" s="282"/>
      <c r="N3680" s="282"/>
      <c r="O3680" s="282"/>
      <c r="P3680" s="282"/>
      <c r="Q3680" s="284"/>
      <c r="R3680" s="197">
        <f t="shared" si="451"/>
        <v>0</v>
      </c>
    </row>
    <row r="3681" spans="1:18" ht="19.5" customHeight="1">
      <c r="A3681" s="306" t="s">
        <v>2936</v>
      </c>
      <c r="B3681" s="307" t="s">
        <v>4128</v>
      </c>
      <c r="C3681" s="308" t="s">
        <v>6244</v>
      </c>
      <c r="D3681" s="290" t="s">
        <v>2905</v>
      </c>
      <c r="E3681" s="290" t="s">
        <v>2910</v>
      </c>
      <c r="F3681" s="309" t="s">
        <v>4130</v>
      </c>
      <c r="G3681" s="290"/>
      <c r="H3681" s="308" t="s">
        <v>4131</v>
      </c>
      <c r="I3681" s="308" t="s">
        <v>3006</v>
      </c>
      <c r="J3681" s="308" t="s">
        <v>3007</v>
      </c>
      <c r="K3681" s="308" t="s">
        <v>3589</v>
      </c>
      <c r="L3681" s="308" t="s">
        <v>3711</v>
      </c>
      <c r="M3681" s="308"/>
      <c r="N3681" s="308" t="s">
        <v>3010</v>
      </c>
      <c r="O3681" s="308" t="s">
        <v>4132</v>
      </c>
      <c r="P3681" s="291">
        <v>34055.732816476608</v>
      </c>
      <c r="Q3681" s="292">
        <f t="shared" ref="Q3681:Q3682" si="454">+P3681*1.21</f>
        <v>41207.436707936693</v>
      </c>
      <c r="R3681" s="197">
        <f t="shared" si="451"/>
        <v>65931.898732698712</v>
      </c>
    </row>
    <row r="3682" spans="1:18" ht="19.5" customHeight="1">
      <c r="A3682" s="306" t="s">
        <v>3321</v>
      </c>
      <c r="B3682" s="307" t="s">
        <v>4133</v>
      </c>
      <c r="C3682" s="308" t="s">
        <v>6244</v>
      </c>
      <c r="D3682" s="290" t="s">
        <v>2905</v>
      </c>
      <c r="E3682" s="290" t="s">
        <v>2910</v>
      </c>
      <c r="F3682" s="309" t="s">
        <v>4130</v>
      </c>
      <c r="G3682" s="290"/>
      <c r="H3682" s="308" t="s">
        <v>4131</v>
      </c>
      <c r="I3682" s="308" t="s">
        <v>3006</v>
      </c>
      <c r="J3682" s="308" t="s">
        <v>3007</v>
      </c>
      <c r="K3682" s="308" t="s">
        <v>3589</v>
      </c>
      <c r="L3682" s="308" t="s">
        <v>3711</v>
      </c>
      <c r="M3682" s="308"/>
      <c r="N3682" s="308" t="s">
        <v>3010</v>
      </c>
      <c r="O3682" s="308" t="s">
        <v>4132</v>
      </c>
      <c r="P3682" s="291">
        <v>34055.732816476608</v>
      </c>
      <c r="Q3682" s="292">
        <f t="shared" si="454"/>
        <v>41207.436707936693</v>
      </c>
      <c r="R3682" s="197">
        <f t="shared" si="451"/>
        <v>65931.898732698712</v>
      </c>
    </row>
    <row r="3683" spans="1:18" ht="19.5" customHeight="1">
      <c r="A3683" s="304" t="s">
        <v>6245</v>
      </c>
      <c r="B3683" s="277"/>
      <c r="C3683" s="278"/>
      <c r="D3683" s="279"/>
      <c r="E3683" s="280"/>
      <c r="F3683" s="279"/>
      <c r="G3683" s="281"/>
      <c r="H3683" s="282"/>
      <c r="I3683" s="282"/>
      <c r="J3683" s="282"/>
      <c r="K3683" s="282"/>
      <c r="L3683" s="282"/>
      <c r="M3683" s="282"/>
      <c r="N3683" s="282"/>
      <c r="O3683" s="282"/>
      <c r="P3683" s="282"/>
      <c r="Q3683" s="284"/>
      <c r="R3683" s="197">
        <f t="shared" si="451"/>
        <v>0</v>
      </c>
    </row>
    <row r="3684" spans="1:18" ht="19.5" customHeight="1">
      <c r="A3684" s="285" t="s">
        <v>6246</v>
      </c>
      <c r="B3684" s="286" t="s">
        <v>6247</v>
      </c>
      <c r="C3684" s="287" t="s">
        <v>4886</v>
      </c>
      <c r="D3684" s="288" t="s">
        <v>2905</v>
      </c>
      <c r="E3684" s="288" t="s">
        <v>2906</v>
      </c>
      <c r="F3684" s="289" t="s">
        <v>6248</v>
      </c>
      <c r="G3684" s="288"/>
      <c r="H3684" s="287">
        <v>303</v>
      </c>
      <c r="I3684" s="287">
        <v>28</v>
      </c>
      <c r="J3684" s="287">
        <v>26</v>
      </c>
      <c r="K3684" s="287">
        <v>57</v>
      </c>
      <c r="L3684" s="287">
        <v>76</v>
      </c>
      <c r="M3684" s="287"/>
      <c r="N3684" s="287">
        <v>5</v>
      </c>
      <c r="O3684" s="287" t="s">
        <v>6249</v>
      </c>
      <c r="P3684" s="291">
        <v>134756.43904092559</v>
      </c>
      <c r="Q3684" s="292">
        <f t="shared" ref="Q3684:Q3693" si="455">+P3684*1.21</f>
        <v>163055.29123951995</v>
      </c>
      <c r="R3684" s="197">
        <f t="shared" si="451"/>
        <v>260888.46598323193</v>
      </c>
    </row>
    <row r="3685" spans="1:18" ht="19.5" customHeight="1">
      <c r="A3685" s="285" t="s">
        <v>6246</v>
      </c>
      <c r="B3685" s="286" t="s">
        <v>6247</v>
      </c>
      <c r="C3685" s="287" t="s">
        <v>4886</v>
      </c>
      <c r="D3685" s="288" t="s">
        <v>2909</v>
      </c>
      <c r="E3685" s="288" t="s">
        <v>3021</v>
      </c>
      <c r="F3685" s="289" t="s">
        <v>6250</v>
      </c>
      <c r="G3685" s="288"/>
      <c r="H3685" s="287" t="s">
        <v>6251</v>
      </c>
      <c r="I3685" s="293" t="s">
        <v>3684</v>
      </c>
      <c r="J3685" s="293" t="s">
        <v>4360</v>
      </c>
      <c r="K3685" s="293" t="s">
        <v>4632</v>
      </c>
      <c r="L3685" s="287" t="s">
        <v>3942</v>
      </c>
      <c r="M3685" s="287" t="s">
        <v>3732</v>
      </c>
      <c r="N3685" s="287" t="s">
        <v>3070</v>
      </c>
      <c r="O3685" s="287" t="s">
        <v>6252</v>
      </c>
      <c r="P3685" s="291">
        <v>130225.7747924578</v>
      </c>
      <c r="Q3685" s="292">
        <f t="shared" si="455"/>
        <v>157573.18749887394</v>
      </c>
      <c r="R3685" s="197">
        <f t="shared" si="451"/>
        <v>252117.09999819833</v>
      </c>
    </row>
    <row r="3686" spans="1:18" ht="19.5" customHeight="1">
      <c r="A3686" s="285" t="s">
        <v>6253</v>
      </c>
      <c r="B3686" s="286" t="s">
        <v>6254</v>
      </c>
      <c r="C3686" s="287" t="s">
        <v>2726</v>
      </c>
      <c r="D3686" s="288" t="s">
        <v>2905</v>
      </c>
      <c r="E3686" s="288" t="s">
        <v>2906</v>
      </c>
      <c r="F3686" s="289" t="s">
        <v>6248</v>
      </c>
      <c r="G3686" s="288"/>
      <c r="H3686" s="287">
        <v>303</v>
      </c>
      <c r="I3686" s="287">
        <v>28</v>
      </c>
      <c r="J3686" s="287">
        <v>26</v>
      </c>
      <c r="K3686" s="287">
        <v>57</v>
      </c>
      <c r="L3686" s="287">
        <v>76</v>
      </c>
      <c r="M3686" s="287"/>
      <c r="N3686" s="287">
        <v>5</v>
      </c>
      <c r="O3686" s="287" t="s">
        <v>6249</v>
      </c>
      <c r="P3686" s="291">
        <v>134756.43904092559</v>
      </c>
      <c r="Q3686" s="292">
        <f t="shared" si="455"/>
        <v>163055.29123951995</v>
      </c>
      <c r="R3686" s="197">
        <f t="shared" si="451"/>
        <v>260888.46598323193</v>
      </c>
    </row>
    <row r="3687" spans="1:18" ht="19.5" customHeight="1">
      <c r="A3687" s="285" t="s">
        <v>6253</v>
      </c>
      <c r="B3687" s="286" t="s">
        <v>6254</v>
      </c>
      <c r="C3687" s="287" t="s">
        <v>2726</v>
      </c>
      <c r="D3687" s="288" t="s">
        <v>2909</v>
      </c>
      <c r="E3687" s="288" t="s">
        <v>3021</v>
      </c>
      <c r="F3687" s="289" t="s">
        <v>6250</v>
      </c>
      <c r="G3687" s="288"/>
      <c r="H3687" s="287" t="s">
        <v>6251</v>
      </c>
      <c r="I3687" s="293" t="s">
        <v>3684</v>
      </c>
      <c r="J3687" s="293" t="s">
        <v>4360</v>
      </c>
      <c r="K3687" s="293" t="s">
        <v>4632</v>
      </c>
      <c r="L3687" s="287" t="s">
        <v>3942</v>
      </c>
      <c r="M3687" s="287" t="s">
        <v>3732</v>
      </c>
      <c r="N3687" s="287" t="s">
        <v>3070</v>
      </c>
      <c r="O3687" s="287" t="s">
        <v>6252</v>
      </c>
      <c r="P3687" s="291">
        <v>130225.7747924578</v>
      </c>
      <c r="Q3687" s="292">
        <f t="shared" si="455"/>
        <v>157573.18749887394</v>
      </c>
      <c r="R3687" s="197">
        <f t="shared" si="451"/>
        <v>252117.09999819833</v>
      </c>
    </row>
    <row r="3688" spans="1:18" ht="19.5" customHeight="1">
      <c r="A3688" s="285" t="s">
        <v>6255</v>
      </c>
      <c r="B3688" s="286" t="s">
        <v>6256</v>
      </c>
      <c r="C3688" s="287" t="s">
        <v>1137</v>
      </c>
      <c r="D3688" s="288" t="s">
        <v>2905</v>
      </c>
      <c r="E3688" s="288" t="s">
        <v>2906</v>
      </c>
      <c r="F3688" s="289" t="s">
        <v>6248</v>
      </c>
      <c r="G3688" s="288"/>
      <c r="H3688" s="287">
        <v>303</v>
      </c>
      <c r="I3688" s="287">
        <v>28</v>
      </c>
      <c r="J3688" s="287">
        <v>26</v>
      </c>
      <c r="K3688" s="287">
        <v>57</v>
      </c>
      <c r="L3688" s="287">
        <v>76</v>
      </c>
      <c r="M3688" s="287"/>
      <c r="N3688" s="287">
        <v>5</v>
      </c>
      <c r="O3688" s="287" t="s">
        <v>6249</v>
      </c>
      <c r="P3688" s="291">
        <v>134756.43904092559</v>
      </c>
      <c r="Q3688" s="292">
        <f t="shared" si="455"/>
        <v>163055.29123951995</v>
      </c>
      <c r="R3688" s="197">
        <f t="shared" si="451"/>
        <v>260888.46598323193</v>
      </c>
    </row>
    <row r="3689" spans="1:18" ht="19.5" customHeight="1">
      <c r="A3689" s="285" t="s">
        <v>6255</v>
      </c>
      <c r="B3689" s="286" t="s">
        <v>6256</v>
      </c>
      <c r="C3689" s="287" t="s">
        <v>1137</v>
      </c>
      <c r="D3689" s="288" t="s">
        <v>2909</v>
      </c>
      <c r="E3689" s="288" t="s">
        <v>3021</v>
      </c>
      <c r="F3689" s="289" t="s">
        <v>6250</v>
      </c>
      <c r="G3689" s="288"/>
      <c r="H3689" s="287" t="s">
        <v>6251</v>
      </c>
      <c r="I3689" s="293" t="s">
        <v>3684</v>
      </c>
      <c r="J3689" s="293" t="s">
        <v>4360</v>
      </c>
      <c r="K3689" s="293" t="s">
        <v>4632</v>
      </c>
      <c r="L3689" s="287" t="s">
        <v>3942</v>
      </c>
      <c r="M3689" s="287" t="s">
        <v>3732</v>
      </c>
      <c r="N3689" s="287" t="s">
        <v>3070</v>
      </c>
      <c r="O3689" s="287" t="s">
        <v>6252</v>
      </c>
      <c r="P3689" s="291">
        <v>130225.7747924578</v>
      </c>
      <c r="Q3689" s="292">
        <f t="shared" si="455"/>
        <v>157573.18749887394</v>
      </c>
      <c r="R3689" s="197">
        <f t="shared" si="451"/>
        <v>252117.09999819833</v>
      </c>
    </row>
    <row r="3690" spans="1:18" ht="19.5" customHeight="1">
      <c r="A3690" s="285" t="s">
        <v>6257</v>
      </c>
      <c r="B3690" s="286" t="s">
        <v>6258</v>
      </c>
      <c r="C3690" s="287" t="s">
        <v>585</v>
      </c>
      <c r="D3690" s="288" t="s">
        <v>2905</v>
      </c>
      <c r="E3690" s="288" t="s">
        <v>2906</v>
      </c>
      <c r="F3690" s="289" t="s">
        <v>6248</v>
      </c>
      <c r="G3690" s="288"/>
      <c r="H3690" s="287">
        <v>303</v>
      </c>
      <c r="I3690" s="287">
        <v>28</v>
      </c>
      <c r="J3690" s="287">
        <v>26</v>
      </c>
      <c r="K3690" s="287">
        <v>57</v>
      </c>
      <c r="L3690" s="287">
        <v>76</v>
      </c>
      <c r="M3690" s="287"/>
      <c r="N3690" s="287">
        <v>5</v>
      </c>
      <c r="O3690" s="287" t="s">
        <v>6249</v>
      </c>
      <c r="P3690" s="291">
        <v>134756.43904092559</v>
      </c>
      <c r="Q3690" s="292">
        <f t="shared" si="455"/>
        <v>163055.29123951995</v>
      </c>
      <c r="R3690" s="197">
        <f t="shared" si="451"/>
        <v>260888.46598323193</v>
      </c>
    </row>
    <row r="3691" spans="1:18" ht="19.5" customHeight="1">
      <c r="A3691" s="285" t="s">
        <v>6257</v>
      </c>
      <c r="B3691" s="286" t="s">
        <v>6258</v>
      </c>
      <c r="C3691" s="287" t="s">
        <v>585</v>
      </c>
      <c r="D3691" s="288" t="s">
        <v>2909</v>
      </c>
      <c r="E3691" s="288" t="s">
        <v>3021</v>
      </c>
      <c r="F3691" s="289" t="s">
        <v>6250</v>
      </c>
      <c r="G3691" s="288"/>
      <c r="H3691" s="287" t="s">
        <v>6251</v>
      </c>
      <c r="I3691" s="293" t="s">
        <v>3684</v>
      </c>
      <c r="J3691" s="293" t="s">
        <v>4360</v>
      </c>
      <c r="K3691" s="293" t="s">
        <v>4632</v>
      </c>
      <c r="L3691" s="287" t="s">
        <v>3942</v>
      </c>
      <c r="M3691" s="287" t="s">
        <v>3732</v>
      </c>
      <c r="N3691" s="287" t="s">
        <v>3070</v>
      </c>
      <c r="O3691" s="287" t="s">
        <v>6252</v>
      </c>
      <c r="P3691" s="291">
        <v>130225.7747924578</v>
      </c>
      <c r="Q3691" s="292">
        <f t="shared" si="455"/>
        <v>157573.18749887394</v>
      </c>
      <c r="R3691" s="197">
        <f t="shared" si="451"/>
        <v>252117.09999819833</v>
      </c>
    </row>
    <row r="3692" spans="1:18" ht="19.5" customHeight="1">
      <c r="A3692" s="285" t="s">
        <v>6259</v>
      </c>
      <c r="B3692" s="286" t="s">
        <v>6260</v>
      </c>
      <c r="C3692" s="287" t="s">
        <v>438</v>
      </c>
      <c r="D3692" s="288" t="s">
        <v>2905</v>
      </c>
      <c r="E3692" s="288" t="s">
        <v>2906</v>
      </c>
      <c r="F3692" s="329" t="s">
        <v>6261</v>
      </c>
      <c r="G3692" s="288"/>
      <c r="H3692" s="287" t="s">
        <v>6262</v>
      </c>
      <c r="I3692" s="287" t="s">
        <v>3117</v>
      </c>
      <c r="J3692" s="287" t="s">
        <v>3118</v>
      </c>
      <c r="K3692" s="287" t="s">
        <v>4478</v>
      </c>
      <c r="L3692" s="287" t="s">
        <v>3942</v>
      </c>
      <c r="M3692" s="287"/>
      <c r="N3692" s="287" t="s">
        <v>3070</v>
      </c>
      <c r="O3692" s="287" t="s">
        <v>6263</v>
      </c>
      <c r="P3692" s="291">
        <v>192594.65124407347</v>
      </c>
      <c r="Q3692" s="292">
        <f t="shared" si="455"/>
        <v>233039.52800532887</v>
      </c>
      <c r="R3692" s="197">
        <f t="shared" si="451"/>
        <v>372863.24480852624</v>
      </c>
    </row>
    <row r="3693" spans="1:18" ht="19.5" customHeight="1">
      <c r="A3693" s="285" t="s">
        <v>6259</v>
      </c>
      <c r="B3693" s="286" t="s">
        <v>6260</v>
      </c>
      <c r="C3693" s="287" t="s">
        <v>438</v>
      </c>
      <c r="D3693" s="288" t="s">
        <v>2909</v>
      </c>
      <c r="E3693" s="288" t="s">
        <v>2906</v>
      </c>
      <c r="F3693" s="329" t="s">
        <v>6264</v>
      </c>
      <c r="G3693" s="288"/>
      <c r="H3693" s="287" t="s">
        <v>2698</v>
      </c>
      <c r="I3693" s="287" t="s">
        <v>3599</v>
      </c>
      <c r="J3693" s="287" t="s">
        <v>3600</v>
      </c>
      <c r="K3693" s="287" t="s">
        <v>5914</v>
      </c>
      <c r="L3693" s="287" t="s">
        <v>3942</v>
      </c>
      <c r="M3693" s="287"/>
      <c r="N3693" s="287" t="s">
        <v>3070</v>
      </c>
      <c r="O3693" s="287" t="s">
        <v>6265</v>
      </c>
      <c r="P3693" s="291">
        <v>127052.88639850161</v>
      </c>
      <c r="Q3693" s="292">
        <f t="shared" si="455"/>
        <v>153733.99254218693</v>
      </c>
      <c r="R3693" s="197">
        <f t="shared" si="451"/>
        <v>245974.38806749909</v>
      </c>
    </row>
    <row r="3694" spans="1:18" ht="19.5" customHeight="1">
      <c r="A3694" s="304" t="s">
        <v>2675</v>
      </c>
      <c r="B3694" s="277"/>
      <c r="C3694" s="278"/>
      <c r="D3694" s="279"/>
      <c r="E3694" s="280"/>
      <c r="F3694" s="279"/>
      <c r="G3694" s="281"/>
      <c r="H3694" s="282"/>
      <c r="I3694" s="282"/>
      <c r="J3694" s="282"/>
      <c r="K3694" s="282"/>
      <c r="L3694" s="282"/>
      <c r="M3694" s="282"/>
      <c r="N3694" s="282"/>
      <c r="O3694" s="282"/>
      <c r="P3694" s="282"/>
      <c r="Q3694" s="284"/>
      <c r="R3694" s="197">
        <f t="shared" si="451"/>
        <v>0</v>
      </c>
    </row>
    <row r="3695" spans="1:18" ht="19.5" customHeight="1">
      <c r="A3695" s="285" t="s">
        <v>3086</v>
      </c>
      <c r="B3695" s="286" t="s">
        <v>6266</v>
      </c>
      <c r="C3695" s="287" t="s">
        <v>6267</v>
      </c>
      <c r="D3695" s="288" t="s">
        <v>2905</v>
      </c>
      <c r="E3695" s="288" t="s">
        <v>2906</v>
      </c>
      <c r="F3695" s="289" t="s">
        <v>3044</v>
      </c>
      <c r="G3695" s="288"/>
      <c r="H3695" s="287">
        <v>288</v>
      </c>
      <c r="I3695" s="287">
        <v>25</v>
      </c>
      <c r="J3695" s="287">
        <v>22</v>
      </c>
      <c r="K3695" s="293">
        <v>34.200000000000003</v>
      </c>
      <c r="L3695" s="287">
        <v>65</v>
      </c>
      <c r="M3695" s="287"/>
      <c r="N3695" s="287">
        <v>5</v>
      </c>
      <c r="O3695" s="287" t="s">
        <v>3045</v>
      </c>
      <c r="P3695" s="291">
        <v>94701.988516117068</v>
      </c>
      <c r="Q3695" s="292">
        <f t="shared" ref="Q3695:Q3700" si="456">+P3695*1.21</f>
        <v>114589.40610450164</v>
      </c>
      <c r="R3695" s="197">
        <f t="shared" si="451"/>
        <v>183343.04976720264</v>
      </c>
    </row>
    <row r="3696" spans="1:18" ht="19.5" customHeight="1">
      <c r="A3696" s="285" t="s">
        <v>3086</v>
      </c>
      <c r="B3696" s="286" t="s">
        <v>6266</v>
      </c>
      <c r="C3696" s="287" t="s">
        <v>6267</v>
      </c>
      <c r="D3696" s="288" t="s">
        <v>2909</v>
      </c>
      <c r="E3696" s="288" t="s">
        <v>2910</v>
      </c>
      <c r="F3696" s="289" t="s">
        <v>3046</v>
      </c>
      <c r="G3696" s="288"/>
      <c r="H3696" s="287">
        <v>232</v>
      </c>
      <c r="I3696" s="287">
        <v>9</v>
      </c>
      <c r="J3696" s="287">
        <v>7</v>
      </c>
      <c r="K3696" s="287">
        <v>39</v>
      </c>
      <c r="L3696" s="287">
        <v>65</v>
      </c>
      <c r="M3696" s="287"/>
      <c r="N3696" s="287">
        <v>5</v>
      </c>
      <c r="O3696" s="287" t="s">
        <v>3047</v>
      </c>
      <c r="P3696" s="291">
        <v>34805.262756904536</v>
      </c>
      <c r="Q3696" s="292">
        <f t="shared" si="456"/>
        <v>42114.36793585449</v>
      </c>
      <c r="R3696" s="197">
        <f t="shared" si="451"/>
        <v>67382.988697367182</v>
      </c>
    </row>
    <row r="3697" spans="1:18" ht="19.5" customHeight="1">
      <c r="A3697" s="285" t="s">
        <v>3012</v>
      </c>
      <c r="B3697" s="286" t="s">
        <v>6268</v>
      </c>
      <c r="C3697" s="287" t="s">
        <v>6269</v>
      </c>
      <c r="D3697" s="288" t="s">
        <v>2905</v>
      </c>
      <c r="E3697" s="288" t="s">
        <v>2906</v>
      </c>
      <c r="F3697" s="289" t="s">
        <v>5988</v>
      </c>
      <c r="G3697" s="288"/>
      <c r="H3697" s="293">
        <v>279.7</v>
      </c>
      <c r="I3697" s="287">
        <v>22</v>
      </c>
      <c r="J3697" s="287">
        <v>19</v>
      </c>
      <c r="K3697" s="293">
        <v>36.700000000000003</v>
      </c>
      <c r="L3697" s="287">
        <v>65</v>
      </c>
      <c r="M3697" s="287"/>
      <c r="N3697" s="287">
        <v>5</v>
      </c>
      <c r="O3697" s="287" t="s">
        <v>5989</v>
      </c>
      <c r="P3697" s="291">
        <v>67152.546003785334</v>
      </c>
      <c r="Q3697" s="292">
        <f t="shared" si="456"/>
        <v>81254.580664580251</v>
      </c>
      <c r="R3697" s="197">
        <f t="shared" si="451"/>
        <v>130007.32906332841</v>
      </c>
    </row>
    <row r="3698" spans="1:18" ht="19.5" customHeight="1">
      <c r="A3698" s="285" t="s">
        <v>3012</v>
      </c>
      <c r="B3698" s="286" t="s">
        <v>6268</v>
      </c>
      <c r="C3698" s="287" t="s">
        <v>6269</v>
      </c>
      <c r="D3698" s="288" t="s">
        <v>2909</v>
      </c>
      <c r="E3698" s="288" t="s">
        <v>2910</v>
      </c>
      <c r="F3698" s="289" t="s">
        <v>3046</v>
      </c>
      <c r="G3698" s="288"/>
      <c r="H3698" s="287">
        <v>232</v>
      </c>
      <c r="I3698" s="287">
        <v>9</v>
      </c>
      <c r="J3698" s="287">
        <v>7</v>
      </c>
      <c r="K3698" s="287">
        <v>39</v>
      </c>
      <c r="L3698" s="287">
        <v>65</v>
      </c>
      <c r="M3698" s="287"/>
      <c r="N3698" s="287">
        <v>5</v>
      </c>
      <c r="O3698" s="287" t="s">
        <v>3047</v>
      </c>
      <c r="P3698" s="291">
        <v>34805.262756904536</v>
      </c>
      <c r="Q3698" s="292">
        <f t="shared" si="456"/>
        <v>42114.36793585449</v>
      </c>
      <c r="R3698" s="197">
        <f t="shared" si="451"/>
        <v>67382.988697367182</v>
      </c>
    </row>
    <row r="3699" spans="1:18" ht="19.5" customHeight="1">
      <c r="A3699" s="285" t="s">
        <v>3031</v>
      </c>
      <c r="B3699" s="286" t="s">
        <v>6270</v>
      </c>
      <c r="C3699" s="287" t="s">
        <v>6269</v>
      </c>
      <c r="D3699" s="288" t="s">
        <v>2905</v>
      </c>
      <c r="E3699" s="288" t="s">
        <v>2906</v>
      </c>
      <c r="F3699" s="289" t="s">
        <v>5988</v>
      </c>
      <c r="G3699" s="288"/>
      <c r="H3699" s="293">
        <v>279.7</v>
      </c>
      <c r="I3699" s="287">
        <v>22</v>
      </c>
      <c r="J3699" s="287">
        <v>19</v>
      </c>
      <c r="K3699" s="293">
        <v>36.700000000000003</v>
      </c>
      <c r="L3699" s="287">
        <v>65</v>
      </c>
      <c r="M3699" s="287"/>
      <c r="N3699" s="287">
        <v>5</v>
      </c>
      <c r="O3699" s="287" t="s">
        <v>5989</v>
      </c>
      <c r="P3699" s="291">
        <v>67152.546003785334</v>
      </c>
      <c r="Q3699" s="292">
        <f t="shared" si="456"/>
        <v>81254.580664580251</v>
      </c>
      <c r="R3699" s="197">
        <f t="shared" si="451"/>
        <v>130007.32906332841</v>
      </c>
    </row>
    <row r="3700" spans="1:18" ht="19.5" customHeight="1">
      <c r="A3700" s="285" t="s">
        <v>3031</v>
      </c>
      <c r="B3700" s="286" t="s">
        <v>6270</v>
      </c>
      <c r="C3700" s="287" t="s">
        <v>6269</v>
      </c>
      <c r="D3700" s="288" t="s">
        <v>2909</v>
      </c>
      <c r="E3700" s="288" t="s">
        <v>2910</v>
      </c>
      <c r="F3700" s="289" t="s">
        <v>3046</v>
      </c>
      <c r="G3700" s="288"/>
      <c r="H3700" s="287">
        <v>232</v>
      </c>
      <c r="I3700" s="287">
        <v>9</v>
      </c>
      <c r="J3700" s="287">
        <v>7</v>
      </c>
      <c r="K3700" s="287">
        <v>39</v>
      </c>
      <c r="L3700" s="287">
        <v>65</v>
      </c>
      <c r="M3700" s="287"/>
      <c r="N3700" s="287">
        <v>5</v>
      </c>
      <c r="O3700" s="287" t="s">
        <v>3047</v>
      </c>
      <c r="P3700" s="291">
        <v>34805.262756904536</v>
      </c>
      <c r="Q3700" s="292">
        <f t="shared" si="456"/>
        <v>42114.36793585449</v>
      </c>
      <c r="R3700" s="197">
        <f t="shared" si="451"/>
        <v>67382.988697367182</v>
      </c>
    </row>
    <row r="3701" spans="1:18" ht="19.5" customHeight="1">
      <c r="A3701" s="304" t="s">
        <v>6271</v>
      </c>
      <c r="B3701" s="277"/>
      <c r="C3701" s="278"/>
      <c r="D3701" s="279"/>
      <c r="E3701" s="280"/>
      <c r="F3701" s="279"/>
      <c r="G3701" s="281"/>
      <c r="H3701" s="282"/>
      <c r="I3701" s="282"/>
      <c r="J3701" s="282"/>
      <c r="K3701" s="282"/>
      <c r="L3701" s="282"/>
      <c r="M3701" s="282"/>
      <c r="N3701" s="282"/>
      <c r="O3701" s="282"/>
      <c r="P3701" s="282"/>
      <c r="Q3701" s="284"/>
      <c r="R3701" s="197">
        <f t="shared" si="451"/>
        <v>0</v>
      </c>
    </row>
    <row r="3702" spans="1:18" ht="19.5" customHeight="1">
      <c r="A3702" s="285" t="s">
        <v>6272</v>
      </c>
      <c r="B3702" s="286" t="s">
        <v>6273</v>
      </c>
      <c r="C3702" s="287" t="s">
        <v>3904</v>
      </c>
      <c r="D3702" s="288" t="s">
        <v>2905</v>
      </c>
      <c r="E3702" s="288" t="s">
        <v>2906</v>
      </c>
      <c r="F3702" s="289" t="s">
        <v>4552</v>
      </c>
      <c r="G3702" s="288"/>
      <c r="H3702" s="287">
        <v>256</v>
      </c>
      <c r="I3702" s="287">
        <v>20</v>
      </c>
      <c r="J3702" s="287">
        <v>18</v>
      </c>
      <c r="K3702" s="287">
        <v>39</v>
      </c>
      <c r="L3702" s="287">
        <v>65</v>
      </c>
      <c r="M3702" s="287"/>
      <c r="N3702" s="287">
        <v>4</v>
      </c>
      <c r="O3702" s="287" t="s">
        <v>4553</v>
      </c>
      <c r="P3702" s="291">
        <v>46676.406702222914</v>
      </c>
      <c r="Q3702" s="292">
        <f t="shared" ref="Q3702:Q3703" si="457">+P3702*1.21</f>
        <v>56478.452109689722</v>
      </c>
      <c r="R3702" s="197">
        <f t="shared" si="451"/>
        <v>90365.523375503559</v>
      </c>
    </row>
    <row r="3703" spans="1:18" ht="19.5" customHeight="1">
      <c r="A3703" s="285" t="s">
        <v>3902</v>
      </c>
      <c r="B3703" s="286" t="s">
        <v>6274</v>
      </c>
      <c r="C3703" s="287" t="s">
        <v>3904</v>
      </c>
      <c r="D3703" s="288" t="s">
        <v>2905</v>
      </c>
      <c r="E3703" s="288" t="s">
        <v>2906</v>
      </c>
      <c r="F3703" s="289" t="s">
        <v>4552</v>
      </c>
      <c r="G3703" s="288"/>
      <c r="H3703" s="287">
        <v>256</v>
      </c>
      <c r="I3703" s="287">
        <v>20</v>
      </c>
      <c r="J3703" s="287">
        <v>18</v>
      </c>
      <c r="K3703" s="287">
        <v>39</v>
      </c>
      <c r="L3703" s="287">
        <v>65</v>
      </c>
      <c r="M3703" s="287"/>
      <c r="N3703" s="287">
        <v>4</v>
      </c>
      <c r="O3703" s="287" t="s">
        <v>4553</v>
      </c>
      <c r="P3703" s="291">
        <v>46676.406702222914</v>
      </c>
      <c r="Q3703" s="292">
        <f t="shared" si="457"/>
        <v>56478.452109689722</v>
      </c>
      <c r="R3703" s="197">
        <f t="shared" si="451"/>
        <v>90365.523375503559</v>
      </c>
    </row>
    <row r="3704" spans="1:18" ht="19.5" customHeight="1">
      <c r="A3704" s="304" t="s">
        <v>6275</v>
      </c>
      <c r="B3704" s="277"/>
      <c r="C3704" s="278"/>
      <c r="D3704" s="279"/>
      <c r="E3704" s="280"/>
      <c r="F3704" s="279"/>
      <c r="G3704" s="281"/>
      <c r="H3704" s="282"/>
      <c r="I3704" s="282"/>
      <c r="J3704" s="282"/>
      <c r="K3704" s="282"/>
      <c r="L3704" s="282"/>
      <c r="M3704" s="282"/>
      <c r="N3704" s="282"/>
      <c r="O3704" s="282"/>
      <c r="P3704" s="282"/>
      <c r="Q3704" s="284"/>
      <c r="R3704" s="197">
        <f t="shared" si="451"/>
        <v>0</v>
      </c>
    </row>
    <row r="3705" spans="1:18" ht="19.5" customHeight="1">
      <c r="A3705" s="285" t="s">
        <v>3321</v>
      </c>
      <c r="B3705" s="286" t="s">
        <v>4441</v>
      </c>
      <c r="C3705" s="287" t="s">
        <v>575</v>
      </c>
      <c r="D3705" s="288" t="s">
        <v>2905</v>
      </c>
      <c r="E3705" s="288" t="s">
        <v>2910</v>
      </c>
      <c r="F3705" s="289" t="s">
        <v>3015</v>
      </c>
      <c r="G3705" s="288"/>
      <c r="H3705" s="287">
        <v>239</v>
      </c>
      <c r="I3705" s="287">
        <v>12</v>
      </c>
      <c r="J3705" s="293">
        <v>10.5</v>
      </c>
      <c r="K3705" s="287">
        <v>35</v>
      </c>
      <c r="L3705" s="287">
        <v>65</v>
      </c>
      <c r="M3705" s="287"/>
      <c r="N3705" s="287">
        <v>4</v>
      </c>
      <c r="O3705" s="287" t="s">
        <v>3016</v>
      </c>
      <c r="P3705" s="291">
        <v>28769.572970884106</v>
      </c>
      <c r="Q3705" s="292">
        <f t="shared" ref="Q3705:Q3706" si="458">+P3705*1.21</f>
        <v>34811.183294769769</v>
      </c>
      <c r="R3705" s="197">
        <f t="shared" si="451"/>
        <v>55697.893271631634</v>
      </c>
    </row>
    <row r="3706" spans="1:18" ht="19.5" customHeight="1">
      <c r="A3706" s="285" t="s">
        <v>3031</v>
      </c>
      <c r="B3706" s="286" t="s">
        <v>4441</v>
      </c>
      <c r="C3706" s="287" t="s">
        <v>6276</v>
      </c>
      <c r="D3706" s="288" t="s">
        <v>2905</v>
      </c>
      <c r="E3706" s="288" t="s">
        <v>2910</v>
      </c>
      <c r="F3706" s="289" t="s">
        <v>3015</v>
      </c>
      <c r="G3706" s="288"/>
      <c r="H3706" s="287">
        <v>239</v>
      </c>
      <c r="I3706" s="287">
        <v>12</v>
      </c>
      <c r="J3706" s="293">
        <v>10.5</v>
      </c>
      <c r="K3706" s="287">
        <v>35</v>
      </c>
      <c r="L3706" s="287">
        <v>65</v>
      </c>
      <c r="M3706" s="287"/>
      <c r="N3706" s="287">
        <v>4</v>
      </c>
      <c r="O3706" s="287" t="s">
        <v>3016</v>
      </c>
      <c r="P3706" s="291">
        <v>28769.572970884106</v>
      </c>
      <c r="Q3706" s="292">
        <f t="shared" si="458"/>
        <v>34811.183294769769</v>
      </c>
      <c r="R3706" s="197">
        <f t="shared" si="451"/>
        <v>55697.893271631634</v>
      </c>
    </row>
    <row r="3707" spans="1:18" ht="19.5" customHeight="1">
      <c r="A3707" s="304" t="s">
        <v>6277</v>
      </c>
      <c r="B3707" s="277"/>
      <c r="C3707" s="278"/>
      <c r="D3707" s="279"/>
      <c r="E3707" s="280"/>
      <c r="F3707" s="279"/>
      <c r="G3707" s="281"/>
      <c r="H3707" s="282"/>
      <c r="I3707" s="282"/>
      <c r="J3707" s="282"/>
      <c r="K3707" s="282"/>
      <c r="L3707" s="282"/>
      <c r="M3707" s="282"/>
      <c r="N3707" s="282"/>
      <c r="O3707" s="282"/>
      <c r="P3707" s="282"/>
      <c r="Q3707" s="284"/>
      <c r="R3707" s="197">
        <f t="shared" si="451"/>
        <v>0</v>
      </c>
    </row>
    <row r="3708" spans="1:18" ht="19.5" customHeight="1">
      <c r="A3708" s="285" t="s">
        <v>3102</v>
      </c>
      <c r="B3708" s="286" t="s">
        <v>6278</v>
      </c>
      <c r="C3708" s="308" t="s">
        <v>969</v>
      </c>
      <c r="D3708" s="290" t="s">
        <v>2905</v>
      </c>
      <c r="E3708" s="290" t="s">
        <v>2906</v>
      </c>
      <c r="F3708" s="309" t="s">
        <v>3093</v>
      </c>
      <c r="G3708" s="290"/>
      <c r="H3708" s="308">
        <v>312</v>
      </c>
      <c r="I3708" s="308">
        <v>25</v>
      </c>
      <c r="J3708" s="308">
        <v>22</v>
      </c>
      <c r="K3708" s="314">
        <v>49.6</v>
      </c>
      <c r="L3708" s="308">
        <v>65</v>
      </c>
      <c r="M3708" s="308"/>
      <c r="N3708" s="308" t="s">
        <v>3007</v>
      </c>
      <c r="O3708" s="308" t="s">
        <v>3094</v>
      </c>
      <c r="P3708" s="291">
        <v>136608.21503505137</v>
      </c>
      <c r="Q3708" s="292">
        <f t="shared" ref="Q3708:Q3712" si="459">+P3708*1.21</f>
        <v>165295.94019241215</v>
      </c>
      <c r="R3708" s="197">
        <f t="shared" si="451"/>
        <v>264473.50430785946</v>
      </c>
    </row>
    <row r="3709" spans="1:18" ht="19.5" customHeight="1">
      <c r="A3709" s="285" t="s">
        <v>6279</v>
      </c>
      <c r="B3709" s="286" t="s">
        <v>6280</v>
      </c>
      <c r="C3709" s="308" t="s">
        <v>2706</v>
      </c>
      <c r="D3709" s="290" t="s">
        <v>2905</v>
      </c>
      <c r="E3709" s="290" t="s">
        <v>2906</v>
      </c>
      <c r="F3709" s="309" t="s">
        <v>3093</v>
      </c>
      <c r="G3709" s="290"/>
      <c r="H3709" s="308">
        <v>312</v>
      </c>
      <c r="I3709" s="308">
        <v>25</v>
      </c>
      <c r="J3709" s="308">
        <v>22</v>
      </c>
      <c r="K3709" s="314">
        <v>49.6</v>
      </c>
      <c r="L3709" s="308">
        <v>65</v>
      </c>
      <c r="M3709" s="308"/>
      <c r="N3709" s="308" t="s">
        <v>3007</v>
      </c>
      <c r="O3709" s="308" t="s">
        <v>3094</v>
      </c>
      <c r="P3709" s="291">
        <v>136608.21503505137</v>
      </c>
      <c r="Q3709" s="292">
        <f t="shared" si="459"/>
        <v>165295.94019241215</v>
      </c>
      <c r="R3709" s="197">
        <f t="shared" si="451"/>
        <v>264473.50430785946</v>
      </c>
    </row>
    <row r="3710" spans="1:18" ht="19.5" customHeight="1">
      <c r="A3710" s="285" t="s">
        <v>6279</v>
      </c>
      <c r="B3710" s="286" t="s">
        <v>6280</v>
      </c>
      <c r="C3710" s="308" t="s">
        <v>2706</v>
      </c>
      <c r="D3710" s="288" t="s">
        <v>2909</v>
      </c>
      <c r="E3710" s="288" t="s">
        <v>2910</v>
      </c>
      <c r="F3710" s="289" t="s">
        <v>3100</v>
      </c>
      <c r="G3710" s="288"/>
      <c r="H3710" s="287">
        <v>282</v>
      </c>
      <c r="I3710" s="287">
        <v>12</v>
      </c>
      <c r="J3710" s="287">
        <v>10</v>
      </c>
      <c r="K3710" s="293">
        <v>48.2</v>
      </c>
      <c r="L3710" s="287">
        <v>65</v>
      </c>
      <c r="M3710" s="287"/>
      <c r="N3710" s="287">
        <v>9</v>
      </c>
      <c r="O3710" s="287" t="s">
        <v>3101</v>
      </c>
      <c r="P3710" s="291">
        <v>88842.191922034937</v>
      </c>
      <c r="Q3710" s="292">
        <f t="shared" si="459"/>
        <v>107499.05222566226</v>
      </c>
      <c r="R3710" s="197">
        <f t="shared" si="451"/>
        <v>171998.48356105963</v>
      </c>
    </row>
    <row r="3711" spans="1:18" ht="19.5" customHeight="1">
      <c r="A3711" s="313" t="s">
        <v>6281</v>
      </c>
      <c r="B3711" s="307" t="s">
        <v>6282</v>
      </c>
      <c r="C3711" s="308" t="s">
        <v>1603</v>
      </c>
      <c r="D3711" s="288" t="s">
        <v>2905</v>
      </c>
      <c r="E3711" s="288" t="s">
        <v>2906</v>
      </c>
      <c r="F3711" s="289" t="s">
        <v>3115</v>
      </c>
      <c r="G3711" s="288"/>
      <c r="H3711" s="287" t="s">
        <v>3116</v>
      </c>
      <c r="I3711" s="287" t="s">
        <v>3117</v>
      </c>
      <c r="J3711" s="287" t="s">
        <v>3118</v>
      </c>
      <c r="K3711" s="287" t="s">
        <v>3119</v>
      </c>
      <c r="L3711" s="287" t="s">
        <v>3069</v>
      </c>
      <c r="M3711" s="287"/>
      <c r="N3711" s="287" t="s">
        <v>3070</v>
      </c>
      <c r="O3711" s="287" t="s">
        <v>3120</v>
      </c>
      <c r="P3711" s="291">
        <v>141654.21297998657</v>
      </c>
      <c r="Q3711" s="292">
        <f t="shared" si="459"/>
        <v>171401.59770578373</v>
      </c>
      <c r="R3711" s="197">
        <f t="shared" si="451"/>
        <v>274242.556329254</v>
      </c>
    </row>
    <row r="3712" spans="1:18" ht="19.5" customHeight="1">
      <c r="A3712" s="313" t="s">
        <v>6281</v>
      </c>
      <c r="B3712" s="307" t="s">
        <v>6282</v>
      </c>
      <c r="C3712" s="308" t="s">
        <v>1603</v>
      </c>
      <c r="D3712" s="288" t="s">
        <v>2909</v>
      </c>
      <c r="E3712" s="288" t="s">
        <v>2906</v>
      </c>
      <c r="F3712" s="289" t="s">
        <v>3125</v>
      </c>
      <c r="G3712" s="312"/>
      <c r="H3712" s="287">
        <v>310</v>
      </c>
      <c r="I3712" s="287">
        <v>22</v>
      </c>
      <c r="J3712" s="287">
        <v>20</v>
      </c>
      <c r="K3712" s="293">
        <v>48.5</v>
      </c>
      <c r="L3712" s="287">
        <v>65</v>
      </c>
      <c r="M3712" s="287"/>
      <c r="N3712" s="287">
        <v>9</v>
      </c>
      <c r="O3712" s="287" t="s">
        <v>3126</v>
      </c>
      <c r="P3712" s="291">
        <v>96851.874805865868</v>
      </c>
      <c r="Q3712" s="292">
        <f t="shared" si="459"/>
        <v>117190.76851509769</v>
      </c>
      <c r="R3712" s="197">
        <f t="shared" si="451"/>
        <v>187505.22962415632</v>
      </c>
    </row>
    <row r="3713" spans="1:18" ht="19.5" customHeight="1">
      <c r="A3713" s="304" t="s">
        <v>6283</v>
      </c>
      <c r="B3713" s="277"/>
      <c r="C3713" s="278"/>
      <c r="D3713" s="279"/>
      <c r="E3713" s="280"/>
      <c r="F3713" s="279"/>
      <c r="G3713" s="281"/>
      <c r="H3713" s="282"/>
      <c r="I3713" s="282"/>
      <c r="J3713" s="282"/>
      <c r="K3713" s="282"/>
      <c r="L3713" s="282"/>
      <c r="M3713" s="282"/>
      <c r="N3713" s="282"/>
      <c r="O3713" s="282"/>
      <c r="P3713" s="282"/>
      <c r="Q3713" s="284"/>
      <c r="R3713" s="197">
        <f t="shared" si="451"/>
        <v>0</v>
      </c>
    </row>
    <row r="3714" spans="1:18" ht="19.5" customHeight="1">
      <c r="A3714" s="285" t="s">
        <v>6284</v>
      </c>
      <c r="B3714" s="286" t="s">
        <v>4151</v>
      </c>
      <c r="C3714" s="287" t="s">
        <v>1573</v>
      </c>
      <c r="D3714" s="288" t="s">
        <v>2905</v>
      </c>
      <c r="E3714" s="288" t="s">
        <v>2906</v>
      </c>
      <c r="F3714" s="329" t="s">
        <v>6285</v>
      </c>
      <c r="G3714" s="288"/>
      <c r="H3714" s="330">
        <v>303</v>
      </c>
      <c r="I3714" s="287" t="s">
        <v>3148</v>
      </c>
      <c r="J3714" s="330">
        <v>25</v>
      </c>
      <c r="K3714" s="287" t="s">
        <v>3069</v>
      </c>
      <c r="L3714" s="287" t="s">
        <v>2694</v>
      </c>
      <c r="M3714" s="287"/>
      <c r="N3714" s="287" t="s">
        <v>3699</v>
      </c>
      <c r="O3714" s="287" t="s">
        <v>6286</v>
      </c>
      <c r="P3714" s="291">
        <v>169111.77293041939</v>
      </c>
      <c r="Q3714" s="292">
        <f t="shared" ref="Q3714:Q3717" si="460">+P3714*1.21</f>
        <v>204625.24524580745</v>
      </c>
      <c r="R3714" s="197">
        <f t="shared" si="451"/>
        <v>327400.39239329193</v>
      </c>
    </row>
    <row r="3715" spans="1:18" ht="19.5" customHeight="1">
      <c r="A3715" s="285" t="s">
        <v>6284</v>
      </c>
      <c r="B3715" s="286" t="s">
        <v>4151</v>
      </c>
      <c r="C3715" s="287" t="s">
        <v>1573</v>
      </c>
      <c r="D3715" s="288" t="s">
        <v>2909</v>
      </c>
      <c r="E3715" s="288" t="s">
        <v>2906</v>
      </c>
      <c r="F3715" s="329" t="s">
        <v>6287</v>
      </c>
      <c r="G3715" s="288"/>
      <c r="H3715" s="330">
        <v>300</v>
      </c>
      <c r="I3715" s="287" t="s">
        <v>3599</v>
      </c>
      <c r="J3715" s="293">
        <v>19</v>
      </c>
      <c r="K3715" s="287" t="s">
        <v>6288</v>
      </c>
      <c r="L3715" s="287" t="s">
        <v>5029</v>
      </c>
      <c r="M3715" s="287"/>
      <c r="N3715" s="287" t="s">
        <v>3699</v>
      </c>
      <c r="O3715" s="287" t="s">
        <v>6289</v>
      </c>
      <c r="P3715" s="291">
        <v>128805.34000399822</v>
      </c>
      <c r="Q3715" s="292">
        <f t="shared" si="460"/>
        <v>155854.46140483784</v>
      </c>
      <c r="R3715" s="197">
        <f t="shared" si="451"/>
        <v>249367.13824774057</v>
      </c>
    </row>
    <row r="3716" spans="1:18" ht="19.5" customHeight="1">
      <c r="A3716" s="285" t="s">
        <v>6290</v>
      </c>
      <c r="B3716" s="286" t="s">
        <v>4151</v>
      </c>
      <c r="C3716" s="287" t="s">
        <v>1573</v>
      </c>
      <c r="D3716" s="288" t="s">
        <v>2905</v>
      </c>
      <c r="E3716" s="288" t="s">
        <v>2906</v>
      </c>
      <c r="F3716" s="329" t="s">
        <v>6285</v>
      </c>
      <c r="G3716" s="288"/>
      <c r="H3716" s="330">
        <v>303</v>
      </c>
      <c r="I3716" s="287" t="s">
        <v>3148</v>
      </c>
      <c r="J3716" s="330">
        <v>25</v>
      </c>
      <c r="K3716" s="287" t="s">
        <v>3069</v>
      </c>
      <c r="L3716" s="287" t="s">
        <v>2694</v>
      </c>
      <c r="M3716" s="287"/>
      <c r="N3716" s="287" t="s">
        <v>3699</v>
      </c>
      <c r="O3716" s="287" t="s">
        <v>6286</v>
      </c>
      <c r="P3716" s="291">
        <v>169111.77293041939</v>
      </c>
      <c r="Q3716" s="292">
        <f t="shared" si="460"/>
        <v>204625.24524580745</v>
      </c>
      <c r="R3716" s="197">
        <f t="shared" si="451"/>
        <v>327400.39239329193</v>
      </c>
    </row>
    <row r="3717" spans="1:18" ht="19.5" customHeight="1">
      <c r="A3717" s="285" t="s">
        <v>6290</v>
      </c>
      <c r="B3717" s="286" t="s">
        <v>4151</v>
      </c>
      <c r="C3717" s="287" t="s">
        <v>1573</v>
      </c>
      <c r="D3717" s="288" t="s">
        <v>2909</v>
      </c>
      <c r="E3717" s="288" t="s">
        <v>2906</v>
      </c>
      <c r="F3717" s="329" t="s">
        <v>6287</v>
      </c>
      <c r="G3717" s="288"/>
      <c r="H3717" s="330">
        <v>300</v>
      </c>
      <c r="I3717" s="287" t="s">
        <v>3599</v>
      </c>
      <c r="J3717" s="293">
        <v>19</v>
      </c>
      <c r="K3717" s="287" t="s">
        <v>6288</v>
      </c>
      <c r="L3717" s="287" t="s">
        <v>5029</v>
      </c>
      <c r="M3717" s="287"/>
      <c r="N3717" s="287" t="s">
        <v>3699</v>
      </c>
      <c r="O3717" s="287" t="s">
        <v>6289</v>
      </c>
      <c r="P3717" s="291">
        <v>128805.34000399822</v>
      </c>
      <c r="Q3717" s="292">
        <f t="shared" si="460"/>
        <v>155854.46140483784</v>
      </c>
      <c r="R3717" s="197">
        <f t="shared" si="451"/>
        <v>249367.13824774057</v>
      </c>
    </row>
    <row r="3718" spans="1:18" ht="19.5" customHeight="1">
      <c r="A3718" s="304" t="s">
        <v>6291</v>
      </c>
      <c r="B3718" s="277"/>
      <c r="C3718" s="278"/>
      <c r="D3718" s="279"/>
      <c r="E3718" s="280"/>
      <c r="F3718" s="279"/>
      <c r="G3718" s="281"/>
      <c r="H3718" s="282"/>
      <c r="I3718" s="282"/>
      <c r="J3718" s="282"/>
      <c r="K3718" s="282"/>
      <c r="L3718" s="282"/>
      <c r="M3718" s="282"/>
      <c r="N3718" s="282"/>
      <c r="O3718" s="282"/>
      <c r="P3718" s="282"/>
      <c r="Q3718" s="284"/>
      <c r="R3718" s="197">
        <f t="shared" si="451"/>
        <v>0</v>
      </c>
    </row>
    <row r="3719" spans="1:18" ht="19.5" customHeight="1">
      <c r="A3719" s="285" t="s">
        <v>2936</v>
      </c>
      <c r="B3719" s="286" t="s">
        <v>6292</v>
      </c>
      <c r="C3719" s="287" t="s">
        <v>5733</v>
      </c>
      <c r="D3719" s="288" t="s">
        <v>2909</v>
      </c>
      <c r="E3719" s="288" t="s">
        <v>3021</v>
      </c>
      <c r="F3719" s="289" t="s">
        <v>6293</v>
      </c>
      <c r="G3719" s="288"/>
      <c r="H3719" s="293" t="s">
        <v>6294</v>
      </c>
      <c r="I3719" s="287" t="s">
        <v>3506</v>
      </c>
      <c r="J3719" s="293" t="s">
        <v>6295</v>
      </c>
      <c r="K3719" s="287" t="s">
        <v>3143</v>
      </c>
      <c r="L3719" s="287">
        <v>86</v>
      </c>
      <c r="M3719" s="287" t="s">
        <v>3943</v>
      </c>
      <c r="N3719" s="287">
        <v>4</v>
      </c>
      <c r="O3719" s="287" t="s">
        <v>6296</v>
      </c>
      <c r="P3719" s="291">
        <v>68060.18413027114</v>
      </c>
      <c r="Q3719" s="292">
        <f t="shared" ref="Q3719:Q3720" si="461">+P3719*1.21</f>
        <v>82352.822797628076</v>
      </c>
      <c r="R3719" s="197">
        <f t="shared" si="451"/>
        <v>131764.51647620494</v>
      </c>
    </row>
    <row r="3720" spans="1:18" ht="19.5" customHeight="1">
      <c r="A3720" s="285" t="s">
        <v>3075</v>
      </c>
      <c r="B3720" s="286" t="s">
        <v>6297</v>
      </c>
      <c r="C3720" s="287" t="s">
        <v>2773</v>
      </c>
      <c r="D3720" s="288" t="s">
        <v>2909</v>
      </c>
      <c r="E3720" s="288" t="s">
        <v>3021</v>
      </c>
      <c r="F3720" s="289" t="s">
        <v>6293</v>
      </c>
      <c r="G3720" s="288"/>
      <c r="H3720" s="293" t="s">
        <v>6294</v>
      </c>
      <c r="I3720" s="287" t="s">
        <v>3506</v>
      </c>
      <c r="J3720" s="293" t="s">
        <v>6295</v>
      </c>
      <c r="K3720" s="287" t="s">
        <v>3143</v>
      </c>
      <c r="L3720" s="287">
        <v>86</v>
      </c>
      <c r="M3720" s="287" t="s">
        <v>3943</v>
      </c>
      <c r="N3720" s="287">
        <v>4</v>
      </c>
      <c r="O3720" s="287" t="s">
        <v>6296</v>
      </c>
      <c r="P3720" s="291">
        <v>68060.18413027114</v>
      </c>
      <c r="Q3720" s="292">
        <f t="shared" si="461"/>
        <v>82352.822797628076</v>
      </c>
      <c r="R3720" s="197">
        <f t="shared" ref="R3720:R3783" si="462">Q3720*0.8*2</f>
        <v>131764.51647620494</v>
      </c>
    </row>
    <row r="3721" spans="1:18" ht="19.5" customHeight="1">
      <c r="A3721" s="304" t="s">
        <v>2677</v>
      </c>
      <c r="B3721" s="277"/>
      <c r="C3721" s="278"/>
      <c r="D3721" s="279"/>
      <c r="E3721" s="280"/>
      <c r="F3721" s="279"/>
      <c r="G3721" s="281"/>
      <c r="H3721" s="282"/>
      <c r="I3721" s="282"/>
      <c r="J3721" s="282"/>
      <c r="K3721" s="282"/>
      <c r="L3721" s="282"/>
      <c r="M3721" s="282"/>
      <c r="N3721" s="282"/>
      <c r="O3721" s="282"/>
      <c r="P3721" s="282"/>
      <c r="Q3721" s="284"/>
      <c r="R3721" s="197">
        <f t="shared" si="462"/>
        <v>0</v>
      </c>
    </row>
    <row r="3722" spans="1:18" ht="19.5" customHeight="1">
      <c r="A3722" s="285" t="s">
        <v>3075</v>
      </c>
      <c r="B3722" s="286" t="s">
        <v>3072</v>
      </c>
      <c r="C3722" s="287" t="s">
        <v>6298</v>
      </c>
      <c r="D3722" s="288" t="s">
        <v>2905</v>
      </c>
      <c r="E3722" s="288" t="s">
        <v>2906</v>
      </c>
      <c r="F3722" s="289" t="s">
        <v>6299</v>
      </c>
      <c r="G3722" s="288" t="s">
        <v>6300</v>
      </c>
      <c r="H3722" s="287">
        <v>239</v>
      </c>
      <c r="I3722" s="287">
        <v>18</v>
      </c>
      <c r="J3722" s="287">
        <v>16</v>
      </c>
      <c r="K3722" s="287">
        <v>35</v>
      </c>
      <c r="L3722" s="287">
        <v>65</v>
      </c>
      <c r="M3722" s="287"/>
      <c r="N3722" s="287">
        <v>5</v>
      </c>
      <c r="O3722" s="287" t="s">
        <v>6301</v>
      </c>
      <c r="P3722" s="291">
        <v>65957.941075536291</v>
      </c>
      <c r="Q3722" s="292">
        <f t="shared" ref="Q3722:Q3734" si="463">+P3722*1.21</f>
        <v>79809.108701398916</v>
      </c>
      <c r="R3722" s="197">
        <f t="shared" si="462"/>
        <v>127694.57392223827</v>
      </c>
    </row>
    <row r="3723" spans="1:18" ht="19.5" customHeight="1">
      <c r="A3723" s="285" t="s">
        <v>3075</v>
      </c>
      <c r="B3723" s="286" t="s">
        <v>3072</v>
      </c>
      <c r="C3723" s="287" t="s">
        <v>6298</v>
      </c>
      <c r="D3723" s="288" t="s">
        <v>2905</v>
      </c>
      <c r="E3723" s="288" t="s">
        <v>2906</v>
      </c>
      <c r="F3723" s="289" t="s">
        <v>3052</v>
      </c>
      <c r="G3723" s="288" t="s">
        <v>4837</v>
      </c>
      <c r="H3723" s="287">
        <v>256</v>
      </c>
      <c r="I3723" s="287">
        <v>22</v>
      </c>
      <c r="J3723" s="287">
        <v>19</v>
      </c>
      <c r="K3723" s="293">
        <v>36.5</v>
      </c>
      <c r="L3723" s="287">
        <v>65</v>
      </c>
      <c r="M3723" s="287"/>
      <c r="N3723" s="287">
        <v>5</v>
      </c>
      <c r="O3723" s="287" t="s">
        <v>3053</v>
      </c>
      <c r="P3723" s="291">
        <v>57357.327031464178</v>
      </c>
      <c r="Q3723" s="292">
        <f t="shared" si="463"/>
        <v>69402.365708071651</v>
      </c>
      <c r="R3723" s="197">
        <f t="shared" si="462"/>
        <v>111043.78513291465</v>
      </c>
    </row>
    <row r="3724" spans="1:18" ht="19.5" customHeight="1">
      <c r="A3724" s="285" t="s">
        <v>3075</v>
      </c>
      <c r="B3724" s="286" t="s">
        <v>3072</v>
      </c>
      <c r="C3724" s="287" t="s">
        <v>6298</v>
      </c>
      <c r="D3724" s="288" t="s">
        <v>2909</v>
      </c>
      <c r="E3724" s="288" t="s">
        <v>3021</v>
      </c>
      <c r="F3724" s="289" t="s">
        <v>6000</v>
      </c>
      <c r="G3724" s="288"/>
      <c r="H3724" s="287" t="s">
        <v>3024</v>
      </c>
      <c r="I3724" s="287" t="s">
        <v>3025</v>
      </c>
      <c r="J3724" s="293" t="s">
        <v>4477</v>
      </c>
      <c r="K3724" s="293" t="s">
        <v>3591</v>
      </c>
      <c r="L3724" s="287">
        <v>65</v>
      </c>
      <c r="M3724" s="287" t="s">
        <v>3119</v>
      </c>
      <c r="N3724" s="287">
        <v>5</v>
      </c>
      <c r="O3724" s="287" t="s">
        <v>6001</v>
      </c>
      <c r="P3724" s="291">
        <v>50558.264205793712</v>
      </c>
      <c r="Q3724" s="292">
        <f t="shared" si="463"/>
        <v>61175.499689010387</v>
      </c>
      <c r="R3724" s="197">
        <f t="shared" si="462"/>
        <v>97880.79950241663</v>
      </c>
    </row>
    <row r="3725" spans="1:18" ht="19.5" customHeight="1">
      <c r="A3725" s="285" t="s">
        <v>3075</v>
      </c>
      <c r="B3725" s="286" t="s">
        <v>3072</v>
      </c>
      <c r="C3725" s="287" t="s">
        <v>6298</v>
      </c>
      <c r="D3725" s="290" t="s">
        <v>2909</v>
      </c>
      <c r="E3725" s="288" t="s">
        <v>3021</v>
      </c>
      <c r="F3725" s="309" t="s">
        <v>6302</v>
      </c>
      <c r="G3725" s="290" t="s">
        <v>3023</v>
      </c>
      <c r="H3725" s="308" t="s">
        <v>3024</v>
      </c>
      <c r="I3725" s="308" t="s">
        <v>3025</v>
      </c>
      <c r="J3725" s="314" t="s">
        <v>4477</v>
      </c>
      <c r="K3725" s="308" t="s">
        <v>3027</v>
      </c>
      <c r="L3725" s="308" t="s">
        <v>3119</v>
      </c>
      <c r="M3725" s="308" t="s">
        <v>3119</v>
      </c>
      <c r="N3725" s="308" t="s">
        <v>3070</v>
      </c>
      <c r="O3725" s="308" t="s">
        <v>6303</v>
      </c>
      <c r="P3725" s="291">
        <v>102267.58492854964</v>
      </c>
      <c r="Q3725" s="292">
        <f t="shared" si="463"/>
        <v>123743.77776354506</v>
      </c>
      <c r="R3725" s="197">
        <f t="shared" si="462"/>
        <v>197990.04442167212</v>
      </c>
    </row>
    <row r="3726" spans="1:18" ht="19.5" customHeight="1">
      <c r="A3726" s="285" t="s">
        <v>6304</v>
      </c>
      <c r="B3726" s="286" t="s">
        <v>3072</v>
      </c>
      <c r="C3726" s="287" t="s">
        <v>1325</v>
      </c>
      <c r="D3726" s="288" t="s">
        <v>2905</v>
      </c>
      <c r="E3726" s="288" t="s">
        <v>2906</v>
      </c>
      <c r="F3726" s="289" t="s">
        <v>3052</v>
      </c>
      <c r="G3726" s="288"/>
      <c r="H3726" s="287">
        <v>256</v>
      </c>
      <c r="I3726" s="287">
        <v>22</v>
      </c>
      <c r="J3726" s="287">
        <v>19</v>
      </c>
      <c r="K3726" s="293">
        <v>36.5</v>
      </c>
      <c r="L3726" s="287">
        <v>65</v>
      </c>
      <c r="M3726" s="287"/>
      <c r="N3726" s="287">
        <v>5</v>
      </c>
      <c r="O3726" s="287" t="s">
        <v>3053</v>
      </c>
      <c r="P3726" s="291">
        <v>57357.327031464178</v>
      </c>
      <c r="Q3726" s="292">
        <f t="shared" si="463"/>
        <v>69402.365708071651</v>
      </c>
      <c r="R3726" s="197">
        <f t="shared" si="462"/>
        <v>111043.78513291465</v>
      </c>
    </row>
    <row r="3727" spans="1:18" ht="19.5" customHeight="1">
      <c r="A3727" s="285" t="s">
        <v>6304</v>
      </c>
      <c r="B3727" s="286" t="s">
        <v>3072</v>
      </c>
      <c r="C3727" s="287" t="s">
        <v>1325</v>
      </c>
      <c r="D3727" s="288" t="s">
        <v>2909</v>
      </c>
      <c r="E3727" s="288" t="s">
        <v>3021</v>
      </c>
      <c r="F3727" s="289" t="s">
        <v>6000</v>
      </c>
      <c r="G3727" s="288"/>
      <c r="H3727" s="287" t="s">
        <v>3024</v>
      </c>
      <c r="I3727" s="287" t="s">
        <v>3025</v>
      </c>
      <c r="J3727" s="293" t="s">
        <v>4477</v>
      </c>
      <c r="K3727" s="293" t="s">
        <v>3591</v>
      </c>
      <c r="L3727" s="287">
        <v>65</v>
      </c>
      <c r="M3727" s="287" t="s">
        <v>3119</v>
      </c>
      <c r="N3727" s="287">
        <v>5</v>
      </c>
      <c r="O3727" s="287" t="s">
        <v>6001</v>
      </c>
      <c r="P3727" s="291">
        <v>50558.264205793712</v>
      </c>
      <c r="Q3727" s="292">
        <f t="shared" si="463"/>
        <v>61175.499689010387</v>
      </c>
      <c r="R3727" s="197">
        <f t="shared" si="462"/>
        <v>97880.79950241663</v>
      </c>
    </row>
    <row r="3728" spans="1:18" ht="19.5" customHeight="1">
      <c r="A3728" s="285" t="s">
        <v>6304</v>
      </c>
      <c r="B3728" s="286" t="s">
        <v>3072</v>
      </c>
      <c r="C3728" s="287" t="s">
        <v>1325</v>
      </c>
      <c r="D3728" s="290" t="s">
        <v>2909</v>
      </c>
      <c r="E3728" s="288" t="s">
        <v>3021</v>
      </c>
      <c r="F3728" s="309" t="s">
        <v>6302</v>
      </c>
      <c r="G3728" s="290" t="s">
        <v>3023</v>
      </c>
      <c r="H3728" s="308" t="s">
        <v>3024</v>
      </c>
      <c r="I3728" s="308" t="s">
        <v>3025</v>
      </c>
      <c r="J3728" s="314" t="s">
        <v>4477</v>
      </c>
      <c r="K3728" s="308" t="s">
        <v>3027</v>
      </c>
      <c r="L3728" s="308" t="s">
        <v>3119</v>
      </c>
      <c r="M3728" s="308" t="s">
        <v>3119</v>
      </c>
      <c r="N3728" s="308" t="s">
        <v>3070</v>
      </c>
      <c r="O3728" s="308" t="s">
        <v>6303</v>
      </c>
      <c r="P3728" s="291">
        <v>102267.58492854964</v>
      </c>
      <c r="Q3728" s="292">
        <f t="shared" si="463"/>
        <v>123743.77776354506</v>
      </c>
      <c r="R3728" s="197">
        <f t="shared" si="462"/>
        <v>197990.04442167212</v>
      </c>
    </row>
    <row r="3729" spans="1:18" ht="19.5" customHeight="1">
      <c r="A3729" s="285" t="s">
        <v>6305</v>
      </c>
      <c r="B3729" s="286" t="s">
        <v>6306</v>
      </c>
      <c r="C3729" s="287" t="s">
        <v>1325</v>
      </c>
      <c r="D3729" s="288" t="s">
        <v>2905</v>
      </c>
      <c r="E3729" s="288" t="s">
        <v>2906</v>
      </c>
      <c r="F3729" s="289" t="s">
        <v>6307</v>
      </c>
      <c r="G3729" s="288"/>
      <c r="H3729" s="287" t="s">
        <v>4020</v>
      </c>
      <c r="I3729" s="287" t="s">
        <v>3599</v>
      </c>
      <c r="J3729" s="287" t="s">
        <v>2832</v>
      </c>
      <c r="K3729" s="287" t="s">
        <v>4164</v>
      </c>
      <c r="L3729" s="287" t="s">
        <v>3069</v>
      </c>
      <c r="M3729" s="287"/>
      <c r="N3729" s="287" t="s">
        <v>3070</v>
      </c>
      <c r="O3729" s="287" t="s">
        <v>6308</v>
      </c>
      <c r="P3729" s="291">
        <v>76472.011700225412</v>
      </c>
      <c r="Q3729" s="292">
        <f t="shared" si="463"/>
        <v>92531.13415727274</v>
      </c>
      <c r="R3729" s="197">
        <f t="shared" si="462"/>
        <v>148049.81465163638</v>
      </c>
    </row>
    <row r="3730" spans="1:18" ht="19.5" customHeight="1">
      <c r="A3730" s="285" t="s">
        <v>6305</v>
      </c>
      <c r="B3730" s="286" t="s">
        <v>6306</v>
      </c>
      <c r="C3730" s="287" t="s">
        <v>1325</v>
      </c>
      <c r="D3730" s="288" t="s">
        <v>2909</v>
      </c>
      <c r="E3730" s="288" t="s">
        <v>3021</v>
      </c>
      <c r="F3730" s="289" t="s">
        <v>6000</v>
      </c>
      <c r="G3730" s="288"/>
      <c r="H3730" s="287" t="s">
        <v>3024</v>
      </c>
      <c r="I3730" s="287" t="s">
        <v>3025</v>
      </c>
      <c r="J3730" s="293" t="s">
        <v>4477</v>
      </c>
      <c r="K3730" s="293" t="s">
        <v>3591</v>
      </c>
      <c r="L3730" s="287">
        <v>65</v>
      </c>
      <c r="M3730" s="287" t="s">
        <v>3119</v>
      </c>
      <c r="N3730" s="287">
        <v>5</v>
      </c>
      <c r="O3730" s="287" t="s">
        <v>6001</v>
      </c>
      <c r="P3730" s="291">
        <v>50558.264205793712</v>
      </c>
      <c r="Q3730" s="292">
        <f t="shared" si="463"/>
        <v>61175.499689010387</v>
      </c>
      <c r="R3730" s="197">
        <f t="shared" si="462"/>
        <v>97880.79950241663</v>
      </c>
    </row>
    <row r="3731" spans="1:18" ht="19.5" customHeight="1">
      <c r="A3731" s="285" t="s">
        <v>6305</v>
      </c>
      <c r="B3731" s="286" t="s">
        <v>6306</v>
      </c>
      <c r="C3731" s="287" t="s">
        <v>1325</v>
      </c>
      <c r="D3731" s="290" t="s">
        <v>2909</v>
      </c>
      <c r="E3731" s="288" t="s">
        <v>3021</v>
      </c>
      <c r="F3731" s="309" t="s">
        <v>6302</v>
      </c>
      <c r="G3731" s="290" t="s">
        <v>3023</v>
      </c>
      <c r="H3731" s="308" t="s">
        <v>3024</v>
      </c>
      <c r="I3731" s="308" t="s">
        <v>3025</v>
      </c>
      <c r="J3731" s="314" t="s">
        <v>4477</v>
      </c>
      <c r="K3731" s="308" t="s">
        <v>3027</v>
      </c>
      <c r="L3731" s="308" t="s">
        <v>3119</v>
      </c>
      <c r="M3731" s="308" t="s">
        <v>3119</v>
      </c>
      <c r="N3731" s="308" t="s">
        <v>3070</v>
      </c>
      <c r="O3731" s="308" t="s">
        <v>6303</v>
      </c>
      <c r="P3731" s="291">
        <v>102267.58492854964</v>
      </c>
      <c r="Q3731" s="292">
        <f t="shared" si="463"/>
        <v>123743.77776354506</v>
      </c>
      <c r="R3731" s="197">
        <f t="shared" si="462"/>
        <v>197990.04442167212</v>
      </c>
    </row>
    <row r="3732" spans="1:18" ht="19.5" customHeight="1">
      <c r="A3732" s="285" t="s">
        <v>6309</v>
      </c>
      <c r="B3732" s="286" t="s">
        <v>6310</v>
      </c>
      <c r="C3732" s="287" t="s">
        <v>2728</v>
      </c>
      <c r="D3732" s="288" t="s">
        <v>2905</v>
      </c>
      <c r="E3732" s="288" t="s">
        <v>2906</v>
      </c>
      <c r="F3732" s="289" t="s">
        <v>3052</v>
      </c>
      <c r="G3732" s="288"/>
      <c r="H3732" s="287">
        <v>256</v>
      </c>
      <c r="I3732" s="287">
        <v>22</v>
      </c>
      <c r="J3732" s="287">
        <v>19</v>
      </c>
      <c r="K3732" s="293">
        <v>36.5</v>
      </c>
      <c r="L3732" s="287">
        <v>65</v>
      </c>
      <c r="M3732" s="287"/>
      <c r="N3732" s="287">
        <v>5</v>
      </c>
      <c r="O3732" s="287" t="s">
        <v>3053</v>
      </c>
      <c r="P3732" s="291">
        <v>57357.327031464178</v>
      </c>
      <c r="Q3732" s="292">
        <f t="shared" si="463"/>
        <v>69402.365708071651</v>
      </c>
      <c r="R3732" s="197">
        <f t="shared" si="462"/>
        <v>111043.78513291465</v>
      </c>
    </row>
    <row r="3733" spans="1:18" ht="19.5" customHeight="1">
      <c r="A3733" s="285" t="s">
        <v>6309</v>
      </c>
      <c r="B3733" s="286" t="s">
        <v>6310</v>
      </c>
      <c r="C3733" s="287" t="s">
        <v>2728</v>
      </c>
      <c r="D3733" s="288" t="s">
        <v>2909</v>
      </c>
      <c r="E3733" s="288" t="s">
        <v>3021</v>
      </c>
      <c r="F3733" s="289" t="s">
        <v>6000</v>
      </c>
      <c r="G3733" s="288"/>
      <c r="H3733" s="287" t="s">
        <v>3024</v>
      </c>
      <c r="I3733" s="287" t="s">
        <v>3025</v>
      </c>
      <c r="J3733" s="293" t="s">
        <v>4477</v>
      </c>
      <c r="K3733" s="293" t="s">
        <v>3591</v>
      </c>
      <c r="L3733" s="287">
        <v>65</v>
      </c>
      <c r="M3733" s="287" t="s">
        <v>3119</v>
      </c>
      <c r="N3733" s="287">
        <v>5</v>
      </c>
      <c r="O3733" s="287" t="s">
        <v>6001</v>
      </c>
      <c r="P3733" s="291">
        <v>50558.264205793712</v>
      </c>
      <c r="Q3733" s="292">
        <f t="shared" si="463"/>
        <v>61175.499689010387</v>
      </c>
      <c r="R3733" s="197">
        <f t="shared" si="462"/>
        <v>97880.79950241663</v>
      </c>
    </row>
    <row r="3734" spans="1:18" ht="19.5" customHeight="1">
      <c r="A3734" s="285" t="s">
        <v>6309</v>
      </c>
      <c r="B3734" s="286" t="s">
        <v>6310</v>
      </c>
      <c r="C3734" s="287" t="s">
        <v>2728</v>
      </c>
      <c r="D3734" s="290" t="s">
        <v>2909</v>
      </c>
      <c r="E3734" s="288" t="s">
        <v>3021</v>
      </c>
      <c r="F3734" s="309" t="s">
        <v>6302</v>
      </c>
      <c r="G3734" s="290" t="s">
        <v>3023</v>
      </c>
      <c r="H3734" s="308" t="s">
        <v>3024</v>
      </c>
      <c r="I3734" s="308" t="s">
        <v>3025</v>
      </c>
      <c r="J3734" s="314" t="s">
        <v>4477</v>
      </c>
      <c r="K3734" s="308" t="s">
        <v>3027</v>
      </c>
      <c r="L3734" s="308" t="s">
        <v>3119</v>
      </c>
      <c r="M3734" s="308" t="s">
        <v>3119</v>
      </c>
      <c r="N3734" s="308" t="s">
        <v>3070</v>
      </c>
      <c r="O3734" s="308" t="s">
        <v>6303</v>
      </c>
      <c r="P3734" s="291">
        <v>102267.58492854964</v>
      </c>
      <c r="Q3734" s="292">
        <f t="shared" si="463"/>
        <v>123743.77776354506</v>
      </c>
      <c r="R3734" s="197">
        <f t="shared" si="462"/>
        <v>197990.04442167212</v>
      </c>
    </row>
    <row r="3735" spans="1:18" ht="19.5" customHeight="1">
      <c r="A3735" s="304" t="s">
        <v>2854</v>
      </c>
      <c r="B3735" s="277"/>
      <c r="C3735" s="278"/>
      <c r="D3735" s="279"/>
      <c r="E3735" s="280"/>
      <c r="F3735" s="279"/>
      <c r="G3735" s="281"/>
      <c r="H3735" s="282"/>
      <c r="I3735" s="282"/>
      <c r="J3735" s="282"/>
      <c r="K3735" s="282"/>
      <c r="L3735" s="282"/>
      <c r="M3735" s="282"/>
      <c r="N3735" s="282"/>
      <c r="O3735" s="282"/>
      <c r="P3735" s="282"/>
      <c r="Q3735" s="284"/>
      <c r="R3735" s="197">
        <f t="shared" si="462"/>
        <v>0</v>
      </c>
    </row>
    <row r="3736" spans="1:18" ht="19.5" customHeight="1">
      <c r="A3736" s="285" t="s">
        <v>3075</v>
      </c>
      <c r="B3736" s="286" t="s">
        <v>3072</v>
      </c>
      <c r="C3736" s="287" t="s">
        <v>4375</v>
      </c>
      <c r="D3736" s="288" t="s">
        <v>2905</v>
      </c>
      <c r="E3736" s="288" t="s">
        <v>2906</v>
      </c>
      <c r="F3736" s="289" t="s">
        <v>6299</v>
      </c>
      <c r="G3736" s="288" t="s">
        <v>6300</v>
      </c>
      <c r="H3736" s="287">
        <v>239</v>
      </c>
      <c r="I3736" s="287">
        <v>18</v>
      </c>
      <c r="J3736" s="287">
        <v>16</v>
      </c>
      <c r="K3736" s="287">
        <v>35</v>
      </c>
      <c r="L3736" s="287">
        <v>65</v>
      </c>
      <c r="M3736" s="287"/>
      <c r="N3736" s="287">
        <v>5</v>
      </c>
      <c r="O3736" s="287" t="s">
        <v>6301</v>
      </c>
      <c r="P3736" s="291">
        <v>65957.941075536291</v>
      </c>
      <c r="Q3736" s="292">
        <f t="shared" ref="Q3736:Q3742" si="464">+P3736*1.21</f>
        <v>79809.108701398916</v>
      </c>
      <c r="R3736" s="197">
        <f t="shared" si="462"/>
        <v>127694.57392223827</v>
      </c>
    </row>
    <row r="3737" spans="1:18" ht="19.5" customHeight="1">
      <c r="A3737" s="285" t="s">
        <v>3075</v>
      </c>
      <c r="B3737" s="286" t="s">
        <v>3072</v>
      </c>
      <c r="C3737" s="287" t="s">
        <v>4375</v>
      </c>
      <c r="D3737" s="288" t="s">
        <v>2905</v>
      </c>
      <c r="E3737" s="288" t="s">
        <v>2906</v>
      </c>
      <c r="F3737" s="289" t="s">
        <v>3052</v>
      </c>
      <c r="G3737" s="288" t="s">
        <v>4837</v>
      </c>
      <c r="H3737" s="287">
        <v>256</v>
      </c>
      <c r="I3737" s="287">
        <v>22</v>
      </c>
      <c r="J3737" s="287">
        <v>19</v>
      </c>
      <c r="K3737" s="293">
        <v>36.5</v>
      </c>
      <c r="L3737" s="287">
        <v>65</v>
      </c>
      <c r="M3737" s="287"/>
      <c r="N3737" s="287">
        <v>5</v>
      </c>
      <c r="O3737" s="287" t="s">
        <v>3053</v>
      </c>
      <c r="P3737" s="291">
        <v>57357.327031464178</v>
      </c>
      <c r="Q3737" s="292">
        <f t="shared" si="464"/>
        <v>69402.365708071651</v>
      </c>
      <c r="R3737" s="197">
        <f t="shared" si="462"/>
        <v>111043.78513291465</v>
      </c>
    </row>
    <row r="3738" spans="1:18" ht="19.5" customHeight="1">
      <c r="A3738" s="285" t="s">
        <v>3075</v>
      </c>
      <c r="B3738" s="286" t="s">
        <v>3072</v>
      </c>
      <c r="C3738" s="287" t="s">
        <v>4375</v>
      </c>
      <c r="D3738" s="288" t="s">
        <v>2909</v>
      </c>
      <c r="E3738" s="288" t="s">
        <v>3021</v>
      </c>
      <c r="F3738" s="289" t="s">
        <v>6000</v>
      </c>
      <c r="G3738" s="288"/>
      <c r="H3738" s="287" t="s">
        <v>3024</v>
      </c>
      <c r="I3738" s="287" t="s">
        <v>3025</v>
      </c>
      <c r="J3738" s="293" t="s">
        <v>4477</v>
      </c>
      <c r="K3738" s="293" t="s">
        <v>3591</v>
      </c>
      <c r="L3738" s="287">
        <v>65</v>
      </c>
      <c r="M3738" s="287" t="s">
        <v>3119</v>
      </c>
      <c r="N3738" s="287">
        <v>5</v>
      </c>
      <c r="O3738" s="287" t="s">
        <v>6001</v>
      </c>
      <c r="P3738" s="291">
        <v>50558.264205793712</v>
      </c>
      <c r="Q3738" s="292">
        <f t="shared" si="464"/>
        <v>61175.499689010387</v>
      </c>
      <c r="R3738" s="197">
        <f t="shared" si="462"/>
        <v>97880.79950241663</v>
      </c>
    </row>
    <row r="3739" spans="1:18" ht="19.5" customHeight="1">
      <c r="A3739" s="285" t="s">
        <v>3075</v>
      </c>
      <c r="B3739" s="286" t="s">
        <v>3072</v>
      </c>
      <c r="C3739" s="287" t="s">
        <v>4375</v>
      </c>
      <c r="D3739" s="290" t="s">
        <v>2909</v>
      </c>
      <c r="E3739" s="288" t="s">
        <v>3021</v>
      </c>
      <c r="F3739" s="309" t="s">
        <v>6302</v>
      </c>
      <c r="G3739" s="290" t="s">
        <v>3023</v>
      </c>
      <c r="H3739" s="308" t="s">
        <v>3024</v>
      </c>
      <c r="I3739" s="308" t="s">
        <v>3025</v>
      </c>
      <c r="J3739" s="314" t="s">
        <v>4477</v>
      </c>
      <c r="K3739" s="308" t="s">
        <v>3027</v>
      </c>
      <c r="L3739" s="308" t="s">
        <v>3119</v>
      </c>
      <c r="M3739" s="308" t="s">
        <v>3119</v>
      </c>
      <c r="N3739" s="308" t="s">
        <v>3070</v>
      </c>
      <c r="O3739" s="308" t="s">
        <v>6303</v>
      </c>
      <c r="P3739" s="291">
        <v>102267.58492854964</v>
      </c>
      <c r="Q3739" s="292">
        <f t="shared" si="464"/>
        <v>123743.77776354506</v>
      </c>
      <c r="R3739" s="197">
        <f t="shared" si="462"/>
        <v>197990.04442167212</v>
      </c>
    </row>
    <row r="3740" spans="1:18" ht="19.5" customHeight="1">
      <c r="A3740" s="285" t="s">
        <v>6305</v>
      </c>
      <c r="B3740" s="286" t="s">
        <v>6306</v>
      </c>
      <c r="C3740" s="287" t="s">
        <v>3646</v>
      </c>
      <c r="D3740" s="288" t="s">
        <v>2905</v>
      </c>
      <c r="E3740" s="288" t="s">
        <v>2906</v>
      </c>
      <c r="F3740" s="289" t="s">
        <v>6307</v>
      </c>
      <c r="G3740" s="288"/>
      <c r="H3740" s="287" t="s">
        <v>4020</v>
      </c>
      <c r="I3740" s="287" t="s">
        <v>3599</v>
      </c>
      <c r="J3740" s="287" t="s">
        <v>2832</v>
      </c>
      <c r="K3740" s="287" t="s">
        <v>4164</v>
      </c>
      <c r="L3740" s="287" t="s">
        <v>3069</v>
      </c>
      <c r="M3740" s="287"/>
      <c r="N3740" s="287" t="s">
        <v>3070</v>
      </c>
      <c r="O3740" s="287" t="s">
        <v>6308</v>
      </c>
      <c r="P3740" s="291">
        <v>76472.011700225412</v>
      </c>
      <c r="Q3740" s="292">
        <f t="shared" si="464"/>
        <v>92531.13415727274</v>
      </c>
      <c r="R3740" s="197">
        <f t="shared" si="462"/>
        <v>148049.81465163638</v>
      </c>
    </row>
    <row r="3741" spans="1:18" ht="19.5" customHeight="1">
      <c r="A3741" s="285" t="s">
        <v>6305</v>
      </c>
      <c r="B3741" s="286" t="s">
        <v>6306</v>
      </c>
      <c r="C3741" s="287" t="s">
        <v>3646</v>
      </c>
      <c r="D3741" s="288" t="s">
        <v>2909</v>
      </c>
      <c r="E3741" s="288" t="s">
        <v>3021</v>
      </c>
      <c r="F3741" s="289" t="s">
        <v>6000</v>
      </c>
      <c r="G3741" s="288"/>
      <c r="H3741" s="287" t="s">
        <v>3024</v>
      </c>
      <c r="I3741" s="287" t="s">
        <v>3025</v>
      </c>
      <c r="J3741" s="293" t="s">
        <v>4477</v>
      </c>
      <c r="K3741" s="293" t="s">
        <v>3591</v>
      </c>
      <c r="L3741" s="287">
        <v>65</v>
      </c>
      <c r="M3741" s="287" t="s">
        <v>3119</v>
      </c>
      <c r="N3741" s="287">
        <v>5</v>
      </c>
      <c r="O3741" s="287" t="s">
        <v>6001</v>
      </c>
      <c r="P3741" s="291">
        <v>50558.264205793712</v>
      </c>
      <c r="Q3741" s="292">
        <f t="shared" si="464"/>
        <v>61175.499689010387</v>
      </c>
      <c r="R3741" s="197">
        <f t="shared" si="462"/>
        <v>97880.79950241663</v>
      </c>
    </row>
    <row r="3742" spans="1:18" ht="19.5" customHeight="1">
      <c r="A3742" s="285" t="s">
        <v>6305</v>
      </c>
      <c r="B3742" s="286" t="s">
        <v>6306</v>
      </c>
      <c r="C3742" s="287" t="s">
        <v>3646</v>
      </c>
      <c r="D3742" s="290" t="s">
        <v>2909</v>
      </c>
      <c r="E3742" s="288" t="s">
        <v>3021</v>
      </c>
      <c r="F3742" s="309" t="s">
        <v>6302</v>
      </c>
      <c r="G3742" s="290" t="s">
        <v>3023</v>
      </c>
      <c r="H3742" s="308" t="s">
        <v>3024</v>
      </c>
      <c r="I3742" s="308" t="s">
        <v>3025</v>
      </c>
      <c r="J3742" s="314" t="s">
        <v>4477</v>
      </c>
      <c r="K3742" s="308" t="s">
        <v>3027</v>
      </c>
      <c r="L3742" s="308" t="s">
        <v>3119</v>
      </c>
      <c r="M3742" s="308" t="s">
        <v>3119</v>
      </c>
      <c r="N3742" s="308" t="s">
        <v>3070</v>
      </c>
      <c r="O3742" s="308" t="s">
        <v>6303</v>
      </c>
      <c r="P3742" s="291">
        <v>102267.58492854964</v>
      </c>
      <c r="Q3742" s="292">
        <f t="shared" si="464"/>
        <v>123743.77776354506</v>
      </c>
      <c r="R3742" s="197">
        <f t="shared" si="462"/>
        <v>197990.04442167212</v>
      </c>
    </row>
    <row r="3743" spans="1:18" ht="19.5" customHeight="1">
      <c r="A3743" s="304" t="s">
        <v>6311</v>
      </c>
      <c r="B3743" s="277"/>
      <c r="C3743" s="278"/>
      <c r="D3743" s="279"/>
      <c r="E3743" s="280"/>
      <c r="F3743" s="279"/>
      <c r="G3743" s="281"/>
      <c r="H3743" s="282"/>
      <c r="I3743" s="282"/>
      <c r="J3743" s="282"/>
      <c r="K3743" s="282"/>
      <c r="L3743" s="282"/>
      <c r="M3743" s="282"/>
      <c r="N3743" s="282"/>
      <c r="O3743" s="282"/>
      <c r="P3743" s="282"/>
      <c r="Q3743" s="284"/>
      <c r="R3743" s="197">
        <f t="shared" si="462"/>
        <v>0</v>
      </c>
    </row>
    <row r="3744" spans="1:18" ht="19.5" customHeight="1">
      <c r="A3744" s="285" t="s">
        <v>3075</v>
      </c>
      <c r="B3744" s="286" t="s">
        <v>4441</v>
      </c>
      <c r="C3744" s="287" t="s">
        <v>2855</v>
      </c>
      <c r="D3744" s="288" t="s">
        <v>2905</v>
      </c>
      <c r="E3744" s="288" t="s">
        <v>2910</v>
      </c>
      <c r="F3744" s="289" t="s">
        <v>3015</v>
      </c>
      <c r="G3744" s="288"/>
      <c r="H3744" s="287">
        <v>239</v>
      </c>
      <c r="I3744" s="287">
        <v>12</v>
      </c>
      <c r="J3744" s="293">
        <v>10.5</v>
      </c>
      <c r="K3744" s="287">
        <v>35</v>
      </c>
      <c r="L3744" s="287">
        <v>65</v>
      </c>
      <c r="M3744" s="287"/>
      <c r="N3744" s="287">
        <v>4</v>
      </c>
      <c r="O3744" s="287" t="s">
        <v>3016</v>
      </c>
      <c r="P3744" s="291">
        <v>28769.572970884106</v>
      </c>
      <c r="Q3744" s="292">
        <f t="shared" ref="Q3744:Q3749" si="465">+P3744*1.21</f>
        <v>34811.183294769769</v>
      </c>
      <c r="R3744" s="197">
        <f t="shared" si="462"/>
        <v>55697.893271631634</v>
      </c>
    </row>
    <row r="3745" spans="1:18" ht="19.5" customHeight="1">
      <c r="A3745" s="285" t="s">
        <v>3075</v>
      </c>
      <c r="B3745" s="286" t="s">
        <v>4441</v>
      </c>
      <c r="C3745" s="287" t="s">
        <v>2855</v>
      </c>
      <c r="D3745" s="288" t="s">
        <v>2909</v>
      </c>
      <c r="E3745" s="288" t="s">
        <v>3021</v>
      </c>
      <c r="F3745" s="289" t="s">
        <v>5973</v>
      </c>
      <c r="G3745" s="288" t="s">
        <v>3023</v>
      </c>
      <c r="H3745" s="287" t="s">
        <v>5974</v>
      </c>
      <c r="I3745" s="287" t="s">
        <v>3463</v>
      </c>
      <c r="J3745" s="287" t="s">
        <v>3866</v>
      </c>
      <c r="K3745" s="287" t="s">
        <v>4615</v>
      </c>
      <c r="L3745" s="293" t="s">
        <v>3028</v>
      </c>
      <c r="M3745" s="293" t="s">
        <v>3142</v>
      </c>
      <c r="N3745" s="287">
        <v>4</v>
      </c>
      <c r="O3745" s="287" t="s">
        <v>5975</v>
      </c>
      <c r="P3745" s="291">
        <v>58735.764660346402</v>
      </c>
      <c r="Q3745" s="292">
        <f t="shared" si="465"/>
        <v>71070.275239019145</v>
      </c>
      <c r="R3745" s="197">
        <f t="shared" si="462"/>
        <v>113712.44038243064</v>
      </c>
    </row>
    <row r="3746" spans="1:18" ht="19.5" customHeight="1">
      <c r="A3746" s="285" t="s">
        <v>6312</v>
      </c>
      <c r="B3746" s="286" t="s">
        <v>4441</v>
      </c>
      <c r="C3746" s="287" t="s">
        <v>2473</v>
      </c>
      <c r="D3746" s="288" t="s">
        <v>2905</v>
      </c>
      <c r="E3746" s="288" t="s">
        <v>2910</v>
      </c>
      <c r="F3746" s="289" t="s">
        <v>3015</v>
      </c>
      <c r="G3746" s="288"/>
      <c r="H3746" s="287">
        <v>239</v>
      </c>
      <c r="I3746" s="287">
        <v>12</v>
      </c>
      <c r="J3746" s="293">
        <v>10.5</v>
      </c>
      <c r="K3746" s="287">
        <v>35</v>
      </c>
      <c r="L3746" s="287">
        <v>65</v>
      </c>
      <c r="M3746" s="287"/>
      <c r="N3746" s="287">
        <v>4</v>
      </c>
      <c r="O3746" s="287" t="s">
        <v>3016</v>
      </c>
      <c r="P3746" s="291">
        <v>28769.572970884106</v>
      </c>
      <c r="Q3746" s="292">
        <f t="shared" si="465"/>
        <v>34811.183294769769</v>
      </c>
      <c r="R3746" s="197">
        <f t="shared" si="462"/>
        <v>55697.893271631634</v>
      </c>
    </row>
    <row r="3747" spans="1:18" ht="19.5" customHeight="1">
      <c r="A3747" s="285" t="s">
        <v>6312</v>
      </c>
      <c r="B3747" s="286" t="s">
        <v>4441</v>
      </c>
      <c r="C3747" s="287" t="s">
        <v>2473</v>
      </c>
      <c r="D3747" s="288" t="s">
        <v>2909</v>
      </c>
      <c r="E3747" s="288" t="s">
        <v>3021</v>
      </c>
      <c r="F3747" s="289" t="s">
        <v>5973</v>
      </c>
      <c r="G3747" s="288" t="s">
        <v>3023</v>
      </c>
      <c r="H3747" s="287" t="s">
        <v>5974</v>
      </c>
      <c r="I3747" s="287" t="s">
        <v>3463</v>
      </c>
      <c r="J3747" s="287" t="s">
        <v>3866</v>
      </c>
      <c r="K3747" s="287" t="s">
        <v>4615</v>
      </c>
      <c r="L3747" s="293" t="s">
        <v>3028</v>
      </c>
      <c r="M3747" s="293" t="s">
        <v>3142</v>
      </c>
      <c r="N3747" s="287">
        <v>4</v>
      </c>
      <c r="O3747" s="287" t="s">
        <v>5975</v>
      </c>
      <c r="P3747" s="291">
        <v>58735.764660346402</v>
      </c>
      <c r="Q3747" s="292">
        <f t="shared" si="465"/>
        <v>71070.275239019145</v>
      </c>
      <c r="R3747" s="197">
        <f t="shared" si="462"/>
        <v>113712.44038243064</v>
      </c>
    </row>
    <row r="3748" spans="1:18" ht="19.5" customHeight="1">
      <c r="A3748" s="285" t="s">
        <v>3321</v>
      </c>
      <c r="B3748" s="286" t="s">
        <v>4441</v>
      </c>
      <c r="C3748" s="287" t="s">
        <v>4327</v>
      </c>
      <c r="D3748" s="288" t="s">
        <v>2905</v>
      </c>
      <c r="E3748" s="288" t="s">
        <v>2910</v>
      </c>
      <c r="F3748" s="289" t="s">
        <v>3015</v>
      </c>
      <c r="G3748" s="288"/>
      <c r="H3748" s="287">
        <v>239</v>
      </c>
      <c r="I3748" s="287">
        <v>12</v>
      </c>
      <c r="J3748" s="293">
        <v>10.5</v>
      </c>
      <c r="K3748" s="287">
        <v>35</v>
      </c>
      <c r="L3748" s="287">
        <v>65</v>
      </c>
      <c r="M3748" s="287"/>
      <c r="N3748" s="287">
        <v>4</v>
      </c>
      <c r="O3748" s="287" t="s">
        <v>3016</v>
      </c>
      <c r="P3748" s="291">
        <v>28769.572970884106</v>
      </c>
      <c r="Q3748" s="292">
        <f t="shared" si="465"/>
        <v>34811.183294769769</v>
      </c>
      <c r="R3748" s="197">
        <f t="shared" si="462"/>
        <v>55697.893271631634</v>
      </c>
    </row>
    <row r="3749" spans="1:18" ht="19.5" customHeight="1">
      <c r="A3749" s="285" t="s">
        <v>3321</v>
      </c>
      <c r="B3749" s="286" t="s">
        <v>4441</v>
      </c>
      <c r="C3749" s="287" t="s">
        <v>4327</v>
      </c>
      <c r="D3749" s="288" t="s">
        <v>2909</v>
      </c>
      <c r="E3749" s="288" t="s">
        <v>3021</v>
      </c>
      <c r="F3749" s="289" t="s">
        <v>5973</v>
      </c>
      <c r="G3749" s="288" t="s">
        <v>3023</v>
      </c>
      <c r="H3749" s="287" t="s">
        <v>5974</v>
      </c>
      <c r="I3749" s="287" t="s">
        <v>3463</v>
      </c>
      <c r="J3749" s="287" t="s">
        <v>3866</v>
      </c>
      <c r="K3749" s="287" t="s">
        <v>4615</v>
      </c>
      <c r="L3749" s="293" t="s">
        <v>3028</v>
      </c>
      <c r="M3749" s="293" t="s">
        <v>3142</v>
      </c>
      <c r="N3749" s="287">
        <v>4</v>
      </c>
      <c r="O3749" s="287" t="s">
        <v>5975</v>
      </c>
      <c r="P3749" s="291">
        <v>58735.764660346402</v>
      </c>
      <c r="Q3749" s="292">
        <f t="shared" si="465"/>
        <v>71070.275239019145</v>
      </c>
      <c r="R3749" s="197">
        <f t="shared" si="462"/>
        <v>113712.44038243064</v>
      </c>
    </row>
    <row r="3750" spans="1:18" ht="19.5" customHeight="1">
      <c r="A3750" s="304" t="s">
        <v>2856</v>
      </c>
      <c r="B3750" s="277"/>
      <c r="C3750" s="278"/>
      <c r="D3750" s="279"/>
      <c r="E3750" s="280"/>
      <c r="F3750" s="279"/>
      <c r="G3750" s="281"/>
      <c r="H3750" s="282"/>
      <c r="I3750" s="282"/>
      <c r="J3750" s="282"/>
      <c r="K3750" s="282"/>
      <c r="L3750" s="282"/>
      <c r="M3750" s="282"/>
      <c r="N3750" s="282"/>
      <c r="O3750" s="282"/>
      <c r="P3750" s="282"/>
      <c r="Q3750" s="284"/>
      <c r="R3750" s="197">
        <f t="shared" si="462"/>
        <v>0</v>
      </c>
    </row>
    <row r="3751" spans="1:18" ht="19.5" customHeight="1">
      <c r="A3751" s="285" t="s">
        <v>6313</v>
      </c>
      <c r="B3751" s="286" t="s">
        <v>3072</v>
      </c>
      <c r="C3751" s="287" t="s">
        <v>1039</v>
      </c>
      <c r="D3751" s="288" t="s">
        <v>2905</v>
      </c>
      <c r="E3751" s="288" t="s">
        <v>2906</v>
      </c>
      <c r="F3751" s="289" t="s">
        <v>4555</v>
      </c>
      <c r="G3751" s="288"/>
      <c r="H3751" s="287">
        <v>239</v>
      </c>
      <c r="I3751" s="287">
        <v>20</v>
      </c>
      <c r="J3751" s="287">
        <v>18</v>
      </c>
      <c r="K3751" s="293">
        <v>38.700000000000003</v>
      </c>
      <c r="L3751" s="287">
        <v>65</v>
      </c>
      <c r="M3751" s="287"/>
      <c r="N3751" s="287">
        <v>4</v>
      </c>
      <c r="O3751" s="287" t="s">
        <v>4556</v>
      </c>
      <c r="P3751" s="291">
        <v>39219.874266617284</v>
      </c>
      <c r="Q3751" s="292">
        <f t="shared" ref="Q3751:Q3778" si="466">+P3751*1.21</f>
        <v>47456.047862606909</v>
      </c>
      <c r="R3751" s="197">
        <f t="shared" si="462"/>
        <v>75929.676580171057</v>
      </c>
    </row>
    <row r="3752" spans="1:18" ht="19.5" customHeight="1">
      <c r="A3752" s="285" t="s">
        <v>6313</v>
      </c>
      <c r="B3752" s="286" t="s">
        <v>3072</v>
      </c>
      <c r="C3752" s="287" t="s">
        <v>1039</v>
      </c>
      <c r="D3752" s="288" t="s">
        <v>2909</v>
      </c>
      <c r="E3752" s="288" t="s">
        <v>3021</v>
      </c>
      <c r="F3752" s="289" t="s">
        <v>5973</v>
      </c>
      <c r="G3752" s="288" t="s">
        <v>3023</v>
      </c>
      <c r="H3752" s="287" t="s">
        <v>5974</v>
      </c>
      <c r="I3752" s="287" t="s">
        <v>3463</v>
      </c>
      <c r="J3752" s="287" t="s">
        <v>3866</v>
      </c>
      <c r="K3752" s="287" t="s">
        <v>4615</v>
      </c>
      <c r="L3752" s="293" t="s">
        <v>3028</v>
      </c>
      <c r="M3752" s="293" t="s">
        <v>3142</v>
      </c>
      <c r="N3752" s="287">
        <v>4</v>
      </c>
      <c r="O3752" s="287" t="s">
        <v>5975</v>
      </c>
      <c r="P3752" s="291">
        <v>58735.764660346402</v>
      </c>
      <c r="Q3752" s="292">
        <f t="shared" si="466"/>
        <v>71070.275239019145</v>
      </c>
      <c r="R3752" s="197">
        <f t="shared" si="462"/>
        <v>113712.44038243064</v>
      </c>
    </row>
    <row r="3753" spans="1:18" ht="19.5" customHeight="1">
      <c r="A3753" s="285" t="s">
        <v>6314</v>
      </c>
      <c r="B3753" s="286" t="s">
        <v>6315</v>
      </c>
      <c r="C3753" s="287" t="s">
        <v>512</v>
      </c>
      <c r="D3753" s="288" t="s">
        <v>2905</v>
      </c>
      <c r="E3753" s="288" t="s">
        <v>2906</v>
      </c>
      <c r="F3753" s="289" t="s">
        <v>4555</v>
      </c>
      <c r="G3753" s="288"/>
      <c r="H3753" s="287">
        <v>239</v>
      </c>
      <c r="I3753" s="287">
        <v>20</v>
      </c>
      <c r="J3753" s="287">
        <v>18</v>
      </c>
      <c r="K3753" s="293">
        <v>38.700000000000003</v>
      </c>
      <c r="L3753" s="287">
        <v>65</v>
      </c>
      <c r="M3753" s="287"/>
      <c r="N3753" s="287">
        <v>4</v>
      </c>
      <c r="O3753" s="287" t="s">
        <v>4556</v>
      </c>
      <c r="P3753" s="291">
        <v>39219.874266617284</v>
      </c>
      <c r="Q3753" s="292">
        <f t="shared" si="466"/>
        <v>47456.047862606909</v>
      </c>
      <c r="R3753" s="197">
        <f t="shared" si="462"/>
        <v>75929.676580171057</v>
      </c>
    </row>
    <row r="3754" spans="1:18" ht="19.5" customHeight="1">
      <c r="A3754" s="285" t="s">
        <v>6314</v>
      </c>
      <c r="B3754" s="286" t="s">
        <v>6315</v>
      </c>
      <c r="C3754" s="287" t="s">
        <v>512</v>
      </c>
      <c r="D3754" s="288" t="s">
        <v>2909</v>
      </c>
      <c r="E3754" s="288" t="s">
        <v>3021</v>
      </c>
      <c r="F3754" s="289" t="s">
        <v>3022</v>
      </c>
      <c r="G3754" s="288" t="s">
        <v>3023</v>
      </c>
      <c r="H3754" s="287" t="s">
        <v>3024</v>
      </c>
      <c r="I3754" s="287" t="s">
        <v>3025</v>
      </c>
      <c r="J3754" s="287" t="s">
        <v>3026</v>
      </c>
      <c r="K3754" s="287" t="s">
        <v>3027</v>
      </c>
      <c r="L3754" s="293" t="s">
        <v>3028</v>
      </c>
      <c r="M3754" s="287" t="s">
        <v>3029</v>
      </c>
      <c r="N3754" s="287" t="s">
        <v>3010</v>
      </c>
      <c r="O3754" s="287" t="s">
        <v>3030</v>
      </c>
      <c r="P3754" s="291">
        <v>75466.593124629522</v>
      </c>
      <c r="Q3754" s="292">
        <f t="shared" si="466"/>
        <v>91314.577680801725</v>
      </c>
      <c r="R3754" s="197">
        <f t="shared" si="462"/>
        <v>146103.32428928275</v>
      </c>
    </row>
    <row r="3755" spans="1:18" ht="19.5" customHeight="1">
      <c r="A3755" s="285" t="s">
        <v>6316</v>
      </c>
      <c r="B3755" s="286" t="s">
        <v>4441</v>
      </c>
      <c r="C3755" s="287" t="s">
        <v>2547</v>
      </c>
      <c r="D3755" s="288" t="s">
        <v>2905</v>
      </c>
      <c r="E3755" s="288" t="s">
        <v>2910</v>
      </c>
      <c r="F3755" s="289" t="s">
        <v>3015</v>
      </c>
      <c r="G3755" s="288"/>
      <c r="H3755" s="287">
        <v>239</v>
      </c>
      <c r="I3755" s="287">
        <v>12</v>
      </c>
      <c r="J3755" s="293">
        <v>10.5</v>
      </c>
      <c r="K3755" s="287">
        <v>35</v>
      </c>
      <c r="L3755" s="287">
        <v>65</v>
      </c>
      <c r="M3755" s="287"/>
      <c r="N3755" s="287">
        <v>4</v>
      </c>
      <c r="O3755" s="287" t="s">
        <v>3016</v>
      </c>
      <c r="P3755" s="291">
        <v>28769.572970884106</v>
      </c>
      <c r="Q3755" s="292">
        <f t="shared" si="466"/>
        <v>34811.183294769769</v>
      </c>
      <c r="R3755" s="197">
        <f t="shared" si="462"/>
        <v>55697.893271631634</v>
      </c>
    </row>
    <row r="3756" spans="1:18" ht="19.5" customHeight="1">
      <c r="A3756" s="285" t="s">
        <v>6316</v>
      </c>
      <c r="B3756" s="286" t="s">
        <v>4441</v>
      </c>
      <c r="C3756" s="287" t="s">
        <v>2547</v>
      </c>
      <c r="D3756" s="288" t="s">
        <v>2909</v>
      </c>
      <c r="E3756" s="288" t="s">
        <v>3021</v>
      </c>
      <c r="F3756" s="289" t="s">
        <v>3022</v>
      </c>
      <c r="G3756" s="288" t="s">
        <v>3023</v>
      </c>
      <c r="H3756" s="287" t="s">
        <v>3024</v>
      </c>
      <c r="I3756" s="287" t="s">
        <v>3025</v>
      </c>
      <c r="J3756" s="287" t="s">
        <v>3026</v>
      </c>
      <c r="K3756" s="287" t="s">
        <v>3027</v>
      </c>
      <c r="L3756" s="293" t="s">
        <v>3028</v>
      </c>
      <c r="M3756" s="287" t="s">
        <v>3029</v>
      </c>
      <c r="N3756" s="287" t="s">
        <v>3010</v>
      </c>
      <c r="O3756" s="287" t="s">
        <v>3030</v>
      </c>
      <c r="P3756" s="291">
        <v>75466.593124629522</v>
      </c>
      <c r="Q3756" s="292">
        <f t="shared" si="466"/>
        <v>91314.577680801725</v>
      </c>
      <c r="R3756" s="197">
        <f t="shared" si="462"/>
        <v>146103.32428928275</v>
      </c>
    </row>
    <row r="3757" spans="1:18" ht="19.5" customHeight="1">
      <c r="A3757" s="285" t="s">
        <v>6317</v>
      </c>
      <c r="B3757" s="286" t="s">
        <v>4441</v>
      </c>
      <c r="C3757" s="287" t="s">
        <v>1355</v>
      </c>
      <c r="D3757" s="288" t="s">
        <v>2905</v>
      </c>
      <c r="E3757" s="288" t="s">
        <v>2906</v>
      </c>
      <c r="F3757" s="289" t="s">
        <v>4555</v>
      </c>
      <c r="G3757" s="288"/>
      <c r="H3757" s="287">
        <v>239</v>
      </c>
      <c r="I3757" s="287">
        <v>20</v>
      </c>
      <c r="J3757" s="287">
        <v>18</v>
      </c>
      <c r="K3757" s="293">
        <v>38.700000000000003</v>
      </c>
      <c r="L3757" s="287">
        <v>65</v>
      </c>
      <c r="M3757" s="287"/>
      <c r="N3757" s="287">
        <v>4</v>
      </c>
      <c r="O3757" s="287" t="s">
        <v>4556</v>
      </c>
      <c r="P3757" s="291">
        <v>39219.874266617284</v>
      </c>
      <c r="Q3757" s="292">
        <f t="shared" si="466"/>
        <v>47456.047862606909</v>
      </c>
      <c r="R3757" s="197">
        <f t="shared" si="462"/>
        <v>75929.676580171057</v>
      </c>
    </row>
    <row r="3758" spans="1:18" ht="19.5" customHeight="1">
      <c r="A3758" s="285" t="s">
        <v>6317</v>
      </c>
      <c r="B3758" s="286" t="s">
        <v>4441</v>
      </c>
      <c r="C3758" s="287" t="s">
        <v>1355</v>
      </c>
      <c r="D3758" s="288" t="s">
        <v>2909</v>
      </c>
      <c r="E3758" s="288" t="s">
        <v>3021</v>
      </c>
      <c r="F3758" s="289" t="s">
        <v>3022</v>
      </c>
      <c r="G3758" s="288" t="s">
        <v>3023</v>
      </c>
      <c r="H3758" s="287" t="s">
        <v>3024</v>
      </c>
      <c r="I3758" s="287" t="s">
        <v>3025</v>
      </c>
      <c r="J3758" s="287" t="s">
        <v>3026</v>
      </c>
      <c r="K3758" s="287" t="s">
        <v>3027</v>
      </c>
      <c r="L3758" s="293" t="s">
        <v>3028</v>
      </c>
      <c r="M3758" s="287" t="s">
        <v>3029</v>
      </c>
      <c r="N3758" s="287" t="s">
        <v>3010</v>
      </c>
      <c r="O3758" s="287" t="s">
        <v>3030</v>
      </c>
      <c r="P3758" s="291">
        <v>75466.593124629522</v>
      </c>
      <c r="Q3758" s="292">
        <f t="shared" si="466"/>
        <v>91314.577680801725</v>
      </c>
      <c r="R3758" s="197">
        <f t="shared" si="462"/>
        <v>146103.32428928275</v>
      </c>
    </row>
    <row r="3759" spans="1:18" ht="19.5" customHeight="1">
      <c r="A3759" s="285" t="s">
        <v>6272</v>
      </c>
      <c r="B3759" s="286" t="s">
        <v>6273</v>
      </c>
      <c r="C3759" s="287" t="s">
        <v>6318</v>
      </c>
      <c r="D3759" s="288" t="s">
        <v>2905</v>
      </c>
      <c r="E3759" s="288" t="s">
        <v>2906</v>
      </c>
      <c r="F3759" s="289" t="s">
        <v>4555</v>
      </c>
      <c r="G3759" s="288"/>
      <c r="H3759" s="287">
        <v>239</v>
      </c>
      <c r="I3759" s="287">
        <v>20</v>
      </c>
      <c r="J3759" s="287">
        <v>18</v>
      </c>
      <c r="K3759" s="293">
        <v>38.700000000000003</v>
      </c>
      <c r="L3759" s="287">
        <v>65</v>
      </c>
      <c r="M3759" s="287"/>
      <c r="N3759" s="287">
        <v>4</v>
      </c>
      <c r="O3759" s="287" t="s">
        <v>4556</v>
      </c>
      <c r="P3759" s="291">
        <v>39219.874266617284</v>
      </c>
      <c r="Q3759" s="292">
        <f t="shared" si="466"/>
        <v>47456.047862606909</v>
      </c>
      <c r="R3759" s="197">
        <f t="shared" si="462"/>
        <v>75929.676580171057</v>
      </c>
    </row>
    <row r="3760" spans="1:18" ht="19.5" customHeight="1">
      <c r="A3760" s="285" t="s">
        <v>6272</v>
      </c>
      <c r="B3760" s="286" t="s">
        <v>6273</v>
      </c>
      <c r="C3760" s="287" t="s">
        <v>1638</v>
      </c>
      <c r="D3760" s="288" t="s">
        <v>2909</v>
      </c>
      <c r="E3760" s="288" t="s">
        <v>3021</v>
      </c>
      <c r="F3760" s="289" t="s">
        <v>5973</v>
      </c>
      <c r="G3760" s="288" t="s">
        <v>3023</v>
      </c>
      <c r="H3760" s="287" t="s">
        <v>5974</v>
      </c>
      <c r="I3760" s="287" t="s">
        <v>3463</v>
      </c>
      <c r="J3760" s="287" t="s">
        <v>3866</v>
      </c>
      <c r="K3760" s="287" t="s">
        <v>4615</v>
      </c>
      <c r="L3760" s="293" t="s">
        <v>3028</v>
      </c>
      <c r="M3760" s="293" t="s">
        <v>3142</v>
      </c>
      <c r="N3760" s="287">
        <v>4</v>
      </c>
      <c r="O3760" s="287" t="s">
        <v>5975</v>
      </c>
      <c r="P3760" s="291">
        <v>58735.764660346402</v>
      </c>
      <c r="Q3760" s="292">
        <f t="shared" si="466"/>
        <v>71070.275239019145</v>
      </c>
      <c r="R3760" s="197">
        <f t="shared" si="462"/>
        <v>113712.44038243064</v>
      </c>
    </row>
    <row r="3761" spans="1:18" ht="19.5" customHeight="1">
      <c r="A3761" s="285" t="s">
        <v>6272</v>
      </c>
      <c r="B3761" s="286" t="s">
        <v>6273</v>
      </c>
      <c r="C3761" s="287" t="s">
        <v>4549</v>
      </c>
      <c r="D3761" s="288" t="s">
        <v>2909</v>
      </c>
      <c r="E3761" s="288" t="s">
        <v>3021</v>
      </c>
      <c r="F3761" s="289" t="s">
        <v>6319</v>
      </c>
      <c r="G3761" s="288" t="s">
        <v>3023</v>
      </c>
      <c r="H3761" s="287" t="s">
        <v>6320</v>
      </c>
      <c r="I3761" s="287" t="s">
        <v>3463</v>
      </c>
      <c r="J3761" s="287" t="s">
        <v>3866</v>
      </c>
      <c r="K3761" s="287" t="s">
        <v>3942</v>
      </c>
      <c r="L3761" s="287" t="s">
        <v>6321</v>
      </c>
      <c r="M3761" s="293" t="s">
        <v>3590</v>
      </c>
      <c r="N3761" s="287" t="s">
        <v>3010</v>
      </c>
      <c r="O3761" s="290" t="s">
        <v>6322</v>
      </c>
      <c r="P3761" s="291">
        <v>86824.573694586536</v>
      </c>
      <c r="Q3761" s="292">
        <f t="shared" si="466"/>
        <v>105057.73417044971</v>
      </c>
      <c r="R3761" s="197">
        <f t="shared" si="462"/>
        <v>168092.37467271954</v>
      </c>
    </row>
    <row r="3762" spans="1:18" ht="19.5" customHeight="1">
      <c r="A3762" s="285" t="s">
        <v>6312</v>
      </c>
      <c r="B3762" s="286" t="s">
        <v>4441</v>
      </c>
      <c r="C3762" s="287" t="s">
        <v>2547</v>
      </c>
      <c r="D3762" s="288" t="s">
        <v>2905</v>
      </c>
      <c r="E3762" s="288" t="s">
        <v>2910</v>
      </c>
      <c r="F3762" s="289" t="s">
        <v>3015</v>
      </c>
      <c r="G3762" s="288"/>
      <c r="H3762" s="287">
        <v>239</v>
      </c>
      <c r="I3762" s="287">
        <v>12</v>
      </c>
      <c r="J3762" s="293">
        <v>10.5</v>
      </c>
      <c r="K3762" s="287">
        <v>35</v>
      </c>
      <c r="L3762" s="287">
        <v>65</v>
      </c>
      <c r="M3762" s="287"/>
      <c r="N3762" s="287">
        <v>4</v>
      </c>
      <c r="O3762" s="287" t="s">
        <v>3016</v>
      </c>
      <c r="P3762" s="291">
        <v>28769.572970884106</v>
      </c>
      <c r="Q3762" s="292">
        <f t="shared" si="466"/>
        <v>34811.183294769769</v>
      </c>
      <c r="R3762" s="197">
        <f t="shared" si="462"/>
        <v>55697.893271631634</v>
      </c>
    </row>
    <row r="3763" spans="1:18" ht="19.5" customHeight="1">
      <c r="A3763" s="285" t="s">
        <v>6312</v>
      </c>
      <c r="B3763" s="286" t="s">
        <v>4441</v>
      </c>
      <c r="C3763" s="287" t="s">
        <v>2547</v>
      </c>
      <c r="D3763" s="288" t="s">
        <v>2909</v>
      </c>
      <c r="E3763" s="288" t="s">
        <v>3021</v>
      </c>
      <c r="F3763" s="289" t="s">
        <v>3022</v>
      </c>
      <c r="G3763" s="288" t="s">
        <v>3023</v>
      </c>
      <c r="H3763" s="287" t="s">
        <v>3024</v>
      </c>
      <c r="I3763" s="287" t="s">
        <v>3025</v>
      </c>
      <c r="J3763" s="287" t="s">
        <v>3026</v>
      </c>
      <c r="K3763" s="287" t="s">
        <v>3027</v>
      </c>
      <c r="L3763" s="293" t="s">
        <v>3028</v>
      </c>
      <c r="M3763" s="287" t="s">
        <v>3029</v>
      </c>
      <c r="N3763" s="287" t="s">
        <v>3010</v>
      </c>
      <c r="O3763" s="287" t="s">
        <v>3030</v>
      </c>
      <c r="P3763" s="291">
        <v>75466.593124629522</v>
      </c>
      <c r="Q3763" s="292">
        <f t="shared" si="466"/>
        <v>91314.577680801725</v>
      </c>
      <c r="R3763" s="197">
        <f t="shared" si="462"/>
        <v>146103.32428928275</v>
      </c>
    </row>
    <row r="3764" spans="1:18" ht="19.5" customHeight="1">
      <c r="A3764" s="285" t="s">
        <v>3321</v>
      </c>
      <c r="B3764" s="286" t="s">
        <v>4441</v>
      </c>
      <c r="C3764" s="287" t="s">
        <v>1897</v>
      </c>
      <c r="D3764" s="288" t="s">
        <v>2905</v>
      </c>
      <c r="E3764" s="288" t="s">
        <v>2906</v>
      </c>
      <c r="F3764" s="289" t="s">
        <v>4555</v>
      </c>
      <c r="G3764" s="288"/>
      <c r="H3764" s="287">
        <v>239</v>
      </c>
      <c r="I3764" s="287">
        <v>20</v>
      </c>
      <c r="J3764" s="287">
        <v>18</v>
      </c>
      <c r="K3764" s="293">
        <v>38.700000000000003</v>
      </c>
      <c r="L3764" s="287">
        <v>65</v>
      </c>
      <c r="M3764" s="287"/>
      <c r="N3764" s="287">
        <v>4</v>
      </c>
      <c r="O3764" s="287" t="s">
        <v>4556</v>
      </c>
      <c r="P3764" s="291">
        <v>39219.874266617284</v>
      </c>
      <c r="Q3764" s="292">
        <f t="shared" si="466"/>
        <v>47456.047862606909</v>
      </c>
      <c r="R3764" s="197">
        <f t="shared" si="462"/>
        <v>75929.676580171057</v>
      </c>
    </row>
    <row r="3765" spans="1:18" ht="19.5" customHeight="1">
      <c r="A3765" s="285" t="s">
        <v>3321</v>
      </c>
      <c r="B3765" s="286" t="s">
        <v>4441</v>
      </c>
      <c r="C3765" s="287" t="s">
        <v>1897</v>
      </c>
      <c r="D3765" s="288" t="s">
        <v>2909</v>
      </c>
      <c r="E3765" s="288" t="s">
        <v>3021</v>
      </c>
      <c r="F3765" s="289" t="s">
        <v>5973</v>
      </c>
      <c r="G3765" s="288" t="s">
        <v>3023</v>
      </c>
      <c r="H3765" s="287" t="s">
        <v>5974</v>
      </c>
      <c r="I3765" s="287" t="s">
        <v>3463</v>
      </c>
      <c r="J3765" s="287" t="s">
        <v>3866</v>
      </c>
      <c r="K3765" s="287" t="s">
        <v>4615</v>
      </c>
      <c r="L3765" s="293" t="s">
        <v>3028</v>
      </c>
      <c r="M3765" s="293" t="s">
        <v>3142</v>
      </c>
      <c r="N3765" s="287">
        <v>4</v>
      </c>
      <c r="O3765" s="287" t="s">
        <v>5975</v>
      </c>
      <c r="P3765" s="291">
        <v>58735.764660346402</v>
      </c>
      <c r="Q3765" s="292">
        <f t="shared" si="466"/>
        <v>71070.275239019145</v>
      </c>
      <c r="R3765" s="197">
        <f t="shared" si="462"/>
        <v>113712.44038243064</v>
      </c>
    </row>
    <row r="3766" spans="1:18" ht="19.5" customHeight="1">
      <c r="A3766" s="285" t="s">
        <v>6323</v>
      </c>
      <c r="B3766" s="286" t="s">
        <v>6273</v>
      </c>
      <c r="C3766" s="287" t="s">
        <v>387</v>
      </c>
      <c r="D3766" s="288" t="s">
        <v>2905</v>
      </c>
      <c r="E3766" s="288" t="s">
        <v>2906</v>
      </c>
      <c r="F3766" s="289" t="s">
        <v>4555</v>
      </c>
      <c r="G3766" s="288"/>
      <c r="H3766" s="287">
        <v>239</v>
      </c>
      <c r="I3766" s="287">
        <v>20</v>
      </c>
      <c r="J3766" s="287">
        <v>18</v>
      </c>
      <c r="K3766" s="293">
        <v>38.700000000000003</v>
      </c>
      <c r="L3766" s="287">
        <v>65</v>
      </c>
      <c r="M3766" s="287"/>
      <c r="N3766" s="287">
        <v>4</v>
      </c>
      <c r="O3766" s="287" t="s">
        <v>4556</v>
      </c>
      <c r="P3766" s="291">
        <v>39219.874266617284</v>
      </c>
      <c r="Q3766" s="292">
        <f t="shared" si="466"/>
        <v>47456.047862606909</v>
      </c>
      <c r="R3766" s="197">
        <f t="shared" si="462"/>
        <v>75929.676580171057</v>
      </c>
    </row>
    <row r="3767" spans="1:18" ht="19.5" customHeight="1">
      <c r="A3767" s="285" t="s">
        <v>6323</v>
      </c>
      <c r="B3767" s="286" t="s">
        <v>6273</v>
      </c>
      <c r="C3767" s="287" t="s">
        <v>387</v>
      </c>
      <c r="D3767" s="288" t="s">
        <v>2909</v>
      </c>
      <c r="E3767" s="288" t="s">
        <v>3021</v>
      </c>
      <c r="F3767" s="289" t="s">
        <v>5973</v>
      </c>
      <c r="G3767" s="288" t="s">
        <v>3023</v>
      </c>
      <c r="H3767" s="287" t="s">
        <v>5974</v>
      </c>
      <c r="I3767" s="287" t="s">
        <v>3463</v>
      </c>
      <c r="J3767" s="287" t="s">
        <v>3866</v>
      </c>
      <c r="K3767" s="287" t="s">
        <v>4615</v>
      </c>
      <c r="L3767" s="293" t="s">
        <v>3028</v>
      </c>
      <c r="M3767" s="293" t="s">
        <v>3142</v>
      </c>
      <c r="N3767" s="287">
        <v>4</v>
      </c>
      <c r="O3767" s="287" t="s">
        <v>5975</v>
      </c>
      <c r="P3767" s="291">
        <v>58735.764660346402</v>
      </c>
      <c r="Q3767" s="292">
        <f t="shared" si="466"/>
        <v>71070.275239019145</v>
      </c>
      <c r="R3767" s="197">
        <f t="shared" si="462"/>
        <v>113712.44038243064</v>
      </c>
    </row>
    <row r="3768" spans="1:18" ht="19.5" customHeight="1">
      <c r="A3768" s="285" t="s">
        <v>6323</v>
      </c>
      <c r="B3768" s="286" t="s">
        <v>6273</v>
      </c>
      <c r="C3768" s="287" t="s">
        <v>2848</v>
      </c>
      <c r="D3768" s="288" t="s">
        <v>2905</v>
      </c>
      <c r="E3768" s="288" t="s">
        <v>2910</v>
      </c>
      <c r="F3768" s="289" t="s">
        <v>3015</v>
      </c>
      <c r="G3768" s="288"/>
      <c r="H3768" s="287">
        <v>239</v>
      </c>
      <c r="I3768" s="287">
        <v>12</v>
      </c>
      <c r="J3768" s="293">
        <v>10.5</v>
      </c>
      <c r="K3768" s="287">
        <v>35</v>
      </c>
      <c r="L3768" s="287">
        <v>65</v>
      </c>
      <c r="M3768" s="287"/>
      <c r="N3768" s="287">
        <v>4</v>
      </c>
      <c r="O3768" s="287" t="s">
        <v>3016</v>
      </c>
      <c r="P3768" s="291">
        <v>28769.572970884106</v>
      </c>
      <c r="Q3768" s="292">
        <f t="shared" si="466"/>
        <v>34811.183294769769</v>
      </c>
      <c r="R3768" s="197">
        <f t="shared" si="462"/>
        <v>55697.893271631634</v>
      </c>
    </row>
    <row r="3769" spans="1:18" ht="19.5" customHeight="1">
      <c r="A3769" s="285" t="s">
        <v>6323</v>
      </c>
      <c r="B3769" s="286" t="s">
        <v>6273</v>
      </c>
      <c r="C3769" s="287" t="s">
        <v>2848</v>
      </c>
      <c r="D3769" s="288" t="s">
        <v>2909</v>
      </c>
      <c r="E3769" s="288" t="s">
        <v>3021</v>
      </c>
      <c r="F3769" s="289" t="s">
        <v>5973</v>
      </c>
      <c r="G3769" s="288" t="s">
        <v>3023</v>
      </c>
      <c r="H3769" s="287" t="s">
        <v>5974</v>
      </c>
      <c r="I3769" s="287" t="s">
        <v>3463</v>
      </c>
      <c r="J3769" s="287" t="s">
        <v>3866</v>
      </c>
      <c r="K3769" s="287" t="s">
        <v>4615</v>
      </c>
      <c r="L3769" s="293" t="s">
        <v>3028</v>
      </c>
      <c r="M3769" s="293" t="s">
        <v>3142</v>
      </c>
      <c r="N3769" s="287">
        <v>4</v>
      </c>
      <c r="O3769" s="287" t="s">
        <v>5975</v>
      </c>
      <c r="P3769" s="291">
        <v>58735.764660346402</v>
      </c>
      <c r="Q3769" s="292">
        <f t="shared" si="466"/>
        <v>71070.275239019145</v>
      </c>
      <c r="R3769" s="197">
        <f t="shared" si="462"/>
        <v>113712.44038243064</v>
      </c>
    </row>
    <row r="3770" spans="1:18" ht="19.5" customHeight="1">
      <c r="A3770" s="285" t="s">
        <v>3902</v>
      </c>
      <c r="B3770" s="286" t="s">
        <v>6274</v>
      </c>
      <c r="C3770" s="287" t="s">
        <v>2627</v>
      </c>
      <c r="D3770" s="288" t="s">
        <v>2905</v>
      </c>
      <c r="E3770" s="288" t="s">
        <v>2906</v>
      </c>
      <c r="F3770" s="289" t="s">
        <v>4555</v>
      </c>
      <c r="G3770" s="288"/>
      <c r="H3770" s="287">
        <v>239</v>
      </c>
      <c r="I3770" s="287">
        <v>20</v>
      </c>
      <c r="J3770" s="287">
        <v>18</v>
      </c>
      <c r="K3770" s="293">
        <v>38.700000000000003</v>
      </c>
      <c r="L3770" s="287">
        <v>65</v>
      </c>
      <c r="M3770" s="287"/>
      <c r="N3770" s="287">
        <v>4</v>
      </c>
      <c r="O3770" s="287" t="s">
        <v>4556</v>
      </c>
      <c r="P3770" s="291">
        <v>39219.874266617284</v>
      </c>
      <c r="Q3770" s="292">
        <f t="shared" si="466"/>
        <v>47456.047862606909</v>
      </c>
      <c r="R3770" s="197">
        <f t="shared" si="462"/>
        <v>75929.676580171057</v>
      </c>
    </row>
    <row r="3771" spans="1:18" ht="19.5" customHeight="1">
      <c r="A3771" s="285" t="s">
        <v>3902</v>
      </c>
      <c r="B3771" s="286" t="s">
        <v>6274</v>
      </c>
      <c r="C3771" s="287" t="s">
        <v>2627</v>
      </c>
      <c r="D3771" s="288" t="s">
        <v>2909</v>
      </c>
      <c r="E3771" s="288" t="s">
        <v>3021</v>
      </c>
      <c r="F3771" s="289" t="s">
        <v>5973</v>
      </c>
      <c r="G3771" s="288" t="s">
        <v>3023</v>
      </c>
      <c r="H3771" s="287" t="s">
        <v>5974</v>
      </c>
      <c r="I3771" s="287" t="s">
        <v>3463</v>
      </c>
      <c r="J3771" s="287" t="s">
        <v>3866</v>
      </c>
      <c r="K3771" s="287" t="s">
        <v>4615</v>
      </c>
      <c r="L3771" s="293" t="s">
        <v>3028</v>
      </c>
      <c r="M3771" s="293" t="s">
        <v>3142</v>
      </c>
      <c r="N3771" s="287">
        <v>4</v>
      </c>
      <c r="O3771" s="287" t="s">
        <v>5975</v>
      </c>
      <c r="P3771" s="291">
        <v>58735.764660346402</v>
      </c>
      <c r="Q3771" s="292">
        <f t="shared" si="466"/>
        <v>71070.275239019145</v>
      </c>
      <c r="R3771" s="197">
        <f t="shared" si="462"/>
        <v>113712.44038243064</v>
      </c>
    </row>
    <row r="3772" spans="1:18" ht="19.5" customHeight="1">
      <c r="A3772" s="285" t="s">
        <v>6324</v>
      </c>
      <c r="B3772" s="286" t="s">
        <v>6274</v>
      </c>
      <c r="C3772" s="287" t="s">
        <v>2718</v>
      </c>
      <c r="D3772" s="288" t="s">
        <v>2905</v>
      </c>
      <c r="E3772" s="288" t="s">
        <v>2906</v>
      </c>
      <c r="F3772" s="289" t="s">
        <v>4555</v>
      </c>
      <c r="G3772" s="288"/>
      <c r="H3772" s="287">
        <v>239</v>
      </c>
      <c r="I3772" s="287">
        <v>20</v>
      </c>
      <c r="J3772" s="287">
        <v>18</v>
      </c>
      <c r="K3772" s="293">
        <v>38.700000000000003</v>
      </c>
      <c r="L3772" s="287">
        <v>65</v>
      </c>
      <c r="M3772" s="287"/>
      <c r="N3772" s="287">
        <v>4</v>
      </c>
      <c r="O3772" s="287" t="s">
        <v>4556</v>
      </c>
      <c r="P3772" s="291">
        <v>39219.874266617284</v>
      </c>
      <c r="Q3772" s="292">
        <f t="shared" si="466"/>
        <v>47456.047862606909</v>
      </c>
      <c r="R3772" s="197">
        <f t="shared" si="462"/>
        <v>75929.676580171057</v>
      </c>
    </row>
    <row r="3773" spans="1:18" ht="19.5" customHeight="1">
      <c r="A3773" s="285" t="s">
        <v>6324</v>
      </c>
      <c r="B3773" s="286" t="s">
        <v>6274</v>
      </c>
      <c r="C3773" s="287" t="s">
        <v>2718</v>
      </c>
      <c r="D3773" s="288" t="s">
        <v>2909</v>
      </c>
      <c r="E3773" s="288" t="s">
        <v>3021</v>
      </c>
      <c r="F3773" s="289" t="s">
        <v>5973</v>
      </c>
      <c r="G3773" s="288" t="s">
        <v>3023</v>
      </c>
      <c r="H3773" s="287" t="s">
        <v>5974</v>
      </c>
      <c r="I3773" s="287" t="s">
        <v>3463</v>
      </c>
      <c r="J3773" s="287" t="s">
        <v>3866</v>
      </c>
      <c r="K3773" s="287" t="s">
        <v>4615</v>
      </c>
      <c r="L3773" s="293" t="s">
        <v>3028</v>
      </c>
      <c r="M3773" s="293" t="s">
        <v>3142</v>
      </c>
      <c r="N3773" s="287">
        <v>4</v>
      </c>
      <c r="O3773" s="287" t="s">
        <v>5975</v>
      </c>
      <c r="P3773" s="291">
        <v>58735.764660346402</v>
      </c>
      <c r="Q3773" s="292">
        <f t="shared" si="466"/>
        <v>71070.275239019145</v>
      </c>
      <c r="R3773" s="197">
        <f t="shared" si="462"/>
        <v>113712.44038243064</v>
      </c>
    </row>
    <row r="3774" spans="1:18" ht="19.5" customHeight="1">
      <c r="A3774" s="285" t="s">
        <v>3031</v>
      </c>
      <c r="B3774" s="286" t="s">
        <v>4441</v>
      </c>
      <c r="C3774" s="287" t="s">
        <v>742</v>
      </c>
      <c r="D3774" s="288" t="s">
        <v>2905</v>
      </c>
      <c r="E3774" s="288" t="s">
        <v>2906</v>
      </c>
      <c r="F3774" s="289" t="s">
        <v>4555</v>
      </c>
      <c r="G3774" s="288"/>
      <c r="H3774" s="287">
        <v>239</v>
      </c>
      <c r="I3774" s="287">
        <v>20</v>
      </c>
      <c r="J3774" s="287">
        <v>18</v>
      </c>
      <c r="K3774" s="293">
        <v>38.700000000000003</v>
      </c>
      <c r="L3774" s="287">
        <v>65</v>
      </c>
      <c r="M3774" s="287"/>
      <c r="N3774" s="287">
        <v>4</v>
      </c>
      <c r="O3774" s="287" t="s">
        <v>4556</v>
      </c>
      <c r="P3774" s="291">
        <v>39219.874266617284</v>
      </c>
      <c r="Q3774" s="292">
        <f t="shared" si="466"/>
        <v>47456.047862606909</v>
      </c>
      <c r="R3774" s="197">
        <f t="shared" si="462"/>
        <v>75929.676580171057</v>
      </c>
    </row>
    <row r="3775" spans="1:18" ht="19.5" customHeight="1">
      <c r="A3775" s="285" t="s">
        <v>3031</v>
      </c>
      <c r="B3775" s="286" t="s">
        <v>4441</v>
      </c>
      <c r="C3775" s="287" t="s">
        <v>742</v>
      </c>
      <c r="D3775" s="288" t="s">
        <v>2909</v>
      </c>
      <c r="E3775" s="288" t="s">
        <v>3021</v>
      </c>
      <c r="F3775" s="289" t="s">
        <v>5973</v>
      </c>
      <c r="G3775" s="288" t="s">
        <v>3023</v>
      </c>
      <c r="H3775" s="287" t="s">
        <v>5974</v>
      </c>
      <c r="I3775" s="287" t="s">
        <v>3463</v>
      </c>
      <c r="J3775" s="287" t="s">
        <v>3866</v>
      </c>
      <c r="K3775" s="287" t="s">
        <v>4615</v>
      </c>
      <c r="L3775" s="293" t="s">
        <v>3028</v>
      </c>
      <c r="M3775" s="293" t="s">
        <v>3142</v>
      </c>
      <c r="N3775" s="287">
        <v>4</v>
      </c>
      <c r="O3775" s="287" t="s">
        <v>5975</v>
      </c>
      <c r="P3775" s="291">
        <v>58735.764660346402</v>
      </c>
      <c r="Q3775" s="292">
        <f t="shared" si="466"/>
        <v>71070.275239019145</v>
      </c>
      <c r="R3775" s="197">
        <f t="shared" si="462"/>
        <v>113712.44038243064</v>
      </c>
    </row>
    <row r="3776" spans="1:18" ht="19.5" customHeight="1">
      <c r="A3776" s="285" t="s">
        <v>3031</v>
      </c>
      <c r="B3776" s="286" t="s">
        <v>6273</v>
      </c>
      <c r="C3776" s="287" t="s">
        <v>387</v>
      </c>
      <c r="D3776" s="288" t="s">
        <v>2905</v>
      </c>
      <c r="E3776" s="288" t="s">
        <v>2906</v>
      </c>
      <c r="F3776" s="289" t="s">
        <v>4555</v>
      </c>
      <c r="G3776" s="288"/>
      <c r="H3776" s="287">
        <v>239</v>
      </c>
      <c r="I3776" s="287">
        <v>20</v>
      </c>
      <c r="J3776" s="287">
        <v>18</v>
      </c>
      <c r="K3776" s="293">
        <v>38.700000000000003</v>
      </c>
      <c r="L3776" s="287">
        <v>65</v>
      </c>
      <c r="M3776" s="287"/>
      <c r="N3776" s="287">
        <v>4</v>
      </c>
      <c r="O3776" s="287" t="s">
        <v>4556</v>
      </c>
      <c r="P3776" s="291">
        <v>39219.874266617284</v>
      </c>
      <c r="Q3776" s="292">
        <f t="shared" si="466"/>
        <v>47456.047862606909</v>
      </c>
      <c r="R3776" s="197">
        <f t="shared" si="462"/>
        <v>75929.676580171057</v>
      </c>
    </row>
    <row r="3777" spans="1:18" ht="19.5" customHeight="1">
      <c r="A3777" s="285" t="s">
        <v>3031</v>
      </c>
      <c r="B3777" s="286" t="s">
        <v>6273</v>
      </c>
      <c r="C3777" s="287" t="s">
        <v>387</v>
      </c>
      <c r="D3777" s="288" t="s">
        <v>2909</v>
      </c>
      <c r="E3777" s="288" t="s">
        <v>3021</v>
      </c>
      <c r="F3777" s="289" t="s">
        <v>5973</v>
      </c>
      <c r="G3777" s="288" t="s">
        <v>3023</v>
      </c>
      <c r="H3777" s="287" t="s">
        <v>5974</v>
      </c>
      <c r="I3777" s="287" t="s">
        <v>3463</v>
      </c>
      <c r="J3777" s="287" t="s">
        <v>3866</v>
      </c>
      <c r="K3777" s="287" t="s">
        <v>4615</v>
      </c>
      <c r="L3777" s="293" t="s">
        <v>3028</v>
      </c>
      <c r="M3777" s="293" t="s">
        <v>3142</v>
      </c>
      <c r="N3777" s="287">
        <v>4</v>
      </c>
      <c r="O3777" s="287" t="s">
        <v>5975</v>
      </c>
      <c r="P3777" s="291">
        <v>58735.764660346402</v>
      </c>
      <c r="Q3777" s="292">
        <f t="shared" si="466"/>
        <v>71070.275239019145</v>
      </c>
      <c r="R3777" s="197">
        <f t="shared" si="462"/>
        <v>113712.44038243064</v>
      </c>
    </row>
    <row r="3778" spans="1:18" ht="19.5" customHeight="1">
      <c r="A3778" s="285" t="s">
        <v>6325</v>
      </c>
      <c r="B3778" s="286" t="s">
        <v>6273</v>
      </c>
      <c r="C3778" s="287" t="s">
        <v>65</v>
      </c>
      <c r="D3778" s="288" t="s">
        <v>2905</v>
      </c>
      <c r="E3778" s="288" t="s">
        <v>2906</v>
      </c>
      <c r="F3778" s="289" t="s">
        <v>4552</v>
      </c>
      <c r="G3778" s="288"/>
      <c r="H3778" s="287">
        <v>256</v>
      </c>
      <c r="I3778" s="287">
        <v>20</v>
      </c>
      <c r="J3778" s="287">
        <v>18</v>
      </c>
      <c r="K3778" s="287">
        <v>39</v>
      </c>
      <c r="L3778" s="287">
        <v>65</v>
      </c>
      <c r="M3778" s="287"/>
      <c r="N3778" s="287">
        <v>4</v>
      </c>
      <c r="O3778" s="287" t="s">
        <v>4553</v>
      </c>
      <c r="P3778" s="291">
        <v>46676.406702222914</v>
      </c>
      <c r="Q3778" s="292">
        <f t="shared" si="466"/>
        <v>56478.452109689722</v>
      </c>
      <c r="R3778" s="197">
        <f t="shared" si="462"/>
        <v>90365.523375503559</v>
      </c>
    </row>
    <row r="3779" spans="1:18" ht="19.5" customHeight="1">
      <c r="A3779" s="304" t="s">
        <v>2857</v>
      </c>
      <c r="B3779" s="277"/>
      <c r="C3779" s="278"/>
      <c r="D3779" s="279"/>
      <c r="E3779" s="280"/>
      <c r="F3779" s="279"/>
      <c r="G3779" s="281"/>
      <c r="H3779" s="282"/>
      <c r="I3779" s="282"/>
      <c r="J3779" s="282"/>
      <c r="K3779" s="282"/>
      <c r="L3779" s="282"/>
      <c r="M3779" s="282"/>
      <c r="N3779" s="282"/>
      <c r="O3779" s="282"/>
      <c r="P3779" s="282"/>
      <c r="Q3779" s="284"/>
      <c r="R3779" s="197">
        <f t="shared" si="462"/>
        <v>0</v>
      </c>
    </row>
    <row r="3780" spans="1:18" ht="19.5" customHeight="1">
      <c r="A3780" s="285" t="s">
        <v>3075</v>
      </c>
      <c r="B3780" s="286" t="s">
        <v>3072</v>
      </c>
      <c r="C3780" s="287" t="s">
        <v>2707</v>
      </c>
      <c r="D3780" s="288" t="s">
        <v>2905</v>
      </c>
      <c r="E3780" s="288" t="s">
        <v>2906</v>
      </c>
      <c r="F3780" s="289" t="s">
        <v>6326</v>
      </c>
      <c r="G3780" s="288"/>
      <c r="H3780" s="287">
        <v>256</v>
      </c>
      <c r="I3780" s="287">
        <v>18</v>
      </c>
      <c r="J3780" s="287">
        <v>16</v>
      </c>
      <c r="K3780" s="287">
        <v>34</v>
      </c>
      <c r="L3780" s="287">
        <v>65</v>
      </c>
      <c r="M3780" s="287"/>
      <c r="N3780" s="287">
        <v>4</v>
      </c>
      <c r="O3780" s="287" t="s">
        <v>6327</v>
      </c>
      <c r="P3780" s="291">
        <v>53757.532341893682</v>
      </c>
      <c r="Q3780" s="292">
        <f t="shared" ref="Q3780:Q3783" si="467">+P3780*1.21</f>
        <v>65046.614133691357</v>
      </c>
      <c r="R3780" s="197">
        <f t="shared" si="462"/>
        <v>104074.58261390618</v>
      </c>
    </row>
    <row r="3781" spans="1:18" ht="19.5" customHeight="1">
      <c r="A3781" s="285" t="s">
        <v>3075</v>
      </c>
      <c r="B3781" s="286" t="s">
        <v>3072</v>
      </c>
      <c r="C3781" s="287" t="s">
        <v>2707</v>
      </c>
      <c r="D3781" s="288" t="s">
        <v>2909</v>
      </c>
      <c r="E3781" s="288" t="s">
        <v>3021</v>
      </c>
      <c r="F3781" s="289" t="s">
        <v>3022</v>
      </c>
      <c r="G3781" s="288" t="s">
        <v>3023</v>
      </c>
      <c r="H3781" s="287" t="s">
        <v>3024</v>
      </c>
      <c r="I3781" s="287" t="s">
        <v>3025</v>
      </c>
      <c r="J3781" s="287" t="s">
        <v>3026</v>
      </c>
      <c r="K3781" s="287" t="s">
        <v>3027</v>
      </c>
      <c r="L3781" s="293" t="s">
        <v>3028</v>
      </c>
      <c r="M3781" s="287" t="s">
        <v>3029</v>
      </c>
      <c r="N3781" s="287" t="s">
        <v>3010</v>
      </c>
      <c r="O3781" s="287" t="s">
        <v>3030</v>
      </c>
      <c r="P3781" s="291">
        <v>75466.593124629522</v>
      </c>
      <c r="Q3781" s="292">
        <f t="shared" si="467"/>
        <v>91314.577680801725</v>
      </c>
      <c r="R3781" s="197">
        <f t="shared" si="462"/>
        <v>146103.32428928275</v>
      </c>
    </row>
    <row r="3782" spans="1:18" ht="19.5" customHeight="1">
      <c r="A3782" s="306" t="s">
        <v>6304</v>
      </c>
      <c r="B3782" s="307" t="s">
        <v>3072</v>
      </c>
      <c r="C3782" s="308" t="s">
        <v>369</v>
      </c>
      <c r="D3782" s="290" t="s">
        <v>2905</v>
      </c>
      <c r="E3782" s="290" t="s">
        <v>2906</v>
      </c>
      <c r="F3782" s="309" t="s">
        <v>6328</v>
      </c>
      <c r="G3782" s="290"/>
      <c r="H3782" s="308" t="s">
        <v>3598</v>
      </c>
      <c r="I3782" s="308" t="s">
        <v>3599</v>
      </c>
      <c r="J3782" s="308" t="s">
        <v>2832</v>
      </c>
      <c r="K3782" s="314" t="s">
        <v>5481</v>
      </c>
      <c r="L3782" s="308" t="s">
        <v>3069</v>
      </c>
      <c r="M3782" s="308"/>
      <c r="N3782" s="308" t="s">
        <v>3010</v>
      </c>
      <c r="O3782" s="308" t="s">
        <v>6329</v>
      </c>
      <c r="P3782" s="291">
        <v>82392.967949452461</v>
      </c>
      <c r="Q3782" s="292">
        <f t="shared" si="467"/>
        <v>99695.491218837473</v>
      </c>
      <c r="R3782" s="197">
        <f t="shared" si="462"/>
        <v>159512.78595013998</v>
      </c>
    </row>
    <row r="3783" spans="1:18" ht="19.5" customHeight="1">
      <c r="A3783" s="306" t="s">
        <v>6304</v>
      </c>
      <c r="B3783" s="307" t="s">
        <v>3072</v>
      </c>
      <c r="C3783" s="308" t="s">
        <v>369</v>
      </c>
      <c r="D3783" s="290" t="s">
        <v>2909</v>
      </c>
      <c r="E3783" s="290" t="s">
        <v>3021</v>
      </c>
      <c r="F3783" s="309" t="s">
        <v>6330</v>
      </c>
      <c r="G3783" s="290"/>
      <c r="H3783" s="308" t="s">
        <v>3024</v>
      </c>
      <c r="I3783" s="308" t="s">
        <v>3025</v>
      </c>
      <c r="J3783" s="314" t="s">
        <v>4477</v>
      </c>
      <c r="K3783" s="308" t="s">
        <v>4179</v>
      </c>
      <c r="L3783" s="308">
        <v>65</v>
      </c>
      <c r="M3783" s="314" t="s">
        <v>3883</v>
      </c>
      <c r="N3783" s="308">
        <v>4</v>
      </c>
      <c r="O3783" s="308" t="s">
        <v>6331</v>
      </c>
      <c r="P3783" s="291">
        <v>79313.924363264028</v>
      </c>
      <c r="Q3783" s="292">
        <f t="shared" si="467"/>
        <v>95969.848479549473</v>
      </c>
      <c r="R3783" s="197">
        <f t="shared" si="462"/>
        <v>153551.75756727916</v>
      </c>
    </row>
    <row r="3784" spans="1:18" ht="19.5" customHeight="1">
      <c r="A3784" s="304" t="s">
        <v>2858</v>
      </c>
      <c r="B3784" s="277"/>
      <c r="C3784" s="278"/>
      <c r="D3784" s="279"/>
      <c r="E3784" s="280"/>
      <c r="F3784" s="279"/>
      <c r="G3784" s="281"/>
      <c r="H3784" s="282"/>
      <c r="I3784" s="282"/>
      <c r="J3784" s="282"/>
      <c r="K3784" s="282"/>
      <c r="L3784" s="282"/>
      <c r="M3784" s="282"/>
      <c r="N3784" s="282"/>
      <c r="O3784" s="282"/>
      <c r="P3784" s="282"/>
      <c r="Q3784" s="284"/>
      <c r="R3784" s="197">
        <f t="shared" ref="R3784:R3847" si="468">Q3784*0.8*2</f>
        <v>0</v>
      </c>
    </row>
    <row r="3785" spans="1:18" ht="19.5" customHeight="1">
      <c r="A3785" s="285" t="s">
        <v>6332</v>
      </c>
      <c r="B3785" s="286" t="s">
        <v>3056</v>
      </c>
      <c r="C3785" s="287" t="s">
        <v>5656</v>
      </c>
      <c r="D3785" s="288" t="s">
        <v>2905</v>
      </c>
      <c r="E3785" s="288" t="s">
        <v>2906</v>
      </c>
      <c r="F3785" s="289" t="s">
        <v>3064</v>
      </c>
      <c r="G3785" s="288"/>
      <c r="H3785" s="287">
        <v>288</v>
      </c>
      <c r="I3785" s="287">
        <v>25</v>
      </c>
      <c r="J3785" s="287">
        <v>22</v>
      </c>
      <c r="K3785" s="287">
        <v>50</v>
      </c>
      <c r="L3785" s="287">
        <v>65</v>
      </c>
      <c r="M3785" s="287"/>
      <c r="N3785" s="287">
        <v>5</v>
      </c>
      <c r="O3785" s="287" t="s">
        <v>3065</v>
      </c>
      <c r="P3785" s="291">
        <v>112197.91499379804</v>
      </c>
      <c r="Q3785" s="292">
        <f t="shared" ref="Q3785:Q3833" si="469">+P3785*1.21</f>
        <v>135759.47714249563</v>
      </c>
      <c r="R3785" s="197">
        <f t="shared" si="468"/>
        <v>217215.16342799301</v>
      </c>
    </row>
    <row r="3786" spans="1:18" ht="19.5" customHeight="1">
      <c r="A3786" s="285" t="s">
        <v>6332</v>
      </c>
      <c r="B3786" s="286" t="s">
        <v>3056</v>
      </c>
      <c r="C3786" s="287" t="s">
        <v>5656</v>
      </c>
      <c r="D3786" s="290" t="s">
        <v>2909</v>
      </c>
      <c r="E3786" s="290" t="s">
        <v>2910</v>
      </c>
      <c r="F3786" s="309" t="s">
        <v>3066</v>
      </c>
      <c r="G3786" s="290"/>
      <c r="H3786" s="308" t="s">
        <v>3067</v>
      </c>
      <c r="I3786" s="308" t="s">
        <v>3006</v>
      </c>
      <c r="J3786" s="308" t="s">
        <v>3007</v>
      </c>
      <c r="K3786" s="308" t="s">
        <v>3068</v>
      </c>
      <c r="L3786" s="308" t="s">
        <v>3069</v>
      </c>
      <c r="M3786" s="308"/>
      <c r="N3786" s="308" t="s">
        <v>3070</v>
      </c>
      <c r="O3786" s="308" t="s">
        <v>3071</v>
      </c>
      <c r="P3786" s="291">
        <v>67540.50833399361</v>
      </c>
      <c r="Q3786" s="292">
        <f t="shared" si="469"/>
        <v>81724.015084132261</v>
      </c>
      <c r="R3786" s="197">
        <f t="shared" si="468"/>
        <v>130758.42413461162</v>
      </c>
    </row>
    <row r="3787" spans="1:18" ht="19.5" customHeight="1">
      <c r="A3787" s="285" t="s">
        <v>6333</v>
      </c>
      <c r="B3787" s="286" t="s">
        <v>3056</v>
      </c>
      <c r="C3787" s="287" t="s">
        <v>6334</v>
      </c>
      <c r="D3787" s="288" t="s">
        <v>2905</v>
      </c>
      <c r="E3787" s="288" t="s">
        <v>2906</v>
      </c>
      <c r="F3787" s="289" t="s">
        <v>3064</v>
      </c>
      <c r="G3787" s="288"/>
      <c r="H3787" s="287">
        <v>288</v>
      </c>
      <c r="I3787" s="287">
        <v>25</v>
      </c>
      <c r="J3787" s="287">
        <v>22</v>
      </c>
      <c r="K3787" s="287">
        <v>50</v>
      </c>
      <c r="L3787" s="287">
        <v>65</v>
      </c>
      <c r="M3787" s="287"/>
      <c r="N3787" s="287">
        <v>5</v>
      </c>
      <c r="O3787" s="287" t="s">
        <v>3065</v>
      </c>
      <c r="P3787" s="291">
        <v>112197.91499379804</v>
      </c>
      <c r="Q3787" s="292">
        <f t="shared" si="469"/>
        <v>135759.47714249563</v>
      </c>
      <c r="R3787" s="197">
        <f t="shared" si="468"/>
        <v>217215.16342799301</v>
      </c>
    </row>
    <row r="3788" spans="1:18" ht="19.5" customHeight="1">
      <c r="A3788" s="285" t="s">
        <v>6333</v>
      </c>
      <c r="B3788" s="286" t="s">
        <v>3056</v>
      </c>
      <c r="C3788" s="287" t="s">
        <v>6334</v>
      </c>
      <c r="D3788" s="290" t="s">
        <v>2909</v>
      </c>
      <c r="E3788" s="290" t="s">
        <v>2910</v>
      </c>
      <c r="F3788" s="309" t="s">
        <v>3066</v>
      </c>
      <c r="G3788" s="290"/>
      <c r="H3788" s="308" t="s">
        <v>3067</v>
      </c>
      <c r="I3788" s="308" t="s">
        <v>3006</v>
      </c>
      <c r="J3788" s="308" t="s">
        <v>3007</v>
      </c>
      <c r="K3788" s="308" t="s">
        <v>3068</v>
      </c>
      <c r="L3788" s="308" t="s">
        <v>3069</v>
      </c>
      <c r="M3788" s="308"/>
      <c r="N3788" s="308" t="s">
        <v>3070</v>
      </c>
      <c r="O3788" s="308" t="s">
        <v>3071</v>
      </c>
      <c r="P3788" s="291">
        <v>67540.50833399361</v>
      </c>
      <c r="Q3788" s="292">
        <f t="shared" si="469"/>
        <v>81724.015084132261</v>
      </c>
      <c r="R3788" s="197">
        <f t="shared" si="468"/>
        <v>130758.42413461162</v>
      </c>
    </row>
    <row r="3789" spans="1:18" ht="19.5" customHeight="1">
      <c r="A3789" s="285" t="s">
        <v>3075</v>
      </c>
      <c r="B3789" s="286" t="s">
        <v>6335</v>
      </c>
      <c r="C3789" s="287" t="s">
        <v>2634</v>
      </c>
      <c r="D3789" s="290" t="s">
        <v>2905</v>
      </c>
      <c r="E3789" s="290" t="s">
        <v>2906</v>
      </c>
      <c r="F3789" s="309" t="s">
        <v>6299</v>
      </c>
      <c r="G3789" s="288"/>
      <c r="H3789" s="308">
        <v>239</v>
      </c>
      <c r="I3789" s="308">
        <v>18</v>
      </c>
      <c r="J3789" s="308">
        <v>16</v>
      </c>
      <c r="K3789" s="308">
        <v>35</v>
      </c>
      <c r="L3789" s="308">
        <v>65</v>
      </c>
      <c r="M3789" s="308"/>
      <c r="N3789" s="308">
        <v>5</v>
      </c>
      <c r="O3789" s="308" t="s">
        <v>6301</v>
      </c>
      <c r="P3789" s="291">
        <v>65957.941075536291</v>
      </c>
      <c r="Q3789" s="292">
        <f t="shared" si="469"/>
        <v>79809.108701398916</v>
      </c>
      <c r="R3789" s="197">
        <f t="shared" si="468"/>
        <v>127694.57392223827</v>
      </c>
    </row>
    <row r="3790" spans="1:18" ht="19.5" customHeight="1">
      <c r="A3790" s="285" t="s">
        <v>3075</v>
      </c>
      <c r="B3790" s="286" t="s">
        <v>6335</v>
      </c>
      <c r="C3790" s="287" t="s">
        <v>2634</v>
      </c>
      <c r="D3790" s="288" t="s">
        <v>2905</v>
      </c>
      <c r="E3790" s="288" t="s">
        <v>2906</v>
      </c>
      <c r="F3790" s="289" t="s">
        <v>3052</v>
      </c>
      <c r="G3790" s="288"/>
      <c r="H3790" s="287">
        <v>256</v>
      </c>
      <c r="I3790" s="287">
        <v>22</v>
      </c>
      <c r="J3790" s="287">
        <v>19</v>
      </c>
      <c r="K3790" s="293">
        <v>36.5</v>
      </c>
      <c r="L3790" s="287">
        <v>65</v>
      </c>
      <c r="M3790" s="287"/>
      <c r="N3790" s="287">
        <v>5</v>
      </c>
      <c r="O3790" s="287" t="s">
        <v>3053</v>
      </c>
      <c r="P3790" s="291">
        <v>57357.327031464178</v>
      </c>
      <c r="Q3790" s="292">
        <f t="shared" si="469"/>
        <v>69402.365708071651</v>
      </c>
      <c r="R3790" s="197">
        <f t="shared" si="468"/>
        <v>111043.78513291465</v>
      </c>
    </row>
    <row r="3791" spans="1:18" ht="19.5" customHeight="1">
      <c r="A3791" s="285" t="s">
        <v>3075</v>
      </c>
      <c r="B3791" s="286" t="s">
        <v>6335</v>
      </c>
      <c r="C3791" s="287" t="s">
        <v>2634</v>
      </c>
      <c r="D3791" s="288" t="s">
        <v>2909</v>
      </c>
      <c r="E3791" s="288" t="s">
        <v>3021</v>
      </c>
      <c r="F3791" s="289" t="s">
        <v>5976</v>
      </c>
      <c r="G3791" s="288" t="s">
        <v>3023</v>
      </c>
      <c r="H3791" s="287" t="s">
        <v>3024</v>
      </c>
      <c r="I3791" s="287" t="s">
        <v>3025</v>
      </c>
      <c r="J3791" s="293" t="s">
        <v>4477</v>
      </c>
      <c r="K3791" s="287" t="s">
        <v>3027</v>
      </c>
      <c r="L3791" s="293" t="s">
        <v>3028</v>
      </c>
      <c r="M3791" s="293" t="s">
        <v>3273</v>
      </c>
      <c r="N3791" s="287">
        <v>4</v>
      </c>
      <c r="O3791" s="287" t="s">
        <v>5977</v>
      </c>
      <c r="P3791" s="291">
        <v>60121.107953370636</v>
      </c>
      <c r="Q3791" s="292">
        <f t="shared" si="469"/>
        <v>72746.540623578461</v>
      </c>
      <c r="R3791" s="197">
        <f t="shared" si="468"/>
        <v>116394.46499772555</v>
      </c>
    </row>
    <row r="3792" spans="1:18" ht="19.5" customHeight="1">
      <c r="A3792" s="285" t="s">
        <v>3075</v>
      </c>
      <c r="B3792" s="286" t="s">
        <v>3072</v>
      </c>
      <c r="C3792" s="287" t="s">
        <v>5461</v>
      </c>
      <c r="D3792" s="290" t="s">
        <v>2905</v>
      </c>
      <c r="E3792" s="290" t="s">
        <v>2906</v>
      </c>
      <c r="F3792" s="309" t="s">
        <v>6299</v>
      </c>
      <c r="G3792" s="288"/>
      <c r="H3792" s="308">
        <v>239</v>
      </c>
      <c r="I3792" s="308">
        <v>18</v>
      </c>
      <c r="J3792" s="308">
        <v>16</v>
      </c>
      <c r="K3792" s="308">
        <v>35</v>
      </c>
      <c r="L3792" s="308">
        <v>65</v>
      </c>
      <c r="M3792" s="308"/>
      <c r="N3792" s="308">
        <v>5</v>
      </c>
      <c r="O3792" s="308" t="s">
        <v>6301</v>
      </c>
      <c r="P3792" s="291">
        <v>65957.941075536291</v>
      </c>
      <c r="Q3792" s="292">
        <f t="shared" si="469"/>
        <v>79809.108701398916</v>
      </c>
      <c r="R3792" s="197">
        <f t="shared" si="468"/>
        <v>127694.57392223827</v>
      </c>
    </row>
    <row r="3793" spans="1:18" ht="19.5" customHeight="1">
      <c r="A3793" s="285" t="s">
        <v>3075</v>
      </c>
      <c r="B3793" s="286" t="s">
        <v>3072</v>
      </c>
      <c r="C3793" s="287" t="s">
        <v>5461</v>
      </c>
      <c r="D3793" s="288" t="s">
        <v>2905</v>
      </c>
      <c r="E3793" s="288" t="s">
        <v>2906</v>
      </c>
      <c r="F3793" s="289" t="s">
        <v>3052</v>
      </c>
      <c r="G3793" s="288"/>
      <c r="H3793" s="287">
        <v>256</v>
      </c>
      <c r="I3793" s="287">
        <v>22</v>
      </c>
      <c r="J3793" s="287">
        <v>19</v>
      </c>
      <c r="K3793" s="293">
        <v>36.5</v>
      </c>
      <c r="L3793" s="287">
        <v>65</v>
      </c>
      <c r="M3793" s="287"/>
      <c r="N3793" s="287">
        <v>5</v>
      </c>
      <c r="O3793" s="287" t="s">
        <v>3053</v>
      </c>
      <c r="P3793" s="291">
        <v>57357.327031464178</v>
      </c>
      <c r="Q3793" s="292">
        <f t="shared" si="469"/>
        <v>69402.365708071651</v>
      </c>
      <c r="R3793" s="197">
        <f t="shared" si="468"/>
        <v>111043.78513291465</v>
      </c>
    </row>
    <row r="3794" spans="1:18" ht="19.5" customHeight="1">
      <c r="A3794" s="285" t="s">
        <v>3075</v>
      </c>
      <c r="B3794" s="286" t="s">
        <v>3072</v>
      </c>
      <c r="C3794" s="287" t="s">
        <v>5461</v>
      </c>
      <c r="D3794" s="288" t="s">
        <v>2909</v>
      </c>
      <c r="E3794" s="288" t="s">
        <v>2910</v>
      </c>
      <c r="F3794" s="289" t="s">
        <v>3046</v>
      </c>
      <c r="G3794" s="288"/>
      <c r="H3794" s="287">
        <v>232</v>
      </c>
      <c r="I3794" s="287">
        <v>9</v>
      </c>
      <c r="J3794" s="287">
        <v>7</v>
      </c>
      <c r="K3794" s="287">
        <v>39</v>
      </c>
      <c r="L3794" s="287">
        <v>65</v>
      </c>
      <c r="M3794" s="287"/>
      <c r="N3794" s="287">
        <v>5</v>
      </c>
      <c r="O3794" s="287" t="s">
        <v>3047</v>
      </c>
      <c r="P3794" s="291">
        <v>34805.262756904536</v>
      </c>
      <c r="Q3794" s="292">
        <f t="shared" si="469"/>
        <v>42114.36793585449</v>
      </c>
      <c r="R3794" s="197">
        <f t="shared" si="468"/>
        <v>67382.988697367182</v>
      </c>
    </row>
    <row r="3795" spans="1:18" ht="19.5" customHeight="1">
      <c r="A3795" s="285" t="s">
        <v>3075</v>
      </c>
      <c r="B3795" s="286" t="s">
        <v>3072</v>
      </c>
      <c r="C3795" s="287" t="s">
        <v>5461</v>
      </c>
      <c r="D3795" s="288" t="s">
        <v>2909</v>
      </c>
      <c r="E3795" s="288" t="s">
        <v>2910</v>
      </c>
      <c r="F3795" s="289" t="s">
        <v>3073</v>
      </c>
      <c r="G3795" s="288"/>
      <c r="H3795" s="287">
        <v>256</v>
      </c>
      <c r="I3795" s="287">
        <v>10</v>
      </c>
      <c r="J3795" s="287">
        <v>8</v>
      </c>
      <c r="K3795" s="293">
        <v>51.6</v>
      </c>
      <c r="L3795" s="287">
        <v>65</v>
      </c>
      <c r="M3795" s="287"/>
      <c r="N3795" s="287">
        <v>5</v>
      </c>
      <c r="O3795" s="287" t="s">
        <v>3074</v>
      </c>
      <c r="P3795" s="291">
        <v>84075.029877456269</v>
      </c>
      <c r="Q3795" s="292">
        <f t="shared" si="469"/>
        <v>101730.78615172209</v>
      </c>
      <c r="R3795" s="197">
        <f t="shared" si="468"/>
        <v>162769.25784275535</v>
      </c>
    </row>
    <row r="3796" spans="1:18" ht="19.5" customHeight="1">
      <c r="A3796" s="285" t="s">
        <v>6336</v>
      </c>
      <c r="B3796" s="286" t="s">
        <v>6306</v>
      </c>
      <c r="C3796" s="290" t="s">
        <v>5656</v>
      </c>
      <c r="D3796" s="288" t="s">
        <v>2905</v>
      </c>
      <c r="E3796" s="288" t="s">
        <v>2906</v>
      </c>
      <c r="F3796" s="289" t="s">
        <v>3064</v>
      </c>
      <c r="G3796" s="288"/>
      <c r="H3796" s="287">
        <v>288</v>
      </c>
      <c r="I3796" s="287">
        <v>25</v>
      </c>
      <c r="J3796" s="287">
        <v>22</v>
      </c>
      <c r="K3796" s="287">
        <v>50</v>
      </c>
      <c r="L3796" s="287">
        <v>65</v>
      </c>
      <c r="M3796" s="287"/>
      <c r="N3796" s="287">
        <v>5</v>
      </c>
      <c r="O3796" s="287" t="s">
        <v>3065</v>
      </c>
      <c r="P3796" s="291">
        <v>112197.91499379804</v>
      </c>
      <c r="Q3796" s="292">
        <f t="shared" si="469"/>
        <v>135759.47714249563</v>
      </c>
      <c r="R3796" s="197">
        <f t="shared" si="468"/>
        <v>217215.16342799301</v>
      </c>
    </row>
    <row r="3797" spans="1:18" ht="19.5" customHeight="1">
      <c r="A3797" s="285" t="s">
        <v>6336</v>
      </c>
      <c r="B3797" s="286" t="s">
        <v>6306</v>
      </c>
      <c r="C3797" s="290" t="s">
        <v>5656</v>
      </c>
      <c r="D3797" s="288" t="s">
        <v>2905</v>
      </c>
      <c r="E3797" s="288" t="s">
        <v>2906</v>
      </c>
      <c r="F3797" s="289" t="s">
        <v>3271</v>
      </c>
      <c r="G3797" s="288"/>
      <c r="H3797" s="287" t="s">
        <v>3272</v>
      </c>
      <c r="I3797" s="287" t="s">
        <v>3117</v>
      </c>
      <c r="J3797" s="287" t="s">
        <v>3118</v>
      </c>
      <c r="K3797" s="287" t="s">
        <v>3273</v>
      </c>
      <c r="L3797" s="287" t="s">
        <v>3069</v>
      </c>
      <c r="M3797" s="287"/>
      <c r="N3797" s="287" t="s">
        <v>3007</v>
      </c>
      <c r="O3797" s="287" t="s">
        <v>3274</v>
      </c>
      <c r="P3797" s="291">
        <v>135440.22963746288</v>
      </c>
      <c r="Q3797" s="292">
        <f t="shared" si="469"/>
        <v>163882.67786133007</v>
      </c>
      <c r="R3797" s="197">
        <f t="shared" si="468"/>
        <v>262212.28457812814</v>
      </c>
    </row>
    <row r="3798" spans="1:18" ht="19.5" customHeight="1">
      <c r="A3798" s="285" t="s">
        <v>6336</v>
      </c>
      <c r="B3798" s="286" t="s">
        <v>6306</v>
      </c>
      <c r="C3798" s="290" t="s">
        <v>5656</v>
      </c>
      <c r="D3798" s="290" t="s">
        <v>2909</v>
      </c>
      <c r="E3798" s="290" t="s">
        <v>2910</v>
      </c>
      <c r="F3798" s="309" t="s">
        <v>3066</v>
      </c>
      <c r="G3798" s="290"/>
      <c r="H3798" s="308" t="s">
        <v>3067</v>
      </c>
      <c r="I3798" s="308" t="s">
        <v>3006</v>
      </c>
      <c r="J3798" s="308" t="s">
        <v>3007</v>
      </c>
      <c r="K3798" s="308" t="s">
        <v>3068</v>
      </c>
      <c r="L3798" s="308" t="s">
        <v>3069</v>
      </c>
      <c r="M3798" s="308"/>
      <c r="N3798" s="308" t="s">
        <v>3070</v>
      </c>
      <c r="O3798" s="308" t="s">
        <v>3071</v>
      </c>
      <c r="P3798" s="291">
        <v>67540.50833399361</v>
      </c>
      <c r="Q3798" s="292">
        <f t="shared" si="469"/>
        <v>81724.015084132261</v>
      </c>
      <c r="R3798" s="197">
        <f t="shared" si="468"/>
        <v>130758.42413461162</v>
      </c>
    </row>
    <row r="3799" spans="1:18" ht="19.5" customHeight="1">
      <c r="A3799" s="285" t="s">
        <v>6336</v>
      </c>
      <c r="B3799" s="286" t="s">
        <v>6306</v>
      </c>
      <c r="C3799" s="290" t="s">
        <v>5656</v>
      </c>
      <c r="D3799" s="288" t="s">
        <v>2909</v>
      </c>
      <c r="E3799" s="288" t="s">
        <v>3021</v>
      </c>
      <c r="F3799" s="289" t="s">
        <v>5976</v>
      </c>
      <c r="G3799" s="288" t="s">
        <v>3023</v>
      </c>
      <c r="H3799" s="287" t="s">
        <v>3024</v>
      </c>
      <c r="I3799" s="287" t="s">
        <v>3025</v>
      </c>
      <c r="J3799" s="293" t="s">
        <v>4477</v>
      </c>
      <c r="K3799" s="287" t="s">
        <v>3027</v>
      </c>
      <c r="L3799" s="293" t="s">
        <v>3028</v>
      </c>
      <c r="M3799" s="293" t="s">
        <v>3273</v>
      </c>
      <c r="N3799" s="287">
        <v>4</v>
      </c>
      <c r="O3799" s="287" t="s">
        <v>5977</v>
      </c>
      <c r="P3799" s="291">
        <v>60121.107953370636</v>
      </c>
      <c r="Q3799" s="292">
        <f t="shared" si="469"/>
        <v>72746.540623578461</v>
      </c>
      <c r="R3799" s="197">
        <f t="shared" si="468"/>
        <v>116394.46499772555</v>
      </c>
    </row>
    <row r="3800" spans="1:18" ht="19.5" customHeight="1">
      <c r="A3800" s="285" t="s">
        <v>3321</v>
      </c>
      <c r="B3800" s="286" t="s">
        <v>6002</v>
      </c>
      <c r="C3800" s="287" t="s">
        <v>1357</v>
      </c>
      <c r="D3800" s="288" t="s">
        <v>2905</v>
      </c>
      <c r="E3800" s="288" t="s">
        <v>2906</v>
      </c>
      <c r="F3800" s="289" t="s">
        <v>3064</v>
      </c>
      <c r="G3800" s="288"/>
      <c r="H3800" s="287">
        <v>288</v>
      </c>
      <c r="I3800" s="287">
        <v>25</v>
      </c>
      <c r="J3800" s="287">
        <v>22</v>
      </c>
      <c r="K3800" s="287">
        <v>50</v>
      </c>
      <c r="L3800" s="287">
        <v>65</v>
      </c>
      <c r="M3800" s="287"/>
      <c r="N3800" s="287">
        <v>5</v>
      </c>
      <c r="O3800" s="287" t="s">
        <v>3065</v>
      </c>
      <c r="P3800" s="291">
        <v>112197.91499379804</v>
      </c>
      <c r="Q3800" s="292">
        <f t="shared" si="469"/>
        <v>135759.47714249563</v>
      </c>
      <c r="R3800" s="197">
        <f t="shared" si="468"/>
        <v>217215.16342799301</v>
      </c>
    </row>
    <row r="3801" spans="1:18" ht="19.5" customHeight="1">
      <c r="A3801" s="285" t="s">
        <v>3321</v>
      </c>
      <c r="B3801" s="286" t="s">
        <v>6002</v>
      </c>
      <c r="C3801" s="287" t="s">
        <v>1357</v>
      </c>
      <c r="D3801" s="288" t="s">
        <v>2909</v>
      </c>
      <c r="E3801" s="288" t="s">
        <v>3021</v>
      </c>
      <c r="F3801" s="289" t="s">
        <v>5973</v>
      </c>
      <c r="G3801" s="288" t="s">
        <v>3023</v>
      </c>
      <c r="H3801" s="287" t="s">
        <v>5974</v>
      </c>
      <c r="I3801" s="287" t="s">
        <v>3463</v>
      </c>
      <c r="J3801" s="287" t="s">
        <v>3866</v>
      </c>
      <c r="K3801" s="287" t="s">
        <v>4615</v>
      </c>
      <c r="L3801" s="293" t="s">
        <v>3028</v>
      </c>
      <c r="M3801" s="293" t="s">
        <v>3142</v>
      </c>
      <c r="N3801" s="287">
        <v>4</v>
      </c>
      <c r="O3801" s="287" t="s">
        <v>5975</v>
      </c>
      <c r="P3801" s="291">
        <v>58735.764660346402</v>
      </c>
      <c r="Q3801" s="292">
        <f t="shared" si="469"/>
        <v>71070.275239019145</v>
      </c>
      <c r="R3801" s="197">
        <f t="shared" si="468"/>
        <v>113712.44038243064</v>
      </c>
    </row>
    <row r="3802" spans="1:18" ht="19.5" customHeight="1">
      <c r="A3802" s="285" t="s">
        <v>6337</v>
      </c>
      <c r="B3802" s="286" t="s">
        <v>6335</v>
      </c>
      <c r="C3802" s="287" t="s">
        <v>2634</v>
      </c>
      <c r="D3802" s="288" t="s">
        <v>2905</v>
      </c>
      <c r="E3802" s="288" t="s">
        <v>2906</v>
      </c>
      <c r="F3802" s="289" t="s">
        <v>3044</v>
      </c>
      <c r="G3802" s="288"/>
      <c r="H3802" s="287">
        <v>288</v>
      </c>
      <c r="I3802" s="287">
        <v>25</v>
      </c>
      <c r="J3802" s="287">
        <v>22</v>
      </c>
      <c r="K3802" s="293">
        <v>34.200000000000003</v>
      </c>
      <c r="L3802" s="287">
        <v>65</v>
      </c>
      <c r="M3802" s="287"/>
      <c r="N3802" s="287">
        <v>5</v>
      </c>
      <c r="O3802" s="287" t="s">
        <v>3045</v>
      </c>
      <c r="P3802" s="291">
        <v>94701.988516117068</v>
      </c>
      <c r="Q3802" s="292">
        <f t="shared" si="469"/>
        <v>114589.40610450164</v>
      </c>
      <c r="R3802" s="197">
        <f t="shared" si="468"/>
        <v>183343.04976720264</v>
      </c>
    </row>
    <row r="3803" spans="1:18" ht="19.5" customHeight="1">
      <c r="A3803" s="285" t="s">
        <v>6337</v>
      </c>
      <c r="B3803" s="286" t="s">
        <v>6335</v>
      </c>
      <c r="C3803" s="287" t="s">
        <v>2634</v>
      </c>
      <c r="D3803" s="288" t="s">
        <v>2905</v>
      </c>
      <c r="E3803" s="288" t="s">
        <v>2906</v>
      </c>
      <c r="F3803" s="289" t="s">
        <v>5988</v>
      </c>
      <c r="G3803" s="288"/>
      <c r="H3803" s="293">
        <v>279.7</v>
      </c>
      <c r="I3803" s="287">
        <v>22</v>
      </c>
      <c r="J3803" s="287">
        <v>19</v>
      </c>
      <c r="K3803" s="293">
        <v>36.700000000000003</v>
      </c>
      <c r="L3803" s="287">
        <v>65</v>
      </c>
      <c r="M3803" s="287"/>
      <c r="N3803" s="287">
        <v>5</v>
      </c>
      <c r="O3803" s="287" t="s">
        <v>5989</v>
      </c>
      <c r="P3803" s="291">
        <v>67152.546003785334</v>
      </c>
      <c r="Q3803" s="292">
        <f t="shared" si="469"/>
        <v>81254.580664580251</v>
      </c>
      <c r="R3803" s="197">
        <f t="shared" si="468"/>
        <v>130007.32906332841</v>
      </c>
    </row>
    <row r="3804" spans="1:18" ht="19.5" customHeight="1">
      <c r="A3804" s="285" t="s">
        <v>6337</v>
      </c>
      <c r="B3804" s="286" t="s">
        <v>6335</v>
      </c>
      <c r="C3804" s="287" t="s">
        <v>2634</v>
      </c>
      <c r="D3804" s="288" t="s">
        <v>2909</v>
      </c>
      <c r="E3804" s="288" t="s">
        <v>2910</v>
      </c>
      <c r="F3804" s="289" t="s">
        <v>3046</v>
      </c>
      <c r="G3804" s="288"/>
      <c r="H3804" s="287">
        <v>232</v>
      </c>
      <c r="I3804" s="287">
        <v>9</v>
      </c>
      <c r="J3804" s="287">
        <v>7</v>
      </c>
      <c r="K3804" s="287">
        <v>39</v>
      </c>
      <c r="L3804" s="287">
        <v>65</v>
      </c>
      <c r="M3804" s="287"/>
      <c r="N3804" s="287">
        <v>5</v>
      </c>
      <c r="O3804" s="287" t="s">
        <v>3047</v>
      </c>
      <c r="P3804" s="291">
        <v>34805.262756904536</v>
      </c>
      <c r="Q3804" s="292">
        <f t="shared" si="469"/>
        <v>42114.36793585449</v>
      </c>
      <c r="R3804" s="197">
        <f t="shared" si="468"/>
        <v>67382.988697367182</v>
      </c>
    </row>
    <row r="3805" spans="1:18" ht="19.5" customHeight="1">
      <c r="A3805" s="285" t="s">
        <v>6338</v>
      </c>
      <c r="B3805" s="286" t="s">
        <v>6335</v>
      </c>
      <c r="C3805" s="287" t="s">
        <v>2444</v>
      </c>
      <c r="D3805" s="288" t="s">
        <v>2905</v>
      </c>
      <c r="E3805" s="288" t="s">
        <v>2906</v>
      </c>
      <c r="F3805" s="289" t="s">
        <v>5988</v>
      </c>
      <c r="G3805" s="288"/>
      <c r="H3805" s="293">
        <v>279.7</v>
      </c>
      <c r="I3805" s="287">
        <v>22</v>
      </c>
      <c r="J3805" s="287">
        <v>19</v>
      </c>
      <c r="K3805" s="293">
        <v>36.700000000000003</v>
      </c>
      <c r="L3805" s="287">
        <v>65</v>
      </c>
      <c r="M3805" s="287"/>
      <c r="N3805" s="287">
        <v>5</v>
      </c>
      <c r="O3805" s="287" t="s">
        <v>5989</v>
      </c>
      <c r="P3805" s="291">
        <v>67152.546003785334</v>
      </c>
      <c r="Q3805" s="292">
        <f t="shared" si="469"/>
        <v>81254.580664580251</v>
      </c>
      <c r="R3805" s="197">
        <f t="shared" si="468"/>
        <v>130007.32906332841</v>
      </c>
    </row>
    <row r="3806" spans="1:18" ht="19.5" customHeight="1">
      <c r="A3806" s="285" t="s">
        <v>6338</v>
      </c>
      <c r="B3806" s="286" t="s">
        <v>6335</v>
      </c>
      <c r="C3806" s="287" t="s">
        <v>2444</v>
      </c>
      <c r="D3806" s="288" t="s">
        <v>2905</v>
      </c>
      <c r="E3806" s="288" t="s">
        <v>2906</v>
      </c>
      <c r="F3806" s="289" t="s">
        <v>3044</v>
      </c>
      <c r="G3806" s="288"/>
      <c r="H3806" s="287">
        <v>288</v>
      </c>
      <c r="I3806" s="287">
        <v>25</v>
      </c>
      <c r="J3806" s="287">
        <v>22</v>
      </c>
      <c r="K3806" s="293">
        <v>34.200000000000003</v>
      </c>
      <c r="L3806" s="287">
        <v>65</v>
      </c>
      <c r="M3806" s="287"/>
      <c r="N3806" s="287">
        <v>5</v>
      </c>
      <c r="O3806" s="287" t="s">
        <v>3045</v>
      </c>
      <c r="P3806" s="291">
        <v>94701.988516117068</v>
      </c>
      <c r="Q3806" s="292">
        <f t="shared" si="469"/>
        <v>114589.40610450164</v>
      </c>
      <c r="R3806" s="197">
        <f t="shared" si="468"/>
        <v>183343.04976720264</v>
      </c>
    </row>
    <row r="3807" spans="1:18" ht="19.5" customHeight="1">
      <c r="A3807" s="285" t="s">
        <v>6338</v>
      </c>
      <c r="B3807" s="286" t="s">
        <v>6335</v>
      </c>
      <c r="C3807" s="287" t="s">
        <v>2444</v>
      </c>
      <c r="D3807" s="288" t="s">
        <v>2909</v>
      </c>
      <c r="E3807" s="288" t="s">
        <v>2910</v>
      </c>
      <c r="F3807" s="289" t="s">
        <v>3046</v>
      </c>
      <c r="G3807" s="288"/>
      <c r="H3807" s="287">
        <v>232</v>
      </c>
      <c r="I3807" s="287">
        <v>9</v>
      </c>
      <c r="J3807" s="287">
        <v>7</v>
      </c>
      <c r="K3807" s="287">
        <v>39</v>
      </c>
      <c r="L3807" s="287">
        <v>65</v>
      </c>
      <c r="M3807" s="287"/>
      <c r="N3807" s="287">
        <v>5</v>
      </c>
      <c r="O3807" s="287" t="s">
        <v>3047</v>
      </c>
      <c r="P3807" s="291">
        <v>34805.262756904536</v>
      </c>
      <c r="Q3807" s="292">
        <f t="shared" si="469"/>
        <v>42114.36793585449</v>
      </c>
      <c r="R3807" s="197">
        <f t="shared" si="468"/>
        <v>67382.988697367182</v>
      </c>
    </row>
    <row r="3808" spans="1:18" ht="19.5" customHeight="1">
      <c r="A3808" s="285" t="s">
        <v>6338</v>
      </c>
      <c r="B3808" s="286" t="s">
        <v>6335</v>
      </c>
      <c r="C3808" s="287" t="s">
        <v>2444</v>
      </c>
      <c r="D3808" s="288" t="s">
        <v>2909</v>
      </c>
      <c r="E3808" s="288" t="s">
        <v>2910</v>
      </c>
      <c r="F3808" s="289" t="s">
        <v>3073</v>
      </c>
      <c r="G3808" s="288"/>
      <c r="H3808" s="287">
        <v>256</v>
      </c>
      <c r="I3808" s="287">
        <v>10</v>
      </c>
      <c r="J3808" s="287">
        <v>8</v>
      </c>
      <c r="K3808" s="293">
        <v>51.6</v>
      </c>
      <c r="L3808" s="287">
        <v>65</v>
      </c>
      <c r="M3808" s="287"/>
      <c r="N3808" s="287">
        <v>5</v>
      </c>
      <c r="O3808" s="287" t="s">
        <v>3074</v>
      </c>
      <c r="P3808" s="291">
        <v>84075.029877456269</v>
      </c>
      <c r="Q3808" s="292">
        <f t="shared" si="469"/>
        <v>101730.78615172209</v>
      </c>
      <c r="R3808" s="197">
        <f t="shared" si="468"/>
        <v>162769.25784275535</v>
      </c>
    </row>
    <row r="3809" spans="1:18" ht="19.5" customHeight="1">
      <c r="A3809" s="285" t="s">
        <v>2950</v>
      </c>
      <c r="B3809" s="286" t="s">
        <v>3013</v>
      </c>
      <c r="C3809" s="287" t="s">
        <v>1638</v>
      </c>
      <c r="D3809" s="288" t="s">
        <v>2905</v>
      </c>
      <c r="E3809" s="288" t="s">
        <v>2906</v>
      </c>
      <c r="F3809" s="289" t="s">
        <v>3064</v>
      </c>
      <c r="G3809" s="288"/>
      <c r="H3809" s="287">
        <v>288</v>
      </c>
      <c r="I3809" s="287">
        <v>25</v>
      </c>
      <c r="J3809" s="287">
        <v>22</v>
      </c>
      <c r="K3809" s="287">
        <v>50</v>
      </c>
      <c r="L3809" s="287">
        <v>65</v>
      </c>
      <c r="M3809" s="287"/>
      <c r="N3809" s="287">
        <v>5</v>
      </c>
      <c r="O3809" s="287" t="s">
        <v>3065</v>
      </c>
      <c r="P3809" s="291">
        <v>112197.91499379804</v>
      </c>
      <c r="Q3809" s="292">
        <f t="shared" si="469"/>
        <v>135759.47714249563</v>
      </c>
      <c r="R3809" s="197">
        <f t="shared" si="468"/>
        <v>217215.16342799301</v>
      </c>
    </row>
    <row r="3810" spans="1:18" ht="19.5" customHeight="1">
      <c r="A3810" s="285" t="s">
        <v>2950</v>
      </c>
      <c r="B3810" s="286" t="s">
        <v>3013</v>
      </c>
      <c r="C3810" s="287" t="s">
        <v>1638</v>
      </c>
      <c r="D3810" s="288" t="s">
        <v>2909</v>
      </c>
      <c r="E3810" s="288" t="s">
        <v>3021</v>
      </c>
      <c r="F3810" s="289" t="s">
        <v>5973</v>
      </c>
      <c r="G3810" s="288" t="s">
        <v>3023</v>
      </c>
      <c r="H3810" s="287" t="s">
        <v>5974</v>
      </c>
      <c r="I3810" s="287" t="s">
        <v>3463</v>
      </c>
      <c r="J3810" s="287" t="s">
        <v>3866</v>
      </c>
      <c r="K3810" s="287" t="s">
        <v>4615</v>
      </c>
      <c r="L3810" s="293" t="s">
        <v>3028</v>
      </c>
      <c r="M3810" s="293" t="s">
        <v>3142</v>
      </c>
      <c r="N3810" s="287">
        <v>4</v>
      </c>
      <c r="O3810" s="287" t="s">
        <v>5975</v>
      </c>
      <c r="P3810" s="291">
        <v>58735.764660346402</v>
      </c>
      <c r="Q3810" s="292">
        <f t="shared" si="469"/>
        <v>71070.275239019145</v>
      </c>
      <c r="R3810" s="197">
        <f t="shared" si="468"/>
        <v>113712.44038243064</v>
      </c>
    </row>
    <row r="3811" spans="1:18" ht="19.5" customHeight="1">
      <c r="A3811" s="285" t="s">
        <v>3012</v>
      </c>
      <c r="B3811" s="286" t="s">
        <v>5985</v>
      </c>
      <c r="C3811" s="287" t="s">
        <v>4078</v>
      </c>
      <c r="D3811" s="288" t="s">
        <v>2905</v>
      </c>
      <c r="E3811" s="288" t="s">
        <v>2906</v>
      </c>
      <c r="F3811" s="289" t="s">
        <v>3078</v>
      </c>
      <c r="G3811" s="305"/>
      <c r="H3811" s="287">
        <v>280</v>
      </c>
      <c r="I3811" s="287">
        <v>22</v>
      </c>
      <c r="J3811" s="287">
        <v>19</v>
      </c>
      <c r="K3811" s="293">
        <v>49.9</v>
      </c>
      <c r="L3811" s="287">
        <v>65</v>
      </c>
      <c r="M3811" s="287"/>
      <c r="N3811" s="287" t="s">
        <v>3007</v>
      </c>
      <c r="O3811" s="287" t="s">
        <v>3079</v>
      </c>
      <c r="P3811" s="291">
        <v>94594.331710866085</v>
      </c>
      <c r="Q3811" s="292">
        <f t="shared" si="469"/>
        <v>114459.14137014796</v>
      </c>
      <c r="R3811" s="197">
        <f t="shared" si="468"/>
        <v>183134.62619223676</v>
      </c>
    </row>
    <row r="3812" spans="1:18" ht="19.5" customHeight="1">
      <c r="A3812" s="285" t="s">
        <v>3012</v>
      </c>
      <c r="B3812" s="286" t="s">
        <v>5985</v>
      </c>
      <c r="C3812" s="287" t="s">
        <v>4078</v>
      </c>
      <c r="D3812" s="288" t="s">
        <v>2905</v>
      </c>
      <c r="E3812" s="288" t="s">
        <v>2906</v>
      </c>
      <c r="F3812" s="289" t="s">
        <v>3044</v>
      </c>
      <c r="G3812" s="288"/>
      <c r="H3812" s="287">
        <v>288</v>
      </c>
      <c r="I3812" s="287">
        <v>25</v>
      </c>
      <c r="J3812" s="287">
        <v>22</v>
      </c>
      <c r="K3812" s="293">
        <v>34.200000000000003</v>
      </c>
      <c r="L3812" s="287">
        <v>65</v>
      </c>
      <c r="M3812" s="287"/>
      <c r="N3812" s="287">
        <v>5</v>
      </c>
      <c r="O3812" s="287" t="s">
        <v>3045</v>
      </c>
      <c r="P3812" s="291">
        <v>94701.988516117068</v>
      </c>
      <c r="Q3812" s="292">
        <f t="shared" si="469"/>
        <v>114589.40610450164</v>
      </c>
      <c r="R3812" s="197">
        <f t="shared" si="468"/>
        <v>183343.04976720264</v>
      </c>
    </row>
    <row r="3813" spans="1:18" ht="19.5" customHeight="1">
      <c r="A3813" s="285" t="s">
        <v>3012</v>
      </c>
      <c r="B3813" s="286" t="s">
        <v>5985</v>
      </c>
      <c r="C3813" s="287" t="s">
        <v>4078</v>
      </c>
      <c r="D3813" s="288" t="s">
        <v>2909</v>
      </c>
      <c r="E3813" s="288" t="s">
        <v>2910</v>
      </c>
      <c r="F3813" s="289" t="s">
        <v>3046</v>
      </c>
      <c r="G3813" s="288"/>
      <c r="H3813" s="287">
        <v>232</v>
      </c>
      <c r="I3813" s="287">
        <v>9</v>
      </c>
      <c r="J3813" s="287">
        <v>7</v>
      </c>
      <c r="K3813" s="287">
        <v>39</v>
      </c>
      <c r="L3813" s="287">
        <v>65</v>
      </c>
      <c r="M3813" s="287"/>
      <c r="N3813" s="287">
        <v>5</v>
      </c>
      <c r="O3813" s="287" t="s">
        <v>3047</v>
      </c>
      <c r="P3813" s="291">
        <v>34805.262756904536</v>
      </c>
      <c r="Q3813" s="292">
        <f t="shared" si="469"/>
        <v>42114.36793585449</v>
      </c>
      <c r="R3813" s="197">
        <f t="shared" si="468"/>
        <v>67382.988697367182</v>
      </c>
    </row>
    <row r="3814" spans="1:18" ht="19.5" customHeight="1">
      <c r="A3814" s="285" t="s">
        <v>3012</v>
      </c>
      <c r="B3814" s="286" t="s">
        <v>5985</v>
      </c>
      <c r="C3814" s="287" t="s">
        <v>4078</v>
      </c>
      <c r="D3814" s="288" t="s">
        <v>2909</v>
      </c>
      <c r="E3814" s="288" t="s">
        <v>2910</v>
      </c>
      <c r="F3814" s="289" t="s">
        <v>3073</v>
      </c>
      <c r="G3814" s="288"/>
      <c r="H3814" s="287">
        <v>256</v>
      </c>
      <c r="I3814" s="287">
        <v>10</v>
      </c>
      <c r="J3814" s="287">
        <v>8</v>
      </c>
      <c r="K3814" s="293">
        <v>51.6</v>
      </c>
      <c r="L3814" s="287">
        <v>65</v>
      </c>
      <c r="M3814" s="287"/>
      <c r="N3814" s="287">
        <v>5</v>
      </c>
      <c r="O3814" s="287" t="s">
        <v>3074</v>
      </c>
      <c r="P3814" s="291">
        <v>84075.029877456269</v>
      </c>
      <c r="Q3814" s="292">
        <f t="shared" si="469"/>
        <v>101730.78615172209</v>
      </c>
      <c r="R3814" s="197">
        <f t="shared" si="468"/>
        <v>162769.25784275535</v>
      </c>
    </row>
    <row r="3815" spans="1:18" ht="19.5" customHeight="1">
      <c r="A3815" s="285" t="s">
        <v>3012</v>
      </c>
      <c r="B3815" s="286" t="s">
        <v>5985</v>
      </c>
      <c r="C3815" s="287" t="s">
        <v>4078</v>
      </c>
      <c r="D3815" s="288" t="s">
        <v>2909</v>
      </c>
      <c r="E3815" s="288" t="s">
        <v>3021</v>
      </c>
      <c r="F3815" s="289" t="s">
        <v>5976</v>
      </c>
      <c r="G3815" s="288" t="s">
        <v>3023</v>
      </c>
      <c r="H3815" s="287" t="s">
        <v>3024</v>
      </c>
      <c r="I3815" s="287" t="s">
        <v>3025</v>
      </c>
      <c r="J3815" s="293" t="s">
        <v>4477</v>
      </c>
      <c r="K3815" s="287" t="s">
        <v>3027</v>
      </c>
      <c r="L3815" s="293" t="s">
        <v>3028</v>
      </c>
      <c r="M3815" s="293" t="s">
        <v>3273</v>
      </c>
      <c r="N3815" s="287">
        <v>4</v>
      </c>
      <c r="O3815" s="287" t="s">
        <v>5977</v>
      </c>
      <c r="P3815" s="291">
        <v>60121.107953370636</v>
      </c>
      <c r="Q3815" s="292">
        <f t="shared" si="469"/>
        <v>72746.540623578461</v>
      </c>
      <c r="R3815" s="197">
        <f t="shared" si="468"/>
        <v>116394.46499772555</v>
      </c>
    </row>
    <row r="3816" spans="1:18" ht="19.5" customHeight="1">
      <c r="A3816" s="285" t="s">
        <v>6339</v>
      </c>
      <c r="B3816" s="286" t="s">
        <v>6273</v>
      </c>
      <c r="C3816" s="287" t="s">
        <v>1078</v>
      </c>
      <c r="D3816" s="288" t="s">
        <v>2909</v>
      </c>
      <c r="E3816" s="288" t="s">
        <v>3021</v>
      </c>
      <c r="F3816" s="289" t="s">
        <v>5973</v>
      </c>
      <c r="G3816" s="288" t="s">
        <v>3023</v>
      </c>
      <c r="H3816" s="287" t="s">
        <v>5974</v>
      </c>
      <c r="I3816" s="287" t="s">
        <v>3463</v>
      </c>
      <c r="J3816" s="287" t="s">
        <v>3866</v>
      </c>
      <c r="K3816" s="287" t="s">
        <v>4615</v>
      </c>
      <c r="L3816" s="293" t="s">
        <v>3028</v>
      </c>
      <c r="M3816" s="293" t="s">
        <v>3142</v>
      </c>
      <c r="N3816" s="287">
        <v>4</v>
      </c>
      <c r="O3816" s="287" t="s">
        <v>5975</v>
      </c>
      <c r="P3816" s="291">
        <v>58735.764660346402</v>
      </c>
      <c r="Q3816" s="292">
        <f t="shared" si="469"/>
        <v>71070.275239019145</v>
      </c>
      <c r="R3816" s="197">
        <f t="shared" si="468"/>
        <v>113712.44038243064</v>
      </c>
    </row>
    <row r="3817" spans="1:18" ht="19.5" customHeight="1">
      <c r="A3817" s="285" t="s">
        <v>3031</v>
      </c>
      <c r="B3817" s="286" t="s">
        <v>6335</v>
      </c>
      <c r="C3817" s="287" t="s">
        <v>387</v>
      </c>
      <c r="D3817" s="290" t="s">
        <v>2905</v>
      </c>
      <c r="E3817" s="290" t="s">
        <v>2906</v>
      </c>
      <c r="F3817" s="309" t="s">
        <v>6299</v>
      </c>
      <c r="G3817" s="288"/>
      <c r="H3817" s="308">
        <v>239</v>
      </c>
      <c r="I3817" s="308">
        <v>18</v>
      </c>
      <c r="J3817" s="308">
        <v>16</v>
      </c>
      <c r="K3817" s="308">
        <v>35</v>
      </c>
      <c r="L3817" s="308">
        <v>65</v>
      </c>
      <c r="M3817" s="308"/>
      <c r="N3817" s="308">
        <v>5</v>
      </c>
      <c r="O3817" s="308" t="s">
        <v>6301</v>
      </c>
      <c r="P3817" s="291">
        <v>65957.941075536291</v>
      </c>
      <c r="Q3817" s="292">
        <f t="shared" si="469"/>
        <v>79809.108701398916</v>
      </c>
      <c r="R3817" s="197">
        <f t="shared" si="468"/>
        <v>127694.57392223827</v>
      </c>
    </row>
    <row r="3818" spans="1:18" ht="19.5" customHeight="1">
      <c r="A3818" s="285" t="s">
        <v>3031</v>
      </c>
      <c r="B3818" s="286" t="s">
        <v>6335</v>
      </c>
      <c r="C3818" s="287" t="s">
        <v>387</v>
      </c>
      <c r="D3818" s="288" t="s">
        <v>2905</v>
      </c>
      <c r="E3818" s="288" t="s">
        <v>2906</v>
      </c>
      <c r="F3818" s="289" t="s">
        <v>3052</v>
      </c>
      <c r="G3818" s="288"/>
      <c r="H3818" s="287">
        <v>256</v>
      </c>
      <c r="I3818" s="287">
        <v>22</v>
      </c>
      <c r="J3818" s="287">
        <v>19</v>
      </c>
      <c r="K3818" s="293">
        <v>36.5</v>
      </c>
      <c r="L3818" s="287">
        <v>65</v>
      </c>
      <c r="M3818" s="287"/>
      <c r="N3818" s="287">
        <v>5</v>
      </c>
      <c r="O3818" s="287" t="s">
        <v>3053</v>
      </c>
      <c r="P3818" s="291">
        <v>57357.327031464178</v>
      </c>
      <c r="Q3818" s="292">
        <f t="shared" si="469"/>
        <v>69402.365708071651</v>
      </c>
      <c r="R3818" s="197">
        <f t="shared" si="468"/>
        <v>111043.78513291465</v>
      </c>
    </row>
    <row r="3819" spans="1:18" ht="19.5" customHeight="1">
      <c r="A3819" s="285" t="s">
        <v>3031</v>
      </c>
      <c r="B3819" s="286" t="s">
        <v>6335</v>
      </c>
      <c r="C3819" s="287" t="s">
        <v>387</v>
      </c>
      <c r="D3819" s="288" t="s">
        <v>2909</v>
      </c>
      <c r="E3819" s="288" t="s">
        <v>2910</v>
      </c>
      <c r="F3819" s="289" t="s">
        <v>3046</v>
      </c>
      <c r="G3819" s="288"/>
      <c r="H3819" s="287">
        <v>232</v>
      </c>
      <c r="I3819" s="287">
        <v>9</v>
      </c>
      <c r="J3819" s="287">
        <v>7</v>
      </c>
      <c r="K3819" s="287">
        <v>39</v>
      </c>
      <c r="L3819" s="287">
        <v>65</v>
      </c>
      <c r="M3819" s="287"/>
      <c r="N3819" s="287">
        <v>5</v>
      </c>
      <c r="O3819" s="287" t="s">
        <v>3047</v>
      </c>
      <c r="P3819" s="291">
        <v>34805.262756904536</v>
      </c>
      <c r="Q3819" s="292">
        <f t="shared" si="469"/>
        <v>42114.36793585449</v>
      </c>
      <c r="R3819" s="197">
        <f t="shared" si="468"/>
        <v>67382.988697367182</v>
      </c>
    </row>
    <row r="3820" spans="1:18" ht="19.5" customHeight="1">
      <c r="A3820" s="285" t="s">
        <v>3031</v>
      </c>
      <c r="B3820" s="286" t="s">
        <v>6335</v>
      </c>
      <c r="C3820" s="287" t="s">
        <v>387</v>
      </c>
      <c r="D3820" s="288" t="s">
        <v>2909</v>
      </c>
      <c r="E3820" s="288" t="s">
        <v>2910</v>
      </c>
      <c r="F3820" s="289" t="s">
        <v>3073</v>
      </c>
      <c r="G3820" s="288"/>
      <c r="H3820" s="287">
        <v>256</v>
      </c>
      <c r="I3820" s="287">
        <v>10</v>
      </c>
      <c r="J3820" s="287">
        <v>8</v>
      </c>
      <c r="K3820" s="293">
        <v>51.6</v>
      </c>
      <c r="L3820" s="287">
        <v>65</v>
      </c>
      <c r="M3820" s="287"/>
      <c r="N3820" s="287">
        <v>5</v>
      </c>
      <c r="O3820" s="287" t="s">
        <v>3074</v>
      </c>
      <c r="P3820" s="291">
        <v>84075.029877456269</v>
      </c>
      <c r="Q3820" s="292">
        <f t="shared" si="469"/>
        <v>101730.78615172209</v>
      </c>
      <c r="R3820" s="197">
        <f t="shared" si="468"/>
        <v>162769.25784275535</v>
      </c>
    </row>
    <row r="3821" spans="1:18" ht="19.5" customHeight="1">
      <c r="A3821" s="285" t="s">
        <v>3031</v>
      </c>
      <c r="B3821" s="286" t="s">
        <v>6335</v>
      </c>
      <c r="C3821" s="287" t="s">
        <v>387</v>
      </c>
      <c r="D3821" s="288" t="s">
        <v>2909</v>
      </c>
      <c r="E3821" s="288" t="s">
        <v>3021</v>
      </c>
      <c r="F3821" s="289" t="s">
        <v>5973</v>
      </c>
      <c r="G3821" s="288" t="s">
        <v>3023</v>
      </c>
      <c r="H3821" s="287" t="s">
        <v>5974</v>
      </c>
      <c r="I3821" s="287" t="s">
        <v>3463</v>
      </c>
      <c r="J3821" s="287" t="s">
        <v>3866</v>
      </c>
      <c r="K3821" s="287" t="s">
        <v>4615</v>
      </c>
      <c r="L3821" s="293" t="s">
        <v>3028</v>
      </c>
      <c r="M3821" s="293" t="s">
        <v>3142</v>
      </c>
      <c r="N3821" s="287">
        <v>4</v>
      </c>
      <c r="O3821" s="287" t="s">
        <v>5975</v>
      </c>
      <c r="P3821" s="291">
        <v>58735.764660346402</v>
      </c>
      <c r="Q3821" s="292">
        <f t="shared" si="469"/>
        <v>71070.275239019145</v>
      </c>
      <c r="R3821" s="197">
        <f t="shared" si="468"/>
        <v>113712.44038243064</v>
      </c>
    </row>
    <row r="3822" spans="1:18" ht="19.5" customHeight="1">
      <c r="A3822" s="285" t="s">
        <v>3031</v>
      </c>
      <c r="B3822" s="286" t="s">
        <v>6335</v>
      </c>
      <c r="C3822" s="287" t="s">
        <v>4520</v>
      </c>
      <c r="D3822" s="288" t="s">
        <v>2905</v>
      </c>
      <c r="E3822" s="288" t="s">
        <v>2906</v>
      </c>
      <c r="F3822" s="289" t="s">
        <v>3078</v>
      </c>
      <c r="G3822" s="305"/>
      <c r="H3822" s="287">
        <v>280</v>
      </c>
      <c r="I3822" s="287">
        <v>22</v>
      </c>
      <c r="J3822" s="287">
        <v>19</v>
      </c>
      <c r="K3822" s="293">
        <v>49.9</v>
      </c>
      <c r="L3822" s="287">
        <v>65</v>
      </c>
      <c r="M3822" s="287"/>
      <c r="N3822" s="287" t="s">
        <v>3007</v>
      </c>
      <c r="O3822" s="287" t="s">
        <v>3079</v>
      </c>
      <c r="P3822" s="291">
        <v>94594.331710866085</v>
      </c>
      <c r="Q3822" s="292">
        <f t="shared" si="469"/>
        <v>114459.14137014796</v>
      </c>
      <c r="R3822" s="197">
        <f t="shared" si="468"/>
        <v>183134.62619223676</v>
      </c>
    </row>
    <row r="3823" spans="1:18" ht="19.5" customHeight="1">
      <c r="A3823" s="285" t="s">
        <v>3031</v>
      </c>
      <c r="B3823" s="286" t="s">
        <v>6335</v>
      </c>
      <c r="C3823" s="287" t="s">
        <v>4520</v>
      </c>
      <c r="D3823" s="288" t="s">
        <v>2905</v>
      </c>
      <c r="E3823" s="288" t="s">
        <v>2906</v>
      </c>
      <c r="F3823" s="289" t="s">
        <v>3044</v>
      </c>
      <c r="G3823" s="288"/>
      <c r="H3823" s="287">
        <v>288</v>
      </c>
      <c r="I3823" s="287">
        <v>25</v>
      </c>
      <c r="J3823" s="287">
        <v>22</v>
      </c>
      <c r="K3823" s="293">
        <v>34.200000000000003</v>
      </c>
      <c r="L3823" s="287">
        <v>65</v>
      </c>
      <c r="M3823" s="287"/>
      <c r="N3823" s="287">
        <v>5</v>
      </c>
      <c r="O3823" s="287" t="s">
        <v>3045</v>
      </c>
      <c r="P3823" s="291">
        <v>94701.988516117068</v>
      </c>
      <c r="Q3823" s="292">
        <f t="shared" si="469"/>
        <v>114589.40610450164</v>
      </c>
      <c r="R3823" s="197">
        <f t="shared" si="468"/>
        <v>183343.04976720264</v>
      </c>
    </row>
    <row r="3824" spans="1:18" ht="19.5" customHeight="1">
      <c r="A3824" s="285" t="s">
        <v>3031</v>
      </c>
      <c r="B3824" s="286" t="s">
        <v>6335</v>
      </c>
      <c r="C3824" s="287" t="s">
        <v>4520</v>
      </c>
      <c r="D3824" s="288" t="s">
        <v>2909</v>
      </c>
      <c r="E3824" s="288" t="s">
        <v>2910</v>
      </c>
      <c r="F3824" s="289" t="s">
        <v>3046</v>
      </c>
      <c r="G3824" s="288"/>
      <c r="H3824" s="287">
        <v>232</v>
      </c>
      <c r="I3824" s="287">
        <v>9</v>
      </c>
      <c r="J3824" s="287">
        <v>7</v>
      </c>
      <c r="K3824" s="287">
        <v>39</v>
      </c>
      <c r="L3824" s="287">
        <v>65</v>
      </c>
      <c r="M3824" s="287"/>
      <c r="N3824" s="287">
        <v>5</v>
      </c>
      <c r="O3824" s="287" t="s">
        <v>3047</v>
      </c>
      <c r="P3824" s="291">
        <v>34805.262756904536</v>
      </c>
      <c r="Q3824" s="292">
        <f t="shared" si="469"/>
        <v>42114.36793585449</v>
      </c>
      <c r="R3824" s="197">
        <f t="shared" si="468"/>
        <v>67382.988697367182</v>
      </c>
    </row>
    <row r="3825" spans="1:18" ht="19.5" customHeight="1">
      <c r="A3825" s="285" t="s">
        <v>3031</v>
      </c>
      <c r="B3825" s="286" t="s">
        <v>6335</v>
      </c>
      <c r="C3825" s="287" t="s">
        <v>4520</v>
      </c>
      <c r="D3825" s="288" t="s">
        <v>2909</v>
      </c>
      <c r="E3825" s="288" t="s">
        <v>2910</v>
      </c>
      <c r="F3825" s="289" t="s">
        <v>3073</v>
      </c>
      <c r="G3825" s="288"/>
      <c r="H3825" s="287">
        <v>256</v>
      </c>
      <c r="I3825" s="287">
        <v>10</v>
      </c>
      <c r="J3825" s="287">
        <v>8</v>
      </c>
      <c r="K3825" s="293">
        <v>51.6</v>
      </c>
      <c r="L3825" s="287">
        <v>65</v>
      </c>
      <c r="M3825" s="287"/>
      <c r="N3825" s="287">
        <v>5</v>
      </c>
      <c r="O3825" s="287" t="s">
        <v>3074</v>
      </c>
      <c r="P3825" s="291">
        <v>84075.029877456269</v>
      </c>
      <c r="Q3825" s="292">
        <f t="shared" si="469"/>
        <v>101730.78615172209</v>
      </c>
      <c r="R3825" s="197">
        <f t="shared" si="468"/>
        <v>162769.25784275535</v>
      </c>
    </row>
    <row r="3826" spans="1:18" ht="19.5" customHeight="1">
      <c r="A3826" s="285" t="s">
        <v>3031</v>
      </c>
      <c r="B3826" s="286" t="s">
        <v>6335</v>
      </c>
      <c r="C3826" s="287" t="s">
        <v>4520</v>
      </c>
      <c r="D3826" s="288" t="s">
        <v>2909</v>
      </c>
      <c r="E3826" s="288" t="s">
        <v>3021</v>
      </c>
      <c r="F3826" s="289" t="s">
        <v>5976</v>
      </c>
      <c r="G3826" s="288" t="s">
        <v>3023</v>
      </c>
      <c r="H3826" s="287" t="s">
        <v>3024</v>
      </c>
      <c r="I3826" s="287" t="s">
        <v>3025</v>
      </c>
      <c r="J3826" s="293" t="s">
        <v>4477</v>
      </c>
      <c r="K3826" s="287" t="s">
        <v>3027</v>
      </c>
      <c r="L3826" s="293" t="s">
        <v>3028</v>
      </c>
      <c r="M3826" s="293" t="s">
        <v>3273</v>
      </c>
      <c r="N3826" s="287">
        <v>4</v>
      </c>
      <c r="O3826" s="287" t="s">
        <v>5977</v>
      </c>
      <c r="P3826" s="291">
        <v>60121.107953370636</v>
      </c>
      <c r="Q3826" s="292">
        <f t="shared" si="469"/>
        <v>72746.540623578461</v>
      </c>
      <c r="R3826" s="197">
        <f t="shared" si="468"/>
        <v>116394.46499772555</v>
      </c>
    </row>
    <row r="3827" spans="1:18" ht="19.5" customHeight="1">
      <c r="A3827" s="285" t="s">
        <v>6340</v>
      </c>
      <c r="B3827" s="286" t="s">
        <v>6280</v>
      </c>
      <c r="C3827" s="308" t="s">
        <v>641</v>
      </c>
      <c r="D3827" s="290" t="s">
        <v>2905</v>
      </c>
      <c r="E3827" s="290" t="s">
        <v>2906</v>
      </c>
      <c r="F3827" s="309" t="s">
        <v>3093</v>
      </c>
      <c r="G3827" s="290"/>
      <c r="H3827" s="308">
        <v>312</v>
      </c>
      <c r="I3827" s="308">
        <v>25</v>
      </c>
      <c r="J3827" s="308">
        <v>22</v>
      </c>
      <c r="K3827" s="314">
        <v>49.6</v>
      </c>
      <c r="L3827" s="308">
        <v>65</v>
      </c>
      <c r="M3827" s="308"/>
      <c r="N3827" s="308" t="s">
        <v>3007</v>
      </c>
      <c r="O3827" s="308" t="s">
        <v>3094</v>
      </c>
      <c r="P3827" s="291">
        <v>136608.21503505137</v>
      </c>
      <c r="Q3827" s="292">
        <f t="shared" si="469"/>
        <v>165295.94019241215</v>
      </c>
      <c r="R3827" s="197">
        <f t="shared" si="468"/>
        <v>264473.50430785946</v>
      </c>
    </row>
    <row r="3828" spans="1:18" ht="19.5" customHeight="1">
      <c r="A3828" s="285" t="s">
        <v>6340</v>
      </c>
      <c r="B3828" s="286" t="s">
        <v>6280</v>
      </c>
      <c r="C3828" s="308" t="s">
        <v>641</v>
      </c>
      <c r="D3828" s="290" t="s">
        <v>2909</v>
      </c>
      <c r="E3828" s="290" t="s">
        <v>2910</v>
      </c>
      <c r="F3828" s="309" t="s">
        <v>3066</v>
      </c>
      <c r="G3828" s="290"/>
      <c r="H3828" s="308" t="s">
        <v>3067</v>
      </c>
      <c r="I3828" s="308" t="s">
        <v>3006</v>
      </c>
      <c r="J3828" s="308" t="s">
        <v>3007</v>
      </c>
      <c r="K3828" s="308" t="s">
        <v>3068</v>
      </c>
      <c r="L3828" s="308" t="s">
        <v>3069</v>
      </c>
      <c r="M3828" s="308"/>
      <c r="N3828" s="308" t="s">
        <v>3070</v>
      </c>
      <c r="O3828" s="308" t="s">
        <v>3071</v>
      </c>
      <c r="P3828" s="291">
        <v>67540.50833399361</v>
      </c>
      <c r="Q3828" s="292">
        <f t="shared" si="469"/>
        <v>81724.015084132261</v>
      </c>
      <c r="R3828" s="197">
        <f t="shared" si="468"/>
        <v>130758.42413461162</v>
      </c>
    </row>
    <row r="3829" spans="1:18" ht="19.5" customHeight="1">
      <c r="A3829" s="285" t="s">
        <v>6341</v>
      </c>
      <c r="B3829" s="286" t="s">
        <v>6342</v>
      </c>
      <c r="C3829" s="308" t="s">
        <v>5656</v>
      </c>
      <c r="D3829" s="290" t="s">
        <v>2905</v>
      </c>
      <c r="E3829" s="290" t="s">
        <v>2906</v>
      </c>
      <c r="F3829" s="309" t="s">
        <v>3093</v>
      </c>
      <c r="G3829" s="290"/>
      <c r="H3829" s="308">
        <v>312</v>
      </c>
      <c r="I3829" s="308">
        <v>25</v>
      </c>
      <c r="J3829" s="308">
        <v>22</v>
      </c>
      <c r="K3829" s="314">
        <v>49.6</v>
      </c>
      <c r="L3829" s="308">
        <v>65</v>
      </c>
      <c r="M3829" s="308"/>
      <c r="N3829" s="308" t="s">
        <v>3007</v>
      </c>
      <c r="O3829" s="308" t="s">
        <v>3094</v>
      </c>
      <c r="P3829" s="291">
        <v>136608.21503505137</v>
      </c>
      <c r="Q3829" s="292">
        <f t="shared" si="469"/>
        <v>165295.94019241215</v>
      </c>
      <c r="R3829" s="197">
        <f t="shared" si="468"/>
        <v>264473.50430785946</v>
      </c>
    </row>
    <row r="3830" spans="1:18" ht="19.5" customHeight="1">
      <c r="A3830" s="285" t="s">
        <v>6341</v>
      </c>
      <c r="B3830" s="286" t="s">
        <v>6342</v>
      </c>
      <c r="C3830" s="308" t="s">
        <v>5656</v>
      </c>
      <c r="D3830" s="290" t="s">
        <v>2909</v>
      </c>
      <c r="E3830" s="290" t="s">
        <v>2910</v>
      </c>
      <c r="F3830" s="309" t="s">
        <v>3066</v>
      </c>
      <c r="G3830" s="290"/>
      <c r="H3830" s="308" t="s">
        <v>3067</v>
      </c>
      <c r="I3830" s="308" t="s">
        <v>3006</v>
      </c>
      <c r="J3830" s="308" t="s">
        <v>3007</v>
      </c>
      <c r="K3830" s="308" t="s">
        <v>3068</v>
      </c>
      <c r="L3830" s="308" t="s">
        <v>3069</v>
      </c>
      <c r="M3830" s="308"/>
      <c r="N3830" s="308" t="s">
        <v>3070</v>
      </c>
      <c r="O3830" s="308" t="s">
        <v>3071</v>
      </c>
      <c r="P3830" s="291">
        <v>67540.50833399361</v>
      </c>
      <c r="Q3830" s="292">
        <f t="shared" si="469"/>
        <v>81724.015084132261</v>
      </c>
      <c r="R3830" s="197">
        <f t="shared" si="468"/>
        <v>130758.42413461162</v>
      </c>
    </row>
    <row r="3831" spans="1:18" ht="19.5" customHeight="1">
      <c r="A3831" s="285" t="s">
        <v>6341</v>
      </c>
      <c r="B3831" s="286" t="s">
        <v>6342</v>
      </c>
      <c r="C3831" s="308" t="s">
        <v>5656</v>
      </c>
      <c r="D3831" s="290" t="s">
        <v>2909</v>
      </c>
      <c r="E3831" s="290" t="s">
        <v>2906</v>
      </c>
      <c r="F3831" s="309" t="s">
        <v>3125</v>
      </c>
      <c r="G3831" s="290"/>
      <c r="H3831" s="308">
        <v>310</v>
      </c>
      <c r="I3831" s="308">
        <v>22</v>
      </c>
      <c r="J3831" s="308">
        <v>20</v>
      </c>
      <c r="K3831" s="314">
        <v>48.5</v>
      </c>
      <c r="L3831" s="308">
        <v>65</v>
      </c>
      <c r="M3831" s="308"/>
      <c r="N3831" s="308">
        <v>9</v>
      </c>
      <c r="O3831" s="308" t="s">
        <v>3126</v>
      </c>
      <c r="P3831" s="291">
        <v>96851.874805865868</v>
      </c>
      <c r="Q3831" s="292">
        <f t="shared" si="469"/>
        <v>117190.76851509769</v>
      </c>
      <c r="R3831" s="197">
        <f t="shared" si="468"/>
        <v>187505.22962415632</v>
      </c>
    </row>
    <row r="3832" spans="1:18" ht="19.5" customHeight="1">
      <c r="A3832" s="285" t="s">
        <v>6343</v>
      </c>
      <c r="B3832" s="286" t="s">
        <v>6344</v>
      </c>
      <c r="C3832" s="287" t="s">
        <v>1638</v>
      </c>
      <c r="D3832" s="288" t="s">
        <v>2905</v>
      </c>
      <c r="E3832" s="288" t="s">
        <v>2906</v>
      </c>
      <c r="F3832" s="289" t="s">
        <v>6345</v>
      </c>
      <c r="G3832" s="288"/>
      <c r="H3832" s="287">
        <v>288</v>
      </c>
      <c r="I3832" s="287">
        <v>25</v>
      </c>
      <c r="J3832" s="287">
        <v>22</v>
      </c>
      <c r="K3832" s="293">
        <v>28.4</v>
      </c>
      <c r="L3832" s="287">
        <v>65</v>
      </c>
      <c r="M3832" s="287"/>
      <c r="N3832" s="287">
        <v>5</v>
      </c>
      <c r="O3832" s="287" t="s">
        <v>6346</v>
      </c>
      <c r="P3832" s="291">
        <v>78415.917793687477</v>
      </c>
      <c r="Q3832" s="292">
        <f t="shared" si="469"/>
        <v>94883.260530361847</v>
      </c>
      <c r="R3832" s="197">
        <f t="shared" si="468"/>
        <v>151813.21684857897</v>
      </c>
    </row>
    <row r="3833" spans="1:18" ht="19.5" customHeight="1">
      <c r="A3833" s="285" t="s">
        <v>3209</v>
      </c>
      <c r="B3833" s="286" t="s">
        <v>6347</v>
      </c>
      <c r="C3833" s="287" t="s">
        <v>6348</v>
      </c>
      <c r="D3833" s="288" t="s">
        <v>2905</v>
      </c>
      <c r="E3833" s="288" t="s">
        <v>2906</v>
      </c>
      <c r="F3833" s="289" t="s">
        <v>3061</v>
      </c>
      <c r="G3833" s="288"/>
      <c r="H3833" s="287">
        <v>312</v>
      </c>
      <c r="I3833" s="287">
        <v>25</v>
      </c>
      <c r="J3833" s="287">
        <v>23</v>
      </c>
      <c r="K3833" s="293">
        <v>34.5</v>
      </c>
      <c r="L3833" s="287">
        <v>65</v>
      </c>
      <c r="M3833" s="287"/>
      <c r="N3833" s="287">
        <v>5</v>
      </c>
      <c r="O3833" s="287" t="s">
        <v>3062</v>
      </c>
      <c r="P3833" s="291">
        <v>98337.212557588515</v>
      </c>
      <c r="Q3833" s="292">
        <f t="shared" si="469"/>
        <v>118988.0271946821</v>
      </c>
      <c r="R3833" s="197">
        <f t="shared" si="468"/>
        <v>190380.84351149137</v>
      </c>
    </row>
    <row r="3834" spans="1:18" ht="19.5" customHeight="1">
      <c r="A3834" s="304" t="s">
        <v>2860</v>
      </c>
      <c r="B3834" s="277"/>
      <c r="C3834" s="278"/>
      <c r="D3834" s="279"/>
      <c r="E3834" s="280"/>
      <c r="F3834" s="279"/>
      <c r="G3834" s="281"/>
      <c r="H3834" s="282"/>
      <c r="I3834" s="282"/>
      <c r="J3834" s="282"/>
      <c r="K3834" s="282"/>
      <c r="L3834" s="282"/>
      <c r="M3834" s="282"/>
      <c r="N3834" s="282"/>
      <c r="O3834" s="282"/>
      <c r="P3834" s="282"/>
      <c r="Q3834" s="284"/>
      <c r="R3834" s="197">
        <f t="shared" si="468"/>
        <v>0</v>
      </c>
    </row>
    <row r="3835" spans="1:18" ht="19.5" customHeight="1">
      <c r="A3835" s="285" t="s">
        <v>3075</v>
      </c>
      <c r="B3835" s="286" t="s">
        <v>2378</v>
      </c>
      <c r="C3835" s="287" t="s">
        <v>6349</v>
      </c>
      <c r="D3835" s="288" t="s">
        <v>2909</v>
      </c>
      <c r="E3835" s="288" t="s">
        <v>3021</v>
      </c>
      <c r="F3835" s="289" t="s">
        <v>6350</v>
      </c>
      <c r="G3835" s="288"/>
      <c r="H3835" s="287" t="s">
        <v>4702</v>
      </c>
      <c r="I3835" s="293" t="s">
        <v>3810</v>
      </c>
      <c r="J3835" s="293" t="s">
        <v>6351</v>
      </c>
      <c r="K3835" s="293" t="s">
        <v>3818</v>
      </c>
      <c r="L3835" s="287">
        <v>65</v>
      </c>
      <c r="M3835" s="293" t="s">
        <v>3756</v>
      </c>
      <c r="N3835" s="287">
        <v>5</v>
      </c>
      <c r="O3835" s="287" t="s">
        <v>6352</v>
      </c>
      <c r="P3835" s="291">
        <v>78692.832430666516</v>
      </c>
      <c r="Q3835" s="292">
        <f>+P3835*1.21</f>
        <v>95218.327241106483</v>
      </c>
      <c r="R3835" s="197">
        <f t="shared" si="468"/>
        <v>152349.32358577038</v>
      </c>
    </row>
    <row r="3836" spans="1:18" ht="19.5" customHeight="1">
      <c r="A3836" s="304" t="s">
        <v>2686</v>
      </c>
      <c r="B3836" s="277"/>
      <c r="C3836" s="278"/>
      <c r="D3836" s="279"/>
      <c r="E3836" s="280"/>
      <c r="F3836" s="279"/>
      <c r="G3836" s="281"/>
      <c r="H3836" s="282"/>
      <c r="I3836" s="282"/>
      <c r="J3836" s="282"/>
      <c r="K3836" s="282"/>
      <c r="L3836" s="282"/>
      <c r="M3836" s="282"/>
      <c r="N3836" s="282"/>
      <c r="O3836" s="282"/>
      <c r="P3836" s="282"/>
      <c r="Q3836" s="284"/>
      <c r="R3836" s="197">
        <f t="shared" si="468"/>
        <v>0</v>
      </c>
    </row>
    <row r="3837" spans="1:18" ht="19.5" customHeight="1">
      <c r="A3837" s="285" t="s">
        <v>3086</v>
      </c>
      <c r="B3837" s="286" t="s">
        <v>6353</v>
      </c>
      <c r="C3837" s="287" t="s">
        <v>1062</v>
      </c>
      <c r="D3837" s="288" t="s">
        <v>2905</v>
      </c>
      <c r="E3837" s="288" t="s">
        <v>2906</v>
      </c>
      <c r="F3837" s="289" t="s">
        <v>3044</v>
      </c>
      <c r="G3837" s="288"/>
      <c r="H3837" s="287">
        <v>288</v>
      </c>
      <c r="I3837" s="287">
        <v>25</v>
      </c>
      <c r="J3837" s="287">
        <v>22</v>
      </c>
      <c r="K3837" s="293">
        <v>34.200000000000003</v>
      </c>
      <c r="L3837" s="287">
        <v>65</v>
      </c>
      <c r="M3837" s="287"/>
      <c r="N3837" s="287">
        <v>5</v>
      </c>
      <c r="O3837" s="287" t="s">
        <v>3045</v>
      </c>
      <c r="P3837" s="291">
        <v>94701.988516117068</v>
      </c>
      <c r="Q3837" s="292">
        <f t="shared" ref="Q3837:Q3848" si="470">+P3837*1.21</f>
        <v>114589.40610450164</v>
      </c>
      <c r="R3837" s="197">
        <f t="shared" si="468"/>
        <v>183343.04976720264</v>
      </c>
    </row>
    <row r="3838" spans="1:18" ht="19.5" customHeight="1">
      <c r="A3838" s="285" t="s">
        <v>3086</v>
      </c>
      <c r="B3838" s="286" t="s">
        <v>6353</v>
      </c>
      <c r="C3838" s="287" t="s">
        <v>1062</v>
      </c>
      <c r="D3838" s="290" t="s">
        <v>2909</v>
      </c>
      <c r="E3838" s="290" t="s">
        <v>2910</v>
      </c>
      <c r="F3838" s="309" t="s">
        <v>3046</v>
      </c>
      <c r="G3838" s="290"/>
      <c r="H3838" s="308">
        <v>232</v>
      </c>
      <c r="I3838" s="308">
        <v>9</v>
      </c>
      <c r="J3838" s="308">
        <v>7</v>
      </c>
      <c r="K3838" s="308">
        <v>39</v>
      </c>
      <c r="L3838" s="308">
        <v>65</v>
      </c>
      <c r="M3838" s="308"/>
      <c r="N3838" s="308">
        <v>5</v>
      </c>
      <c r="O3838" s="308" t="s">
        <v>3047</v>
      </c>
      <c r="P3838" s="291">
        <v>34805.262756904536</v>
      </c>
      <c r="Q3838" s="292">
        <f t="shared" si="470"/>
        <v>42114.36793585449</v>
      </c>
      <c r="R3838" s="197">
        <f t="shared" si="468"/>
        <v>67382.988697367182</v>
      </c>
    </row>
    <row r="3839" spans="1:18" ht="19.5" customHeight="1">
      <c r="A3839" s="285" t="s">
        <v>3012</v>
      </c>
      <c r="B3839" s="286" t="s">
        <v>5986</v>
      </c>
      <c r="C3839" s="287" t="s">
        <v>1794</v>
      </c>
      <c r="D3839" s="288" t="s">
        <v>2905</v>
      </c>
      <c r="E3839" s="288" t="s">
        <v>2906</v>
      </c>
      <c r="F3839" s="289" t="s">
        <v>5988</v>
      </c>
      <c r="G3839" s="288"/>
      <c r="H3839" s="293">
        <v>279.7</v>
      </c>
      <c r="I3839" s="287">
        <v>22</v>
      </c>
      <c r="J3839" s="287">
        <v>19</v>
      </c>
      <c r="K3839" s="293">
        <v>36.700000000000003</v>
      </c>
      <c r="L3839" s="287">
        <v>65</v>
      </c>
      <c r="M3839" s="287"/>
      <c r="N3839" s="287">
        <v>5</v>
      </c>
      <c r="O3839" s="287" t="s">
        <v>5989</v>
      </c>
      <c r="P3839" s="291">
        <v>67152.546003785334</v>
      </c>
      <c r="Q3839" s="292">
        <f t="shared" si="470"/>
        <v>81254.580664580251</v>
      </c>
      <c r="R3839" s="197">
        <f t="shared" si="468"/>
        <v>130007.32906332841</v>
      </c>
    </row>
    <row r="3840" spans="1:18" ht="19.5" customHeight="1">
      <c r="A3840" s="285" t="s">
        <v>3012</v>
      </c>
      <c r="B3840" s="286" t="s">
        <v>5986</v>
      </c>
      <c r="C3840" s="287" t="s">
        <v>1794</v>
      </c>
      <c r="D3840" s="290" t="s">
        <v>2909</v>
      </c>
      <c r="E3840" s="290" t="s">
        <v>2910</v>
      </c>
      <c r="F3840" s="309" t="s">
        <v>3046</v>
      </c>
      <c r="G3840" s="290"/>
      <c r="H3840" s="308">
        <v>232</v>
      </c>
      <c r="I3840" s="308">
        <v>9</v>
      </c>
      <c r="J3840" s="308">
        <v>7</v>
      </c>
      <c r="K3840" s="308">
        <v>39</v>
      </c>
      <c r="L3840" s="308">
        <v>65</v>
      </c>
      <c r="M3840" s="308"/>
      <c r="N3840" s="308">
        <v>5</v>
      </c>
      <c r="O3840" s="308" t="s">
        <v>3047</v>
      </c>
      <c r="P3840" s="291">
        <v>34805.262756904536</v>
      </c>
      <c r="Q3840" s="292">
        <f t="shared" si="470"/>
        <v>42114.36793585449</v>
      </c>
      <c r="R3840" s="197">
        <f t="shared" si="468"/>
        <v>67382.988697367182</v>
      </c>
    </row>
    <row r="3841" spans="1:18" ht="19.5" customHeight="1">
      <c r="A3841" s="285" t="s">
        <v>3031</v>
      </c>
      <c r="B3841" s="286" t="s">
        <v>6354</v>
      </c>
      <c r="C3841" s="287" t="s">
        <v>4338</v>
      </c>
      <c r="D3841" s="288" t="s">
        <v>2905</v>
      </c>
      <c r="E3841" s="288" t="s">
        <v>2906</v>
      </c>
      <c r="F3841" s="289" t="s">
        <v>5988</v>
      </c>
      <c r="G3841" s="288"/>
      <c r="H3841" s="293">
        <v>279.7</v>
      </c>
      <c r="I3841" s="287">
        <v>22</v>
      </c>
      <c r="J3841" s="287">
        <v>19</v>
      </c>
      <c r="K3841" s="293">
        <v>36.700000000000003</v>
      </c>
      <c r="L3841" s="287">
        <v>65</v>
      </c>
      <c r="M3841" s="287"/>
      <c r="N3841" s="287">
        <v>5</v>
      </c>
      <c r="O3841" s="287" t="s">
        <v>5989</v>
      </c>
      <c r="P3841" s="291">
        <v>67152.546003785334</v>
      </c>
      <c r="Q3841" s="292">
        <f t="shared" si="470"/>
        <v>81254.580664580251</v>
      </c>
      <c r="R3841" s="197">
        <f t="shared" si="468"/>
        <v>130007.32906332841</v>
      </c>
    </row>
    <row r="3842" spans="1:18" ht="19.5" customHeight="1">
      <c r="A3842" s="285" t="s">
        <v>3031</v>
      </c>
      <c r="B3842" s="286" t="s">
        <v>6354</v>
      </c>
      <c r="C3842" s="287" t="s">
        <v>4338</v>
      </c>
      <c r="D3842" s="290" t="s">
        <v>2909</v>
      </c>
      <c r="E3842" s="290" t="s">
        <v>2910</v>
      </c>
      <c r="F3842" s="309" t="s">
        <v>3046</v>
      </c>
      <c r="G3842" s="290"/>
      <c r="H3842" s="308">
        <v>232</v>
      </c>
      <c r="I3842" s="308">
        <v>9</v>
      </c>
      <c r="J3842" s="308">
        <v>7</v>
      </c>
      <c r="K3842" s="308">
        <v>39</v>
      </c>
      <c r="L3842" s="308">
        <v>65</v>
      </c>
      <c r="M3842" s="308"/>
      <c r="N3842" s="308">
        <v>5</v>
      </c>
      <c r="O3842" s="308" t="s">
        <v>3047</v>
      </c>
      <c r="P3842" s="291">
        <v>34805.262756904536</v>
      </c>
      <c r="Q3842" s="292">
        <f t="shared" si="470"/>
        <v>42114.36793585449</v>
      </c>
      <c r="R3842" s="197">
        <f t="shared" si="468"/>
        <v>67382.988697367182</v>
      </c>
    </row>
    <row r="3843" spans="1:18" ht="19.5" customHeight="1">
      <c r="A3843" s="285" t="s">
        <v>3031</v>
      </c>
      <c r="B3843" s="286" t="s">
        <v>6273</v>
      </c>
      <c r="C3843" s="287" t="s">
        <v>966</v>
      </c>
      <c r="D3843" s="288" t="s">
        <v>2905</v>
      </c>
      <c r="E3843" s="288" t="s">
        <v>2906</v>
      </c>
      <c r="F3843" s="289" t="s">
        <v>3061</v>
      </c>
      <c r="G3843" s="288"/>
      <c r="H3843" s="287">
        <v>312</v>
      </c>
      <c r="I3843" s="287">
        <v>25</v>
      </c>
      <c r="J3843" s="287">
        <v>23</v>
      </c>
      <c r="K3843" s="293">
        <v>34.5</v>
      </c>
      <c r="L3843" s="287">
        <v>65</v>
      </c>
      <c r="M3843" s="287"/>
      <c r="N3843" s="287">
        <v>5</v>
      </c>
      <c r="O3843" s="287" t="s">
        <v>3062</v>
      </c>
      <c r="P3843" s="291">
        <v>98337.212557588515</v>
      </c>
      <c r="Q3843" s="292">
        <f t="shared" si="470"/>
        <v>118988.0271946821</v>
      </c>
      <c r="R3843" s="197">
        <f t="shared" si="468"/>
        <v>190380.84351149137</v>
      </c>
    </row>
    <row r="3844" spans="1:18" ht="19.5" customHeight="1">
      <c r="A3844" s="285" t="s">
        <v>3031</v>
      </c>
      <c r="B3844" s="286" t="s">
        <v>6273</v>
      </c>
      <c r="C3844" s="287" t="s">
        <v>966</v>
      </c>
      <c r="D3844" s="290" t="s">
        <v>2909</v>
      </c>
      <c r="E3844" s="290" t="s">
        <v>2910</v>
      </c>
      <c r="F3844" s="309" t="s">
        <v>3046</v>
      </c>
      <c r="G3844" s="290"/>
      <c r="H3844" s="308">
        <v>232</v>
      </c>
      <c r="I3844" s="308">
        <v>9</v>
      </c>
      <c r="J3844" s="308">
        <v>7</v>
      </c>
      <c r="K3844" s="308">
        <v>39</v>
      </c>
      <c r="L3844" s="308">
        <v>65</v>
      </c>
      <c r="M3844" s="308"/>
      <c r="N3844" s="308">
        <v>5</v>
      </c>
      <c r="O3844" s="308" t="s">
        <v>3047</v>
      </c>
      <c r="P3844" s="291">
        <v>34805.262756904536</v>
      </c>
      <c r="Q3844" s="292">
        <f t="shared" si="470"/>
        <v>42114.36793585449</v>
      </c>
      <c r="R3844" s="197">
        <f t="shared" si="468"/>
        <v>67382.988697367182</v>
      </c>
    </row>
    <row r="3845" spans="1:18" ht="19.5" customHeight="1">
      <c r="A3845" s="285" t="s">
        <v>6355</v>
      </c>
      <c r="B3845" s="286" t="s">
        <v>6356</v>
      </c>
      <c r="C3845" s="287" t="s">
        <v>3228</v>
      </c>
      <c r="D3845" s="288" t="s">
        <v>2905</v>
      </c>
      <c r="E3845" s="288" t="s">
        <v>2906</v>
      </c>
      <c r="F3845" s="289" t="s">
        <v>3044</v>
      </c>
      <c r="G3845" s="288"/>
      <c r="H3845" s="287">
        <v>288</v>
      </c>
      <c r="I3845" s="287">
        <v>25</v>
      </c>
      <c r="J3845" s="287">
        <v>22</v>
      </c>
      <c r="K3845" s="293">
        <v>34.200000000000003</v>
      </c>
      <c r="L3845" s="287">
        <v>65</v>
      </c>
      <c r="M3845" s="287"/>
      <c r="N3845" s="287">
        <v>5</v>
      </c>
      <c r="O3845" s="287" t="s">
        <v>3045</v>
      </c>
      <c r="P3845" s="291">
        <v>94701.988516117068</v>
      </c>
      <c r="Q3845" s="292">
        <f t="shared" si="470"/>
        <v>114589.40610450164</v>
      </c>
      <c r="R3845" s="197">
        <f t="shared" si="468"/>
        <v>183343.04976720264</v>
      </c>
    </row>
    <row r="3846" spans="1:18" ht="19.5" customHeight="1">
      <c r="A3846" s="285" t="s">
        <v>6355</v>
      </c>
      <c r="B3846" s="286" t="s">
        <v>6356</v>
      </c>
      <c r="C3846" s="287" t="s">
        <v>3228</v>
      </c>
      <c r="D3846" s="290" t="s">
        <v>2909</v>
      </c>
      <c r="E3846" s="290" t="s">
        <v>2910</v>
      </c>
      <c r="F3846" s="309" t="s">
        <v>3046</v>
      </c>
      <c r="G3846" s="290"/>
      <c r="H3846" s="308">
        <v>232</v>
      </c>
      <c r="I3846" s="308">
        <v>9</v>
      </c>
      <c r="J3846" s="308">
        <v>7</v>
      </c>
      <c r="K3846" s="308">
        <v>39</v>
      </c>
      <c r="L3846" s="308">
        <v>65</v>
      </c>
      <c r="M3846" s="308"/>
      <c r="N3846" s="308">
        <v>5</v>
      </c>
      <c r="O3846" s="308" t="s">
        <v>3047</v>
      </c>
      <c r="P3846" s="291">
        <v>34805.262756904536</v>
      </c>
      <c r="Q3846" s="292">
        <f t="shared" si="470"/>
        <v>42114.36793585449</v>
      </c>
      <c r="R3846" s="197">
        <f t="shared" si="468"/>
        <v>67382.988697367182</v>
      </c>
    </row>
    <row r="3847" spans="1:18" ht="19.5" customHeight="1">
      <c r="A3847" s="285" t="s">
        <v>6355</v>
      </c>
      <c r="B3847" s="286" t="s">
        <v>6357</v>
      </c>
      <c r="C3847" s="287" t="s">
        <v>3280</v>
      </c>
      <c r="D3847" s="288" t="s">
        <v>2905</v>
      </c>
      <c r="E3847" s="288" t="s">
        <v>2906</v>
      </c>
      <c r="F3847" s="289" t="s">
        <v>3078</v>
      </c>
      <c r="G3847" s="305"/>
      <c r="H3847" s="287">
        <v>280</v>
      </c>
      <c r="I3847" s="287">
        <v>22</v>
      </c>
      <c r="J3847" s="287">
        <v>19</v>
      </c>
      <c r="K3847" s="293">
        <v>49.9</v>
      </c>
      <c r="L3847" s="287">
        <v>65</v>
      </c>
      <c r="M3847" s="287"/>
      <c r="N3847" s="287" t="s">
        <v>3007</v>
      </c>
      <c r="O3847" s="287" t="s">
        <v>3079</v>
      </c>
      <c r="P3847" s="291">
        <v>94594.331710866085</v>
      </c>
      <c r="Q3847" s="292">
        <f t="shared" si="470"/>
        <v>114459.14137014796</v>
      </c>
      <c r="R3847" s="197">
        <f t="shared" si="468"/>
        <v>183134.62619223676</v>
      </c>
    </row>
    <row r="3848" spans="1:18" ht="19.5" customHeight="1">
      <c r="A3848" s="285" t="s">
        <v>6355</v>
      </c>
      <c r="B3848" s="307" t="s">
        <v>6357</v>
      </c>
      <c r="C3848" s="287" t="s">
        <v>3280</v>
      </c>
      <c r="D3848" s="288" t="s">
        <v>2909</v>
      </c>
      <c r="E3848" s="288" t="s">
        <v>2910</v>
      </c>
      <c r="F3848" s="289" t="s">
        <v>3066</v>
      </c>
      <c r="G3848" s="312"/>
      <c r="H3848" s="287" t="s">
        <v>3067</v>
      </c>
      <c r="I3848" s="287" t="s">
        <v>3006</v>
      </c>
      <c r="J3848" s="287" t="s">
        <v>3007</v>
      </c>
      <c r="K3848" s="287" t="s">
        <v>3068</v>
      </c>
      <c r="L3848" s="287" t="s">
        <v>3069</v>
      </c>
      <c r="M3848" s="287"/>
      <c r="N3848" s="287" t="s">
        <v>3070</v>
      </c>
      <c r="O3848" s="287" t="s">
        <v>3071</v>
      </c>
      <c r="P3848" s="291">
        <v>67540.50833399361</v>
      </c>
      <c r="Q3848" s="292">
        <f t="shared" si="470"/>
        <v>81724.015084132261</v>
      </c>
      <c r="R3848" s="197">
        <f t="shared" ref="R3848:R3911" si="471">Q3848*0.8*2</f>
        <v>130758.42413461162</v>
      </c>
    </row>
    <row r="3849" spans="1:18" ht="19.5" customHeight="1">
      <c r="A3849" s="304" t="s">
        <v>6358</v>
      </c>
      <c r="B3849" s="277"/>
      <c r="C3849" s="278"/>
      <c r="D3849" s="279"/>
      <c r="E3849" s="280"/>
      <c r="F3849" s="279"/>
      <c r="G3849" s="281"/>
      <c r="H3849" s="282"/>
      <c r="I3849" s="282"/>
      <c r="J3849" s="282"/>
      <c r="K3849" s="282"/>
      <c r="L3849" s="282"/>
      <c r="M3849" s="282"/>
      <c r="N3849" s="282"/>
      <c r="O3849" s="282"/>
      <c r="P3849" s="282"/>
      <c r="Q3849" s="284"/>
      <c r="R3849" s="197">
        <f t="shared" si="471"/>
        <v>0</v>
      </c>
    </row>
    <row r="3850" spans="1:18" ht="19.5" customHeight="1">
      <c r="A3850" s="285" t="s">
        <v>3057</v>
      </c>
      <c r="B3850" s="286" t="s">
        <v>3056</v>
      </c>
      <c r="C3850" s="287" t="s">
        <v>6359</v>
      </c>
      <c r="D3850" s="290" t="s">
        <v>2905</v>
      </c>
      <c r="E3850" s="290" t="s">
        <v>2906</v>
      </c>
      <c r="F3850" s="309" t="s">
        <v>3093</v>
      </c>
      <c r="G3850" s="290"/>
      <c r="H3850" s="308">
        <v>312</v>
      </c>
      <c r="I3850" s="308">
        <v>25</v>
      </c>
      <c r="J3850" s="308">
        <v>22</v>
      </c>
      <c r="K3850" s="314">
        <v>49.6</v>
      </c>
      <c r="L3850" s="308">
        <v>65</v>
      </c>
      <c r="M3850" s="308"/>
      <c r="N3850" s="308" t="s">
        <v>3007</v>
      </c>
      <c r="O3850" s="308" t="s">
        <v>3094</v>
      </c>
      <c r="P3850" s="291">
        <v>136608.21503505137</v>
      </c>
      <c r="Q3850" s="292">
        <f t="shared" ref="Q3850:Q3852" si="472">+P3850*1.21</f>
        <v>165295.94019241215</v>
      </c>
      <c r="R3850" s="197">
        <f t="shared" si="471"/>
        <v>264473.50430785946</v>
      </c>
    </row>
    <row r="3851" spans="1:18" ht="19.5" customHeight="1">
      <c r="A3851" s="285" t="s">
        <v>3057</v>
      </c>
      <c r="B3851" s="286" t="s">
        <v>3056</v>
      </c>
      <c r="C3851" s="287" t="s">
        <v>6359</v>
      </c>
      <c r="D3851" s="290" t="s">
        <v>2909</v>
      </c>
      <c r="E3851" s="290" t="s">
        <v>2910</v>
      </c>
      <c r="F3851" s="309" t="s">
        <v>3066</v>
      </c>
      <c r="G3851" s="290"/>
      <c r="H3851" s="308" t="s">
        <v>3067</v>
      </c>
      <c r="I3851" s="308" t="s">
        <v>3006</v>
      </c>
      <c r="J3851" s="308" t="s">
        <v>3007</v>
      </c>
      <c r="K3851" s="308" t="s">
        <v>3068</v>
      </c>
      <c r="L3851" s="308" t="s">
        <v>3069</v>
      </c>
      <c r="M3851" s="308"/>
      <c r="N3851" s="308" t="s">
        <v>3070</v>
      </c>
      <c r="O3851" s="308" t="s">
        <v>3071</v>
      </c>
      <c r="P3851" s="291">
        <v>67540.50833399361</v>
      </c>
      <c r="Q3851" s="292">
        <f t="shared" si="472"/>
        <v>81724.015084132261</v>
      </c>
      <c r="R3851" s="197">
        <f t="shared" si="471"/>
        <v>130758.42413461162</v>
      </c>
    </row>
    <row r="3852" spans="1:18" ht="19.5" customHeight="1">
      <c r="A3852" s="285" t="s">
        <v>6279</v>
      </c>
      <c r="B3852" s="286" t="s">
        <v>6360</v>
      </c>
      <c r="C3852" s="287" t="s">
        <v>6359</v>
      </c>
      <c r="D3852" s="290" t="s">
        <v>2905</v>
      </c>
      <c r="E3852" s="290" t="s">
        <v>2906</v>
      </c>
      <c r="F3852" s="309" t="s">
        <v>3093</v>
      </c>
      <c r="G3852" s="290"/>
      <c r="H3852" s="308">
        <v>312</v>
      </c>
      <c r="I3852" s="308">
        <v>25</v>
      </c>
      <c r="J3852" s="308">
        <v>22</v>
      </c>
      <c r="K3852" s="314">
        <v>49.6</v>
      </c>
      <c r="L3852" s="308">
        <v>65</v>
      </c>
      <c r="M3852" s="308"/>
      <c r="N3852" s="308" t="s">
        <v>3007</v>
      </c>
      <c r="O3852" s="308" t="s">
        <v>3094</v>
      </c>
      <c r="P3852" s="291">
        <v>136608.21503505137</v>
      </c>
      <c r="Q3852" s="292">
        <f t="shared" si="472"/>
        <v>165295.94019241215</v>
      </c>
      <c r="R3852" s="197">
        <f t="shared" si="471"/>
        <v>264473.50430785946</v>
      </c>
    </row>
    <row r="3853" spans="1:18" ht="19.5" customHeight="1">
      <c r="A3853" s="304" t="s">
        <v>2861</v>
      </c>
      <c r="B3853" s="277"/>
      <c r="C3853" s="278"/>
      <c r="D3853" s="279"/>
      <c r="E3853" s="280"/>
      <c r="F3853" s="279"/>
      <c r="G3853" s="281"/>
      <c r="H3853" s="282"/>
      <c r="I3853" s="282"/>
      <c r="J3853" s="282"/>
      <c r="K3853" s="282"/>
      <c r="L3853" s="282"/>
      <c r="M3853" s="282"/>
      <c r="N3853" s="282"/>
      <c r="O3853" s="282"/>
      <c r="P3853" s="282"/>
      <c r="Q3853" s="284"/>
      <c r="R3853" s="197">
        <f t="shared" si="471"/>
        <v>0</v>
      </c>
    </row>
    <row r="3854" spans="1:18" ht="19.5" customHeight="1">
      <c r="A3854" s="285" t="s">
        <v>17092</v>
      </c>
      <c r="B3854" s="286" t="s">
        <v>3056</v>
      </c>
      <c r="C3854" s="287" t="s">
        <v>3235</v>
      </c>
      <c r="D3854" s="288" t="s">
        <v>2905</v>
      </c>
      <c r="E3854" s="288" t="s">
        <v>2906</v>
      </c>
      <c r="F3854" s="329" t="s">
        <v>6361</v>
      </c>
      <c r="G3854" s="288"/>
      <c r="H3854" s="330">
        <v>276</v>
      </c>
      <c r="I3854" s="287" t="s">
        <v>3589</v>
      </c>
      <c r="J3854" s="287" t="s">
        <v>2833</v>
      </c>
      <c r="K3854" s="330">
        <v>44</v>
      </c>
      <c r="L3854" s="287">
        <v>65</v>
      </c>
      <c r="M3854" s="287"/>
      <c r="N3854" s="287">
        <v>5</v>
      </c>
      <c r="O3854" s="287" t="s">
        <v>6362</v>
      </c>
      <c r="P3854" s="291">
        <v>95508.721499563311</v>
      </c>
      <c r="Q3854" s="292">
        <f t="shared" ref="Q3854:Q3855" si="473">+P3854*1.21</f>
        <v>115565.5530144716</v>
      </c>
      <c r="R3854" s="197">
        <f t="shared" si="471"/>
        <v>184904.88482315457</v>
      </c>
    </row>
    <row r="3855" spans="1:18" ht="19.5" customHeight="1">
      <c r="A3855" s="285" t="s">
        <v>17092</v>
      </c>
      <c r="B3855" s="286" t="s">
        <v>3056</v>
      </c>
      <c r="C3855" s="287" t="s">
        <v>3235</v>
      </c>
      <c r="D3855" s="288" t="s">
        <v>2909</v>
      </c>
      <c r="E3855" s="288" t="s">
        <v>2910</v>
      </c>
      <c r="F3855" s="329" t="s">
        <v>6363</v>
      </c>
      <c r="G3855" s="288"/>
      <c r="H3855" s="330">
        <v>230</v>
      </c>
      <c r="I3855" s="287" t="s">
        <v>3007</v>
      </c>
      <c r="J3855" s="287" t="s">
        <v>3948</v>
      </c>
      <c r="K3855" s="293">
        <v>40.5</v>
      </c>
      <c r="L3855" s="287" t="s">
        <v>3069</v>
      </c>
      <c r="M3855" s="287"/>
      <c r="N3855" s="287">
        <v>5</v>
      </c>
      <c r="O3855" s="287" t="s">
        <v>6364</v>
      </c>
      <c r="P3855" s="291">
        <v>52398.362804347584</v>
      </c>
      <c r="Q3855" s="292">
        <f t="shared" si="473"/>
        <v>63402.018993260572</v>
      </c>
      <c r="R3855" s="197">
        <f t="shared" si="471"/>
        <v>101443.23038921691</v>
      </c>
    </row>
    <row r="3856" spans="1:18" ht="19.5" customHeight="1">
      <c r="A3856" s="304" t="s">
        <v>2863</v>
      </c>
      <c r="B3856" s="277"/>
      <c r="C3856" s="278"/>
      <c r="D3856" s="279"/>
      <c r="E3856" s="280"/>
      <c r="F3856" s="279"/>
      <c r="G3856" s="281"/>
      <c r="H3856" s="282"/>
      <c r="I3856" s="282"/>
      <c r="J3856" s="282"/>
      <c r="K3856" s="282"/>
      <c r="L3856" s="282"/>
      <c r="M3856" s="282"/>
      <c r="N3856" s="282"/>
      <c r="O3856" s="282"/>
      <c r="P3856" s="282"/>
      <c r="Q3856" s="284"/>
      <c r="R3856" s="197">
        <f t="shared" si="471"/>
        <v>0</v>
      </c>
    </row>
    <row r="3857" spans="1:18" ht="19.5" customHeight="1">
      <c r="A3857" s="306" t="s">
        <v>3321</v>
      </c>
      <c r="B3857" s="307" t="s">
        <v>6365</v>
      </c>
      <c r="C3857" s="308" t="s">
        <v>6366</v>
      </c>
      <c r="D3857" s="290" t="s">
        <v>2909</v>
      </c>
      <c r="E3857" s="288" t="s">
        <v>3021</v>
      </c>
      <c r="F3857" s="309" t="s">
        <v>5973</v>
      </c>
      <c r="G3857" s="288" t="s">
        <v>3023</v>
      </c>
      <c r="H3857" s="308" t="s">
        <v>5974</v>
      </c>
      <c r="I3857" s="287" t="s">
        <v>3463</v>
      </c>
      <c r="J3857" s="287" t="s">
        <v>3866</v>
      </c>
      <c r="K3857" s="308" t="s">
        <v>4615</v>
      </c>
      <c r="L3857" s="293" t="s">
        <v>3028</v>
      </c>
      <c r="M3857" s="293" t="s">
        <v>3142</v>
      </c>
      <c r="N3857" s="308">
        <v>4</v>
      </c>
      <c r="O3857" s="287" t="s">
        <v>5975</v>
      </c>
      <c r="P3857" s="291">
        <v>58735.764660346402</v>
      </c>
      <c r="Q3857" s="292">
        <f t="shared" ref="Q3857:Q3898" si="474">+P3857*1.21</f>
        <v>71070.275239019145</v>
      </c>
      <c r="R3857" s="197">
        <f t="shared" si="471"/>
        <v>113712.44038243064</v>
      </c>
    </row>
    <row r="3858" spans="1:18" ht="19.5" customHeight="1">
      <c r="A3858" s="285" t="s">
        <v>3082</v>
      </c>
      <c r="B3858" s="286" t="s">
        <v>6367</v>
      </c>
      <c r="C3858" s="287" t="s">
        <v>2921</v>
      </c>
      <c r="D3858" s="290" t="s">
        <v>2905</v>
      </c>
      <c r="E3858" s="290" t="s">
        <v>2906</v>
      </c>
      <c r="F3858" s="309" t="s">
        <v>3037</v>
      </c>
      <c r="G3858" s="290"/>
      <c r="H3858" s="308">
        <v>288</v>
      </c>
      <c r="I3858" s="314">
        <v>24.9</v>
      </c>
      <c r="J3858" s="308">
        <v>23</v>
      </c>
      <c r="K3858" s="314">
        <v>46.2</v>
      </c>
      <c r="L3858" s="308">
        <v>68</v>
      </c>
      <c r="M3858" s="308"/>
      <c r="N3858" s="308">
        <v>9</v>
      </c>
      <c r="O3858" s="308" t="s">
        <v>3038</v>
      </c>
      <c r="P3858" s="291">
        <v>102472.1727022906</v>
      </c>
      <c r="Q3858" s="292">
        <f t="shared" si="474"/>
        <v>123991.32896977162</v>
      </c>
      <c r="R3858" s="197">
        <f t="shared" si="471"/>
        <v>198386.12635163462</v>
      </c>
    </row>
    <row r="3859" spans="1:18" ht="19.5" customHeight="1">
      <c r="A3859" s="285" t="s">
        <v>3082</v>
      </c>
      <c r="B3859" s="286" t="s">
        <v>6367</v>
      </c>
      <c r="C3859" s="287" t="s">
        <v>2921</v>
      </c>
      <c r="D3859" s="288" t="s">
        <v>2909</v>
      </c>
      <c r="E3859" s="288" t="s">
        <v>2910</v>
      </c>
      <c r="F3859" s="289" t="s">
        <v>3190</v>
      </c>
      <c r="G3859" s="312"/>
      <c r="H3859" s="287">
        <v>245</v>
      </c>
      <c r="I3859" s="287">
        <v>10</v>
      </c>
      <c r="J3859" s="287">
        <v>8</v>
      </c>
      <c r="K3859" s="287">
        <v>54</v>
      </c>
      <c r="L3859" s="287">
        <v>68</v>
      </c>
      <c r="M3859" s="287"/>
      <c r="N3859" s="287">
        <v>5</v>
      </c>
      <c r="O3859" s="287" t="s">
        <v>3191</v>
      </c>
      <c r="P3859" s="291">
        <v>64486.343960305538</v>
      </c>
      <c r="Q3859" s="292">
        <f t="shared" si="474"/>
        <v>78028.476191969705</v>
      </c>
      <c r="R3859" s="197">
        <f t="shared" si="471"/>
        <v>124845.56190715154</v>
      </c>
    </row>
    <row r="3860" spans="1:18" ht="19.5" customHeight="1">
      <c r="A3860" s="285" t="s">
        <v>3082</v>
      </c>
      <c r="B3860" s="286" t="s">
        <v>6367</v>
      </c>
      <c r="C3860" s="287" t="s">
        <v>2921</v>
      </c>
      <c r="D3860" s="290" t="s">
        <v>2909</v>
      </c>
      <c r="E3860" s="290" t="s">
        <v>2910</v>
      </c>
      <c r="F3860" s="309" t="s">
        <v>3192</v>
      </c>
      <c r="G3860" s="290"/>
      <c r="H3860" s="308">
        <v>245</v>
      </c>
      <c r="I3860" s="308">
        <v>10</v>
      </c>
      <c r="J3860" s="308">
        <v>8</v>
      </c>
      <c r="K3860" s="308">
        <v>64</v>
      </c>
      <c r="L3860" s="308">
        <v>68</v>
      </c>
      <c r="M3860" s="308"/>
      <c r="N3860" s="308">
        <v>5</v>
      </c>
      <c r="O3860" s="308" t="s">
        <v>3193</v>
      </c>
      <c r="P3860" s="291">
        <v>62110.634457149936</v>
      </c>
      <c r="Q3860" s="292">
        <f t="shared" si="474"/>
        <v>75153.86769315142</v>
      </c>
      <c r="R3860" s="197">
        <f t="shared" si="471"/>
        <v>120246.18830904228</v>
      </c>
    </row>
    <row r="3861" spans="1:18" ht="19.5" customHeight="1">
      <c r="A3861" s="285" t="s">
        <v>3086</v>
      </c>
      <c r="B3861" s="286" t="s">
        <v>6368</v>
      </c>
      <c r="C3861" s="287" t="s">
        <v>2921</v>
      </c>
      <c r="D3861" s="290" t="s">
        <v>2905</v>
      </c>
      <c r="E3861" s="290" t="s">
        <v>2906</v>
      </c>
      <c r="F3861" s="309" t="s">
        <v>3037</v>
      </c>
      <c r="G3861" s="290"/>
      <c r="H3861" s="308">
        <v>288</v>
      </c>
      <c r="I3861" s="314">
        <v>24.9</v>
      </c>
      <c r="J3861" s="308">
        <v>23</v>
      </c>
      <c r="K3861" s="314">
        <v>46.2</v>
      </c>
      <c r="L3861" s="308">
        <v>68</v>
      </c>
      <c r="M3861" s="308"/>
      <c r="N3861" s="308">
        <v>9</v>
      </c>
      <c r="O3861" s="308" t="s">
        <v>3038</v>
      </c>
      <c r="P3861" s="291">
        <v>102472.1727022906</v>
      </c>
      <c r="Q3861" s="292">
        <f t="shared" si="474"/>
        <v>123991.32896977162</v>
      </c>
      <c r="R3861" s="197">
        <f t="shared" si="471"/>
        <v>198386.12635163462</v>
      </c>
    </row>
    <row r="3862" spans="1:18" ht="19.5" customHeight="1">
      <c r="A3862" s="285" t="s">
        <v>3086</v>
      </c>
      <c r="B3862" s="286" t="s">
        <v>6368</v>
      </c>
      <c r="C3862" s="287" t="s">
        <v>2921</v>
      </c>
      <c r="D3862" s="288" t="s">
        <v>2909</v>
      </c>
      <c r="E3862" s="288" t="s">
        <v>2910</v>
      </c>
      <c r="F3862" s="289" t="s">
        <v>3190</v>
      </c>
      <c r="G3862" s="312"/>
      <c r="H3862" s="287">
        <v>245</v>
      </c>
      <c r="I3862" s="287">
        <v>10</v>
      </c>
      <c r="J3862" s="287">
        <v>8</v>
      </c>
      <c r="K3862" s="287">
        <v>54</v>
      </c>
      <c r="L3862" s="287">
        <v>68</v>
      </c>
      <c r="M3862" s="287"/>
      <c r="N3862" s="287">
        <v>5</v>
      </c>
      <c r="O3862" s="287" t="s">
        <v>3191</v>
      </c>
      <c r="P3862" s="291">
        <v>64486.343960305538</v>
      </c>
      <c r="Q3862" s="292">
        <f t="shared" si="474"/>
        <v>78028.476191969705</v>
      </c>
      <c r="R3862" s="197">
        <f t="shared" si="471"/>
        <v>124845.56190715154</v>
      </c>
    </row>
    <row r="3863" spans="1:18" ht="19.5" customHeight="1">
      <c r="A3863" s="285" t="s">
        <v>3086</v>
      </c>
      <c r="B3863" s="286" t="s">
        <v>6368</v>
      </c>
      <c r="C3863" s="287" t="s">
        <v>2921</v>
      </c>
      <c r="D3863" s="290" t="s">
        <v>2909</v>
      </c>
      <c r="E3863" s="290" t="s">
        <v>2910</v>
      </c>
      <c r="F3863" s="309" t="s">
        <v>3192</v>
      </c>
      <c r="G3863" s="290"/>
      <c r="H3863" s="308">
        <v>245</v>
      </c>
      <c r="I3863" s="308">
        <v>10</v>
      </c>
      <c r="J3863" s="308">
        <v>8</v>
      </c>
      <c r="K3863" s="308">
        <v>64</v>
      </c>
      <c r="L3863" s="308">
        <v>68</v>
      </c>
      <c r="M3863" s="308"/>
      <c r="N3863" s="308">
        <v>5</v>
      </c>
      <c r="O3863" s="308" t="s">
        <v>3193</v>
      </c>
      <c r="P3863" s="291">
        <v>62110.634457149936</v>
      </c>
      <c r="Q3863" s="292">
        <f t="shared" si="474"/>
        <v>75153.86769315142</v>
      </c>
      <c r="R3863" s="197">
        <f t="shared" si="471"/>
        <v>120246.18830904228</v>
      </c>
    </row>
    <row r="3864" spans="1:18" ht="19.5" customHeight="1">
      <c r="A3864" s="285" t="s">
        <v>3086</v>
      </c>
      <c r="B3864" s="286" t="s">
        <v>3139</v>
      </c>
      <c r="C3864" s="287" t="s">
        <v>2786</v>
      </c>
      <c r="D3864" s="288" t="s">
        <v>2909</v>
      </c>
      <c r="E3864" s="288" t="s">
        <v>2910</v>
      </c>
      <c r="F3864" s="289" t="s">
        <v>3135</v>
      </c>
      <c r="G3864" s="312"/>
      <c r="H3864" s="287">
        <v>245</v>
      </c>
      <c r="I3864" s="287">
        <v>10</v>
      </c>
      <c r="J3864" s="287">
        <v>8</v>
      </c>
      <c r="K3864" s="287">
        <v>48</v>
      </c>
      <c r="L3864" s="287">
        <v>68</v>
      </c>
      <c r="M3864" s="287"/>
      <c r="N3864" s="287">
        <v>5</v>
      </c>
      <c r="O3864" s="287" t="s">
        <v>3136</v>
      </c>
      <c r="P3864" s="291">
        <v>45025.549236084953</v>
      </c>
      <c r="Q3864" s="292">
        <f t="shared" si="474"/>
        <v>54480.914575662791</v>
      </c>
      <c r="R3864" s="197">
        <f t="shared" si="471"/>
        <v>87169.463321060466</v>
      </c>
    </row>
    <row r="3865" spans="1:18" ht="19.5" customHeight="1">
      <c r="A3865" s="306" t="s">
        <v>6369</v>
      </c>
      <c r="B3865" s="307" t="s">
        <v>3278</v>
      </c>
      <c r="C3865" s="308" t="s">
        <v>969</v>
      </c>
      <c r="D3865" s="290" t="s">
        <v>2905</v>
      </c>
      <c r="E3865" s="290" t="s">
        <v>2906</v>
      </c>
      <c r="F3865" s="309" t="s">
        <v>3093</v>
      </c>
      <c r="G3865" s="290"/>
      <c r="H3865" s="308">
        <v>312</v>
      </c>
      <c r="I3865" s="308">
        <v>25</v>
      </c>
      <c r="J3865" s="308">
        <v>22</v>
      </c>
      <c r="K3865" s="314">
        <v>49.6</v>
      </c>
      <c r="L3865" s="308">
        <v>65</v>
      </c>
      <c r="M3865" s="308"/>
      <c r="N3865" s="308" t="s">
        <v>3007</v>
      </c>
      <c r="O3865" s="308" t="s">
        <v>3094</v>
      </c>
      <c r="P3865" s="291">
        <v>136608.21503505137</v>
      </c>
      <c r="Q3865" s="292">
        <f t="shared" si="474"/>
        <v>165295.94019241215</v>
      </c>
      <c r="R3865" s="197">
        <f t="shared" si="471"/>
        <v>264473.50430785946</v>
      </c>
    </row>
    <row r="3866" spans="1:18" ht="19.5" customHeight="1">
      <c r="A3866" s="306" t="s">
        <v>6369</v>
      </c>
      <c r="B3866" s="307" t="s">
        <v>3278</v>
      </c>
      <c r="C3866" s="308" t="s">
        <v>969</v>
      </c>
      <c r="D3866" s="288" t="s">
        <v>2905</v>
      </c>
      <c r="E3866" s="288" t="s">
        <v>2906</v>
      </c>
      <c r="F3866" s="289" t="s">
        <v>3271</v>
      </c>
      <c r="G3866" s="288"/>
      <c r="H3866" s="287" t="s">
        <v>3272</v>
      </c>
      <c r="I3866" s="287" t="s">
        <v>3117</v>
      </c>
      <c r="J3866" s="287" t="s">
        <v>3118</v>
      </c>
      <c r="K3866" s="287" t="s">
        <v>3273</v>
      </c>
      <c r="L3866" s="287" t="s">
        <v>3069</v>
      </c>
      <c r="M3866" s="287"/>
      <c r="N3866" s="287" t="s">
        <v>3007</v>
      </c>
      <c r="O3866" s="287" t="s">
        <v>3274</v>
      </c>
      <c r="P3866" s="291">
        <v>135440.22963746288</v>
      </c>
      <c r="Q3866" s="292">
        <f t="shared" si="474"/>
        <v>163882.67786133007</v>
      </c>
      <c r="R3866" s="197">
        <f t="shared" si="471"/>
        <v>262212.28457812814</v>
      </c>
    </row>
    <row r="3867" spans="1:18" ht="19.5" customHeight="1">
      <c r="A3867" s="285" t="s">
        <v>3012</v>
      </c>
      <c r="B3867" s="286" t="s">
        <v>6370</v>
      </c>
      <c r="C3867" s="287" t="s">
        <v>387</v>
      </c>
      <c r="D3867" s="288" t="s">
        <v>2909</v>
      </c>
      <c r="E3867" s="288" t="s">
        <v>2910</v>
      </c>
      <c r="F3867" s="289" t="s">
        <v>3135</v>
      </c>
      <c r="G3867" s="312"/>
      <c r="H3867" s="287">
        <v>245</v>
      </c>
      <c r="I3867" s="287">
        <v>10</v>
      </c>
      <c r="J3867" s="287">
        <v>8</v>
      </c>
      <c r="K3867" s="287">
        <v>48</v>
      </c>
      <c r="L3867" s="287">
        <v>68</v>
      </c>
      <c r="M3867" s="287"/>
      <c r="N3867" s="287">
        <v>5</v>
      </c>
      <c r="O3867" s="287" t="s">
        <v>3136</v>
      </c>
      <c r="P3867" s="291">
        <v>45025.549236084953</v>
      </c>
      <c r="Q3867" s="292">
        <f t="shared" si="474"/>
        <v>54480.914575662791</v>
      </c>
      <c r="R3867" s="197">
        <f t="shared" si="471"/>
        <v>87169.463321060466</v>
      </c>
    </row>
    <row r="3868" spans="1:18" ht="19.5" customHeight="1">
      <c r="A3868" s="285" t="s">
        <v>3012</v>
      </c>
      <c r="B3868" s="286" t="s">
        <v>6371</v>
      </c>
      <c r="C3868" s="287" t="s">
        <v>2921</v>
      </c>
      <c r="D3868" s="290" t="s">
        <v>2905</v>
      </c>
      <c r="E3868" s="290" t="s">
        <v>2906</v>
      </c>
      <c r="F3868" s="309" t="s">
        <v>3037</v>
      </c>
      <c r="G3868" s="290"/>
      <c r="H3868" s="308">
        <v>288</v>
      </c>
      <c r="I3868" s="314">
        <v>24.9</v>
      </c>
      <c r="J3868" s="308">
        <v>23</v>
      </c>
      <c r="K3868" s="314">
        <v>46.2</v>
      </c>
      <c r="L3868" s="308">
        <v>68</v>
      </c>
      <c r="M3868" s="308"/>
      <c r="N3868" s="308">
        <v>9</v>
      </c>
      <c r="O3868" s="308" t="s">
        <v>3038</v>
      </c>
      <c r="P3868" s="291">
        <v>102472.1727022906</v>
      </c>
      <c r="Q3868" s="292">
        <f t="shared" si="474"/>
        <v>123991.32896977162</v>
      </c>
      <c r="R3868" s="197">
        <f t="shared" si="471"/>
        <v>198386.12635163462</v>
      </c>
    </row>
    <row r="3869" spans="1:18" ht="19.5" customHeight="1">
      <c r="A3869" s="285" t="s">
        <v>3012</v>
      </c>
      <c r="B3869" s="286" t="s">
        <v>6371</v>
      </c>
      <c r="C3869" s="287" t="s">
        <v>2921</v>
      </c>
      <c r="D3869" s="288" t="s">
        <v>2909</v>
      </c>
      <c r="E3869" s="288" t="s">
        <v>2910</v>
      </c>
      <c r="F3869" s="289" t="s">
        <v>3190</v>
      </c>
      <c r="G3869" s="312"/>
      <c r="H3869" s="287">
        <v>245</v>
      </c>
      <c r="I3869" s="287">
        <v>10</v>
      </c>
      <c r="J3869" s="287">
        <v>8</v>
      </c>
      <c r="K3869" s="287">
        <v>54</v>
      </c>
      <c r="L3869" s="287">
        <v>68</v>
      </c>
      <c r="M3869" s="287"/>
      <c r="N3869" s="287">
        <v>5</v>
      </c>
      <c r="O3869" s="287" t="s">
        <v>3191</v>
      </c>
      <c r="P3869" s="291">
        <v>64486.343960305538</v>
      </c>
      <c r="Q3869" s="292">
        <f t="shared" si="474"/>
        <v>78028.476191969705</v>
      </c>
      <c r="R3869" s="197">
        <f t="shared" si="471"/>
        <v>124845.56190715154</v>
      </c>
    </row>
    <row r="3870" spans="1:18" ht="19.5" customHeight="1">
      <c r="A3870" s="285" t="s">
        <v>3012</v>
      </c>
      <c r="B3870" s="286" t="s">
        <v>6371</v>
      </c>
      <c r="C3870" s="287" t="s">
        <v>2921</v>
      </c>
      <c r="D3870" s="290" t="s">
        <v>2909</v>
      </c>
      <c r="E3870" s="290" t="s">
        <v>2910</v>
      </c>
      <c r="F3870" s="309" t="s">
        <v>3192</v>
      </c>
      <c r="G3870" s="290"/>
      <c r="H3870" s="308">
        <v>245</v>
      </c>
      <c r="I3870" s="308">
        <v>10</v>
      </c>
      <c r="J3870" s="308">
        <v>8</v>
      </c>
      <c r="K3870" s="308">
        <v>64</v>
      </c>
      <c r="L3870" s="308">
        <v>68</v>
      </c>
      <c r="M3870" s="308"/>
      <c r="N3870" s="308">
        <v>5</v>
      </c>
      <c r="O3870" s="308" t="s">
        <v>3193</v>
      </c>
      <c r="P3870" s="291">
        <v>62110.634457149936</v>
      </c>
      <c r="Q3870" s="292">
        <f t="shared" si="474"/>
        <v>75153.86769315142</v>
      </c>
      <c r="R3870" s="197">
        <f t="shared" si="471"/>
        <v>120246.18830904228</v>
      </c>
    </row>
    <row r="3871" spans="1:18" ht="19.5" customHeight="1">
      <c r="A3871" s="285" t="s">
        <v>3012</v>
      </c>
      <c r="B3871" s="286" t="s">
        <v>6372</v>
      </c>
      <c r="C3871" s="287" t="s">
        <v>2786</v>
      </c>
      <c r="D3871" s="288" t="s">
        <v>2909</v>
      </c>
      <c r="E3871" s="288" t="s">
        <v>2910</v>
      </c>
      <c r="F3871" s="289" t="s">
        <v>3190</v>
      </c>
      <c r="G3871" s="312"/>
      <c r="H3871" s="287">
        <v>245</v>
      </c>
      <c r="I3871" s="287">
        <v>10</v>
      </c>
      <c r="J3871" s="287">
        <v>8</v>
      </c>
      <c r="K3871" s="287">
        <v>54</v>
      </c>
      <c r="L3871" s="287">
        <v>68</v>
      </c>
      <c r="M3871" s="287"/>
      <c r="N3871" s="287">
        <v>5</v>
      </c>
      <c r="O3871" s="287" t="s">
        <v>3191</v>
      </c>
      <c r="P3871" s="291">
        <v>64486.343960305538</v>
      </c>
      <c r="Q3871" s="292">
        <f t="shared" si="474"/>
        <v>78028.476191969705</v>
      </c>
      <c r="R3871" s="197">
        <f t="shared" si="471"/>
        <v>124845.56190715154</v>
      </c>
    </row>
    <row r="3872" spans="1:18" ht="19.5" customHeight="1">
      <c r="A3872" s="285" t="s">
        <v>3012</v>
      </c>
      <c r="B3872" s="286" t="s">
        <v>6372</v>
      </c>
      <c r="C3872" s="287" t="s">
        <v>2786</v>
      </c>
      <c r="D3872" s="290" t="s">
        <v>2909</v>
      </c>
      <c r="E3872" s="290" t="s">
        <v>2910</v>
      </c>
      <c r="F3872" s="309" t="s">
        <v>3192</v>
      </c>
      <c r="G3872" s="290"/>
      <c r="H3872" s="308">
        <v>245</v>
      </c>
      <c r="I3872" s="308">
        <v>10</v>
      </c>
      <c r="J3872" s="308">
        <v>8</v>
      </c>
      <c r="K3872" s="308">
        <v>64</v>
      </c>
      <c r="L3872" s="308">
        <v>68</v>
      </c>
      <c r="M3872" s="308"/>
      <c r="N3872" s="308">
        <v>5</v>
      </c>
      <c r="O3872" s="308" t="s">
        <v>3193</v>
      </c>
      <c r="P3872" s="291">
        <v>62110.634457149936</v>
      </c>
      <c r="Q3872" s="292">
        <f t="shared" si="474"/>
        <v>75153.86769315142</v>
      </c>
      <c r="R3872" s="197">
        <f t="shared" si="471"/>
        <v>120246.18830904228</v>
      </c>
    </row>
    <row r="3873" spans="1:18" ht="19.5" customHeight="1">
      <c r="A3873" s="285" t="s">
        <v>6373</v>
      </c>
      <c r="B3873" s="286" t="s">
        <v>6374</v>
      </c>
      <c r="C3873" s="287" t="s">
        <v>2547</v>
      </c>
      <c r="D3873" s="290" t="s">
        <v>2905</v>
      </c>
      <c r="E3873" s="290" t="s">
        <v>2906</v>
      </c>
      <c r="F3873" s="309" t="s">
        <v>4552</v>
      </c>
      <c r="G3873" s="290"/>
      <c r="H3873" s="308">
        <v>256</v>
      </c>
      <c r="I3873" s="308">
        <v>20</v>
      </c>
      <c r="J3873" s="308">
        <v>18</v>
      </c>
      <c r="K3873" s="308">
        <v>39</v>
      </c>
      <c r="L3873" s="308">
        <v>65</v>
      </c>
      <c r="M3873" s="308"/>
      <c r="N3873" s="308">
        <v>4</v>
      </c>
      <c r="O3873" s="308" t="s">
        <v>4553</v>
      </c>
      <c r="P3873" s="291">
        <v>46676.406702222914</v>
      </c>
      <c r="Q3873" s="292">
        <f t="shared" si="474"/>
        <v>56478.452109689722</v>
      </c>
      <c r="R3873" s="197">
        <f t="shared" si="471"/>
        <v>90365.523375503559</v>
      </c>
    </row>
    <row r="3874" spans="1:18" ht="19.5" customHeight="1">
      <c r="A3874" s="285" t="s">
        <v>6373</v>
      </c>
      <c r="B3874" s="286" t="s">
        <v>6374</v>
      </c>
      <c r="C3874" s="287" t="s">
        <v>2547</v>
      </c>
      <c r="D3874" s="290" t="s">
        <v>2909</v>
      </c>
      <c r="E3874" s="288" t="s">
        <v>3021</v>
      </c>
      <c r="F3874" s="309" t="s">
        <v>5973</v>
      </c>
      <c r="G3874" s="288" t="s">
        <v>3023</v>
      </c>
      <c r="H3874" s="308" t="s">
        <v>5974</v>
      </c>
      <c r="I3874" s="287" t="s">
        <v>3463</v>
      </c>
      <c r="J3874" s="287" t="s">
        <v>3866</v>
      </c>
      <c r="K3874" s="308" t="s">
        <v>4615</v>
      </c>
      <c r="L3874" s="293" t="s">
        <v>3028</v>
      </c>
      <c r="M3874" s="293" t="s">
        <v>3142</v>
      </c>
      <c r="N3874" s="308">
        <v>4</v>
      </c>
      <c r="O3874" s="287" t="s">
        <v>5975</v>
      </c>
      <c r="P3874" s="291">
        <v>58735.764660346402</v>
      </c>
      <c r="Q3874" s="292">
        <f t="shared" si="474"/>
        <v>71070.275239019145</v>
      </c>
      <c r="R3874" s="197">
        <f t="shared" si="471"/>
        <v>113712.44038243064</v>
      </c>
    </row>
    <row r="3875" spans="1:18" ht="19.5" customHeight="1">
      <c r="A3875" s="285" t="s">
        <v>6375</v>
      </c>
      <c r="B3875" s="286" t="s">
        <v>6374</v>
      </c>
      <c r="C3875" s="287" t="s">
        <v>2547</v>
      </c>
      <c r="D3875" s="290" t="s">
        <v>2905</v>
      </c>
      <c r="E3875" s="290" t="s">
        <v>2906</v>
      </c>
      <c r="F3875" s="309" t="s">
        <v>6345</v>
      </c>
      <c r="G3875" s="290"/>
      <c r="H3875" s="308">
        <v>288</v>
      </c>
      <c r="I3875" s="308">
        <v>25</v>
      </c>
      <c r="J3875" s="308">
        <v>22</v>
      </c>
      <c r="K3875" s="314">
        <v>28.4</v>
      </c>
      <c r="L3875" s="308">
        <v>65</v>
      </c>
      <c r="M3875" s="308"/>
      <c r="N3875" s="308">
        <v>5</v>
      </c>
      <c r="O3875" s="308" t="s">
        <v>6346</v>
      </c>
      <c r="P3875" s="291">
        <v>78415.917793687477</v>
      </c>
      <c r="Q3875" s="292">
        <f t="shared" si="474"/>
        <v>94883.260530361847</v>
      </c>
      <c r="R3875" s="197">
        <f t="shared" si="471"/>
        <v>151813.21684857897</v>
      </c>
    </row>
    <row r="3876" spans="1:18" ht="19.5" customHeight="1">
      <c r="A3876" s="285" t="s">
        <v>6375</v>
      </c>
      <c r="B3876" s="286" t="s">
        <v>6374</v>
      </c>
      <c r="C3876" s="287" t="s">
        <v>2547</v>
      </c>
      <c r="D3876" s="288" t="s">
        <v>2909</v>
      </c>
      <c r="E3876" s="288" t="s">
        <v>2910</v>
      </c>
      <c r="F3876" s="289" t="s">
        <v>3135</v>
      </c>
      <c r="G3876" s="312"/>
      <c r="H3876" s="287">
        <v>245</v>
      </c>
      <c r="I3876" s="287">
        <v>10</v>
      </c>
      <c r="J3876" s="287">
        <v>8</v>
      </c>
      <c r="K3876" s="287">
        <v>48</v>
      </c>
      <c r="L3876" s="287">
        <v>68</v>
      </c>
      <c r="M3876" s="287"/>
      <c r="N3876" s="287">
        <v>5</v>
      </c>
      <c r="O3876" s="287" t="s">
        <v>3136</v>
      </c>
      <c r="P3876" s="291">
        <v>45025.549236084953</v>
      </c>
      <c r="Q3876" s="292">
        <f t="shared" si="474"/>
        <v>54480.914575662791</v>
      </c>
      <c r="R3876" s="197">
        <f t="shared" si="471"/>
        <v>87169.463321060466</v>
      </c>
    </row>
    <row r="3877" spans="1:18" ht="19.5" customHeight="1">
      <c r="A3877" s="285" t="s">
        <v>6376</v>
      </c>
      <c r="B3877" s="286" t="s">
        <v>6377</v>
      </c>
      <c r="C3877" s="287" t="s">
        <v>2627</v>
      </c>
      <c r="D3877" s="290" t="s">
        <v>2905</v>
      </c>
      <c r="E3877" s="290" t="s">
        <v>2906</v>
      </c>
      <c r="F3877" s="309" t="s">
        <v>4552</v>
      </c>
      <c r="G3877" s="290"/>
      <c r="H3877" s="308">
        <v>256</v>
      </c>
      <c r="I3877" s="308">
        <v>20</v>
      </c>
      <c r="J3877" s="308">
        <v>18</v>
      </c>
      <c r="K3877" s="308">
        <v>39</v>
      </c>
      <c r="L3877" s="308">
        <v>65</v>
      </c>
      <c r="M3877" s="308"/>
      <c r="N3877" s="308">
        <v>4</v>
      </c>
      <c r="O3877" s="308" t="s">
        <v>4553</v>
      </c>
      <c r="P3877" s="291">
        <v>46676.406702222914</v>
      </c>
      <c r="Q3877" s="292">
        <f t="shared" si="474"/>
        <v>56478.452109689722</v>
      </c>
      <c r="R3877" s="197">
        <f t="shared" si="471"/>
        <v>90365.523375503559</v>
      </c>
    </row>
    <row r="3878" spans="1:18" ht="19.5" customHeight="1">
      <c r="A3878" s="285" t="s">
        <v>6376</v>
      </c>
      <c r="B3878" s="286" t="s">
        <v>6377</v>
      </c>
      <c r="C3878" s="287" t="s">
        <v>2627</v>
      </c>
      <c r="D3878" s="290" t="s">
        <v>2909</v>
      </c>
      <c r="E3878" s="288" t="s">
        <v>3021</v>
      </c>
      <c r="F3878" s="309" t="s">
        <v>5973</v>
      </c>
      <c r="G3878" s="288" t="s">
        <v>3023</v>
      </c>
      <c r="H3878" s="308" t="s">
        <v>5974</v>
      </c>
      <c r="I3878" s="287" t="s">
        <v>3463</v>
      </c>
      <c r="J3878" s="287" t="s">
        <v>3866</v>
      </c>
      <c r="K3878" s="308" t="s">
        <v>4615</v>
      </c>
      <c r="L3878" s="293" t="s">
        <v>3028</v>
      </c>
      <c r="M3878" s="293" t="s">
        <v>3142</v>
      </c>
      <c r="N3878" s="308">
        <v>4</v>
      </c>
      <c r="O3878" s="287" t="s">
        <v>5975</v>
      </c>
      <c r="P3878" s="291">
        <v>58735.764660346402</v>
      </c>
      <c r="Q3878" s="292">
        <f t="shared" si="474"/>
        <v>71070.275239019145</v>
      </c>
      <c r="R3878" s="197">
        <f t="shared" si="471"/>
        <v>113712.44038243064</v>
      </c>
    </row>
    <row r="3879" spans="1:18" ht="19.5" customHeight="1">
      <c r="A3879" s="306" t="s">
        <v>6018</v>
      </c>
      <c r="B3879" s="307" t="s">
        <v>6019</v>
      </c>
      <c r="C3879" s="308" t="s">
        <v>3228</v>
      </c>
      <c r="D3879" s="290" t="s">
        <v>2905</v>
      </c>
      <c r="E3879" s="290" t="s">
        <v>2906</v>
      </c>
      <c r="F3879" s="309" t="s">
        <v>3093</v>
      </c>
      <c r="G3879" s="290"/>
      <c r="H3879" s="308">
        <v>312</v>
      </c>
      <c r="I3879" s="308">
        <v>25</v>
      </c>
      <c r="J3879" s="308">
        <v>22</v>
      </c>
      <c r="K3879" s="314">
        <v>49.6</v>
      </c>
      <c r="L3879" s="308">
        <v>65</v>
      </c>
      <c r="M3879" s="308"/>
      <c r="N3879" s="308" t="s">
        <v>3007</v>
      </c>
      <c r="O3879" s="308" t="s">
        <v>3094</v>
      </c>
      <c r="P3879" s="291">
        <v>136608.21503505137</v>
      </c>
      <c r="Q3879" s="292">
        <f t="shared" si="474"/>
        <v>165295.94019241215</v>
      </c>
      <c r="R3879" s="197">
        <f t="shared" si="471"/>
        <v>264473.50430785946</v>
      </c>
    </row>
    <row r="3880" spans="1:18" ht="19.5" customHeight="1">
      <c r="A3880" s="306" t="s">
        <v>6018</v>
      </c>
      <c r="B3880" s="307" t="s">
        <v>6019</v>
      </c>
      <c r="C3880" s="308" t="s">
        <v>3228</v>
      </c>
      <c r="D3880" s="288" t="s">
        <v>2909</v>
      </c>
      <c r="E3880" s="288" t="s">
        <v>2910</v>
      </c>
      <c r="F3880" s="289" t="s">
        <v>3100</v>
      </c>
      <c r="G3880" s="288"/>
      <c r="H3880" s="287">
        <v>282</v>
      </c>
      <c r="I3880" s="287">
        <v>12</v>
      </c>
      <c r="J3880" s="287">
        <v>10</v>
      </c>
      <c r="K3880" s="293">
        <v>48.2</v>
      </c>
      <c r="L3880" s="287">
        <v>65</v>
      </c>
      <c r="M3880" s="287"/>
      <c r="N3880" s="287">
        <v>9</v>
      </c>
      <c r="O3880" s="287" t="s">
        <v>3101</v>
      </c>
      <c r="P3880" s="291">
        <v>88842.191922034937</v>
      </c>
      <c r="Q3880" s="292">
        <f t="shared" si="474"/>
        <v>107499.05222566226</v>
      </c>
      <c r="R3880" s="197">
        <f t="shared" si="471"/>
        <v>171998.48356105963</v>
      </c>
    </row>
    <row r="3881" spans="1:18" ht="19.5" customHeight="1">
      <c r="A3881" s="306" t="s">
        <v>3102</v>
      </c>
      <c r="B3881" s="307" t="s">
        <v>6378</v>
      </c>
      <c r="C3881" s="308" t="s">
        <v>2732</v>
      </c>
      <c r="D3881" s="290" t="s">
        <v>2905</v>
      </c>
      <c r="E3881" s="290" t="s">
        <v>2906</v>
      </c>
      <c r="F3881" s="309" t="s">
        <v>3093</v>
      </c>
      <c r="G3881" s="290"/>
      <c r="H3881" s="308">
        <v>312</v>
      </c>
      <c r="I3881" s="308">
        <v>25</v>
      </c>
      <c r="J3881" s="308">
        <v>22</v>
      </c>
      <c r="K3881" s="314">
        <v>49.6</v>
      </c>
      <c r="L3881" s="308">
        <v>65</v>
      </c>
      <c r="M3881" s="308"/>
      <c r="N3881" s="308" t="s">
        <v>3007</v>
      </c>
      <c r="O3881" s="308" t="s">
        <v>3094</v>
      </c>
      <c r="P3881" s="291">
        <v>136608.21503505137</v>
      </c>
      <c r="Q3881" s="292">
        <f t="shared" si="474"/>
        <v>165295.94019241215</v>
      </c>
      <c r="R3881" s="197">
        <f t="shared" si="471"/>
        <v>264473.50430785946</v>
      </c>
    </row>
    <row r="3882" spans="1:18" ht="19.5" customHeight="1">
      <c r="A3882" s="306" t="s">
        <v>3102</v>
      </c>
      <c r="B3882" s="307" t="s">
        <v>6378</v>
      </c>
      <c r="C3882" s="308" t="s">
        <v>2732</v>
      </c>
      <c r="D3882" s="288" t="s">
        <v>2909</v>
      </c>
      <c r="E3882" s="288" t="s">
        <v>2910</v>
      </c>
      <c r="F3882" s="289" t="s">
        <v>3100</v>
      </c>
      <c r="G3882" s="288"/>
      <c r="H3882" s="287">
        <v>282</v>
      </c>
      <c r="I3882" s="287">
        <v>12</v>
      </c>
      <c r="J3882" s="287">
        <v>10</v>
      </c>
      <c r="K3882" s="293">
        <v>48.2</v>
      </c>
      <c r="L3882" s="287">
        <v>65</v>
      </c>
      <c r="M3882" s="287"/>
      <c r="N3882" s="287">
        <v>9</v>
      </c>
      <c r="O3882" s="287" t="s">
        <v>3101</v>
      </c>
      <c r="P3882" s="291">
        <v>88842.191922034937</v>
      </c>
      <c r="Q3882" s="292">
        <f t="shared" si="474"/>
        <v>107499.05222566226</v>
      </c>
      <c r="R3882" s="197">
        <f t="shared" si="471"/>
        <v>171998.48356105963</v>
      </c>
    </row>
    <row r="3883" spans="1:18" ht="19.5" customHeight="1">
      <c r="A3883" s="285" t="s">
        <v>6379</v>
      </c>
      <c r="B3883" s="286" t="s">
        <v>3237</v>
      </c>
      <c r="C3883" s="308" t="s">
        <v>969</v>
      </c>
      <c r="D3883" s="288" t="s">
        <v>2905</v>
      </c>
      <c r="E3883" s="288" t="s">
        <v>2906</v>
      </c>
      <c r="F3883" s="289" t="s">
        <v>3271</v>
      </c>
      <c r="G3883" s="288"/>
      <c r="H3883" s="287" t="s">
        <v>3272</v>
      </c>
      <c r="I3883" s="287" t="s">
        <v>3117</v>
      </c>
      <c r="J3883" s="287" t="s">
        <v>3118</v>
      </c>
      <c r="K3883" s="287" t="s">
        <v>3273</v>
      </c>
      <c r="L3883" s="287" t="s">
        <v>3069</v>
      </c>
      <c r="M3883" s="287"/>
      <c r="N3883" s="287" t="s">
        <v>3007</v>
      </c>
      <c r="O3883" s="287" t="s">
        <v>3274</v>
      </c>
      <c r="P3883" s="291">
        <v>135440.22963746288</v>
      </c>
      <c r="Q3883" s="292">
        <f t="shared" si="474"/>
        <v>163882.67786133007</v>
      </c>
      <c r="R3883" s="197">
        <f t="shared" si="471"/>
        <v>262212.28457812814</v>
      </c>
    </row>
    <row r="3884" spans="1:18" ht="19.5" customHeight="1">
      <c r="A3884" s="285" t="s">
        <v>6379</v>
      </c>
      <c r="B3884" s="286" t="s">
        <v>3237</v>
      </c>
      <c r="C3884" s="308" t="s">
        <v>969</v>
      </c>
      <c r="D3884" s="290" t="s">
        <v>2905</v>
      </c>
      <c r="E3884" s="290" t="s">
        <v>2906</v>
      </c>
      <c r="F3884" s="309" t="s">
        <v>3093</v>
      </c>
      <c r="G3884" s="290"/>
      <c r="H3884" s="308">
        <v>312</v>
      </c>
      <c r="I3884" s="308">
        <v>25</v>
      </c>
      <c r="J3884" s="308">
        <v>22</v>
      </c>
      <c r="K3884" s="314">
        <v>49.6</v>
      </c>
      <c r="L3884" s="308">
        <v>65</v>
      </c>
      <c r="M3884" s="308"/>
      <c r="N3884" s="308" t="s">
        <v>3007</v>
      </c>
      <c r="O3884" s="308" t="s">
        <v>3094</v>
      </c>
      <c r="P3884" s="291">
        <v>136608.21503505137</v>
      </c>
      <c r="Q3884" s="292">
        <f t="shared" si="474"/>
        <v>165295.94019241215</v>
      </c>
      <c r="R3884" s="197">
        <f t="shared" si="471"/>
        <v>264473.50430785946</v>
      </c>
    </row>
    <row r="3885" spans="1:18" ht="19.5" customHeight="1">
      <c r="A3885" s="285" t="s">
        <v>6379</v>
      </c>
      <c r="B3885" s="286" t="s">
        <v>3237</v>
      </c>
      <c r="C3885" s="308" t="s">
        <v>969</v>
      </c>
      <c r="D3885" s="288" t="s">
        <v>2909</v>
      </c>
      <c r="E3885" s="288" t="s">
        <v>2910</v>
      </c>
      <c r="F3885" s="289" t="s">
        <v>3100</v>
      </c>
      <c r="G3885" s="288"/>
      <c r="H3885" s="287">
        <v>282</v>
      </c>
      <c r="I3885" s="287">
        <v>12</v>
      </c>
      <c r="J3885" s="287">
        <v>10</v>
      </c>
      <c r="K3885" s="293">
        <v>48.2</v>
      </c>
      <c r="L3885" s="287">
        <v>65</v>
      </c>
      <c r="M3885" s="287"/>
      <c r="N3885" s="287">
        <v>9</v>
      </c>
      <c r="O3885" s="287" t="s">
        <v>3101</v>
      </c>
      <c r="P3885" s="291">
        <v>88842.191922034937</v>
      </c>
      <c r="Q3885" s="292">
        <f t="shared" si="474"/>
        <v>107499.05222566226</v>
      </c>
      <c r="R3885" s="197">
        <f t="shared" si="471"/>
        <v>171998.48356105963</v>
      </c>
    </row>
    <row r="3886" spans="1:18" ht="19.5" customHeight="1">
      <c r="A3886" s="306" t="s">
        <v>6279</v>
      </c>
      <c r="B3886" s="307" t="s">
        <v>6380</v>
      </c>
      <c r="C3886" s="308" t="s">
        <v>809</v>
      </c>
      <c r="D3886" s="290" t="s">
        <v>2905</v>
      </c>
      <c r="E3886" s="290" t="s">
        <v>2906</v>
      </c>
      <c r="F3886" s="309" t="s">
        <v>3093</v>
      </c>
      <c r="G3886" s="290"/>
      <c r="H3886" s="308">
        <v>312</v>
      </c>
      <c r="I3886" s="308">
        <v>25</v>
      </c>
      <c r="J3886" s="308">
        <v>22</v>
      </c>
      <c r="K3886" s="314">
        <v>49.6</v>
      </c>
      <c r="L3886" s="308">
        <v>65</v>
      </c>
      <c r="M3886" s="308"/>
      <c r="N3886" s="308" t="s">
        <v>3007</v>
      </c>
      <c r="O3886" s="308" t="s">
        <v>3094</v>
      </c>
      <c r="P3886" s="291">
        <v>136608.21503505137</v>
      </c>
      <c r="Q3886" s="292">
        <f t="shared" si="474"/>
        <v>165295.94019241215</v>
      </c>
      <c r="R3886" s="197">
        <f t="shared" si="471"/>
        <v>264473.50430785946</v>
      </c>
    </row>
    <row r="3887" spans="1:18" ht="19.5" customHeight="1">
      <c r="A3887" s="306" t="s">
        <v>6279</v>
      </c>
      <c r="B3887" s="307" t="s">
        <v>6380</v>
      </c>
      <c r="C3887" s="308" t="s">
        <v>809</v>
      </c>
      <c r="D3887" s="288" t="s">
        <v>2909</v>
      </c>
      <c r="E3887" s="288" t="s">
        <v>2910</v>
      </c>
      <c r="F3887" s="289" t="s">
        <v>3100</v>
      </c>
      <c r="G3887" s="288"/>
      <c r="H3887" s="287">
        <v>282</v>
      </c>
      <c r="I3887" s="287">
        <v>12</v>
      </c>
      <c r="J3887" s="287">
        <v>10</v>
      </c>
      <c r="K3887" s="293">
        <v>48.2</v>
      </c>
      <c r="L3887" s="287">
        <v>65</v>
      </c>
      <c r="M3887" s="287"/>
      <c r="N3887" s="287">
        <v>9</v>
      </c>
      <c r="O3887" s="287" t="s">
        <v>3101</v>
      </c>
      <c r="P3887" s="291">
        <v>88842.191922034937</v>
      </c>
      <c r="Q3887" s="292">
        <f t="shared" si="474"/>
        <v>107499.05222566226</v>
      </c>
      <c r="R3887" s="197">
        <f t="shared" si="471"/>
        <v>171998.48356105963</v>
      </c>
    </row>
    <row r="3888" spans="1:18" ht="19.5" customHeight="1">
      <c r="A3888" s="285" t="s">
        <v>6279</v>
      </c>
      <c r="B3888" s="286" t="s">
        <v>6280</v>
      </c>
      <c r="C3888" s="308" t="s">
        <v>969</v>
      </c>
      <c r="D3888" s="288" t="s">
        <v>2905</v>
      </c>
      <c r="E3888" s="288" t="s">
        <v>2906</v>
      </c>
      <c r="F3888" s="289" t="s">
        <v>3271</v>
      </c>
      <c r="G3888" s="288"/>
      <c r="H3888" s="287" t="s">
        <v>3272</v>
      </c>
      <c r="I3888" s="287" t="s">
        <v>3117</v>
      </c>
      <c r="J3888" s="287" t="s">
        <v>3118</v>
      </c>
      <c r="K3888" s="287" t="s">
        <v>3273</v>
      </c>
      <c r="L3888" s="287" t="s">
        <v>3069</v>
      </c>
      <c r="M3888" s="287"/>
      <c r="N3888" s="287" t="s">
        <v>3007</v>
      </c>
      <c r="O3888" s="287" t="s">
        <v>3274</v>
      </c>
      <c r="P3888" s="291">
        <v>135440.22963746288</v>
      </c>
      <c r="Q3888" s="292">
        <f t="shared" si="474"/>
        <v>163882.67786133007</v>
      </c>
      <c r="R3888" s="197">
        <f t="shared" si="471"/>
        <v>262212.28457812814</v>
      </c>
    </row>
    <row r="3889" spans="1:18" ht="19.5" customHeight="1">
      <c r="A3889" s="285" t="s">
        <v>6279</v>
      </c>
      <c r="B3889" s="286" t="s">
        <v>6280</v>
      </c>
      <c r="C3889" s="308" t="s">
        <v>969</v>
      </c>
      <c r="D3889" s="290" t="s">
        <v>2905</v>
      </c>
      <c r="E3889" s="290" t="s">
        <v>2906</v>
      </c>
      <c r="F3889" s="309" t="s">
        <v>3093</v>
      </c>
      <c r="G3889" s="290"/>
      <c r="H3889" s="308">
        <v>312</v>
      </c>
      <c r="I3889" s="308">
        <v>25</v>
      </c>
      <c r="J3889" s="308">
        <v>22</v>
      </c>
      <c r="K3889" s="314">
        <v>49.6</v>
      </c>
      <c r="L3889" s="308">
        <v>65</v>
      </c>
      <c r="M3889" s="308"/>
      <c r="N3889" s="308" t="s">
        <v>3007</v>
      </c>
      <c r="O3889" s="308" t="s">
        <v>3094</v>
      </c>
      <c r="P3889" s="291">
        <v>136608.21503505137</v>
      </c>
      <c r="Q3889" s="292">
        <f t="shared" si="474"/>
        <v>165295.94019241215</v>
      </c>
      <c r="R3889" s="197">
        <f t="shared" si="471"/>
        <v>264473.50430785946</v>
      </c>
    </row>
    <row r="3890" spans="1:18" ht="19.5" customHeight="1">
      <c r="A3890" s="285" t="s">
        <v>6279</v>
      </c>
      <c r="B3890" s="286" t="s">
        <v>6280</v>
      </c>
      <c r="C3890" s="308" t="s">
        <v>969</v>
      </c>
      <c r="D3890" s="288" t="s">
        <v>2909</v>
      </c>
      <c r="E3890" s="288" t="s">
        <v>2910</v>
      </c>
      <c r="F3890" s="289" t="s">
        <v>3100</v>
      </c>
      <c r="G3890" s="288"/>
      <c r="H3890" s="287">
        <v>282</v>
      </c>
      <c r="I3890" s="287">
        <v>12</v>
      </c>
      <c r="J3890" s="287">
        <v>10</v>
      </c>
      <c r="K3890" s="293">
        <v>48.2</v>
      </c>
      <c r="L3890" s="287">
        <v>65</v>
      </c>
      <c r="M3890" s="287"/>
      <c r="N3890" s="287">
        <v>9</v>
      </c>
      <c r="O3890" s="287" t="s">
        <v>3101</v>
      </c>
      <c r="P3890" s="291">
        <v>88842.191922034937</v>
      </c>
      <c r="Q3890" s="292">
        <f t="shared" si="474"/>
        <v>107499.05222566226</v>
      </c>
      <c r="R3890" s="197">
        <f t="shared" si="471"/>
        <v>171998.48356105963</v>
      </c>
    </row>
    <row r="3891" spans="1:18" ht="19.5" customHeight="1">
      <c r="A3891" s="285" t="s">
        <v>6279</v>
      </c>
      <c r="B3891" s="286" t="s">
        <v>6381</v>
      </c>
      <c r="C3891" s="308" t="s">
        <v>438</v>
      </c>
      <c r="D3891" s="290" t="s">
        <v>2905</v>
      </c>
      <c r="E3891" s="290" t="s">
        <v>2906</v>
      </c>
      <c r="F3891" s="309" t="s">
        <v>3093</v>
      </c>
      <c r="G3891" s="290"/>
      <c r="H3891" s="308">
        <v>312</v>
      </c>
      <c r="I3891" s="308">
        <v>25</v>
      </c>
      <c r="J3891" s="308">
        <v>22</v>
      </c>
      <c r="K3891" s="314">
        <v>49.6</v>
      </c>
      <c r="L3891" s="308">
        <v>65</v>
      </c>
      <c r="M3891" s="308"/>
      <c r="N3891" s="308" t="s">
        <v>3007</v>
      </c>
      <c r="O3891" s="308" t="s">
        <v>3094</v>
      </c>
      <c r="P3891" s="291">
        <v>136608.21503505137</v>
      </c>
      <c r="Q3891" s="292">
        <f t="shared" si="474"/>
        <v>165295.94019241215</v>
      </c>
      <c r="R3891" s="197">
        <f t="shared" si="471"/>
        <v>264473.50430785946</v>
      </c>
    </row>
    <row r="3892" spans="1:18" ht="19.5" customHeight="1">
      <c r="A3892" s="285" t="s">
        <v>6382</v>
      </c>
      <c r="B3892" s="286" t="s">
        <v>6381</v>
      </c>
      <c r="C3892" s="308" t="s">
        <v>438</v>
      </c>
      <c r="D3892" s="290" t="s">
        <v>2905</v>
      </c>
      <c r="E3892" s="290" t="s">
        <v>2906</v>
      </c>
      <c r="F3892" s="309" t="s">
        <v>3093</v>
      </c>
      <c r="G3892" s="290"/>
      <c r="H3892" s="308">
        <v>312</v>
      </c>
      <c r="I3892" s="308">
        <v>25</v>
      </c>
      <c r="J3892" s="308">
        <v>22</v>
      </c>
      <c r="K3892" s="314">
        <v>49.6</v>
      </c>
      <c r="L3892" s="308">
        <v>65</v>
      </c>
      <c r="M3892" s="308"/>
      <c r="N3892" s="308" t="s">
        <v>3007</v>
      </c>
      <c r="O3892" s="308" t="s">
        <v>3094</v>
      </c>
      <c r="P3892" s="291">
        <v>136608.21503505137</v>
      </c>
      <c r="Q3892" s="292">
        <f t="shared" si="474"/>
        <v>165295.94019241215</v>
      </c>
      <c r="R3892" s="197">
        <f t="shared" si="471"/>
        <v>264473.50430785946</v>
      </c>
    </row>
    <row r="3893" spans="1:18" ht="19.5" customHeight="1">
      <c r="A3893" s="285" t="s">
        <v>6383</v>
      </c>
      <c r="B3893" s="286" t="s">
        <v>6384</v>
      </c>
      <c r="C3893" s="287" t="s">
        <v>2921</v>
      </c>
      <c r="D3893" s="288" t="s">
        <v>2905</v>
      </c>
      <c r="E3893" s="288" t="s">
        <v>2906</v>
      </c>
      <c r="F3893" s="289" t="s">
        <v>3166</v>
      </c>
      <c r="G3893" s="288"/>
      <c r="H3893" s="287">
        <v>312</v>
      </c>
      <c r="I3893" s="287">
        <v>25</v>
      </c>
      <c r="J3893" s="287">
        <v>23</v>
      </c>
      <c r="K3893" s="287">
        <v>47</v>
      </c>
      <c r="L3893" s="287">
        <v>68</v>
      </c>
      <c r="M3893" s="287"/>
      <c r="N3893" s="287">
        <v>10</v>
      </c>
      <c r="O3893" s="287" t="s">
        <v>3167</v>
      </c>
      <c r="P3893" s="291">
        <v>108376.69815008026</v>
      </c>
      <c r="Q3893" s="292">
        <f t="shared" si="474"/>
        <v>131135.80476159713</v>
      </c>
      <c r="R3893" s="197">
        <f t="shared" si="471"/>
        <v>209817.28761855542</v>
      </c>
    </row>
    <row r="3894" spans="1:18" ht="19.5" customHeight="1">
      <c r="A3894" s="285" t="s">
        <v>6383</v>
      </c>
      <c r="B3894" s="286" t="s">
        <v>6384</v>
      </c>
      <c r="C3894" s="287" t="s">
        <v>2921</v>
      </c>
      <c r="D3894" s="288" t="s">
        <v>2909</v>
      </c>
      <c r="E3894" s="288" t="s">
        <v>2910</v>
      </c>
      <c r="F3894" s="289" t="s">
        <v>3190</v>
      </c>
      <c r="G3894" s="312"/>
      <c r="H3894" s="287">
        <v>245</v>
      </c>
      <c r="I3894" s="287">
        <v>10</v>
      </c>
      <c r="J3894" s="287">
        <v>8</v>
      </c>
      <c r="K3894" s="287">
        <v>54</v>
      </c>
      <c r="L3894" s="287">
        <v>68</v>
      </c>
      <c r="M3894" s="287"/>
      <c r="N3894" s="287">
        <v>5</v>
      </c>
      <c r="O3894" s="287" t="s">
        <v>3191</v>
      </c>
      <c r="P3894" s="291">
        <v>64486.343960305538</v>
      </c>
      <c r="Q3894" s="292">
        <f t="shared" si="474"/>
        <v>78028.476191969705</v>
      </c>
      <c r="R3894" s="197">
        <f t="shared" si="471"/>
        <v>124845.56190715154</v>
      </c>
    </row>
    <row r="3895" spans="1:18" ht="19.5" customHeight="1">
      <c r="A3895" s="285" t="s">
        <v>6383</v>
      </c>
      <c r="B3895" s="286" t="s">
        <v>6384</v>
      </c>
      <c r="C3895" s="287" t="s">
        <v>2921</v>
      </c>
      <c r="D3895" s="290" t="s">
        <v>2909</v>
      </c>
      <c r="E3895" s="290" t="s">
        <v>2910</v>
      </c>
      <c r="F3895" s="309" t="s">
        <v>3192</v>
      </c>
      <c r="G3895" s="290"/>
      <c r="H3895" s="308">
        <v>245</v>
      </c>
      <c r="I3895" s="308">
        <v>10</v>
      </c>
      <c r="J3895" s="308">
        <v>8</v>
      </c>
      <c r="K3895" s="308">
        <v>64</v>
      </c>
      <c r="L3895" s="308">
        <v>68</v>
      </c>
      <c r="M3895" s="308"/>
      <c r="N3895" s="308">
        <v>5</v>
      </c>
      <c r="O3895" s="308" t="s">
        <v>3193</v>
      </c>
      <c r="P3895" s="291">
        <v>62110.634457149936</v>
      </c>
      <c r="Q3895" s="292">
        <f t="shared" si="474"/>
        <v>75153.86769315142</v>
      </c>
      <c r="R3895" s="197">
        <f t="shared" si="471"/>
        <v>120246.18830904228</v>
      </c>
    </row>
    <row r="3896" spans="1:18" ht="19.5" customHeight="1">
      <c r="A3896" s="285" t="s">
        <v>6383</v>
      </c>
      <c r="B3896" s="286" t="s">
        <v>6385</v>
      </c>
      <c r="C3896" s="287" t="s">
        <v>2786</v>
      </c>
      <c r="D3896" s="288" t="s">
        <v>2909</v>
      </c>
      <c r="E3896" s="288" t="s">
        <v>2910</v>
      </c>
      <c r="F3896" s="289" t="s">
        <v>3135</v>
      </c>
      <c r="G3896" s="312"/>
      <c r="H3896" s="287">
        <v>245</v>
      </c>
      <c r="I3896" s="287">
        <v>10</v>
      </c>
      <c r="J3896" s="287">
        <v>8</v>
      </c>
      <c r="K3896" s="287">
        <v>48</v>
      </c>
      <c r="L3896" s="287">
        <v>68</v>
      </c>
      <c r="M3896" s="287"/>
      <c r="N3896" s="287">
        <v>5</v>
      </c>
      <c r="O3896" s="287" t="s">
        <v>3136</v>
      </c>
      <c r="P3896" s="291">
        <v>45025.549236084953</v>
      </c>
      <c r="Q3896" s="292">
        <f t="shared" si="474"/>
        <v>54480.914575662791</v>
      </c>
      <c r="R3896" s="197">
        <f t="shared" si="471"/>
        <v>87169.463321060466</v>
      </c>
    </row>
    <row r="3897" spans="1:18" ht="19.5" customHeight="1">
      <c r="A3897" s="313" t="s">
        <v>3113</v>
      </c>
      <c r="B3897" s="307" t="s">
        <v>6386</v>
      </c>
      <c r="C3897" s="287" t="s">
        <v>2732</v>
      </c>
      <c r="D3897" s="288" t="s">
        <v>2905</v>
      </c>
      <c r="E3897" s="288" t="s">
        <v>2906</v>
      </c>
      <c r="F3897" s="289" t="s">
        <v>3115</v>
      </c>
      <c r="G3897" s="288"/>
      <c r="H3897" s="287" t="s">
        <v>3116</v>
      </c>
      <c r="I3897" s="287" t="s">
        <v>3117</v>
      </c>
      <c r="J3897" s="287" t="s">
        <v>3118</v>
      </c>
      <c r="K3897" s="287" t="s">
        <v>3119</v>
      </c>
      <c r="L3897" s="287" t="s">
        <v>3069</v>
      </c>
      <c r="M3897" s="287"/>
      <c r="N3897" s="287" t="s">
        <v>3070</v>
      </c>
      <c r="O3897" s="287" t="s">
        <v>3120</v>
      </c>
      <c r="P3897" s="291">
        <v>141654.21297998657</v>
      </c>
      <c r="Q3897" s="292">
        <f t="shared" si="474"/>
        <v>171401.59770578373</v>
      </c>
      <c r="R3897" s="197">
        <f t="shared" si="471"/>
        <v>274242.556329254</v>
      </c>
    </row>
    <row r="3898" spans="1:18" ht="19.5" customHeight="1">
      <c r="A3898" s="313" t="s">
        <v>3113</v>
      </c>
      <c r="B3898" s="307" t="s">
        <v>6386</v>
      </c>
      <c r="C3898" s="287" t="s">
        <v>2732</v>
      </c>
      <c r="D3898" s="290" t="s">
        <v>2909</v>
      </c>
      <c r="E3898" s="290" t="s">
        <v>2906</v>
      </c>
      <c r="F3898" s="309" t="s">
        <v>3125</v>
      </c>
      <c r="G3898" s="290"/>
      <c r="H3898" s="308">
        <v>310</v>
      </c>
      <c r="I3898" s="308">
        <v>22</v>
      </c>
      <c r="J3898" s="308">
        <v>20</v>
      </c>
      <c r="K3898" s="314">
        <v>48.5</v>
      </c>
      <c r="L3898" s="308">
        <v>65</v>
      </c>
      <c r="M3898" s="308"/>
      <c r="N3898" s="308">
        <v>9</v>
      </c>
      <c r="O3898" s="308" t="s">
        <v>3126</v>
      </c>
      <c r="P3898" s="291">
        <v>96851.874805865868</v>
      </c>
      <c r="Q3898" s="292">
        <f t="shared" si="474"/>
        <v>117190.76851509769</v>
      </c>
      <c r="R3898" s="197">
        <f t="shared" si="471"/>
        <v>187505.22962415632</v>
      </c>
    </row>
    <row r="3899" spans="1:18" ht="19.5" customHeight="1">
      <c r="A3899" s="304" t="s">
        <v>6387</v>
      </c>
      <c r="B3899" s="277"/>
      <c r="C3899" s="278"/>
      <c r="D3899" s="279"/>
      <c r="E3899" s="280"/>
      <c r="F3899" s="279"/>
      <c r="G3899" s="281"/>
      <c r="H3899" s="282"/>
      <c r="I3899" s="282"/>
      <c r="J3899" s="282"/>
      <c r="K3899" s="282"/>
      <c r="L3899" s="282"/>
      <c r="M3899" s="282"/>
      <c r="N3899" s="282"/>
      <c r="O3899" s="282"/>
      <c r="P3899" s="282"/>
      <c r="Q3899" s="284"/>
      <c r="R3899" s="197">
        <f t="shared" si="471"/>
        <v>0</v>
      </c>
    </row>
    <row r="3900" spans="1:18" ht="19.5" customHeight="1">
      <c r="A3900" s="285" t="s">
        <v>6279</v>
      </c>
      <c r="B3900" s="286" t="s">
        <v>6280</v>
      </c>
      <c r="C3900" s="308" t="s">
        <v>4147</v>
      </c>
      <c r="D3900" s="290" t="s">
        <v>2905</v>
      </c>
      <c r="E3900" s="290" t="s">
        <v>2906</v>
      </c>
      <c r="F3900" s="309" t="s">
        <v>3093</v>
      </c>
      <c r="G3900" s="290"/>
      <c r="H3900" s="308">
        <v>312</v>
      </c>
      <c r="I3900" s="308">
        <v>25</v>
      </c>
      <c r="J3900" s="308">
        <v>22</v>
      </c>
      <c r="K3900" s="314">
        <v>49.6</v>
      </c>
      <c r="L3900" s="308">
        <v>65</v>
      </c>
      <c r="M3900" s="308"/>
      <c r="N3900" s="308" t="s">
        <v>3007</v>
      </c>
      <c r="O3900" s="308" t="s">
        <v>3094</v>
      </c>
      <c r="P3900" s="291">
        <v>136608.21503505137</v>
      </c>
      <c r="Q3900" s="292">
        <f t="shared" ref="Q3900:Q3903" si="475">+P3900*1.21</f>
        <v>165295.94019241215</v>
      </c>
      <c r="R3900" s="197">
        <f t="shared" si="471"/>
        <v>264473.50430785946</v>
      </c>
    </row>
    <row r="3901" spans="1:18" ht="19.5" customHeight="1">
      <c r="A3901" s="285" t="s">
        <v>6279</v>
      </c>
      <c r="B3901" s="286" t="s">
        <v>6280</v>
      </c>
      <c r="C3901" s="287" t="s">
        <v>4147</v>
      </c>
      <c r="D3901" s="288" t="s">
        <v>2909</v>
      </c>
      <c r="E3901" s="288" t="s">
        <v>2910</v>
      </c>
      <c r="F3901" s="289" t="s">
        <v>3100</v>
      </c>
      <c r="G3901" s="288"/>
      <c r="H3901" s="287">
        <v>282</v>
      </c>
      <c r="I3901" s="287">
        <v>12</v>
      </c>
      <c r="J3901" s="287">
        <v>10</v>
      </c>
      <c r="K3901" s="293">
        <v>48.2</v>
      </c>
      <c r="L3901" s="287">
        <v>65</v>
      </c>
      <c r="M3901" s="287"/>
      <c r="N3901" s="287">
        <v>9</v>
      </c>
      <c r="O3901" s="287" t="s">
        <v>3101</v>
      </c>
      <c r="P3901" s="291">
        <v>88842.191922034937</v>
      </c>
      <c r="Q3901" s="292">
        <f t="shared" si="475"/>
        <v>107499.05222566226</v>
      </c>
      <c r="R3901" s="197">
        <f t="shared" si="471"/>
        <v>171998.48356105963</v>
      </c>
    </row>
    <row r="3902" spans="1:18" ht="19.5" customHeight="1">
      <c r="A3902" s="313" t="s">
        <v>6281</v>
      </c>
      <c r="B3902" s="307" t="s">
        <v>6282</v>
      </c>
      <c r="C3902" s="287" t="s">
        <v>4337</v>
      </c>
      <c r="D3902" s="288" t="s">
        <v>2905</v>
      </c>
      <c r="E3902" s="288" t="s">
        <v>2906</v>
      </c>
      <c r="F3902" s="289" t="s">
        <v>3115</v>
      </c>
      <c r="G3902" s="288"/>
      <c r="H3902" s="287" t="s">
        <v>3116</v>
      </c>
      <c r="I3902" s="287" t="s">
        <v>3117</v>
      </c>
      <c r="J3902" s="287" t="s">
        <v>3118</v>
      </c>
      <c r="K3902" s="287" t="s">
        <v>3119</v>
      </c>
      <c r="L3902" s="287" t="s">
        <v>3069</v>
      </c>
      <c r="M3902" s="287"/>
      <c r="N3902" s="287" t="s">
        <v>3070</v>
      </c>
      <c r="O3902" s="287" t="s">
        <v>3120</v>
      </c>
      <c r="P3902" s="291">
        <v>141654.21297998657</v>
      </c>
      <c r="Q3902" s="292">
        <f t="shared" si="475"/>
        <v>171401.59770578373</v>
      </c>
      <c r="R3902" s="197">
        <f t="shared" si="471"/>
        <v>274242.556329254</v>
      </c>
    </row>
    <row r="3903" spans="1:18" ht="19.5" customHeight="1">
      <c r="A3903" s="313" t="s">
        <v>6281</v>
      </c>
      <c r="B3903" s="307" t="s">
        <v>6282</v>
      </c>
      <c r="C3903" s="308" t="s">
        <v>4337</v>
      </c>
      <c r="D3903" s="290" t="s">
        <v>2909</v>
      </c>
      <c r="E3903" s="290" t="s">
        <v>2906</v>
      </c>
      <c r="F3903" s="309" t="s">
        <v>3125</v>
      </c>
      <c r="G3903" s="290"/>
      <c r="H3903" s="308">
        <v>310</v>
      </c>
      <c r="I3903" s="308">
        <v>22</v>
      </c>
      <c r="J3903" s="308">
        <v>20</v>
      </c>
      <c r="K3903" s="314">
        <v>48.5</v>
      </c>
      <c r="L3903" s="308">
        <v>65</v>
      </c>
      <c r="M3903" s="308"/>
      <c r="N3903" s="308">
        <v>9</v>
      </c>
      <c r="O3903" s="308" t="s">
        <v>3126</v>
      </c>
      <c r="P3903" s="291">
        <v>96851.874805865868</v>
      </c>
      <c r="Q3903" s="292">
        <f t="shared" si="475"/>
        <v>117190.76851509769</v>
      </c>
      <c r="R3903" s="197">
        <f t="shared" si="471"/>
        <v>187505.22962415632</v>
      </c>
    </row>
    <row r="3904" spans="1:18" ht="19.5" customHeight="1">
      <c r="A3904" s="304" t="s">
        <v>2687</v>
      </c>
      <c r="B3904" s="277"/>
      <c r="C3904" s="278"/>
      <c r="D3904" s="279"/>
      <c r="E3904" s="280"/>
      <c r="F3904" s="279"/>
      <c r="G3904" s="281"/>
      <c r="H3904" s="282"/>
      <c r="I3904" s="282"/>
      <c r="J3904" s="282"/>
      <c r="K3904" s="282"/>
      <c r="L3904" s="282"/>
      <c r="M3904" s="282"/>
      <c r="N3904" s="282"/>
      <c r="O3904" s="282"/>
      <c r="P3904" s="282"/>
      <c r="Q3904" s="284"/>
      <c r="R3904" s="197">
        <f t="shared" si="471"/>
        <v>0</v>
      </c>
    </row>
    <row r="3905" spans="1:18" ht="19.5" customHeight="1">
      <c r="A3905" s="306" t="s">
        <v>6388</v>
      </c>
      <c r="B3905" s="307" t="s">
        <v>4441</v>
      </c>
      <c r="C3905" s="308" t="s">
        <v>1897</v>
      </c>
      <c r="D3905" s="290" t="s">
        <v>2905</v>
      </c>
      <c r="E3905" s="290" t="s">
        <v>2906</v>
      </c>
      <c r="F3905" s="309" t="s">
        <v>4558</v>
      </c>
      <c r="G3905" s="290"/>
      <c r="H3905" s="314">
        <v>239.5</v>
      </c>
      <c r="I3905" s="308">
        <v>20</v>
      </c>
      <c r="J3905" s="308">
        <v>18</v>
      </c>
      <c r="K3905" s="314">
        <v>42.8</v>
      </c>
      <c r="L3905" s="308">
        <v>64</v>
      </c>
      <c r="M3905" s="308"/>
      <c r="N3905" s="308">
        <v>4</v>
      </c>
      <c r="O3905" s="308" t="s">
        <v>4559</v>
      </c>
      <c r="P3905" s="291">
        <v>36064.120402277382</v>
      </c>
      <c r="Q3905" s="292">
        <f t="shared" ref="Q3905:Q3910" si="476">+P3905*1.21</f>
        <v>43637.585686755629</v>
      </c>
      <c r="R3905" s="197">
        <f t="shared" si="471"/>
        <v>69820.137098809006</v>
      </c>
    </row>
    <row r="3906" spans="1:18" ht="19.5" customHeight="1">
      <c r="A3906" s="306" t="s">
        <v>6388</v>
      </c>
      <c r="B3906" s="307" t="s">
        <v>4441</v>
      </c>
      <c r="C3906" s="308" t="s">
        <v>1897</v>
      </c>
      <c r="D3906" s="290" t="s">
        <v>2909</v>
      </c>
      <c r="E3906" s="290" t="s">
        <v>3021</v>
      </c>
      <c r="F3906" s="309" t="s">
        <v>4437</v>
      </c>
      <c r="G3906" s="290" t="s">
        <v>3023</v>
      </c>
      <c r="H3906" s="308" t="s">
        <v>3940</v>
      </c>
      <c r="I3906" s="308" t="s">
        <v>3450</v>
      </c>
      <c r="J3906" s="314" t="s">
        <v>4438</v>
      </c>
      <c r="K3906" s="308" t="s">
        <v>3787</v>
      </c>
      <c r="L3906" s="314" t="s">
        <v>4386</v>
      </c>
      <c r="M3906" s="314" t="s">
        <v>4439</v>
      </c>
      <c r="N3906" s="308">
        <v>4</v>
      </c>
      <c r="O3906" s="308" t="s">
        <v>4440</v>
      </c>
      <c r="P3906" s="291">
        <v>83950.308248692818</v>
      </c>
      <c r="Q3906" s="292">
        <f t="shared" si="476"/>
        <v>101579.87298091831</v>
      </c>
      <c r="R3906" s="197">
        <f t="shared" si="471"/>
        <v>162527.79676946931</v>
      </c>
    </row>
    <row r="3907" spans="1:18" ht="19.5" customHeight="1">
      <c r="A3907" s="306" t="s">
        <v>3321</v>
      </c>
      <c r="B3907" s="307" t="s">
        <v>4441</v>
      </c>
      <c r="C3907" s="308" t="s">
        <v>1317</v>
      </c>
      <c r="D3907" s="290" t="s">
        <v>2905</v>
      </c>
      <c r="E3907" s="290" t="s">
        <v>2906</v>
      </c>
      <c r="F3907" s="309" t="s">
        <v>4558</v>
      </c>
      <c r="G3907" s="290"/>
      <c r="H3907" s="314">
        <v>239.5</v>
      </c>
      <c r="I3907" s="308">
        <v>20</v>
      </c>
      <c r="J3907" s="308">
        <v>18</v>
      </c>
      <c r="K3907" s="314">
        <v>42.8</v>
      </c>
      <c r="L3907" s="308">
        <v>64</v>
      </c>
      <c r="M3907" s="308"/>
      <c r="N3907" s="308">
        <v>4</v>
      </c>
      <c r="O3907" s="308" t="s">
        <v>4559</v>
      </c>
      <c r="P3907" s="291">
        <v>36064.120402277382</v>
      </c>
      <c r="Q3907" s="292">
        <f t="shared" si="476"/>
        <v>43637.585686755629</v>
      </c>
      <c r="R3907" s="197">
        <f t="shared" si="471"/>
        <v>69820.137098809006</v>
      </c>
    </row>
    <row r="3908" spans="1:18" ht="19.5" customHeight="1">
      <c r="A3908" s="306" t="s">
        <v>3321</v>
      </c>
      <c r="B3908" s="307" t="s">
        <v>4441</v>
      </c>
      <c r="C3908" s="308" t="s">
        <v>1317</v>
      </c>
      <c r="D3908" s="290" t="s">
        <v>2909</v>
      </c>
      <c r="E3908" s="290" t="s">
        <v>3021</v>
      </c>
      <c r="F3908" s="309" t="s">
        <v>4437</v>
      </c>
      <c r="G3908" s="290" t="s">
        <v>3023</v>
      </c>
      <c r="H3908" s="308" t="s">
        <v>3940</v>
      </c>
      <c r="I3908" s="308" t="s">
        <v>3450</v>
      </c>
      <c r="J3908" s="314" t="s">
        <v>4438</v>
      </c>
      <c r="K3908" s="308" t="s">
        <v>3787</v>
      </c>
      <c r="L3908" s="314" t="s">
        <v>4386</v>
      </c>
      <c r="M3908" s="314" t="s">
        <v>4439</v>
      </c>
      <c r="N3908" s="308">
        <v>4</v>
      </c>
      <c r="O3908" s="308" t="s">
        <v>4440</v>
      </c>
      <c r="P3908" s="291">
        <v>83950.308248692818</v>
      </c>
      <c r="Q3908" s="292">
        <f t="shared" si="476"/>
        <v>101579.87298091831</v>
      </c>
      <c r="R3908" s="197">
        <f t="shared" si="471"/>
        <v>162527.79676946931</v>
      </c>
    </row>
    <row r="3909" spans="1:18" ht="19.5" customHeight="1">
      <c r="A3909" s="306" t="s">
        <v>3031</v>
      </c>
      <c r="B3909" s="307" t="s">
        <v>6389</v>
      </c>
      <c r="C3909" s="308" t="s">
        <v>1006</v>
      </c>
      <c r="D3909" s="290" t="s">
        <v>2905</v>
      </c>
      <c r="E3909" s="290" t="s">
        <v>2906</v>
      </c>
      <c r="F3909" s="309" t="s">
        <v>4558</v>
      </c>
      <c r="G3909" s="290"/>
      <c r="H3909" s="314">
        <v>239.5</v>
      </c>
      <c r="I3909" s="308">
        <v>20</v>
      </c>
      <c r="J3909" s="308">
        <v>18</v>
      </c>
      <c r="K3909" s="314">
        <v>42.8</v>
      </c>
      <c r="L3909" s="308">
        <v>64</v>
      </c>
      <c r="M3909" s="308"/>
      <c r="N3909" s="308">
        <v>4</v>
      </c>
      <c r="O3909" s="308" t="s">
        <v>4559</v>
      </c>
      <c r="P3909" s="291">
        <v>36064.120402277382</v>
      </c>
      <c r="Q3909" s="292">
        <f t="shared" si="476"/>
        <v>43637.585686755629</v>
      </c>
      <c r="R3909" s="197">
        <f t="shared" si="471"/>
        <v>69820.137098809006</v>
      </c>
    </row>
    <row r="3910" spans="1:18" ht="19.5" customHeight="1">
      <c r="A3910" s="306" t="s">
        <v>3031</v>
      </c>
      <c r="B3910" s="307" t="s">
        <v>6389</v>
      </c>
      <c r="C3910" s="308" t="s">
        <v>1006</v>
      </c>
      <c r="D3910" s="290" t="s">
        <v>2909</v>
      </c>
      <c r="E3910" s="290" t="s">
        <v>3021</v>
      </c>
      <c r="F3910" s="309" t="s">
        <v>4437</v>
      </c>
      <c r="G3910" s="290" t="s">
        <v>3023</v>
      </c>
      <c r="H3910" s="308" t="s">
        <v>3940</v>
      </c>
      <c r="I3910" s="308" t="s">
        <v>3450</v>
      </c>
      <c r="J3910" s="314" t="s">
        <v>4438</v>
      </c>
      <c r="K3910" s="308" t="s">
        <v>3787</v>
      </c>
      <c r="L3910" s="314" t="s">
        <v>4386</v>
      </c>
      <c r="M3910" s="314" t="s">
        <v>4439</v>
      </c>
      <c r="N3910" s="308">
        <v>4</v>
      </c>
      <c r="O3910" s="308" t="s">
        <v>4440</v>
      </c>
      <c r="P3910" s="291">
        <v>83950.308248692818</v>
      </c>
      <c r="Q3910" s="292">
        <f t="shared" si="476"/>
        <v>101579.87298091831</v>
      </c>
      <c r="R3910" s="197">
        <f t="shared" si="471"/>
        <v>162527.79676946931</v>
      </c>
    </row>
    <row r="3911" spans="1:18" ht="19.5" customHeight="1">
      <c r="A3911" s="304" t="s">
        <v>6390</v>
      </c>
      <c r="B3911" s="277"/>
      <c r="C3911" s="278"/>
      <c r="D3911" s="279"/>
      <c r="E3911" s="280"/>
      <c r="F3911" s="279"/>
      <c r="G3911" s="281"/>
      <c r="H3911" s="282"/>
      <c r="I3911" s="282"/>
      <c r="J3911" s="282"/>
      <c r="K3911" s="282"/>
      <c r="L3911" s="282"/>
      <c r="M3911" s="282"/>
      <c r="N3911" s="282"/>
      <c r="O3911" s="282"/>
      <c r="P3911" s="282"/>
      <c r="Q3911" s="284"/>
      <c r="R3911" s="197">
        <f t="shared" si="471"/>
        <v>0</v>
      </c>
    </row>
    <row r="3912" spans="1:18" ht="19.5" customHeight="1">
      <c r="A3912" s="285" t="s">
        <v>6391</v>
      </c>
      <c r="B3912" s="286" t="s">
        <v>6392</v>
      </c>
      <c r="C3912" s="308" t="s">
        <v>6393</v>
      </c>
      <c r="D3912" s="290" t="s">
        <v>2905</v>
      </c>
      <c r="E3912" s="290" t="s">
        <v>2906</v>
      </c>
      <c r="F3912" s="309" t="s">
        <v>3052</v>
      </c>
      <c r="G3912" s="288"/>
      <c r="H3912" s="308">
        <v>256</v>
      </c>
      <c r="I3912" s="308">
        <v>22</v>
      </c>
      <c r="J3912" s="308">
        <v>19</v>
      </c>
      <c r="K3912" s="314">
        <v>36.5</v>
      </c>
      <c r="L3912" s="308">
        <v>65</v>
      </c>
      <c r="M3912" s="308"/>
      <c r="N3912" s="308">
        <v>5</v>
      </c>
      <c r="O3912" s="308" t="s">
        <v>3053</v>
      </c>
      <c r="P3912" s="291">
        <v>57357.327031464178</v>
      </c>
      <c r="Q3912" s="292">
        <f t="shared" ref="Q3912:Q3916" si="477">+P3912*1.21</f>
        <v>69402.365708071651</v>
      </c>
      <c r="R3912" s="197">
        <f t="shared" ref="R3912:R3975" si="478">Q3912*0.8*2</f>
        <v>111043.78513291465</v>
      </c>
    </row>
    <row r="3913" spans="1:18" ht="19.5" customHeight="1">
      <c r="A3913" s="306" t="s">
        <v>6394</v>
      </c>
      <c r="B3913" s="307" t="s">
        <v>6306</v>
      </c>
      <c r="C3913" s="308" t="s">
        <v>1573</v>
      </c>
      <c r="D3913" s="290" t="s">
        <v>2905</v>
      </c>
      <c r="E3913" s="290" t="s">
        <v>2906</v>
      </c>
      <c r="F3913" s="309" t="s">
        <v>6395</v>
      </c>
      <c r="G3913" s="290"/>
      <c r="H3913" s="308" t="s">
        <v>3598</v>
      </c>
      <c r="I3913" s="308" t="s">
        <v>3599</v>
      </c>
      <c r="J3913" s="314" t="s">
        <v>2832</v>
      </c>
      <c r="K3913" s="308" t="s">
        <v>4387</v>
      </c>
      <c r="L3913" s="314" t="s">
        <v>3069</v>
      </c>
      <c r="M3913" s="314"/>
      <c r="N3913" s="308" t="s">
        <v>3070</v>
      </c>
      <c r="O3913" s="308" t="s">
        <v>6396</v>
      </c>
      <c r="P3913" s="291">
        <v>66941.553507977093</v>
      </c>
      <c r="Q3913" s="292">
        <f t="shared" si="477"/>
        <v>80999.279744652275</v>
      </c>
      <c r="R3913" s="197">
        <f t="shared" si="478"/>
        <v>129598.84759144364</v>
      </c>
    </row>
    <row r="3914" spans="1:18" ht="19.5" customHeight="1">
      <c r="A3914" s="306" t="s">
        <v>6394</v>
      </c>
      <c r="B3914" s="307" t="s">
        <v>6306</v>
      </c>
      <c r="C3914" s="308" t="s">
        <v>1573</v>
      </c>
      <c r="D3914" s="290" t="s">
        <v>2909</v>
      </c>
      <c r="E3914" s="290" t="s">
        <v>3021</v>
      </c>
      <c r="F3914" s="316" t="s">
        <v>6397</v>
      </c>
      <c r="G3914" s="290"/>
      <c r="H3914" s="308" t="s">
        <v>4217</v>
      </c>
      <c r="I3914" s="308" t="s">
        <v>3493</v>
      </c>
      <c r="J3914" s="314">
        <v>229.5</v>
      </c>
      <c r="K3914" s="308" t="s">
        <v>6398</v>
      </c>
      <c r="L3914" s="314">
        <v>65</v>
      </c>
      <c r="M3914" s="317">
        <v>46</v>
      </c>
      <c r="N3914" s="308" t="s">
        <v>3070</v>
      </c>
      <c r="O3914" s="308" t="s">
        <v>6399</v>
      </c>
      <c r="P3914" s="291">
        <v>82265.229632797811</v>
      </c>
      <c r="Q3914" s="292">
        <f t="shared" si="477"/>
        <v>99540.927855685353</v>
      </c>
      <c r="R3914" s="197">
        <f t="shared" si="478"/>
        <v>159265.48456909659</v>
      </c>
    </row>
    <row r="3915" spans="1:18" ht="19.5" customHeight="1">
      <c r="A3915" s="285" t="s">
        <v>6400</v>
      </c>
      <c r="B3915" s="286" t="s">
        <v>3056</v>
      </c>
      <c r="C3915" s="287" t="s">
        <v>3235</v>
      </c>
      <c r="D3915" s="288" t="s">
        <v>2905</v>
      </c>
      <c r="E3915" s="288" t="s">
        <v>2906</v>
      </c>
      <c r="F3915" s="329" t="s">
        <v>6361</v>
      </c>
      <c r="G3915" s="288"/>
      <c r="H3915" s="330">
        <v>276</v>
      </c>
      <c r="I3915" s="287" t="s">
        <v>3589</v>
      </c>
      <c r="J3915" s="287" t="s">
        <v>2833</v>
      </c>
      <c r="K3915" s="330">
        <v>44</v>
      </c>
      <c r="L3915" s="287">
        <v>65</v>
      </c>
      <c r="M3915" s="287"/>
      <c r="N3915" s="287">
        <v>5</v>
      </c>
      <c r="O3915" s="287" t="s">
        <v>6362</v>
      </c>
      <c r="P3915" s="291">
        <v>95508.721499563311</v>
      </c>
      <c r="Q3915" s="292">
        <f t="shared" si="477"/>
        <v>115565.5530144716</v>
      </c>
      <c r="R3915" s="197">
        <f t="shared" si="478"/>
        <v>184904.88482315457</v>
      </c>
    </row>
    <row r="3916" spans="1:18" ht="19.5" customHeight="1">
      <c r="A3916" s="285" t="s">
        <v>6400</v>
      </c>
      <c r="B3916" s="286" t="s">
        <v>3056</v>
      </c>
      <c r="C3916" s="287" t="s">
        <v>3235</v>
      </c>
      <c r="D3916" s="288" t="s">
        <v>2909</v>
      </c>
      <c r="E3916" s="288" t="s">
        <v>2910</v>
      </c>
      <c r="F3916" s="329" t="s">
        <v>6363</v>
      </c>
      <c r="G3916" s="288"/>
      <c r="H3916" s="330">
        <v>230</v>
      </c>
      <c r="I3916" s="287" t="s">
        <v>3007</v>
      </c>
      <c r="J3916" s="287" t="s">
        <v>3948</v>
      </c>
      <c r="K3916" s="293">
        <v>40.5</v>
      </c>
      <c r="L3916" s="287" t="s">
        <v>3069</v>
      </c>
      <c r="M3916" s="287"/>
      <c r="N3916" s="287">
        <v>5</v>
      </c>
      <c r="O3916" s="287" t="s">
        <v>6364</v>
      </c>
      <c r="P3916" s="291">
        <v>52398.362804347584</v>
      </c>
      <c r="Q3916" s="292">
        <f t="shared" si="477"/>
        <v>63402.018993260572</v>
      </c>
      <c r="R3916" s="197">
        <f t="shared" si="478"/>
        <v>101443.23038921691</v>
      </c>
    </row>
    <row r="3917" spans="1:18" ht="19.5" customHeight="1">
      <c r="A3917" s="304" t="s">
        <v>6401</v>
      </c>
      <c r="B3917" s="277"/>
      <c r="C3917" s="278"/>
      <c r="D3917" s="279"/>
      <c r="E3917" s="280"/>
      <c r="F3917" s="279"/>
      <c r="G3917" s="281"/>
      <c r="H3917" s="282"/>
      <c r="I3917" s="282"/>
      <c r="J3917" s="282"/>
      <c r="K3917" s="282"/>
      <c r="L3917" s="282"/>
      <c r="M3917" s="282"/>
      <c r="N3917" s="282"/>
      <c r="O3917" s="282"/>
      <c r="P3917" s="282"/>
      <c r="Q3917" s="284"/>
      <c r="R3917" s="197">
        <f t="shared" si="478"/>
        <v>0</v>
      </c>
    </row>
    <row r="3918" spans="1:18" ht="19.5" customHeight="1">
      <c r="A3918" s="306" t="s">
        <v>6272</v>
      </c>
      <c r="B3918" s="307" t="s">
        <v>6273</v>
      </c>
      <c r="C3918" s="308" t="s">
        <v>579</v>
      </c>
      <c r="D3918" s="290" t="s">
        <v>2905</v>
      </c>
      <c r="E3918" s="290" t="s">
        <v>2910</v>
      </c>
      <c r="F3918" s="290" t="s">
        <v>3015</v>
      </c>
      <c r="G3918" s="290"/>
      <c r="H3918" s="308">
        <v>239</v>
      </c>
      <c r="I3918" s="308">
        <v>12</v>
      </c>
      <c r="J3918" s="314">
        <v>10.5</v>
      </c>
      <c r="K3918" s="308">
        <v>35</v>
      </c>
      <c r="L3918" s="308">
        <v>65</v>
      </c>
      <c r="M3918" s="308"/>
      <c r="N3918" s="308">
        <v>4</v>
      </c>
      <c r="O3918" s="308" t="s">
        <v>3016</v>
      </c>
      <c r="P3918" s="291">
        <v>28769.572970884106</v>
      </c>
      <c r="Q3918" s="292">
        <f t="shared" ref="Q3918:Q3941" si="479">+P3918*1.21</f>
        <v>34811.183294769769</v>
      </c>
      <c r="R3918" s="197">
        <f t="shared" si="478"/>
        <v>55697.893271631634</v>
      </c>
    </row>
    <row r="3919" spans="1:18" ht="19.5" customHeight="1">
      <c r="A3919" s="306" t="s">
        <v>6272</v>
      </c>
      <c r="B3919" s="307" t="s">
        <v>6273</v>
      </c>
      <c r="C3919" s="308" t="s">
        <v>579</v>
      </c>
      <c r="D3919" s="290" t="s">
        <v>2905</v>
      </c>
      <c r="E3919" s="290" t="s">
        <v>2906</v>
      </c>
      <c r="F3919" s="290" t="s">
        <v>5979</v>
      </c>
      <c r="G3919" s="290"/>
      <c r="H3919" s="308">
        <v>239</v>
      </c>
      <c r="I3919" s="308">
        <v>18</v>
      </c>
      <c r="J3919" s="308">
        <v>16</v>
      </c>
      <c r="K3919" s="314">
        <v>34.5</v>
      </c>
      <c r="L3919" s="308">
        <v>65</v>
      </c>
      <c r="M3919" s="308"/>
      <c r="N3919" s="308">
        <v>4</v>
      </c>
      <c r="O3919" s="308" t="s">
        <v>5980</v>
      </c>
      <c r="P3919" s="291">
        <v>63247.620857771763</v>
      </c>
      <c r="Q3919" s="292">
        <f t="shared" si="479"/>
        <v>76529.621237903833</v>
      </c>
      <c r="R3919" s="197">
        <f t="shared" si="478"/>
        <v>122447.39398064614</v>
      </c>
    </row>
    <row r="3920" spans="1:18" ht="19.5" customHeight="1">
      <c r="A3920" s="306" t="s">
        <v>6272</v>
      </c>
      <c r="B3920" s="307" t="s">
        <v>6273</v>
      </c>
      <c r="C3920" s="308" t="s">
        <v>579</v>
      </c>
      <c r="D3920" s="290" t="s">
        <v>2905</v>
      </c>
      <c r="E3920" s="290" t="s">
        <v>2906</v>
      </c>
      <c r="F3920" s="290" t="s">
        <v>4552</v>
      </c>
      <c r="G3920" s="290"/>
      <c r="H3920" s="308">
        <v>256</v>
      </c>
      <c r="I3920" s="308">
        <v>20</v>
      </c>
      <c r="J3920" s="308">
        <v>18</v>
      </c>
      <c r="K3920" s="308">
        <v>39</v>
      </c>
      <c r="L3920" s="308">
        <v>65</v>
      </c>
      <c r="M3920" s="308"/>
      <c r="N3920" s="308">
        <v>4</v>
      </c>
      <c r="O3920" s="308" t="s">
        <v>4553</v>
      </c>
      <c r="P3920" s="291">
        <v>46676.406702222914</v>
      </c>
      <c r="Q3920" s="292">
        <f t="shared" si="479"/>
        <v>56478.452109689722</v>
      </c>
      <c r="R3920" s="197">
        <f t="shared" si="478"/>
        <v>90365.523375503559</v>
      </c>
    </row>
    <row r="3921" spans="1:18" ht="19.5" customHeight="1">
      <c r="A3921" s="306" t="s">
        <v>6272</v>
      </c>
      <c r="B3921" s="307" t="s">
        <v>6273</v>
      </c>
      <c r="C3921" s="308" t="s">
        <v>579</v>
      </c>
      <c r="D3921" s="290" t="s">
        <v>2909</v>
      </c>
      <c r="E3921" s="290" t="s">
        <v>3021</v>
      </c>
      <c r="F3921" s="290" t="s">
        <v>5976</v>
      </c>
      <c r="G3921" s="290" t="s">
        <v>3023</v>
      </c>
      <c r="H3921" s="308" t="s">
        <v>3024</v>
      </c>
      <c r="I3921" s="308" t="s">
        <v>3025</v>
      </c>
      <c r="J3921" s="314" t="s">
        <v>4477</v>
      </c>
      <c r="K3921" s="308" t="s">
        <v>3027</v>
      </c>
      <c r="L3921" s="314" t="s">
        <v>3028</v>
      </c>
      <c r="M3921" s="314" t="s">
        <v>3273</v>
      </c>
      <c r="N3921" s="308">
        <v>4</v>
      </c>
      <c r="O3921" s="308" t="s">
        <v>5977</v>
      </c>
      <c r="P3921" s="291">
        <v>60121.107953370636</v>
      </c>
      <c r="Q3921" s="292">
        <f t="shared" si="479"/>
        <v>72746.540623578461</v>
      </c>
      <c r="R3921" s="197">
        <f t="shared" si="478"/>
        <v>116394.46499772555</v>
      </c>
    </row>
    <row r="3922" spans="1:18" ht="19.5" customHeight="1">
      <c r="A3922" s="306" t="s">
        <v>3075</v>
      </c>
      <c r="B3922" s="307" t="s">
        <v>6273</v>
      </c>
      <c r="C3922" s="308" t="s">
        <v>582</v>
      </c>
      <c r="D3922" s="290" t="s">
        <v>2905</v>
      </c>
      <c r="E3922" s="290" t="s">
        <v>2910</v>
      </c>
      <c r="F3922" s="290" t="s">
        <v>3015</v>
      </c>
      <c r="G3922" s="290"/>
      <c r="H3922" s="308">
        <v>239</v>
      </c>
      <c r="I3922" s="308">
        <v>12</v>
      </c>
      <c r="J3922" s="314">
        <v>10.5</v>
      </c>
      <c r="K3922" s="308">
        <v>35</v>
      </c>
      <c r="L3922" s="308">
        <v>65</v>
      </c>
      <c r="M3922" s="308"/>
      <c r="N3922" s="308">
        <v>4</v>
      </c>
      <c r="O3922" s="308" t="s">
        <v>3016</v>
      </c>
      <c r="P3922" s="291">
        <v>28769.572970884106</v>
      </c>
      <c r="Q3922" s="292">
        <f t="shared" si="479"/>
        <v>34811.183294769769</v>
      </c>
      <c r="R3922" s="197">
        <f t="shared" si="478"/>
        <v>55697.893271631634</v>
      </c>
    </row>
    <row r="3923" spans="1:18" ht="19.5" customHeight="1">
      <c r="A3923" s="306" t="s">
        <v>3075</v>
      </c>
      <c r="B3923" s="307" t="s">
        <v>6273</v>
      </c>
      <c r="C3923" s="308" t="s">
        <v>582</v>
      </c>
      <c r="D3923" s="290" t="s">
        <v>2905</v>
      </c>
      <c r="E3923" s="290" t="s">
        <v>2906</v>
      </c>
      <c r="F3923" s="290" t="s">
        <v>5979</v>
      </c>
      <c r="G3923" s="290"/>
      <c r="H3923" s="308">
        <v>239</v>
      </c>
      <c r="I3923" s="308">
        <v>18</v>
      </c>
      <c r="J3923" s="308">
        <v>16</v>
      </c>
      <c r="K3923" s="314">
        <v>34.5</v>
      </c>
      <c r="L3923" s="308">
        <v>65</v>
      </c>
      <c r="M3923" s="308"/>
      <c r="N3923" s="308">
        <v>4</v>
      </c>
      <c r="O3923" s="308" t="s">
        <v>5980</v>
      </c>
      <c r="P3923" s="291">
        <v>63247.620857771763</v>
      </c>
      <c r="Q3923" s="292">
        <f t="shared" si="479"/>
        <v>76529.621237903833</v>
      </c>
      <c r="R3923" s="197">
        <f t="shared" si="478"/>
        <v>122447.39398064614</v>
      </c>
    </row>
    <row r="3924" spans="1:18" ht="19.5" customHeight="1">
      <c r="A3924" s="306" t="s">
        <v>3075</v>
      </c>
      <c r="B3924" s="307" t="s">
        <v>6273</v>
      </c>
      <c r="C3924" s="308" t="s">
        <v>582</v>
      </c>
      <c r="D3924" s="290" t="s">
        <v>2905</v>
      </c>
      <c r="E3924" s="290" t="s">
        <v>2906</v>
      </c>
      <c r="F3924" s="290" t="s">
        <v>4552</v>
      </c>
      <c r="G3924" s="290"/>
      <c r="H3924" s="308">
        <v>256</v>
      </c>
      <c r="I3924" s="308">
        <v>20</v>
      </c>
      <c r="J3924" s="308">
        <v>18</v>
      </c>
      <c r="K3924" s="308">
        <v>39</v>
      </c>
      <c r="L3924" s="308">
        <v>65</v>
      </c>
      <c r="M3924" s="308"/>
      <c r="N3924" s="308">
        <v>4</v>
      </c>
      <c r="O3924" s="308" t="s">
        <v>4553</v>
      </c>
      <c r="P3924" s="291">
        <v>46676.406702222914</v>
      </c>
      <c r="Q3924" s="292">
        <f t="shared" si="479"/>
        <v>56478.452109689722</v>
      </c>
      <c r="R3924" s="197">
        <f t="shared" si="478"/>
        <v>90365.523375503559</v>
      </c>
    </row>
    <row r="3925" spans="1:18" ht="19.5" customHeight="1">
      <c r="A3925" s="306" t="s">
        <v>3075</v>
      </c>
      <c r="B3925" s="307" t="s">
        <v>6273</v>
      </c>
      <c r="C3925" s="308" t="s">
        <v>582</v>
      </c>
      <c r="D3925" s="290" t="s">
        <v>2909</v>
      </c>
      <c r="E3925" s="290" t="s">
        <v>3021</v>
      </c>
      <c r="F3925" s="290" t="s">
        <v>5976</v>
      </c>
      <c r="G3925" s="290" t="s">
        <v>3023</v>
      </c>
      <c r="H3925" s="308" t="s">
        <v>3024</v>
      </c>
      <c r="I3925" s="308" t="s">
        <v>3025</v>
      </c>
      <c r="J3925" s="314" t="s">
        <v>4477</v>
      </c>
      <c r="K3925" s="308" t="s">
        <v>3027</v>
      </c>
      <c r="L3925" s="314" t="s">
        <v>3028</v>
      </c>
      <c r="M3925" s="314" t="s">
        <v>3273</v>
      </c>
      <c r="N3925" s="308">
        <v>4</v>
      </c>
      <c r="O3925" s="308" t="s">
        <v>5977</v>
      </c>
      <c r="P3925" s="291">
        <v>60121.107953370636</v>
      </c>
      <c r="Q3925" s="292">
        <f t="shared" si="479"/>
        <v>72746.540623578461</v>
      </c>
      <c r="R3925" s="197">
        <f t="shared" si="478"/>
        <v>116394.46499772555</v>
      </c>
    </row>
    <row r="3926" spans="1:18" ht="19.5" customHeight="1">
      <c r="A3926" s="306" t="s">
        <v>3321</v>
      </c>
      <c r="B3926" s="307" t="s">
        <v>6402</v>
      </c>
      <c r="C3926" s="308" t="s">
        <v>73</v>
      </c>
      <c r="D3926" s="290" t="s">
        <v>2905</v>
      </c>
      <c r="E3926" s="290" t="s">
        <v>2906</v>
      </c>
      <c r="F3926" s="309" t="s">
        <v>4555</v>
      </c>
      <c r="G3926" s="290"/>
      <c r="H3926" s="308">
        <v>239</v>
      </c>
      <c r="I3926" s="308">
        <v>20</v>
      </c>
      <c r="J3926" s="308">
        <v>18</v>
      </c>
      <c r="K3926" s="314">
        <v>38.700000000000003</v>
      </c>
      <c r="L3926" s="308">
        <v>65</v>
      </c>
      <c r="M3926" s="308"/>
      <c r="N3926" s="308">
        <v>4</v>
      </c>
      <c r="O3926" s="308" t="s">
        <v>4556</v>
      </c>
      <c r="P3926" s="291">
        <v>39219.874266617284</v>
      </c>
      <c r="Q3926" s="292">
        <f t="shared" si="479"/>
        <v>47456.047862606909</v>
      </c>
      <c r="R3926" s="197">
        <f t="shared" si="478"/>
        <v>75929.676580171057</v>
      </c>
    </row>
    <row r="3927" spans="1:18" ht="19.5" customHeight="1">
      <c r="A3927" s="306" t="s">
        <v>3321</v>
      </c>
      <c r="B3927" s="307" t="s">
        <v>6402</v>
      </c>
      <c r="C3927" s="308" t="s">
        <v>73</v>
      </c>
      <c r="D3927" s="290" t="s">
        <v>2909</v>
      </c>
      <c r="E3927" s="290" t="s">
        <v>3021</v>
      </c>
      <c r="F3927" s="309" t="s">
        <v>5976</v>
      </c>
      <c r="G3927" s="290" t="s">
        <v>3023</v>
      </c>
      <c r="H3927" s="308" t="s">
        <v>3024</v>
      </c>
      <c r="I3927" s="308" t="s">
        <v>3025</v>
      </c>
      <c r="J3927" s="314" t="s">
        <v>4477</v>
      </c>
      <c r="K3927" s="308" t="s">
        <v>3027</v>
      </c>
      <c r="L3927" s="314" t="s">
        <v>3028</v>
      </c>
      <c r="M3927" s="314" t="s">
        <v>3273</v>
      </c>
      <c r="N3927" s="308">
        <v>4</v>
      </c>
      <c r="O3927" s="308" t="s">
        <v>5977</v>
      </c>
      <c r="P3927" s="291">
        <v>60121.107953370636</v>
      </c>
      <c r="Q3927" s="292">
        <f t="shared" si="479"/>
        <v>72746.540623578461</v>
      </c>
      <c r="R3927" s="197">
        <f t="shared" si="478"/>
        <v>116394.46499772555</v>
      </c>
    </row>
    <row r="3928" spans="1:18" ht="19.5" customHeight="1">
      <c r="A3928" s="306" t="s">
        <v>3321</v>
      </c>
      <c r="B3928" s="307" t="s">
        <v>6273</v>
      </c>
      <c r="C3928" s="308" t="s">
        <v>582</v>
      </c>
      <c r="D3928" s="290" t="s">
        <v>2905</v>
      </c>
      <c r="E3928" s="290" t="s">
        <v>2910</v>
      </c>
      <c r="F3928" s="309" t="s">
        <v>3015</v>
      </c>
      <c r="G3928" s="290"/>
      <c r="H3928" s="308">
        <v>239</v>
      </c>
      <c r="I3928" s="308">
        <v>12</v>
      </c>
      <c r="J3928" s="314">
        <v>10.5</v>
      </c>
      <c r="K3928" s="308">
        <v>35</v>
      </c>
      <c r="L3928" s="308">
        <v>65</v>
      </c>
      <c r="M3928" s="308"/>
      <c r="N3928" s="308">
        <v>4</v>
      </c>
      <c r="O3928" s="308" t="s">
        <v>3016</v>
      </c>
      <c r="P3928" s="291">
        <v>28769.572970884106</v>
      </c>
      <c r="Q3928" s="292">
        <f t="shared" si="479"/>
        <v>34811.183294769769</v>
      </c>
      <c r="R3928" s="197">
        <f t="shared" si="478"/>
        <v>55697.893271631634</v>
      </c>
    </row>
    <row r="3929" spans="1:18" ht="19.5" customHeight="1">
      <c r="A3929" s="306" t="s">
        <v>3321</v>
      </c>
      <c r="B3929" s="307" t="s">
        <v>6273</v>
      </c>
      <c r="C3929" s="308" t="s">
        <v>582</v>
      </c>
      <c r="D3929" s="290" t="s">
        <v>2905</v>
      </c>
      <c r="E3929" s="290" t="s">
        <v>2906</v>
      </c>
      <c r="F3929" s="309" t="s">
        <v>5979</v>
      </c>
      <c r="G3929" s="290"/>
      <c r="H3929" s="308">
        <v>239</v>
      </c>
      <c r="I3929" s="308">
        <v>18</v>
      </c>
      <c r="J3929" s="308">
        <v>16</v>
      </c>
      <c r="K3929" s="314">
        <v>34.5</v>
      </c>
      <c r="L3929" s="308">
        <v>65</v>
      </c>
      <c r="M3929" s="308"/>
      <c r="N3929" s="308">
        <v>4</v>
      </c>
      <c r="O3929" s="308" t="s">
        <v>5980</v>
      </c>
      <c r="P3929" s="291">
        <v>63247.620857771763</v>
      </c>
      <c r="Q3929" s="292">
        <f t="shared" si="479"/>
        <v>76529.621237903833</v>
      </c>
      <c r="R3929" s="197">
        <f t="shared" si="478"/>
        <v>122447.39398064614</v>
      </c>
    </row>
    <row r="3930" spans="1:18" ht="19.5" customHeight="1">
      <c r="A3930" s="306" t="s">
        <v>3321</v>
      </c>
      <c r="B3930" s="307" t="s">
        <v>6273</v>
      </c>
      <c r="C3930" s="308" t="s">
        <v>582</v>
      </c>
      <c r="D3930" s="290" t="s">
        <v>2905</v>
      </c>
      <c r="E3930" s="290" t="s">
        <v>2906</v>
      </c>
      <c r="F3930" s="309" t="s">
        <v>4552</v>
      </c>
      <c r="G3930" s="290"/>
      <c r="H3930" s="308">
        <v>256</v>
      </c>
      <c r="I3930" s="308">
        <v>20</v>
      </c>
      <c r="J3930" s="308">
        <v>18</v>
      </c>
      <c r="K3930" s="308">
        <v>39</v>
      </c>
      <c r="L3930" s="308">
        <v>65</v>
      </c>
      <c r="M3930" s="308"/>
      <c r="N3930" s="308">
        <v>4</v>
      </c>
      <c r="O3930" s="308" t="s">
        <v>4553</v>
      </c>
      <c r="P3930" s="291">
        <v>46676.406702222914</v>
      </c>
      <c r="Q3930" s="292">
        <f t="shared" si="479"/>
        <v>56478.452109689722</v>
      </c>
      <c r="R3930" s="197">
        <f t="shared" si="478"/>
        <v>90365.523375503559</v>
      </c>
    </row>
    <row r="3931" spans="1:18" ht="19.5" customHeight="1">
      <c r="A3931" s="306" t="s">
        <v>3321</v>
      </c>
      <c r="B3931" s="307" t="s">
        <v>6273</v>
      </c>
      <c r="C3931" s="308" t="s">
        <v>582</v>
      </c>
      <c r="D3931" s="290" t="s">
        <v>2909</v>
      </c>
      <c r="E3931" s="290" t="s">
        <v>3021</v>
      </c>
      <c r="F3931" s="309" t="s">
        <v>5976</v>
      </c>
      <c r="G3931" s="290" t="s">
        <v>3023</v>
      </c>
      <c r="H3931" s="308" t="s">
        <v>3024</v>
      </c>
      <c r="I3931" s="308" t="s">
        <v>3025</v>
      </c>
      <c r="J3931" s="314" t="s">
        <v>4477</v>
      </c>
      <c r="K3931" s="308" t="s">
        <v>3027</v>
      </c>
      <c r="L3931" s="314" t="s">
        <v>3028</v>
      </c>
      <c r="M3931" s="314" t="s">
        <v>3273</v>
      </c>
      <c r="N3931" s="308">
        <v>4</v>
      </c>
      <c r="O3931" s="308" t="s">
        <v>5977</v>
      </c>
      <c r="P3931" s="291">
        <v>60121.107953370636</v>
      </c>
      <c r="Q3931" s="292">
        <f t="shared" si="479"/>
        <v>72746.540623578461</v>
      </c>
      <c r="R3931" s="197">
        <f t="shared" si="478"/>
        <v>116394.46499772555</v>
      </c>
    </row>
    <row r="3932" spans="1:18" ht="19.5" customHeight="1">
      <c r="A3932" s="306" t="s">
        <v>6324</v>
      </c>
      <c r="B3932" s="307" t="s">
        <v>6274</v>
      </c>
      <c r="C3932" s="308" t="s">
        <v>2764</v>
      </c>
      <c r="D3932" s="290" t="s">
        <v>2905</v>
      </c>
      <c r="E3932" s="290" t="s">
        <v>2910</v>
      </c>
      <c r="F3932" s="309" t="s">
        <v>3015</v>
      </c>
      <c r="G3932" s="290"/>
      <c r="H3932" s="308">
        <v>239</v>
      </c>
      <c r="I3932" s="308">
        <v>12</v>
      </c>
      <c r="J3932" s="314">
        <v>10.5</v>
      </c>
      <c r="K3932" s="308">
        <v>35</v>
      </c>
      <c r="L3932" s="308">
        <v>65</v>
      </c>
      <c r="M3932" s="308"/>
      <c r="N3932" s="308">
        <v>4</v>
      </c>
      <c r="O3932" s="308" t="s">
        <v>3016</v>
      </c>
      <c r="P3932" s="291">
        <v>28769.572970884106</v>
      </c>
      <c r="Q3932" s="292">
        <f t="shared" si="479"/>
        <v>34811.183294769769</v>
      </c>
      <c r="R3932" s="197">
        <f t="shared" si="478"/>
        <v>55697.893271631634</v>
      </c>
    </row>
    <row r="3933" spans="1:18" ht="19.5" customHeight="1">
      <c r="A3933" s="306" t="s">
        <v>6324</v>
      </c>
      <c r="B3933" s="307" t="s">
        <v>6274</v>
      </c>
      <c r="C3933" s="308" t="s">
        <v>2764</v>
      </c>
      <c r="D3933" s="290" t="s">
        <v>2905</v>
      </c>
      <c r="E3933" s="290" t="s">
        <v>2906</v>
      </c>
      <c r="F3933" s="309" t="s">
        <v>5979</v>
      </c>
      <c r="G3933" s="290"/>
      <c r="H3933" s="308">
        <v>239</v>
      </c>
      <c r="I3933" s="308">
        <v>18</v>
      </c>
      <c r="J3933" s="308">
        <v>16</v>
      </c>
      <c r="K3933" s="314">
        <v>34.5</v>
      </c>
      <c r="L3933" s="308">
        <v>65</v>
      </c>
      <c r="M3933" s="308"/>
      <c r="N3933" s="308">
        <v>4</v>
      </c>
      <c r="O3933" s="308" t="s">
        <v>5980</v>
      </c>
      <c r="P3933" s="291">
        <v>63247.620857771763</v>
      </c>
      <c r="Q3933" s="292">
        <f t="shared" si="479"/>
        <v>76529.621237903833</v>
      </c>
      <c r="R3933" s="197">
        <f t="shared" si="478"/>
        <v>122447.39398064614</v>
      </c>
    </row>
    <row r="3934" spans="1:18" ht="19.5" customHeight="1">
      <c r="A3934" s="306" t="s">
        <v>6324</v>
      </c>
      <c r="B3934" s="307" t="s">
        <v>6274</v>
      </c>
      <c r="C3934" s="308" t="s">
        <v>2764</v>
      </c>
      <c r="D3934" s="290" t="s">
        <v>2905</v>
      </c>
      <c r="E3934" s="290" t="s">
        <v>2906</v>
      </c>
      <c r="F3934" s="309" t="s">
        <v>4552</v>
      </c>
      <c r="G3934" s="290"/>
      <c r="H3934" s="308">
        <v>256</v>
      </c>
      <c r="I3934" s="308">
        <v>20</v>
      </c>
      <c r="J3934" s="308">
        <v>18</v>
      </c>
      <c r="K3934" s="308">
        <v>39</v>
      </c>
      <c r="L3934" s="308">
        <v>65</v>
      </c>
      <c r="M3934" s="308"/>
      <c r="N3934" s="308">
        <v>4</v>
      </c>
      <c r="O3934" s="308" t="s">
        <v>4553</v>
      </c>
      <c r="P3934" s="291">
        <v>46676.406702222914</v>
      </c>
      <c r="Q3934" s="292">
        <f t="shared" si="479"/>
        <v>56478.452109689722</v>
      </c>
      <c r="R3934" s="197">
        <f t="shared" si="478"/>
        <v>90365.523375503559</v>
      </c>
    </row>
    <row r="3935" spans="1:18" ht="19.5" customHeight="1">
      <c r="A3935" s="306" t="s">
        <v>6324</v>
      </c>
      <c r="B3935" s="307" t="s">
        <v>6274</v>
      </c>
      <c r="C3935" s="308" t="s">
        <v>2764</v>
      </c>
      <c r="D3935" s="290" t="s">
        <v>2909</v>
      </c>
      <c r="E3935" s="290" t="s">
        <v>3021</v>
      </c>
      <c r="F3935" s="309" t="s">
        <v>5976</v>
      </c>
      <c r="G3935" s="290" t="s">
        <v>3023</v>
      </c>
      <c r="H3935" s="308" t="s">
        <v>3024</v>
      </c>
      <c r="I3935" s="308" t="s">
        <v>3025</v>
      </c>
      <c r="J3935" s="314" t="s">
        <v>4477</v>
      </c>
      <c r="K3935" s="308" t="s">
        <v>3027</v>
      </c>
      <c r="L3935" s="314" t="s">
        <v>3028</v>
      </c>
      <c r="M3935" s="314" t="s">
        <v>3273</v>
      </c>
      <c r="N3935" s="308">
        <v>4</v>
      </c>
      <c r="O3935" s="308" t="s">
        <v>5977</v>
      </c>
      <c r="P3935" s="291">
        <v>60121.107953370636</v>
      </c>
      <c r="Q3935" s="292">
        <f t="shared" si="479"/>
        <v>72746.540623578461</v>
      </c>
      <c r="R3935" s="197">
        <f t="shared" si="478"/>
        <v>116394.46499772555</v>
      </c>
    </row>
    <row r="3936" spans="1:18" ht="19.5" customHeight="1">
      <c r="A3936" s="306" t="s">
        <v>3012</v>
      </c>
      <c r="B3936" s="307" t="s">
        <v>5985</v>
      </c>
      <c r="C3936" s="308" t="s">
        <v>2921</v>
      </c>
      <c r="D3936" s="290" t="s">
        <v>2905</v>
      </c>
      <c r="E3936" s="290" t="s">
        <v>2906</v>
      </c>
      <c r="F3936" s="309" t="s">
        <v>4555</v>
      </c>
      <c r="G3936" s="290"/>
      <c r="H3936" s="308">
        <v>239</v>
      </c>
      <c r="I3936" s="308">
        <v>20</v>
      </c>
      <c r="J3936" s="308">
        <v>18</v>
      </c>
      <c r="K3936" s="314">
        <v>38.700000000000003</v>
      </c>
      <c r="L3936" s="308">
        <v>65</v>
      </c>
      <c r="M3936" s="308"/>
      <c r="N3936" s="308">
        <v>4</v>
      </c>
      <c r="O3936" s="308" t="s">
        <v>4556</v>
      </c>
      <c r="P3936" s="291">
        <v>39219.874266617284</v>
      </c>
      <c r="Q3936" s="292">
        <f t="shared" si="479"/>
        <v>47456.047862606909</v>
      </c>
      <c r="R3936" s="197">
        <f t="shared" si="478"/>
        <v>75929.676580171057</v>
      </c>
    </row>
    <row r="3937" spans="1:18" ht="19.5" customHeight="1">
      <c r="A3937" s="306" t="s">
        <v>3012</v>
      </c>
      <c r="B3937" s="307" t="s">
        <v>5985</v>
      </c>
      <c r="C3937" s="308" t="s">
        <v>2921</v>
      </c>
      <c r="D3937" s="290" t="s">
        <v>2909</v>
      </c>
      <c r="E3937" s="290" t="s">
        <v>3021</v>
      </c>
      <c r="F3937" s="309" t="s">
        <v>5976</v>
      </c>
      <c r="G3937" s="290" t="s">
        <v>3023</v>
      </c>
      <c r="H3937" s="308" t="s">
        <v>3024</v>
      </c>
      <c r="I3937" s="308" t="s">
        <v>3025</v>
      </c>
      <c r="J3937" s="314" t="s">
        <v>4477</v>
      </c>
      <c r="K3937" s="308" t="s">
        <v>3027</v>
      </c>
      <c r="L3937" s="314" t="s">
        <v>3028</v>
      </c>
      <c r="M3937" s="314" t="s">
        <v>3273</v>
      </c>
      <c r="N3937" s="308">
        <v>4</v>
      </c>
      <c r="O3937" s="308" t="s">
        <v>5977</v>
      </c>
      <c r="P3937" s="291">
        <v>60121.107953370636</v>
      </c>
      <c r="Q3937" s="292">
        <f t="shared" si="479"/>
        <v>72746.540623578461</v>
      </c>
      <c r="R3937" s="197">
        <f t="shared" si="478"/>
        <v>116394.46499772555</v>
      </c>
    </row>
    <row r="3938" spans="1:18" ht="19.5" customHeight="1">
      <c r="A3938" s="306" t="s">
        <v>3012</v>
      </c>
      <c r="B3938" s="307" t="s">
        <v>5985</v>
      </c>
      <c r="C3938" s="308" t="s">
        <v>582</v>
      </c>
      <c r="D3938" s="290" t="s">
        <v>2905</v>
      </c>
      <c r="E3938" s="290" t="s">
        <v>2910</v>
      </c>
      <c r="F3938" s="309" t="s">
        <v>3015</v>
      </c>
      <c r="G3938" s="290"/>
      <c r="H3938" s="308">
        <v>239</v>
      </c>
      <c r="I3938" s="308">
        <v>12</v>
      </c>
      <c r="J3938" s="314">
        <v>10.5</v>
      </c>
      <c r="K3938" s="308">
        <v>35</v>
      </c>
      <c r="L3938" s="308">
        <v>65</v>
      </c>
      <c r="M3938" s="308"/>
      <c r="N3938" s="308">
        <v>4</v>
      </c>
      <c r="O3938" s="308" t="s">
        <v>3016</v>
      </c>
      <c r="P3938" s="291">
        <v>28769.572970884106</v>
      </c>
      <c r="Q3938" s="292">
        <f t="shared" si="479"/>
        <v>34811.183294769769</v>
      </c>
      <c r="R3938" s="197">
        <f t="shared" si="478"/>
        <v>55697.893271631634</v>
      </c>
    </row>
    <row r="3939" spans="1:18" ht="19.5" customHeight="1">
      <c r="A3939" s="306" t="s">
        <v>3012</v>
      </c>
      <c r="B3939" s="307" t="s">
        <v>5985</v>
      </c>
      <c r="C3939" s="308" t="s">
        <v>582</v>
      </c>
      <c r="D3939" s="290" t="s">
        <v>2905</v>
      </c>
      <c r="E3939" s="290" t="s">
        <v>2906</v>
      </c>
      <c r="F3939" s="309" t="s">
        <v>5979</v>
      </c>
      <c r="G3939" s="290"/>
      <c r="H3939" s="308">
        <v>239</v>
      </c>
      <c r="I3939" s="308">
        <v>18</v>
      </c>
      <c r="J3939" s="308">
        <v>16</v>
      </c>
      <c r="K3939" s="314">
        <v>34.5</v>
      </c>
      <c r="L3939" s="308">
        <v>65</v>
      </c>
      <c r="M3939" s="308"/>
      <c r="N3939" s="308">
        <v>4</v>
      </c>
      <c r="O3939" s="308" t="s">
        <v>5980</v>
      </c>
      <c r="P3939" s="291">
        <v>63247.620857771763</v>
      </c>
      <c r="Q3939" s="292">
        <f t="shared" si="479"/>
        <v>76529.621237903833</v>
      </c>
      <c r="R3939" s="197">
        <f t="shared" si="478"/>
        <v>122447.39398064614</v>
      </c>
    </row>
    <row r="3940" spans="1:18" ht="19.5" customHeight="1">
      <c r="A3940" s="306" t="s">
        <v>3012</v>
      </c>
      <c r="B3940" s="307" t="s">
        <v>5985</v>
      </c>
      <c r="C3940" s="308" t="s">
        <v>582</v>
      </c>
      <c r="D3940" s="290" t="s">
        <v>2905</v>
      </c>
      <c r="E3940" s="290" t="s">
        <v>2906</v>
      </c>
      <c r="F3940" s="309" t="s">
        <v>4552</v>
      </c>
      <c r="G3940" s="290"/>
      <c r="H3940" s="308">
        <v>256</v>
      </c>
      <c r="I3940" s="308">
        <v>20</v>
      </c>
      <c r="J3940" s="308">
        <v>18</v>
      </c>
      <c r="K3940" s="308">
        <v>39</v>
      </c>
      <c r="L3940" s="308">
        <v>65</v>
      </c>
      <c r="M3940" s="308"/>
      <c r="N3940" s="308">
        <v>4</v>
      </c>
      <c r="O3940" s="308" t="s">
        <v>4553</v>
      </c>
      <c r="P3940" s="291">
        <v>46676.406702222914</v>
      </c>
      <c r="Q3940" s="292">
        <f t="shared" si="479"/>
        <v>56478.452109689722</v>
      </c>
      <c r="R3940" s="197">
        <f t="shared" si="478"/>
        <v>90365.523375503559</v>
      </c>
    </row>
    <row r="3941" spans="1:18" ht="19.5" customHeight="1">
      <c r="A3941" s="306" t="s">
        <v>3012</v>
      </c>
      <c r="B3941" s="307" t="s">
        <v>5985</v>
      </c>
      <c r="C3941" s="308" t="s">
        <v>582</v>
      </c>
      <c r="D3941" s="290" t="s">
        <v>2909</v>
      </c>
      <c r="E3941" s="290" t="s">
        <v>3021</v>
      </c>
      <c r="F3941" s="309" t="s">
        <v>5976</v>
      </c>
      <c r="G3941" s="290" t="s">
        <v>3023</v>
      </c>
      <c r="H3941" s="308" t="s">
        <v>3024</v>
      </c>
      <c r="I3941" s="308" t="s">
        <v>3025</v>
      </c>
      <c r="J3941" s="314" t="s">
        <v>4477</v>
      </c>
      <c r="K3941" s="308" t="s">
        <v>3027</v>
      </c>
      <c r="L3941" s="314" t="s">
        <v>3028</v>
      </c>
      <c r="M3941" s="314" t="s">
        <v>3273</v>
      </c>
      <c r="N3941" s="308">
        <v>4</v>
      </c>
      <c r="O3941" s="308" t="s">
        <v>5977</v>
      </c>
      <c r="P3941" s="291">
        <v>60121.107953370636</v>
      </c>
      <c r="Q3941" s="292">
        <f t="shared" si="479"/>
        <v>72746.540623578461</v>
      </c>
      <c r="R3941" s="197">
        <f t="shared" si="478"/>
        <v>116394.46499772555</v>
      </c>
    </row>
    <row r="3942" spans="1:18" ht="19.5" customHeight="1">
      <c r="A3942" s="304" t="s">
        <v>6403</v>
      </c>
      <c r="B3942" s="277"/>
      <c r="C3942" s="278"/>
      <c r="D3942" s="279"/>
      <c r="E3942" s="280"/>
      <c r="F3942" s="279"/>
      <c r="G3942" s="281"/>
      <c r="H3942" s="282"/>
      <c r="I3942" s="282"/>
      <c r="J3942" s="282"/>
      <c r="K3942" s="282"/>
      <c r="L3942" s="282"/>
      <c r="M3942" s="282"/>
      <c r="N3942" s="282"/>
      <c r="O3942" s="282"/>
      <c r="P3942" s="282"/>
      <c r="Q3942" s="284"/>
      <c r="R3942" s="197">
        <f t="shared" si="478"/>
        <v>0</v>
      </c>
    </row>
    <row r="3943" spans="1:18" ht="19.5" customHeight="1">
      <c r="A3943" s="306" t="s">
        <v>3321</v>
      </c>
      <c r="B3943" s="307" t="s">
        <v>6404</v>
      </c>
      <c r="C3943" s="308" t="s">
        <v>2737</v>
      </c>
      <c r="D3943" s="290" t="s">
        <v>2905</v>
      </c>
      <c r="E3943" s="290" t="s">
        <v>2906</v>
      </c>
      <c r="F3943" s="309" t="s">
        <v>4555</v>
      </c>
      <c r="G3943" s="290"/>
      <c r="H3943" s="308">
        <v>239</v>
      </c>
      <c r="I3943" s="308">
        <v>20</v>
      </c>
      <c r="J3943" s="308">
        <v>18</v>
      </c>
      <c r="K3943" s="314">
        <v>38.700000000000003</v>
      </c>
      <c r="L3943" s="308">
        <v>65</v>
      </c>
      <c r="M3943" s="308"/>
      <c r="N3943" s="308">
        <v>4</v>
      </c>
      <c r="O3943" s="308" t="s">
        <v>4556</v>
      </c>
      <c r="P3943" s="291">
        <v>39219.874266617284</v>
      </c>
      <c r="Q3943" s="292">
        <f t="shared" ref="Q3943:Q3949" si="480">+P3943*1.21</f>
        <v>47456.047862606909</v>
      </c>
      <c r="R3943" s="197">
        <f t="shared" si="478"/>
        <v>75929.676580171057</v>
      </c>
    </row>
    <row r="3944" spans="1:18" ht="19.5" customHeight="1">
      <c r="A3944" s="306" t="s">
        <v>3321</v>
      </c>
      <c r="B3944" s="307" t="s">
        <v>6404</v>
      </c>
      <c r="C3944" s="308" t="s">
        <v>2737</v>
      </c>
      <c r="D3944" s="288" t="s">
        <v>2909</v>
      </c>
      <c r="E3944" s="288" t="s">
        <v>3021</v>
      </c>
      <c r="F3944" s="289" t="s">
        <v>3022</v>
      </c>
      <c r="G3944" s="288" t="s">
        <v>3023</v>
      </c>
      <c r="H3944" s="287" t="s">
        <v>3024</v>
      </c>
      <c r="I3944" s="287" t="s">
        <v>3025</v>
      </c>
      <c r="J3944" s="287" t="s">
        <v>3026</v>
      </c>
      <c r="K3944" s="287" t="s">
        <v>3027</v>
      </c>
      <c r="L3944" s="293" t="s">
        <v>3028</v>
      </c>
      <c r="M3944" s="287" t="s">
        <v>3029</v>
      </c>
      <c r="N3944" s="287" t="s">
        <v>3010</v>
      </c>
      <c r="O3944" s="287" t="s">
        <v>3030</v>
      </c>
      <c r="P3944" s="291">
        <v>75466.593124629522</v>
      </c>
      <c r="Q3944" s="292">
        <f t="shared" si="480"/>
        <v>91314.577680801725</v>
      </c>
      <c r="R3944" s="197">
        <f t="shared" si="478"/>
        <v>146103.32428928275</v>
      </c>
    </row>
    <row r="3945" spans="1:18" ht="19.5" customHeight="1">
      <c r="A3945" s="306" t="s">
        <v>6323</v>
      </c>
      <c r="B3945" s="307" t="s">
        <v>6405</v>
      </c>
      <c r="C3945" s="308" t="s">
        <v>1357</v>
      </c>
      <c r="D3945" s="290" t="s">
        <v>2905</v>
      </c>
      <c r="E3945" s="290" t="s">
        <v>2906</v>
      </c>
      <c r="F3945" s="309" t="s">
        <v>4552</v>
      </c>
      <c r="G3945" s="290"/>
      <c r="H3945" s="308">
        <v>256</v>
      </c>
      <c r="I3945" s="308">
        <v>20</v>
      </c>
      <c r="J3945" s="308">
        <v>18</v>
      </c>
      <c r="K3945" s="308">
        <v>39</v>
      </c>
      <c r="L3945" s="308">
        <v>65</v>
      </c>
      <c r="M3945" s="308"/>
      <c r="N3945" s="308">
        <v>4</v>
      </c>
      <c r="O3945" s="308" t="s">
        <v>4553</v>
      </c>
      <c r="P3945" s="291">
        <v>46676.406702222914</v>
      </c>
      <c r="Q3945" s="292">
        <f t="shared" si="480"/>
        <v>56478.452109689722</v>
      </c>
      <c r="R3945" s="197">
        <f t="shared" si="478"/>
        <v>90365.523375503559</v>
      </c>
    </row>
    <row r="3946" spans="1:18" ht="19.5" customHeight="1">
      <c r="A3946" s="306" t="s">
        <v>6323</v>
      </c>
      <c r="B3946" s="307" t="s">
        <v>6405</v>
      </c>
      <c r="C3946" s="308" t="s">
        <v>1357</v>
      </c>
      <c r="D3946" s="288" t="s">
        <v>2909</v>
      </c>
      <c r="E3946" s="288" t="s">
        <v>3021</v>
      </c>
      <c r="F3946" s="289" t="s">
        <v>3022</v>
      </c>
      <c r="G3946" s="288" t="s">
        <v>3023</v>
      </c>
      <c r="H3946" s="287" t="s">
        <v>3024</v>
      </c>
      <c r="I3946" s="287" t="s">
        <v>3025</v>
      </c>
      <c r="J3946" s="287" t="s">
        <v>3026</v>
      </c>
      <c r="K3946" s="287" t="s">
        <v>3027</v>
      </c>
      <c r="L3946" s="293" t="s">
        <v>3028</v>
      </c>
      <c r="M3946" s="287" t="s">
        <v>3029</v>
      </c>
      <c r="N3946" s="287" t="s">
        <v>3010</v>
      </c>
      <c r="O3946" s="287" t="s">
        <v>3030</v>
      </c>
      <c r="P3946" s="291">
        <v>75466.593124629522</v>
      </c>
      <c r="Q3946" s="292">
        <f t="shared" si="480"/>
        <v>91314.577680801725</v>
      </c>
      <c r="R3946" s="197">
        <f t="shared" si="478"/>
        <v>146103.32428928275</v>
      </c>
    </row>
    <row r="3947" spans="1:18" ht="19.5" customHeight="1">
      <c r="A3947" s="306" t="s">
        <v>3031</v>
      </c>
      <c r="B3947" s="307" t="s">
        <v>6273</v>
      </c>
      <c r="C3947" s="308" t="s">
        <v>2959</v>
      </c>
      <c r="D3947" s="290" t="s">
        <v>2905</v>
      </c>
      <c r="E3947" s="290" t="s">
        <v>2906</v>
      </c>
      <c r="F3947" s="309" t="s">
        <v>4555</v>
      </c>
      <c r="G3947" s="290"/>
      <c r="H3947" s="308">
        <v>239</v>
      </c>
      <c r="I3947" s="308">
        <v>20</v>
      </c>
      <c r="J3947" s="308">
        <v>18</v>
      </c>
      <c r="K3947" s="314">
        <v>38.700000000000003</v>
      </c>
      <c r="L3947" s="308">
        <v>65</v>
      </c>
      <c r="M3947" s="308"/>
      <c r="N3947" s="308">
        <v>4</v>
      </c>
      <c r="O3947" s="308" t="s">
        <v>4556</v>
      </c>
      <c r="P3947" s="291">
        <v>39219.874266617284</v>
      </c>
      <c r="Q3947" s="292">
        <f t="shared" si="480"/>
        <v>47456.047862606909</v>
      </c>
      <c r="R3947" s="197">
        <f t="shared" si="478"/>
        <v>75929.676580171057</v>
      </c>
    </row>
    <row r="3948" spans="1:18" ht="19.5" customHeight="1">
      <c r="A3948" s="306" t="s">
        <v>3031</v>
      </c>
      <c r="B3948" s="307" t="s">
        <v>6273</v>
      </c>
      <c r="C3948" s="308" t="s">
        <v>1357</v>
      </c>
      <c r="D3948" s="290" t="s">
        <v>2905</v>
      </c>
      <c r="E3948" s="290" t="s">
        <v>2906</v>
      </c>
      <c r="F3948" s="309" t="s">
        <v>4552</v>
      </c>
      <c r="G3948" s="290"/>
      <c r="H3948" s="308">
        <v>256</v>
      </c>
      <c r="I3948" s="308">
        <v>20</v>
      </c>
      <c r="J3948" s="308">
        <v>18</v>
      </c>
      <c r="K3948" s="308">
        <v>39</v>
      </c>
      <c r="L3948" s="308">
        <v>65</v>
      </c>
      <c r="M3948" s="308"/>
      <c r="N3948" s="308">
        <v>4</v>
      </c>
      <c r="O3948" s="308" t="s">
        <v>4553</v>
      </c>
      <c r="P3948" s="291">
        <v>46676.406702222914</v>
      </c>
      <c r="Q3948" s="292">
        <f t="shared" si="480"/>
        <v>56478.452109689722</v>
      </c>
      <c r="R3948" s="197">
        <f t="shared" si="478"/>
        <v>90365.523375503559</v>
      </c>
    </row>
    <row r="3949" spans="1:18" ht="19.5" customHeight="1">
      <c r="A3949" s="306" t="s">
        <v>3031</v>
      </c>
      <c r="B3949" s="307" t="s">
        <v>6273</v>
      </c>
      <c r="C3949" s="308" t="s">
        <v>144</v>
      </c>
      <c r="D3949" s="288" t="s">
        <v>2909</v>
      </c>
      <c r="E3949" s="288" t="s">
        <v>3021</v>
      </c>
      <c r="F3949" s="289" t="s">
        <v>3022</v>
      </c>
      <c r="G3949" s="288" t="s">
        <v>3023</v>
      </c>
      <c r="H3949" s="287" t="s">
        <v>3024</v>
      </c>
      <c r="I3949" s="287" t="s">
        <v>3025</v>
      </c>
      <c r="J3949" s="287" t="s">
        <v>3026</v>
      </c>
      <c r="K3949" s="287" t="s">
        <v>3027</v>
      </c>
      <c r="L3949" s="293" t="s">
        <v>3028</v>
      </c>
      <c r="M3949" s="287" t="s">
        <v>3029</v>
      </c>
      <c r="N3949" s="287" t="s">
        <v>3010</v>
      </c>
      <c r="O3949" s="287" t="s">
        <v>3030</v>
      </c>
      <c r="P3949" s="291">
        <v>75466.593124629522</v>
      </c>
      <c r="Q3949" s="292">
        <f t="shared" si="480"/>
        <v>91314.577680801725</v>
      </c>
      <c r="R3949" s="197">
        <f t="shared" si="478"/>
        <v>146103.32428928275</v>
      </c>
    </row>
    <row r="3950" spans="1:18" ht="19.5" customHeight="1">
      <c r="A3950" s="304" t="s">
        <v>6406</v>
      </c>
      <c r="B3950" s="277"/>
      <c r="C3950" s="278"/>
      <c r="D3950" s="279"/>
      <c r="E3950" s="280"/>
      <c r="F3950" s="279"/>
      <c r="G3950" s="281"/>
      <c r="H3950" s="282"/>
      <c r="I3950" s="282"/>
      <c r="J3950" s="282"/>
      <c r="K3950" s="282"/>
      <c r="L3950" s="282"/>
      <c r="M3950" s="282"/>
      <c r="N3950" s="282"/>
      <c r="O3950" s="282"/>
      <c r="P3950" s="282"/>
      <c r="Q3950" s="284"/>
      <c r="R3950" s="197">
        <f t="shared" si="478"/>
        <v>0</v>
      </c>
    </row>
    <row r="3951" spans="1:18" ht="19.5" customHeight="1">
      <c r="A3951" s="306" t="s">
        <v>3031</v>
      </c>
      <c r="B3951" s="307" t="s">
        <v>6273</v>
      </c>
      <c r="C3951" s="308" t="s">
        <v>2743</v>
      </c>
      <c r="D3951" s="290" t="s">
        <v>2905</v>
      </c>
      <c r="E3951" s="290" t="s">
        <v>2906</v>
      </c>
      <c r="F3951" s="309" t="s">
        <v>4552</v>
      </c>
      <c r="G3951" s="290"/>
      <c r="H3951" s="308">
        <v>256</v>
      </c>
      <c r="I3951" s="308">
        <v>20</v>
      </c>
      <c r="J3951" s="308">
        <v>18</v>
      </c>
      <c r="K3951" s="308">
        <v>39</v>
      </c>
      <c r="L3951" s="308">
        <v>65</v>
      </c>
      <c r="M3951" s="308"/>
      <c r="N3951" s="308">
        <v>4</v>
      </c>
      <c r="O3951" s="308" t="s">
        <v>4553</v>
      </c>
      <c r="P3951" s="291">
        <v>46676.406702222914</v>
      </c>
      <c r="Q3951" s="292">
        <f>+P3951*1.21</f>
        <v>56478.452109689722</v>
      </c>
      <c r="R3951" s="197">
        <f t="shared" si="478"/>
        <v>90365.523375503559</v>
      </c>
    </row>
    <row r="3952" spans="1:18" ht="19.5" customHeight="1">
      <c r="A3952" s="304" t="s">
        <v>6407</v>
      </c>
      <c r="B3952" s="277"/>
      <c r="C3952" s="278"/>
      <c r="D3952" s="279"/>
      <c r="E3952" s="280"/>
      <c r="F3952" s="279"/>
      <c r="G3952" s="281"/>
      <c r="H3952" s="282"/>
      <c r="I3952" s="282"/>
      <c r="J3952" s="282"/>
      <c r="K3952" s="282"/>
      <c r="L3952" s="282"/>
      <c r="M3952" s="282"/>
      <c r="N3952" s="282"/>
      <c r="O3952" s="282"/>
      <c r="P3952" s="282"/>
      <c r="Q3952" s="284"/>
      <c r="R3952" s="197">
        <f t="shared" si="478"/>
        <v>0</v>
      </c>
    </row>
    <row r="3953" spans="1:18" ht="19.5" customHeight="1">
      <c r="A3953" s="306" t="s">
        <v>6408</v>
      </c>
      <c r="B3953" s="307" t="s">
        <v>4431</v>
      </c>
      <c r="C3953" s="308" t="s">
        <v>1097</v>
      </c>
      <c r="D3953" s="290" t="s">
        <v>2905</v>
      </c>
      <c r="E3953" s="290" t="s">
        <v>2910</v>
      </c>
      <c r="F3953" s="309" t="s">
        <v>3015</v>
      </c>
      <c r="G3953" s="290"/>
      <c r="H3953" s="308">
        <v>239</v>
      </c>
      <c r="I3953" s="308">
        <v>12</v>
      </c>
      <c r="J3953" s="314">
        <v>10.5</v>
      </c>
      <c r="K3953" s="308">
        <v>35</v>
      </c>
      <c r="L3953" s="308">
        <v>65</v>
      </c>
      <c r="M3953" s="308"/>
      <c r="N3953" s="308">
        <v>4</v>
      </c>
      <c r="O3953" s="308" t="s">
        <v>3016</v>
      </c>
      <c r="P3953" s="291">
        <v>28769.572970884106</v>
      </c>
      <c r="Q3953" s="292">
        <f t="shared" ref="Q3953:Q3969" si="481">+P3953*1.21</f>
        <v>34811.183294769769</v>
      </c>
      <c r="R3953" s="197">
        <f t="shared" si="478"/>
        <v>55697.893271631634</v>
      </c>
    </row>
    <row r="3954" spans="1:18" ht="19.5" customHeight="1">
      <c r="A3954" s="306" t="s">
        <v>6408</v>
      </c>
      <c r="B3954" s="307" t="s">
        <v>4431</v>
      </c>
      <c r="C3954" s="308" t="s">
        <v>1097</v>
      </c>
      <c r="D3954" s="288" t="s">
        <v>2909</v>
      </c>
      <c r="E3954" s="288" t="s">
        <v>3021</v>
      </c>
      <c r="F3954" s="289" t="s">
        <v>3022</v>
      </c>
      <c r="G3954" s="288" t="s">
        <v>3023</v>
      </c>
      <c r="H3954" s="287" t="s">
        <v>3024</v>
      </c>
      <c r="I3954" s="287" t="s">
        <v>3025</v>
      </c>
      <c r="J3954" s="287" t="s">
        <v>3026</v>
      </c>
      <c r="K3954" s="287" t="s">
        <v>3027</v>
      </c>
      <c r="L3954" s="293" t="s">
        <v>3028</v>
      </c>
      <c r="M3954" s="287" t="s">
        <v>3029</v>
      </c>
      <c r="N3954" s="287" t="s">
        <v>3010</v>
      </c>
      <c r="O3954" s="287" t="s">
        <v>3030</v>
      </c>
      <c r="P3954" s="291">
        <v>75466.593124629522</v>
      </c>
      <c r="Q3954" s="292">
        <f t="shared" si="481"/>
        <v>91314.577680801725</v>
      </c>
      <c r="R3954" s="197">
        <f t="shared" si="478"/>
        <v>146103.32428928275</v>
      </c>
    </row>
    <row r="3955" spans="1:18" ht="19.5" customHeight="1">
      <c r="A3955" s="306" t="s">
        <v>6272</v>
      </c>
      <c r="B3955" s="307" t="s">
        <v>6273</v>
      </c>
      <c r="C3955" s="308" t="s">
        <v>6409</v>
      </c>
      <c r="D3955" s="290" t="s">
        <v>2905</v>
      </c>
      <c r="E3955" s="290" t="s">
        <v>2906</v>
      </c>
      <c r="F3955" s="309" t="s">
        <v>4555</v>
      </c>
      <c r="G3955" s="290"/>
      <c r="H3955" s="308">
        <v>239</v>
      </c>
      <c r="I3955" s="308">
        <v>20</v>
      </c>
      <c r="J3955" s="308">
        <v>18</v>
      </c>
      <c r="K3955" s="314">
        <v>38.700000000000003</v>
      </c>
      <c r="L3955" s="308">
        <v>65</v>
      </c>
      <c r="M3955" s="308"/>
      <c r="N3955" s="308">
        <v>4</v>
      </c>
      <c r="O3955" s="308" t="s">
        <v>4556</v>
      </c>
      <c r="P3955" s="291">
        <v>39219.874266617284</v>
      </c>
      <c r="Q3955" s="292">
        <f t="shared" si="481"/>
        <v>47456.047862606909</v>
      </c>
      <c r="R3955" s="197">
        <f t="shared" si="478"/>
        <v>75929.676580171057</v>
      </c>
    </row>
    <row r="3956" spans="1:18" ht="19.5" customHeight="1">
      <c r="A3956" s="306" t="s">
        <v>6272</v>
      </c>
      <c r="B3956" s="307" t="s">
        <v>6273</v>
      </c>
      <c r="C3956" s="308" t="s">
        <v>6409</v>
      </c>
      <c r="D3956" s="288" t="s">
        <v>2909</v>
      </c>
      <c r="E3956" s="288" t="s">
        <v>3021</v>
      </c>
      <c r="F3956" s="289" t="s">
        <v>3022</v>
      </c>
      <c r="G3956" s="288" t="s">
        <v>3023</v>
      </c>
      <c r="H3956" s="287" t="s">
        <v>3024</v>
      </c>
      <c r="I3956" s="287" t="s">
        <v>3025</v>
      </c>
      <c r="J3956" s="287" t="s">
        <v>3026</v>
      </c>
      <c r="K3956" s="287" t="s">
        <v>3027</v>
      </c>
      <c r="L3956" s="293" t="s">
        <v>3028</v>
      </c>
      <c r="M3956" s="287" t="s">
        <v>3029</v>
      </c>
      <c r="N3956" s="287" t="s">
        <v>3010</v>
      </c>
      <c r="O3956" s="287" t="s">
        <v>3030</v>
      </c>
      <c r="P3956" s="291">
        <v>75466.593124629522</v>
      </c>
      <c r="Q3956" s="292">
        <f t="shared" si="481"/>
        <v>91314.577680801725</v>
      </c>
      <c r="R3956" s="197">
        <f t="shared" si="478"/>
        <v>146103.32428928275</v>
      </c>
    </row>
    <row r="3957" spans="1:18" ht="19.5" customHeight="1">
      <c r="A3957" s="306" t="s">
        <v>3075</v>
      </c>
      <c r="B3957" s="307" t="s">
        <v>3072</v>
      </c>
      <c r="C3957" s="308" t="s">
        <v>2417</v>
      </c>
      <c r="D3957" s="290" t="s">
        <v>2905</v>
      </c>
      <c r="E3957" s="290" t="s">
        <v>2906</v>
      </c>
      <c r="F3957" s="309" t="s">
        <v>6326</v>
      </c>
      <c r="G3957" s="290"/>
      <c r="H3957" s="308">
        <v>256</v>
      </c>
      <c r="I3957" s="308">
        <v>18</v>
      </c>
      <c r="J3957" s="308">
        <v>16</v>
      </c>
      <c r="K3957" s="308">
        <v>34</v>
      </c>
      <c r="L3957" s="308">
        <v>65</v>
      </c>
      <c r="M3957" s="308"/>
      <c r="N3957" s="308">
        <v>4</v>
      </c>
      <c r="O3957" s="308" t="s">
        <v>6327</v>
      </c>
      <c r="P3957" s="291">
        <v>53757.532341893682</v>
      </c>
      <c r="Q3957" s="292">
        <f t="shared" si="481"/>
        <v>65046.614133691357</v>
      </c>
      <c r="R3957" s="197">
        <f t="shared" si="478"/>
        <v>104074.58261390618</v>
      </c>
    </row>
    <row r="3958" spans="1:18" ht="19.5" customHeight="1">
      <c r="A3958" s="306" t="s">
        <v>3075</v>
      </c>
      <c r="B3958" s="307" t="s">
        <v>3072</v>
      </c>
      <c r="C3958" s="308" t="s">
        <v>2417</v>
      </c>
      <c r="D3958" s="290" t="s">
        <v>2909</v>
      </c>
      <c r="E3958" s="290" t="s">
        <v>3021</v>
      </c>
      <c r="F3958" s="309" t="s">
        <v>6410</v>
      </c>
      <c r="G3958" s="290"/>
      <c r="H3958" s="308" t="s">
        <v>3710</v>
      </c>
      <c r="I3958" s="308" t="s">
        <v>3506</v>
      </c>
      <c r="J3958" s="314" t="s">
        <v>6295</v>
      </c>
      <c r="K3958" s="314" t="s">
        <v>4478</v>
      </c>
      <c r="L3958" s="308" t="s">
        <v>3069</v>
      </c>
      <c r="M3958" s="308" t="s">
        <v>3466</v>
      </c>
      <c r="N3958" s="308">
        <v>4</v>
      </c>
      <c r="O3958" s="308" t="s">
        <v>6411</v>
      </c>
      <c r="P3958" s="291">
        <v>80725.31983123385</v>
      </c>
      <c r="Q3958" s="292">
        <f t="shared" si="481"/>
        <v>97677.636995792956</v>
      </c>
      <c r="R3958" s="197">
        <f t="shared" si="478"/>
        <v>156284.21919326874</v>
      </c>
    </row>
    <row r="3959" spans="1:18" ht="19.5" customHeight="1">
      <c r="A3959" s="306" t="s">
        <v>3075</v>
      </c>
      <c r="B3959" s="307" t="s">
        <v>3072</v>
      </c>
      <c r="C3959" s="308" t="s">
        <v>2417</v>
      </c>
      <c r="D3959" s="288" t="s">
        <v>2909</v>
      </c>
      <c r="E3959" s="288" t="s">
        <v>3021</v>
      </c>
      <c r="F3959" s="289" t="s">
        <v>6319</v>
      </c>
      <c r="G3959" s="288" t="s">
        <v>3023</v>
      </c>
      <c r="H3959" s="287" t="s">
        <v>6320</v>
      </c>
      <c r="I3959" s="287" t="s">
        <v>3463</v>
      </c>
      <c r="J3959" s="287" t="s">
        <v>3866</v>
      </c>
      <c r="K3959" s="287" t="s">
        <v>3942</v>
      </c>
      <c r="L3959" s="287" t="s">
        <v>6321</v>
      </c>
      <c r="M3959" s="293" t="s">
        <v>3590</v>
      </c>
      <c r="N3959" s="287" t="s">
        <v>3010</v>
      </c>
      <c r="O3959" s="290" t="s">
        <v>6322</v>
      </c>
      <c r="P3959" s="291">
        <v>86824.573694586536</v>
      </c>
      <c r="Q3959" s="292">
        <f t="shared" si="481"/>
        <v>105057.73417044971</v>
      </c>
      <c r="R3959" s="197">
        <f t="shared" si="478"/>
        <v>168092.37467271954</v>
      </c>
    </row>
    <row r="3960" spans="1:18" ht="19.5" customHeight="1">
      <c r="A3960" s="306" t="s">
        <v>6412</v>
      </c>
      <c r="B3960" s="307" t="s">
        <v>3072</v>
      </c>
      <c r="C3960" s="287" t="s">
        <v>1325</v>
      </c>
      <c r="D3960" s="290" t="s">
        <v>2905</v>
      </c>
      <c r="E3960" s="290" t="s">
        <v>2906</v>
      </c>
      <c r="F3960" s="309" t="s">
        <v>6328</v>
      </c>
      <c r="G3960" s="290"/>
      <c r="H3960" s="308" t="s">
        <v>3598</v>
      </c>
      <c r="I3960" s="308" t="s">
        <v>3599</v>
      </c>
      <c r="J3960" s="308" t="s">
        <v>2832</v>
      </c>
      <c r="K3960" s="314" t="s">
        <v>5481</v>
      </c>
      <c r="L3960" s="308" t="s">
        <v>3069</v>
      </c>
      <c r="M3960" s="308"/>
      <c r="N3960" s="308" t="s">
        <v>3010</v>
      </c>
      <c r="O3960" s="308" t="s">
        <v>6329</v>
      </c>
      <c r="P3960" s="291">
        <v>82392.967949452461</v>
      </c>
      <c r="Q3960" s="292">
        <f t="shared" si="481"/>
        <v>99695.491218837473</v>
      </c>
      <c r="R3960" s="197">
        <f t="shared" si="478"/>
        <v>159512.78595013998</v>
      </c>
    </row>
    <row r="3961" spans="1:18" ht="19.5" customHeight="1">
      <c r="A3961" s="306" t="s">
        <v>6412</v>
      </c>
      <c r="B3961" s="307" t="s">
        <v>3072</v>
      </c>
      <c r="C3961" s="287" t="s">
        <v>1325</v>
      </c>
      <c r="D3961" s="288" t="s">
        <v>2905</v>
      </c>
      <c r="E3961" s="288" t="s">
        <v>2906</v>
      </c>
      <c r="F3961" s="289" t="s">
        <v>6413</v>
      </c>
      <c r="G3961" s="288"/>
      <c r="H3961" s="287" t="s">
        <v>4020</v>
      </c>
      <c r="I3961" s="287" t="s">
        <v>3599</v>
      </c>
      <c r="J3961" s="287" t="s">
        <v>2832</v>
      </c>
      <c r="K3961" s="287" t="s">
        <v>4164</v>
      </c>
      <c r="L3961" s="287" t="s">
        <v>3069</v>
      </c>
      <c r="M3961" s="287"/>
      <c r="N3961" s="287" t="s">
        <v>3010</v>
      </c>
      <c r="O3961" s="287" t="s">
        <v>6414</v>
      </c>
      <c r="P3961" s="291">
        <v>72357.969580812045</v>
      </c>
      <c r="Q3961" s="292">
        <f t="shared" si="481"/>
        <v>87553.143192782576</v>
      </c>
      <c r="R3961" s="197">
        <f t="shared" si="478"/>
        <v>140085.02910845212</v>
      </c>
    </row>
    <row r="3962" spans="1:18" ht="19.5" customHeight="1">
      <c r="A3962" s="306" t="s">
        <v>6412</v>
      </c>
      <c r="B3962" s="307" t="s">
        <v>3072</v>
      </c>
      <c r="C3962" s="287" t="s">
        <v>1325</v>
      </c>
      <c r="D3962" s="288" t="s">
        <v>2909</v>
      </c>
      <c r="E3962" s="288" t="s">
        <v>2910</v>
      </c>
      <c r="F3962" s="289" t="s">
        <v>6415</v>
      </c>
      <c r="G3962" s="288"/>
      <c r="H3962" s="287" t="s">
        <v>3506</v>
      </c>
      <c r="I3962" s="287" t="s">
        <v>3007</v>
      </c>
      <c r="J3962" s="287" t="s">
        <v>3948</v>
      </c>
      <c r="K3962" s="287" t="s">
        <v>3454</v>
      </c>
      <c r="L3962" s="287" t="s">
        <v>3069</v>
      </c>
      <c r="M3962" s="287"/>
      <c r="N3962" s="287" t="s">
        <v>3010</v>
      </c>
      <c r="O3962" s="287" t="s">
        <v>6416</v>
      </c>
      <c r="P3962" s="291">
        <v>54519.878835714488</v>
      </c>
      <c r="Q3962" s="292">
        <f t="shared" si="481"/>
        <v>65969.053391214533</v>
      </c>
      <c r="R3962" s="197">
        <f t="shared" si="478"/>
        <v>105550.48542594326</v>
      </c>
    </row>
    <row r="3963" spans="1:18" ht="19.5" customHeight="1">
      <c r="A3963" s="306" t="s">
        <v>6412</v>
      </c>
      <c r="B3963" s="307" t="s">
        <v>3072</v>
      </c>
      <c r="C3963" s="287" t="s">
        <v>1325</v>
      </c>
      <c r="D3963" s="290" t="s">
        <v>2909</v>
      </c>
      <c r="E3963" s="290" t="s">
        <v>3021</v>
      </c>
      <c r="F3963" s="309" t="s">
        <v>6410</v>
      </c>
      <c r="G3963" s="290"/>
      <c r="H3963" s="308" t="s">
        <v>3710</v>
      </c>
      <c r="I3963" s="308" t="s">
        <v>3506</v>
      </c>
      <c r="J3963" s="314" t="s">
        <v>6295</v>
      </c>
      <c r="K3963" s="314" t="s">
        <v>4478</v>
      </c>
      <c r="L3963" s="308" t="s">
        <v>3069</v>
      </c>
      <c r="M3963" s="308" t="s">
        <v>3466</v>
      </c>
      <c r="N3963" s="308">
        <v>4</v>
      </c>
      <c r="O3963" s="308" t="s">
        <v>6411</v>
      </c>
      <c r="P3963" s="291">
        <v>80725.31983123385</v>
      </c>
      <c r="Q3963" s="292">
        <f t="shared" si="481"/>
        <v>97677.636995792956</v>
      </c>
      <c r="R3963" s="197">
        <f t="shared" si="478"/>
        <v>156284.21919326874</v>
      </c>
    </row>
    <row r="3964" spans="1:18" ht="19.5" customHeight="1">
      <c r="A3964" s="306" t="s">
        <v>6312</v>
      </c>
      <c r="B3964" s="307" t="s">
        <v>4441</v>
      </c>
      <c r="C3964" s="308" t="s">
        <v>935</v>
      </c>
      <c r="D3964" s="290" t="s">
        <v>2905</v>
      </c>
      <c r="E3964" s="290" t="s">
        <v>2910</v>
      </c>
      <c r="F3964" s="309" t="s">
        <v>3015</v>
      </c>
      <c r="G3964" s="290"/>
      <c r="H3964" s="308">
        <v>239</v>
      </c>
      <c r="I3964" s="308">
        <v>12</v>
      </c>
      <c r="J3964" s="314">
        <v>10.5</v>
      </c>
      <c r="K3964" s="308">
        <v>35</v>
      </c>
      <c r="L3964" s="308">
        <v>65</v>
      </c>
      <c r="M3964" s="308"/>
      <c r="N3964" s="308">
        <v>4</v>
      </c>
      <c r="O3964" s="308" t="s">
        <v>3016</v>
      </c>
      <c r="P3964" s="291">
        <v>28769.572970884106</v>
      </c>
      <c r="Q3964" s="292">
        <f t="shared" si="481"/>
        <v>34811.183294769769</v>
      </c>
      <c r="R3964" s="197">
        <f t="shared" si="478"/>
        <v>55697.893271631634</v>
      </c>
    </row>
    <row r="3965" spans="1:18" ht="19.5" customHeight="1">
      <c r="A3965" s="306" t="s">
        <v>6312</v>
      </c>
      <c r="B3965" s="307" t="s">
        <v>4441</v>
      </c>
      <c r="C3965" s="308" t="s">
        <v>935</v>
      </c>
      <c r="D3965" s="288" t="s">
        <v>2909</v>
      </c>
      <c r="E3965" s="288" t="s">
        <v>3021</v>
      </c>
      <c r="F3965" s="289" t="s">
        <v>3022</v>
      </c>
      <c r="G3965" s="288" t="s">
        <v>3023</v>
      </c>
      <c r="H3965" s="287" t="s">
        <v>3024</v>
      </c>
      <c r="I3965" s="287" t="s">
        <v>3025</v>
      </c>
      <c r="J3965" s="287" t="s">
        <v>3026</v>
      </c>
      <c r="K3965" s="287" t="s">
        <v>3027</v>
      </c>
      <c r="L3965" s="293" t="s">
        <v>3028</v>
      </c>
      <c r="M3965" s="287" t="s">
        <v>3029</v>
      </c>
      <c r="N3965" s="287" t="s">
        <v>3010</v>
      </c>
      <c r="O3965" s="287" t="s">
        <v>3030</v>
      </c>
      <c r="P3965" s="291">
        <v>75466.593124629522</v>
      </c>
      <c r="Q3965" s="292">
        <f t="shared" si="481"/>
        <v>91314.577680801725</v>
      </c>
      <c r="R3965" s="197">
        <f t="shared" si="478"/>
        <v>146103.32428928275</v>
      </c>
    </row>
    <row r="3966" spans="1:18" ht="19.5" customHeight="1">
      <c r="A3966" s="285" t="s">
        <v>6324</v>
      </c>
      <c r="B3966" s="286" t="s">
        <v>6274</v>
      </c>
      <c r="C3966" s="287" t="s">
        <v>2921</v>
      </c>
      <c r="D3966" s="290" t="s">
        <v>2905</v>
      </c>
      <c r="E3966" s="290" t="s">
        <v>2906</v>
      </c>
      <c r="F3966" s="309" t="s">
        <v>4555</v>
      </c>
      <c r="G3966" s="290"/>
      <c r="H3966" s="308">
        <v>239</v>
      </c>
      <c r="I3966" s="308">
        <v>20</v>
      </c>
      <c r="J3966" s="308">
        <v>18</v>
      </c>
      <c r="K3966" s="314">
        <v>38.700000000000003</v>
      </c>
      <c r="L3966" s="308">
        <v>65</v>
      </c>
      <c r="M3966" s="308"/>
      <c r="N3966" s="308">
        <v>4</v>
      </c>
      <c r="O3966" s="308" t="s">
        <v>4556</v>
      </c>
      <c r="P3966" s="291">
        <v>39219.874266617284</v>
      </c>
      <c r="Q3966" s="292">
        <f t="shared" si="481"/>
        <v>47456.047862606909</v>
      </c>
      <c r="R3966" s="197">
        <f t="shared" si="478"/>
        <v>75929.676580171057</v>
      </c>
    </row>
    <row r="3967" spans="1:18" ht="19.5" customHeight="1">
      <c r="A3967" s="285" t="s">
        <v>6324</v>
      </c>
      <c r="B3967" s="286" t="s">
        <v>6274</v>
      </c>
      <c r="C3967" s="287" t="s">
        <v>2921</v>
      </c>
      <c r="D3967" s="288" t="s">
        <v>2909</v>
      </c>
      <c r="E3967" s="288" t="s">
        <v>3021</v>
      </c>
      <c r="F3967" s="289" t="s">
        <v>5973</v>
      </c>
      <c r="G3967" s="288" t="s">
        <v>3023</v>
      </c>
      <c r="H3967" s="287" t="s">
        <v>5974</v>
      </c>
      <c r="I3967" s="287" t="s">
        <v>3463</v>
      </c>
      <c r="J3967" s="287" t="s">
        <v>3866</v>
      </c>
      <c r="K3967" s="287" t="s">
        <v>4615</v>
      </c>
      <c r="L3967" s="293" t="s">
        <v>3028</v>
      </c>
      <c r="M3967" s="293" t="s">
        <v>3142</v>
      </c>
      <c r="N3967" s="287">
        <v>4</v>
      </c>
      <c r="O3967" s="287" t="s">
        <v>5975</v>
      </c>
      <c r="P3967" s="291">
        <v>58735.764660346402</v>
      </c>
      <c r="Q3967" s="292">
        <f t="shared" si="481"/>
        <v>71070.275239019145</v>
      </c>
      <c r="R3967" s="197">
        <f t="shared" si="478"/>
        <v>113712.44038243064</v>
      </c>
    </row>
    <row r="3968" spans="1:18" ht="19.5" customHeight="1">
      <c r="A3968" s="285" t="s">
        <v>3902</v>
      </c>
      <c r="B3968" s="286" t="s">
        <v>6274</v>
      </c>
      <c r="C3968" s="287" t="s">
        <v>1167</v>
      </c>
      <c r="D3968" s="290" t="s">
        <v>2905</v>
      </c>
      <c r="E3968" s="290" t="s">
        <v>2906</v>
      </c>
      <c r="F3968" s="309" t="s">
        <v>4555</v>
      </c>
      <c r="G3968" s="290"/>
      <c r="H3968" s="308">
        <v>239</v>
      </c>
      <c r="I3968" s="308">
        <v>20</v>
      </c>
      <c r="J3968" s="308">
        <v>18</v>
      </c>
      <c r="K3968" s="314">
        <v>38.700000000000003</v>
      </c>
      <c r="L3968" s="308">
        <v>65</v>
      </c>
      <c r="M3968" s="308"/>
      <c r="N3968" s="308">
        <v>4</v>
      </c>
      <c r="O3968" s="308" t="s">
        <v>4556</v>
      </c>
      <c r="P3968" s="291">
        <v>39219.874266617284</v>
      </c>
      <c r="Q3968" s="292">
        <f t="shared" si="481"/>
        <v>47456.047862606909</v>
      </c>
      <c r="R3968" s="197">
        <f t="shared" si="478"/>
        <v>75929.676580171057</v>
      </c>
    </row>
    <row r="3969" spans="1:18" ht="19.5" customHeight="1">
      <c r="A3969" s="285" t="s">
        <v>3902</v>
      </c>
      <c r="B3969" s="286" t="s">
        <v>6274</v>
      </c>
      <c r="C3969" s="287" t="s">
        <v>1167</v>
      </c>
      <c r="D3969" s="288" t="s">
        <v>2909</v>
      </c>
      <c r="E3969" s="288" t="s">
        <v>3021</v>
      </c>
      <c r="F3969" s="289" t="s">
        <v>3022</v>
      </c>
      <c r="G3969" s="288" t="s">
        <v>3023</v>
      </c>
      <c r="H3969" s="287" t="s">
        <v>3024</v>
      </c>
      <c r="I3969" s="287" t="s">
        <v>3025</v>
      </c>
      <c r="J3969" s="287" t="s">
        <v>3026</v>
      </c>
      <c r="K3969" s="287" t="s">
        <v>3027</v>
      </c>
      <c r="L3969" s="293" t="s">
        <v>3028</v>
      </c>
      <c r="M3969" s="287" t="s">
        <v>3029</v>
      </c>
      <c r="N3969" s="287" t="s">
        <v>3010</v>
      </c>
      <c r="O3969" s="287" t="s">
        <v>3030</v>
      </c>
      <c r="P3969" s="291">
        <v>75466.593124629522</v>
      </c>
      <c r="Q3969" s="292">
        <f t="shared" si="481"/>
        <v>91314.577680801725</v>
      </c>
      <c r="R3969" s="197">
        <f t="shared" si="478"/>
        <v>146103.32428928275</v>
      </c>
    </row>
    <row r="3970" spans="1:18" ht="19.5" customHeight="1">
      <c r="A3970" s="304" t="s">
        <v>2865</v>
      </c>
      <c r="B3970" s="277"/>
      <c r="C3970" s="278"/>
      <c r="D3970" s="279"/>
      <c r="E3970" s="280"/>
      <c r="F3970" s="279"/>
      <c r="G3970" s="281"/>
      <c r="H3970" s="282"/>
      <c r="I3970" s="282"/>
      <c r="J3970" s="282"/>
      <c r="K3970" s="282"/>
      <c r="L3970" s="282"/>
      <c r="M3970" s="282"/>
      <c r="N3970" s="282"/>
      <c r="O3970" s="282"/>
      <c r="P3970" s="282"/>
      <c r="Q3970" s="284"/>
      <c r="R3970" s="197">
        <f t="shared" si="478"/>
        <v>0</v>
      </c>
    </row>
    <row r="3971" spans="1:18" ht="19.5" customHeight="1">
      <c r="A3971" s="306" t="s">
        <v>3057</v>
      </c>
      <c r="B3971" s="307" t="s">
        <v>3072</v>
      </c>
      <c r="C3971" s="308" t="s">
        <v>3773</v>
      </c>
      <c r="D3971" s="290" t="s">
        <v>2905</v>
      </c>
      <c r="E3971" s="290" t="s">
        <v>2906</v>
      </c>
      <c r="F3971" s="309" t="s">
        <v>3093</v>
      </c>
      <c r="G3971" s="290"/>
      <c r="H3971" s="308">
        <v>312</v>
      </c>
      <c r="I3971" s="308">
        <v>25</v>
      </c>
      <c r="J3971" s="308">
        <v>22</v>
      </c>
      <c r="K3971" s="314">
        <v>49.6</v>
      </c>
      <c r="L3971" s="308">
        <v>65</v>
      </c>
      <c r="M3971" s="308"/>
      <c r="N3971" s="308" t="s">
        <v>3007</v>
      </c>
      <c r="O3971" s="308" t="s">
        <v>3094</v>
      </c>
      <c r="P3971" s="291">
        <v>136608.21503505137</v>
      </c>
      <c r="Q3971" s="292">
        <f t="shared" ref="Q3971:Q3979" si="482">+P3971*1.21</f>
        <v>165295.94019241215</v>
      </c>
      <c r="R3971" s="197">
        <f t="shared" si="478"/>
        <v>264473.50430785946</v>
      </c>
    </row>
    <row r="3972" spans="1:18" ht="19.5" customHeight="1">
      <c r="A3972" s="306" t="s">
        <v>3057</v>
      </c>
      <c r="B3972" s="307" t="s">
        <v>3072</v>
      </c>
      <c r="C3972" s="308" t="s">
        <v>3773</v>
      </c>
      <c r="D3972" s="288" t="s">
        <v>2909</v>
      </c>
      <c r="E3972" s="288" t="s">
        <v>2910</v>
      </c>
      <c r="F3972" s="289" t="s">
        <v>3073</v>
      </c>
      <c r="G3972" s="288"/>
      <c r="H3972" s="287">
        <v>256</v>
      </c>
      <c r="I3972" s="287">
        <v>10</v>
      </c>
      <c r="J3972" s="287">
        <v>8</v>
      </c>
      <c r="K3972" s="293">
        <v>51.6</v>
      </c>
      <c r="L3972" s="287">
        <v>65</v>
      </c>
      <c r="M3972" s="287"/>
      <c r="N3972" s="287">
        <v>5</v>
      </c>
      <c r="O3972" s="287" t="s">
        <v>3074</v>
      </c>
      <c r="P3972" s="291">
        <v>84075.029877456269</v>
      </c>
      <c r="Q3972" s="292">
        <f t="shared" si="482"/>
        <v>101730.78615172209</v>
      </c>
      <c r="R3972" s="197">
        <f t="shared" si="478"/>
        <v>162769.25784275535</v>
      </c>
    </row>
    <row r="3973" spans="1:18" ht="19.5" customHeight="1">
      <c r="A3973" s="306" t="s">
        <v>3057</v>
      </c>
      <c r="B3973" s="307" t="s">
        <v>3072</v>
      </c>
      <c r="C3973" s="308" t="s">
        <v>3773</v>
      </c>
      <c r="D3973" s="288" t="s">
        <v>2909</v>
      </c>
      <c r="E3973" s="288" t="s">
        <v>2910</v>
      </c>
      <c r="F3973" s="289" t="s">
        <v>3066</v>
      </c>
      <c r="G3973" s="312"/>
      <c r="H3973" s="287" t="s">
        <v>3067</v>
      </c>
      <c r="I3973" s="287" t="s">
        <v>3006</v>
      </c>
      <c r="J3973" s="287" t="s">
        <v>3007</v>
      </c>
      <c r="K3973" s="287" t="s">
        <v>3068</v>
      </c>
      <c r="L3973" s="287" t="s">
        <v>3069</v>
      </c>
      <c r="M3973" s="287"/>
      <c r="N3973" s="287" t="s">
        <v>3070</v>
      </c>
      <c r="O3973" s="287" t="s">
        <v>3071</v>
      </c>
      <c r="P3973" s="291">
        <v>67540.50833399361</v>
      </c>
      <c r="Q3973" s="292">
        <f t="shared" si="482"/>
        <v>81724.015084132261</v>
      </c>
      <c r="R3973" s="197">
        <f t="shared" si="478"/>
        <v>130758.42413461162</v>
      </c>
    </row>
    <row r="3974" spans="1:18" ht="19.5" customHeight="1">
      <c r="A3974" s="306" t="s">
        <v>6279</v>
      </c>
      <c r="B3974" s="307" t="s">
        <v>6417</v>
      </c>
      <c r="C3974" s="308" t="s">
        <v>2725</v>
      </c>
      <c r="D3974" s="290" t="s">
        <v>2905</v>
      </c>
      <c r="E3974" s="290" t="s">
        <v>2906</v>
      </c>
      <c r="F3974" s="309" t="s">
        <v>3093</v>
      </c>
      <c r="G3974" s="290"/>
      <c r="H3974" s="308">
        <v>312</v>
      </c>
      <c r="I3974" s="308">
        <v>25</v>
      </c>
      <c r="J3974" s="308">
        <v>22</v>
      </c>
      <c r="K3974" s="314">
        <v>49.6</v>
      </c>
      <c r="L3974" s="308">
        <v>65</v>
      </c>
      <c r="M3974" s="308"/>
      <c r="N3974" s="308" t="s">
        <v>3007</v>
      </c>
      <c r="O3974" s="308" t="s">
        <v>3094</v>
      </c>
      <c r="P3974" s="291">
        <v>136608.21503505137</v>
      </c>
      <c r="Q3974" s="292">
        <f t="shared" si="482"/>
        <v>165295.94019241215</v>
      </c>
      <c r="R3974" s="197">
        <f t="shared" si="478"/>
        <v>264473.50430785946</v>
      </c>
    </row>
    <row r="3975" spans="1:18" ht="19.5" customHeight="1">
      <c r="A3975" s="306" t="s">
        <v>6279</v>
      </c>
      <c r="B3975" s="307" t="s">
        <v>6417</v>
      </c>
      <c r="C3975" s="308" t="s">
        <v>2725</v>
      </c>
      <c r="D3975" s="288" t="s">
        <v>2909</v>
      </c>
      <c r="E3975" s="288" t="s">
        <v>2910</v>
      </c>
      <c r="F3975" s="289" t="s">
        <v>3073</v>
      </c>
      <c r="G3975" s="288"/>
      <c r="H3975" s="287">
        <v>256</v>
      </c>
      <c r="I3975" s="287">
        <v>10</v>
      </c>
      <c r="J3975" s="287">
        <v>8</v>
      </c>
      <c r="K3975" s="293">
        <v>51.6</v>
      </c>
      <c r="L3975" s="287">
        <v>65</v>
      </c>
      <c r="M3975" s="287"/>
      <c r="N3975" s="287">
        <v>5</v>
      </c>
      <c r="O3975" s="287" t="s">
        <v>3074</v>
      </c>
      <c r="P3975" s="291">
        <v>84075.029877456269</v>
      </c>
      <c r="Q3975" s="292">
        <f t="shared" si="482"/>
        <v>101730.78615172209</v>
      </c>
      <c r="R3975" s="197">
        <f t="shared" si="478"/>
        <v>162769.25784275535</v>
      </c>
    </row>
    <row r="3976" spans="1:18" ht="19.5" customHeight="1">
      <c r="A3976" s="306" t="s">
        <v>6279</v>
      </c>
      <c r="B3976" s="307" t="s">
        <v>6417</v>
      </c>
      <c r="C3976" s="308" t="s">
        <v>2725</v>
      </c>
      <c r="D3976" s="288" t="s">
        <v>2909</v>
      </c>
      <c r="E3976" s="288" t="s">
        <v>2910</v>
      </c>
      <c r="F3976" s="289" t="s">
        <v>3066</v>
      </c>
      <c r="G3976" s="312"/>
      <c r="H3976" s="287" t="s">
        <v>3067</v>
      </c>
      <c r="I3976" s="287" t="s">
        <v>3006</v>
      </c>
      <c r="J3976" s="287" t="s">
        <v>3007</v>
      </c>
      <c r="K3976" s="287" t="s">
        <v>3068</v>
      </c>
      <c r="L3976" s="287" t="s">
        <v>3069</v>
      </c>
      <c r="M3976" s="287"/>
      <c r="N3976" s="287" t="s">
        <v>3070</v>
      </c>
      <c r="O3976" s="287" t="s">
        <v>3071</v>
      </c>
      <c r="P3976" s="291">
        <v>67540.50833399361</v>
      </c>
      <c r="Q3976" s="292">
        <f t="shared" si="482"/>
        <v>81724.015084132261</v>
      </c>
      <c r="R3976" s="197">
        <f t="shared" ref="R3976:R4039" si="483">Q3976*0.8*2</f>
        <v>130758.42413461162</v>
      </c>
    </row>
    <row r="3977" spans="1:18" ht="19.5" customHeight="1">
      <c r="A3977" s="306" t="s">
        <v>6279</v>
      </c>
      <c r="B3977" s="307" t="s">
        <v>6417</v>
      </c>
      <c r="C3977" s="308" t="s">
        <v>2725</v>
      </c>
      <c r="D3977" s="290" t="s">
        <v>2909</v>
      </c>
      <c r="E3977" s="290" t="s">
        <v>2906</v>
      </c>
      <c r="F3977" s="309" t="s">
        <v>3125</v>
      </c>
      <c r="G3977" s="290"/>
      <c r="H3977" s="308">
        <v>310</v>
      </c>
      <c r="I3977" s="308">
        <v>22</v>
      </c>
      <c r="J3977" s="308">
        <v>20</v>
      </c>
      <c r="K3977" s="314">
        <v>48.5</v>
      </c>
      <c r="L3977" s="308">
        <v>65</v>
      </c>
      <c r="M3977" s="308"/>
      <c r="N3977" s="308">
        <v>9</v>
      </c>
      <c r="O3977" s="308" t="s">
        <v>3126</v>
      </c>
      <c r="P3977" s="291">
        <v>96851.874805865868</v>
      </c>
      <c r="Q3977" s="292">
        <f t="shared" si="482"/>
        <v>117190.76851509769</v>
      </c>
      <c r="R3977" s="197">
        <f t="shared" si="483"/>
        <v>187505.22962415632</v>
      </c>
    </row>
    <row r="3978" spans="1:18" ht="19.5" customHeight="1">
      <c r="A3978" s="306" t="s">
        <v>6382</v>
      </c>
      <c r="B3978" s="307" t="s">
        <v>6280</v>
      </c>
      <c r="C3978" s="308" t="s">
        <v>3112</v>
      </c>
      <c r="D3978" s="290" t="s">
        <v>2905</v>
      </c>
      <c r="E3978" s="290" t="s">
        <v>2906</v>
      </c>
      <c r="F3978" s="309" t="s">
        <v>3093</v>
      </c>
      <c r="G3978" s="290"/>
      <c r="H3978" s="308">
        <v>312</v>
      </c>
      <c r="I3978" s="308">
        <v>25</v>
      </c>
      <c r="J3978" s="308">
        <v>22</v>
      </c>
      <c r="K3978" s="314">
        <v>49.6</v>
      </c>
      <c r="L3978" s="308">
        <v>65</v>
      </c>
      <c r="M3978" s="308"/>
      <c r="N3978" s="308" t="s">
        <v>3007</v>
      </c>
      <c r="O3978" s="308" t="s">
        <v>3094</v>
      </c>
      <c r="P3978" s="291">
        <v>136608.21503505137</v>
      </c>
      <c r="Q3978" s="292">
        <f t="shared" si="482"/>
        <v>165295.94019241215</v>
      </c>
      <c r="R3978" s="197">
        <f t="shared" si="483"/>
        <v>264473.50430785946</v>
      </c>
    </row>
    <row r="3979" spans="1:18" ht="19.5" customHeight="1">
      <c r="A3979" s="306" t="s">
        <v>6382</v>
      </c>
      <c r="B3979" s="307" t="s">
        <v>6280</v>
      </c>
      <c r="C3979" s="308" t="s">
        <v>3112</v>
      </c>
      <c r="D3979" s="288" t="s">
        <v>2909</v>
      </c>
      <c r="E3979" s="288" t="s">
        <v>2910</v>
      </c>
      <c r="F3979" s="289" t="s">
        <v>3066</v>
      </c>
      <c r="G3979" s="312"/>
      <c r="H3979" s="287" t="s">
        <v>3067</v>
      </c>
      <c r="I3979" s="287" t="s">
        <v>3006</v>
      </c>
      <c r="J3979" s="287" t="s">
        <v>3007</v>
      </c>
      <c r="K3979" s="287" t="s">
        <v>3068</v>
      </c>
      <c r="L3979" s="287" t="s">
        <v>3069</v>
      </c>
      <c r="M3979" s="287"/>
      <c r="N3979" s="287" t="s">
        <v>3070</v>
      </c>
      <c r="O3979" s="287" t="s">
        <v>3071</v>
      </c>
      <c r="P3979" s="291">
        <v>67540.50833399361</v>
      </c>
      <c r="Q3979" s="292">
        <f t="shared" si="482"/>
        <v>81724.015084132261</v>
      </c>
      <c r="R3979" s="197">
        <f t="shared" si="483"/>
        <v>130758.42413461162</v>
      </c>
    </row>
    <row r="3980" spans="1:18" ht="19.5" customHeight="1">
      <c r="A3980" s="304" t="s">
        <v>6418</v>
      </c>
      <c r="B3980" s="277"/>
      <c r="C3980" s="278"/>
      <c r="D3980" s="279"/>
      <c r="E3980" s="280"/>
      <c r="F3980" s="279"/>
      <c r="G3980" s="281"/>
      <c r="H3980" s="282"/>
      <c r="I3980" s="282"/>
      <c r="J3980" s="282"/>
      <c r="K3980" s="282"/>
      <c r="L3980" s="282"/>
      <c r="M3980" s="282"/>
      <c r="N3980" s="282"/>
      <c r="O3980" s="282"/>
      <c r="P3980" s="282"/>
      <c r="Q3980" s="284"/>
      <c r="R3980" s="197">
        <f t="shared" si="483"/>
        <v>0</v>
      </c>
    </row>
    <row r="3981" spans="1:18" ht="19.5" customHeight="1">
      <c r="A3981" s="285" t="s">
        <v>6312</v>
      </c>
      <c r="B3981" s="286" t="s">
        <v>4441</v>
      </c>
      <c r="C3981" s="287" t="s">
        <v>935</v>
      </c>
      <c r="D3981" s="288" t="s">
        <v>2905</v>
      </c>
      <c r="E3981" s="288" t="s">
        <v>2910</v>
      </c>
      <c r="F3981" s="289" t="s">
        <v>3015</v>
      </c>
      <c r="G3981" s="288"/>
      <c r="H3981" s="287">
        <v>239</v>
      </c>
      <c r="I3981" s="287">
        <v>12</v>
      </c>
      <c r="J3981" s="293">
        <v>10.5</v>
      </c>
      <c r="K3981" s="287">
        <v>35</v>
      </c>
      <c r="L3981" s="287">
        <v>65</v>
      </c>
      <c r="M3981" s="287"/>
      <c r="N3981" s="287">
        <v>4</v>
      </c>
      <c r="O3981" s="287" t="s">
        <v>3016</v>
      </c>
      <c r="P3981" s="291">
        <v>28769.572970884106</v>
      </c>
      <c r="Q3981" s="292">
        <f t="shared" ref="Q3981:Q3984" si="484">+P3981*1.21</f>
        <v>34811.183294769769</v>
      </c>
      <c r="R3981" s="197">
        <f t="shared" si="483"/>
        <v>55697.893271631634</v>
      </c>
    </row>
    <row r="3982" spans="1:18" ht="19.5" customHeight="1">
      <c r="A3982" s="285" t="s">
        <v>6312</v>
      </c>
      <c r="B3982" s="286" t="s">
        <v>4441</v>
      </c>
      <c r="C3982" s="287" t="s">
        <v>935</v>
      </c>
      <c r="D3982" s="288" t="s">
        <v>2909</v>
      </c>
      <c r="E3982" s="288" t="s">
        <v>3021</v>
      </c>
      <c r="F3982" s="289" t="s">
        <v>5973</v>
      </c>
      <c r="G3982" s="288" t="s">
        <v>3023</v>
      </c>
      <c r="H3982" s="287" t="s">
        <v>5974</v>
      </c>
      <c r="I3982" s="287" t="s">
        <v>3463</v>
      </c>
      <c r="J3982" s="287" t="s">
        <v>3866</v>
      </c>
      <c r="K3982" s="287" t="s">
        <v>4615</v>
      </c>
      <c r="L3982" s="293" t="s">
        <v>3028</v>
      </c>
      <c r="M3982" s="293" t="s">
        <v>3142</v>
      </c>
      <c r="N3982" s="287">
        <v>4</v>
      </c>
      <c r="O3982" s="287" t="s">
        <v>5975</v>
      </c>
      <c r="P3982" s="291">
        <v>58735.764660346402</v>
      </c>
      <c r="Q3982" s="292">
        <f t="shared" si="484"/>
        <v>71070.275239019145</v>
      </c>
      <c r="R3982" s="197">
        <f t="shared" si="483"/>
        <v>113712.44038243064</v>
      </c>
    </row>
    <row r="3983" spans="1:18" ht="19.5" customHeight="1">
      <c r="A3983" s="285" t="s">
        <v>3075</v>
      </c>
      <c r="B3983" s="286" t="s">
        <v>4441</v>
      </c>
      <c r="C3983" s="287" t="s">
        <v>2850</v>
      </c>
      <c r="D3983" s="288" t="s">
        <v>2905</v>
      </c>
      <c r="E3983" s="288" t="s">
        <v>2910</v>
      </c>
      <c r="F3983" s="289" t="s">
        <v>3015</v>
      </c>
      <c r="G3983" s="288"/>
      <c r="H3983" s="287">
        <v>239</v>
      </c>
      <c r="I3983" s="287">
        <v>12</v>
      </c>
      <c r="J3983" s="293">
        <v>10.5</v>
      </c>
      <c r="K3983" s="287">
        <v>35</v>
      </c>
      <c r="L3983" s="287">
        <v>65</v>
      </c>
      <c r="M3983" s="287"/>
      <c r="N3983" s="287">
        <v>4</v>
      </c>
      <c r="O3983" s="287" t="s">
        <v>3016</v>
      </c>
      <c r="P3983" s="291">
        <v>28769.572970884106</v>
      </c>
      <c r="Q3983" s="292">
        <f t="shared" si="484"/>
        <v>34811.183294769769</v>
      </c>
      <c r="R3983" s="197">
        <f t="shared" si="483"/>
        <v>55697.893271631634</v>
      </c>
    </row>
    <row r="3984" spans="1:18" ht="19.5" customHeight="1">
      <c r="A3984" s="285" t="s">
        <v>3075</v>
      </c>
      <c r="B3984" s="286" t="s">
        <v>4441</v>
      </c>
      <c r="C3984" s="287" t="s">
        <v>2850</v>
      </c>
      <c r="D3984" s="288" t="s">
        <v>2909</v>
      </c>
      <c r="E3984" s="288" t="s">
        <v>3021</v>
      </c>
      <c r="F3984" s="289" t="s">
        <v>5973</v>
      </c>
      <c r="G3984" s="288" t="s">
        <v>3023</v>
      </c>
      <c r="H3984" s="287" t="s">
        <v>5974</v>
      </c>
      <c r="I3984" s="287" t="s">
        <v>3463</v>
      </c>
      <c r="J3984" s="287" t="s">
        <v>3866</v>
      </c>
      <c r="K3984" s="287" t="s">
        <v>4615</v>
      </c>
      <c r="L3984" s="293" t="s">
        <v>3028</v>
      </c>
      <c r="M3984" s="293" t="s">
        <v>3142</v>
      </c>
      <c r="N3984" s="287">
        <v>4</v>
      </c>
      <c r="O3984" s="287" t="s">
        <v>5975</v>
      </c>
      <c r="P3984" s="291">
        <v>58735.764660346402</v>
      </c>
      <c r="Q3984" s="292">
        <f t="shared" si="484"/>
        <v>71070.275239019145</v>
      </c>
      <c r="R3984" s="197">
        <f t="shared" si="483"/>
        <v>113712.44038243064</v>
      </c>
    </row>
    <row r="3985" spans="1:18" ht="19.5" customHeight="1">
      <c r="A3985" s="304" t="s">
        <v>2866</v>
      </c>
      <c r="B3985" s="277"/>
      <c r="C3985" s="278"/>
      <c r="D3985" s="279"/>
      <c r="E3985" s="280"/>
      <c r="F3985" s="279"/>
      <c r="G3985" s="281"/>
      <c r="H3985" s="282"/>
      <c r="I3985" s="282"/>
      <c r="J3985" s="282"/>
      <c r="K3985" s="282"/>
      <c r="L3985" s="282"/>
      <c r="M3985" s="282"/>
      <c r="N3985" s="282"/>
      <c r="O3985" s="282"/>
      <c r="P3985" s="282"/>
      <c r="Q3985" s="284"/>
      <c r="R3985" s="197">
        <f t="shared" si="483"/>
        <v>0</v>
      </c>
    </row>
    <row r="3986" spans="1:18" ht="19.5" customHeight="1">
      <c r="A3986" s="306" t="s">
        <v>6419</v>
      </c>
      <c r="B3986" s="307" t="s">
        <v>3072</v>
      </c>
      <c r="C3986" s="308" t="s">
        <v>2706</v>
      </c>
      <c r="D3986" s="290" t="s">
        <v>2905</v>
      </c>
      <c r="E3986" s="290" t="s">
        <v>2906</v>
      </c>
      <c r="F3986" s="309" t="s">
        <v>3064</v>
      </c>
      <c r="G3986" s="290"/>
      <c r="H3986" s="308">
        <v>288</v>
      </c>
      <c r="I3986" s="308">
        <v>25</v>
      </c>
      <c r="J3986" s="308">
        <v>22</v>
      </c>
      <c r="K3986" s="308">
        <v>50</v>
      </c>
      <c r="L3986" s="308">
        <v>65</v>
      </c>
      <c r="M3986" s="308"/>
      <c r="N3986" s="308">
        <v>5</v>
      </c>
      <c r="O3986" s="308" t="s">
        <v>3065</v>
      </c>
      <c r="P3986" s="291">
        <v>112197.91499379804</v>
      </c>
      <c r="Q3986" s="292">
        <f t="shared" ref="Q3986:Q3987" si="485">+P3986*1.21</f>
        <v>135759.47714249563</v>
      </c>
      <c r="R3986" s="197">
        <f t="shared" si="483"/>
        <v>217215.16342799301</v>
      </c>
    </row>
    <row r="3987" spans="1:18" ht="19.5" customHeight="1">
      <c r="A3987" s="285" t="s">
        <v>6420</v>
      </c>
      <c r="B3987" s="286" t="s">
        <v>6280</v>
      </c>
      <c r="C3987" s="287" t="s">
        <v>255</v>
      </c>
      <c r="D3987" s="288" t="s">
        <v>2909</v>
      </c>
      <c r="E3987" s="288" t="s">
        <v>2910</v>
      </c>
      <c r="F3987" s="289" t="s">
        <v>3100</v>
      </c>
      <c r="G3987" s="288"/>
      <c r="H3987" s="287">
        <v>282</v>
      </c>
      <c r="I3987" s="287">
        <v>12</v>
      </c>
      <c r="J3987" s="287">
        <v>10</v>
      </c>
      <c r="K3987" s="293">
        <v>48.2</v>
      </c>
      <c r="L3987" s="287">
        <v>65</v>
      </c>
      <c r="M3987" s="287"/>
      <c r="N3987" s="287">
        <v>9</v>
      </c>
      <c r="O3987" s="287" t="s">
        <v>3101</v>
      </c>
      <c r="P3987" s="291">
        <v>88842.191922034937</v>
      </c>
      <c r="Q3987" s="292">
        <f t="shared" si="485"/>
        <v>107499.05222566226</v>
      </c>
      <c r="R3987" s="197">
        <f t="shared" si="483"/>
        <v>171998.48356105963</v>
      </c>
    </row>
    <row r="3988" spans="1:18" ht="19.5" customHeight="1">
      <c r="A3988" s="304" t="s">
        <v>6421</v>
      </c>
      <c r="B3988" s="277"/>
      <c r="C3988" s="278"/>
      <c r="D3988" s="279"/>
      <c r="E3988" s="280"/>
      <c r="F3988" s="279"/>
      <c r="G3988" s="281"/>
      <c r="H3988" s="282"/>
      <c r="I3988" s="282"/>
      <c r="J3988" s="282"/>
      <c r="K3988" s="282"/>
      <c r="L3988" s="282"/>
      <c r="M3988" s="282"/>
      <c r="N3988" s="282"/>
      <c r="O3988" s="282"/>
      <c r="P3988" s="282"/>
      <c r="Q3988" s="284"/>
      <c r="R3988" s="197">
        <f t="shared" si="483"/>
        <v>0</v>
      </c>
    </row>
    <row r="3989" spans="1:18" ht="19.5" customHeight="1">
      <c r="A3989" s="306" t="s">
        <v>3075</v>
      </c>
      <c r="B3989" s="307" t="s">
        <v>3072</v>
      </c>
      <c r="C3989" s="308" t="s">
        <v>3110</v>
      </c>
      <c r="D3989" s="290" t="s">
        <v>2905</v>
      </c>
      <c r="E3989" s="290" t="s">
        <v>2906</v>
      </c>
      <c r="F3989" s="309" t="s">
        <v>6299</v>
      </c>
      <c r="G3989" s="288" t="s">
        <v>6300</v>
      </c>
      <c r="H3989" s="308">
        <v>239</v>
      </c>
      <c r="I3989" s="308">
        <v>18</v>
      </c>
      <c r="J3989" s="308">
        <v>16</v>
      </c>
      <c r="K3989" s="308">
        <v>35</v>
      </c>
      <c r="L3989" s="308">
        <v>65</v>
      </c>
      <c r="M3989" s="308"/>
      <c r="N3989" s="308">
        <v>5</v>
      </c>
      <c r="O3989" s="308" t="s">
        <v>6301</v>
      </c>
      <c r="P3989" s="291">
        <v>65957.941075536291</v>
      </c>
      <c r="Q3989" s="292">
        <f t="shared" ref="Q3989:Q4000" si="486">+P3989*1.21</f>
        <v>79809.108701398916</v>
      </c>
      <c r="R3989" s="197">
        <f t="shared" si="483"/>
        <v>127694.57392223827</v>
      </c>
    </row>
    <row r="3990" spans="1:18" ht="19.5" customHeight="1">
      <c r="A3990" s="285" t="s">
        <v>3075</v>
      </c>
      <c r="B3990" s="286" t="s">
        <v>3072</v>
      </c>
      <c r="C3990" s="308" t="s">
        <v>3110</v>
      </c>
      <c r="D3990" s="290" t="s">
        <v>2905</v>
      </c>
      <c r="E3990" s="290" t="s">
        <v>2906</v>
      </c>
      <c r="F3990" s="309" t="s">
        <v>3052</v>
      </c>
      <c r="G3990" s="288" t="s">
        <v>4837</v>
      </c>
      <c r="H3990" s="308">
        <v>256</v>
      </c>
      <c r="I3990" s="308">
        <v>22</v>
      </c>
      <c r="J3990" s="308">
        <v>19</v>
      </c>
      <c r="K3990" s="314">
        <v>36.5</v>
      </c>
      <c r="L3990" s="308">
        <v>65</v>
      </c>
      <c r="M3990" s="308"/>
      <c r="N3990" s="308">
        <v>5</v>
      </c>
      <c r="O3990" s="308" t="s">
        <v>3053</v>
      </c>
      <c r="P3990" s="291">
        <v>57357.327031464178</v>
      </c>
      <c r="Q3990" s="292">
        <f t="shared" si="486"/>
        <v>69402.365708071651</v>
      </c>
      <c r="R3990" s="197">
        <f t="shared" si="483"/>
        <v>111043.78513291465</v>
      </c>
    </row>
    <row r="3991" spans="1:18" ht="19.5" customHeight="1">
      <c r="A3991" s="285" t="s">
        <v>3075</v>
      </c>
      <c r="B3991" s="286" t="s">
        <v>3072</v>
      </c>
      <c r="C3991" s="287" t="s">
        <v>3228</v>
      </c>
      <c r="D3991" s="290" t="s">
        <v>2909</v>
      </c>
      <c r="E3991" s="288" t="s">
        <v>3021</v>
      </c>
      <c r="F3991" s="309" t="s">
        <v>6302</v>
      </c>
      <c r="G3991" s="290" t="s">
        <v>3023</v>
      </c>
      <c r="H3991" s="308" t="s">
        <v>3024</v>
      </c>
      <c r="I3991" s="308" t="s">
        <v>3025</v>
      </c>
      <c r="J3991" s="314" t="s">
        <v>4477</v>
      </c>
      <c r="K3991" s="308" t="s">
        <v>3027</v>
      </c>
      <c r="L3991" s="308" t="s">
        <v>3119</v>
      </c>
      <c r="M3991" s="308" t="s">
        <v>3119</v>
      </c>
      <c r="N3991" s="308" t="s">
        <v>3070</v>
      </c>
      <c r="O3991" s="308" t="s">
        <v>6303</v>
      </c>
      <c r="P3991" s="291">
        <v>102267.58492854964</v>
      </c>
      <c r="Q3991" s="292">
        <f t="shared" si="486"/>
        <v>123743.77776354506</v>
      </c>
      <c r="R3991" s="197">
        <f t="shared" si="483"/>
        <v>197990.04442167212</v>
      </c>
    </row>
    <row r="3992" spans="1:18" ht="19.5" customHeight="1">
      <c r="A3992" s="285" t="s">
        <v>3075</v>
      </c>
      <c r="B3992" s="286" t="s">
        <v>3072</v>
      </c>
      <c r="C3992" s="308" t="s">
        <v>3110</v>
      </c>
      <c r="D3992" s="290" t="s">
        <v>2909</v>
      </c>
      <c r="E3992" s="290" t="s">
        <v>3021</v>
      </c>
      <c r="F3992" s="309" t="s">
        <v>6000</v>
      </c>
      <c r="G3992" s="290"/>
      <c r="H3992" s="308" t="s">
        <v>3024</v>
      </c>
      <c r="I3992" s="308" t="s">
        <v>3025</v>
      </c>
      <c r="J3992" s="314" t="s">
        <v>4477</v>
      </c>
      <c r="K3992" s="314" t="s">
        <v>3591</v>
      </c>
      <c r="L3992" s="308">
        <v>65</v>
      </c>
      <c r="M3992" s="308" t="s">
        <v>3119</v>
      </c>
      <c r="N3992" s="308">
        <v>5</v>
      </c>
      <c r="O3992" s="308" t="s">
        <v>6001</v>
      </c>
      <c r="P3992" s="291">
        <v>50558.264205793712</v>
      </c>
      <c r="Q3992" s="292">
        <f t="shared" si="486"/>
        <v>61175.499689010387</v>
      </c>
      <c r="R3992" s="197">
        <f t="shared" si="483"/>
        <v>97880.79950241663</v>
      </c>
    </row>
    <row r="3993" spans="1:18" ht="19.5" customHeight="1">
      <c r="A3993" s="285" t="s">
        <v>6304</v>
      </c>
      <c r="B3993" s="286" t="s">
        <v>3072</v>
      </c>
      <c r="C3993" s="287" t="s">
        <v>5656</v>
      </c>
      <c r="D3993" s="288" t="s">
        <v>2905</v>
      </c>
      <c r="E3993" s="288" t="s">
        <v>2906</v>
      </c>
      <c r="F3993" s="289" t="s">
        <v>6307</v>
      </c>
      <c r="G3993" s="288"/>
      <c r="H3993" s="287" t="s">
        <v>4020</v>
      </c>
      <c r="I3993" s="287" t="s">
        <v>3599</v>
      </c>
      <c r="J3993" s="287" t="s">
        <v>2832</v>
      </c>
      <c r="K3993" s="287" t="s">
        <v>4164</v>
      </c>
      <c r="L3993" s="287" t="s">
        <v>3069</v>
      </c>
      <c r="M3993" s="287"/>
      <c r="N3993" s="287" t="s">
        <v>3070</v>
      </c>
      <c r="O3993" s="287" t="s">
        <v>6308</v>
      </c>
      <c r="P3993" s="291">
        <v>76472.011700225412</v>
      </c>
      <c r="Q3993" s="292">
        <f t="shared" si="486"/>
        <v>92531.13415727274</v>
      </c>
      <c r="R3993" s="197">
        <f t="shared" si="483"/>
        <v>148049.81465163638</v>
      </c>
    </row>
    <row r="3994" spans="1:18" ht="19.5" customHeight="1">
      <c r="A3994" s="285" t="s">
        <v>6304</v>
      </c>
      <c r="B3994" s="286" t="s">
        <v>3072</v>
      </c>
      <c r="C3994" s="287" t="s">
        <v>5656</v>
      </c>
      <c r="D3994" s="290" t="s">
        <v>2909</v>
      </c>
      <c r="E3994" s="290" t="s">
        <v>3021</v>
      </c>
      <c r="F3994" s="309" t="s">
        <v>6000</v>
      </c>
      <c r="G3994" s="290"/>
      <c r="H3994" s="308" t="s">
        <v>3024</v>
      </c>
      <c r="I3994" s="308" t="s">
        <v>3025</v>
      </c>
      <c r="J3994" s="314" t="s">
        <v>4477</v>
      </c>
      <c r="K3994" s="314" t="s">
        <v>3591</v>
      </c>
      <c r="L3994" s="308">
        <v>65</v>
      </c>
      <c r="M3994" s="308" t="s">
        <v>3119</v>
      </c>
      <c r="N3994" s="308">
        <v>5</v>
      </c>
      <c r="O3994" s="308" t="s">
        <v>6001</v>
      </c>
      <c r="P3994" s="291">
        <v>50558.264205793712</v>
      </c>
      <c r="Q3994" s="292">
        <f t="shared" si="486"/>
        <v>61175.499689010387</v>
      </c>
      <c r="R3994" s="197">
        <f t="shared" si="483"/>
        <v>97880.79950241663</v>
      </c>
    </row>
    <row r="3995" spans="1:18" ht="19.5" customHeight="1">
      <c r="A3995" s="285" t="s">
        <v>6305</v>
      </c>
      <c r="B3995" s="286" t="s">
        <v>6306</v>
      </c>
      <c r="C3995" s="287" t="s">
        <v>5656</v>
      </c>
      <c r="D3995" s="288" t="s">
        <v>2905</v>
      </c>
      <c r="E3995" s="288" t="s">
        <v>2906</v>
      </c>
      <c r="F3995" s="289" t="s">
        <v>6307</v>
      </c>
      <c r="G3995" s="288"/>
      <c r="H3995" s="287" t="s">
        <v>4020</v>
      </c>
      <c r="I3995" s="287" t="s">
        <v>3599</v>
      </c>
      <c r="J3995" s="287" t="s">
        <v>2832</v>
      </c>
      <c r="K3995" s="287" t="s">
        <v>4164</v>
      </c>
      <c r="L3995" s="287" t="s">
        <v>3069</v>
      </c>
      <c r="M3995" s="287"/>
      <c r="N3995" s="287" t="s">
        <v>3070</v>
      </c>
      <c r="O3995" s="287" t="s">
        <v>6308</v>
      </c>
      <c r="P3995" s="291">
        <v>76472.011700225412</v>
      </c>
      <c r="Q3995" s="292">
        <f t="shared" si="486"/>
        <v>92531.13415727274</v>
      </c>
      <c r="R3995" s="197">
        <f t="shared" si="483"/>
        <v>148049.81465163638</v>
      </c>
    </row>
    <row r="3996" spans="1:18" ht="19.5" customHeight="1">
      <c r="A3996" s="285" t="s">
        <v>6305</v>
      </c>
      <c r="B3996" s="286" t="s">
        <v>6306</v>
      </c>
      <c r="C3996" s="287" t="s">
        <v>5656</v>
      </c>
      <c r="D3996" s="290" t="s">
        <v>2909</v>
      </c>
      <c r="E3996" s="290" t="s">
        <v>3021</v>
      </c>
      <c r="F3996" s="309" t="s">
        <v>6000</v>
      </c>
      <c r="G3996" s="290"/>
      <c r="H3996" s="308" t="s">
        <v>3024</v>
      </c>
      <c r="I3996" s="308" t="s">
        <v>3025</v>
      </c>
      <c r="J3996" s="314" t="s">
        <v>4477</v>
      </c>
      <c r="K3996" s="314" t="s">
        <v>3591</v>
      </c>
      <c r="L3996" s="308">
        <v>65</v>
      </c>
      <c r="M3996" s="308" t="s">
        <v>3119</v>
      </c>
      <c r="N3996" s="308">
        <v>5</v>
      </c>
      <c r="O3996" s="308" t="s">
        <v>6001</v>
      </c>
      <c r="P3996" s="291">
        <v>50558.264205793712</v>
      </c>
      <c r="Q3996" s="292">
        <f t="shared" si="486"/>
        <v>61175.499689010387</v>
      </c>
      <c r="R3996" s="197">
        <f t="shared" si="483"/>
        <v>97880.79950241663</v>
      </c>
    </row>
    <row r="3997" spans="1:18" ht="19.5" customHeight="1">
      <c r="A3997" s="306" t="s">
        <v>6309</v>
      </c>
      <c r="B3997" s="307" t="s">
        <v>6310</v>
      </c>
      <c r="C3997" s="308" t="s">
        <v>3227</v>
      </c>
      <c r="D3997" s="290" t="s">
        <v>2905</v>
      </c>
      <c r="E3997" s="290" t="s">
        <v>2906</v>
      </c>
      <c r="F3997" s="309" t="s">
        <v>6299</v>
      </c>
      <c r="G3997" s="288" t="s">
        <v>6300</v>
      </c>
      <c r="H3997" s="308">
        <v>239</v>
      </c>
      <c r="I3997" s="308">
        <v>18</v>
      </c>
      <c r="J3997" s="308">
        <v>16</v>
      </c>
      <c r="K3997" s="308">
        <v>35</v>
      </c>
      <c r="L3997" s="308">
        <v>65</v>
      </c>
      <c r="M3997" s="308"/>
      <c r="N3997" s="308">
        <v>5</v>
      </c>
      <c r="O3997" s="308" t="s">
        <v>6301</v>
      </c>
      <c r="P3997" s="291">
        <v>65957.941075536291</v>
      </c>
      <c r="Q3997" s="292">
        <f t="shared" si="486"/>
        <v>79809.108701398916</v>
      </c>
      <c r="R3997" s="197">
        <f t="shared" si="483"/>
        <v>127694.57392223827</v>
      </c>
    </row>
    <row r="3998" spans="1:18" ht="19.5" customHeight="1">
      <c r="A3998" s="306" t="s">
        <v>6309</v>
      </c>
      <c r="B3998" s="307" t="s">
        <v>6310</v>
      </c>
      <c r="C3998" s="308" t="s">
        <v>3227</v>
      </c>
      <c r="D3998" s="290" t="s">
        <v>2905</v>
      </c>
      <c r="E3998" s="290" t="s">
        <v>2906</v>
      </c>
      <c r="F3998" s="309" t="s">
        <v>3052</v>
      </c>
      <c r="G3998" s="288" t="s">
        <v>4837</v>
      </c>
      <c r="H3998" s="308">
        <v>256</v>
      </c>
      <c r="I3998" s="308">
        <v>22</v>
      </c>
      <c r="J3998" s="308">
        <v>19</v>
      </c>
      <c r="K3998" s="314">
        <v>36.5</v>
      </c>
      <c r="L3998" s="308">
        <v>65</v>
      </c>
      <c r="M3998" s="308"/>
      <c r="N3998" s="308">
        <v>5</v>
      </c>
      <c r="O3998" s="308" t="s">
        <v>3053</v>
      </c>
      <c r="P3998" s="291">
        <v>57357.327031464178</v>
      </c>
      <c r="Q3998" s="292">
        <f t="shared" si="486"/>
        <v>69402.365708071651</v>
      </c>
      <c r="R3998" s="197">
        <f t="shared" si="483"/>
        <v>111043.78513291465</v>
      </c>
    </row>
    <row r="3999" spans="1:18" ht="19.5" customHeight="1">
      <c r="A3999" s="306" t="s">
        <v>6309</v>
      </c>
      <c r="B3999" s="307" t="s">
        <v>6310</v>
      </c>
      <c r="C3999" s="308" t="s">
        <v>3227</v>
      </c>
      <c r="D3999" s="290" t="s">
        <v>2909</v>
      </c>
      <c r="E3999" s="288" t="s">
        <v>3021</v>
      </c>
      <c r="F3999" s="309" t="s">
        <v>6302</v>
      </c>
      <c r="G3999" s="290" t="s">
        <v>3023</v>
      </c>
      <c r="H3999" s="308" t="s">
        <v>3024</v>
      </c>
      <c r="I3999" s="308" t="s">
        <v>3025</v>
      </c>
      <c r="J3999" s="314" t="s">
        <v>4477</v>
      </c>
      <c r="K3999" s="308" t="s">
        <v>3027</v>
      </c>
      <c r="L3999" s="308" t="s">
        <v>3119</v>
      </c>
      <c r="M3999" s="308" t="s">
        <v>3119</v>
      </c>
      <c r="N3999" s="308" t="s">
        <v>3070</v>
      </c>
      <c r="O3999" s="308" t="s">
        <v>6303</v>
      </c>
      <c r="P3999" s="291">
        <v>102267.58492854964</v>
      </c>
      <c r="Q3999" s="292">
        <f t="shared" si="486"/>
        <v>123743.77776354506</v>
      </c>
      <c r="R3999" s="197">
        <f t="shared" si="483"/>
        <v>197990.04442167212</v>
      </c>
    </row>
    <row r="4000" spans="1:18" ht="19.5" customHeight="1">
      <c r="A4000" s="306" t="s">
        <v>6309</v>
      </c>
      <c r="B4000" s="307" t="s">
        <v>6310</v>
      </c>
      <c r="C4000" s="308" t="s">
        <v>3227</v>
      </c>
      <c r="D4000" s="290" t="s">
        <v>2909</v>
      </c>
      <c r="E4000" s="290" t="s">
        <v>3021</v>
      </c>
      <c r="F4000" s="309" t="s">
        <v>6000</v>
      </c>
      <c r="G4000" s="290"/>
      <c r="H4000" s="308" t="s">
        <v>3024</v>
      </c>
      <c r="I4000" s="308" t="s">
        <v>3025</v>
      </c>
      <c r="J4000" s="314" t="s">
        <v>4477</v>
      </c>
      <c r="K4000" s="314" t="s">
        <v>3591</v>
      </c>
      <c r="L4000" s="308">
        <v>65</v>
      </c>
      <c r="M4000" s="308" t="s">
        <v>3119</v>
      </c>
      <c r="N4000" s="308">
        <v>5</v>
      </c>
      <c r="O4000" s="308" t="s">
        <v>6001</v>
      </c>
      <c r="P4000" s="291">
        <v>50558.264205793712</v>
      </c>
      <c r="Q4000" s="292">
        <f t="shared" si="486"/>
        <v>61175.499689010387</v>
      </c>
      <c r="R4000" s="197">
        <f t="shared" si="483"/>
        <v>97880.79950241663</v>
      </c>
    </row>
    <row r="4001" spans="1:18" ht="19.5" customHeight="1">
      <c r="A4001" s="304" t="s">
        <v>6422</v>
      </c>
      <c r="B4001" s="277"/>
      <c r="C4001" s="278"/>
      <c r="D4001" s="279"/>
      <c r="E4001" s="280"/>
      <c r="F4001" s="279"/>
      <c r="G4001" s="281"/>
      <c r="H4001" s="282"/>
      <c r="I4001" s="282"/>
      <c r="J4001" s="282"/>
      <c r="K4001" s="282"/>
      <c r="L4001" s="282"/>
      <c r="M4001" s="282"/>
      <c r="N4001" s="282"/>
      <c r="O4001" s="282"/>
      <c r="P4001" s="282"/>
      <c r="Q4001" s="284"/>
      <c r="R4001" s="197">
        <f t="shared" si="483"/>
        <v>0</v>
      </c>
    </row>
    <row r="4002" spans="1:18" ht="19.5" customHeight="1">
      <c r="A4002" s="285" t="s">
        <v>3075</v>
      </c>
      <c r="B4002" s="286" t="s">
        <v>3072</v>
      </c>
      <c r="C4002" s="287" t="s">
        <v>255</v>
      </c>
      <c r="D4002" s="288" t="s">
        <v>2905</v>
      </c>
      <c r="E4002" s="288" t="s">
        <v>2906</v>
      </c>
      <c r="F4002" s="289" t="s">
        <v>3052</v>
      </c>
      <c r="G4002" s="288"/>
      <c r="H4002" s="287">
        <v>256</v>
      </c>
      <c r="I4002" s="287">
        <v>22</v>
      </c>
      <c r="J4002" s="287">
        <v>19</v>
      </c>
      <c r="K4002" s="293">
        <v>36.5</v>
      </c>
      <c r="L4002" s="287">
        <v>65</v>
      </c>
      <c r="M4002" s="287"/>
      <c r="N4002" s="287">
        <v>5</v>
      </c>
      <c r="O4002" s="287" t="s">
        <v>3053</v>
      </c>
      <c r="P4002" s="291">
        <v>57357.327031464178</v>
      </c>
      <c r="Q4002" s="292">
        <f t="shared" ref="Q4002:Q4005" si="487">+P4002*1.21</f>
        <v>69402.365708071651</v>
      </c>
      <c r="R4002" s="197">
        <f t="shared" si="483"/>
        <v>111043.78513291465</v>
      </c>
    </row>
    <row r="4003" spans="1:18" ht="19.5" customHeight="1">
      <c r="A4003" s="285" t="s">
        <v>3075</v>
      </c>
      <c r="B4003" s="286" t="s">
        <v>3072</v>
      </c>
      <c r="C4003" s="287" t="s">
        <v>255</v>
      </c>
      <c r="D4003" s="288" t="s">
        <v>2909</v>
      </c>
      <c r="E4003" s="288" t="s">
        <v>3021</v>
      </c>
      <c r="F4003" s="289" t="s">
        <v>6000</v>
      </c>
      <c r="G4003" s="288"/>
      <c r="H4003" s="287" t="s">
        <v>3024</v>
      </c>
      <c r="I4003" s="287" t="s">
        <v>3025</v>
      </c>
      <c r="J4003" s="293" t="s">
        <v>4477</v>
      </c>
      <c r="K4003" s="293" t="s">
        <v>3591</v>
      </c>
      <c r="L4003" s="287">
        <v>65</v>
      </c>
      <c r="M4003" s="287" t="s">
        <v>3119</v>
      </c>
      <c r="N4003" s="287">
        <v>5</v>
      </c>
      <c r="O4003" s="287" t="s">
        <v>6001</v>
      </c>
      <c r="P4003" s="291">
        <v>50558.264205793712</v>
      </c>
      <c r="Q4003" s="292">
        <f t="shared" si="487"/>
        <v>61175.499689010387</v>
      </c>
      <c r="R4003" s="197">
        <f t="shared" si="483"/>
        <v>97880.79950241663</v>
      </c>
    </row>
    <row r="4004" spans="1:18" ht="19.5" customHeight="1">
      <c r="A4004" s="285" t="s">
        <v>6305</v>
      </c>
      <c r="B4004" s="286" t="s">
        <v>6306</v>
      </c>
      <c r="C4004" s="287" t="s">
        <v>5656</v>
      </c>
      <c r="D4004" s="288" t="s">
        <v>2905</v>
      </c>
      <c r="E4004" s="288" t="s">
        <v>2906</v>
      </c>
      <c r="F4004" s="289" t="s">
        <v>6307</v>
      </c>
      <c r="G4004" s="288"/>
      <c r="H4004" s="287" t="s">
        <v>4020</v>
      </c>
      <c r="I4004" s="287" t="s">
        <v>3599</v>
      </c>
      <c r="J4004" s="287" t="s">
        <v>2832</v>
      </c>
      <c r="K4004" s="287" t="s">
        <v>4164</v>
      </c>
      <c r="L4004" s="287" t="s">
        <v>3069</v>
      </c>
      <c r="M4004" s="287"/>
      <c r="N4004" s="287" t="s">
        <v>3070</v>
      </c>
      <c r="O4004" s="287" t="s">
        <v>6308</v>
      </c>
      <c r="P4004" s="291">
        <v>76472.011700225412</v>
      </c>
      <c r="Q4004" s="292">
        <f t="shared" si="487"/>
        <v>92531.13415727274</v>
      </c>
      <c r="R4004" s="197">
        <f t="shared" si="483"/>
        <v>148049.81465163638</v>
      </c>
    </row>
    <row r="4005" spans="1:18" ht="19.5" customHeight="1">
      <c r="A4005" s="285" t="s">
        <v>6305</v>
      </c>
      <c r="B4005" s="286" t="s">
        <v>6306</v>
      </c>
      <c r="C4005" s="287" t="s">
        <v>5656</v>
      </c>
      <c r="D4005" s="290" t="s">
        <v>2909</v>
      </c>
      <c r="E4005" s="290" t="s">
        <v>3021</v>
      </c>
      <c r="F4005" s="309" t="s">
        <v>6000</v>
      </c>
      <c r="G4005" s="290"/>
      <c r="H4005" s="308" t="s">
        <v>3024</v>
      </c>
      <c r="I4005" s="308" t="s">
        <v>3025</v>
      </c>
      <c r="J4005" s="314" t="s">
        <v>4477</v>
      </c>
      <c r="K4005" s="314" t="s">
        <v>3591</v>
      </c>
      <c r="L4005" s="308">
        <v>65</v>
      </c>
      <c r="M4005" s="308" t="s">
        <v>3119</v>
      </c>
      <c r="N4005" s="308">
        <v>5</v>
      </c>
      <c r="O4005" s="308" t="s">
        <v>6001</v>
      </c>
      <c r="P4005" s="291">
        <v>50558.264205793712</v>
      </c>
      <c r="Q4005" s="292">
        <f t="shared" si="487"/>
        <v>61175.499689010387</v>
      </c>
      <c r="R4005" s="197">
        <f t="shared" si="483"/>
        <v>97880.79950241663</v>
      </c>
    </row>
    <row r="4006" spans="1:18" ht="19.5" customHeight="1">
      <c r="A4006" s="304" t="s">
        <v>2867</v>
      </c>
      <c r="B4006" s="277"/>
      <c r="C4006" s="278"/>
      <c r="D4006" s="279"/>
      <c r="E4006" s="280"/>
      <c r="F4006" s="279"/>
      <c r="G4006" s="281"/>
      <c r="H4006" s="282"/>
      <c r="I4006" s="282"/>
      <c r="J4006" s="282"/>
      <c r="K4006" s="282"/>
      <c r="L4006" s="282"/>
      <c r="M4006" s="282"/>
      <c r="N4006" s="282"/>
      <c r="O4006" s="282"/>
      <c r="P4006" s="282"/>
      <c r="Q4006" s="284"/>
      <c r="R4006" s="197">
        <f t="shared" si="483"/>
        <v>0</v>
      </c>
    </row>
    <row r="4007" spans="1:18" ht="19.5" customHeight="1">
      <c r="A4007" s="285" t="s">
        <v>17092</v>
      </c>
      <c r="B4007" s="286" t="s">
        <v>3056</v>
      </c>
      <c r="C4007" s="287" t="s">
        <v>3235</v>
      </c>
      <c r="D4007" s="288" t="s">
        <v>2905</v>
      </c>
      <c r="E4007" s="288" t="s">
        <v>2906</v>
      </c>
      <c r="F4007" s="329" t="s">
        <v>6361</v>
      </c>
      <c r="G4007" s="288"/>
      <c r="H4007" s="330">
        <v>276</v>
      </c>
      <c r="I4007" s="287" t="s">
        <v>3589</v>
      </c>
      <c r="J4007" s="287" t="s">
        <v>2833</v>
      </c>
      <c r="K4007" s="330">
        <v>44</v>
      </c>
      <c r="L4007" s="287">
        <v>65</v>
      </c>
      <c r="M4007" s="287"/>
      <c r="N4007" s="287">
        <v>5</v>
      </c>
      <c r="O4007" s="287" t="s">
        <v>6362</v>
      </c>
      <c r="P4007" s="291">
        <v>95508.721499563311</v>
      </c>
      <c r="Q4007" s="292">
        <f t="shared" ref="Q4007:Q4014" si="488">+P4007*1.21</f>
        <v>115565.5530144716</v>
      </c>
      <c r="R4007" s="197">
        <f t="shared" si="483"/>
        <v>184904.88482315457</v>
      </c>
    </row>
    <row r="4008" spans="1:18" ht="19.5" customHeight="1">
      <c r="A4008" s="285" t="s">
        <v>17092</v>
      </c>
      <c r="B4008" s="286" t="s">
        <v>3056</v>
      </c>
      <c r="C4008" s="287" t="s">
        <v>3235</v>
      </c>
      <c r="D4008" s="288" t="s">
        <v>2909</v>
      </c>
      <c r="E4008" s="288" t="s">
        <v>2910</v>
      </c>
      <c r="F4008" s="329" t="s">
        <v>6363</v>
      </c>
      <c r="G4008" s="288"/>
      <c r="H4008" s="330">
        <v>230</v>
      </c>
      <c r="I4008" s="287" t="s">
        <v>3007</v>
      </c>
      <c r="J4008" s="287" t="s">
        <v>3948</v>
      </c>
      <c r="K4008" s="293">
        <v>40.5</v>
      </c>
      <c r="L4008" s="287" t="s">
        <v>3069</v>
      </c>
      <c r="M4008" s="287"/>
      <c r="N4008" s="287">
        <v>5</v>
      </c>
      <c r="O4008" s="287" t="s">
        <v>6364</v>
      </c>
      <c r="P4008" s="291">
        <v>52398.362804347584</v>
      </c>
      <c r="Q4008" s="292">
        <f t="shared" si="488"/>
        <v>63402.018993260572</v>
      </c>
      <c r="R4008" s="197">
        <f t="shared" si="483"/>
        <v>101443.23038921691</v>
      </c>
    </row>
    <row r="4009" spans="1:18" ht="19.5" customHeight="1">
      <c r="A4009" s="285" t="s">
        <v>17092</v>
      </c>
      <c r="B4009" s="286" t="s">
        <v>3056</v>
      </c>
      <c r="C4009" s="287" t="s">
        <v>3235</v>
      </c>
      <c r="D4009" s="290" t="s">
        <v>2909</v>
      </c>
      <c r="E4009" s="290" t="s">
        <v>3021</v>
      </c>
      <c r="F4009" s="316" t="s">
        <v>6397</v>
      </c>
      <c r="G4009" s="290"/>
      <c r="H4009" s="308" t="s">
        <v>4217</v>
      </c>
      <c r="I4009" s="308" t="s">
        <v>3493</v>
      </c>
      <c r="J4009" s="314">
        <v>229.5</v>
      </c>
      <c r="K4009" s="308" t="s">
        <v>6398</v>
      </c>
      <c r="L4009" s="314">
        <v>65</v>
      </c>
      <c r="M4009" s="317">
        <v>46</v>
      </c>
      <c r="N4009" s="308" t="s">
        <v>3070</v>
      </c>
      <c r="O4009" s="308" t="s">
        <v>6399</v>
      </c>
      <c r="P4009" s="291">
        <v>82265.229632797811</v>
      </c>
      <c r="Q4009" s="292">
        <f t="shared" si="488"/>
        <v>99540.927855685353</v>
      </c>
      <c r="R4009" s="197">
        <f t="shared" si="483"/>
        <v>159265.48456909659</v>
      </c>
    </row>
    <row r="4010" spans="1:18" ht="19.5" customHeight="1">
      <c r="A4010" s="285" t="s">
        <v>3057</v>
      </c>
      <c r="B4010" s="307" t="s">
        <v>3072</v>
      </c>
      <c r="C4010" s="287" t="s">
        <v>3957</v>
      </c>
      <c r="D4010" s="288" t="s">
        <v>2905</v>
      </c>
      <c r="E4010" s="288" t="s">
        <v>2906</v>
      </c>
      <c r="F4010" s="329" t="s">
        <v>6361</v>
      </c>
      <c r="G4010" s="288"/>
      <c r="H4010" s="330">
        <v>276</v>
      </c>
      <c r="I4010" s="287" t="s">
        <v>3589</v>
      </c>
      <c r="J4010" s="287" t="s">
        <v>2833</v>
      </c>
      <c r="K4010" s="330">
        <v>44</v>
      </c>
      <c r="L4010" s="287">
        <v>65</v>
      </c>
      <c r="M4010" s="287"/>
      <c r="N4010" s="287">
        <v>5</v>
      </c>
      <c r="O4010" s="287" t="s">
        <v>6362</v>
      </c>
      <c r="P4010" s="291">
        <v>95508.721499563311</v>
      </c>
      <c r="Q4010" s="292">
        <f t="shared" si="488"/>
        <v>115565.5530144716</v>
      </c>
      <c r="R4010" s="197">
        <f t="shared" si="483"/>
        <v>184904.88482315457</v>
      </c>
    </row>
    <row r="4011" spans="1:18" ht="19.5" customHeight="1">
      <c r="A4011" s="285" t="s">
        <v>3057</v>
      </c>
      <c r="B4011" s="307" t="s">
        <v>3072</v>
      </c>
      <c r="C4011" s="287" t="s">
        <v>3957</v>
      </c>
      <c r="D4011" s="288" t="s">
        <v>2909</v>
      </c>
      <c r="E4011" s="288" t="s">
        <v>2910</v>
      </c>
      <c r="F4011" s="329" t="s">
        <v>6363</v>
      </c>
      <c r="G4011" s="288"/>
      <c r="H4011" s="330">
        <v>230</v>
      </c>
      <c r="I4011" s="287" t="s">
        <v>3007</v>
      </c>
      <c r="J4011" s="287" t="s">
        <v>3948</v>
      </c>
      <c r="K4011" s="293">
        <v>40.5</v>
      </c>
      <c r="L4011" s="287" t="s">
        <v>3069</v>
      </c>
      <c r="M4011" s="287"/>
      <c r="N4011" s="287">
        <v>5</v>
      </c>
      <c r="O4011" s="287" t="s">
        <v>6364</v>
      </c>
      <c r="P4011" s="291">
        <v>52398.362804347584</v>
      </c>
      <c r="Q4011" s="292">
        <f t="shared" si="488"/>
        <v>63402.018993260572</v>
      </c>
      <c r="R4011" s="197">
        <f t="shared" si="483"/>
        <v>101443.23038921691</v>
      </c>
    </row>
    <row r="4012" spans="1:18" ht="19.5" customHeight="1">
      <c r="A4012" s="285" t="s">
        <v>3286</v>
      </c>
      <c r="B4012" s="286" t="s">
        <v>6306</v>
      </c>
      <c r="C4012" s="287" t="s">
        <v>6423</v>
      </c>
      <c r="D4012" s="288" t="s">
        <v>2905</v>
      </c>
      <c r="E4012" s="288" t="s">
        <v>2906</v>
      </c>
      <c r="F4012" s="329" t="s">
        <v>6361</v>
      </c>
      <c r="G4012" s="288"/>
      <c r="H4012" s="330">
        <v>276</v>
      </c>
      <c r="I4012" s="287" t="s">
        <v>3589</v>
      </c>
      <c r="J4012" s="287" t="s">
        <v>2833</v>
      </c>
      <c r="K4012" s="330">
        <v>44</v>
      </c>
      <c r="L4012" s="287">
        <v>65</v>
      </c>
      <c r="M4012" s="287"/>
      <c r="N4012" s="287">
        <v>5</v>
      </c>
      <c r="O4012" s="287" t="s">
        <v>6362</v>
      </c>
      <c r="P4012" s="291">
        <v>95508.721499563311</v>
      </c>
      <c r="Q4012" s="292">
        <f t="shared" si="488"/>
        <v>115565.5530144716</v>
      </c>
      <c r="R4012" s="197">
        <f t="shared" si="483"/>
        <v>184904.88482315457</v>
      </c>
    </row>
    <row r="4013" spans="1:18" ht="19.5" customHeight="1">
      <c r="A4013" s="285" t="s">
        <v>3286</v>
      </c>
      <c r="B4013" s="286" t="s">
        <v>6306</v>
      </c>
      <c r="C4013" s="287" t="s">
        <v>6423</v>
      </c>
      <c r="D4013" s="288" t="s">
        <v>2909</v>
      </c>
      <c r="E4013" s="288" t="s">
        <v>2910</v>
      </c>
      <c r="F4013" s="329" t="s">
        <v>6363</v>
      </c>
      <c r="G4013" s="288"/>
      <c r="H4013" s="330">
        <v>230</v>
      </c>
      <c r="I4013" s="287" t="s">
        <v>3007</v>
      </c>
      <c r="J4013" s="287" t="s">
        <v>3948</v>
      </c>
      <c r="K4013" s="293">
        <v>40.5</v>
      </c>
      <c r="L4013" s="287" t="s">
        <v>3069</v>
      </c>
      <c r="M4013" s="287"/>
      <c r="N4013" s="287">
        <v>5</v>
      </c>
      <c r="O4013" s="287" t="s">
        <v>6364</v>
      </c>
      <c r="P4013" s="291">
        <v>52398.362804347584</v>
      </c>
      <c r="Q4013" s="292">
        <f t="shared" si="488"/>
        <v>63402.018993260572</v>
      </c>
      <c r="R4013" s="197">
        <f t="shared" si="483"/>
        <v>101443.23038921691</v>
      </c>
    </row>
    <row r="4014" spans="1:18" ht="19.5" customHeight="1">
      <c r="A4014" s="306" t="s">
        <v>3286</v>
      </c>
      <c r="B4014" s="307" t="s">
        <v>6306</v>
      </c>
      <c r="C4014" s="308" t="s">
        <v>6423</v>
      </c>
      <c r="D4014" s="290" t="s">
        <v>2909</v>
      </c>
      <c r="E4014" s="290" t="s">
        <v>3021</v>
      </c>
      <c r="F4014" s="316" t="s">
        <v>6397</v>
      </c>
      <c r="G4014" s="290"/>
      <c r="H4014" s="308" t="s">
        <v>4217</v>
      </c>
      <c r="I4014" s="308" t="s">
        <v>3493</v>
      </c>
      <c r="J4014" s="314">
        <v>229.5</v>
      </c>
      <c r="K4014" s="308" t="s">
        <v>6398</v>
      </c>
      <c r="L4014" s="314">
        <v>65</v>
      </c>
      <c r="M4014" s="317">
        <v>46</v>
      </c>
      <c r="N4014" s="308" t="s">
        <v>3070</v>
      </c>
      <c r="O4014" s="308" t="s">
        <v>6399</v>
      </c>
      <c r="P4014" s="291">
        <v>82265.229632797811</v>
      </c>
      <c r="Q4014" s="292">
        <f t="shared" si="488"/>
        <v>99540.927855685353</v>
      </c>
      <c r="R4014" s="197">
        <f t="shared" si="483"/>
        <v>159265.48456909659</v>
      </c>
    </row>
    <row r="4015" spans="1:18" ht="19.5" customHeight="1">
      <c r="A4015" s="304" t="s">
        <v>2868</v>
      </c>
      <c r="B4015" s="277"/>
      <c r="C4015" s="278"/>
      <c r="D4015" s="279"/>
      <c r="E4015" s="280"/>
      <c r="F4015" s="279"/>
      <c r="G4015" s="281"/>
      <c r="H4015" s="282"/>
      <c r="I4015" s="282"/>
      <c r="J4015" s="282"/>
      <c r="K4015" s="282"/>
      <c r="L4015" s="282"/>
      <c r="M4015" s="282"/>
      <c r="N4015" s="282"/>
      <c r="O4015" s="282"/>
      <c r="P4015" s="282"/>
      <c r="Q4015" s="284"/>
      <c r="R4015" s="197">
        <f t="shared" si="483"/>
        <v>0</v>
      </c>
    </row>
    <row r="4016" spans="1:18" ht="19.5" customHeight="1">
      <c r="A4016" s="285" t="s">
        <v>6424</v>
      </c>
      <c r="B4016" s="286" t="s">
        <v>6425</v>
      </c>
      <c r="C4016" s="287" t="s">
        <v>3043</v>
      </c>
      <c r="D4016" s="288" t="s">
        <v>2905</v>
      </c>
      <c r="E4016" s="288" t="s">
        <v>2906</v>
      </c>
      <c r="F4016" s="289" t="s">
        <v>3271</v>
      </c>
      <c r="G4016" s="288"/>
      <c r="H4016" s="287" t="s">
        <v>3272</v>
      </c>
      <c r="I4016" s="287" t="s">
        <v>3117</v>
      </c>
      <c r="J4016" s="287" t="s">
        <v>3118</v>
      </c>
      <c r="K4016" s="287" t="s">
        <v>3273</v>
      </c>
      <c r="L4016" s="287" t="s">
        <v>3069</v>
      </c>
      <c r="M4016" s="287"/>
      <c r="N4016" s="287" t="s">
        <v>3007</v>
      </c>
      <c r="O4016" s="287" t="s">
        <v>3274</v>
      </c>
      <c r="P4016" s="291">
        <v>135440.22963746288</v>
      </c>
      <c r="Q4016" s="292">
        <f t="shared" ref="Q4016:Q4022" si="489">+P4016*1.21</f>
        <v>163882.67786133007</v>
      </c>
      <c r="R4016" s="197">
        <f t="shared" si="483"/>
        <v>262212.28457812814</v>
      </c>
    </row>
    <row r="4017" spans="1:18" ht="19.5" customHeight="1">
      <c r="A4017" s="285" t="s">
        <v>6426</v>
      </c>
      <c r="B4017" s="286" t="s">
        <v>6427</v>
      </c>
      <c r="C4017" s="287" t="s">
        <v>2673</v>
      </c>
      <c r="D4017" s="288" t="s">
        <v>2905</v>
      </c>
      <c r="E4017" s="288" t="s">
        <v>2906</v>
      </c>
      <c r="F4017" s="289" t="s">
        <v>3093</v>
      </c>
      <c r="G4017" s="288"/>
      <c r="H4017" s="287">
        <v>312</v>
      </c>
      <c r="I4017" s="287">
        <v>25</v>
      </c>
      <c r="J4017" s="287">
        <v>22</v>
      </c>
      <c r="K4017" s="293">
        <v>49.6</v>
      </c>
      <c r="L4017" s="287">
        <v>65</v>
      </c>
      <c r="M4017" s="287"/>
      <c r="N4017" s="287" t="s">
        <v>3007</v>
      </c>
      <c r="O4017" s="287" t="s">
        <v>3094</v>
      </c>
      <c r="P4017" s="291">
        <v>136608.21503505137</v>
      </c>
      <c r="Q4017" s="292">
        <f t="shared" si="489"/>
        <v>165295.94019241215</v>
      </c>
      <c r="R4017" s="197">
        <f t="shared" si="483"/>
        <v>264473.50430785946</v>
      </c>
    </row>
    <row r="4018" spans="1:18" ht="19.5" customHeight="1">
      <c r="A4018" s="285" t="s">
        <v>6426</v>
      </c>
      <c r="B4018" s="286" t="s">
        <v>6427</v>
      </c>
      <c r="C4018" s="287" t="s">
        <v>2673</v>
      </c>
      <c r="D4018" s="288" t="s">
        <v>2909</v>
      </c>
      <c r="E4018" s="288" t="s">
        <v>2910</v>
      </c>
      <c r="F4018" s="289" t="s">
        <v>3100</v>
      </c>
      <c r="G4018" s="288"/>
      <c r="H4018" s="287">
        <v>282</v>
      </c>
      <c r="I4018" s="287">
        <v>12</v>
      </c>
      <c r="J4018" s="287">
        <v>10</v>
      </c>
      <c r="K4018" s="293">
        <v>48.2</v>
      </c>
      <c r="L4018" s="287">
        <v>65</v>
      </c>
      <c r="M4018" s="287"/>
      <c r="N4018" s="287">
        <v>9</v>
      </c>
      <c r="O4018" s="287" t="s">
        <v>3101</v>
      </c>
      <c r="P4018" s="291">
        <v>88842.191922034937</v>
      </c>
      <c r="Q4018" s="292">
        <f t="shared" si="489"/>
        <v>107499.05222566226</v>
      </c>
      <c r="R4018" s="197">
        <f t="shared" si="483"/>
        <v>171998.48356105963</v>
      </c>
    </row>
    <row r="4019" spans="1:18" ht="19.5" customHeight="1">
      <c r="A4019" s="285" t="s">
        <v>6279</v>
      </c>
      <c r="B4019" s="286" t="s">
        <v>6428</v>
      </c>
      <c r="C4019" s="287" t="s">
        <v>2707</v>
      </c>
      <c r="D4019" s="288" t="s">
        <v>2905</v>
      </c>
      <c r="E4019" s="288" t="s">
        <v>2906</v>
      </c>
      <c r="F4019" s="289" t="s">
        <v>3093</v>
      </c>
      <c r="G4019" s="288"/>
      <c r="H4019" s="287">
        <v>312</v>
      </c>
      <c r="I4019" s="287">
        <v>25</v>
      </c>
      <c r="J4019" s="287">
        <v>22</v>
      </c>
      <c r="K4019" s="293">
        <v>49.6</v>
      </c>
      <c r="L4019" s="287">
        <v>65</v>
      </c>
      <c r="M4019" s="287"/>
      <c r="N4019" s="287" t="s">
        <v>3007</v>
      </c>
      <c r="O4019" s="287" t="s">
        <v>3094</v>
      </c>
      <c r="P4019" s="291">
        <v>136608.21503505137</v>
      </c>
      <c r="Q4019" s="292">
        <f t="shared" si="489"/>
        <v>165295.94019241215</v>
      </c>
      <c r="R4019" s="197">
        <f t="shared" si="483"/>
        <v>264473.50430785946</v>
      </c>
    </row>
    <row r="4020" spans="1:18" ht="19.5" customHeight="1">
      <c r="A4020" s="285" t="s">
        <v>6279</v>
      </c>
      <c r="B4020" s="286" t="s">
        <v>6428</v>
      </c>
      <c r="C4020" s="287" t="s">
        <v>2707</v>
      </c>
      <c r="D4020" s="288" t="s">
        <v>2909</v>
      </c>
      <c r="E4020" s="288" t="s">
        <v>2910</v>
      </c>
      <c r="F4020" s="289" t="s">
        <v>3100</v>
      </c>
      <c r="G4020" s="288"/>
      <c r="H4020" s="287">
        <v>282</v>
      </c>
      <c r="I4020" s="287">
        <v>12</v>
      </c>
      <c r="J4020" s="287">
        <v>10</v>
      </c>
      <c r="K4020" s="293">
        <v>48.2</v>
      </c>
      <c r="L4020" s="287">
        <v>65</v>
      </c>
      <c r="M4020" s="287"/>
      <c r="N4020" s="287">
        <v>9</v>
      </c>
      <c r="O4020" s="287" t="s">
        <v>3101</v>
      </c>
      <c r="P4020" s="291">
        <v>88842.191922034937</v>
      </c>
      <c r="Q4020" s="292">
        <f t="shared" si="489"/>
        <v>107499.05222566226</v>
      </c>
      <c r="R4020" s="197">
        <f t="shared" si="483"/>
        <v>171998.48356105963</v>
      </c>
    </row>
    <row r="4021" spans="1:18" ht="19.5" customHeight="1">
      <c r="A4021" s="285" t="s">
        <v>6382</v>
      </c>
      <c r="B4021" s="286" t="s">
        <v>6342</v>
      </c>
      <c r="C4021" s="290" t="s">
        <v>1573</v>
      </c>
      <c r="D4021" s="288" t="s">
        <v>2905</v>
      </c>
      <c r="E4021" s="288" t="s">
        <v>2906</v>
      </c>
      <c r="F4021" s="289" t="s">
        <v>3271</v>
      </c>
      <c r="G4021" s="288"/>
      <c r="H4021" s="287" t="s">
        <v>3272</v>
      </c>
      <c r="I4021" s="287" t="s">
        <v>3117</v>
      </c>
      <c r="J4021" s="287" t="s">
        <v>3118</v>
      </c>
      <c r="K4021" s="287" t="s">
        <v>3273</v>
      </c>
      <c r="L4021" s="287" t="s">
        <v>3069</v>
      </c>
      <c r="M4021" s="287"/>
      <c r="N4021" s="287" t="s">
        <v>3007</v>
      </c>
      <c r="O4021" s="287" t="s">
        <v>3274</v>
      </c>
      <c r="P4021" s="291">
        <v>135440.22963746288</v>
      </c>
      <c r="Q4021" s="292">
        <f t="shared" si="489"/>
        <v>163882.67786133007</v>
      </c>
      <c r="R4021" s="197">
        <f t="shared" si="483"/>
        <v>262212.28457812814</v>
      </c>
    </row>
    <row r="4022" spans="1:18" ht="19.5" customHeight="1">
      <c r="A4022" s="285" t="s">
        <v>6429</v>
      </c>
      <c r="B4022" s="286" t="s">
        <v>6342</v>
      </c>
      <c r="C4022" s="290" t="s">
        <v>3235</v>
      </c>
      <c r="D4022" s="288" t="s">
        <v>2905</v>
      </c>
      <c r="E4022" s="288" t="s">
        <v>2906</v>
      </c>
      <c r="F4022" s="289" t="s">
        <v>3271</v>
      </c>
      <c r="G4022" s="288"/>
      <c r="H4022" s="287" t="s">
        <v>3272</v>
      </c>
      <c r="I4022" s="287" t="s">
        <v>3117</v>
      </c>
      <c r="J4022" s="287" t="s">
        <v>3118</v>
      </c>
      <c r="K4022" s="287" t="s">
        <v>3273</v>
      </c>
      <c r="L4022" s="287" t="s">
        <v>3069</v>
      </c>
      <c r="M4022" s="287"/>
      <c r="N4022" s="287" t="s">
        <v>3007</v>
      </c>
      <c r="O4022" s="287" t="s">
        <v>3274</v>
      </c>
      <c r="P4022" s="291">
        <v>135440.22963746288</v>
      </c>
      <c r="Q4022" s="292">
        <f t="shared" si="489"/>
        <v>163882.67786133007</v>
      </c>
      <c r="R4022" s="197">
        <f t="shared" si="483"/>
        <v>262212.28457812814</v>
      </c>
    </row>
    <row r="4023" spans="1:18" ht="19.5" customHeight="1">
      <c r="A4023" s="304" t="s">
        <v>2869</v>
      </c>
      <c r="B4023" s="277"/>
      <c r="C4023" s="278"/>
      <c r="D4023" s="279"/>
      <c r="E4023" s="280"/>
      <c r="F4023" s="279"/>
      <c r="G4023" s="281"/>
      <c r="H4023" s="282"/>
      <c r="I4023" s="282"/>
      <c r="J4023" s="282"/>
      <c r="K4023" s="282"/>
      <c r="L4023" s="282"/>
      <c r="M4023" s="282"/>
      <c r="N4023" s="282"/>
      <c r="O4023" s="282"/>
      <c r="P4023" s="282"/>
      <c r="Q4023" s="284"/>
      <c r="R4023" s="197">
        <f t="shared" si="483"/>
        <v>0</v>
      </c>
    </row>
    <row r="4024" spans="1:18" ht="19.5" customHeight="1">
      <c r="A4024" s="306" t="s">
        <v>6430</v>
      </c>
      <c r="B4024" s="307" t="s">
        <v>6431</v>
      </c>
      <c r="C4024" s="308" t="s">
        <v>1167</v>
      </c>
      <c r="D4024" s="290" t="s">
        <v>2905</v>
      </c>
      <c r="E4024" s="290" t="s">
        <v>2906</v>
      </c>
      <c r="F4024" s="309" t="s">
        <v>3249</v>
      </c>
      <c r="G4024" s="290"/>
      <c r="H4024" s="308">
        <v>350</v>
      </c>
      <c r="I4024" s="308">
        <v>34</v>
      </c>
      <c r="J4024" s="308">
        <v>32</v>
      </c>
      <c r="K4024" s="314">
        <v>68.8</v>
      </c>
      <c r="L4024" s="308">
        <v>85</v>
      </c>
      <c r="M4024" s="308"/>
      <c r="N4024" s="308">
        <v>5</v>
      </c>
      <c r="O4024" s="308" t="s">
        <v>3250</v>
      </c>
      <c r="P4024" s="291">
        <v>209894.42855929513</v>
      </c>
      <c r="Q4024" s="292">
        <f t="shared" ref="Q4024:Q4039" si="490">+P4024*1.21</f>
        <v>253972.25855674711</v>
      </c>
      <c r="R4024" s="197">
        <f t="shared" si="483"/>
        <v>406355.61369079538</v>
      </c>
    </row>
    <row r="4025" spans="1:18" ht="19.5" customHeight="1">
      <c r="A4025" s="306" t="s">
        <v>6432</v>
      </c>
      <c r="B4025" s="307" t="s">
        <v>6431</v>
      </c>
      <c r="C4025" s="308" t="s">
        <v>1167</v>
      </c>
      <c r="D4025" s="290" t="s">
        <v>2905</v>
      </c>
      <c r="E4025" s="290" t="s">
        <v>2906</v>
      </c>
      <c r="F4025" s="309" t="s">
        <v>3252</v>
      </c>
      <c r="G4025" s="290"/>
      <c r="H4025" s="308">
        <v>350</v>
      </c>
      <c r="I4025" s="308">
        <v>34</v>
      </c>
      <c r="J4025" s="308">
        <v>32</v>
      </c>
      <c r="K4025" s="314">
        <v>68.8</v>
      </c>
      <c r="L4025" s="308">
        <v>85</v>
      </c>
      <c r="M4025" s="308"/>
      <c r="N4025" s="308">
        <v>5</v>
      </c>
      <c r="O4025" s="308" t="s">
        <v>3253</v>
      </c>
      <c r="P4025" s="291">
        <v>209894.42855929513</v>
      </c>
      <c r="Q4025" s="292">
        <f t="shared" si="490"/>
        <v>253972.25855674711</v>
      </c>
      <c r="R4025" s="197">
        <f t="shared" si="483"/>
        <v>406355.61369079538</v>
      </c>
    </row>
    <row r="4026" spans="1:18" ht="19.5" customHeight="1">
      <c r="A4026" s="306" t="s">
        <v>5707</v>
      </c>
      <c r="B4026" s="307" t="s">
        <v>6433</v>
      </c>
      <c r="C4026" s="308" t="s">
        <v>306</v>
      </c>
      <c r="D4026" s="290" t="s">
        <v>2905</v>
      </c>
      <c r="E4026" s="290" t="s">
        <v>2906</v>
      </c>
      <c r="F4026" s="309" t="s">
        <v>6434</v>
      </c>
      <c r="G4026" s="290"/>
      <c r="H4026" s="308">
        <v>330</v>
      </c>
      <c r="I4026" s="308">
        <v>32</v>
      </c>
      <c r="J4026" s="308">
        <v>30</v>
      </c>
      <c r="K4026" s="308">
        <v>69</v>
      </c>
      <c r="L4026" s="308">
        <v>85</v>
      </c>
      <c r="M4026" s="308"/>
      <c r="N4026" s="308">
        <v>5</v>
      </c>
      <c r="O4026" s="308" t="s">
        <v>6435</v>
      </c>
      <c r="P4026" s="291">
        <v>257299.9722733791</v>
      </c>
      <c r="Q4026" s="292">
        <f t="shared" si="490"/>
        <v>311332.96645078872</v>
      </c>
      <c r="R4026" s="197">
        <f t="shared" si="483"/>
        <v>498132.74632126198</v>
      </c>
    </row>
    <row r="4027" spans="1:18" ht="19.5" customHeight="1">
      <c r="A4027" s="306" t="s">
        <v>5709</v>
      </c>
      <c r="B4027" s="307" t="s">
        <v>6433</v>
      </c>
      <c r="C4027" s="308" t="s">
        <v>306</v>
      </c>
      <c r="D4027" s="290" t="s">
        <v>2905</v>
      </c>
      <c r="E4027" s="290" t="s">
        <v>2906</v>
      </c>
      <c r="F4027" s="309" t="s">
        <v>6436</v>
      </c>
      <c r="G4027" s="290"/>
      <c r="H4027" s="308">
        <v>330</v>
      </c>
      <c r="I4027" s="308">
        <v>32</v>
      </c>
      <c r="J4027" s="308">
        <v>30</v>
      </c>
      <c r="K4027" s="308">
        <v>69</v>
      </c>
      <c r="L4027" s="308">
        <v>85</v>
      </c>
      <c r="M4027" s="308"/>
      <c r="N4027" s="308">
        <v>5</v>
      </c>
      <c r="O4027" s="308" t="s">
        <v>6437</v>
      </c>
      <c r="P4027" s="291">
        <v>257299.9722733791</v>
      </c>
      <c r="Q4027" s="292">
        <f t="shared" si="490"/>
        <v>311332.96645078872</v>
      </c>
      <c r="R4027" s="197">
        <f t="shared" si="483"/>
        <v>498132.74632126198</v>
      </c>
    </row>
    <row r="4028" spans="1:18" ht="19.5" customHeight="1">
      <c r="A4028" s="306" t="s">
        <v>6438</v>
      </c>
      <c r="B4028" s="307" t="s">
        <v>102</v>
      </c>
      <c r="C4028" s="308" t="s">
        <v>2829</v>
      </c>
      <c r="D4028" s="290" t="s">
        <v>2905</v>
      </c>
      <c r="E4028" s="290" t="s">
        <v>2906</v>
      </c>
      <c r="F4028" s="309" t="s">
        <v>3249</v>
      </c>
      <c r="G4028" s="290"/>
      <c r="H4028" s="308">
        <v>350</v>
      </c>
      <c r="I4028" s="308">
        <v>34</v>
      </c>
      <c r="J4028" s="308">
        <v>32</v>
      </c>
      <c r="K4028" s="314">
        <v>68.8</v>
      </c>
      <c r="L4028" s="308">
        <v>85</v>
      </c>
      <c r="M4028" s="308"/>
      <c r="N4028" s="308">
        <v>5</v>
      </c>
      <c r="O4028" s="308" t="s">
        <v>3250</v>
      </c>
      <c r="P4028" s="291">
        <v>209894.42855929513</v>
      </c>
      <c r="Q4028" s="292">
        <f t="shared" si="490"/>
        <v>253972.25855674711</v>
      </c>
      <c r="R4028" s="197">
        <f t="shared" si="483"/>
        <v>406355.61369079538</v>
      </c>
    </row>
    <row r="4029" spans="1:18" ht="19.5" customHeight="1">
      <c r="A4029" s="306" t="s">
        <v>6439</v>
      </c>
      <c r="B4029" s="307" t="s">
        <v>102</v>
      </c>
      <c r="C4029" s="308" t="s">
        <v>2829</v>
      </c>
      <c r="D4029" s="290" t="s">
        <v>2905</v>
      </c>
      <c r="E4029" s="290" t="s">
        <v>2906</v>
      </c>
      <c r="F4029" s="309" t="s">
        <v>3252</v>
      </c>
      <c r="G4029" s="290"/>
      <c r="H4029" s="308">
        <v>350</v>
      </c>
      <c r="I4029" s="308">
        <v>34</v>
      </c>
      <c r="J4029" s="308">
        <v>32</v>
      </c>
      <c r="K4029" s="314">
        <v>68.8</v>
      </c>
      <c r="L4029" s="308">
        <v>85</v>
      </c>
      <c r="M4029" s="308"/>
      <c r="N4029" s="308">
        <v>5</v>
      </c>
      <c r="O4029" s="308" t="s">
        <v>3253</v>
      </c>
      <c r="P4029" s="291">
        <v>209894.42855929513</v>
      </c>
      <c r="Q4029" s="292">
        <f t="shared" si="490"/>
        <v>253972.25855674711</v>
      </c>
      <c r="R4029" s="197">
        <f t="shared" si="483"/>
        <v>406355.61369079538</v>
      </c>
    </row>
    <row r="4030" spans="1:18" ht="19.5" customHeight="1">
      <c r="A4030" s="306" t="s">
        <v>6440</v>
      </c>
      <c r="B4030" s="307" t="s">
        <v>6441</v>
      </c>
      <c r="C4030" s="308" t="s">
        <v>2728</v>
      </c>
      <c r="D4030" s="290" t="s">
        <v>2905</v>
      </c>
      <c r="E4030" s="290" t="s">
        <v>2906</v>
      </c>
      <c r="F4030" s="309" t="s">
        <v>3249</v>
      </c>
      <c r="G4030" s="290"/>
      <c r="H4030" s="308">
        <v>350</v>
      </c>
      <c r="I4030" s="308">
        <v>34</v>
      </c>
      <c r="J4030" s="308">
        <v>32</v>
      </c>
      <c r="K4030" s="314">
        <v>68.8</v>
      </c>
      <c r="L4030" s="308">
        <v>85</v>
      </c>
      <c r="M4030" s="308"/>
      <c r="N4030" s="308">
        <v>5</v>
      </c>
      <c r="O4030" s="308" t="s">
        <v>3250</v>
      </c>
      <c r="P4030" s="291">
        <v>209894.42855929513</v>
      </c>
      <c r="Q4030" s="292">
        <f t="shared" si="490"/>
        <v>253972.25855674711</v>
      </c>
      <c r="R4030" s="197">
        <f t="shared" si="483"/>
        <v>406355.61369079538</v>
      </c>
    </row>
    <row r="4031" spans="1:18" ht="19.5" customHeight="1">
      <c r="A4031" s="306" t="s">
        <v>6442</v>
      </c>
      <c r="B4031" s="307" t="s">
        <v>6441</v>
      </c>
      <c r="C4031" s="308" t="s">
        <v>2728</v>
      </c>
      <c r="D4031" s="290" t="s">
        <v>2905</v>
      </c>
      <c r="E4031" s="290" t="s">
        <v>2906</v>
      </c>
      <c r="F4031" s="309" t="s">
        <v>3252</v>
      </c>
      <c r="G4031" s="290"/>
      <c r="H4031" s="308">
        <v>350</v>
      </c>
      <c r="I4031" s="308">
        <v>34</v>
      </c>
      <c r="J4031" s="308">
        <v>32</v>
      </c>
      <c r="K4031" s="314">
        <v>68.8</v>
      </c>
      <c r="L4031" s="308">
        <v>85</v>
      </c>
      <c r="M4031" s="308"/>
      <c r="N4031" s="308">
        <v>5</v>
      </c>
      <c r="O4031" s="308" t="s">
        <v>3253</v>
      </c>
      <c r="P4031" s="291">
        <v>209894.42855929513</v>
      </c>
      <c r="Q4031" s="292">
        <f t="shared" si="490"/>
        <v>253972.25855674711</v>
      </c>
      <c r="R4031" s="197">
        <f t="shared" si="483"/>
        <v>406355.61369079538</v>
      </c>
    </row>
    <row r="4032" spans="1:18" ht="19.5" customHeight="1">
      <c r="A4032" s="306" t="s">
        <v>6443</v>
      </c>
      <c r="B4032" s="307" t="s">
        <v>6444</v>
      </c>
      <c r="C4032" s="308" t="s">
        <v>3161</v>
      </c>
      <c r="D4032" s="290" t="s">
        <v>2905</v>
      </c>
      <c r="E4032" s="290" t="s">
        <v>2906</v>
      </c>
      <c r="F4032" s="309" t="s">
        <v>6434</v>
      </c>
      <c r="G4032" s="290"/>
      <c r="H4032" s="308">
        <v>330</v>
      </c>
      <c r="I4032" s="308">
        <v>32</v>
      </c>
      <c r="J4032" s="308">
        <v>30</v>
      </c>
      <c r="K4032" s="308">
        <v>69</v>
      </c>
      <c r="L4032" s="308">
        <v>85</v>
      </c>
      <c r="M4032" s="308"/>
      <c r="N4032" s="308">
        <v>5</v>
      </c>
      <c r="O4032" s="308" t="s">
        <v>6435</v>
      </c>
      <c r="P4032" s="291">
        <v>257299.9722733791</v>
      </c>
      <c r="Q4032" s="292">
        <f t="shared" si="490"/>
        <v>311332.96645078872</v>
      </c>
      <c r="R4032" s="197">
        <f t="shared" si="483"/>
        <v>498132.74632126198</v>
      </c>
    </row>
    <row r="4033" spans="1:18" ht="19.5" customHeight="1">
      <c r="A4033" s="306" t="s">
        <v>6445</v>
      </c>
      <c r="B4033" s="307" t="s">
        <v>6444</v>
      </c>
      <c r="C4033" s="308" t="s">
        <v>3161</v>
      </c>
      <c r="D4033" s="290" t="s">
        <v>2905</v>
      </c>
      <c r="E4033" s="290" t="s">
        <v>2906</v>
      </c>
      <c r="F4033" s="309" t="s">
        <v>6436</v>
      </c>
      <c r="G4033" s="290"/>
      <c r="H4033" s="308">
        <v>330</v>
      </c>
      <c r="I4033" s="308">
        <v>32</v>
      </c>
      <c r="J4033" s="308">
        <v>30</v>
      </c>
      <c r="K4033" s="308">
        <v>69</v>
      </c>
      <c r="L4033" s="308">
        <v>85</v>
      </c>
      <c r="M4033" s="308"/>
      <c r="N4033" s="308">
        <v>5</v>
      </c>
      <c r="O4033" s="308" t="s">
        <v>6437</v>
      </c>
      <c r="P4033" s="291">
        <v>257299.9722733791</v>
      </c>
      <c r="Q4033" s="292">
        <f t="shared" si="490"/>
        <v>311332.96645078872</v>
      </c>
      <c r="R4033" s="197">
        <f t="shared" si="483"/>
        <v>498132.74632126198</v>
      </c>
    </row>
    <row r="4034" spans="1:18" ht="19.5" customHeight="1">
      <c r="A4034" s="306" t="s">
        <v>6446</v>
      </c>
      <c r="B4034" s="307" t="s">
        <v>6447</v>
      </c>
      <c r="C4034" s="308" t="s">
        <v>2799</v>
      </c>
      <c r="D4034" s="290" t="s">
        <v>2905</v>
      </c>
      <c r="E4034" s="290" t="s">
        <v>2906</v>
      </c>
      <c r="F4034" s="309" t="s">
        <v>3249</v>
      </c>
      <c r="G4034" s="290"/>
      <c r="H4034" s="308">
        <v>350</v>
      </c>
      <c r="I4034" s="308">
        <v>34</v>
      </c>
      <c r="J4034" s="308">
        <v>32</v>
      </c>
      <c r="K4034" s="314">
        <v>68.8</v>
      </c>
      <c r="L4034" s="308">
        <v>85</v>
      </c>
      <c r="M4034" s="308"/>
      <c r="N4034" s="308">
        <v>5</v>
      </c>
      <c r="O4034" s="308" t="s">
        <v>3250</v>
      </c>
      <c r="P4034" s="291">
        <v>209894.42855929513</v>
      </c>
      <c r="Q4034" s="292">
        <f t="shared" si="490"/>
        <v>253972.25855674711</v>
      </c>
      <c r="R4034" s="197">
        <f t="shared" si="483"/>
        <v>406355.61369079538</v>
      </c>
    </row>
    <row r="4035" spans="1:18" ht="19.5" customHeight="1">
      <c r="A4035" s="306" t="s">
        <v>6448</v>
      </c>
      <c r="B4035" s="307" t="s">
        <v>6447</v>
      </c>
      <c r="C4035" s="308" t="s">
        <v>2799</v>
      </c>
      <c r="D4035" s="290" t="s">
        <v>2905</v>
      </c>
      <c r="E4035" s="290" t="s">
        <v>2906</v>
      </c>
      <c r="F4035" s="309" t="s">
        <v>3252</v>
      </c>
      <c r="G4035" s="290"/>
      <c r="H4035" s="308">
        <v>350</v>
      </c>
      <c r="I4035" s="308">
        <v>34</v>
      </c>
      <c r="J4035" s="308">
        <v>32</v>
      </c>
      <c r="K4035" s="314">
        <v>68.8</v>
      </c>
      <c r="L4035" s="308">
        <v>85</v>
      </c>
      <c r="M4035" s="308"/>
      <c r="N4035" s="308">
        <v>5</v>
      </c>
      <c r="O4035" s="308" t="s">
        <v>3253</v>
      </c>
      <c r="P4035" s="291">
        <v>209894.42855929513</v>
      </c>
      <c r="Q4035" s="292">
        <f t="shared" si="490"/>
        <v>253972.25855674711</v>
      </c>
      <c r="R4035" s="197">
        <f t="shared" si="483"/>
        <v>406355.61369079538</v>
      </c>
    </row>
    <row r="4036" spans="1:18" ht="19.5" customHeight="1">
      <c r="A4036" s="306" t="s">
        <v>3260</v>
      </c>
      <c r="B4036" s="307" t="s">
        <v>6449</v>
      </c>
      <c r="C4036" s="308" t="s">
        <v>3480</v>
      </c>
      <c r="D4036" s="290" t="s">
        <v>2905</v>
      </c>
      <c r="E4036" s="290" t="s">
        <v>2906</v>
      </c>
      <c r="F4036" s="309" t="s">
        <v>3249</v>
      </c>
      <c r="G4036" s="290"/>
      <c r="H4036" s="308">
        <v>350</v>
      </c>
      <c r="I4036" s="308">
        <v>34</v>
      </c>
      <c r="J4036" s="308">
        <v>32</v>
      </c>
      <c r="K4036" s="314">
        <v>68.8</v>
      </c>
      <c r="L4036" s="308">
        <v>85</v>
      </c>
      <c r="M4036" s="308"/>
      <c r="N4036" s="308">
        <v>5</v>
      </c>
      <c r="O4036" s="308" t="s">
        <v>3250</v>
      </c>
      <c r="P4036" s="291">
        <v>209894.42855929513</v>
      </c>
      <c r="Q4036" s="292">
        <f t="shared" si="490"/>
        <v>253972.25855674711</v>
      </c>
      <c r="R4036" s="197">
        <f t="shared" si="483"/>
        <v>406355.61369079538</v>
      </c>
    </row>
    <row r="4037" spans="1:18" ht="19.5" customHeight="1">
      <c r="A4037" s="306" t="s">
        <v>3262</v>
      </c>
      <c r="B4037" s="307" t="s">
        <v>6449</v>
      </c>
      <c r="C4037" s="308" t="s">
        <v>3480</v>
      </c>
      <c r="D4037" s="290" t="s">
        <v>2905</v>
      </c>
      <c r="E4037" s="290" t="s">
        <v>2906</v>
      </c>
      <c r="F4037" s="309" t="s">
        <v>3252</v>
      </c>
      <c r="G4037" s="290"/>
      <c r="H4037" s="308">
        <v>350</v>
      </c>
      <c r="I4037" s="308">
        <v>34</v>
      </c>
      <c r="J4037" s="308">
        <v>32</v>
      </c>
      <c r="K4037" s="314">
        <v>68.8</v>
      </c>
      <c r="L4037" s="308">
        <v>85</v>
      </c>
      <c r="M4037" s="308"/>
      <c r="N4037" s="308">
        <v>5</v>
      </c>
      <c r="O4037" s="308" t="s">
        <v>3253</v>
      </c>
      <c r="P4037" s="291">
        <v>209894.42855929513</v>
      </c>
      <c r="Q4037" s="292">
        <f t="shared" si="490"/>
        <v>253972.25855674711</v>
      </c>
      <c r="R4037" s="197">
        <f t="shared" si="483"/>
        <v>406355.61369079538</v>
      </c>
    </row>
    <row r="4038" spans="1:18" ht="19.5" customHeight="1">
      <c r="A4038" s="306" t="s">
        <v>6450</v>
      </c>
      <c r="B4038" s="307" t="s">
        <v>6451</v>
      </c>
      <c r="C4038" s="308" t="s">
        <v>3522</v>
      </c>
      <c r="D4038" s="290" t="s">
        <v>2905</v>
      </c>
      <c r="E4038" s="290" t="s">
        <v>2906</v>
      </c>
      <c r="F4038" s="309" t="s">
        <v>3249</v>
      </c>
      <c r="G4038" s="290"/>
      <c r="H4038" s="308">
        <v>350</v>
      </c>
      <c r="I4038" s="308">
        <v>34</v>
      </c>
      <c r="J4038" s="308">
        <v>32</v>
      </c>
      <c r="K4038" s="314">
        <v>68.8</v>
      </c>
      <c r="L4038" s="308">
        <v>85</v>
      </c>
      <c r="M4038" s="308"/>
      <c r="N4038" s="308">
        <v>5</v>
      </c>
      <c r="O4038" s="308" t="s">
        <v>3250</v>
      </c>
      <c r="P4038" s="291">
        <v>209894.42855929513</v>
      </c>
      <c r="Q4038" s="292">
        <f t="shared" si="490"/>
        <v>253972.25855674711</v>
      </c>
      <c r="R4038" s="197">
        <f t="shared" si="483"/>
        <v>406355.61369079538</v>
      </c>
    </row>
    <row r="4039" spans="1:18" ht="19.5" customHeight="1">
      <c r="A4039" s="306" t="s">
        <v>6452</v>
      </c>
      <c r="B4039" s="307" t="s">
        <v>6451</v>
      </c>
      <c r="C4039" s="308" t="s">
        <v>3522</v>
      </c>
      <c r="D4039" s="290" t="s">
        <v>2905</v>
      </c>
      <c r="E4039" s="290" t="s">
        <v>2906</v>
      </c>
      <c r="F4039" s="309" t="s">
        <v>3252</v>
      </c>
      <c r="G4039" s="290"/>
      <c r="H4039" s="308">
        <v>350</v>
      </c>
      <c r="I4039" s="308">
        <v>34</v>
      </c>
      <c r="J4039" s="308">
        <v>32</v>
      </c>
      <c r="K4039" s="314">
        <v>68.8</v>
      </c>
      <c r="L4039" s="308">
        <v>85</v>
      </c>
      <c r="M4039" s="308"/>
      <c r="N4039" s="308">
        <v>5</v>
      </c>
      <c r="O4039" s="308" t="s">
        <v>3253</v>
      </c>
      <c r="P4039" s="291">
        <v>209894.42855929513</v>
      </c>
      <c r="Q4039" s="292">
        <f t="shared" si="490"/>
        <v>253972.25855674711</v>
      </c>
      <c r="R4039" s="197">
        <f t="shared" si="483"/>
        <v>406355.61369079538</v>
      </c>
    </row>
    <row r="4040" spans="1:18" ht="19.5" customHeight="1">
      <c r="A4040" s="304" t="s">
        <v>2870</v>
      </c>
      <c r="B4040" s="277"/>
      <c r="C4040" s="278"/>
      <c r="D4040" s="279"/>
      <c r="E4040" s="280"/>
      <c r="F4040" s="279"/>
      <c r="G4040" s="281"/>
      <c r="H4040" s="282"/>
      <c r="I4040" s="282"/>
      <c r="J4040" s="282"/>
      <c r="K4040" s="282"/>
      <c r="L4040" s="282"/>
      <c r="M4040" s="282"/>
      <c r="N4040" s="282"/>
      <c r="O4040" s="282"/>
      <c r="P4040" s="282"/>
      <c r="Q4040" s="284"/>
      <c r="R4040" s="197">
        <f t="shared" ref="R4040:R4103" si="491">Q4040*0.8*2</f>
        <v>0</v>
      </c>
    </row>
    <row r="4041" spans="1:18" ht="19.5" customHeight="1">
      <c r="A4041" s="306" t="s">
        <v>2950</v>
      </c>
      <c r="B4041" s="307" t="s">
        <v>6453</v>
      </c>
      <c r="C4041" s="308" t="s">
        <v>2558</v>
      </c>
      <c r="D4041" s="290" t="s">
        <v>2905</v>
      </c>
      <c r="E4041" s="290" t="s">
        <v>2910</v>
      </c>
      <c r="F4041" s="309" t="s">
        <v>6454</v>
      </c>
      <c r="G4041" s="290"/>
      <c r="H4041" s="308">
        <v>260</v>
      </c>
      <c r="I4041" s="308">
        <v>16</v>
      </c>
      <c r="J4041" s="308">
        <v>13</v>
      </c>
      <c r="K4041" s="314">
        <v>64.2</v>
      </c>
      <c r="L4041" s="314">
        <v>68.099999999999994</v>
      </c>
      <c r="M4041" s="308"/>
      <c r="N4041" s="308">
        <v>5</v>
      </c>
      <c r="O4041" s="308" t="s">
        <v>6455</v>
      </c>
      <c r="P4041" s="291">
        <v>65321.464985855207</v>
      </c>
      <c r="Q4041" s="292">
        <f t="shared" ref="Q4041:Q4048" si="492">+P4041*1.21</f>
        <v>79038.972632884805</v>
      </c>
      <c r="R4041" s="197">
        <f t="shared" si="491"/>
        <v>126462.35621261569</v>
      </c>
    </row>
    <row r="4042" spans="1:18" ht="19.5" customHeight="1">
      <c r="A4042" s="306" t="s">
        <v>2950</v>
      </c>
      <c r="B4042" s="307" t="s">
        <v>6453</v>
      </c>
      <c r="C4042" s="308" t="s">
        <v>2558</v>
      </c>
      <c r="D4042" s="290" t="s">
        <v>2905</v>
      </c>
      <c r="E4042" s="290" t="s">
        <v>2910</v>
      </c>
      <c r="F4042" s="309" t="s">
        <v>6456</v>
      </c>
      <c r="G4042" s="290"/>
      <c r="H4042" s="308">
        <v>282</v>
      </c>
      <c r="I4042" s="308">
        <v>18</v>
      </c>
      <c r="J4042" s="308">
        <v>15</v>
      </c>
      <c r="K4042" s="314">
        <v>64.7</v>
      </c>
      <c r="L4042" s="314">
        <v>68.2</v>
      </c>
      <c r="M4042" s="308"/>
      <c r="N4042" s="308">
        <v>5</v>
      </c>
      <c r="O4042" s="308" t="s">
        <v>6457</v>
      </c>
      <c r="P4042" s="291">
        <v>80914.423980611551</v>
      </c>
      <c r="Q4042" s="292">
        <f t="shared" si="492"/>
        <v>97906.453016539977</v>
      </c>
      <c r="R4042" s="197">
        <f t="shared" si="491"/>
        <v>156650.32482646397</v>
      </c>
    </row>
    <row r="4043" spans="1:18" ht="19.5" customHeight="1">
      <c r="A4043" s="306" t="s">
        <v>2950</v>
      </c>
      <c r="B4043" s="307" t="s">
        <v>6453</v>
      </c>
      <c r="C4043" s="308" t="s">
        <v>2558</v>
      </c>
      <c r="D4043" s="290" t="s">
        <v>2905</v>
      </c>
      <c r="E4043" s="290" t="s">
        <v>2906</v>
      </c>
      <c r="F4043" s="309" t="s">
        <v>6458</v>
      </c>
      <c r="G4043" s="290"/>
      <c r="H4043" s="308">
        <v>280</v>
      </c>
      <c r="I4043" s="308">
        <v>24</v>
      </c>
      <c r="J4043" s="308">
        <v>20</v>
      </c>
      <c r="K4043" s="314">
        <v>55.2</v>
      </c>
      <c r="L4043" s="314">
        <v>68.2</v>
      </c>
      <c r="M4043" s="308"/>
      <c r="N4043" s="308">
        <v>5</v>
      </c>
      <c r="O4043" s="308" t="s">
        <v>6459</v>
      </c>
      <c r="P4043" s="291">
        <v>102896.64559207761</v>
      </c>
      <c r="Q4043" s="292">
        <f t="shared" si="492"/>
        <v>124504.9411664139</v>
      </c>
      <c r="R4043" s="197">
        <f t="shared" si="491"/>
        <v>199207.90586626227</v>
      </c>
    </row>
    <row r="4044" spans="1:18" ht="19.5" customHeight="1">
      <c r="A4044" s="306" t="s">
        <v>3012</v>
      </c>
      <c r="B4044" s="307" t="s">
        <v>6460</v>
      </c>
      <c r="C4044" s="308" t="s">
        <v>4155</v>
      </c>
      <c r="D4044" s="290" t="s">
        <v>2905</v>
      </c>
      <c r="E4044" s="290" t="s">
        <v>2906</v>
      </c>
      <c r="F4044" s="309" t="s">
        <v>6461</v>
      </c>
      <c r="G4044" s="290" t="s">
        <v>4838</v>
      </c>
      <c r="H4044" s="308">
        <v>308</v>
      </c>
      <c r="I4044" s="308">
        <v>30</v>
      </c>
      <c r="J4044" s="314">
        <v>25.5</v>
      </c>
      <c r="K4044" s="314">
        <v>55.7</v>
      </c>
      <c r="L4044" s="308">
        <v>76</v>
      </c>
      <c r="M4044" s="308"/>
      <c r="N4044" s="308">
        <v>5</v>
      </c>
      <c r="O4044" s="308" t="s">
        <v>6462</v>
      </c>
      <c r="P4044" s="291">
        <v>135434.97838830372</v>
      </c>
      <c r="Q4044" s="292">
        <f t="shared" si="492"/>
        <v>163876.32384984748</v>
      </c>
      <c r="R4044" s="197">
        <f t="shared" si="491"/>
        <v>262202.11815975601</v>
      </c>
    </row>
    <row r="4045" spans="1:18" ht="19.5" customHeight="1">
      <c r="A4045" s="306" t="s">
        <v>3012</v>
      </c>
      <c r="B4045" s="307" t="s">
        <v>6460</v>
      </c>
      <c r="C4045" s="308" t="s">
        <v>4155</v>
      </c>
      <c r="D4045" s="290" t="s">
        <v>2905</v>
      </c>
      <c r="E4045" s="290" t="s">
        <v>2906</v>
      </c>
      <c r="F4045" s="309" t="s">
        <v>6463</v>
      </c>
      <c r="G4045" s="290" t="s">
        <v>6464</v>
      </c>
      <c r="H4045" s="308">
        <v>333</v>
      </c>
      <c r="I4045" s="314">
        <v>32.5</v>
      </c>
      <c r="J4045" s="314">
        <v>29.5</v>
      </c>
      <c r="K4045" s="314">
        <v>55.5</v>
      </c>
      <c r="L4045" s="314">
        <v>76.5</v>
      </c>
      <c r="M4045" s="308"/>
      <c r="N4045" s="308">
        <v>5</v>
      </c>
      <c r="O4045" s="308" t="s">
        <v>6465</v>
      </c>
      <c r="P4045" s="291">
        <v>150745.07645776129</v>
      </c>
      <c r="Q4045" s="292">
        <f t="shared" si="492"/>
        <v>182401.54251389115</v>
      </c>
      <c r="R4045" s="197">
        <f t="shared" si="491"/>
        <v>291842.46802222583</v>
      </c>
    </row>
    <row r="4046" spans="1:18" ht="19.5" customHeight="1">
      <c r="A4046" s="306" t="s">
        <v>6466</v>
      </c>
      <c r="B4046" s="307" t="s">
        <v>6467</v>
      </c>
      <c r="C4046" s="308" t="s">
        <v>118</v>
      </c>
      <c r="D4046" s="290" t="s">
        <v>2905</v>
      </c>
      <c r="E4046" s="290" t="s">
        <v>2910</v>
      </c>
      <c r="F4046" s="309" t="s">
        <v>6454</v>
      </c>
      <c r="G4046" s="290"/>
      <c r="H4046" s="308">
        <v>260</v>
      </c>
      <c r="I4046" s="308">
        <v>16</v>
      </c>
      <c r="J4046" s="308">
        <v>13</v>
      </c>
      <c r="K4046" s="314">
        <v>64.2</v>
      </c>
      <c r="L4046" s="314">
        <v>68.099999999999994</v>
      </c>
      <c r="M4046" s="308"/>
      <c r="N4046" s="308">
        <v>5</v>
      </c>
      <c r="O4046" s="308" t="s">
        <v>6455</v>
      </c>
      <c r="P4046" s="291">
        <v>65321.464985855207</v>
      </c>
      <c r="Q4046" s="292">
        <f t="shared" si="492"/>
        <v>79038.972632884805</v>
      </c>
      <c r="R4046" s="197">
        <f t="shared" si="491"/>
        <v>126462.35621261569</v>
      </c>
    </row>
    <row r="4047" spans="1:18" ht="19.5" customHeight="1">
      <c r="A4047" s="306" t="s">
        <v>6466</v>
      </c>
      <c r="B4047" s="307" t="s">
        <v>6467</v>
      </c>
      <c r="C4047" s="308" t="s">
        <v>118</v>
      </c>
      <c r="D4047" s="290" t="s">
        <v>2905</v>
      </c>
      <c r="E4047" s="290" t="s">
        <v>2910</v>
      </c>
      <c r="F4047" s="309" t="s">
        <v>6456</v>
      </c>
      <c r="G4047" s="290"/>
      <c r="H4047" s="308">
        <v>282</v>
      </c>
      <c r="I4047" s="308">
        <v>18</v>
      </c>
      <c r="J4047" s="308">
        <v>15</v>
      </c>
      <c r="K4047" s="314">
        <v>64.7</v>
      </c>
      <c r="L4047" s="314">
        <v>68.2</v>
      </c>
      <c r="M4047" s="308"/>
      <c r="N4047" s="308">
        <v>5</v>
      </c>
      <c r="O4047" s="308" t="s">
        <v>6457</v>
      </c>
      <c r="P4047" s="291">
        <v>80914.423980611551</v>
      </c>
      <c r="Q4047" s="292">
        <f t="shared" si="492"/>
        <v>97906.453016539977</v>
      </c>
      <c r="R4047" s="197">
        <f t="shared" si="491"/>
        <v>156650.32482646397</v>
      </c>
    </row>
    <row r="4048" spans="1:18" ht="19.5" customHeight="1">
      <c r="A4048" s="306" t="s">
        <v>6466</v>
      </c>
      <c r="B4048" s="307" t="s">
        <v>6467</v>
      </c>
      <c r="C4048" s="308" t="s">
        <v>118</v>
      </c>
      <c r="D4048" s="290" t="s">
        <v>2905</v>
      </c>
      <c r="E4048" s="290" t="s">
        <v>2906</v>
      </c>
      <c r="F4048" s="309" t="s">
        <v>6458</v>
      </c>
      <c r="G4048" s="290"/>
      <c r="H4048" s="308">
        <v>280</v>
      </c>
      <c r="I4048" s="308">
        <v>24</v>
      </c>
      <c r="J4048" s="308">
        <v>20</v>
      </c>
      <c r="K4048" s="314">
        <v>55.2</v>
      </c>
      <c r="L4048" s="314">
        <v>68.2</v>
      </c>
      <c r="M4048" s="308"/>
      <c r="N4048" s="308">
        <v>5</v>
      </c>
      <c r="O4048" s="308" t="s">
        <v>6459</v>
      </c>
      <c r="P4048" s="291">
        <v>102896.64559207761</v>
      </c>
      <c r="Q4048" s="292">
        <f t="shared" si="492"/>
        <v>124504.9411664139</v>
      </c>
      <c r="R4048" s="197">
        <f t="shared" si="491"/>
        <v>199207.90586626227</v>
      </c>
    </row>
    <row r="4049" spans="1:18" ht="19.5" customHeight="1">
      <c r="A4049" s="304" t="s">
        <v>6468</v>
      </c>
      <c r="B4049" s="277"/>
      <c r="C4049" s="278"/>
      <c r="D4049" s="279"/>
      <c r="E4049" s="280"/>
      <c r="F4049" s="279"/>
      <c r="G4049" s="281"/>
      <c r="H4049" s="282"/>
      <c r="I4049" s="282"/>
      <c r="J4049" s="282"/>
      <c r="K4049" s="282"/>
      <c r="L4049" s="282"/>
      <c r="M4049" s="282"/>
      <c r="N4049" s="282"/>
      <c r="O4049" s="282"/>
      <c r="P4049" s="282"/>
      <c r="Q4049" s="284"/>
      <c r="R4049" s="197">
        <f t="shared" si="491"/>
        <v>0</v>
      </c>
    </row>
    <row r="4050" spans="1:18" ht="19.5" customHeight="1">
      <c r="A4050" s="306" t="s">
        <v>4777</v>
      </c>
      <c r="B4050" s="307" t="s">
        <v>3072</v>
      </c>
      <c r="C4050" s="308" t="s">
        <v>1802</v>
      </c>
      <c r="D4050" s="290" t="s">
        <v>2905</v>
      </c>
      <c r="E4050" s="290" t="s">
        <v>2906</v>
      </c>
      <c r="F4050" s="309" t="s">
        <v>6469</v>
      </c>
      <c r="G4050" s="290" t="s">
        <v>6470</v>
      </c>
      <c r="H4050" s="308" t="s">
        <v>3459</v>
      </c>
      <c r="I4050" s="308" t="s">
        <v>3599</v>
      </c>
      <c r="J4050" s="308" t="s">
        <v>2832</v>
      </c>
      <c r="K4050" s="308" t="s">
        <v>4163</v>
      </c>
      <c r="L4050" s="308" t="s">
        <v>3069</v>
      </c>
      <c r="M4050" s="308"/>
      <c r="N4050" s="308" t="s">
        <v>3010</v>
      </c>
      <c r="O4050" s="308" t="s">
        <v>6471</v>
      </c>
      <c r="P4050" s="291">
        <v>74413.307468933373</v>
      </c>
      <c r="Q4050" s="292">
        <f t="shared" ref="Q4050:Q4057" si="493">+P4050*1.21</f>
        <v>90040.102037409379</v>
      </c>
      <c r="R4050" s="197">
        <f t="shared" si="491"/>
        <v>144064.16325985501</v>
      </c>
    </row>
    <row r="4051" spans="1:18" ht="19.5" customHeight="1">
      <c r="A4051" s="306" t="s">
        <v>4777</v>
      </c>
      <c r="B4051" s="307" t="s">
        <v>3072</v>
      </c>
      <c r="C4051" s="308" t="s">
        <v>1802</v>
      </c>
      <c r="D4051" s="290" t="s">
        <v>2905</v>
      </c>
      <c r="E4051" s="290" t="s">
        <v>2906</v>
      </c>
      <c r="F4051" s="309" t="s">
        <v>6328</v>
      </c>
      <c r="G4051" s="290" t="s">
        <v>6472</v>
      </c>
      <c r="H4051" s="308" t="s">
        <v>3598</v>
      </c>
      <c r="I4051" s="308" t="s">
        <v>3599</v>
      </c>
      <c r="J4051" s="308" t="s">
        <v>2832</v>
      </c>
      <c r="K4051" s="314" t="s">
        <v>5481</v>
      </c>
      <c r="L4051" s="308" t="s">
        <v>3069</v>
      </c>
      <c r="M4051" s="308"/>
      <c r="N4051" s="308" t="s">
        <v>3010</v>
      </c>
      <c r="O4051" s="308" t="s">
        <v>6329</v>
      </c>
      <c r="P4051" s="291">
        <v>82392.967949452461</v>
      </c>
      <c r="Q4051" s="292">
        <f t="shared" si="493"/>
        <v>99695.491218837473</v>
      </c>
      <c r="R4051" s="197">
        <f t="shared" si="491"/>
        <v>159512.78595013998</v>
      </c>
    </row>
    <row r="4052" spans="1:18" ht="19.5" customHeight="1">
      <c r="A4052" s="306" t="s">
        <v>4777</v>
      </c>
      <c r="B4052" s="307" t="s">
        <v>3072</v>
      </c>
      <c r="C4052" s="308" t="s">
        <v>1802</v>
      </c>
      <c r="D4052" s="290" t="s">
        <v>2909</v>
      </c>
      <c r="E4052" s="290" t="s">
        <v>3021</v>
      </c>
      <c r="F4052" s="309" t="s">
        <v>6330</v>
      </c>
      <c r="G4052" s="290"/>
      <c r="H4052" s="308" t="s">
        <v>3024</v>
      </c>
      <c r="I4052" s="308" t="s">
        <v>3025</v>
      </c>
      <c r="J4052" s="314" t="s">
        <v>4477</v>
      </c>
      <c r="K4052" s="308" t="s">
        <v>4179</v>
      </c>
      <c r="L4052" s="308">
        <v>65</v>
      </c>
      <c r="M4052" s="314" t="s">
        <v>3883</v>
      </c>
      <c r="N4052" s="308">
        <v>4</v>
      </c>
      <c r="O4052" s="308" t="s">
        <v>6331</v>
      </c>
      <c r="P4052" s="291">
        <v>79313.924363264028</v>
      </c>
      <c r="Q4052" s="292">
        <f t="shared" si="493"/>
        <v>95969.848479549473</v>
      </c>
      <c r="R4052" s="197">
        <f t="shared" si="491"/>
        <v>153551.75756727916</v>
      </c>
    </row>
    <row r="4053" spans="1:18" ht="19.5" customHeight="1">
      <c r="A4053" s="306" t="s">
        <v>6473</v>
      </c>
      <c r="B4053" s="307" t="s">
        <v>3072</v>
      </c>
      <c r="C4053" s="308" t="s">
        <v>1325</v>
      </c>
      <c r="D4053" s="290" t="s">
        <v>2905</v>
      </c>
      <c r="E4053" s="290" t="s">
        <v>2906</v>
      </c>
      <c r="F4053" s="309" t="s">
        <v>6469</v>
      </c>
      <c r="G4053" s="290" t="s">
        <v>6470</v>
      </c>
      <c r="H4053" s="308" t="s">
        <v>3459</v>
      </c>
      <c r="I4053" s="308" t="s">
        <v>3599</v>
      </c>
      <c r="J4053" s="308" t="s">
        <v>2832</v>
      </c>
      <c r="K4053" s="308" t="s">
        <v>4163</v>
      </c>
      <c r="L4053" s="308" t="s">
        <v>3069</v>
      </c>
      <c r="M4053" s="308"/>
      <c r="N4053" s="308" t="s">
        <v>3010</v>
      </c>
      <c r="O4053" s="308" t="s">
        <v>6471</v>
      </c>
      <c r="P4053" s="291">
        <v>74413.307468933373</v>
      </c>
      <c r="Q4053" s="292">
        <f t="shared" si="493"/>
        <v>90040.102037409379</v>
      </c>
      <c r="R4053" s="197">
        <f t="shared" si="491"/>
        <v>144064.16325985501</v>
      </c>
    </row>
    <row r="4054" spans="1:18" ht="19.5" customHeight="1">
      <c r="A4054" s="306" t="s">
        <v>6473</v>
      </c>
      <c r="B4054" s="307" t="s">
        <v>3072</v>
      </c>
      <c r="C4054" s="308" t="s">
        <v>1325</v>
      </c>
      <c r="D4054" s="290" t="s">
        <v>2905</v>
      </c>
      <c r="E4054" s="290" t="s">
        <v>2906</v>
      </c>
      <c r="F4054" s="309" t="s">
        <v>6328</v>
      </c>
      <c r="G4054" s="290" t="s">
        <v>6472</v>
      </c>
      <c r="H4054" s="308" t="s">
        <v>3598</v>
      </c>
      <c r="I4054" s="308" t="s">
        <v>3599</v>
      </c>
      <c r="J4054" s="308" t="s">
        <v>2832</v>
      </c>
      <c r="K4054" s="314" t="s">
        <v>5481</v>
      </c>
      <c r="L4054" s="308" t="s">
        <v>3069</v>
      </c>
      <c r="M4054" s="308"/>
      <c r="N4054" s="308" t="s">
        <v>3010</v>
      </c>
      <c r="O4054" s="308" t="s">
        <v>6329</v>
      </c>
      <c r="P4054" s="291">
        <v>82392.967949452461</v>
      </c>
      <c r="Q4054" s="292">
        <f t="shared" si="493"/>
        <v>99695.491218837473</v>
      </c>
      <c r="R4054" s="197">
        <f t="shared" si="491"/>
        <v>159512.78595013998</v>
      </c>
    </row>
    <row r="4055" spans="1:18" ht="19.5" customHeight="1">
      <c r="A4055" s="306" t="s">
        <v>6473</v>
      </c>
      <c r="B4055" s="307" t="s">
        <v>3072</v>
      </c>
      <c r="C4055" s="308" t="s">
        <v>1325</v>
      </c>
      <c r="D4055" s="290" t="s">
        <v>2909</v>
      </c>
      <c r="E4055" s="290" t="s">
        <v>3021</v>
      </c>
      <c r="F4055" s="309" t="s">
        <v>6330</v>
      </c>
      <c r="G4055" s="290"/>
      <c r="H4055" s="308" t="s">
        <v>3024</v>
      </c>
      <c r="I4055" s="308" t="s">
        <v>3025</v>
      </c>
      <c r="J4055" s="314" t="s">
        <v>4477</v>
      </c>
      <c r="K4055" s="308" t="s">
        <v>4179</v>
      </c>
      <c r="L4055" s="308">
        <v>65</v>
      </c>
      <c r="M4055" s="314" t="s">
        <v>3883</v>
      </c>
      <c r="N4055" s="308">
        <v>4</v>
      </c>
      <c r="O4055" s="308" t="s">
        <v>6331</v>
      </c>
      <c r="P4055" s="291">
        <v>79313.924363264028</v>
      </c>
      <c r="Q4055" s="292">
        <f t="shared" si="493"/>
        <v>95969.848479549473</v>
      </c>
      <c r="R4055" s="197">
        <f t="shared" si="491"/>
        <v>153551.75756727916</v>
      </c>
    </row>
    <row r="4056" spans="1:18" ht="19.5" customHeight="1">
      <c r="A4056" s="306" t="s">
        <v>6474</v>
      </c>
      <c r="B4056" s="307" t="s">
        <v>3072</v>
      </c>
      <c r="C4056" s="308" t="s">
        <v>438</v>
      </c>
      <c r="D4056" s="290" t="s">
        <v>2905</v>
      </c>
      <c r="E4056" s="290" t="s">
        <v>2906</v>
      </c>
      <c r="F4056" s="309" t="s">
        <v>6328</v>
      </c>
      <c r="G4056" s="290"/>
      <c r="H4056" s="308" t="s">
        <v>3598</v>
      </c>
      <c r="I4056" s="308" t="s">
        <v>3599</v>
      </c>
      <c r="J4056" s="308" t="s">
        <v>2832</v>
      </c>
      <c r="K4056" s="314" t="s">
        <v>5481</v>
      </c>
      <c r="L4056" s="308" t="s">
        <v>3069</v>
      </c>
      <c r="M4056" s="308"/>
      <c r="N4056" s="308" t="s">
        <v>3010</v>
      </c>
      <c r="O4056" s="308" t="s">
        <v>6329</v>
      </c>
      <c r="P4056" s="291">
        <v>82392.967949452461</v>
      </c>
      <c r="Q4056" s="292">
        <f t="shared" si="493"/>
        <v>99695.491218837473</v>
      </c>
      <c r="R4056" s="197">
        <f t="shared" si="491"/>
        <v>159512.78595013998</v>
      </c>
    </row>
    <row r="4057" spans="1:18" ht="19.5" customHeight="1">
      <c r="A4057" s="306" t="s">
        <v>6474</v>
      </c>
      <c r="B4057" s="307" t="s">
        <v>3072</v>
      </c>
      <c r="C4057" s="308" t="s">
        <v>438</v>
      </c>
      <c r="D4057" s="290" t="s">
        <v>2909</v>
      </c>
      <c r="E4057" s="290" t="s">
        <v>3021</v>
      </c>
      <c r="F4057" s="309" t="s">
        <v>6330</v>
      </c>
      <c r="G4057" s="290"/>
      <c r="H4057" s="308" t="s">
        <v>3024</v>
      </c>
      <c r="I4057" s="308" t="s">
        <v>3025</v>
      </c>
      <c r="J4057" s="314" t="s">
        <v>4477</v>
      </c>
      <c r="K4057" s="308" t="s">
        <v>4179</v>
      </c>
      <c r="L4057" s="308">
        <v>65</v>
      </c>
      <c r="M4057" s="314" t="s">
        <v>3883</v>
      </c>
      <c r="N4057" s="308">
        <v>4</v>
      </c>
      <c r="O4057" s="308" t="s">
        <v>6331</v>
      </c>
      <c r="P4057" s="291">
        <v>79313.924363264028</v>
      </c>
      <c r="Q4057" s="292">
        <f t="shared" si="493"/>
        <v>95969.848479549473</v>
      </c>
      <c r="R4057" s="197">
        <f t="shared" si="491"/>
        <v>153551.75756727916</v>
      </c>
    </row>
    <row r="4058" spans="1:18" ht="19.5" customHeight="1">
      <c r="A4058" s="304" t="s">
        <v>6475</v>
      </c>
      <c r="B4058" s="277"/>
      <c r="C4058" s="278"/>
      <c r="D4058" s="279"/>
      <c r="E4058" s="280"/>
      <c r="F4058" s="279"/>
      <c r="G4058" s="281"/>
      <c r="H4058" s="282"/>
      <c r="I4058" s="282"/>
      <c r="J4058" s="282"/>
      <c r="K4058" s="282"/>
      <c r="L4058" s="282"/>
      <c r="M4058" s="282"/>
      <c r="N4058" s="282"/>
      <c r="O4058" s="282"/>
      <c r="P4058" s="282"/>
      <c r="Q4058" s="284"/>
      <c r="R4058" s="197">
        <f t="shared" si="491"/>
        <v>0</v>
      </c>
    </row>
    <row r="4059" spans="1:18" ht="19.5" customHeight="1">
      <c r="A4059" s="306" t="s">
        <v>4777</v>
      </c>
      <c r="B4059" s="307" t="s">
        <v>3072</v>
      </c>
      <c r="C4059" s="308" t="s">
        <v>369</v>
      </c>
      <c r="D4059" s="290" t="s">
        <v>2905</v>
      </c>
      <c r="E4059" s="290" t="s">
        <v>2906</v>
      </c>
      <c r="F4059" s="309" t="s">
        <v>6469</v>
      </c>
      <c r="G4059" s="290" t="s">
        <v>6470</v>
      </c>
      <c r="H4059" s="308" t="s">
        <v>3459</v>
      </c>
      <c r="I4059" s="308" t="s">
        <v>3599</v>
      </c>
      <c r="J4059" s="308" t="s">
        <v>2832</v>
      </c>
      <c r="K4059" s="308" t="s">
        <v>4163</v>
      </c>
      <c r="L4059" s="308" t="s">
        <v>3069</v>
      </c>
      <c r="M4059" s="308"/>
      <c r="N4059" s="308" t="s">
        <v>3010</v>
      </c>
      <c r="O4059" s="308" t="s">
        <v>6471</v>
      </c>
      <c r="P4059" s="291">
        <v>74413.307468933373</v>
      </c>
      <c r="Q4059" s="292">
        <f t="shared" ref="Q4059:Q4063" si="494">+P4059*1.21</f>
        <v>90040.102037409379</v>
      </c>
      <c r="R4059" s="197">
        <f t="shared" si="491"/>
        <v>144064.16325985501</v>
      </c>
    </row>
    <row r="4060" spans="1:18" ht="19.5" customHeight="1">
      <c r="A4060" s="306" t="s">
        <v>4777</v>
      </c>
      <c r="B4060" s="307" t="s">
        <v>3072</v>
      </c>
      <c r="C4060" s="308" t="s">
        <v>369</v>
      </c>
      <c r="D4060" s="290" t="s">
        <v>2905</v>
      </c>
      <c r="E4060" s="290" t="s">
        <v>2906</v>
      </c>
      <c r="F4060" s="309" t="s">
        <v>6328</v>
      </c>
      <c r="G4060" s="290" t="s">
        <v>6472</v>
      </c>
      <c r="H4060" s="308" t="s">
        <v>3598</v>
      </c>
      <c r="I4060" s="308" t="s">
        <v>3599</v>
      </c>
      <c r="J4060" s="308" t="s">
        <v>2832</v>
      </c>
      <c r="K4060" s="314" t="s">
        <v>5481</v>
      </c>
      <c r="L4060" s="308" t="s">
        <v>3069</v>
      </c>
      <c r="M4060" s="308"/>
      <c r="N4060" s="308" t="s">
        <v>3010</v>
      </c>
      <c r="O4060" s="308" t="s">
        <v>6329</v>
      </c>
      <c r="P4060" s="291">
        <v>82392.967949452461</v>
      </c>
      <c r="Q4060" s="292">
        <f t="shared" si="494"/>
        <v>99695.491218837473</v>
      </c>
      <c r="R4060" s="197">
        <f t="shared" si="491"/>
        <v>159512.78595013998</v>
      </c>
    </row>
    <row r="4061" spans="1:18" ht="19.5" customHeight="1">
      <c r="A4061" s="306" t="s">
        <v>4777</v>
      </c>
      <c r="B4061" s="307" t="s">
        <v>3072</v>
      </c>
      <c r="C4061" s="308" t="s">
        <v>369</v>
      </c>
      <c r="D4061" s="290" t="s">
        <v>2909</v>
      </c>
      <c r="E4061" s="290" t="s">
        <v>3021</v>
      </c>
      <c r="F4061" s="309" t="s">
        <v>6330</v>
      </c>
      <c r="G4061" s="290"/>
      <c r="H4061" s="308" t="s">
        <v>3024</v>
      </c>
      <c r="I4061" s="308" t="s">
        <v>3025</v>
      </c>
      <c r="J4061" s="314" t="s">
        <v>4477</v>
      </c>
      <c r="K4061" s="308" t="s">
        <v>4179</v>
      </c>
      <c r="L4061" s="308">
        <v>65</v>
      </c>
      <c r="M4061" s="314" t="s">
        <v>3883</v>
      </c>
      <c r="N4061" s="308">
        <v>4</v>
      </c>
      <c r="O4061" s="308" t="s">
        <v>6331</v>
      </c>
      <c r="P4061" s="291">
        <v>79313.924363264028</v>
      </c>
      <c r="Q4061" s="292">
        <f t="shared" si="494"/>
        <v>95969.848479549473</v>
      </c>
      <c r="R4061" s="197">
        <f t="shared" si="491"/>
        <v>153551.75756727916</v>
      </c>
    </row>
    <row r="4062" spans="1:18" ht="19.5" customHeight="1">
      <c r="A4062" s="306" t="s">
        <v>6474</v>
      </c>
      <c r="B4062" s="307" t="s">
        <v>3072</v>
      </c>
      <c r="C4062" s="308" t="s">
        <v>3043</v>
      </c>
      <c r="D4062" s="290" t="s">
        <v>2905</v>
      </c>
      <c r="E4062" s="290" t="s">
        <v>2906</v>
      </c>
      <c r="F4062" s="309" t="s">
        <v>6328</v>
      </c>
      <c r="G4062" s="290"/>
      <c r="H4062" s="308" t="s">
        <v>3598</v>
      </c>
      <c r="I4062" s="308" t="s">
        <v>3599</v>
      </c>
      <c r="J4062" s="308" t="s">
        <v>2832</v>
      </c>
      <c r="K4062" s="314" t="s">
        <v>5481</v>
      </c>
      <c r="L4062" s="308" t="s">
        <v>3069</v>
      </c>
      <c r="M4062" s="308"/>
      <c r="N4062" s="308" t="s">
        <v>3010</v>
      </c>
      <c r="O4062" s="308" t="s">
        <v>6329</v>
      </c>
      <c r="P4062" s="291">
        <v>82392.967949452461</v>
      </c>
      <c r="Q4062" s="292">
        <f t="shared" si="494"/>
        <v>99695.491218837473</v>
      </c>
      <c r="R4062" s="197">
        <f t="shared" si="491"/>
        <v>159512.78595013998</v>
      </c>
    </row>
    <row r="4063" spans="1:18" ht="19.5" customHeight="1">
      <c r="A4063" s="306" t="s">
        <v>6474</v>
      </c>
      <c r="B4063" s="307" t="s">
        <v>3072</v>
      </c>
      <c r="C4063" s="308" t="s">
        <v>3043</v>
      </c>
      <c r="D4063" s="290" t="s">
        <v>2909</v>
      </c>
      <c r="E4063" s="290" t="s">
        <v>3021</v>
      </c>
      <c r="F4063" s="309" t="s">
        <v>6330</v>
      </c>
      <c r="G4063" s="290"/>
      <c r="H4063" s="308" t="s">
        <v>3024</v>
      </c>
      <c r="I4063" s="308" t="s">
        <v>3025</v>
      </c>
      <c r="J4063" s="314" t="s">
        <v>4477</v>
      </c>
      <c r="K4063" s="308" t="s">
        <v>4179</v>
      </c>
      <c r="L4063" s="308">
        <v>65</v>
      </c>
      <c r="M4063" s="314" t="s">
        <v>3883</v>
      </c>
      <c r="N4063" s="308">
        <v>4</v>
      </c>
      <c r="O4063" s="308" t="s">
        <v>6331</v>
      </c>
      <c r="P4063" s="291">
        <v>79313.924363264028</v>
      </c>
      <c r="Q4063" s="292">
        <f t="shared" si="494"/>
        <v>95969.848479549473</v>
      </c>
      <c r="R4063" s="197">
        <f t="shared" si="491"/>
        <v>153551.75756727916</v>
      </c>
    </row>
    <row r="4064" spans="1:18" ht="19.5" customHeight="1">
      <c r="A4064" s="304" t="s">
        <v>6476</v>
      </c>
      <c r="B4064" s="277"/>
      <c r="C4064" s="278"/>
      <c r="D4064" s="279"/>
      <c r="E4064" s="280"/>
      <c r="F4064" s="279"/>
      <c r="G4064" s="281"/>
      <c r="H4064" s="282"/>
      <c r="I4064" s="282"/>
      <c r="J4064" s="282"/>
      <c r="K4064" s="282"/>
      <c r="L4064" s="282"/>
      <c r="M4064" s="282"/>
      <c r="N4064" s="282"/>
      <c r="O4064" s="282"/>
      <c r="P4064" s="282"/>
      <c r="Q4064" s="284"/>
      <c r="R4064" s="197">
        <f t="shared" si="491"/>
        <v>0</v>
      </c>
    </row>
    <row r="4065" spans="1:18" ht="19.5" customHeight="1">
      <c r="A4065" s="306" t="s">
        <v>3057</v>
      </c>
      <c r="B4065" s="307" t="s">
        <v>3056</v>
      </c>
      <c r="C4065" s="308" t="s">
        <v>369</v>
      </c>
      <c r="D4065" s="290" t="s">
        <v>2905</v>
      </c>
      <c r="E4065" s="290" t="s">
        <v>2906</v>
      </c>
      <c r="F4065" s="309" t="s">
        <v>3064</v>
      </c>
      <c r="G4065" s="290"/>
      <c r="H4065" s="308">
        <v>288</v>
      </c>
      <c r="I4065" s="308">
        <v>25</v>
      </c>
      <c r="J4065" s="308">
        <v>22</v>
      </c>
      <c r="K4065" s="308">
        <v>50</v>
      </c>
      <c r="L4065" s="308">
        <v>65</v>
      </c>
      <c r="M4065" s="308"/>
      <c r="N4065" s="308">
        <v>5</v>
      </c>
      <c r="O4065" s="308" t="s">
        <v>3065</v>
      </c>
      <c r="P4065" s="291">
        <v>112197.91499379804</v>
      </c>
      <c r="Q4065" s="292">
        <f t="shared" ref="Q4065:Q4100" si="495">+P4065*1.21</f>
        <v>135759.47714249563</v>
      </c>
      <c r="R4065" s="197">
        <f t="shared" si="491"/>
        <v>217215.16342799301</v>
      </c>
    </row>
    <row r="4066" spans="1:18" ht="19.5" customHeight="1">
      <c r="A4066" s="306" t="s">
        <v>3057</v>
      </c>
      <c r="B4066" s="307" t="s">
        <v>3056</v>
      </c>
      <c r="C4066" s="308" t="s">
        <v>369</v>
      </c>
      <c r="D4066" s="288" t="s">
        <v>2909</v>
      </c>
      <c r="E4066" s="288" t="s">
        <v>2910</v>
      </c>
      <c r="F4066" s="289" t="s">
        <v>3066</v>
      </c>
      <c r="G4066" s="312"/>
      <c r="H4066" s="287" t="s">
        <v>3067</v>
      </c>
      <c r="I4066" s="287" t="s">
        <v>3006</v>
      </c>
      <c r="J4066" s="287" t="s">
        <v>3007</v>
      </c>
      <c r="K4066" s="287" t="s">
        <v>3068</v>
      </c>
      <c r="L4066" s="287" t="s">
        <v>3069</v>
      </c>
      <c r="M4066" s="287"/>
      <c r="N4066" s="287" t="s">
        <v>3070</v>
      </c>
      <c r="O4066" s="287" t="s">
        <v>3071</v>
      </c>
      <c r="P4066" s="291">
        <v>67540.50833399361</v>
      </c>
      <c r="Q4066" s="292">
        <f t="shared" si="495"/>
        <v>81724.015084132261</v>
      </c>
      <c r="R4066" s="197">
        <f t="shared" si="491"/>
        <v>130758.42413461162</v>
      </c>
    </row>
    <row r="4067" spans="1:18" ht="19.5" customHeight="1">
      <c r="A4067" s="306" t="s">
        <v>6477</v>
      </c>
      <c r="B4067" s="307" t="s">
        <v>3056</v>
      </c>
      <c r="C4067" s="308" t="s">
        <v>3235</v>
      </c>
      <c r="D4067" s="290" t="s">
        <v>2905</v>
      </c>
      <c r="E4067" s="290" t="s">
        <v>2906</v>
      </c>
      <c r="F4067" s="309" t="s">
        <v>3064</v>
      </c>
      <c r="G4067" s="290"/>
      <c r="H4067" s="308">
        <v>288</v>
      </c>
      <c r="I4067" s="308">
        <v>25</v>
      </c>
      <c r="J4067" s="308">
        <v>22</v>
      </c>
      <c r="K4067" s="308">
        <v>50</v>
      </c>
      <c r="L4067" s="308">
        <v>65</v>
      </c>
      <c r="M4067" s="308"/>
      <c r="N4067" s="308">
        <v>5</v>
      </c>
      <c r="O4067" s="308" t="s">
        <v>3065</v>
      </c>
      <c r="P4067" s="291">
        <v>112197.91499379804</v>
      </c>
      <c r="Q4067" s="292">
        <f t="shared" si="495"/>
        <v>135759.47714249563</v>
      </c>
      <c r="R4067" s="197">
        <f t="shared" si="491"/>
        <v>217215.16342799301</v>
      </c>
    </row>
    <row r="4068" spans="1:18" ht="19.5" customHeight="1">
      <c r="A4068" s="306" t="s">
        <v>6477</v>
      </c>
      <c r="B4068" s="307" t="s">
        <v>3056</v>
      </c>
      <c r="C4068" s="308" t="s">
        <v>3235</v>
      </c>
      <c r="D4068" s="288" t="s">
        <v>2909</v>
      </c>
      <c r="E4068" s="288" t="s">
        <v>2910</v>
      </c>
      <c r="F4068" s="289" t="s">
        <v>3066</v>
      </c>
      <c r="G4068" s="312"/>
      <c r="H4068" s="287" t="s">
        <v>3067</v>
      </c>
      <c r="I4068" s="287" t="s">
        <v>3006</v>
      </c>
      <c r="J4068" s="287" t="s">
        <v>3007</v>
      </c>
      <c r="K4068" s="287" t="s">
        <v>3068</v>
      </c>
      <c r="L4068" s="287" t="s">
        <v>3069</v>
      </c>
      <c r="M4068" s="287"/>
      <c r="N4068" s="287" t="s">
        <v>3070</v>
      </c>
      <c r="O4068" s="287" t="s">
        <v>3071</v>
      </c>
      <c r="P4068" s="291">
        <v>67540.50833399361</v>
      </c>
      <c r="Q4068" s="292">
        <f t="shared" si="495"/>
        <v>81724.015084132261</v>
      </c>
      <c r="R4068" s="197">
        <f t="shared" si="491"/>
        <v>130758.42413461162</v>
      </c>
    </row>
    <row r="4069" spans="1:18" ht="19.5" customHeight="1">
      <c r="A4069" s="306" t="s">
        <v>6477</v>
      </c>
      <c r="B4069" s="307" t="s">
        <v>3056</v>
      </c>
      <c r="C4069" s="308" t="s">
        <v>3235</v>
      </c>
      <c r="D4069" s="290" t="s">
        <v>2909</v>
      </c>
      <c r="E4069" s="290" t="s">
        <v>2906</v>
      </c>
      <c r="F4069" s="309" t="s">
        <v>3125</v>
      </c>
      <c r="G4069" s="290"/>
      <c r="H4069" s="308">
        <v>310</v>
      </c>
      <c r="I4069" s="308">
        <v>22</v>
      </c>
      <c r="J4069" s="308">
        <v>20</v>
      </c>
      <c r="K4069" s="314">
        <v>48.5</v>
      </c>
      <c r="L4069" s="308">
        <v>65</v>
      </c>
      <c r="M4069" s="308"/>
      <c r="N4069" s="308">
        <v>9</v>
      </c>
      <c r="O4069" s="308" t="s">
        <v>3126</v>
      </c>
      <c r="P4069" s="291">
        <v>96851.874805865868</v>
      </c>
      <c r="Q4069" s="292">
        <f t="shared" si="495"/>
        <v>117190.76851509769</v>
      </c>
      <c r="R4069" s="197">
        <f t="shared" si="491"/>
        <v>187505.22962415632</v>
      </c>
    </row>
    <row r="4070" spans="1:18" ht="19.5" customHeight="1">
      <c r="A4070" s="306" t="s">
        <v>3012</v>
      </c>
      <c r="B4070" s="307" t="s">
        <v>3096</v>
      </c>
      <c r="C4070" s="308" t="s">
        <v>2732</v>
      </c>
      <c r="D4070" s="290" t="s">
        <v>2905</v>
      </c>
      <c r="E4070" s="290" t="s">
        <v>2906</v>
      </c>
      <c r="F4070" s="309" t="s">
        <v>3064</v>
      </c>
      <c r="G4070" s="290"/>
      <c r="H4070" s="308">
        <v>288</v>
      </c>
      <c r="I4070" s="308">
        <v>25</v>
      </c>
      <c r="J4070" s="308">
        <v>22</v>
      </c>
      <c r="K4070" s="308">
        <v>50</v>
      </c>
      <c r="L4070" s="308">
        <v>65</v>
      </c>
      <c r="M4070" s="308"/>
      <c r="N4070" s="308">
        <v>5</v>
      </c>
      <c r="O4070" s="308" t="s">
        <v>3065</v>
      </c>
      <c r="P4070" s="291">
        <v>112197.91499379804</v>
      </c>
      <c r="Q4070" s="292">
        <f t="shared" si="495"/>
        <v>135759.47714249563</v>
      </c>
      <c r="R4070" s="197">
        <f t="shared" si="491"/>
        <v>217215.16342799301</v>
      </c>
    </row>
    <row r="4071" spans="1:18" ht="19.5" customHeight="1">
      <c r="A4071" s="306" t="s">
        <v>3012</v>
      </c>
      <c r="B4071" s="307" t="s">
        <v>3096</v>
      </c>
      <c r="C4071" s="308" t="s">
        <v>2732</v>
      </c>
      <c r="D4071" s="290" t="s">
        <v>2909</v>
      </c>
      <c r="E4071" s="290" t="s">
        <v>3021</v>
      </c>
      <c r="F4071" s="309" t="s">
        <v>5976</v>
      </c>
      <c r="G4071" s="290" t="s">
        <v>3023</v>
      </c>
      <c r="H4071" s="308" t="s">
        <v>3024</v>
      </c>
      <c r="I4071" s="308" t="s">
        <v>3025</v>
      </c>
      <c r="J4071" s="314" t="s">
        <v>4477</v>
      </c>
      <c r="K4071" s="308" t="s">
        <v>3027</v>
      </c>
      <c r="L4071" s="314" t="s">
        <v>3028</v>
      </c>
      <c r="M4071" s="314" t="s">
        <v>3273</v>
      </c>
      <c r="N4071" s="308">
        <v>4</v>
      </c>
      <c r="O4071" s="308" t="s">
        <v>5977</v>
      </c>
      <c r="P4071" s="291">
        <v>60121.107953370636</v>
      </c>
      <c r="Q4071" s="292">
        <f t="shared" si="495"/>
        <v>72746.540623578461</v>
      </c>
      <c r="R4071" s="197">
        <f t="shared" si="491"/>
        <v>116394.46499772555</v>
      </c>
    </row>
    <row r="4072" spans="1:18" ht="19.5" customHeight="1">
      <c r="A4072" s="306" t="s">
        <v>3031</v>
      </c>
      <c r="B4072" s="307" t="s">
        <v>6354</v>
      </c>
      <c r="C4072" s="308" t="s">
        <v>3876</v>
      </c>
      <c r="D4072" s="290" t="s">
        <v>2905</v>
      </c>
      <c r="E4072" s="290" t="s">
        <v>2906</v>
      </c>
      <c r="F4072" s="309" t="s">
        <v>3078</v>
      </c>
      <c r="G4072" s="290"/>
      <c r="H4072" s="308">
        <v>280</v>
      </c>
      <c r="I4072" s="308">
        <v>22</v>
      </c>
      <c r="J4072" s="308">
        <v>19</v>
      </c>
      <c r="K4072" s="314">
        <v>49.9</v>
      </c>
      <c r="L4072" s="308">
        <v>65</v>
      </c>
      <c r="M4072" s="308"/>
      <c r="N4072" s="308" t="s">
        <v>3007</v>
      </c>
      <c r="O4072" s="308" t="s">
        <v>3079</v>
      </c>
      <c r="P4072" s="291">
        <v>94594.331710866085</v>
      </c>
      <c r="Q4072" s="292">
        <f t="shared" si="495"/>
        <v>114459.14137014796</v>
      </c>
      <c r="R4072" s="197">
        <f t="shared" si="491"/>
        <v>183134.62619223676</v>
      </c>
    </row>
    <row r="4073" spans="1:18" ht="19.5" customHeight="1">
      <c r="A4073" s="306" t="s">
        <v>3031</v>
      </c>
      <c r="B4073" s="307" t="s">
        <v>6354</v>
      </c>
      <c r="C4073" s="308" t="s">
        <v>3876</v>
      </c>
      <c r="D4073" s="288" t="s">
        <v>2909</v>
      </c>
      <c r="E4073" s="288" t="s">
        <v>2910</v>
      </c>
      <c r="F4073" s="289" t="s">
        <v>3066</v>
      </c>
      <c r="G4073" s="312"/>
      <c r="H4073" s="287" t="s">
        <v>3067</v>
      </c>
      <c r="I4073" s="287" t="s">
        <v>3006</v>
      </c>
      <c r="J4073" s="287" t="s">
        <v>3007</v>
      </c>
      <c r="K4073" s="287" t="s">
        <v>3068</v>
      </c>
      <c r="L4073" s="287" t="s">
        <v>3069</v>
      </c>
      <c r="M4073" s="287"/>
      <c r="N4073" s="287" t="s">
        <v>3070</v>
      </c>
      <c r="O4073" s="287" t="s">
        <v>3071</v>
      </c>
      <c r="P4073" s="291">
        <v>67540.50833399361</v>
      </c>
      <c r="Q4073" s="292">
        <f t="shared" si="495"/>
        <v>81724.015084132261</v>
      </c>
      <c r="R4073" s="197">
        <f t="shared" si="491"/>
        <v>130758.42413461162</v>
      </c>
    </row>
    <row r="4074" spans="1:18" ht="19.5" customHeight="1">
      <c r="A4074" s="306" t="s">
        <v>6478</v>
      </c>
      <c r="B4074" s="307" t="s">
        <v>6360</v>
      </c>
      <c r="C4074" s="308" t="s">
        <v>3922</v>
      </c>
      <c r="D4074" s="290" t="s">
        <v>2905</v>
      </c>
      <c r="E4074" s="290" t="s">
        <v>2906</v>
      </c>
      <c r="F4074" s="309" t="s">
        <v>3093</v>
      </c>
      <c r="G4074" s="290"/>
      <c r="H4074" s="308">
        <v>312</v>
      </c>
      <c r="I4074" s="308">
        <v>25</v>
      </c>
      <c r="J4074" s="308">
        <v>22</v>
      </c>
      <c r="K4074" s="314">
        <v>49.6</v>
      </c>
      <c r="L4074" s="308">
        <v>65</v>
      </c>
      <c r="M4074" s="308"/>
      <c r="N4074" s="308" t="s">
        <v>3007</v>
      </c>
      <c r="O4074" s="308" t="s">
        <v>3094</v>
      </c>
      <c r="P4074" s="291">
        <v>136608.21503505137</v>
      </c>
      <c r="Q4074" s="292">
        <f t="shared" si="495"/>
        <v>165295.94019241215</v>
      </c>
      <c r="R4074" s="197">
        <f t="shared" si="491"/>
        <v>264473.50430785946</v>
      </c>
    </row>
    <row r="4075" spans="1:18" ht="19.5" customHeight="1">
      <c r="A4075" s="306" t="s">
        <v>6478</v>
      </c>
      <c r="B4075" s="307" t="s">
        <v>6360</v>
      </c>
      <c r="C4075" s="308" t="s">
        <v>3922</v>
      </c>
      <c r="D4075" s="290" t="s">
        <v>2909</v>
      </c>
      <c r="E4075" s="290" t="s">
        <v>2910</v>
      </c>
      <c r="F4075" s="309" t="s">
        <v>3100</v>
      </c>
      <c r="G4075" s="290"/>
      <c r="H4075" s="308">
        <v>282</v>
      </c>
      <c r="I4075" s="308">
        <v>12</v>
      </c>
      <c r="J4075" s="308">
        <v>10</v>
      </c>
      <c r="K4075" s="314">
        <v>48.2</v>
      </c>
      <c r="L4075" s="308">
        <v>65</v>
      </c>
      <c r="M4075" s="308"/>
      <c r="N4075" s="308">
        <v>9</v>
      </c>
      <c r="O4075" s="308" t="s">
        <v>3101</v>
      </c>
      <c r="P4075" s="291">
        <v>88842.191922034937</v>
      </c>
      <c r="Q4075" s="292">
        <f t="shared" si="495"/>
        <v>107499.05222566226</v>
      </c>
      <c r="R4075" s="197">
        <f t="shared" si="491"/>
        <v>171998.48356105963</v>
      </c>
    </row>
    <row r="4076" spans="1:18" ht="19.5" customHeight="1">
      <c r="A4076" s="306" t="s">
        <v>3102</v>
      </c>
      <c r="B4076" s="307" t="s">
        <v>3103</v>
      </c>
      <c r="C4076" s="308" t="s">
        <v>2732</v>
      </c>
      <c r="D4076" s="290" t="s">
        <v>2905</v>
      </c>
      <c r="E4076" s="290" t="s">
        <v>2906</v>
      </c>
      <c r="F4076" s="309" t="s">
        <v>3064</v>
      </c>
      <c r="G4076" s="290"/>
      <c r="H4076" s="308">
        <v>288</v>
      </c>
      <c r="I4076" s="308">
        <v>25</v>
      </c>
      <c r="J4076" s="308">
        <v>22</v>
      </c>
      <c r="K4076" s="308">
        <v>50</v>
      </c>
      <c r="L4076" s="308">
        <v>65</v>
      </c>
      <c r="M4076" s="308"/>
      <c r="N4076" s="308">
        <v>5</v>
      </c>
      <c r="O4076" s="308" t="s">
        <v>3065</v>
      </c>
      <c r="P4076" s="291">
        <v>112197.91499379804</v>
      </c>
      <c r="Q4076" s="292">
        <f t="shared" si="495"/>
        <v>135759.47714249563</v>
      </c>
      <c r="R4076" s="197">
        <f t="shared" si="491"/>
        <v>217215.16342799301</v>
      </c>
    </row>
    <row r="4077" spans="1:18" ht="19.5" customHeight="1">
      <c r="A4077" s="306" t="s">
        <v>3102</v>
      </c>
      <c r="B4077" s="307" t="s">
        <v>3103</v>
      </c>
      <c r="C4077" s="308" t="s">
        <v>2732</v>
      </c>
      <c r="D4077" s="290" t="s">
        <v>2909</v>
      </c>
      <c r="E4077" s="290" t="s">
        <v>2910</v>
      </c>
      <c r="F4077" s="309" t="s">
        <v>3122</v>
      </c>
      <c r="G4077" s="290"/>
      <c r="H4077" s="308">
        <v>260</v>
      </c>
      <c r="I4077" s="308">
        <v>12</v>
      </c>
      <c r="J4077" s="308">
        <v>10</v>
      </c>
      <c r="K4077" s="314">
        <v>48.3</v>
      </c>
      <c r="L4077" s="308">
        <v>65</v>
      </c>
      <c r="M4077" s="308"/>
      <c r="N4077" s="308">
        <v>9</v>
      </c>
      <c r="O4077" s="308" t="s">
        <v>3124</v>
      </c>
      <c r="P4077" s="291">
        <v>71984.243935203005</v>
      </c>
      <c r="Q4077" s="292">
        <f t="shared" si="495"/>
        <v>87100.93516159564</v>
      </c>
      <c r="R4077" s="197">
        <f t="shared" si="491"/>
        <v>139361.49625855303</v>
      </c>
    </row>
    <row r="4078" spans="1:18" ht="19.5" customHeight="1">
      <c r="A4078" s="306" t="s">
        <v>3102</v>
      </c>
      <c r="B4078" s="307" t="s">
        <v>3103</v>
      </c>
      <c r="C4078" s="308" t="s">
        <v>2732</v>
      </c>
      <c r="D4078" s="290" t="s">
        <v>2909</v>
      </c>
      <c r="E4078" s="290" t="s">
        <v>2910</v>
      </c>
      <c r="F4078" s="309" t="s">
        <v>3100</v>
      </c>
      <c r="G4078" s="290"/>
      <c r="H4078" s="308">
        <v>282</v>
      </c>
      <c r="I4078" s="308">
        <v>12</v>
      </c>
      <c r="J4078" s="308">
        <v>10</v>
      </c>
      <c r="K4078" s="314">
        <v>48.2</v>
      </c>
      <c r="L4078" s="308">
        <v>65</v>
      </c>
      <c r="M4078" s="308"/>
      <c r="N4078" s="308">
        <v>9</v>
      </c>
      <c r="O4078" s="308" t="s">
        <v>3101</v>
      </c>
      <c r="P4078" s="291">
        <v>88842.191922034937</v>
      </c>
      <c r="Q4078" s="292">
        <f t="shared" si="495"/>
        <v>107499.05222566226</v>
      </c>
      <c r="R4078" s="197">
        <f t="shared" si="491"/>
        <v>171998.48356105963</v>
      </c>
    </row>
    <row r="4079" spans="1:18" ht="19.5" customHeight="1">
      <c r="A4079" s="306" t="s">
        <v>3102</v>
      </c>
      <c r="B4079" s="307" t="s">
        <v>3103</v>
      </c>
      <c r="C4079" s="308" t="s">
        <v>2732</v>
      </c>
      <c r="D4079" s="290" t="s">
        <v>2909</v>
      </c>
      <c r="E4079" s="290" t="s">
        <v>3021</v>
      </c>
      <c r="F4079" s="309" t="s">
        <v>5976</v>
      </c>
      <c r="G4079" s="290" t="s">
        <v>3023</v>
      </c>
      <c r="H4079" s="308" t="s">
        <v>3024</v>
      </c>
      <c r="I4079" s="308" t="s">
        <v>3025</v>
      </c>
      <c r="J4079" s="314" t="s">
        <v>4477</v>
      </c>
      <c r="K4079" s="308" t="s">
        <v>3027</v>
      </c>
      <c r="L4079" s="314" t="s">
        <v>3028</v>
      </c>
      <c r="M4079" s="314" t="s">
        <v>3273</v>
      </c>
      <c r="N4079" s="308">
        <v>4</v>
      </c>
      <c r="O4079" s="308" t="s">
        <v>5977</v>
      </c>
      <c r="P4079" s="291">
        <v>60121.107953370636</v>
      </c>
      <c r="Q4079" s="292">
        <f t="shared" si="495"/>
        <v>72746.540623578461</v>
      </c>
      <c r="R4079" s="197">
        <f t="shared" si="491"/>
        <v>116394.46499772555</v>
      </c>
    </row>
    <row r="4080" spans="1:18" ht="19.5" customHeight="1">
      <c r="A4080" s="306" t="s">
        <v>6479</v>
      </c>
      <c r="B4080" s="307" t="s">
        <v>6480</v>
      </c>
      <c r="C4080" s="308" t="s">
        <v>3051</v>
      </c>
      <c r="D4080" s="290" t="s">
        <v>2905</v>
      </c>
      <c r="E4080" s="290" t="s">
        <v>2906</v>
      </c>
      <c r="F4080" s="309" t="s">
        <v>3078</v>
      </c>
      <c r="G4080" s="290"/>
      <c r="H4080" s="308">
        <v>280</v>
      </c>
      <c r="I4080" s="308">
        <v>22</v>
      </c>
      <c r="J4080" s="308">
        <v>19</v>
      </c>
      <c r="K4080" s="314">
        <v>49.9</v>
      </c>
      <c r="L4080" s="308">
        <v>65</v>
      </c>
      <c r="M4080" s="308"/>
      <c r="N4080" s="308" t="s">
        <v>3007</v>
      </c>
      <c r="O4080" s="308" t="s">
        <v>3079</v>
      </c>
      <c r="P4080" s="291">
        <v>94594.331710866085</v>
      </c>
      <c r="Q4080" s="292">
        <f t="shared" si="495"/>
        <v>114459.14137014796</v>
      </c>
      <c r="R4080" s="197">
        <f t="shared" si="491"/>
        <v>183134.62619223676</v>
      </c>
    </row>
    <row r="4081" spans="1:18" ht="19.5" customHeight="1">
      <c r="A4081" s="306" t="s">
        <v>6479</v>
      </c>
      <c r="B4081" s="307" t="s">
        <v>6480</v>
      </c>
      <c r="C4081" s="308" t="s">
        <v>3051</v>
      </c>
      <c r="D4081" s="288" t="s">
        <v>2909</v>
      </c>
      <c r="E4081" s="288" t="s">
        <v>2910</v>
      </c>
      <c r="F4081" s="289" t="s">
        <v>3066</v>
      </c>
      <c r="G4081" s="312"/>
      <c r="H4081" s="287" t="s">
        <v>3067</v>
      </c>
      <c r="I4081" s="287" t="s">
        <v>3006</v>
      </c>
      <c r="J4081" s="287" t="s">
        <v>3007</v>
      </c>
      <c r="K4081" s="287" t="s">
        <v>3068</v>
      </c>
      <c r="L4081" s="287" t="s">
        <v>3069</v>
      </c>
      <c r="M4081" s="287"/>
      <c r="N4081" s="287" t="s">
        <v>3070</v>
      </c>
      <c r="O4081" s="287" t="s">
        <v>3071</v>
      </c>
      <c r="P4081" s="291">
        <v>67540.50833399361</v>
      </c>
      <c r="Q4081" s="292">
        <f t="shared" si="495"/>
        <v>81724.015084132261</v>
      </c>
      <c r="R4081" s="197">
        <f t="shared" si="491"/>
        <v>130758.42413461162</v>
      </c>
    </row>
    <row r="4082" spans="1:18" ht="19.5" customHeight="1">
      <c r="A4082" s="306" t="s">
        <v>6253</v>
      </c>
      <c r="B4082" s="307" t="s">
        <v>6481</v>
      </c>
      <c r="C4082" s="308" t="s">
        <v>255</v>
      </c>
      <c r="D4082" s="290" t="s">
        <v>2905</v>
      </c>
      <c r="E4082" s="290" t="s">
        <v>2906</v>
      </c>
      <c r="F4082" s="309" t="s">
        <v>3078</v>
      </c>
      <c r="G4082" s="290"/>
      <c r="H4082" s="308">
        <v>280</v>
      </c>
      <c r="I4082" s="308">
        <v>22</v>
      </c>
      <c r="J4082" s="308">
        <v>19</v>
      </c>
      <c r="K4082" s="314">
        <v>49.9</v>
      </c>
      <c r="L4082" s="308">
        <v>65</v>
      </c>
      <c r="M4082" s="308"/>
      <c r="N4082" s="308" t="s">
        <v>3007</v>
      </c>
      <c r="O4082" s="308" t="s">
        <v>3079</v>
      </c>
      <c r="P4082" s="291">
        <v>94594.331710866085</v>
      </c>
      <c r="Q4082" s="292">
        <f t="shared" si="495"/>
        <v>114459.14137014796</v>
      </c>
      <c r="R4082" s="197">
        <f t="shared" si="491"/>
        <v>183134.62619223676</v>
      </c>
    </row>
    <row r="4083" spans="1:18" ht="19.5" customHeight="1">
      <c r="A4083" s="306" t="s">
        <v>6253</v>
      </c>
      <c r="B4083" s="307" t="s">
        <v>6481</v>
      </c>
      <c r="C4083" s="308" t="s">
        <v>255</v>
      </c>
      <c r="D4083" s="288" t="s">
        <v>2909</v>
      </c>
      <c r="E4083" s="288" t="s">
        <v>2910</v>
      </c>
      <c r="F4083" s="289" t="s">
        <v>3066</v>
      </c>
      <c r="G4083" s="312"/>
      <c r="H4083" s="287" t="s">
        <v>3067</v>
      </c>
      <c r="I4083" s="287" t="s">
        <v>3006</v>
      </c>
      <c r="J4083" s="287" t="s">
        <v>3007</v>
      </c>
      <c r="K4083" s="287" t="s">
        <v>3068</v>
      </c>
      <c r="L4083" s="287" t="s">
        <v>3069</v>
      </c>
      <c r="M4083" s="287"/>
      <c r="N4083" s="287" t="s">
        <v>3070</v>
      </c>
      <c r="O4083" s="287" t="s">
        <v>3071</v>
      </c>
      <c r="P4083" s="291">
        <v>67540.50833399361</v>
      </c>
      <c r="Q4083" s="292">
        <f t="shared" si="495"/>
        <v>81724.015084132261</v>
      </c>
      <c r="R4083" s="197">
        <f t="shared" si="491"/>
        <v>130758.42413461162</v>
      </c>
    </row>
    <row r="4084" spans="1:18" ht="19.5" customHeight="1">
      <c r="A4084" s="306" t="s">
        <v>3108</v>
      </c>
      <c r="B4084" s="307" t="s">
        <v>3109</v>
      </c>
      <c r="C4084" s="308" t="s">
        <v>809</v>
      </c>
      <c r="D4084" s="290" t="s">
        <v>2905</v>
      </c>
      <c r="E4084" s="290" t="s">
        <v>2906</v>
      </c>
      <c r="F4084" s="309" t="s">
        <v>3093</v>
      </c>
      <c r="G4084" s="290"/>
      <c r="H4084" s="308">
        <v>312</v>
      </c>
      <c r="I4084" s="308">
        <v>25</v>
      </c>
      <c r="J4084" s="308">
        <v>22</v>
      </c>
      <c r="K4084" s="314">
        <v>49.6</v>
      </c>
      <c r="L4084" s="308">
        <v>65</v>
      </c>
      <c r="M4084" s="308"/>
      <c r="N4084" s="308" t="s">
        <v>3007</v>
      </c>
      <c r="O4084" s="308" t="s">
        <v>3094</v>
      </c>
      <c r="P4084" s="291">
        <v>136608.21503505137</v>
      </c>
      <c r="Q4084" s="292">
        <f t="shared" si="495"/>
        <v>165295.94019241215</v>
      </c>
      <c r="R4084" s="197">
        <f t="shared" si="491"/>
        <v>264473.50430785946</v>
      </c>
    </row>
    <row r="4085" spans="1:18" ht="19.5" customHeight="1">
      <c r="A4085" s="306" t="s">
        <v>3108</v>
      </c>
      <c r="B4085" s="307" t="s">
        <v>3109</v>
      </c>
      <c r="C4085" s="308" t="s">
        <v>809</v>
      </c>
      <c r="D4085" s="290" t="s">
        <v>2909</v>
      </c>
      <c r="E4085" s="290" t="s">
        <v>2910</v>
      </c>
      <c r="F4085" s="309" t="s">
        <v>3100</v>
      </c>
      <c r="G4085" s="290"/>
      <c r="H4085" s="308">
        <v>282</v>
      </c>
      <c r="I4085" s="308">
        <v>12</v>
      </c>
      <c r="J4085" s="308">
        <v>10</v>
      </c>
      <c r="K4085" s="314">
        <v>48.2</v>
      </c>
      <c r="L4085" s="308">
        <v>65</v>
      </c>
      <c r="M4085" s="308"/>
      <c r="N4085" s="308">
        <v>9</v>
      </c>
      <c r="O4085" s="308" t="s">
        <v>3101</v>
      </c>
      <c r="P4085" s="291">
        <v>88842.191922034937</v>
      </c>
      <c r="Q4085" s="292">
        <f t="shared" si="495"/>
        <v>107499.05222566226</v>
      </c>
      <c r="R4085" s="197">
        <f t="shared" si="491"/>
        <v>171998.48356105963</v>
      </c>
    </row>
    <row r="4086" spans="1:18" ht="19.5" customHeight="1">
      <c r="A4086" s="306" t="s">
        <v>6279</v>
      </c>
      <c r="B4086" s="307" t="s">
        <v>6280</v>
      </c>
      <c r="C4086" s="308" t="s">
        <v>3876</v>
      </c>
      <c r="D4086" s="290" t="s">
        <v>2905</v>
      </c>
      <c r="E4086" s="290" t="s">
        <v>2906</v>
      </c>
      <c r="F4086" s="309" t="s">
        <v>3093</v>
      </c>
      <c r="G4086" s="290"/>
      <c r="H4086" s="308">
        <v>312</v>
      </c>
      <c r="I4086" s="308">
        <v>25</v>
      </c>
      <c r="J4086" s="308">
        <v>22</v>
      </c>
      <c r="K4086" s="314">
        <v>49.6</v>
      </c>
      <c r="L4086" s="308">
        <v>65</v>
      </c>
      <c r="M4086" s="308"/>
      <c r="N4086" s="308" t="s">
        <v>3007</v>
      </c>
      <c r="O4086" s="308" t="s">
        <v>3094</v>
      </c>
      <c r="P4086" s="291">
        <v>136608.21503505137</v>
      </c>
      <c r="Q4086" s="292">
        <f t="shared" si="495"/>
        <v>165295.94019241215</v>
      </c>
      <c r="R4086" s="197">
        <f t="shared" si="491"/>
        <v>264473.50430785946</v>
      </c>
    </row>
    <row r="4087" spans="1:18" ht="19.5" customHeight="1">
      <c r="A4087" s="306" t="s">
        <v>6279</v>
      </c>
      <c r="B4087" s="307" t="s">
        <v>6280</v>
      </c>
      <c r="C4087" s="308" t="s">
        <v>3876</v>
      </c>
      <c r="D4087" s="288" t="s">
        <v>2909</v>
      </c>
      <c r="E4087" s="288" t="s">
        <v>2910</v>
      </c>
      <c r="F4087" s="289" t="s">
        <v>3066</v>
      </c>
      <c r="G4087" s="312"/>
      <c r="H4087" s="287" t="s">
        <v>3067</v>
      </c>
      <c r="I4087" s="287" t="s">
        <v>3006</v>
      </c>
      <c r="J4087" s="287" t="s">
        <v>3007</v>
      </c>
      <c r="K4087" s="287" t="s">
        <v>3068</v>
      </c>
      <c r="L4087" s="287" t="s">
        <v>3069</v>
      </c>
      <c r="M4087" s="287"/>
      <c r="N4087" s="287" t="s">
        <v>3070</v>
      </c>
      <c r="O4087" s="287" t="s">
        <v>3071</v>
      </c>
      <c r="P4087" s="291">
        <v>67540.50833399361</v>
      </c>
      <c r="Q4087" s="292">
        <f t="shared" si="495"/>
        <v>81724.015084132261</v>
      </c>
      <c r="R4087" s="197">
        <f t="shared" si="491"/>
        <v>130758.42413461162</v>
      </c>
    </row>
    <row r="4088" spans="1:18" ht="19.5" customHeight="1">
      <c r="A4088" s="306" t="s">
        <v>6279</v>
      </c>
      <c r="B4088" s="307" t="s">
        <v>6280</v>
      </c>
      <c r="C4088" s="308" t="s">
        <v>3876</v>
      </c>
      <c r="D4088" s="290" t="s">
        <v>2909</v>
      </c>
      <c r="E4088" s="290" t="s">
        <v>2910</v>
      </c>
      <c r="F4088" s="309" t="s">
        <v>3100</v>
      </c>
      <c r="G4088" s="290"/>
      <c r="H4088" s="308">
        <v>282</v>
      </c>
      <c r="I4088" s="308">
        <v>12</v>
      </c>
      <c r="J4088" s="308">
        <v>10</v>
      </c>
      <c r="K4088" s="314">
        <v>48.2</v>
      </c>
      <c r="L4088" s="308">
        <v>65</v>
      </c>
      <c r="M4088" s="308"/>
      <c r="N4088" s="308">
        <v>9</v>
      </c>
      <c r="O4088" s="308" t="s">
        <v>3101</v>
      </c>
      <c r="P4088" s="291">
        <v>88842.191922034937</v>
      </c>
      <c r="Q4088" s="292">
        <f t="shared" si="495"/>
        <v>107499.05222566226</v>
      </c>
      <c r="R4088" s="197">
        <f t="shared" si="491"/>
        <v>171998.48356105963</v>
      </c>
    </row>
    <row r="4089" spans="1:18" ht="19.5" customHeight="1">
      <c r="A4089" s="306" t="s">
        <v>6382</v>
      </c>
      <c r="B4089" s="307" t="s">
        <v>6342</v>
      </c>
      <c r="C4089" s="308" t="s">
        <v>3957</v>
      </c>
      <c r="D4089" s="290" t="s">
        <v>2905</v>
      </c>
      <c r="E4089" s="290" t="s">
        <v>2906</v>
      </c>
      <c r="F4089" s="309" t="s">
        <v>3064</v>
      </c>
      <c r="G4089" s="290"/>
      <c r="H4089" s="308">
        <v>288</v>
      </c>
      <c r="I4089" s="308">
        <v>25</v>
      </c>
      <c r="J4089" s="308">
        <v>22</v>
      </c>
      <c r="K4089" s="308">
        <v>50</v>
      </c>
      <c r="L4089" s="308">
        <v>65</v>
      </c>
      <c r="M4089" s="308"/>
      <c r="N4089" s="308">
        <v>5</v>
      </c>
      <c r="O4089" s="308" t="s">
        <v>3065</v>
      </c>
      <c r="P4089" s="291">
        <v>112197.91499379804</v>
      </c>
      <c r="Q4089" s="292">
        <f t="shared" si="495"/>
        <v>135759.47714249563</v>
      </c>
      <c r="R4089" s="197">
        <f t="shared" si="491"/>
        <v>217215.16342799301</v>
      </c>
    </row>
    <row r="4090" spans="1:18" ht="19.5" customHeight="1">
      <c r="A4090" s="306" t="s">
        <v>6382</v>
      </c>
      <c r="B4090" s="307" t="s">
        <v>6342</v>
      </c>
      <c r="C4090" s="308" t="s">
        <v>3957</v>
      </c>
      <c r="D4090" s="290" t="s">
        <v>2905</v>
      </c>
      <c r="E4090" s="290" t="s">
        <v>2906</v>
      </c>
      <c r="F4090" s="309" t="s">
        <v>3093</v>
      </c>
      <c r="G4090" s="290"/>
      <c r="H4090" s="308">
        <v>312</v>
      </c>
      <c r="I4090" s="308">
        <v>25</v>
      </c>
      <c r="J4090" s="308">
        <v>22</v>
      </c>
      <c r="K4090" s="314">
        <v>49.6</v>
      </c>
      <c r="L4090" s="308">
        <v>65</v>
      </c>
      <c r="M4090" s="308"/>
      <c r="N4090" s="308" t="s">
        <v>3007</v>
      </c>
      <c r="O4090" s="308" t="s">
        <v>3094</v>
      </c>
      <c r="P4090" s="291">
        <v>136608.21503505137</v>
      </c>
      <c r="Q4090" s="292">
        <f t="shared" si="495"/>
        <v>165295.94019241215</v>
      </c>
      <c r="R4090" s="197">
        <f t="shared" si="491"/>
        <v>264473.50430785946</v>
      </c>
    </row>
    <row r="4091" spans="1:18" ht="19.5" customHeight="1">
      <c r="A4091" s="306" t="s">
        <v>6382</v>
      </c>
      <c r="B4091" s="307" t="s">
        <v>6342</v>
      </c>
      <c r="C4091" s="308" t="s">
        <v>3957</v>
      </c>
      <c r="D4091" s="288" t="s">
        <v>2909</v>
      </c>
      <c r="E4091" s="288" t="s">
        <v>2910</v>
      </c>
      <c r="F4091" s="289" t="s">
        <v>3066</v>
      </c>
      <c r="G4091" s="312"/>
      <c r="H4091" s="287" t="s">
        <v>3067</v>
      </c>
      <c r="I4091" s="287" t="s">
        <v>3006</v>
      </c>
      <c r="J4091" s="287" t="s">
        <v>3007</v>
      </c>
      <c r="K4091" s="287" t="s">
        <v>3068</v>
      </c>
      <c r="L4091" s="287" t="s">
        <v>3069</v>
      </c>
      <c r="M4091" s="287"/>
      <c r="N4091" s="287" t="s">
        <v>3070</v>
      </c>
      <c r="O4091" s="287" t="s">
        <v>3071</v>
      </c>
      <c r="P4091" s="291">
        <v>67540.50833399361</v>
      </c>
      <c r="Q4091" s="292">
        <f t="shared" si="495"/>
        <v>81724.015084132261</v>
      </c>
      <c r="R4091" s="197">
        <f t="shared" si="491"/>
        <v>130758.42413461162</v>
      </c>
    </row>
    <row r="4092" spans="1:18" ht="19.5" customHeight="1">
      <c r="A4092" s="306" t="s">
        <v>6482</v>
      </c>
      <c r="B4092" s="307" t="s">
        <v>6342</v>
      </c>
      <c r="C4092" s="308" t="s">
        <v>3957</v>
      </c>
      <c r="D4092" s="290" t="s">
        <v>2905</v>
      </c>
      <c r="E4092" s="290" t="s">
        <v>2906</v>
      </c>
      <c r="F4092" s="309" t="s">
        <v>3093</v>
      </c>
      <c r="G4092" s="290"/>
      <c r="H4092" s="308">
        <v>312</v>
      </c>
      <c r="I4092" s="308">
        <v>25</v>
      </c>
      <c r="J4092" s="308">
        <v>22</v>
      </c>
      <c r="K4092" s="314">
        <v>49.6</v>
      </c>
      <c r="L4092" s="308">
        <v>65</v>
      </c>
      <c r="M4092" s="308"/>
      <c r="N4092" s="308" t="s">
        <v>3007</v>
      </c>
      <c r="O4092" s="308" t="s">
        <v>3094</v>
      </c>
      <c r="P4092" s="291">
        <v>136608.21503505137</v>
      </c>
      <c r="Q4092" s="292">
        <f t="shared" si="495"/>
        <v>165295.94019241215</v>
      </c>
      <c r="R4092" s="197">
        <f t="shared" si="491"/>
        <v>264473.50430785946</v>
      </c>
    </row>
    <row r="4093" spans="1:18" ht="19.5" customHeight="1">
      <c r="A4093" s="306" t="s">
        <v>6483</v>
      </c>
      <c r="B4093" s="307" t="s">
        <v>6484</v>
      </c>
      <c r="C4093" s="308" t="s">
        <v>3178</v>
      </c>
      <c r="D4093" s="290" t="s">
        <v>2905</v>
      </c>
      <c r="E4093" s="290" t="s">
        <v>2906</v>
      </c>
      <c r="F4093" s="309" t="s">
        <v>3064</v>
      </c>
      <c r="G4093" s="290"/>
      <c r="H4093" s="308">
        <v>288</v>
      </c>
      <c r="I4093" s="308">
        <v>25</v>
      </c>
      <c r="J4093" s="308">
        <v>22</v>
      </c>
      <c r="K4093" s="308">
        <v>50</v>
      </c>
      <c r="L4093" s="308">
        <v>65</v>
      </c>
      <c r="M4093" s="308"/>
      <c r="N4093" s="308">
        <v>5</v>
      </c>
      <c r="O4093" s="308" t="s">
        <v>3065</v>
      </c>
      <c r="P4093" s="291">
        <v>112197.91499379804</v>
      </c>
      <c r="Q4093" s="292">
        <f t="shared" si="495"/>
        <v>135759.47714249563</v>
      </c>
      <c r="R4093" s="197">
        <f t="shared" si="491"/>
        <v>217215.16342799301</v>
      </c>
    </row>
    <row r="4094" spans="1:18" ht="19.5" customHeight="1">
      <c r="A4094" s="306" t="s">
        <v>6483</v>
      </c>
      <c r="B4094" s="307" t="s">
        <v>6484</v>
      </c>
      <c r="C4094" s="308" t="s">
        <v>3178</v>
      </c>
      <c r="D4094" s="290" t="s">
        <v>2909</v>
      </c>
      <c r="E4094" s="290" t="s">
        <v>2910</v>
      </c>
      <c r="F4094" s="309" t="s">
        <v>3100</v>
      </c>
      <c r="G4094" s="290"/>
      <c r="H4094" s="308">
        <v>282</v>
      </c>
      <c r="I4094" s="308">
        <v>12</v>
      </c>
      <c r="J4094" s="308">
        <v>10</v>
      </c>
      <c r="K4094" s="314">
        <v>48.2</v>
      </c>
      <c r="L4094" s="308">
        <v>65</v>
      </c>
      <c r="M4094" s="308"/>
      <c r="N4094" s="308">
        <v>9</v>
      </c>
      <c r="O4094" s="308" t="s">
        <v>3101</v>
      </c>
      <c r="P4094" s="291">
        <v>88842.191922034937</v>
      </c>
      <c r="Q4094" s="292">
        <f t="shared" si="495"/>
        <v>107499.05222566226</v>
      </c>
      <c r="R4094" s="197">
        <f t="shared" si="491"/>
        <v>171998.48356105963</v>
      </c>
    </row>
    <row r="4095" spans="1:18" ht="19.5" customHeight="1">
      <c r="A4095" s="306" t="s">
        <v>6483</v>
      </c>
      <c r="B4095" s="307" t="s">
        <v>6484</v>
      </c>
      <c r="C4095" s="308" t="s">
        <v>3178</v>
      </c>
      <c r="D4095" s="290" t="s">
        <v>2909</v>
      </c>
      <c r="E4095" s="290" t="s">
        <v>3021</v>
      </c>
      <c r="F4095" s="309" t="s">
        <v>5976</v>
      </c>
      <c r="G4095" s="290" t="s">
        <v>3023</v>
      </c>
      <c r="H4095" s="308" t="s">
        <v>3024</v>
      </c>
      <c r="I4095" s="308" t="s">
        <v>3025</v>
      </c>
      <c r="J4095" s="314" t="s">
        <v>4477</v>
      </c>
      <c r="K4095" s="308" t="s">
        <v>3027</v>
      </c>
      <c r="L4095" s="314" t="s">
        <v>3028</v>
      </c>
      <c r="M4095" s="314" t="s">
        <v>3273</v>
      </c>
      <c r="N4095" s="308">
        <v>4</v>
      </c>
      <c r="O4095" s="308" t="s">
        <v>5977</v>
      </c>
      <c r="P4095" s="291">
        <v>60121.107953370636</v>
      </c>
      <c r="Q4095" s="292">
        <f t="shared" si="495"/>
        <v>72746.540623578461</v>
      </c>
      <c r="R4095" s="197">
        <f t="shared" si="491"/>
        <v>116394.46499772555</v>
      </c>
    </row>
    <row r="4096" spans="1:18" ht="19.5" customHeight="1">
      <c r="A4096" s="306" t="s">
        <v>6485</v>
      </c>
      <c r="B4096" s="307" t="s">
        <v>6357</v>
      </c>
      <c r="C4096" s="308" t="s">
        <v>3230</v>
      </c>
      <c r="D4096" s="290" t="s">
        <v>2905</v>
      </c>
      <c r="E4096" s="290" t="s">
        <v>2906</v>
      </c>
      <c r="F4096" s="309" t="s">
        <v>3064</v>
      </c>
      <c r="G4096" s="290"/>
      <c r="H4096" s="308">
        <v>288</v>
      </c>
      <c r="I4096" s="308">
        <v>25</v>
      </c>
      <c r="J4096" s="308">
        <v>22</v>
      </c>
      <c r="K4096" s="308">
        <v>50</v>
      </c>
      <c r="L4096" s="308">
        <v>65</v>
      </c>
      <c r="M4096" s="308"/>
      <c r="N4096" s="308">
        <v>5</v>
      </c>
      <c r="O4096" s="308" t="s">
        <v>3065</v>
      </c>
      <c r="P4096" s="291">
        <v>112197.91499379804</v>
      </c>
      <c r="Q4096" s="292">
        <f t="shared" si="495"/>
        <v>135759.47714249563</v>
      </c>
      <c r="R4096" s="197">
        <f t="shared" si="491"/>
        <v>217215.16342799301</v>
      </c>
    </row>
    <row r="4097" spans="1:18" ht="19.5" customHeight="1">
      <c r="A4097" s="306" t="s">
        <v>6485</v>
      </c>
      <c r="B4097" s="307" t="s">
        <v>6486</v>
      </c>
      <c r="C4097" s="308" t="s">
        <v>255</v>
      </c>
      <c r="D4097" s="290" t="s">
        <v>2905</v>
      </c>
      <c r="E4097" s="290" t="s">
        <v>2906</v>
      </c>
      <c r="F4097" s="309" t="s">
        <v>3064</v>
      </c>
      <c r="G4097" s="290"/>
      <c r="H4097" s="308">
        <v>288</v>
      </c>
      <c r="I4097" s="308">
        <v>25</v>
      </c>
      <c r="J4097" s="308">
        <v>22</v>
      </c>
      <c r="K4097" s="308">
        <v>50</v>
      </c>
      <c r="L4097" s="308">
        <v>65</v>
      </c>
      <c r="M4097" s="308"/>
      <c r="N4097" s="308">
        <v>5</v>
      </c>
      <c r="O4097" s="308" t="s">
        <v>3065</v>
      </c>
      <c r="P4097" s="291">
        <v>112197.91499379804</v>
      </c>
      <c r="Q4097" s="292">
        <f t="shared" si="495"/>
        <v>135759.47714249563</v>
      </c>
      <c r="R4097" s="197">
        <f t="shared" si="491"/>
        <v>217215.16342799301</v>
      </c>
    </row>
    <row r="4098" spans="1:18" ht="19.5" customHeight="1">
      <c r="A4098" s="306" t="s">
        <v>6485</v>
      </c>
      <c r="B4098" s="307" t="s">
        <v>6486</v>
      </c>
      <c r="C4098" s="308" t="s">
        <v>255</v>
      </c>
      <c r="D4098" s="288" t="s">
        <v>2909</v>
      </c>
      <c r="E4098" s="288" t="s">
        <v>2910</v>
      </c>
      <c r="F4098" s="289" t="s">
        <v>3073</v>
      </c>
      <c r="G4098" s="288"/>
      <c r="H4098" s="287">
        <v>256</v>
      </c>
      <c r="I4098" s="287">
        <v>10</v>
      </c>
      <c r="J4098" s="287">
        <v>8</v>
      </c>
      <c r="K4098" s="293">
        <v>51.6</v>
      </c>
      <c r="L4098" s="287">
        <v>65</v>
      </c>
      <c r="M4098" s="287"/>
      <c r="N4098" s="287">
        <v>5</v>
      </c>
      <c r="O4098" s="287" t="s">
        <v>3074</v>
      </c>
      <c r="P4098" s="291">
        <v>84075.029877456269</v>
      </c>
      <c r="Q4098" s="292">
        <f t="shared" si="495"/>
        <v>101730.78615172209</v>
      </c>
      <c r="R4098" s="197">
        <f t="shared" si="491"/>
        <v>162769.25784275535</v>
      </c>
    </row>
    <row r="4099" spans="1:18" ht="19.5" customHeight="1">
      <c r="A4099" s="306" t="s">
        <v>6355</v>
      </c>
      <c r="B4099" s="307" t="s">
        <v>6487</v>
      </c>
      <c r="C4099" s="308" t="s">
        <v>5656</v>
      </c>
      <c r="D4099" s="290" t="s">
        <v>2905</v>
      </c>
      <c r="E4099" s="290" t="s">
        <v>2906</v>
      </c>
      <c r="F4099" s="309" t="s">
        <v>3064</v>
      </c>
      <c r="G4099" s="290"/>
      <c r="H4099" s="308">
        <v>288</v>
      </c>
      <c r="I4099" s="308">
        <v>25</v>
      </c>
      <c r="J4099" s="308">
        <v>22</v>
      </c>
      <c r="K4099" s="308">
        <v>50</v>
      </c>
      <c r="L4099" s="308">
        <v>65</v>
      </c>
      <c r="M4099" s="308"/>
      <c r="N4099" s="308">
        <v>5</v>
      </c>
      <c r="O4099" s="308" t="s">
        <v>3065</v>
      </c>
      <c r="P4099" s="291">
        <v>112197.91499379804</v>
      </c>
      <c r="Q4099" s="292">
        <f t="shared" si="495"/>
        <v>135759.47714249563</v>
      </c>
      <c r="R4099" s="197">
        <f t="shared" si="491"/>
        <v>217215.16342799301</v>
      </c>
    </row>
    <row r="4100" spans="1:18" ht="19.5" customHeight="1">
      <c r="A4100" s="306" t="s">
        <v>6355</v>
      </c>
      <c r="B4100" s="307" t="s">
        <v>6487</v>
      </c>
      <c r="C4100" s="308" t="s">
        <v>5656</v>
      </c>
      <c r="D4100" s="288" t="s">
        <v>2909</v>
      </c>
      <c r="E4100" s="288" t="s">
        <v>2910</v>
      </c>
      <c r="F4100" s="289" t="s">
        <v>3066</v>
      </c>
      <c r="G4100" s="312"/>
      <c r="H4100" s="287" t="s">
        <v>3067</v>
      </c>
      <c r="I4100" s="287" t="s">
        <v>3006</v>
      </c>
      <c r="J4100" s="287" t="s">
        <v>3007</v>
      </c>
      <c r="K4100" s="287" t="s">
        <v>3068</v>
      </c>
      <c r="L4100" s="287" t="s">
        <v>3069</v>
      </c>
      <c r="M4100" s="287"/>
      <c r="N4100" s="287" t="s">
        <v>3070</v>
      </c>
      <c r="O4100" s="287" t="s">
        <v>3071</v>
      </c>
      <c r="P4100" s="291">
        <v>67540.50833399361</v>
      </c>
      <c r="Q4100" s="292">
        <f t="shared" si="495"/>
        <v>81724.015084132261</v>
      </c>
      <c r="R4100" s="197">
        <f t="shared" si="491"/>
        <v>130758.42413461162</v>
      </c>
    </row>
    <row r="4101" spans="1:18" ht="19.5" customHeight="1">
      <c r="A4101" s="331" t="s">
        <v>2871</v>
      </c>
      <c r="B4101" s="332"/>
      <c r="C4101" s="278"/>
      <c r="D4101" s="279"/>
      <c r="E4101" s="280"/>
      <c r="F4101" s="279"/>
      <c r="G4101" s="281"/>
      <c r="H4101" s="282"/>
      <c r="I4101" s="282"/>
      <c r="J4101" s="282"/>
      <c r="K4101" s="282"/>
      <c r="L4101" s="282"/>
      <c r="M4101" s="282"/>
      <c r="N4101" s="282"/>
      <c r="O4101" s="282"/>
      <c r="P4101" s="282"/>
      <c r="Q4101" s="284"/>
      <c r="R4101" s="197">
        <f t="shared" si="491"/>
        <v>0</v>
      </c>
    </row>
    <row r="4102" spans="1:18" ht="19.5" customHeight="1">
      <c r="A4102" s="285" t="s">
        <v>3057</v>
      </c>
      <c r="B4102" s="307" t="s">
        <v>3056</v>
      </c>
      <c r="C4102" s="287" t="s">
        <v>3235</v>
      </c>
      <c r="D4102" s="288" t="s">
        <v>2905</v>
      </c>
      <c r="E4102" s="288" t="s">
        <v>2906</v>
      </c>
      <c r="F4102" s="329" t="s">
        <v>6361</v>
      </c>
      <c r="G4102" s="288"/>
      <c r="H4102" s="330">
        <v>276</v>
      </c>
      <c r="I4102" s="287" t="s">
        <v>3589</v>
      </c>
      <c r="J4102" s="287" t="s">
        <v>2833</v>
      </c>
      <c r="K4102" s="330">
        <v>44</v>
      </c>
      <c r="L4102" s="287">
        <v>65</v>
      </c>
      <c r="M4102" s="287"/>
      <c r="N4102" s="287">
        <v>5</v>
      </c>
      <c r="O4102" s="287" t="s">
        <v>6362</v>
      </c>
      <c r="P4102" s="291">
        <v>95508.721499563311</v>
      </c>
      <c r="Q4102" s="292">
        <f t="shared" ref="Q4102:Q4105" si="496">+P4102*1.21</f>
        <v>115565.5530144716</v>
      </c>
      <c r="R4102" s="197">
        <f t="shared" si="491"/>
        <v>184904.88482315457</v>
      </c>
    </row>
    <row r="4103" spans="1:18" ht="19.5" customHeight="1">
      <c r="A4103" s="285" t="s">
        <v>3057</v>
      </c>
      <c r="B4103" s="307" t="s">
        <v>3056</v>
      </c>
      <c r="C4103" s="287" t="s">
        <v>3235</v>
      </c>
      <c r="D4103" s="288" t="s">
        <v>2909</v>
      </c>
      <c r="E4103" s="288" t="s">
        <v>2910</v>
      </c>
      <c r="F4103" s="329" t="s">
        <v>6363</v>
      </c>
      <c r="G4103" s="288"/>
      <c r="H4103" s="330">
        <v>230</v>
      </c>
      <c r="I4103" s="287" t="s">
        <v>3007</v>
      </c>
      <c r="J4103" s="287" t="s">
        <v>3948</v>
      </c>
      <c r="K4103" s="293">
        <v>40.5</v>
      </c>
      <c r="L4103" s="287" t="s">
        <v>3069</v>
      </c>
      <c r="M4103" s="287"/>
      <c r="N4103" s="287">
        <v>5</v>
      </c>
      <c r="O4103" s="287" t="s">
        <v>6364</v>
      </c>
      <c r="P4103" s="291">
        <v>52398.362804347584</v>
      </c>
      <c r="Q4103" s="292">
        <f t="shared" si="496"/>
        <v>63402.018993260572</v>
      </c>
      <c r="R4103" s="197">
        <f t="shared" si="491"/>
        <v>101443.23038921691</v>
      </c>
    </row>
    <row r="4104" spans="1:18" ht="19.5" customHeight="1">
      <c r="A4104" s="306" t="s">
        <v>6305</v>
      </c>
      <c r="B4104" s="307" t="s">
        <v>6306</v>
      </c>
      <c r="C4104" s="308" t="s">
        <v>1573</v>
      </c>
      <c r="D4104" s="290" t="s">
        <v>2905</v>
      </c>
      <c r="E4104" s="290" t="s">
        <v>2906</v>
      </c>
      <c r="F4104" s="309" t="s">
        <v>6395</v>
      </c>
      <c r="G4104" s="290"/>
      <c r="H4104" s="308" t="s">
        <v>3598</v>
      </c>
      <c r="I4104" s="308" t="s">
        <v>3599</v>
      </c>
      <c r="J4104" s="308" t="s">
        <v>2832</v>
      </c>
      <c r="K4104" s="308" t="s">
        <v>4387</v>
      </c>
      <c r="L4104" s="308" t="s">
        <v>3069</v>
      </c>
      <c r="M4104" s="308"/>
      <c r="N4104" s="308" t="s">
        <v>3070</v>
      </c>
      <c r="O4104" s="308" t="s">
        <v>6396</v>
      </c>
      <c r="P4104" s="291">
        <v>66941.553507977093</v>
      </c>
      <c r="Q4104" s="292">
        <f t="shared" si="496"/>
        <v>80999.279744652275</v>
      </c>
      <c r="R4104" s="197">
        <f t="shared" ref="R4104:R4167" si="497">Q4104*0.8*2</f>
        <v>129598.84759144364</v>
      </c>
    </row>
    <row r="4105" spans="1:18" ht="19.5" customHeight="1">
      <c r="A4105" s="306" t="s">
        <v>6305</v>
      </c>
      <c r="B4105" s="307" t="s">
        <v>6306</v>
      </c>
      <c r="C4105" s="308" t="s">
        <v>1573</v>
      </c>
      <c r="D4105" s="290" t="s">
        <v>2909</v>
      </c>
      <c r="E4105" s="290" t="s">
        <v>3021</v>
      </c>
      <c r="F4105" s="316" t="s">
        <v>6397</v>
      </c>
      <c r="G4105" s="290"/>
      <c r="H4105" s="308" t="s">
        <v>4217</v>
      </c>
      <c r="I4105" s="308" t="s">
        <v>3493</v>
      </c>
      <c r="J4105" s="314">
        <v>229.5</v>
      </c>
      <c r="K4105" s="308" t="s">
        <v>6398</v>
      </c>
      <c r="L4105" s="314">
        <v>65</v>
      </c>
      <c r="M4105" s="317">
        <v>46</v>
      </c>
      <c r="N4105" s="308" t="s">
        <v>3070</v>
      </c>
      <c r="O4105" s="308" t="s">
        <v>6399</v>
      </c>
      <c r="P4105" s="291">
        <v>82265.229632797811</v>
      </c>
      <c r="Q4105" s="292">
        <f t="shared" si="496"/>
        <v>99540.927855685353</v>
      </c>
      <c r="R4105" s="197">
        <f t="shared" si="497"/>
        <v>159265.48456909659</v>
      </c>
    </row>
    <row r="4106" spans="1:18" ht="19.5" customHeight="1">
      <c r="A4106" s="304" t="s">
        <v>2872</v>
      </c>
      <c r="B4106" s="277"/>
      <c r="C4106" s="278"/>
      <c r="D4106" s="279"/>
      <c r="E4106" s="280"/>
      <c r="F4106" s="279"/>
      <c r="G4106" s="281"/>
      <c r="H4106" s="282"/>
      <c r="I4106" s="282"/>
      <c r="J4106" s="282"/>
      <c r="K4106" s="282"/>
      <c r="L4106" s="282"/>
      <c r="M4106" s="282"/>
      <c r="N4106" s="282"/>
      <c r="O4106" s="282"/>
      <c r="P4106" s="282"/>
      <c r="Q4106" s="284"/>
      <c r="R4106" s="197">
        <f t="shared" si="497"/>
        <v>0</v>
      </c>
    </row>
    <row r="4107" spans="1:18" ht="19.5" customHeight="1">
      <c r="A4107" s="306" t="s">
        <v>3075</v>
      </c>
      <c r="B4107" s="307" t="s">
        <v>3072</v>
      </c>
      <c r="C4107" s="308" t="s">
        <v>6488</v>
      </c>
      <c r="D4107" s="290" t="s">
        <v>2905</v>
      </c>
      <c r="E4107" s="290" t="s">
        <v>2906</v>
      </c>
      <c r="F4107" s="309" t="s">
        <v>6326</v>
      </c>
      <c r="G4107" s="290"/>
      <c r="H4107" s="308">
        <v>256</v>
      </c>
      <c r="I4107" s="308">
        <v>18</v>
      </c>
      <c r="J4107" s="308">
        <v>16</v>
      </c>
      <c r="K4107" s="308">
        <v>34</v>
      </c>
      <c r="L4107" s="308">
        <v>65</v>
      </c>
      <c r="M4107" s="308"/>
      <c r="N4107" s="308">
        <v>4</v>
      </c>
      <c r="O4107" s="308" t="s">
        <v>6327</v>
      </c>
      <c r="P4107" s="291">
        <v>53757.532341893682</v>
      </c>
      <c r="Q4107" s="292">
        <f t="shared" ref="Q4107:Q4111" si="498">+P4107*1.21</f>
        <v>65046.614133691357</v>
      </c>
      <c r="R4107" s="197">
        <f t="shared" si="497"/>
        <v>104074.58261390618</v>
      </c>
    </row>
    <row r="4108" spans="1:18" ht="19.5" customHeight="1">
      <c r="A4108" s="306" t="s">
        <v>3075</v>
      </c>
      <c r="B4108" s="307" t="s">
        <v>3072</v>
      </c>
      <c r="C4108" s="308" t="s">
        <v>3722</v>
      </c>
      <c r="D4108" s="290" t="s">
        <v>2905</v>
      </c>
      <c r="E4108" s="290" t="s">
        <v>2906</v>
      </c>
      <c r="F4108" s="309" t="s">
        <v>6328</v>
      </c>
      <c r="G4108" s="290"/>
      <c r="H4108" s="308" t="s">
        <v>3598</v>
      </c>
      <c r="I4108" s="308" t="s">
        <v>3599</v>
      </c>
      <c r="J4108" s="308" t="s">
        <v>2832</v>
      </c>
      <c r="K4108" s="314" t="s">
        <v>5481</v>
      </c>
      <c r="L4108" s="308" t="s">
        <v>3069</v>
      </c>
      <c r="M4108" s="308"/>
      <c r="N4108" s="308" t="s">
        <v>3010</v>
      </c>
      <c r="O4108" s="308" t="s">
        <v>6329</v>
      </c>
      <c r="P4108" s="291">
        <v>82392.967949452461</v>
      </c>
      <c r="Q4108" s="292">
        <f t="shared" si="498"/>
        <v>99695.491218837473</v>
      </c>
      <c r="R4108" s="197">
        <f t="shared" si="497"/>
        <v>159512.78595013998</v>
      </c>
    </row>
    <row r="4109" spans="1:18" ht="19.5" customHeight="1">
      <c r="A4109" s="306" t="s">
        <v>3075</v>
      </c>
      <c r="B4109" s="307" t="s">
        <v>3072</v>
      </c>
      <c r="C4109" s="308" t="s">
        <v>6488</v>
      </c>
      <c r="D4109" s="288" t="s">
        <v>2909</v>
      </c>
      <c r="E4109" s="288" t="s">
        <v>3021</v>
      </c>
      <c r="F4109" s="289" t="s">
        <v>6319</v>
      </c>
      <c r="G4109" s="288" t="s">
        <v>3023</v>
      </c>
      <c r="H4109" s="287" t="s">
        <v>6320</v>
      </c>
      <c r="I4109" s="287" t="s">
        <v>3463</v>
      </c>
      <c r="J4109" s="287" t="s">
        <v>3866</v>
      </c>
      <c r="K4109" s="287" t="s">
        <v>3942</v>
      </c>
      <c r="L4109" s="287" t="s">
        <v>6321</v>
      </c>
      <c r="M4109" s="293" t="s">
        <v>3590</v>
      </c>
      <c r="N4109" s="287" t="s">
        <v>3010</v>
      </c>
      <c r="O4109" s="290" t="s">
        <v>6322</v>
      </c>
      <c r="P4109" s="291">
        <v>86824.573694586536</v>
      </c>
      <c r="Q4109" s="292">
        <f t="shared" si="498"/>
        <v>105057.73417044971</v>
      </c>
      <c r="R4109" s="197">
        <f t="shared" si="497"/>
        <v>168092.37467271954</v>
      </c>
    </row>
    <row r="4110" spans="1:18" ht="19.5" customHeight="1">
      <c r="A4110" s="306" t="s">
        <v>6304</v>
      </c>
      <c r="B4110" s="307" t="s">
        <v>3072</v>
      </c>
      <c r="C4110" s="308" t="s">
        <v>3112</v>
      </c>
      <c r="D4110" s="290" t="s">
        <v>2905</v>
      </c>
      <c r="E4110" s="290" t="s">
        <v>2906</v>
      </c>
      <c r="F4110" s="309" t="s">
        <v>6328</v>
      </c>
      <c r="G4110" s="290"/>
      <c r="H4110" s="308" t="s">
        <v>3598</v>
      </c>
      <c r="I4110" s="308" t="s">
        <v>3599</v>
      </c>
      <c r="J4110" s="308" t="s">
        <v>2832</v>
      </c>
      <c r="K4110" s="314" t="s">
        <v>5481</v>
      </c>
      <c r="L4110" s="308" t="s">
        <v>3069</v>
      </c>
      <c r="M4110" s="308"/>
      <c r="N4110" s="308" t="s">
        <v>3010</v>
      </c>
      <c r="O4110" s="308" t="s">
        <v>6329</v>
      </c>
      <c r="P4110" s="291">
        <v>82392.967949452461</v>
      </c>
      <c r="Q4110" s="292">
        <f t="shared" si="498"/>
        <v>99695.491218837473</v>
      </c>
      <c r="R4110" s="197">
        <f t="shared" si="497"/>
        <v>159512.78595013998</v>
      </c>
    </row>
    <row r="4111" spans="1:18" ht="19.5" customHeight="1">
      <c r="A4111" s="306" t="s">
        <v>6304</v>
      </c>
      <c r="B4111" s="307" t="s">
        <v>3072</v>
      </c>
      <c r="C4111" s="308" t="s">
        <v>3112</v>
      </c>
      <c r="D4111" s="288" t="s">
        <v>2909</v>
      </c>
      <c r="E4111" s="288" t="s">
        <v>3021</v>
      </c>
      <c r="F4111" s="289" t="s">
        <v>6489</v>
      </c>
      <c r="G4111" s="288"/>
      <c r="H4111" s="287" t="s">
        <v>6490</v>
      </c>
      <c r="I4111" s="287" t="s">
        <v>3463</v>
      </c>
      <c r="J4111" s="287" t="s">
        <v>6491</v>
      </c>
      <c r="K4111" s="287" t="s">
        <v>4178</v>
      </c>
      <c r="L4111" s="287" t="s">
        <v>3069</v>
      </c>
      <c r="M4111" s="287" t="s">
        <v>3454</v>
      </c>
      <c r="N4111" s="287" t="s">
        <v>3010</v>
      </c>
      <c r="O4111" s="287" t="s">
        <v>6492</v>
      </c>
      <c r="P4111" s="291">
        <v>42565.79229811058</v>
      </c>
      <c r="Q4111" s="292">
        <f t="shared" si="498"/>
        <v>51504.608680713798</v>
      </c>
      <c r="R4111" s="197">
        <f t="shared" si="497"/>
        <v>82407.37388914208</v>
      </c>
    </row>
    <row r="4112" spans="1:18" ht="19.5" customHeight="1">
      <c r="A4112" s="52"/>
      <c r="B4112" s="53"/>
      <c r="C4112" s="54"/>
      <c r="D4112" s="53"/>
      <c r="E4112" s="53"/>
      <c r="F4112" s="294"/>
      <c r="G4112" s="53"/>
      <c r="H4112" s="54"/>
      <c r="I4112" s="54"/>
      <c r="J4112" s="54"/>
      <c r="K4112" s="54"/>
      <c r="L4112" s="54"/>
      <c r="M4112" s="54"/>
      <c r="N4112" s="54"/>
      <c r="O4112" s="54"/>
      <c r="P4112" s="295"/>
      <c r="Q4112" s="295"/>
      <c r="R4112" s="197">
        <f t="shared" si="497"/>
        <v>0</v>
      </c>
    </row>
    <row r="4113" spans="1:18" ht="19.5" customHeight="1">
      <c r="A4113" s="296" t="s">
        <v>1960</v>
      </c>
      <c r="B4113" s="297"/>
      <c r="C4113" s="298"/>
      <c r="D4113" s="299"/>
      <c r="E4113" s="300"/>
      <c r="F4113" s="299"/>
      <c r="G4113" s="301"/>
      <c r="H4113" s="302"/>
      <c r="I4113" s="302"/>
      <c r="J4113" s="302"/>
      <c r="K4113" s="302"/>
      <c r="L4113" s="302"/>
      <c r="M4113" s="302"/>
      <c r="N4113" s="302"/>
      <c r="O4113" s="302"/>
      <c r="P4113" s="302"/>
      <c r="Q4113" s="303"/>
      <c r="R4113" s="197">
        <f t="shared" si="497"/>
        <v>0</v>
      </c>
    </row>
    <row r="4114" spans="1:18" ht="19.5" customHeight="1">
      <c r="A4114" s="304">
        <v>240</v>
      </c>
      <c r="B4114" s="277"/>
      <c r="C4114" s="278"/>
      <c r="D4114" s="279"/>
      <c r="E4114" s="280"/>
      <c r="F4114" s="279"/>
      <c r="G4114" s="281"/>
      <c r="H4114" s="282"/>
      <c r="I4114" s="282"/>
      <c r="J4114" s="282"/>
      <c r="K4114" s="282"/>
      <c r="L4114" s="282"/>
      <c r="M4114" s="282"/>
      <c r="N4114" s="282"/>
      <c r="O4114" s="282"/>
      <c r="P4114" s="282"/>
      <c r="Q4114" s="284"/>
      <c r="R4114" s="197">
        <f t="shared" si="497"/>
        <v>0</v>
      </c>
    </row>
    <row r="4115" spans="1:18" ht="19.5" customHeight="1">
      <c r="A4115" s="306" t="s">
        <v>6493</v>
      </c>
      <c r="B4115" s="308" t="s">
        <v>6494</v>
      </c>
      <c r="C4115" s="308" t="s">
        <v>2855</v>
      </c>
      <c r="D4115" s="290" t="s">
        <v>2905</v>
      </c>
      <c r="E4115" s="290" t="s">
        <v>2910</v>
      </c>
      <c r="F4115" s="309" t="s">
        <v>6495</v>
      </c>
      <c r="G4115" s="290"/>
      <c r="H4115" s="308">
        <v>263</v>
      </c>
      <c r="I4115" s="314">
        <v>14.3</v>
      </c>
      <c r="J4115" s="314">
        <v>12.7</v>
      </c>
      <c r="K4115" s="314">
        <v>65.3</v>
      </c>
      <c r="L4115" s="308">
        <v>68</v>
      </c>
      <c r="M4115" s="308"/>
      <c r="N4115" s="308">
        <v>5</v>
      </c>
      <c r="O4115" s="308" t="s">
        <v>6496</v>
      </c>
      <c r="P4115" s="291">
        <v>73989.541241253988</v>
      </c>
      <c r="Q4115" s="292">
        <f t="shared" ref="Q4115:Q4116" si="499">+P4115*1.21</f>
        <v>89527.344901917328</v>
      </c>
      <c r="R4115" s="197">
        <f t="shared" si="497"/>
        <v>143243.75184306773</v>
      </c>
    </row>
    <row r="4116" spans="1:18" ht="19.5" customHeight="1">
      <c r="A4116" s="306" t="s">
        <v>6493</v>
      </c>
      <c r="B4116" s="308" t="s">
        <v>6494</v>
      </c>
      <c r="C4116" s="308" t="s">
        <v>2993</v>
      </c>
      <c r="D4116" s="290" t="s">
        <v>2905</v>
      </c>
      <c r="E4116" s="290" t="s">
        <v>2906</v>
      </c>
      <c r="F4116" s="309" t="s">
        <v>6497</v>
      </c>
      <c r="G4116" s="290"/>
      <c r="H4116" s="308">
        <v>262</v>
      </c>
      <c r="I4116" s="308">
        <v>22</v>
      </c>
      <c r="J4116" s="308">
        <v>20</v>
      </c>
      <c r="K4116" s="314">
        <v>67.5</v>
      </c>
      <c r="L4116" s="308">
        <v>68</v>
      </c>
      <c r="M4116" s="308"/>
      <c r="N4116" s="308">
        <v>5</v>
      </c>
      <c r="O4116" s="308" t="s">
        <v>6498</v>
      </c>
      <c r="P4116" s="291">
        <v>82028.67586024107</v>
      </c>
      <c r="Q4116" s="292">
        <f t="shared" si="499"/>
        <v>99254.697790891689</v>
      </c>
      <c r="R4116" s="197">
        <f t="shared" si="497"/>
        <v>158807.51646542671</v>
      </c>
    </row>
    <row r="4117" spans="1:18" ht="19.5" customHeight="1">
      <c r="A4117" s="304">
        <v>460</v>
      </c>
      <c r="B4117" s="277"/>
      <c r="C4117" s="278"/>
      <c r="D4117" s="279"/>
      <c r="E4117" s="280"/>
      <c r="F4117" s="279"/>
      <c r="G4117" s="281"/>
      <c r="H4117" s="282"/>
      <c r="I4117" s="282"/>
      <c r="J4117" s="282"/>
      <c r="K4117" s="282"/>
      <c r="L4117" s="282"/>
      <c r="M4117" s="282"/>
      <c r="N4117" s="282"/>
      <c r="O4117" s="282"/>
      <c r="P4117" s="282"/>
      <c r="Q4117" s="284"/>
      <c r="R4117" s="197">
        <f t="shared" si="497"/>
        <v>0</v>
      </c>
    </row>
    <row r="4118" spans="1:18" ht="19.5" customHeight="1">
      <c r="A4118" s="306" t="s">
        <v>6499</v>
      </c>
      <c r="B4118" s="307" t="s">
        <v>6500</v>
      </c>
      <c r="C4118" s="308" t="s">
        <v>2850</v>
      </c>
      <c r="D4118" s="290" t="s">
        <v>2905</v>
      </c>
      <c r="E4118" s="290" t="s">
        <v>2910</v>
      </c>
      <c r="F4118" s="309" t="s">
        <v>6501</v>
      </c>
      <c r="G4118" s="290"/>
      <c r="H4118" s="308">
        <v>260</v>
      </c>
      <c r="I4118" s="308">
        <v>12</v>
      </c>
      <c r="J4118" s="314">
        <v>10.8</v>
      </c>
      <c r="K4118" s="308">
        <v>40</v>
      </c>
      <c r="L4118" s="308">
        <v>61</v>
      </c>
      <c r="M4118" s="308"/>
      <c r="N4118" s="308">
        <v>6</v>
      </c>
      <c r="O4118" s="308" t="s">
        <v>6502</v>
      </c>
      <c r="P4118" s="291">
        <v>59315.216839968947</v>
      </c>
      <c r="Q4118" s="292">
        <f>+P4118*1.21</f>
        <v>71771.412376362423</v>
      </c>
      <c r="R4118" s="197">
        <f t="shared" si="497"/>
        <v>114834.25980217988</v>
      </c>
    </row>
    <row r="4119" spans="1:18" ht="19.5" customHeight="1">
      <c r="A4119" s="304">
        <v>740</v>
      </c>
      <c r="B4119" s="277"/>
      <c r="C4119" s="278"/>
      <c r="D4119" s="279"/>
      <c r="E4119" s="280"/>
      <c r="F4119" s="279"/>
      <c r="G4119" s="281"/>
      <c r="H4119" s="282"/>
      <c r="I4119" s="282"/>
      <c r="J4119" s="282"/>
      <c r="K4119" s="282"/>
      <c r="L4119" s="282"/>
      <c r="M4119" s="282"/>
      <c r="N4119" s="282"/>
      <c r="O4119" s="282"/>
      <c r="P4119" s="282"/>
      <c r="Q4119" s="284"/>
      <c r="R4119" s="197">
        <f t="shared" si="497"/>
        <v>0</v>
      </c>
    </row>
    <row r="4120" spans="1:18" ht="19.5" customHeight="1">
      <c r="A4120" s="306" t="s">
        <v>4461</v>
      </c>
      <c r="B4120" s="307" t="s">
        <v>6503</v>
      </c>
      <c r="C4120" s="308" t="s">
        <v>6504</v>
      </c>
      <c r="D4120" s="290" t="s">
        <v>2905</v>
      </c>
      <c r="E4120" s="290" t="s">
        <v>2906</v>
      </c>
      <c r="F4120" s="309" t="s">
        <v>6505</v>
      </c>
      <c r="G4120" s="290"/>
      <c r="H4120" s="308">
        <v>262</v>
      </c>
      <c r="I4120" s="308">
        <v>22</v>
      </c>
      <c r="J4120" s="308">
        <v>20</v>
      </c>
      <c r="K4120" s="308">
        <v>56</v>
      </c>
      <c r="L4120" s="308">
        <v>68</v>
      </c>
      <c r="M4120" s="308"/>
      <c r="N4120" s="308">
        <v>5</v>
      </c>
      <c r="O4120" s="308" t="s">
        <v>6506</v>
      </c>
      <c r="P4120" s="291">
        <v>72910.185794576668</v>
      </c>
      <c r="Q4120" s="292">
        <f t="shared" ref="Q4120:Q4121" si="500">+P4120*1.21</f>
        <v>88221.324811437764</v>
      </c>
      <c r="R4120" s="197">
        <f t="shared" si="497"/>
        <v>141154.11969830043</v>
      </c>
    </row>
    <row r="4121" spans="1:18" ht="19.5" customHeight="1">
      <c r="A4121" s="306" t="s">
        <v>5320</v>
      </c>
      <c r="B4121" s="307" t="s">
        <v>6507</v>
      </c>
      <c r="C4121" s="308" t="s">
        <v>5558</v>
      </c>
      <c r="D4121" s="290" t="s">
        <v>2905</v>
      </c>
      <c r="E4121" s="290" t="s">
        <v>2906</v>
      </c>
      <c r="F4121" s="309" t="s">
        <v>6505</v>
      </c>
      <c r="G4121" s="290"/>
      <c r="H4121" s="308">
        <v>262</v>
      </c>
      <c r="I4121" s="308">
        <v>22</v>
      </c>
      <c r="J4121" s="308">
        <v>20</v>
      </c>
      <c r="K4121" s="308">
        <v>56</v>
      </c>
      <c r="L4121" s="308">
        <v>68</v>
      </c>
      <c r="M4121" s="308"/>
      <c r="N4121" s="308">
        <v>5</v>
      </c>
      <c r="O4121" s="308" t="s">
        <v>6506</v>
      </c>
      <c r="P4121" s="291">
        <v>72910.185794576668</v>
      </c>
      <c r="Q4121" s="292">
        <f t="shared" si="500"/>
        <v>88221.324811437764</v>
      </c>
      <c r="R4121" s="197">
        <f t="shared" si="497"/>
        <v>141154.11969830043</v>
      </c>
    </row>
    <row r="4122" spans="1:18" ht="19.5" customHeight="1">
      <c r="A4122" s="304">
        <v>760</v>
      </c>
      <c r="B4122" s="277"/>
      <c r="C4122" s="278"/>
      <c r="D4122" s="279"/>
      <c r="E4122" s="280"/>
      <c r="F4122" s="279"/>
      <c r="G4122" s="281"/>
      <c r="H4122" s="282"/>
      <c r="I4122" s="282"/>
      <c r="J4122" s="282"/>
      <c r="K4122" s="282"/>
      <c r="L4122" s="282"/>
      <c r="M4122" s="282"/>
      <c r="N4122" s="282"/>
      <c r="O4122" s="282"/>
      <c r="P4122" s="282"/>
      <c r="Q4122" s="284"/>
      <c r="R4122" s="197">
        <f t="shared" si="497"/>
        <v>0</v>
      </c>
    </row>
    <row r="4123" spans="1:18" ht="19.5" customHeight="1">
      <c r="A4123" s="306" t="s">
        <v>6094</v>
      </c>
      <c r="B4123" s="307" t="s">
        <v>6508</v>
      </c>
      <c r="C4123" s="308" t="s">
        <v>544</v>
      </c>
      <c r="D4123" s="290" t="s">
        <v>2905</v>
      </c>
      <c r="E4123" s="290" t="s">
        <v>2906</v>
      </c>
      <c r="F4123" s="309" t="s">
        <v>6505</v>
      </c>
      <c r="G4123" s="290"/>
      <c r="H4123" s="308">
        <v>262</v>
      </c>
      <c r="I4123" s="308">
        <v>22</v>
      </c>
      <c r="J4123" s="308">
        <v>20</v>
      </c>
      <c r="K4123" s="308">
        <v>56</v>
      </c>
      <c r="L4123" s="308">
        <v>68</v>
      </c>
      <c r="M4123" s="308"/>
      <c r="N4123" s="308">
        <v>5</v>
      </c>
      <c r="O4123" s="308" t="s">
        <v>6506</v>
      </c>
      <c r="P4123" s="291">
        <v>72910.185794576668</v>
      </c>
      <c r="Q4123" s="292">
        <f t="shared" ref="Q4123:Q4124" si="501">+P4123*1.21</f>
        <v>88221.324811437764</v>
      </c>
      <c r="R4123" s="197">
        <f t="shared" si="497"/>
        <v>141154.11969830043</v>
      </c>
    </row>
    <row r="4124" spans="1:18" ht="19.5" customHeight="1">
      <c r="A4124" s="306" t="s">
        <v>6094</v>
      </c>
      <c r="B4124" s="307" t="s">
        <v>6508</v>
      </c>
      <c r="C4124" s="308" t="s">
        <v>544</v>
      </c>
      <c r="D4124" s="290" t="s">
        <v>2909</v>
      </c>
      <c r="E4124" s="290" t="s">
        <v>2910</v>
      </c>
      <c r="F4124" s="309" t="s">
        <v>6509</v>
      </c>
      <c r="G4124" s="290"/>
      <c r="H4124" s="308">
        <v>265</v>
      </c>
      <c r="I4124" s="308">
        <v>10</v>
      </c>
      <c r="J4124" s="308">
        <v>8</v>
      </c>
      <c r="K4124" s="308">
        <v>53</v>
      </c>
      <c r="L4124" s="308">
        <v>68</v>
      </c>
      <c r="M4124" s="308"/>
      <c r="N4124" s="308">
        <v>5</v>
      </c>
      <c r="O4124" s="308" t="s">
        <v>6510</v>
      </c>
      <c r="P4124" s="291">
        <v>59423.171893565697</v>
      </c>
      <c r="Q4124" s="292">
        <f t="shared" si="501"/>
        <v>71902.037991214485</v>
      </c>
      <c r="R4124" s="197">
        <f t="shared" si="497"/>
        <v>115043.26078594319</v>
      </c>
    </row>
    <row r="4125" spans="1:18" ht="19.5" customHeight="1">
      <c r="A4125" s="304">
        <v>780</v>
      </c>
      <c r="B4125" s="277"/>
      <c r="C4125" s="278"/>
      <c r="D4125" s="279"/>
      <c r="E4125" s="280"/>
      <c r="F4125" s="279"/>
      <c r="G4125" s="281"/>
      <c r="H4125" s="282"/>
      <c r="I4125" s="282"/>
      <c r="J4125" s="282"/>
      <c r="K4125" s="282"/>
      <c r="L4125" s="282"/>
      <c r="M4125" s="282"/>
      <c r="N4125" s="282"/>
      <c r="O4125" s="282"/>
      <c r="P4125" s="282"/>
      <c r="Q4125" s="284"/>
      <c r="R4125" s="197">
        <f t="shared" si="497"/>
        <v>0</v>
      </c>
    </row>
    <row r="4126" spans="1:18" ht="19.5" customHeight="1">
      <c r="A4126" s="306" t="s">
        <v>6511</v>
      </c>
      <c r="B4126" s="307" t="s">
        <v>6503</v>
      </c>
      <c r="C4126" s="308" t="s">
        <v>3344</v>
      </c>
      <c r="D4126" s="290" t="s">
        <v>2905</v>
      </c>
      <c r="E4126" s="290" t="s">
        <v>2906</v>
      </c>
      <c r="F4126" s="309" t="s">
        <v>6505</v>
      </c>
      <c r="G4126" s="290"/>
      <c r="H4126" s="308">
        <v>262</v>
      </c>
      <c r="I4126" s="308">
        <v>22</v>
      </c>
      <c r="J4126" s="308">
        <v>20</v>
      </c>
      <c r="K4126" s="308">
        <v>56</v>
      </c>
      <c r="L4126" s="308">
        <v>68</v>
      </c>
      <c r="M4126" s="308"/>
      <c r="N4126" s="308">
        <v>5</v>
      </c>
      <c r="O4126" s="308" t="s">
        <v>6506</v>
      </c>
      <c r="P4126" s="291">
        <v>72910.185794576668</v>
      </c>
      <c r="Q4126" s="292">
        <f>+P4126*1.21</f>
        <v>88221.324811437764</v>
      </c>
      <c r="R4126" s="197">
        <f t="shared" si="497"/>
        <v>141154.11969830043</v>
      </c>
    </row>
    <row r="4127" spans="1:18" ht="19.5" customHeight="1">
      <c r="A4127" s="304">
        <v>850</v>
      </c>
      <c r="B4127" s="277"/>
      <c r="C4127" s="278"/>
      <c r="D4127" s="279"/>
      <c r="E4127" s="280"/>
      <c r="F4127" s="279"/>
      <c r="G4127" s="281"/>
      <c r="H4127" s="282"/>
      <c r="I4127" s="282"/>
      <c r="J4127" s="282"/>
      <c r="K4127" s="282"/>
      <c r="L4127" s="282"/>
      <c r="M4127" s="282"/>
      <c r="N4127" s="282"/>
      <c r="O4127" s="282"/>
      <c r="P4127" s="282"/>
      <c r="Q4127" s="284"/>
      <c r="R4127" s="197">
        <f t="shared" si="497"/>
        <v>0</v>
      </c>
    </row>
    <row r="4128" spans="1:18" ht="19.5" customHeight="1">
      <c r="A4128" s="306" t="s">
        <v>6512</v>
      </c>
      <c r="B4128" s="307" t="s">
        <v>6513</v>
      </c>
      <c r="C4128" s="308" t="s">
        <v>2545</v>
      </c>
      <c r="D4128" s="290" t="s">
        <v>2905</v>
      </c>
      <c r="E4128" s="290" t="s">
        <v>2906</v>
      </c>
      <c r="F4128" s="309" t="s">
        <v>6514</v>
      </c>
      <c r="G4128" s="290"/>
      <c r="H4128" s="308">
        <v>280</v>
      </c>
      <c r="I4128" s="308">
        <v>26</v>
      </c>
      <c r="J4128" s="308">
        <v>23</v>
      </c>
      <c r="K4128" s="314">
        <v>50.5</v>
      </c>
      <c r="L4128" s="308">
        <v>68</v>
      </c>
      <c r="M4128" s="308"/>
      <c r="N4128" s="308">
        <v>4</v>
      </c>
      <c r="O4128" s="308" t="s">
        <v>6515</v>
      </c>
      <c r="P4128" s="291">
        <v>96328.062863576866</v>
      </c>
      <c r="Q4128" s="292">
        <f t="shared" ref="Q4128:Q4129" si="502">+P4128*1.21</f>
        <v>116556.956064928</v>
      </c>
      <c r="R4128" s="197">
        <f t="shared" si="497"/>
        <v>186491.12970388483</v>
      </c>
    </row>
    <row r="4129" spans="1:18" ht="19.5" customHeight="1">
      <c r="A4129" s="306" t="s">
        <v>6512</v>
      </c>
      <c r="B4129" s="307" t="s">
        <v>6513</v>
      </c>
      <c r="C4129" s="308" t="s">
        <v>2545</v>
      </c>
      <c r="D4129" s="290" t="s">
        <v>2909</v>
      </c>
      <c r="E4129" s="290" t="s">
        <v>2910</v>
      </c>
      <c r="F4129" s="309" t="s">
        <v>6516</v>
      </c>
      <c r="G4129" s="290"/>
      <c r="H4129" s="308">
        <v>295</v>
      </c>
      <c r="I4129" s="308">
        <v>10</v>
      </c>
      <c r="J4129" s="314">
        <v>8.4</v>
      </c>
      <c r="K4129" s="308">
        <v>72</v>
      </c>
      <c r="L4129" s="308">
        <v>68</v>
      </c>
      <c r="M4129" s="308"/>
      <c r="N4129" s="308">
        <v>4</v>
      </c>
      <c r="O4129" s="308" t="s">
        <v>6517</v>
      </c>
      <c r="P4129" s="291">
        <v>73722.030737890542</v>
      </c>
      <c r="Q4129" s="292">
        <f t="shared" si="502"/>
        <v>89203.657192847546</v>
      </c>
      <c r="R4129" s="197">
        <f t="shared" si="497"/>
        <v>142725.85150855608</v>
      </c>
    </row>
    <row r="4130" spans="1:18" ht="19.5" customHeight="1">
      <c r="A4130" s="304">
        <v>940</v>
      </c>
      <c r="B4130" s="277"/>
      <c r="C4130" s="278"/>
      <c r="D4130" s="279"/>
      <c r="E4130" s="280"/>
      <c r="F4130" s="279"/>
      <c r="G4130" s="281"/>
      <c r="H4130" s="282"/>
      <c r="I4130" s="282"/>
      <c r="J4130" s="282"/>
      <c r="K4130" s="282"/>
      <c r="L4130" s="282"/>
      <c r="M4130" s="282"/>
      <c r="N4130" s="282"/>
      <c r="O4130" s="282"/>
      <c r="P4130" s="282"/>
      <c r="Q4130" s="284"/>
      <c r="R4130" s="197">
        <f t="shared" si="497"/>
        <v>0</v>
      </c>
    </row>
    <row r="4131" spans="1:18" ht="19.5" customHeight="1">
      <c r="A4131" s="306" t="s">
        <v>6518</v>
      </c>
      <c r="B4131" s="307" t="s">
        <v>6503</v>
      </c>
      <c r="C4131" s="308" t="s">
        <v>1097</v>
      </c>
      <c r="D4131" s="290" t="s">
        <v>2905</v>
      </c>
      <c r="E4131" s="290" t="s">
        <v>2906</v>
      </c>
      <c r="F4131" s="309" t="s">
        <v>6519</v>
      </c>
      <c r="G4131" s="318"/>
      <c r="H4131" s="308">
        <v>280</v>
      </c>
      <c r="I4131" s="308">
        <v>26</v>
      </c>
      <c r="J4131" s="308">
        <v>24</v>
      </c>
      <c r="K4131" s="314">
        <v>56.3</v>
      </c>
      <c r="L4131" s="308">
        <v>68</v>
      </c>
      <c r="M4131" s="308"/>
      <c r="N4131" s="308">
        <v>5</v>
      </c>
      <c r="O4131" s="308" t="s">
        <v>6520</v>
      </c>
      <c r="P4131" s="291">
        <v>100996.44055176566</v>
      </c>
      <c r="Q4131" s="292">
        <f t="shared" ref="Q4131:Q4137" si="503">+P4131*1.21</f>
        <v>122205.69306763644</v>
      </c>
      <c r="R4131" s="197">
        <f t="shared" si="497"/>
        <v>195529.10890821833</v>
      </c>
    </row>
    <row r="4132" spans="1:18" ht="19.5" customHeight="1">
      <c r="A4132" s="306" t="s">
        <v>6518</v>
      </c>
      <c r="B4132" s="307" t="s">
        <v>6503</v>
      </c>
      <c r="C4132" s="308" t="s">
        <v>1097</v>
      </c>
      <c r="D4132" s="290" t="s">
        <v>2905</v>
      </c>
      <c r="E4132" s="290" t="s">
        <v>2906</v>
      </c>
      <c r="F4132" s="309" t="s">
        <v>6521</v>
      </c>
      <c r="G4132" s="290"/>
      <c r="H4132" s="308">
        <v>287</v>
      </c>
      <c r="I4132" s="308">
        <v>22</v>
      </c>
      <c r="J4132" s="308">
        <v>20</v>
      </c>
      <c r="K4132" s="308">
        <v>56</v>
      </c>
      <c r="L4132" s="308">
        <v>68</v>
      </c>
      <c r="M4132" s="308"/>
      <c r="N4132" s="308">
        <v>5</v>
      </c>
      <c r="O4132" s="308" t="s">
        <v>6522</v>
      </c>
      <c r="P4132" s="291">
        <v>94427.145620382435</v>
      </c>
      <c r="Q4132" s="292">
        <f t="shared" si="503"/>
        <v>114256.84620066274</v>
      </c>
      <c r="R4132" s="197">
        <f t="shared" si="497"/>
        <v>182810.9539210604</v>
      </c>
    </row>
    <row r="4133" spans="1:18" ht="19.5" customHeight="1">
      <c r="A4133" s="306" t="s">
        <v>6518</v>
      </c>
      <c r="B4133" s="307" t="s">
        <v>6503</v>
      </c>
      <c r="C4133" s="308" t="s">
        <v>1097</v>
      </c>
      <c r="D4133" s="290" t="s">
        <v>2909</v>
      </c>
      <c r="E4133" s="290" t="s">
        <v>2910</v>
      </c>
      <c r="F4133" s="309" t="s">
        <v>6523</v>
      </c>
      <c r="G4133" s="290"/>
      <c r="H4133" s="308">
        <v>265</v>
      </c>
      <c r="I4133" s="308">
        <v>10</v>
      </c>
      <c r="J4133" s="308">
        <v>8</v>
      </c>
      <c r="K4133" s="308">
        <v>71</v>
      </c>
      <c r="L4133" s="308">
        <v>68</v>
      </c>
      <c r="M4133" s="308"/>
      <c r="N4133" s="308">
        <v>5</v>
      </c>
      <c r="O4133" s="308" t="s">
        <v>6524</v>
      </c>
      <c r="P4133" s="291">
        <v>71461.329986863886</v>
      </c>
      <c r="Q4133" s="292">
        <f t="shared" si="503"/>
        <v>86468.209284105295</v>
      </c>
      <c r="R4133" s="197">
        <f t="shared" si="497"/>
        <v>138349.13485456849</v>
      </c>
    </row>
    <row r="4134" spans="1:18" ht="19.5" customHeight="1">
      <c r="A4134" s="306" t="s">
        <v>6518</v>
      </c>
      <c r="B4134" s="307" t="s">
        <v>6503</v>
      </c>
      <c r="C4134" s="308" t="s">
        <v>1097</v>
      </c>
      <c r="D4134" s="290" t="s">
        <v>2909</v>
      </c>
      <c r="E4134" s="290" t="s">
        <v>2910</v>
      </c>
      <c r="F4134" s="309" t="s">
        <v>6525</v>
      </c>
      <c r="G4134" s="318"/>
      <c r="H4134" s="308">
        <v>281</v>
      </c>
      <c r="I4134" s="308">
        <v>10</v>
      </c>
      <c r="J4134" s="314">
        <v>8.6</v>
      </c>
      <c r="K4134" s="314">
        <v>73.2</v>
      </c>
      <c r="L4134" s="308">
        <v>68</v>
      </c>
      <c r="M4134" s="308"/>
      <c r="N4134" s="308">
        <v>5</v>
      </c>
      <c r="O4134" s="308" t="s">
        <v>6526</v>
      </c>
      <c r="P4134" s="291">
        <v>64568.075701700123</v>
      </c>
      <c r="Q4134" s="292">
        <f t="shared" si="503"/>
        <v>78127.371599057151</v>
      </c>
      <c r="R4134" s="197">
        <f t="shared" si="497"/>
        <v>125003.79455849144</v>
      </c>
    </row>
    <row r="4135" spans="1:18" ht="19.5" customHeight="1">
      <c r="A4135" s="306" t="s">
        <v>6094</v>
      </c>
      <c r="B4135" s="307" t="s">
        <v>6508</v>
      </c>
      <c r="C4135" s="308" t="s">
        <v>1097</v>
      </c>
      <c r="D4135" s="290" t="s">
        <v>2905</v>
      </c>
      <c r="E4135" s="290" t="s">
        <v>2906</v>
      </c>
      <c r="F4135" s="309" t="s">
        <v>6519</v>
      </c>
      <c r="G4135" s="318"/>
      <c r="H4135" s="308">
        <v>280</v>
      </c>
      <c r="I4135" s="308">
        <v>26</v>
      </c>
      <c r="J4135" s="308">
        <v>24</v>
      </c>
      <c r="K4135" s="314">
        <v>56.3</v>
      </c>
      <c r="L4135" s="308">
        <v>68</v>
      </c>
      <c r="M4135" s="308"/>
      <c r="N4135" s="308">
        <v>5</v>
      </c>
      <c r="O4135" s="308" t="s">
        <v>6520</v>
      </c>
      <c r="P4135" s="291">
        <v>100996.44055176566</v>
      </c>
      <c r="Q4135" s="292">
        <f t="shared" si="503"/>
        <v>122205.69306763644</v>
      </c>
      <c r="R4135" s="197">
        <f t="shared" si="497"/>
        <v>195529.10890821833</v>
      </c>
    </row>
    <row r="4136" spans="1:18" ht="19.5" customHeight="1">
      <c r="A4136" s="306" t="s">
        <v>6094</v>
      </c>
      <c r="B4136" s="307" t="s">
        <v>6508</v>
      </c>
      <c r="C4136" s="308" t="s">
        <v>1097</v>
      </c>
      <c r="D4136" s="290" t="s">
        <v>2905</v>
      </c>
      <c r="E4136" s="290" t="s">
        <v>2906</v>
      </c>
      <c r="F4136" s="309" t="s">
        <v>6521</v>
      </c>
      <c r="G4136" s="290"/>
      <c r="H4136" s="308">
        <v>287</v>
      </c>
      <c r="I4136" s="308">
        <v>22</v>
      </c>
      <c r="J4136" s="308">
        <v>20</v>
      </c>
      <c r="K4136" s="308">
        <v>56</v>
      </c>
      <c r="L4136" s="308">
        <v>68</v>
      </c>
      <c r="M4136" s="308"/>
      <c r="N4136" s="308">
        <v>5</v>
      </c>
      <c r="O4136" s="308" t="s">
        <v>6522</v>
      </c>
      <c r="P4136" s="291">
        <v>94427.145620382435</v>
      </c>
      <c r="Q4136" s="292">
        <f t="shared" si="503"/>
        <v>114256.84620066274</v>
      </c>
      <c r="R4136" s="197">
        <f t="shared" si="497"/>
        <v>182810.9539210604</v>
      </c>
    </row>
    <row r="4137" spans="1:18" ht="19.5" customHeight="1">
      <c r="A4137" s="306" t="s">
        <v>6094</v>
      </c>
      <c r="B4137" s="307" t="s">
        <v>6508</v>
      </c>
      <c r="C4137" s="308" t="s">
        <v>1097</v>
      </c>
      <c r="D4137" s="290" t="s">
        <v>2909</v>
      </c>
      <c r="E4137" s="290" t="s">
        <v>2910</v>
      </c>
      <c r="F4137" s="309" t="s">
        <v>6509</v>
      </c>
      <c r="G4137" s="290"/>
      <c r="H4137" s="308">
        <v>265</v>
      </c>
      <c r="I4137" s="308">
        <v>10</v>
      </c>
      <c r="J4137" s="308">
        <v>8</v>
      </c>
      <c r="K4137" s="308">
        <v>53</v>
      </c>
      <c r="L4137" s="308">
        <v>68</v>
      </c>
      <c r="M4137" s="308"/>
      <c r="N4137" s="308">
        <v>5</v>
      </c>
      <c r="O4137" s="308" t="s">
        <v>6510</v>
      </c>
      <c r="P4137" s="291">
        <v>59423.171893565697</v>
      </c>
      <c r="Q4137" s="292">
        <f t="shared" si="503"/>
        <v>71902.037991214485</v>
      </c>
      <c r="R4137" s="197">
        <f t="shared" si="497"/>
        <v>115043.26078594319</v>
      </c>
    </row>
    <row r="4138" spans="1:18" ht="19.5" customHeight="1">
      <c r="A4138" s="304">
        <v>960</v>
      </c>
      <c r="B4138" s="277"/>
      <c r="C4138" s="278"/>
      <c r="D4138" s="279"/>
      <c r="E4138" s="280"/>
      <c r="F4138" s="279"/>
      <c r="G4138" s="281"/>
      <c r="H4138" s="282"/>
      <c r="I4138" s="282"/>
      <c r="J4138" s="282"/>
      <c r="K4138" s="282"/>
      <c r="L4138" s="282"/>
      <c r="M4138" s="282"/>
      <c r="N4138" s="282"/>
      <c r="O4138" s="282"/>
      <c r="P4138" s="282"/>
      <c r="Q4138" s="284"/>
      <c r="R4138" s="197">
        <f t="shared" si="497"/>
        <v>0</v>
      </c>
    </row>
    <row r="4139" spans="1:18" ht="19.5" customHeight="1">
      <c r="A4139" s="306" t="s">
        <v>6355</v>
      </c>
      <c r="B4139" s="307" t="s">
        <v>6527</v>
      </c>
      <c r="C4139" s="308" t="s">
        <v>1127</v>
      </c>
      <c r="D4139" s="290" t="s">
        <v>2905</v>
      </c>
      <c r="E4139" s="290" t="s">
        <v>2906</v>
      </c>
      <c r="F4139" s="309" t="s">
        <v>6519</v>
      </c>
      <c r="G4139" s="318"/>
      <c r="H4139" s="308">
        <v>280</v>
      </c>
      <c r="I4139" s="308">
        <v>26</v>
      </c>
      <c r="J4139" s="308">
        <v>24</v>
      </c>
      <c r="K4139" s="314">
        <v>56.3</v>
      </c>
      <c r="L4139" s="308">
        <v>68</v>
      </c>
      <c r="M4139" s="308"/>
      <c r="N4139" s="308">
        <v>5</v>
      </c>
      <c r="O4139" s="308" t="s">
        <v>6520</v>
      </c>
      <c r="P4139" s="291">
        <v>100996.44055176566</v>
      </c>
      <c r="Q4139" s="292">
        <f t="shared" ref="Q4139:Q4144" si="504">+P4139*1.21</f>
        <v>122205.69306763644</v>
      </c>
      <c r="R4139" s="197">
        <f t="shared" si="497"/>
        <v>195529.10890821833</v>
      </c>
    </row>
    <row r="4140" spans="1:18" ht="19.5" customHeight="1">
      <c r="A4140" s="306" t="s">
        <v>6355</v>
      </c>
      <c r="B4140" s="307" t="s">
        <v>6527</v>
      </c>
      <c r="C4140" s="308" t="s">
        <v>1127</v>
      </c>
      <c r="D4140" s="290" t="s">
        <v>2905</v>
      </c>
      <c r="E4140" s="290" t="s">
        <v>2906</v>
      </c>
      <c r="F4140" s="309" t="s">
        <v>6521</v>
      </c>
      <c r="G4140" s="290"/>
      <c r="H4140" s="308">
        <v>287</v>
      </c>
      <c r="I4140" s="308">
        <v>22</v>
      </c>
      <c r="J4140" s="308">
        <v>20</v>
      </c>
      <c r="K4140" s="308">
        <v>56</v>
      </c>
      <c r="L4140" s="308">
        <v>68</v>
      </c>
      <c r="M4140" s="308"/>
      <c r="N4140" s="308">
        <v>5</v>
      </c>
      <c r="O4140" s="308" t="s">
        <v>6522</v>
      </c>
      <c r="P4140" s="291">
        <v>94427.145620382435</v>
      </c>
      <c r="Q4140" s="292">
        <f t="shared" si="504"/>
        <v>114256.84620066274</v>
      </c>
      <c r="R4140" s="197">
        <f t="shared" si="497"/>
        <v>182810.9539210604</v>
      </c>
    </row>
    <row r="4141" spans="1:18" ht="19.5" customHeight="1">
      <c r="A4141" s="306" t="s">
        <v>6355</v>
      </c>
      <c r="B4141" s="307" t="s">
        <v>6527</v>
      </c>
      <c r="C4141" s="308" t="s">
        <v>1127</v>
      </c>
      <c r="D4141" s="290" t="s">
        <v>2909</v>
      </c>
      <c r="E4141" s="290" t="s">
        <v>2910</v>
      </c>
      <c r="F4141" s="309" t="s">
        <v>6509</v>
      </c>
      <c r="G4141" s="290"/>
      <c r="H4141" s="308">
        <v>265</v>
      </c>
      <c r="I4141" s="308">
        <v>10</v>
      </c>
      <c r="J4141" s="308">
        <v>8</v>
      </c>
      <c r="K4141" s="308">
        <v>53</v>
      </c>
      <c r="L4141" s="308">
        <v>68</v>
      </c>
      <c r="M4141" s="308"/>
      <c r="N4141" s="308">
        <v>5</v>
      </c>
      <c r="O4141" s="308" t="s">
        <v>6510</v>
      </c>
      <c r="P4141" s="291">
        <v>59423.171893565697</v>
      </c>
      <c r="Q4141" s="292">
        <f t="shared" si="504"/>
        <v>71902.037991214485</v>
      </c>
      <c r="R4141" s="197">
        <f t="shared" si="497"/>
        <v>115043.26078594319</v>
      </c>
    </row>
    <row r="4142" spans="1:18" ht="19.5" customHeight="1">
      <c r="A4142" s="306" t="s">
        <v>3307</v>
      </c>
      <c r="B4142" s="307" t="s">
        <v>6528</v>
      </c>
      <c r="C4142" s="308" t="s">
        <v>2545</v>
      </c>
      <c r="D4142" s="290" t="s">
        <v>2905</v>
      </c>
      <c r="E4142" s="290" t="s">
        <v>2906</v>
      </c>
      <c r="F4142" s="309" t="s">
        <v>6519</v>
      </c>
      <c r="G4142" s="318"/>
      <c r="H4142" s="308">
        <v>280</v>
      </c>
      <c r="I4142" s="308">
        <v>26</v>
      </c>
      <c r="J4142" s="308">
        <v>24</v>
      </c>
      <c r="K4142" s="314">
        <v>56.3</v>
      </c>
      <c r="L4142" s="308">
        <v>68</v>
      </c>
      <c r="M4142" s="308"/>
      <c r="N4142" s="308">
        <v>5</v>
      </c>
      <c r="O4142" s="308" t="s">
        <v>6520</v>
      </c>
      <c r="P4142" s="291">
        <v>100996.44055176566</v>
      </c>
      <c r="Q4142" s="292">
        <f t="shared" si="504"/>
        <v>122205.69306763644</v>
      </c>
      <c r="R4142" s="197">
        <f t="shared" si="497"/>
        <v>195529.10890821833</v>
      </c>
    </row>
    <row r="4143" spans="1:18" ht="19.5" customHeight="1">
      <c r="A4143" s="306" t="s">
        <v>3307</v>
      </c>
      <c r="B4143" s="307" t="s">
        <v>6528</v>
      </c>
      <c r="C4143" s="308" t="s">
        <v>2545</v>
      </c>
      <c r="D4143" s="290" t="s">
        <v>2905</v>
      </c>
      <c r="E4143" s="290" t="s">
        <v>2906</v>
      </c>
      <c r="F4143" s="309" t="s">
        <v>6521</v>
      </c>
      <c r="G4143" s="290"/>
      <c r="H4143" s="308">
        <v>287</v>
      </c>
      <c r="I4143" s="308">
        <v>22</v>
      </c>
      <c r="J4143" s="308">
        <v>20</v>
      </c>
      <c r="K4143" s="308">
        <v>56</v>
      </c>
      <c r="L4143" s="308">
        <v>68</v>
      </c>
      <c r="M4143" s="308"/>
      <c r="N4143" s="308">
        <v>5</v>
      </c>
      <c r="O4143" s="308" t="s">
        <v>6522</v>
      </c>
      <c r="P4143" s="291">
        <v>94427.145620382435</v>
      </c>
      <c r="Q4143" s="292">
        <f t="shared" si="504"/>
        <v>114256.84620066274</v>
      </c>
      <c r="R4143" s="197">
        <f t="shared" si="497"/>
        <v>182810.9539210604</v>
      </c>
    </row>
    <row r="4144" spans="1:18" ht="19.5" customHeight="1">
      <c r="A4144" s="306" t="s">
        <v>3307</v>
      </c>
      <c r="B4144" s="307" t="s">
        <v>6528</v>
      </c>
      <c r="C4144" s="308" t="s">
        <v>2545</v>
      </c>
      <c r="D4144" s="290" t="s">
        <v>2909</v>
      </c>
      <c r="E4144" s="290" t="s">
        <v>2910</v>
      </c>
      <c r="F4144" s="309" t="s">
        <v>6509</v>
      </c>
      <c r="G4144" s="290"/>
      <c r="H4144" s="308">
        <v>265</v>
      </c>
      <c r="I4144" s="308">
        <v>10</v>
      </c>
      <c r="J4144" s="308">
        <v>8</v>
      </c>
      <c r="K4144" s="308">
        <v>53</v>
      </c>
      <c r="L4144" s="308">
        <v>68</v>
      </c>
      <c r="M4144" s="308"/>
      <c r="N4144" s="308">
        <v>5</v>
      </c>
      <c r="O4144" s="308" t="s">
        <v>6510</v>
      </c>
      <c r="P4144" s="291">
        <v>59423.171893565697</v>
      </c>
      <c r="Q4144" s="292">
        <f t="shared" si="504"/>
        <v>71902.037991214485</v>
      </c>
      <c r="R4144" s="197">
        <f t="shared" si="497"/>
        <v>115043.26078594319</v>
      </c>
    </row>
    <row r="4145" spans="1:18" ht="19.5" customHeight="1">
      <c r="A4145" s="304" t="s">
        <v>6529</v>
      </c>
      <c r="B4145" s="277"/>
      <c r="C4145" s="278"/>
      <c r="D4145" s="279"/>
      <c r="E4145" s="280"/>
      <c r="F4145" s="279"/>
      <c r="G4145" s="281"/>
      <c r="H4145" s="282"/>
      <c r="I4145" s="282"/>
      <c r="J4145" s="282"/>
      <c r="K4145" s="282"/>
      <c r="L4145" s="282"/>
      <c r="M4145" s="282"/>
      <c r="N4145" s="282"/>
      <c r="O4145" s="282"/>
      <c r="P4145" s="282"/>
      <c r="Q4145" s="284"/>
      <c r="R4145" s="197">
        <f t="shared" si="497"/>
        <v>0</v>
      </c>
    </row>
    <row r="4146" spans="1:18" ht="19.5" customHeight="1">
      <c r="A4146" s="306" t="s">
        <v>2952</v>
      </c>
      <c r="B4146" s="307" t="s">
        <v>6530</v>
      </c>
      <c r="C4146" s="308" t="s">
        <v>5437</v>
      </c>
      <c r="D4146" s="290" t="s">
        <v>2905</v>
      </c>
      <c r="E4146" s="290" t="s">
        <v>2906</v>
      </c>
      <c r="F4146" s="309" t="s">
        <v>4488</v>
      </c>
      <c r="G4146" s="290"/>
      <c r="H4146" s="308" t="s">
        <v>4217</v>
      </c>
      <c r="I4146" s="308" t="s">
        <v>3352</v>
      </c>
      <c r="J4146" s="308" t="s">
        <v>3476</v>
      </c>
      <c r="K4146" s="314" t="s">
        <v>4439</v>
      </c>
      <c r="L4146" s="314" t="s">
        <v>4413</v>
      </c>
      <c r="M4146" s="308"/>
      <c r="N4146" s="308" t="s">
        <v>3070</v>
      </c>
      <c r="O4146" s="308" t="s">
        <v>4489</v>
      </c>
      <c r="P4146" s="291">
        <v>127025.83615481984</v>
      </c>
      <c r="Q4146" s="292">
        <f t="shared" ref="Q4146:Q4152" si="505">+P4146*1.21</f>
        <v>153701.261747332</v>
      </c>
      <c r="R4146" s="197">
        <f t="shared" si="497"/>
        <v>245922.01879573122</v>
      </c>
    </row>
    <row r="4147" spans="1:18" ht="19.5" customHeight="1">
      <c r="A4147" s="306" t="s">
        <v>2952</v>
      </c>
      <c r="B4147" s="307" t="s">
        <v>6530</v>
      </c>
      <c r="C4147" s="308" t="s">
        <v>5437</v>
      </c>
      <c r="D4147" s="290" t="s">
        <v>2909</v>
      </c>
      <c r="E4147" s="290" t="s">
        <v>2910</v>
      </c>
      <c r="F4147" s="309" t="s">
        <v>4486</v>
      </c>
      <c r="G4147" s="290"/>
      <c r="H4147" s="308">
        <v>280</v>
      </c>
      <c r="I4147" s="308">
        <v>11</v>
      </c>
      <c r="J4147" s="308">
        <v>9</v>
      </c>
      <c r="K4147" s="314">
        <v>40.799999999999997</v>
      </c>
      <c r="L4147" s="314">
        <v>63.6</v>
      </c>
      <c r="M4147" s="308"/>
      <c r="N4147" s="308">
        <v>5</v>
      </c>
      <c r="O4147" s="308" t="s">
        <v>4487</v>
      </c>
      <c r="P4147" s="291">
        <v>82745.337319648825</v>
      </c>
      <c r="Q4147" s="292">
        <f t="shared" si="505"/>
        <v>100121.85815677508</v>
      </c>
      <c r="R4147" s="197">
        <f t="shared" si="497"/>
        <v>160194.97305084014</v>
      </c>
    </row>
    <row r="4148" spans="1:18" ht="19.5" customHeight="1">
      <c r="A4148" s="306" t="s">
        <v>6531</v>
      </c>
      <c r="B4148" s="307" t="s">
        <v>6532</v>
      </c>
      <c r="C4148" s="308" t="s">
        <v>809</v>
      </c>
      <c r="D4148" s="290" t="s">
        <v>2905</v>
      </c>
      <c r="E4148" s="290" t="s">
        <v>2906</v>
      </c>
      <c r="F4148" s="309" t="s">
        <v>4488</v>
      </c>
      <c r="G4148" s="290"/>
      <c r="H4148" s="308" t="s">
        <v>4217</v>
      </c>
      <c r="I4148" s="308" t="s">
        <v>3352</v>
      </c>
      <c r="J4148" s="308" t="s">
        <v>3476</v>
      </c>
      <c r="K4148" s="314" t="s">
        <v>4439</v>
      </c>
      <c r="L4148" s="314" t="s">
        <v>4413</v>
      </c>
      <c r="M4148" s="308"/>
      <c r="N4148" s="308" t="s">
        <v>3070</v>
      </c>
      <c r="O4148" s="308" t="s">
        <v>4489</v>
      </c>
      <c r="P4148" s="291">
        <v>127025.83615481984</v>
      </c>
      <c r="Q4148" s="292">
        <f t="shared" si="505"/>
        <v>153701.261747332</v>
      </c>
      <c r="R4148" s="197">
        <f t="shared" si="497"/>
        <v>245922.01879573122</v>
      </c>
    </row>
    <row r="4149" spans="1:18" ht="19.5" customHeight="1">
      <c r="A4149" s="306" t="s">
        <v>6531</v>
      </c>
      <c r="B4149" s="307" t="s">
        <v>6532</v>
      </c>
      <c r="C4149" s="308" t="s">
        <v>809</v>
      </c>
      <c r="D4149" s="290" t="s">
        <v>2909</v>
      </c>
      <c r="E4149" s="290" t="s">
        <v>2910</v>
      </c>
      <c r="F4149" s="309" t="s">
        <v>4490</v>
      </c>
      <c r="G4149" s="290"/>
      <c r="H4149" s="308">
        <v>265</v>
      </c>
      <c r="I4149" s="308">
        <v>11</v>
      </c>
      <c r="J4149" s="308">
        <v>9</v>
      </c>
      <c r="K4149" s="314">
        <v>40.5</v>
      </c>
      <c r="L4149" s="314">
        <v>63.5</v>
      </c>
      <c r="M4149" s="308"/>
      <c r="N4149" s="308">
        <v>5</v>
      </c>
      <c r="O4149" s="308" t="s">
        <v>4491</v>
      </c>
      <c r="P4149" s="291">
        <v>72962.057798949449</v>
      </c>
      <c r="Q4149" s="292">
        <f t="shared" si="505"/>
        <v>88284.089936728837</v>
      </c>
      <c r="R4149" s="197">
        <f t="shared" si="497"/>
        <v>141254.54389876613</v>
      </c>
    </row>
    <row r="4150" spans="1:18" ht="19.5" customHeight="1">
      <c r="A4150" s="306" t="s">
        <v>6531</v>
      </c>
      <c r="B4150" s="307" t="s">
        <v>6532</v>
      </c>
      <c r="C4150" s="308" t="s">
        <v>809</v>
      </c>
      <c r="D4150" s="290" t="s">
        <v>2909</v>
      </c>
      <c r="E4150" s="290" t="s">
        <v>2910</v>
      </c>
      <c r="F4150" s="309" t="s">
        <v>4486</v>
      </c>
      <c r="G4150" s="290"/>
      <c r="H4150" s="308">
        <v>280</v>
      </c>
      <c r="I4150" s="308">
        <v>11</v>
      </c>
      <c r="J4150" s="308">
        <v>9</v>
      </c>
      <c r="K4150" s="314">
        <v>40.799999999999997</v>
      </c>
      <c r="L4150" s="314">
        <v>63.6</v>
      </c>
      <c r="M4150" s="308"/>
      <c r="N4150" s="308">
        <v>5</v>
      </c>
      <c r="O4150" s="308" t="s">
        <v>4487</v>
      </c>
      <c r="P4150" s="291">
        <v>82745.337319648825</v>
      </c>
      <c r="Q4150" s="292">
        <f t="shared" si="505"/>
        <v>100121.85815677508</v>
      </c>
      <c r="R4150" s="197">
        <f t="shared" si="497"/>
        <v>160194.97305084014</v>
      </c>
    </row>
    <row r="4151" spans="1:18" ht="19.5" customHeight="1">
      <c r="A4151" s="306" t="s">
        <v>6533</v>
      </c>
      <c r="B4151" s="307" t="s">
        <v>6532</v>
      </c>
      <c r="C4151" s="308" t="s">
        <v>5437</v>
      </c>
      <c r="D4151" s="290" t="s">
        <v>2905</v>
      </c>
      <c r="E4151" s="290" t="s">
        <v>2906</v>
      </c>
      <c r="F4151" s="309" t="s">
        <v>4488</v>
      </c>
      <c r="G4151" s="290"/>
      <c r="H4151" s="308" t="s">
        <v>4217</v>
      </c>
      <c r="I4151" s="308" t="s">
        <v>3352</v>
      </c>
      <c r="J4151" s="308" t="s">
        <v>3476</v>
      </c>
      <c r="K4151" s="314" t="s">
        <v>4439</v>
      </c>
      <c r="L4151" s="314" t="s">
        <v>4413</v>
      </c>
      <c r="M4151" s="308"/>
      <c r="N4151" s="308" t="s">
        <v>3070</v>
      </c>
      <c r="O4151" s="308" t="s">
        <v>4489</v>
      </c>
      <c r="P4151" s="291">
        <v>127025.83615481984</v>
      </c>
      <c r="Q4151" s="292">
        <f t="shared" si="505"/>
        <v>153701.261747332</v>
      </c>
      <c r="R4151" s="197">
        <f t="shared" si="497"/>
        <v>245922.01879573122</v>
      </c>
    </row>
    <row r="4152" spans="1:18" ht="19.5" customHeight="1">
      <c r="A4152" s="306" t="s">
        <v>6533</v>
      </c>
      <c r="B4152" s="307" t="s">
        <v>6532</v>
      </c>
      <c r="C4152" s="308" t="s">
        <v>5437</v>
      </c>
      <c r="D4152" s="290" t="s">
        <v>2909</v>
      </c>
      <c r="E4152" s="290" t="s">
        <v>2910</v>
      </c>
      <c r="F4152" s="309" t="s">
        <v>4486</v>
      </c>
      <c r="G4152" s="290"/>
      <c r="H4152" s="308">
        <v>280</v>
      </c>
      <c r="I4152" s="308">
        <v>11</v>
      </c>
      <c r="J4152" s="308">
        <v>9</v>
      </c>
      <c r="K4152" s="314">
        <v>40.799999999999997</v>
      </c>
      <c r="L4152" s="314">
        <v>63.6</v>
      </c>
      <c r="M4152" s="308"/>
      <c r="N4152" s="308">
        <v>5</v>
      </c>
      <c r="O4152" s="308" t="s">
        <v>4487</v>
      </c>
      <c r="P4152" s="291">
        <v>82745.337319648825</v>
      </c>
      <c r="Q4152" s="292">
        <f t="shared" si="505"/>
        <v>100121.85815677508</v>
      </c>
      <c r="R4152" s="197">
        <f t="shared" si="497"/>
        <v>160194.97305084014</v>
      </c>
    </row>
    <row r="4153" spans="1:18" ht="19.5" customHeight="1">
      <c r="A4153" s="304" t="s">
        <v>6534</v>
      </c>
      <c r="B4153" s="277"/>
      <c r="C4153" s="278"/>
      <c r="D4153" s="279"/>
      <c r="E4153" s="280"/>
      <c r="F4153" s="279"/>
      <c r="G4153" s="281"/>
      <c r="H4153" s="282"/>
      <c r="I4153" s="282"/>
      <c r="J4153" s="282"/>
      <c r="K4153" s="282"/>
      <c r="L4153" s="282"/>
      <c r="M4153" s="282"/>
      <c r="N4153" s="282"/>
      <c r="O4153" s="282"/>
      <c r="P4153" s="282"/>
      <c r="Q4153" s="284"/>
      <c r="R4153" s="197">
        <f t="shared" si="497"/>
        <v>0</v>
      </c>
    </row>
    <row r="4154" spans="1:18" ht="19.5" customHeight="1">
      <c r="A4154" s="306" t="s">
        <v>6535</v>
      </c>
      <c r="B4154" s="307" t="s">
        <v>6532</v>
      </c>
      <c r="C4154" s="308" t="s">
        <v>3435</v>
      </c>
      <c r="D4154" s="290" t="s">
        <v>2909</v>
      </c>
      <c r="E4154" s="290" t="s">
        <v>2910</v>
      </c>
      <c r="F4154" s="309" t="s">
        <v>6536</v>
      </c>
      <c r="G4154" s="290"/>
      <c r="H4154" s="308">
        <v>295</v>
      </c>
      <c r="I4154" s="308">
        <v>10</v>
      </c>
      <c r="J4154" s="314">
        <v>8.4</v>
      </c>
      <c r="K4154" s="308">
        <v>72</v>
      </c>
      <c r="L4154" s="308">
        <v>68</v>
      </c>
      <c r="M4154" s="308"/>
      <c r="N4154" s="308">
        <v>5</v>
      </c>
      <c r="O4154" s="308" t="s">
        <v>6537</v>
      </c>
      <c r="P4154" s="291">
        <v>76802.625340309605</v>
      </c>
      <c r="Q4154" s="292">
        <f>+P4154*1.21</f>
        <v>92931.176661774618</v>
      </c>
      <c r="R4154" s="197">
        <f t="shared" si="497"/>
        <v>148689.8826588394</v>
      </c>
    </row>
    <row r="4155" spans="1:18" ht="19.5" customHeight="1">
      <c r="A4155" s="304" t="s">
        <v>2873</v>
      </c>
      <c r="B4155" s="277"/>
      <c r="C4155" s="278"/>
      <c r="D4155" s="279"/>
      <c r="E4155" s="280"/>
      <c r="F4155" s="279"/>
      <c r="G4155" s="281"/>
      <c r="H4155" s="282"/>
      <c r="I4155" s="282"/>
      <c r="J4155" s="282"/>
      <c r="K4155" s="282"/>
      <c r="L4155" s="282"/>
      <c r="M4155" s="282"/>
      <c r="N4155" s="282"/>
      <c r="O4155" s="282"/>
      <c r="P4155" s="282"/>
      <c r="Q4155" s="284"/>
      <c r="R4155" s="197">
        <f t="shared" si="497"/>
        <v>0</v>
      </c>
    </row>
    <row r="4156" spans="1:18" ht="19.5" customHeight="1">
      <c r="A4156" s="306" t="s">
        <v>2916</v>
      </c>
      <c r="B4156" s="307" t="s">
        <v>6538</v>
      </c>
      <c r="C4156" s="308" t="s">
        <v>1376</v>
      </c>
      <c r="D4156" s="290" t="s">
        <v>2905</v>
      </c>
      <c r="E4156" s="290" t="s">
        <v>2906</v>
      </c>
      <c r="F4156" s="309" t="s">
        <v>6539</v>
      </c>
      <c r="G4156" s="290"/>
      <c r="H4156" s="308">
        <v>281</v>
      </c>
      <c r="I4156" s="308">
        <v>24</v>
      </c>
      <c r="J4156" s="314">
        <v>21.4</v>
      </c>
      <c r="K4156" s="314">
        <v>45.5</v>
      </c>
      <c r="L4156" s="308">
        <v>69</v>
      </c>
      <c r="M4156" s="308"/>
      <c r="N4156" s="308">
        <v>4</v>
      </c>
      <c r="O4156" s="308" t="s">
        <v>6540</v>
      </c>
      <c r="P4156" s="291">
        <v>76458.446603385106</v>
      </c>
      <c r="Q4156" s="292">
        <f t="shared" ref="Q4156:Q4167" si="506">+P4156*1.21</f>
        <v>92514.720390095972</v>
      </c>
      <c r="R4156" s="197">
        <f t="shared" si="497"/>
        <v>148023.55262415356</v>
      </c>
    </row>
    <row r="4157" spans="1:18" ht="19.5" customHeight="1">
      <c r="A4157" s="306" t="s">
        <v>2916</v>
      </c>
      <c r="B4157" s="307" t="s">
        <v>6538</v>
      </c>
      <c r="C4157" s="308" t="s">
        <v>1376</v>
      </c>
      <c r="D4157" s="290" t="s">
        <v>2909</v>
      </c>
      <c r="E4157" s="290" t="s">
        <v>2910</v>
      </c>
      <c r="F4157" s="309" t="s">
        <v>6541</v>
      </c>
      <c r="G4157" s="290"/>
      <c r="H4157" s="308">
        <v>260</v>
      </c>
      <c r="I4157" s="308">
        <v>10</v>
      </c>
      <c r="J4157" s="314">
        <v>8.4</v>
      </c>
      <c r="K4157" s="308">
        <v>41</v>
      </c>
      <c r="L4157" s="308">
        <v>90</v>
      </c>
      <c r="M4157" s="308"/>
      <c r="N4157" s="308">
        <v>4</v>
      </c>
      <c r="O4157" s="308" t="s">
        <v>6542</v>
      </c>
      <c r="P4157" s="291">
        <v>37060.492426056859</v>
      </c>
      <c r="Q4157" s="292">
        <f t="shared" si="506"/>
        <v>44843.195835528801</v>
      </c>
      <c r="R4157" s="197">
        <f t="shared" si="497"/>
        <v>71749.113336846087</v>
      </c>
    </row>
    <row r="4158" spans="1:18" ht="19.5" customHeight="1">
      <c r="A4158" s="306" t="s">
        <v>6543</v>
      </c>
      <c r="B4158" s="307" t="s">
        <v>6538</v>
      </c>
      <c r="C4158" s="308" t="s">
        <v>933</v>
      </c>
      <c r="D4158" s="290" t="s">
        <v>2905</v>
      </c>
      <c r="E4158" s="290" t="s">
        <v>2906</v>
      </c>
      <c r="F4158" s="309" t="s">
        <v>6539</v>
      </c>
      <c r="G4158" s="290"/>
      <c r="H4158" s="308">
        <v>281</v>
      </c>
      <c r="I4158" s="308">
        <v>24</v>
      </c>
      <c r="J4158" s="314">
        <v>21.4</v>
      </c>
      <c r="K4158" s="314">
        <v>45.5</v>
      </c>
      <c r="L4158" s="308">
        <v>69</v>
      </c>
      <c r="M4158" s="308"/>
      <c r="N4158" s="308">
        <v>4</v>
      </c>
      <c r="O4158" s="308" t="s">
        <v>6540</v>
      </c>
      <c r="P4158" s="291">
        <v>76458.446603385106</v>
      </c>
      <c r="Q4158" s="292">
        <f t="shared" si="506"/>
        <v>92514.720390095972</v>
      </c>
      <c r="R4158" s="197">
        <f t="shared" si="497"/>
        <v>148023.55262415356</v>
      </c>
    </row>
    <row r="4159" spans="1:18" ht="19.5" customHeight="1">
      <c r="A4159" s="306" t="s">
        <v>6543</v>
      </c>
      <c r="B4159" s="307" t="s">
        <v>6538</v>
      </c>
      <c r="C4159" s="308" t="s">
        <v>933</v>
      </c>
      <c r="D4159" s="290" t="s">
        <v>2909</v>
      </c>
      <c r="E4159" s="290" t="s">
        <v>2910</v>
      </c>
      <c r="F4159" s="309" t="s">
        <v>6541</v>
      </c>
      <c r="G4159" s="290"/>
      <c r="H4159" s="308">
        <v>260</v>
      </c>
      <c r="I4159" s="308">
        <v>10</v>
      </c>
      <c r="J4159" s="314">
        <v>8.4</v>
      </c>
      <c r="K4159" s="308">
        <v>41</v>
      </c>
      <c r="L4159" s="308">
        <v>90</v>
      </c>
      <c r="M4159" s="308"/>
      <c r="N4159" s="308">
        <v>4</v>
      </c>
      <c r="O4159" s="308" t="s">
        <v>6542</v>
      </c>
      <c r="P4159" s="291">
        <v>37060.492426056859</v>
      </c>
      <c r="Q4159" s="292">
        <f t="shared" si="506"/>
        <v>44843.195835528801</v>
      </c>
      <c r="R4159" s="197">
        <f t="shared" si="497"/>
        <v>71749.113336846087</v>
      </c>
    </row>
    <row r="4160" spans="1:18" ht="19.5" customHeight="1">
      <c r="A4160" s="306" t="s">
        <v>3012</v>
      </c>
      <c r="B4160" s="307" t="s">
        <v>6544</v>
      </c>
      <c r="C4160" s="308" t="s">
        <v>2921</v>
      </c>
      <c r="D4160" s="290" t="s">
        <v>2905</v>
      </c>
      <c r="E4160" s="290" t="s">
        <v>2906</v>
      </c>
      <c r="F4160" s="309" t="s">
        <v>6539</v>
      </c>
      <c r="G4160" s="290"/>
      <c r="H4160" s="308">
        <v>281</v>
      </c>
      <c r="I4160" s="308">
        <v>24</v>
      </c>
      <c r="J4160" s="314">
        <v>21.4</v>
      </c>
      <c r="K4160" s="314">
        <v>45.5</v>
      </c>
      <c r="L4160" s="308">
        <v>69</v>
      </c>
      <c r="M4160" s="308"/>
      <c r="N4160" s="308">
        <v>4</v>
      </c>
      <c r="O4160" s="308" t="s">
        <v>6540</v>
      </c>
      <c r="P4160" s="291">
        <v>76458.446603385106</v>
      </c>
      <c r="Q4160" s="292">
        <f t="shared" si="506"/>
        <v>92514.720390095972</v>
      </c>
      <c r="R4160" s="197">
        <f t="shared" si="497"/>
        <v>148023.55262415356</v>
      </c>
    </row>
    <row r="4161" spans="1:18" ht="19.5" customHeight="1">
      <c r="A4161" s="306" t="s">
        <v>3012</v>
      </c>
      <c r="B4161" s="307" t="s">
        <v>6544</v>
      </c>
      <c r="C4161" s="308" t="s">
        <v>2921</v>
      </c>
      <c r="D4161" s="290" t="s">
        <v>2909</v>
      </c>
      <c r="E4161" s="290" t="s">
        <v>2910</v>
      </c>
      <c r="F4161" s="309" t="s">
        <v>6541</v>
      </c>
      <c r="G4161" s="290"/>
      <c r="H4161" s="308">
        <v>260</v>
      </c>
      <c r="I4161" s="308">
        <v>10</v>
      </c>
      <c r="J4161" s="314">
        <v>8.4</v>
      </c>
      <c r="K4161" s="308">
        <v>41</v>
      </c>
      <c r="L4161" s="308">
        <v>90</v>
      </c>
      <c r="M4161" s="308"/>
      <c r="N4161" s="308">
        <v>4</v>
      </c>
      <c r="O4161" s="308" t="s">
        <v>6542</v>
      </c>
      <c r="P4161" s="291">
        <v>37060.492426056859</v>
      </c>
      <c r="Q4161" s="292">
        <f t="shared" si="506"/>
        <v>44843.195835528801</v>
      </c>
      <c r="R4161" s="197">
        <f t="shared" si="497"/>
        <v>71749.113336846087</v>
      </c>
    </row>
    <row r="4162" spans="1:18" ht="19.5" customHeight="1">
      <c r="A4162" s="306" t="s">
        <v>2952</v>
      </c>
      <c r="B4162" s="307" t="s">
        <v>6530</v>
      </c>
      <c r="C4162" s="308" t="s">
        <v>773</v>
      </c>
      <c r="D4162" s="290" t="s">
        <v>2905</v>
      </c>
      <c r="E4162" s="290" t="s">
        <v>2906</v>
      </c>
      <c r="F4162" s="309" t="s">
        <v>6539</v>
      </c>
      <c r="G4162" s="290"/>
      <c r="H4162" s="308">
        <v>281</v>
      </c>
      <c r="I4162" s="308">
        <v>24</v>
      </c>
      <c r="J4162" s="314">
        <v>21.4</v>
      </c>
      <c r="K4162" s="314">
        <v>45.5</v>
      </c>
      <c r="L4162" s="308">
        <v>69</v>
      </c>
      <c r="M4162" s="308"/>
      <c r="N4162" s="308">
        <v>4</v>
      </c>
      <c r="O4162" s="308" t="s">
        <v>6540</v>
      </c>
      <c r="P4162" s="291">
        <v>76458.446603385106</v>
      </c>
      <c r="Q4162" s="292">
        <f t="shared" si="506"/>
        <v>92514.720390095972</v>
      </c>
      <c r="R4162" s="197">
        <f t="shared" si="497"/>
        <v>148023.55262415356</v>
      </c>
    </row>
    <row r="4163" spans="1:18" ht="19.5" customHeight="1">
      <c r="A4163" s="306" t="s">
        <v>2952</v>
      </c>
      <c r="B4163" s="307" t="s">
        <v>6530</v>
      </c>
      <c r="C4163" s="308" t="s">
        <v>773</v>
      </c>
      <c r="D4163" s="290" t="s">
        <v>2909</v>
      </c>
      <c r="E4163" s="290" t="s">
        <v>2910</v>
      </c>
      <c r="F4163" s="309" t="s">
        <v>6541</v>
      </c>
      <c r="G4163" s="290"/>
      <c r="H4163" s="308">
        <v>260</v>
      </c>
      <c r="I4163" s="308">
        <v>10</v>
      </c>
      <c r="J4163" s="314">
        <v>8.4</v>
      </c>
      <c r="K4163" s="308">
        <v>41</v>
      </c>
      <c r="L4163" s="308">
        <v>90</v>
      </c>
      <c r="M4163" s="308"/>
      <c r="N4163" s="308">
        <v>4</v>
      </c>
      <c r="O4163" s="308" t="s">
        <v>6542</v>
      </c>
      <c r="P4163" s="291">
        <v>37060.492426056859</v>
      </c>
      <c r="Q4163" s="292">
        <f t="shared" si="506"/>
        <v>44843.195835528801</v>
      </c>
      <c r="R4163" s="197">
        <f t="shared" si="497"/>
        <v>71749.113336846087</v>
      </c>
    </row>
    <row r="4164" spans="1:18" ht="19.5" customHeight="1">
      <c r="A4164" s="306" t="s">
        <v>2963</v>
      </c>
      <c r="B4164" s="307" t="s">
        <v>6530</v>
      </c>
      <c r="C4164" s="308" t="s">
        <v>6545</v>
      </c>
      <c r="D4164" s="290" t="s">
        <v>2905</v>
      </c>
      <c r="E4164" s="290" t="s">
        <v>2906</v>
      </c>
      <c r="F4164" s="309" t="s">
        <v>6539</v>
      </c>
      <c r="G4164" s="290"/>
      <c r="H4164" s="308">
        <v>281</v>
      </c>
      <c r="I4164" s="308">
        <v>24</v>
      </c>
      <c r="J4164" s="314">
        <v>21.4</v>
      </c>
      <c r="K4164" s="314">
        <v>45.5</v>
      </c>
      <c r="L4164" s="308">
        <v>69</v>
      </c>
      <c r="M4164" s="308"/>
      <c r="N4164" s="308">
        <v>4</v>
      </c>
      <c r="O4164" s="308" t="s">
        <v>6540</v>
      </c>
      <c r="P4164" s="291">
        <v>76458.446603385106</v>
      </c>
      <c r="Q4164" s="292">
        <f t="shared" si="506"/>
        <v>92514.720390095972</v>
      </c>
      <c r="R4164" s="197">
        <f t="shared" si="497"/>
        <v>148023.55262415356</v>
      </c>
    </row>
    <row r="4165" spans="1:18" ht="19.5" customHeight="1">
      <c r="A4165" s="306" t="s">
        <v>2963</v>
      </c>
      <c r="B4165" s="307" t="s">
        <v>6530</v>
      </c>
      <c r="C4165" s="308" t="s">
        <v>6545</v>
      </c>
      <c r="D4165" s="290" t="s">
        <v>2909</v>
      </c>
      <c r="E4165" s="290" t="s">
        <v>2910</v>
      </c>
      <c r="F4165" s="309" t="s">
        <v>6541</v>
      </c>
      <c r="G4165" s="290"/>
      <c r="H4165" s="308">
        <v>260</v>
      </c>
      <c r="I4165" s="308">
        <v>10</v>
      </c>
      <c r="J4165" s="314">
        <v>8.4</v>
      </c>
      <c r="K4165" s="308">
        <v>41</v>
      </c>
      <c r="L4165" s="308">
        <v>90</v>
      </c>
      <c r="M4165" s="308"/>
      <c r="N4165" s="308">
        <v>4</v>
      </c>
      <c r="O4165" s="308" t="s">
        <v>6542</v>
      </c>
      <c r="P4165" s="291">
        <v>37060.492426056859</v>
      </c>
      <c r="Q4165" s="292">
        <f t="shared" si="506"/>
        <v>44843.195835528801</v>
      </c>
      <c r="R4165" s="197">
        <f t="shared" si="497"/>
        <v>71749.113336846087</v>
      </c>
    </row>
    <row r="4166" spans="1:18" ht="19.5" customHeight="1">
      <c r="A4166" s="306" t="s">
        <v>6531</v>
      </c>
      <c r="B4166" s="307" t="s">
        <v>6532</v>
      </c>
      <c r="C4166" s="308" t="s">
        <v>3962</v>
      </c>
      <c r="D4166" s="290" t="s">
        <v>2905</v>
      </c>
      <c r="E4166" s="290" t="s">
        <v>2906</v>
      </c>
      <c r="F4166" s="309" t="s">
        <v>4488</v>
      </c>
      <c r="G4166" s="290"/>
      <c r="H4166" s="308" t="s">
        <v>4217</v>
      </c>
      <c r="I4166" s="308" t="s">
        <v>3352</v>
      </c>
      <c r="J4166" s="308" t="s">
        <v>3476</v>
      </c>
      <c r="K4166" s="314" t="s">
        <v>4439</v>
      </c>
      <c r="L4166" s="314" t="s">
        <v>4413</v>
      </c>
      <c r="M4166" s="308"/>
      <c r="N4166" s="308" t="s">
        <v>3070</v>
      </c>
      <c r="O4166" s="308" t="s">
        <v>4489</v>
      </c>
      <c r="P4166" s="291">
        <v>127025.83615481984</v>
      </c>
      <c r="Q4166" s="292">
        <f t="shared" si="506"/>
        <v>153701.261747332</v>
      </c>
      <c r="R4166" s="197">
        <f t="shared" si="497"/>
        <v>245922.01879573122</v>
      </c>
    </row>
    <row r="4167" spans="1:18" ht="19.5" customHeight="1">
      <c r="A4167" s="306" t="s">
        <v>6533</v>
      </c>
      <c r="B4167" s="307" t="s">
        <v>6532</v>
      </c>
      <c r="C4167" s="308" t="s">
        <v>1590</v>
      </c>
      <c r="D4167" s="290" t="s">
        <v>2905</v>
      </c>
      <c r="E4167" s="290" t="s">
        <v>2906</v>
      </c>
      <c r="F4167" s="309" t="s">
        <v>4488</v>
      </c>
      <c r="G4167" s="290"/>
      <c r="H4167" s="308" t="s">
        <v>4217</v>
      </c>
      <c r="I4167" s="308" t="s">
        <v>3352</v>
      </c>
      <c r="J4167" s="308" t="s">
        <v>3476</v>
      </c>
      <c r="K4167" s="314" t="s">
        <v>4439</v>
      </c>
      <c r="L4167" s="314" t="s">
        <v>4413</v>
      </c>
      <c r="M4167" s="308"/>
      <c r="N4167" s="308" t="s">
        <v>3070</v>
      </c>
      <c r="O4167" s="308" t="s">
        <v>4489</v>
      </c>
      <c r="P4167" s="291">
        <v>127025.83615481984</v>
      </c>
      <c r="Q4167" s="292">
        <f t="shared" si="506"/>
        <v>153701.261747332</v>
      </c>
      <c r="R4167" s="197">
        <f t="shared" si="497"/>
        <v>245922.01879573122</v>
      </c>
    </row>
    <row r="4168" spans="1:18" ht="19.5" customHeight="1">
      <c r="A4168" s="304" t="s">
        <v>6546</v>
      </c>
      <c r="B4168" s="277"/>
      <c r="C4168" s="278"/>
      <c r="D4168" s="279"/>
      <c r="E4168" s="280"/>
      <c r="F4168" s="279"/>
      <c r="G4168" s="281"/>
      <c r="H4168" s="282"/>
      <c r="I4168" s="282"/>
      <c r="J4168" s="282"/>
      <c r="K4168" s="282"/>
      <c r="L4168" s="282"/>
      <c r="M4168" s="282"/>
      <c r="N4168" s="282"/>
      <c r="O4168" s="282"/>
      <c r="P4168" s="282"/>
      <c r="Q4168" s="284"/>
      <c r="R4168" s="197">
        <f t="shared" ref="R4168:R4207" si="507">Q4168*0.8*2</f>
        <v>0</v>
      </c>
    </row>
    <row r="4169" spans="1:18" ht="19.5" customHeight="1">
      <c r="A4169" s="306" t="s">
        <v>6531</v>
      </c>
      <c r="B4169" s="307" t="s">
        <v>6532</v>
      </c>
      <c r="C4169" s="308" t="s">
        <v>3418</v>
      </c>
      <c r="D4169" s="290" t="s">
        <v>2905</v>
      </c>
      <c r="E4169" s="290" t="s">
        <v>2906</v>
      </c>
      <c r="F4169" s="309" t="s">
        <v>6547</v>
      </c>
      <c r="G4169" s="290"/>
      <c r="H4169" s="308">
        <v>305</v>
      </c>
      <c r="I4169" s="308">
        <v>28</v>
      </c>
      <c r="J4169" s="308">
        <v>25</v>
      </c>
      <c r="K4169" s="314">
        <v>50.3</v>
      </c>
      <c r="L4169" s="308">
        <v>68</v>
      </c>
      <c r="M4169" s="308"/>
      <c r="N4169" s="308">
        <v>5</v>
      </c>
      <c r="O4169" s="308" t="s">
        <v>6548</v>
      </c>
      <c r="P4169" s="291">
        <v>123942.8819997963</v>
      </c>
      <c r="Q4169" s="292">
        <f t="shared" ref="Q4169:Q4173" si="508">+P4169*1.21</f>
        <v>149970.88721975352</v>
      </c>
      <c r="R4169" s="197">
        <f t="shared" si="507"/>
        <v>239953.41955160565</v>
      </c>
    </row>
    <row r="4170" spans="1:18" ht="19.5" customHeight="1">
      <c r="A4170" s="306" t="s">
        <v>6549</v>
      </c>
      <c r="B4170" s="307" t="s">
        <v>6532</v>
      </c>
      <c r="C4170" s="308" t="s">
        <v>582</v>
      </c>
      <c r="D4170" s="290" t="s">
        <v>2905</v>
      </c>
      <c r="E4170" s="290" t="s">
        <v>2906</v>
      </c>
      <c r="F4170" s="309" t="s">
        <v>6547</v>
      </c>
      <c r="G4170" s="290"/>
      <c r="H4170" s="308">
        <v>305</v>
      </c>
      <c r="I4170" s="308">
        <v>28</v>
      </c>
      <c r="J4170" s="308">
        <v>25</v>
      </c>
      <c r="K4170" s="314">
        <v>50.3</v>
      </c>
      <c r="L4170" s="308">
        <v>68</v>
      </c>
      <c r="M4170" s="308"/>
      <c r="N4170" s="308">
        <v>5</v>
      </c>
      <c r="O4170" s="308" t="s">
        <v>6548</v>
      </c>
      <c r="P4170" s="291">
        <v>123942.8819997963</v>
      </c>
      <c r="Q4170" s="292">
        <f t="shared" si="508"/>
        <v>149970.88721975352</v>
      </c>
      <c r="R4170" s="197">
        <f t="shared" si="507"/>
        <v>239953.41955160565</v>
      </c>
    </row>
    <row r="4171" spans="1:18" ht="19.5" customHeight="1">
      <c r="A4171" s="306" t="s">
        <v>6533</v>
      </c>
      <c r="B4171" s="307" t="s">
        <v>6532</v>
      </c>
      <c r="C4171" s="308" t="s">
        <v>582</v>
      </c>
      <c r="D4171" s="290" t="s">
        <v>2905</v>
      </c>
      <c r="E4171" s="290" t="s">
        <v>2906</v>
      </c>
      <c r="F4171" s="309" t="s">
        <v>6547</v>
      </c>
      <c r="G4171" s="290"/>
      <c r="H4171" s="308">
        <v>305</v>
      </c>
      <c r="I4171" s="308">
        <v>28</v>
      </c>
      <c r="J4171" s="308">
        <v>25</v>
      </c>
      <c r="K4171" s="314">
        <v>50.3</v>
      </c>
      <c r="L4171" s="308">
        <v>68</v>
      </c>
      <c r="M4171" s="308"/>
      <c r="N4171" s="308">
        <v>5</v>
      </c>
      <c r="O4171" s="308" t="s">
        <v>6548</v>
      </c>
      <c r="P4171" s="291">
        <v>123942.8819997963</v>
      </c>
      <c r="Q4171" s="292">
        <f t="shared" si="508"/>
        <v>149970.88721975352</v>
      </c>
      <c r="R4171" s="197">
        <f t="shared" si="507"/>
        <v>239953.41955160565</v>
      </c>
    </row>
    <row r="4172" spans="1:18" ht="19.5" customHeight="1">
      <c r="A4172" s="306" t="s">
        <v>6550</v>
      </c>
      <c r="B4172" s="307" t="s">
        <v>6551</v>
      </c>
      <c r="C4172" s="308" t="s">
        <v>1167</v>
      </c>
      <c r="D4172" s="290" t="s">
        <v>2905</v>
      </c>
      <c r="E4172" s="290" t="s">
        <v>2906</v>
      </c>
      <c r="F4172" s="309" t="s">
        <v>6547</v>
      </c>
      <c r="G4172" s="290"/>
      <c r="H4172" s="308">
        <v>305</v>
      </c>
      <c r="I4172" s="308">
        <v>28</v>
      </c>
      <c r="J4172" s="308">
        <v>25</v>
      </c>
      <c r="K4172" s="314">
        <v>50.3</v>
      </c>
      <c r="L4172" s="308">
        <v>68</v>
      </c>
      <c r="M4172" s="308"/>
      <c r="N4172" s="308">
        <v>5</v>
      </c>
      <c r="O4172" s="308" t="s">
        <v>6548</v>
      </c>
      <c r="P4172" s="291">
        <v>123942.8819997963</v>
      </c>
      <c r="Q4172" s="292">
        <f t="shared" si="508"/>
        <v>149970.88721975352</v>
      </c>
      <c r="R4172" s="197">
        <f t="shared" si="507"/>
        <v>239953.41955160565</v>
      </c>
    </row>
    <row r="4173" spans="1:18" ht="19.5" customHeight="1">
      <c r="A4173" s="306" t="s">
        <v>6552</v>
      </c>
      <c r="B4173" s="307" t="s">
        <v>6553</v>
      </c>
      <c r="C4173" s="308" t="s">
        <v>6554</v>
      </c>
      <c r="D4173" s="290" t="s">
        <v>2905</v>
      </c>
      <c r="E4173" s="290" t="s">
        <v>2906</v>
      </c>
      <c r="F4173" s="309" t="s">
        <v>4564</v>
      </c>
      <c r="G4173" s="290"/>
      <c r="H4173" s="308" t="s">
        <v>2698</v>
      </c>
      <c r="I4173" s="308" t="s">
        <v>3148</v>
      </c>
      <c r="J4173" s="308" t="s">
        <v>3778</v>
      </c>
      <c r="K4173" s="308" t="s">
        <v>3943</v>
      </c>
      <c r="L4173" s="314" t="s">
        <v>4413</v>
      </c>
      <c r="M4173" s="308"/>
      <c r="N4173" s="308" t="s">
        <v>3070</v>
      </c>
      <c r="O4173" s="308" t="s">
        <v>4565</v>
      </c>
      <c r="P4173" s="291">
        <v>115727.18249034428</v>
      </c>
      <c r="Q4173" s="292">
        <f t="shared" si="508"/>
        <v>140029.89081331657</v>
      </c>
      <c r="R4173" s="197">
        <f t="shared" si="507"/>
        <v>224047.82530130653</v>
      </c>
    </row>
    <row r="4174" spans="1:18" ht="19.5" customHeight="1">
      <c r="A4174" s="304" t="s">
        <v>1972</v>
      </c>
      <c r="B4174" s="277"/>
      <c r="C4174" s="278"/>
      <c r="D4174" s="279"/>
      <c r="E4174" s="280"/>
      <c r="F4174" s="279"/>
      <c r="G4174" s="281"/>
      <c r="H4174" s="282"/>
      <c r="I4174" s="282"/>
      <c r="J4174" s="282"/>
      <c r="K4174" s="282"/>
      <c r="L4174" s="282"/>
      <c r="M4174" s="282"/>
      <c r="N4174" s="282"/>
      <c r="O4174" s="282"/>
      <c r="P4174" s="282"/>
      <c r="Q4174" s="284"/>
      <c r="R4174" s="197">
        <f t="shared" si="507"/>
        <v>0</v>
      </c>
    </row>
    <row r="4175" spans="1:18" ht="19.5" customHeight="1">
      <c r="A4175" s="306" t="s">
        <v>6512</v>
      </c>
      <c r="B4175" s="307" t="s">
        <v>6532</v>
      </c>
      <c r="C4175" s="308" t="s">
        <v>647</v>
      </c>
      <c r="D4175" s="290" t="s">
        <v>2909</v>
      </c>
      <c r="E4175" s="290" t="s">
        <v>2910</v>
      </c>
      <c r="F4175" s="309" t="s">
        <v>6536</v>
      </c>
      <c r="G4175" s="290"/>
      <c r="H4175" s="308">
        <v>295</v>
      </c>
      <c r="I4175" s="308">
        <v>10</v>
      </c>
      <c r="J4175" s="314">
        <v>8.4</v>
      </c>
      <c r="K4175" s="308">
        <v>72</v>
      </c>
      <c r="L4175" s="308">
        <v>68</v>
      </c>
      <c r="M4175" s="308"/>
      <c r="N4175" s="308">
        <v>5</v>
      </c>
      <c r="O4175" s="308" t="s">
        <v>6537</v>
      </c>
      <c r="P4175" s="291">
        <v>76802.625340309605</v>
      </c>
      <c r="Q4175" s="292">
        <f>+P4175*1.21</f>
        <v>92931.176661774618</v>
      </c>
      <c r="R4175" s="197">
        <f t="shared" si="507"/>
        <v>148689.8826588394</v>
      </c>
    </row>
    <row r="4176" spans="1:18" ht="19.5" customHeight="1">
      <c r="A4176" s="304" t="s">
        <v>6555</v>
      </c>
      <c r="B4176" s="277"/>
      <c r="C4176" s="278"/>
      <c r="D4176" s="279"/>
      <c r="E4176" s="280"/>
      <c r="F4176" s="279"/>
      <c r="G4176" s="281"/>
      <c r="H4176" s="282"/>
      <c r="I4176" s="282"/>
      <c r="J4176" s="282"/>
      <c r="K4176" s="282"/>
      <c r="L4176" s="282"/>
      <c r="M4176" s="282"/>
      <c r="N4176" s="282"/>
      <c r="O4176" s="282"/>
      <c r="P4176" s="282"/>
      <c r="Q4176" s="284"/>
      <c r="R4176" s="197">
        <f t="shared" si="507"/>
        <v>0</v>
      </c>
    </row>
    <row r="4177" spans="1:18" ht="19.5" customHeight="1">
      <c r="A4177" s="306" t="s">
        <v>6556</v>
      </c>
      <c r="B4177" s="307" t="s">
        <v>6527</v>
      </c>
      <c r="C4177" s="308" t="s">
        <v>2848</v>
      </c>
      <c r="D4177" s="290" t="s">
        <v>2905</v>
      </c>
      <c r="E4177" s="290" t="s">
        <v>2906</v>
      </c>
      <c r="F4177" s="309" t="s">
        <v>6547</v>
      </c>
      <c r="G4177" s="290"/>
      <c r="H4177" s="308">
        <v>305</v>
      </c>
      <c r="I4177" s="308">
        <v>28</v>
      </c>
      <c r="J4177" s="308">
        <v>25</v>
      </c>
      <c r="K4177" s="314">
        <v>50.3</v>
      </c>
      <c r="L4177" s="308">
        <v>68</v>
      </c>
      <c r="M4177" s="308"/>
      <c r="N4177" s="308">
        <v>5</v>
      </c>
      <c r="O4177" s="308" t="s">
        <v>6548</v>
      </c>
      <c r="P4177" s="291">
        <v>123942.8819997963</v>
      </c>
      <c r="Q4177" s="292">
        <f>+P4177*1.21</f>
        <v>149970.88721975352</v>
      </c>
      <c r="R4177" s="197">
        <f t="shared" si="507"/>
        <v>239953.41955160565</v>
      </c>
    </row>
    <row r="4178" spans="1:18" ht="19.5" customHeight="1">
      <c r="A4178" s="304" t="s">
        <v>6557</v>
      </c>
      <c r="B4178" s="277"/>
      <c r="C4178" s="278"/>
      <c r="D4178" s="279"/>
      <c r="E4178" s="280"/>
      <c r="F4178" s="279"/>
      <c r="G4178" s="281"/>
      <c r="H4178" s="282"/>
      <c r="I4178" s="282"/>
      <c r="J4178" s="282"/>
      <c r="K4178" s="282"/>
      <c r="L4178" s="282"/>
      <c r="M4178" s="282"/>
      <c r="N4178" s="282"/>
      <c r="O4178" s="282"/>
      <c r="P4178" s="282"/>
      <c r="Q4178" s="284"/>
      <c r="R4178" s="197">
        <f t="shared" si="507"/>
        <v>0</v>
      </c>
    </row>
    <row r="4179" spans="1:18" ht="19.5" customHeight="1">
      <c r="A4179" s="306" t="s">
        <v>6558</v>
      </c>
      <c r="B4179" s="307" t="s">
        <v>6528</v>
      </c>
      <c r="C4179" s="308" t="s">
        <v>647</v>
      </c>
      <c r="D4179" s="290" t="s">
        <v>2909</v>
      </c>
      <c r="E4179" s="290" t="s">
        <v>2910</v>
      </c>
      <c r="F4179" s="309" t="s">
        <v>6509</v>
      </c>
      <c r="G4179" s="290"/>
      <c r="H4179" s="308">
        <v>265</v>
      </c>
      <c r="I4179" s="308">
        <v>10</v>
      </c>
      <c r="J4179" s="308">
        <v>8</v>
      </c>
      <c r="K4179" s="308">
        <v>53</v>
      </c>
      <c r="L4179" s="308">
        <v>68</v>
      </c>
      <c r="M4179" s="308"/>
      <c r="N4179" s="308">
        <v>5</v>
      </c>
      <c r="O4179" s="308" t="s">
        <v>6510</v>
      </c>
      <c r="P4179" s="291">
        <v>59423.171893565697</v>
      </c>
      <c r="Q4179" s="292">
        <f>+P4179*1.21</f>
        <v>71902.037991214485</v>
      </c>
      <c r="R4179" s="197">
        <f t="shared" si="507"/>
        <v>115043.26078594319</v>
      </c>
    </row>
    <row r="4180" spans="1:18" ht="19.5" customHeight="1">
      <c r="A4180" s="304" t="s">
        <v>6559</v>
      </c>
      <c r="B4180" s="277"/>
      <c r="C4180" s="278"/>
      <c r="D4180" s="279"/>
      <c r="E4180" s="280"/>
      <c r="F4180" s="279"/>
      <c r="G4180" s="281"/>
      <c r="H4180" s="282"/>
      <c r="I4180" s="282"/>
      <c r="J4180" s="282"/>
      <c r="K4180" s="282"/>
      <c r="L4180" s="282"/>
      <c r="M4180" s="282"/>
      <c r="N4180" s="282"/>
      <c r="O4180" s="282"/>
      <c r="P4180" s="282"/>
      <c r="Q4180" s="284"/>
      <c r="R4180" s="197">
        <f t="shared" si="507"/>
        <v>0</v>
      </c>
    </row>
    <row r="4181" spans="1:18" ht="19.5" customHeight="1">
      <c r="A4181" s="306" t="s">
        <v>2916</v>
      </c>
      <c r="B4181" s="307" t="s">
        <v>6538</v>
      </c>
      <c r="C4181" s="308" t="s">
        <v>1376</v>
      </c>
      <c r="D4181" s="290" t="s">
        <v>2905</v>
      </c>
      <c r="E4181" s="290" t="s">
        <v>2906</v>
      </c>
      <c r="F4181" s="309" t="s">
        <v>6539</v>
      </c>
      <c r="G4181" s="290"/>
      <c r="H4181" s="308">
        <v>281</v>
      </c>
      <c r="I4181" s="308">
        <v>24</v>
      </c>
      <c r="J4181" s="314">
        <v>21.4</v>
      </c>
      <c r="K4181" s="314">
        <v>45.5</v>
      </c>
      <c r="L4181" s="308">
        <v>69</v>
      </c>
      <c r="M4181" s="308"/>
      <c r="N4181" s="308">
        <v>4</v>
      </c>
      <c r="O4181" s="308" t="s">
        <v>6540</v>
      </c>
      <c r="P4181" s="291">
        <v>76458.446603385106</v>
      </c>
      <c r="Q4181" s="292">
        <f t="shared" ref="Q4181:Q4190" si="509">+P4181*1.21</f>
        <v>92514.720390095972</v>
      </c>
      <c r="R4181" s="197">
        <f t="shared" si="507"/>
        <v>148023.55262415356</v>
      </c>
    </row>
    <row r="4182" spans="1:18" ht="19.5" customHeight="1">
      <c r="A4182" s="306" t="s">
        <v>2916</v>
      </c>
      <c r="B4182" s="307" t="s">
        <v>6538</v>
      </c>
      <c r="C4182" s="308" t="s">
        <v>1376</v>
      </c>
      <c r="D4182" s="290" t="s">
        <v>2909</v>
      </c>
      <c r="E4182" s="290" t="s">
        <v>2910</v>
      </c>
      <c r="F4182" s="309" t="s">
        <v>6541</v>
      </c>
      <c r="G4182" s="290"/>
      <c r="H4182" s="308">
        <v>260</v>
      </c>
      <c r="I4182" s="308">
        <v>10</v>
      </c>
      <c r="J4182" s="314">
        <v>8.4</v>
      </c>
      <c r="K4182" s="308">
        <v>41</v>
      </c>
      <c r="L4182" s="308">
        <v>90</v>
      </c>
      <c r="M4182" s="308"/>
      <c r="N4182" s="308">
        <v>4</v>
      </c>
      <c r="O4182" s="308" t="s">
        <v>6542</v>
      </c>
      <c r="P4182" s="291">
        <v>37060.492426056859</v>
      </c>
      <c r="Q4182" s="292">
        <f t="shared" si="509"/>
        <v>44843.195835528801</v>
      </c>
      <c r="R4182" s="197">
        <f t="shared" si="507"/>
        <v>71749.113336846087</v>
      </c>
    </row>
    <row r="4183" spans="1:18" ht="19.5" customHeight="1">
      <c r="A4183" s="306" t="s">
        <v>3012</v>
      </c>
      <c r="B4183" s="307" t="s">
        <v>6544</v>
      </c>
      <c r="C4183" s="308" t="s">
        <v>2921</v>
      </c>
      <c r="D4183" s="290" t="s">
        <v>2905</v>
      </c>
      <c r="E4183" s="290" t="s">
        <v>2906</v>
      </c>
      <c r="F4183" s="309" t="s">
        <v>6539</v>
      </c>
      <c r="G4183" s="290"/>
      <c r="H4183" s="308">
        <v>281</v>
      </c>
      <c r="I4183" s="308">
        <v>24</v>
      </c>
      <c r="J4183" s="314">
        <v>21.4</v>
      </c>
      <c r="K4183" s="314">
        <v>45.5</v>
      </c>
      <c r="L4183" s="308">
        <v>69</v>
      </c>
      <c r="M4183" s="308"/>
      <c r="N4183" s="308">
        <v>4</v>
      </c>
      <c r="O4183" s="308" t="s">
        <v>6540</v>
      </c>
      <c r="P4183" s="291">
        <v>76458.446603385106</v>
      </c>
      <c r="Q4183" s="292">
        <f t="shared" si="509"/>
        <v>92514.720390095972</v>
      </c>
      <c r="R4183" s="197">
        <f t="shared" si="507"/>
        <v>148023.55262415356</v>
      </c>
    </row>
    <row r="4184" spans="1:18" ht="19.5" customHeight="1">
      <c r="A4184" s="306" t="s">
        <v>3012</v>
      </c>
      <c r="B4184" s="307" t="s">
        <v>6544</v>
      </c>
      <c r="C4184" s="308" t="s">
        <v>2921</v>
      </c>
      <c r="D4184" s="290" t="s">
        <v>2909</v>
      </c>
      <c r="E4184" s="290" t="s">
        <v>2910</v>
      </c>
      <c r="F4184" s="309" t="s">
        <v>6541</v>
      </c>
      <c r="G4184" s="290"/>
      <c r="H4184" s="308">
        <v>260</v>
      </c>
      <c r="I4184" s="308">
        <v>10</v>
      </c>
      <c r="J4184" s="314">
        <v>8.4</v>
      </c>
      <c r="K4184" s="308">
        <v>41</v>
      </c>
      <c r="L4184" s="308">
        <v>90</v>
      </c>
      <c r="M4184" s="308"/>
      <c r="N4184" s="308">
        <v>4</v>
      </c>
      <c r="O4184" s="308" t="s">
        <v>6542</v>
      </c>
      <c r="P4184" s="291">
        <v>37060.492426056859</v>
      </c>
      <c r="Q4184" s="292">
        <f t="shared" si="509"/>
        <v>44843.195835528801</v>
      </c>
      <c r="R4184" s="197">
        <f t="shared" si="507"/>
        <v>71749.113336846087</v>
      </c>
    </row>
    <row r="4185" spans="1:18" ht="19.5" customHeight="1">
      <c r="A4185" s="306" t="s">
        <v>2952</v>
      </c>
      <c r="B4185" s="307" t="s">
        <v>6530</v>
      </c>
      <c r="C4185" s="308" t="s">
        <v>2845</v>
      </c>
      <c r="D4185" s="290" t="s">
        <v>2905</v>
      </c>
      <c r="E4185" s="290" t="s">
        <v>2906</v>
      </c>
      <c r="F4185" s="309" t="s">
        <v>6539</v>
      </c>
      <c r="G4185" s="290"/>
      <c r="H4185" s="308">
        <v>281</v>
      </c>
      <c r="I4185" s="308">
        <v>24</v>
      </c>
      <c r="J4185" s="314">
        <v>21.4</v>
      </c>
      <c r="K4185" s="314">
        <v>45.5</v>
      </c>
      <c r="L4185" s="308">
        <v>69</v>
      </c>
      <c r="M4185" s="308"/>
      <c r="N4185" s="308">
        <v>4</v>
      </c>
      <c r="O4185" s="308" t="s">
        <v>6540</v>
      </c>
      <c r="P4185" s="291">
        <v>76458.446603385106</v>
      </c>
      <c r="Q4185" s="292">
        <f t="shared" si="509"/>
        <v>92514.720390095972</v>
      </c>
      <c r="R4185" s="197">
        <f t="shared" si="507"/>
        <v>148023.55262415356</v>
      </c>
    </row>
    <row r="4186" spans="1:18" ht="19.5" customHeight="1">
      <c r="A4186" s="306" t="s">
        <v>2952</v>
      </c>
      <c r="B4186" s="307" t="s">
        <v>6530</v>
      </c>
      <c r="C4186" s="308" t="s">
        <v>2845</v>
      </c>
      <c r="D4186" s="290" t="s">
        <v>2909</v>
      </c>
      <c r="E4186" s="290" t="s">
        <v>2910</v>
      </c>
      <c r="F4186" s="309" t="s">
        <v>6541</v>
      </c>
      <c r="G4186" s="290"/>
      <c r="H4186" s="308">
        <v>260</v>
      </c>
      <c r="I4186" s="308">
        <v>10</v>
      </c>
      <c r="J4186" s="314">
        <v>8.4</v>
      </c>
      <c r="K4186" s="308">
        <v>41</v>
      </c>
      <c r="L4186" s="308">
        <v>90</v>
      </c>
      <c r="M4186" s="308"/>
      <c r="N4186" s="308">
        <v>4</v>
      </c>
      <c r="O4186" s="308" t="s">
        <v>6542</v>
      </c>
      <c r="P4186" s="291">
        <v>37060.492426056859</v>
      </c>
      <c r="Q4186" s="292">
        <f t="shared" si="509"/>
        <v>44843.195835528801</v>
      </c>
      <c r="R4186" s="197">
        <f t="shared" si="507"/>
        <v>71749.113336846087</v>
      </c>
    </row>
    <row r="4187" spans="1:18" ht="19.5" customHeight="1">
      <c r="A4187" s="306" t="s">
        <v>2963</v>
      </c>
      <c r="B4187" s="307" t="s">
        <v>6530</v>
      </c>
      <c r="C4187" s="308" t="s">
        <v>2848</v>
      </c>
      <c r="D4187" s="290" t="s">
        <v>2905</v>
      </c>
      <c r="E4187" s="290" t="s">
        <v>2906</v>
      </c>
      <c r="F4187" s="309" t="s">
        <v>6539</v>
      </c>
      <c r="G4187" s="290"/>
      <c r="H4187" s="308">
        <v>281</v>
      </c>
      <c r="I4187" s="308">
        <v>24</v>
      </c>
      <c r="J4187" s="314">
        <v>21.4</v>
      </c>
      <c r="K4187" s="314">
        <v>45.5</v>
      </c>
      <c r="L4187" s="308">
        <v>69</v>
      </c>
      <c r="M4187" s="308"/>
      <c r="N4187" s="308">
        <v>4</v>
      </c>
      <c r="O4187" s="308" t="s">
        <v>6540</v>
      </c>
      <c r="P4187" s="291">
        <v>76458.446603385106</v>
      </c>
      <c r="Q4187" s="292">
        <f t="shared" si="509"/>
        <v>92514.720390095972</v>
      </c>
      <c r="R4187" s="197">
        <f t="shared" si="507"/>
        <v>148023.55262415356</v>
      </c>
    </row>
    <row r="4188" spans="1:18" ht="19.5" customHeight="1">
      <c r="A4188" s="306" t="s">
        <v>2963</v>
      </c>
      <c r="B4188" s="307" t="s">
        <v>6530</v>
      </c>
      <c r="C4188" s="308" t="s">
        <v>2848</v>
      </c>
      <c r="D4188" s="290" t="s">
        <v>2909</v>
      </c>
      <c r="E4188" s="290" t="s">
        <v>2910</v>
      </c>
      <c r="F4188" s="309" t="s">
        <v>6541</v>
      </c>
      <c r="G4188" s="290"/>
      <c r="H4188" s="308">
        <v>260</v>
      </c>
      <c r="I4188" s="308">
        <v>10</v>
      </c>
      <c r="J4188" s="314">
        <v>8.4</v>
      </c>
      <c r="K4188" s="308">
        <v>41</v>
      </c>
      <c r="L4188" s="308">
        <v>90</v>
      </c>
      <c r="M4188" s="308"/>
      <c r="N4188" s="308">
        <v>4</v>
      </c>
      <c r="O4188" s="308" t="s">
        <v>6542</v>
      </c>
      <c r="P4188" s="291">
        <v>37060.492426056859</v>
      </c>
      <c r="Q4188" s="292">
        <f t="shared" si="509"/>
        <v>44843.195835528801</v>
      </c>
      <c r="R4188" s="197">
        <f t="shared" si="507"/>
        <v>71749.113336846087</v>
      </c>
    </row>
    <row r="4189" spans="1:18" ht="19.5" customHeight="1">
      <c r="A4189" s="306" t="s">
        <v>6560</v>
      </c>
      <c r="B4189" s="307" t="s">
        <v>6530</v>
      </c>
      <c r="C4189" s="308" t="s">
        <v>933</v>
      </c>
      <c r="D4189" s="290" t="s">
        <v>2905</v>
      </c>
      <c r="E4189" s="290" t="s">
        <v>2906</v>
      </c>
      <c r="F4189" s="309" t="s">
        <v>6539</v>
      </c>
      <c r="G4189" s="290"/>
      <c r="H4189" s="308">
        <v>281</v>
      </c>
      <c r="I4189" s="308">
        <v>24</v>
      </c>
      <c r="J4189" s="314">
        <v>21.4</v>
      </c>
      <c r="K4189" s="314">
        <v>45.5</v>
      </c>
      <c r="L4189" s="308">
        <v>69</v>
      </c>
      <c r="M4189" s="308"/>
      <c r="N4189" s="308">
        <v>4</v>
      </c>
      <c r="O4189" s="308" t="s">
        <v>6540</v>
      </c>
      <c r="P4189" s="291">
        <v>76458.446603385106</v>
      </c>
      <c r="Q4189" s="292">
        <f t="shared" si="509"/>
        <v>92514.720390095972</v>
      </c>
      <c r="R4189" s="197">
        <f t="shared" si="507"/>
        <v>148023.55262415356</v>
      </c>
    </row>
    <row r="4190" spans="1:18" ht="19.5" customHeight="1">
      <c r="A4190" s="306" t="s">
        <v>6560</v>
      </c>
      <c r="B4190" s="307" t="s">
        <v>6530</v>
      </c>
      <c r="C4190" s="308" t="s">
        <v>933</v>
      </c>
      <c r="D4190" s="290" t="s">
        <v>2909</v>
      </c>
      <c r="E4190" s="290" t="s">
        <v>2910</v>
      </c>
      <c r="F4190" s="309" t="s">
        <v>6541</v>
      </c>
      <c r="G4190" s="290"/>
      <c r="H4190" s="308">
        <v>260</v>
      </c>
      <c r="I4190" s="308">
        <v>10</v>
      </c>
      <c r="J4190" s="314">
        <v>8.4</v>
      </c>
      <c r="K4190" s="308">
        <v>41</v>
      </c>
      <c r="L4190" s="308">
        <v>90</v>
      </c>
      <c r="M4190" s="308"/>
      <c r="N4190" s="308">
        <v>4</v>
      </c>
      <c r="O4190" s="308" t="s">
        <v>6542</v>
      </c>
      <c r="P4190" s="291">
        <v>37060.492426056859</v>
      </c>
      <c r="Q4190" s="292">
        <f t="shared" si="509"/>
        <v>44843.195835528801</v>
      </c>
      <c r="R4190" s="197">
        <f t="shared" si="507"/>
        <v>71749.113336846087</v>
      </c>
    </row>
    <row r="4191" spans="1:18" ht="19.5" customHeight="1">
      <c r="A4191" s="304" t="s">
        <v>2874</v>
      </c>
      <c r="B4191" s="277"/>
      <c r="C4191" s="278"/>
      <c r="D4191" s="279"/>
      <c r="E4191" s="280"/>
      <c r="F4191" s="279"/>
      <c r="G4191" s="281"/>
      <c r="H4191" s="282"/>
      <c r="I4191" s="282"/>
      <c r="J4191" s="282"/>
      <c r="K4191" s="282"/>
      <c r="L4191" s="282"/>
      <c r="M4191" s="282"/>
      <c r="N4191" s="282"/>
      <c r="O4191" s="282"/>
      <c r="P4191" s="282"/>
      <c r="Q4191" s="284"/>
      <c r="R4191" s="197">
        <f t="shared" si="507"/>
        <v>0</v>
      </c>
    </row>
    <row r="4192" spans="1:18" ht="19.5" customHeight="1">
      <c r="A4192" s="306" t="s">
        <v>6531</v>
      </c>
      <c r="B4192" s="307" t="s">
        <v>6532</v>
      </c>
      <c r="C4192" s="308" t="s">
        <v>2732</v>
      </c>
      <c r="D4192" s="290" t="s">
        <v>2905</v>
      </c>
      <c r="E4192" s="290" t="s">
        <v>2906</v>
      </c>
      <c r="F4192" s="309" t="s">
        <v>4488</v>
      </c>
      <c r="G4192" s="290"/>
      <c r="H4192" s="308" t="s">
        <v>4217</v>
      </c>
      <c r="I4192" s="308" t="s">
        <v>3352</v>
      </c>
      <c r="J4192" s="308" t="s">
        <v>3476</v>
      </c>
      <c r="K4192" s="314" t="s">
        <v>4439</v>
      </c>
      <c r="L4192" s="314" t="s">
        <v>4413</v>
      </c>
      <c r="M4192" s="308"/>
      <c r="N4192" s="308" t="s">
        <v>3070</v>
      </c>
      <c r="O4192" s="308" t="s">
        <v>4489</v>
      </c>
      <c r="P4192" s="291">
        <v>127025.83615481984</v>
      </c>
      <c r="Q4192" s="292">
        <f t="shared" ref="Q4192:Q4193" si="510">+P4192*1.21</f>
        <v>153701.261747332</v>
      </c>
      <c r="R4192" s="197">
        <f t="shared" si="507"/>
        <v>245922.01879573122</v>
      </c>
    </row>
    <row r="4193" spans="1:18" ht="19.5" customHeight="1">
      <c r="A4193" s="306" t="s">
        <v>6561</v>
      </c>
      <c r="B4193" s="307" t="s">
        <v>6532</v>
      </c>
      <c r="C4193" s="308" t="s">
        <v>3121</v>
      </c>
      <c r="D4193" s="290" t="s">
        <v>2905</v>
      </c>
      <c r="E4193" s="290" t="s">
        <v>2906</v>
      </c>
      <c r="F4193" s="309" t="s">
        <v>4488</v>
      </c>
      <c r="G4193" s="290"/>
      <c r="H4193" s="308" t="s">
        <v>4217</v>
      </c>
      <c r="I4193" s="308" t="s">
        <v>3352</v>
      </c>
      <c r="J4193" s="308" t="s">
        <v>3476</v>
      </c>
      <c r="K4193" s="314" t="s">
        <v>4439</v>
      </c>
      <c r="L4193" s="314" t="s">
        <v>4413</v>
      </c>
      <c r="M4193" s="308"/>
      <c r="N4193" s="308" t="s">
        <v>3070</v>
      </c>
      <c r="O4193" s="308" t="s">
        <v>4489</v>
      </c>
      <c r="P4193" s="291">
        <v>127025.83615481984</v>
      </c>
      <c r="Q4193" s="292">
        <f t="shared" si="510"/>
        <v>153701.261747332</v>
      </c>
      <c r="R4193" s="197">
        <f t="shared" si="507"/>
        <v>245922.01879573122</v>
      </c>
    </row>
    <row r="4194" spans="1:18" ht="31.2">
      <c r="A4194" s="304" t="s">
        <v>6562</v>
      </c>
      <c r="B4194" s="277"/>
      <c r="C4194" s="278"/>
      <c r="D4194" s="279"/>
      <c r="E4194" s="280"/>
      <c r="F4194" s="279"/>
      <c r="G4194" s="281"/>
      <c r="H4194" s="282"/>
      <c r="I4194" s="282"/>
      <c r="J4194" s="282"/>
      <c r="K4194" s="282"/>
      <c r="L4194" s="282"/>
      <c r="M4194" s="282"/>
      <c r="N4194" s="282"/>
      <c r="O4194" s="282"/>
      <c r="P4194" s="283"/>
      <c r="Q4194" s="284"/>
      <c r="R4194" s="197">
        <f t="shared" si="507"/>
        <v>0</v>
      </c>
    </row>
    <row r="4195" spans="1:18" ht="15.6">
      <c r="A4195" s="306" t="s">
        <v>6563</v>
      </c>
      <c r="B4195" s="307" t="s">
        <v>6532</v>
      </c>
      <c r="C4195" s="308" t="s">
        <v>3153</v>
      </c>
      <c r="D4195" s="290" t="s">
        <v>2905</v>
      </c>
      <c r="E4195" s="290" t="s">
        <v>2906</v>
      </c>
      <c r="F4195" s="309" t="s">
        <v>6547</v>
      </c>
      <c r="G4195" s="290"/>
      <c r="H4195" s="308">
        <v>305</v>
      </c>
      <c r="I4195" s="308">
        <v>28</v>
      </c>
      <c r="J4195" s="308">
        <v>25</v>
      </c>
      <c r="K4195" s="314">
        <v>50.3</v>
      </c>
      <c r="L4195" s="308">
        <v>68</v>
      </c>
      <c r="M4195" s="308"/>
      <c r="N4195" s="308">
        <v>5</v>
      </c>
      <c r="O4195" s="308" t="s">
        <v>6548</v>
      </c>
      <c r="P4195" s="291">
        <v>123942.8819997963</v>
      </c>
      <c r="Q4195" s="292">
        <f t="shared" ref="Q4195:Q4197" si="511">+P4195*1.21</f>
        <v>149970.88721975352</v>
      </c>
      <c r="R4195" s="197">
        <f t="shared" si="507"/>
        <v>239953.41955160565</v>
      </c>
    </row>
    <row r="4196" spans="1:18" ht="15.6">
      <c r="A4196" s="306" t="s">
        <v>6531</v>
      </c>
      <c r="B4196" s="307" t="s">
        <v>6532</v>
      </c>
      <c r="C4196" s="308" t="s">
        <v>4079</v>
      </c>
      <c r="D4196" s="290" t="s">
        <v>2905</v>
      </c>
      <c r="E4196" s="290" t="s">
        <v>2906</v>
      </c>
      <c r="F4196" s="309" t="s">
        <v>6547</v>
      </c>
      <c r="G4196" s="290"/>
      <c r="H4196" s="308">
        <v>305</v>
      </c>
      <c r="I4196" s="308">
        <v>28</v>
      </c>
      <c r="J4196" s="308">
        <v>25</v>
      </c>
      <c r="K4196" s="314">
        <v>50.3</v>
      </c>
      <c r="L4196" s="308">
        <v>68</v>
      </c>
      <c r="M4196" s="308"/>
      <c r="N4196" s="308">
        <v>5</v>
      </c>
      <c r="O4196" s="308" t="s">
        <v>6548</v>
      </c>
      <c r="P4196" s="291">
        <v>123942.8819997963</v>
      </c>
      <c r="Q4196" s="292">
        <f t="shared" si="511"/>
        <v>149970.88721975352</v>
      </c>
      <c r="R4196" s="197">
        <f t="shared" si="507"/>
        <v>239953.41955160565</v>
      </c>
    </row>
    <row r="4197" spans="1:18" ht="15.6">
      <c r="A4197" s="306" t="s">
        <v>6549</v>
      </c>
      <c r="B4197" s="307" t="s">
        <v>6532</v>
      </c>
      <c r="C4197" s="308" t="s">
        <v>69</v>
      </c>
      <c r="D4197" s="290" t="s">
        <v>2905</v>
      </c>
      <c r="E4197" s="290" t="s">
        <v>2906</v>
      </c>
      <c r="F4197" s="309" t="s">
        <v>6547</v>
      </c>
      <c r="G4197" s="290"/>
      <c r="H4197" s="308">
        <v>305</v>
      </c>
      <c r="I4197" s="308">
        <v>28</v>
      </c>
      <c r="J4197" s="308">
        <v>25</v>
      </c>
      <c r="K4197" s="314">
        <v>50.3</v>
      </c>
      <c r="L4197" s="308">
        <v>68</v>
      </c>
      <c r="M4197" s="308"/>
      <c r="N4197" s="308">
        <v>5</v>
      </c>
      <c r="O4197" s="308" t="s">
        <v>6548</v>
      </c>
      <c r="P4197" s="291">
        <v>123942.8819997963</v>
      </c>
      <c r="Q4197" s="292">
        <f t="shared" si="511"/>
        <v>149970.88721975352</v>
      </c>
      <c r="R4197" s="197">
        <f t="shared" si="507"/>
        <v>239953.41955160565</v>
      </c>
    </row>
    <row r="4198" spans="1:18" ht="31.2">
      <c r="A4198" s="304" t="s">
        <v>6564</v>
      </c>
      <c r="B4198" s="277"/>
      <c r="C4198" s="278"/>
      <c r="D4198" s="279"/>
      <c r="E4198" s="280"/>
      <c r="F4198" s="279"/>
      <c r="G4198" s="281"/>
      <c r="H4198" s="282"/>
      <c r="I4198" s="282"/>
      <c r="J4198" s="282"/>
      <c r="K4198" s="282"/>
      <c r="L4198" s="282"/>
      <c r="M4198" s="282"/>
      <c r="N4198" s="282"/>
      <c r="O4198" s="282"/>
      <c r="P4198" s="282"/>
      <c r="Q4198" s="284"/>
      <c r="R4198" s="197">
        <f t="shared" si="507"/>
        <v>0</v>
      </c>
    </row>
    <row r="4199" spans="1:18" ht="15.6">
      <c r="A4199" s="306" t="s">
        <v>3307</v>
      </c>
      <c r="B4199" s="307" t="s">
        <v>6528</v>
      </c>
      <c r="C4199" s="308" t="s">
        <v>5254</v>
      </c>
      <c r="D4199" s="290" t="s">
        <v>2909</v>
      </c>
      <c r="E4199" s="290" t="s">
        <v>2910</v>
      </c>
      <c r="F4199" s="309" t="s">
        <v>6509</v>
      </c>
      <c r="G4199" s="290"/>
      <c r="H4199" s="308">
        <v>265</v>
      </c>
      <c r="I4199" s="308">
        <v>10</v>
      </c>
      <c r="J4199" s="308">
        <v>8</v>
      </c>
      <c r="K4199" s="308">
        <v>53</v>
      </c>
      <c r="L4199" s="308">
        <v>68</v>
      </c>
      <c r="M4199" s="308"/>
      <c r="N4199" s="308">
        <v>5</v>
      </c>
      <c r="O4199" s="308" t="s">
        <v>6510</v>
      </c>
      <c r="P4199" s="291">
        <v>59423.171893565697</v>
      </c>
      <c r="Q4199" s="292">
        <f>+P4199*1.21</f>
        <v>71902.037991214485</v>
      </c>
      <c r="R4199" s="197">
        <f t="shared" si="507"/>
        <v>115043.26078594319</v>
      </c>
    </row>
    <row r="4200" spans="1:18" ht="31.2">
      <c r="A4200" s="296" t="s">
        <v>6565</v>
      </c>
      <c r="B4200" s="297"/>
      <c r="C4200" s="298"/>
      <c r="D4200" s="299"/>
      <c r="E4200" s="300"/>
      <c r="F4200" s="299"/>
      <c r="G4200" s="301"/>
      <c r="H4200" s="302"/>
      <c r="I4200" s="302"/>
      <c r="J4200" s="302"/>
      <c r="K4200" s="302"/>
      <c r="L4200" s="302"/>
      <c r="M4200" s="302"/>
      <c r="N4200" s="302"/>
      <c r="O4200" s="302"/>
      <c r="P4200" s="302"/>
      <c r="Q4200" s="303"/>
      <c r="R4200" s="197">
        <f t="shared" si="507"/>
        <v>0</v>
      </c>
    </row>
    <row r="4201" spans="1:18" ht="15.6">
      <c r="A4201" s="306" t="s">
        <v>6566</v>
      </c>
      <c r="B4201" s="307"/>
      <c r="C4201" s="308" t="s">
        <v>1240</v>
      </c>
      <c r="D4201" s="290" t="s">
        <v>2909</v>
      </c>
      <c r="E4201" s="290" t="s">
        <v>2906</v>
      </c>
      <c r="F4201" s="309" t="s">
        <v>6567</v>
      </c>
      <c r="G4201" s="290"/>
      <c r="H4201" s="308" t="s">
        <v>6568</v>
      </c>
      <c r="I4201" s="308" t="s">
        <v>4408</v>
      </c>
      <c r="J4201" s="308" t="s">
        <v>3454</v>
      </c>
      <c r="K4201" s="308" t="s">
        <v>6569</v>
      </c>
      <c r="L4201" s="308" t="s">
        <v>3450</v>
      </c>
      <c r="M4201" s="308"/>
      <c r="N4201" s="308" t="s">
        <v>3006</v>
      </c>
      <c r="O4201" s="308" t="s">
        <v>43</v>
      </c>
      <c r="P4201" s="291">
        <v>266376.90545353695</v>
      </c>
      <c r="Q4201" s="292">
        <f t="shared" ref="Q4201:Q4202" si="512">+P4201*1.21</f>
        <v>322316.0555987797</v>
      </c>
      <c r="R4201" s="197">
        <f t="shared" si="507"/>
        <v>515705.68895804754</v>
      </c>
    </row>
    <row r="4202" spans="1:18" ht="15.6">
      <c r="A4202" s="306" t="s">
        <v>6570</v>
      </c>
      <c r="B4202" s="307"/>
      <c r="C4202" s="308" t="s">
        <v>427</v>
      </c>
      <c r="D4202" s="290" t="s">
        <v>2905</v>
      </c>
      <c r="E4202" s="290" t="s">
        <v>2906</v>
      </c>
      <c r="F4202" s="309" t="s">
        <v>6571</v>
      </c>
      <c r="G4202" s="290"/>
      <c r="H4202" s="308" t="s">
        <v>6572</v>
      </c>
      <c r="I4202" s="308" t="s">
        <v>4387</v>
      </c>
      <c r="J4202" s="308" t="s">
        <v>3466</v>
      </c>
      <c r="K4202" s="314" t="s">
        <v>4250</v>
      </c>
      <c r="L4202" s="308" t="s">
        <v>6573</v>
      </c>
      <c r="M4202" s="308"/>
      <c r="N4202" s="308" t="s">
        <v>3006</v>
      </c>
      <c r="O4202" s="308" t="s">
        <v>43</v>
      </c>
      <c r="P4202" s="291">
        <v>201419.21017280687</v>
      </c>
      <c r="Q4202" s="292">
        <f t="shared" si="512"/>
        <v>243717.24430909631</v>
      </c>
      <c r="R4202" s="197">
        <f t="shared" si="507"/>
        <v>389947.5908945541</v>
      </c>
    </row>
    <row r="4203" spans="1:18" ht="15.6">
      <c r="A4203" s="52"/>
      <c r="B4203" s="53"/>
      <c r="C4203" s="54"/>
      <c r="D4203" s="53"/>
      <c r="E4203" s="53"/>
      <c r="F4203" s="294"/>
      <c r="G4203" s="53"/>
      <c r="H4203" s="54"/>
      <c r="I4203" s="54"/>
      <c r="J4203" s="54"/>
      <c r="K4203" s="54"/>
      <c r="L4203" s="54"/>
      <c r="M4203" s="54"/>
      <c r="N4203" s="54"/>
      <c r="O4203" s="54"/>
      <c r="P4203" s="295"/>
      <c r="Q4203" s="295"/>
      <c r="R4203" s="197">
        <f t="shared" si="507"/>
        <v>0</v>
      </c>
    </row>
    <row r="4204" spans="1:18" ht="31.2">
      <c r="A4204" s="296" t="s">
        <v>6574</v>
      </c>
      <c r="B4204" s="297"/>
      <c r="C4204" s="298"/>
      <c r="D4204" s="299"/>
      <c r="E4204" s="300"/>
      <c r="F4204" s="299"/>
      <c r="G4204" s="301"/>
      <c r="H4204" s="302"/>
      <c r="I4204" s="302"/>
      <c r="J4204" s="302"/>
      <c r="K4204" s="302"/>
      <c r="L4204" s="302"/>
      <c r="M4204" s="302"/>
      <c r="N4204" s="302"/>
      <c r="O4204" s="302"/>
      <c r="P4204" s="302"/>
      <c r="Q4204" s="303"/>
      <c r="R4204" s="197">
        <f t="shared" si="507"/>
        <v>0</v>
      </c>
    </row>
    <row r="4205" spans="1:18" ht="31.2">
      <c r="A4205" s="304" t="s">
        <v>1095</v>
      </c>
      <c r="B4205" s="277"/>
      <c r="C4205" s="278"/>
      <c r="D4205" s="279"/>
      <c r="E4205" s="280"/>
      <c r="F4205" s="279"/>
      <c r="G4205" s="281"/>
      <c r="H4205" s="282"/>
      <c r="I4205" s="282"/>
      <c r="J4205" s="282"/>
      <c r="K4205" s="282"/>
      <c r="L4205" s="282"/>
      <c r="M4205" s="282"/>
      <c r="N4205" s="282"/>
      <c r="O4205" s="282"/>
      <c r="P4205" s="282"/>
      <c r="Q4205" s="284"/>
      <c r="R4205" s="197">
        <f t="shared" si="507"/>
        <v>0</v>
      </c>
    </row>
    <row r="4206" spans="1:18" ht="15.6">
      <c r="A4206" s="306" t="s">
        <v>231</v>
      </c>
      <c r="B4206" s="307" t="s">
        <v>6575</v>
      </c>
      <c r="C4206" s="308" t="s">
        <v>6576</v>
      </c>
      <c r="D4206" s="290" t="s">
        <v>2905</v>
      </c>
      <c r="E4206" s="290" t="s">
        <v>3021</v>
      </c>
      <c r="F4206" s="309" t="s">
        <v>6577</v>
      </c>
      <c r="G4206" s="290"/>
      <c r="H4206" s="308" t="s">
        <v>6578</v>
      </c>
      <c r="I4206" s="308" t="s">
        <v>3653</v>
      </c>
      <c r="J4206" s="308" t="s">
        <v>4542</v>
      </c>
      <c r="K4206" s="308" t="s">
        <v>4510</v>
      </c>
      <c r="L4206" s="308" t="s">
        <v>5028</v>
      </c>
      <c r="M4206" s="308" t="s">
        <v>3069</v>
      </c>
      <c r="N4206" s="308" t="s">
        <v>3699</v>
      </c>
      <c r="O4206" s="308" t="s">
        <v>43</v>
      </c>
      <c r="P4206" s="291">
        <v>122188.95338486289</v>
      </c>
      <c r="Q4206" s="292">
        <f t="shared" ref="Q4206:Q4207" si="513">+P4206*1.21</f>
        <v>147848.63359568411</v>
      </c>
      <c r="R4206" s="197">
        <f t="shared" si="507"/>
        <v>236557.81375309458</v>
      </c>
    </row>
    <row r="4207" spans="1:18" ht="15.6">
      <c r="A4207" s="306" t="s">
        <v>231</v>
      </c>
      <c r="B4207" s="307" t="s">
        <v>6575</v>
      </c>
      <c r="C4207" s="308" t="s">
        <v>6576</v>
      </c>
      <c r="D4207" s="290" t="s">
        <v>2905</v>
      </c>
      <c r="E4207" s="290" t="s">
        <v>3021</v>
      </c>
      <c r="F4207" s="309" t="s">
        <v>6577</v>
      </c>
      <c r="G4207" s="290"/>
      <c r="H4207" s="308" t="s">
        <v>6578</v>
      </c>
      <c r="I4207" s="308" t="s">
        <v>3653</v>
      </c>
      <c r="J4207" s="308" t="s">
        <v>4542</v>
      </c>
      <c r="K4207" s="308" t="s">
        <v>4510</v>
      </c>
      <c r="L4207" s="308" t="s">
        <v>5028</v>
      </c>
      <c r="M4207" s="308" t="s">
        <v>3069</v>
      </c>
      <c r="N4207" s="308" t="s">
        <v>3699</v>
      </c>
      <c r="O4207" s="308" t="s">
        <v>43</v>
      </c>
      <c r="P4207" s="291">
        <v>122188.95338486289</v>
      </c>
      <c r="Q4207" s="292">
        <f t="shared" si="513"/>
        <v>147848.63359568411</v>
      </c>
      <c r="R4207" s="197">
        <f t="shared" si="507"/>
        <v>236557.81375309458</v>
      </c>
    </row>
  </sheetData>
  <mergeCells count="1">
    <mergeCell ref="R3:R4"/>
  </mergeCells>
  <pageMargins left="0.35416666666666702" right="3.9583333333333297E-2" top="0.35416666666666702" bottom="0.74791666666666701" header="0.511811023622047" footer="0.511811023622047"/>
  <pageSetup paperSize="9" scale="73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/>
  </sheetViews>
  <sheetFormatPr baseColWidth="10" defaultColWidth="11" defaultRowHeight="13.2"/>
  <cols>
    <col min="1" max="2" width="9.88671875" style="127" customWidth="1"/>
    <col min="3" max="3" width="47" style="129" customWidth="1"/>
    <col min="4" max="4" width="8.109375" style="128" customWidth="1"/>
    <col min="5" max="5" width="23.88671875" style="128" customWidth="1"/>
    <col min="6" max="6" width="11" style="129" customWidth="1"/>
    <col min="7" max="254" width="11" style="129"/>
    <col min="255" max="256" width="9.88671875" style="129" customWidth="1"/>
    <col min="257" max="257" width="47" style="129" customWidth="1"/>
    <col min="258" max="258" width="0" style="129" hidden="1" customWidth="1"/>
    <col min="259" max="259" width="8.109375" style="129" customWidth="1"/>
    <col min="260" max="260" width="23.88671875" style="129" customWidth="1"/>
    <col min="261" max="261" width="0" style="129" hidden="1" customWidth="1"/>
    <col min="262" max="510" width="11" style="129"/>
    <col min="511" max="512" width="9.88671875" style="129" customWidth="1"/>
    <col min="513" max="513" width="47" style="129" customWidth="1"/>
    <col min="514" max="514" width="0" style="129" hidden="1" customWidth="1"/>
    <col min="515" max="515" width="8.109375" style="129" customWidth="1"/>
    <col min="516" max="516" width="23.88671875" style="129" customWidth="1"/>
    <col min="517" max="517" width="0" style="129" hidden="1" customWidth="1"/>
    <col min="518" max="766" width="11" style="129"/>
    <col min="767" max="768" width="9.88671875" style="129" customWidth="1"/>
    <col min="769" max="769" width="47" style="129" customWidth="1"/>
    <col min="770" max="770" width="0" style="129" hidden="1" customWidth="1"/>
    <col min="771" max="771" width="8.109375" style="129" customWidth="1"/>
    <col min="772" max="772" width="23.88671875" style="129" customWidth="1"/>
    <col min="773" max="773" width="0" style="129" hidden="1" customWidth="1"/>
    <col min="774" max="1022" width="11" style="129"/>
    <col min="1023" max="1024" width="9.88671875" style="129" customWidth="1"/>
    <col min="1025" max="1025" width="47" style="129" customWidth="1"/>
    <col min="1026" max="1026" width="0" style="129" hidden="1" customWidth="1"/>
    <col min="1027" max="1027" width="8.109375" style="129" customWidth="1"/>
    <col min="1028" max="1028" width="23.88671875" style="129" customWidth="1"/>
    <col min="1029" max="1029" width="0" style="129" hidden="1" customWidth="1"/>
    <col min="1030" max="1278" width="11" style="129"/>
    <col min="1279" max="1280" width="9.88671875" style="129" customWidth="1"/>
    <col min="1281" max="1281" width="47" style="129" customWidth="1"/>
    <col min="1282" max="1282" width="0" style="129" hidden="1" customWidth="1"/>
    <col min="1283" max="1283" width="8.109375" style="129" customWidth="1"/>
    <col min="1284" max="1284" width="23.88671875" style="129" customWidth="1"/>
    <col min="1285" max="1285" width="0" style="129" hidden="1" customWidth="1"/>
    <col min="1286" max="1534" width="11" style="129"/>
    <col min="1535" max="1536" width="9.88671875" style="129" customWidth="1"/>
    <col min="1537" max="1537" width="47" style="129" customWidth="1"/>
    <col min="1538" max="1538" width="0" style="129" hidden="1" customWidth="1"/>
    <col min="1539" max="1539" width="8.109375" style="129" customWidth="1"/>
    <col min="1540" max="1540" width="23.88671875" style="129" customWidth="1"/>
    <col min="1541" max="1541" width="0" style="129" hidden="1" customWidth="1"/>
    <col min="1542" max="1790" width="11" style="129"/>
    <col min="1791" max="1792" width="9.88671875" style="129" customWidth="1"/>
    <col min="1793" max="1793" width="47" style="129" customWidth="1"/>
    <col min="1794" max="1794" width="0" style="129" hidden="1" customWidth="1"/>
    <col min="1795" max="1795" width="8.109375" style="129" customWidth="1"/>
    <col min="1796" max="1796" width="23.88671875" style="129" customWidth="1"/>
    <col min="1797" max="1797" width="0" style="129" hidden="1" customWidth="1"/>
    <col min="1798" max="2046" width="11" style="129"/>
    <col min="2047" max="2048" width="9.88671875" style="129" customWidth="1"/>
    <col min="2049" max="2049" width="47" style="129" customWidth="1"/>
    <col min="2050" max="2050" width="0" style="129" hidden="1" customWidth="1"/>
    <col min="2051" max="2051" width="8.109375" style="129" customWidth="1"/>
    <col min="2052" max="2052" width="23.88671875" style="129" customWidth="1"/>
    <col min="2053" max="2053" width="0" style="129" hidden="1" customWidth="1"/>
    <col min="2054" max="2302" width="11" style="129"/>
    <col min="2303" max="2304" width="9.88671875" style="129" customWidth="1"/>
    <col min="2305" max="2305" width="47" style="129" customWidth="1"/>
    <col min="2306" max="2306" width="0" style="129" hidden="1" customWidth="1"/>
    <col min="2307" max="2307" width="8.109375" style="129" customWidth="1"/>
    <col min="2308" max="2308" width="23.88671875" style="129" customWidth="1"/>
    <col min="2309" max="2309" width="0" style="129" hidden="1" customWidth="1"/>
    <col min="2310" max="2558" width="11" style="129"/>
    <col min="2559" max="2560" width="9.88671875" style="129" customWidth="1"/>
    <col min="2561" max="2561" width="47" style="129" customWidth="1"/>
    <col min="2562" max="2562" width="0" style="129" hidden="1" customWidth="1"/>
    <col min="2563" max="2563" width="8.109375" style="129" customWidth="1"/>
    <col min="2564" max="2564" width="23.88671875" style="129" customWidth="1"/>
    <col min="2565" max="2565" width="0" style="129" hidden="1" customWidth="1"/>
    <col min="2566" max="2814" width="11" style="129"/>
    <col min="2815" max="2816" width="9.88671875" style="129" customWidth="1"/>
    <col min="2817" max="2817" width="47" style="129" customWidth="1"/>
    <col min="2818" max="2818" width="0" style="129" hidden="1" customWidth="1"/>
    <col min="2819" max="2819" width="8.109375" style="129" customWidth="1"/>
    <col min="2820" max="2820" width="23.88671875" style="129" customWidth="1"/>
    <col min="2821" max="2821" width="0" style="129" hidden="1" customWidth="1"/>
    <col min="2822" max="3070" width="11" style="129"/>
    <col min="3071" max="3072" width="9.88671875" style="129" customWidth="1"/>
    <col min="3073" max="3073" width="47" style="129" customWidth="1"/>
    <col min="3074" max="3074" width="0" style="129" hidden="1" customWidth="1"/>
    <col min="3075" max="3075" width="8.109375" style="129" customWidth="1"/>
    <col min="3076" max="3076" width="23.88671875" style="129" customWidth="1"/>
    <col min="3077" max="3077" width="0" style="129" hidden="1" customWidth="1"/>
    <col min="3078" max="3326" width="11" style="129"/>
    <col min="3327" max="3328" width="9.88671875" style="129" customWidth="1"/>
    <col min="3329" max="3329" width="47" style="129" customWidth="1"/>
    <col min="3330" max="3330" width="0" style="129" hidden="1" customWidth="1"/>
    <col min="3331" max="3331" width="8.109375" style="129" customWidth="1"/>
    <col min="3332" max="3332" width="23.88671875" style="129" customWidth="1"/>
    <col min="3333" max="3333" width="0" style="129" hidden="1" customWidth="1"/>
    <col min="3334" max="3582" width="11" style="129"/>
    <col min="3583" max="3584" width="9.88671875" style="129" customWidth="1"/>
    <col min="3585" max="3585" width="47" style="129" customWidth="1"/>
    <col min="3586" max="3586" width="0" style="129" hidden="1" customWidth="1"/>
    <col min="3587" max="3587" width="8.109375" style="129" customWidth="1"/>
    <col min="3588" max="3588" width="23.88671875" style="129" customWidth="1"/>
    <col min="3589" max="3589" width="0" style="129" hidden="1" customWidth="1"/>
    <col min="3590" max="3838" width="11" style="129"/>
    <col min="3839" max="3840" width="9.88671875" style="129" customWidth="1"/>
    <col min="3841" max="3841" width="47" style="129" customWidth="1"/>
    <col min="3842" max="3842" width="0" style="129" hidden="1" customWidth="1"/>
    <col min="3843" max="3843" width="8.109375" style="129" customWidth="1"/>
    <col min="3844" max="3844" width="23.88671875" style="129" customWidth="1"/>
    <col min="3845" max="3845" width="0" style="129" hidden="1" customWidth="1"/>
    <col min="3846" max="4094" width="11" style="129"/>
    <col min="4095" max="4096" width="9.88671875" style="129" customWidth="1"/>
    <col min="4097" max="4097" width="47" style="129" customWidth="1"/>
    <col min="4098" max="4098" width="0" style="129" hidden="1" customWidth="1"/>
    <col min="4099" max="4099" width="8.109375" style="129" customWidth="1"/>
    <col min="4100" max="4100" width="23.88671875" style="129" customWidth="1"/>
    <col min="4101" max="4101" width="0" style="129" hidden="1" customWidth="1"/>
    <col min="4102" max="4350" width="11" style="129"/>
    <col min="4351" max="4352" width="9.88671875" style="129" customWidth="1"/>
    <col min="4353" max="4353" width="47" style="129" customWidth="1"/>
    <col min="4354" max="4354" width="0" style="129" hidden="1" customWidth="1"/>
    <col min="4355" max="4355" width="8.109375" style="129" customWidth="1"/>
    <col min="4356" max="4356" width="23.88671875" style="129" customWidth="1"/>
    <col min="4357" max="4357" width="0" style="129" hidden="1" customWidth="1"/>
    <col min="4358" max="4606" width="11" style="129"/>
    <col min="4607" max="4608" width="9.88671875" style="129" customWidth="1"/>
    <col min="4609" max="4609" width="47" style="129" customWidth="1"/>
    <col min="4610" max="4610" width="0" style="129" hidden="1" customWidth="1"/>
    <col min="4611" max="4611" width="8.109375" style="129" customWidth="1"/>
    <col min="4612" max="4612" width="23.88671875" style="129" customWidth="1"/>
    <col min="4613" max="4613" width="0" style="129" hidden="1" customWidth="1"/>
    <col min="4614" max="4862" width="11" style="129"/>
    <col min="4863" max="4864" width="9.88671875" style="129" customWidth="1"/>
    <col min="4865" max="4865" width="47" style="129" customWidth="1"/>
    <col min="4866" max="4866" width="0" style="129" hidden="1" customWidth="1"/>
    <col min="4867" max="4867" width="8.109375" style="129" customWidth="1"/>
    <col min="4868" max="4868" width="23.88671875" style="129" customWidth="1"/>
    <col min="4869" max="4869" width="0" style="129" hidden="1" customWidth="1"/>
    <col min="4870" max="5118" width="11" style="129"/>
    <col min="5119" max="5120" width="9.88671875" style="129" customWidth="1"/>
    <col min="5121" max="5121" width="47" style="129" customWidth="1"/>
    <col min="5122" max="5122" width="0" style="129" hidden="1" customWidth="1"/>
    <col min="5123" max="5123" width="8.109375" style="129" customWidth="1"/>
    <col min="5124" max="5124" width="23.88671875" style="129" customWidth="1"/>
    <col min="5125" max="5125" width="0" style="129" hidden="1" customWidth="1"/>
    <col min="5126" max="5374" width="11" style="129"/>
    <col min="5375" max="5376" width="9.88671875" style="129" customWidth="1"/>
    <col min="5377" max="5377" width="47" style="129" customWidth="1"/>
    <col min="5378" max="5378" width="0" style="129" hidden="1" customWidth="1"/>
    <col min="5379" max="5379" width="8.109375" style="129" customWidth="1"/>
    <col min="5380" max="5380" width="23.88671875" style="129" customWidth="1"/>
    <col min="5381" max="5381" width="0" style="129" hidden="1" customWidth="1"/>
    <col min="5382" max="5630" width="11" style="129"/>
    <col min="5631" max="5632" width="9.88671875" style="129" customWidth="1"/>
    <col min="5633" max="5633" width="47" style="129" customWidth="1"/>
    <col min="5634" max="5634" width="0" style="129" hidden="1" customWidth="1"/>
    <col min="5635" max="5635" width="8.109375" style="129" customWidth="1"/>
    <col min="5636" max="5636" width="23.88671875" style="129" customWidth="1"/>
    <col min="5637" max="5637" width="0" style="129" hidden="1" customWidth="1"/>
    <col min="5638" max="5886" width="11" style="129"/>
    <col min="5887" max="5888" width="9.88671875" style="129" customWidth="1"/>
    <col min="5889" max="5889" width="47" style="129" customWidth="1"/>
    <col min="5890" max="5890" width="0" style="129" hidden="1" customWidth="1"/>
    <col min="5891" max="5891" width="8.109375" style="129" customWidth="1"/>
    <col min="5892" max="5892" width="23.88671875" style="129" customWidth="1"/>
    <col min="5893" max="5893" width="0" style="129" hidden="1" customWidth="1"/>
    <col min="5894" max="6142" width="11" style="129"/>
    <col min="6143" max="6144" width="9.88671875" style="129" customWidth="1"/>
    <col min="6145" max="6145" width="47" style="129" customWidth="1"/>
    <col min="6146" max="6146" width="0" style="129" hidden="1" customWidth="1"/>
    <col min="6147" max="6147" width="8.109375" style="129" customWidth="1"/>
    <col min="6148" max="6148" width="23.88671875" style="129" customWidth="1"/>
    <col min="6149" max="6149" width="0" style="129" hidden="1" customWidth="1"/>
    <col min="6150" max="6398" width="11" style="129"/>
    <col min="6399" max="6400" width="9.88671875" style="129" customWidth="1"/>
    <col min="6401" max="6401" width="47" style="129" customWidth="1"/>
    <col min="6402" max="6402" width="0" style="129" hidden="1" customWidth="1"/>
    <col min="6403" max="6403" width="8.109375" style="129" customWidth="1"/>
    <col min="6404" max="6404" width="23.88671875" style="129" customWidth="1"/>
    <col min="6405" max="6405" width="0" style="129" hidden="1" customWidth="1"/>
    <col min="6406" max="6654" width="11" style="129"/>
    <col min="6655" max="6656" width="9.88671875" style="129" customWidth="1"/>
    <col min="6657" max="6657" width="47" style="129" customWidth="1"/>
    <col min="6658" max="6658" width="0" style="129" hidden="1" customWidth="1"/>
    <col min="6659" max="6659" width="8.109375" style="129" customWidth="1"/>
    <col min="6660" max="6660" width="23.88671875" style="129" customWidth="1"/>
    <col min="6661" max="6661" width="0" style="129" hidden="1" customWidth="1"/>
    <col min="6662" max="6910" width="11" style="129"/>
    <col min="6911" max="6912" width="9.88671875" style="129" customWidth="1"/>
    <col min="6913" max="6913" width="47" style="129" customWidth="1"/>
    <col min="6914" max="6914" width="0" style="129" hidden="1" customWidth="1"/>
    <col min="6915" max="6915" width="8.109375" style="129" customWidth="1"/>
    <col min="6916" max="6916" width="23.88671875" style="129" customWidth="1"/>
    <col min="6917" max="6917" width="0" style="129" hidden="1" customWidth="1"/>
    <col min="6918" max="7166" width="11" style="129"/>
    <col min="7167" max="7168" width="9.88671875" style="129" customWidth="1"/>
    <col min="7169" max="7169" width="47" style="129" customWidth="1"/>
    <col min="7170" max="7170" width="0" style="129" hidden="1" customWidth="1"/>
    <col min="7171" max="7171" width="8.109375" style="129" customWidth="1"/>
    <col min="7172" max="7172" width="23.88671875" style="129" customWidth="1"/>
    <col min="7173" max="7173" width="0" style="129" hidden="1" customWidth="1"/>
    <col min="7174" max="7422" width="11" style="129"/>
    <col min="7423" max="7424" width="9.88671875" style="129" customWidth="1"/>
    <col min="7425" max="7425" width="47" style="129" customWidth="1"/>
    <col min="7426" max="7426" width="0" style="129" hidden="1" customWidth="1"/>
    <col min="7427" max="7427" width="8.109375" style="129" customWidth="1"/>
    <col min="7428" max="7428" width="23.88671875" style="129" customWidth="1"/>
    <col min="7429" max="7429" width="0" style="129" hidden="1" customWidth="1"/>
    <col min="7430" max="7678" width="11" style="129"/>
    <col min="7679" max="7680" width="9.88671875" style="129" customWidth="1"/>
    <col min="7681" max="7681" width="47" style="129" customWidth="1"/>
    <col min="7682" max="7682" width="0" style="129" hidden="1" customWidth="1"/>
    <col min="7683" max="7683" width="8.109375" style="129" customWidth="1"/>
    <col min="7684" max="7684" width="23.88671875" style="129" customWidth="1"/>
    <col min="7685" max="7685" width="0" style="129" hidden="1" customWidth="1"/>
    <col min="7686" max="7934" width="11" style="129"/>
    <col min="7935" max="7936" width="9.88671875" style="129" customWidth="1"/>
    <col min="7937" max="7937" width="47" style="129" customWidth="1"/>
    <col min="7938" max="7938" width="0" style="129" hidden="1" customWidth="1"/>
    <col min="7939" max="7939" width="8.109375" style="129" customWidth="1"/>
    <col min="7940" max="7940" width="23.88671875" style="129" customWidth="1"/>
    <col min="7941" max="7941" width="0" style="129" hidden="1" customWidth="1"/>
    <col min="7942" max="8190" width="11" style="129"/>
    <col min="8191" max="8192" width="9.88671875" style="129" customWidth="1"/>
    <col min="8193" max="8193" width="47" style="129" customWidth="1"/>
    <col min="8194" max="8194" width="0" style="129" hidden="1" customWidth="1"/>
    <col min="8195" max="8195" width="8.109375" style="129" customWidth="1"/>
    <col min="8196" max="8196" width="23.88671875" style="129" customWidth="1"/>
    <col min="8197" max="8197" width="0" style="129" hidden="1" customWidth="1"/>
    <col min="8198" max="8446" width="11" style="129"/>
    <col min="8447" max="8448" width="9.88671875" style="129" customWidth="1"/>
    <col min="8449" max="8449" width="47" style="129" customWidth="1"/>
    <col min="8450" max="8450" width="0" style="129" hidden="1" customWidth="1"/>
    <col min="8451" max="8451" width="8.109375" style="129" customWidth="1"/>
    <col min="8452" max="8452" width="23.88671875" style="129" customWidth="1"/>
    <col min="8453" max="8453" width="0" style="129" hidden="1" customWidth="1"/>
    <col min="8454" max="8702" width="11" style="129"/>
    <col min="8703" max="8704" width="9.88671875" style="129" customWidth="1"/>
    <col min="8705" max="8705" width="47" style="129" customWidth="1"/>
    <col min="8706" max="8706" width="0" style="129" hidden="1" customWidth="1"/>
    <col min="8707" max="8707" width="8.109375" style="129" customWidth="1"/>
    <col min="8708" max="8708" width="23.88671875" style="129" customWidth="1"/>
    <col min="8709" max="8709" width="0" style="129" hidden="1" customWidth="1"/>
    <col min="8710" max="8958" width="11" style="129"/>
    <col min="8959" max="8960" width="9.88671875" style="129" customWidth="1"/>
    <col min="8961" max="8961" width="47" style="129" customWidth="1"/>
    <col min="8962" max="8962" width="0" style="129" hidden="1" customWidth="1"/>
    <col min="8963" max="8963" width="8.109375" style="129" customWidth="1"/>
    <col min="8964" max="8964" width="23.88671875" style="129" customWidth="1"/>
    <col min="8965" max="8965" width="0" style="129" hidden="1" customWidth="1"/>
    <col min="8966" max="9214" width="11" style="129"/>
    <col min="9215" max="9216" width="9.88671875" style="129" customWidth="1"/>
    <col min="9217" max="9217" width="47" style="129" customWidth="1"/>
    <col min="9218" max="9218" width="0" style="129" hidden="1" customWidth="1"/>
    <col min="9219" max="9219" width="8.109375" style="129" customWidth="1"/>
    <col min="9220" max="9220" width="23.88671875" style="129" customWidth="1"/>
    <col min="9221" max="9221" width="0" style="129" hidden="1" customWidth="1"/>
    <col min="9222" max="9470" width="11" style="129"/>
    <col min="9471" max="9472" width="9.88671875" style="129" customWidth="1"/>
    <col min="9473" max="9473" width="47" style="129" customWidth="1"/>
    <col min="9474" max="9474" width="0" style="129" hidden="1" customWidth="1"/>
    <col min="9475" max="9475" width="8.109375" style="129" customWidth="1"/>
    <col min="9476" max="9476" width="23.88671875" style="129" customWidth="1"/>
    <col min="9477" max="9477" width="0" style="129" hidden="1" customWidth="1"/>
    <col min="9478" max="9726" width="11" style="129"/>
    <col min="9727" max="9728" width="9.88671875" style="129" customWidth="1"/>
    <col min="9729" max="9729" width="47" style="129" customWidth="1"/>
    <col min="9730" max="9730" width="0" style="129" hidden="1" customWidth="1"/>
    <col min="9731" max="9731" width="8.109375" style="129" customWidth="1"/>
    <col min="9732" max="9732" width="23.88671875" style="129" customWidth="1"/>
    <col min="9733" max="9733" width="0" style="129" hidden="1" customWidth="1"/>
    <col min="9734" max="9982" width="11" style="129"/>
    <col min="9983" max="9984" width="9.88671875" style="129" customWidth="1"/>
    <col min="9985" max="9985" width="47" style="129" customWidth="1"/>
    <col min="9986" max="9986" width="0" style="129" hidden="1" customWidth="1"/>
    <col min="9987" max="9987" width="8.109375" style="129" customWidth="1"/>
    <col min="9988" max="9988" width="23.88671875" style="129" customWidth="1"/>
    <col min="9989" max="9989" width="0" style="129" hidden="1" customWidth="1"/>
    <col min="9990" max="10238" width="11" style="129"/>
    <col min="10239" max="10240" width="9.88671875" style="129" customWidth="1"/>
    <col min="10241" max="10241" width="47" style="129" customWidth="1"/>
    <col min="10242" max="10242" width="0" style="129" hidden="1" customWidth="1"/>
    <col min="10243" max="10243" width="8.109375" style="129" customWidth="1"/>
    <col min="10244" max="10244" width="23.88671875" style="129" customWidth="1"/>
    <col min="10245" max="10245" width="0" style="129" hidden="1" customWidth="1"/>
    <col min="10246" max="10494" width="11" style="129"/>
    <col min="10495" max="10496" width="9.88671875" style="129" customWidth="1"/>
    <col min="10497" max="10497" width="47" style="129" customWidth="1"/>
    <col min="10498" max="10498" width="0" style="129" hidden="1" customWidth="1"/>
    <col min="10499" max="10499" width="8.109375" style="129" customWidth="1"/>
    <col min="10500" max="10500" width="23.88671875" style="129" customWidth="1"/>
    <col min="10501" max="10501" width="0" style="129" hidden="1" customWidth="1"/>
    <col min="10502" max="10750" width="11" style="129"/>
    <col min="10751" max="10752" width="9.88671875" style="129" customWidth="1"/>
    <col min="10753" max="10753" width="47" style="129" customWidth="1"/>
    <col min="10754" max="10754" width="0" style="129" hidden="1" customWidth="1"/>
    <col min="10755" max="10755" width="8.109375" style="129" customWidth="1"/>
    <col min="10756" max="10756" width="23.88671875" style="129" customWidth="1"/>
    <col min="10757" max="10757" width="0" style="129" hidden="1" customWidth="1"/>
    <col min="10758" max="11006" width="11" style="129"/>
    <col min="11007" max="11008" width="9.88671875" style="129" customWidth="1"/>
    <col min="11009" max="11009" width="47" style="129" customWidth="1"/>
    <col min="11010" max="11010" width="0" style="129" hidden="1" customWidth="1"/>
    <col min="11011" max="11011" width="8.109375" style="129" customWidth="1"/>
    <col min="11012" max="11012" width="23.88671875" style="129" customWidth="1"/>
    <col min="11013" max="11013" width="0" style="129" hidden="1" customWidth="1"/>
    <col min="11014" max="11262" width="11" style="129"/>
    <col min="11263" max="11264" width="9.88671875" style="129" customWidth="1"/>
    <col min="11265" max="11265" width="47" style="129" customWidth="1"/>
    <col min="11266" max="11266" width="0" style="129" hidden="1" customWidth="1"/>
    <col min="11267" max="11267" width="8.109375" style="129" customWidth="1"/>
    <col min="11268" max="11268" width="23.88671875" style="129" customWidth="1"/>
    <col min="11269" max="11269" width="0" style="129" hidden="1" customWidth="1"/>
    <col min="11270" max="11518" width="11" style="129"/>
    <col min="11519" max="11520" width="9.88671875" style="129" customWidth="1"/>
    <col min="11521" max="11521" width="47" style="129" customWidth="1"/>
    <col min="11522" max="11522" width="0" style="129" hidden="1" customWidth="1"/>
    <col min="11523" max="11523" width="8.109375" style="129" customWidth="1"/>
    <col min="11524" max="11524" width="23.88671875" style="129" customWidth="1"/>
    <col min="11525" max="11525" width="0" style="129" hidden="1" customWidth="1"/>
    <col min="11526" max="11774" width="11" style="129"/>
    <col min="11775" max="11776" width="9.88671875" style="129" customWidth="1"/>
    <col min="11777" max="11777" width="47" style="129" customWidth="1"/>
    <col min="11778" max="11778" width="0" style="129" hidden="1" customWidth="1"/>
    <col min="11779" max="11779" width="8.109375" style="129" customWidth="1"/>
    <col min="11780" max="11780" width="23.88671875" style="129" customWidth="1"/>
    <col min="11781" max="11781" width="0" style="129" hidden="1" customWidth="1"/>
    <col min="11782" max="12030" width="11" style="129"/>
    <col min="12031" max="12032" width="9.88671875" style="129" customWidth="1"/>
    <col min="12033" max="12033" width="47" style="129" customWidth="1"/>
    <col min="12034" max="12034" width="0" style="129" hidden="1" customWidth="1"/>
    <col min="12035" max="12035" width="8.109375" style="129" customWidth="1"/>
    <col min="12036" max="12036" width="23.88671875" style="129" customWidth="1"/>
    <col min="12037" max="12037" width="0" style="129" hidden="1" customWidth="1"/>
    <col min="12038" max="12286" width="11" style="129"/>
    <col min="12287" max="12288" width="9.88671875" style="129" customWidth="1"/>
    <col min="12289" max="12289" width="47" style="129" customWidth="1"/>
    <col min="12290" max="12290" width="0" style="129" hidden="1" customWidth="1"/>
    <col min="12291" max="12291" width="8.109375" style="129" customWidth="1"/>
    <col min="12292" max="12292" width="23.88671875" style="129" customWidth="1"/>
    <col min="12293" max="12293" width="0" style="129" hidden="1" customWidth="1"/>
    <col min="12294" max="12542" width="11" style="129"/>
    <col min="12543" max="12544" width="9.88671875" style="129" customWidth="1"/>
    <col min="12545" max="12545" width="47" style="129" customWidth="1"/>
    <col min="12546" max="12546" width="0" style="129" hidden="1" customWidth="1"/>
    <col min="12547" max="12547" width="8.109375" style="129" customWidth="1"/>
    <col min="12548" max="12548" width="23.88671875" style="129" customWidth="1"/>
    <col min="12549" max="12549" width="0" style="129" hidden="1" customWidth="1"/>
    <col min="12550" max="12798" width="11" style="129"/>
    <col min="12799" max="12800" width="9.88671875" style="129" customWidth="1"/>
    <col min="12801" max="12801" width="47" style="129" customWidth="1"/>
    <col min="12802" max="12802" width="0" style="129" hidden="1" customWidth="1"/>
    <col min="12803" max="12803" width="8.109375" style="129" customWidth="1"/>
    <col min="12804" max="12804" width="23.88671875" style="129" customWidth="1"/>
    <col min="12805" max="12805" width="0" style="129" hidden="1" customWidth="1"/>
    <col min="12806" max="13054" width="11" style="129"/>
    <col min="13055" max="13056" width="9.88671875" style="129" customWidth="1"/>
    <col min="13057" max="13057" width="47" style="129" customWidth="1"/>
    <col min="13058" max="13058" width="0" style="129" hidden="1" customWidth="1"/>
    <col min="13059" max="13059" width="8.109375" style="129" customWidth="1"/>
    <col min="13060" max="13060" width="23.88671875" style="129" customWidth="1"/>
    <col min="13061" max="13061" width="0" style="129" hidden="1" customWidth="1"/>
    <col min="13062" max="13310" width="11" style="129"/>
    <col min="13311" max="13312" width="9.88671875" style="129" customWidth="1"/>
    <col min="13313" max="13313" width="47" style="129" customWidth="1"/>
    <col min="13314" max="13314" width="0" style="129" hidden="1" customWidth="1"/>
    <col min="13315" max="13315" width="8.109375" style="129" customWidth="1"/>
    <col min="13316" max="13316" width="23.88671875" style="129" customWidth="1"/>
    <col min="13317" max="13317" width="0" style="129" hidden="1" customWidth="1"/>
    <col min="13318" max="13566" width="11" style="129"/>
    <col min="13567" max="13568" width="9.88671875" style="129" customWidth="1"/>
    <col min="13569" max="13569" width="47" style="129" customWidth="1"/>
    <col min="13570" max="13570" width="0" style="129" hidden="1" customWidth="1"/>
    <col min="13571" max="13571" width="8.109375" style="129" customWidth="1"/>
    <col min="13572" max="13572" width="23.88671875" style="129" customWidth="1"/>
    <col min="13573" max="13573" width="0" style="129" hidden="1" customWidth="1"/>
    <col min="13574" max="13822" width="11" style="129"/>
    <col min="13823" max="13824" width="9.88671875" style="129" customWidth="1"/>
    <col min="13825" max="13825" width="47" style="129" customWidth="1"/>
    <col min="13826" max="13826" width="0" style="129" hidden="1" customWidth="1"/>
    <col min="13827" max="13827" width="8.109375" style="129" customWidth="1"/>
    <col min="13828" max="13828" width="23.88671875" style="129" customWidth="1"/>
    <col min="13829" max="13829" width="0" style="129" hidden="1" customWidth="1"/>
    <col min="13830" max="14078" width="11" style="129"/>
    <col min="14079" max="14080" width="9.88671875" style="129" customWidth="1"/>
    <col min="14081" max="14081" width="47" style="129" customWidth="1"/>
    <col min="14082" max="14082" width="0" style="129" hidden="1" customWidth="1"/>
    <col min="14083" max="14083" width="8.109375" style="129" customWidth="1"/>
    <col min="14084" max="14084" width="23.88671875" style="129" customWidth="1"/>
    <col min="14085" max="14085" width="0" style="129" hidden="1" customWidth="1"/>
    <col min="14086" max="14334" width="11" style="129"/>
    <col min="14335" max="14336" width="9.88671875" style="129" customWidth="1"/>
    <col min="14337" max="14337" width="47" style="129" customWidth="1"/>
    <col min="14338" max="14338" width="0" style="129" hidden="1" customWidth="1"/>
    <col min="14339" max="14339" width="8.109375" style="129" customWidth="1"/>
    <col min="14340" max="14340" width="23.88671875" style="129" customWidth="1"/>
    <col min="14341" max="14341" width="0" style="129" hidden="1" customWidth="1"/>
    <col min="14342" max="14590" width="11" style="129"/>
    <col min="14591" max="14592" width="9.88671875" style="129" customWidth="1"/>
    <col min="14593" max="14593" width="47" style="129" customWidth="1"/>
    <col min="14594" max="14594" width="0" style="129" hidden="1" customWidth="1"/>
    <col min="14595" max="14595" width="8.109375" style="129" customWidth="1"/>
    <col min="14596" max="14596" width="23.88671875" style="129" customWidth="1"/>
    <col min="14597" max="14597" width="0" style="129" hidden="1" customWidth="1"/>
    <col min="14598" max="14846" width="11" style="129"/>
    <col min="14847" max="14848" width="9.88671875" style="129" customWidth="1"/>
    <col min="14849" max="14849" width="47" style="129" customWidth="1"/>
    <col min="14850" max="14850" width="0" style="129" hidden="1" customWidth="1"/>
    <col min="14851" max="14851" width="8.109375" style="129" customWidth="1"/>
    <col min="14852" max="14852" width="23.88671875" style="129" customWidth="1"/>
    <col min="14853" max="14853" width="0" style="129" hidden="1" customWidth="1"/>
    <col min="14854" max="15102" width="11" style="129"/>
    <col min="15103" max="15104" width="9.88671875" style="129" customWidth="1"/>
    <col min="15105" max="15105" width="47" style="129" customWidth="1"/>
    <col min="15106" max="15106" width="0" style="129" hidden="1" customWidth="1"/>
    <col min="15107" max="15107" width="8.109375" style="129" customWidth="1"/>
    <col min="15108" max="15108" width="23.88671875" style="129" customWidth="1"/>
    <col min="15109" max="15109" width="0" style="129" hidden="1" customWidth="1"/>
    <col min="15110" max="15358" width="11" style="129"/>
    <col min="15359" max="15360" width="9.88671875" style="129" customWidth="1"/>
    <col min="15361" max="15361" width="47" style="129" customWidth="1"/>
    <col min="15362" max="15362" width="0" style="129" hidden="1" customWidth="1"/>
    <col min="15363" max="15363" width="8.109375" style="129" customWidth="1"/>
    <col min="15364" max="15364" width="23.88671875" style="129" customWidth="1"/>
    <col min="15365" max="15365" width="0" style="129" hidden="1" customWidth="1"/>
    <col min="15366" max="15614" width="11" style="129"/>
    <col min="15615" max="15616" width="9.88671875" style="129" customWidth="1"/>
    <col min="15617" max="15617" width="47" style="129" customWidth="1"/>
    <col min="15618" max="15618" width="0" style="129" hidden="1" customWidth="1"/>
    <col min="15619" max="15619" width="8.109375" style="129" customWidth="1"/>
    <col min="15620" max="15620" width="23.88671875" style="129" customWidth="1"/>
    <col min="15621" max="15621" width="0" style="129" hidden="1" customWidth="1"/>
    <col min="15622" max="15870" width="11" style="129"/>
    <col min="15871" max="15872" width="9.88671875" style="129" customWidth="1"/>
    <col min="15873" max="15873" width="47" style="129" customWidth="1"/>
    <col min="15874" max="15874" width="0" style="129" hidden="1" customWidth="1"/>
    <col min="15875" max="15875" width="8.109375" style="129" customWidth="1"/>
    <col min="15876" max="15876" width="23.88671875" style="129" customWidth="1"/>
    <col min="15877" max="15877" width="0" style="129" hidden="1" customWidth="1"/>
    <col min="15878" max="16126" width="11" style="129"/>
    <col min="16127" max="16128" width="9.88671875" style="129" customWidth="1"/>
    <col min="16129" max="16129" width="47" style="129" customWidth="1"/>
    <col min="16130" max="16130" width="0" style="129" hidden="1" customWidth="1"/>
    <col min="16131" max="16131" width="8.109375" style="129" customWidth="1"/>
    <col min="16132" max="16132" width="23.88671875" style="129" customWidth="1"/>
    <col min="16133" max="16133" width="0" style="129" hidden="1" customWidth="1"/>
    <col min="16134" max="16384" width="11" style="129"/>
  </cols>
  <sheetData>
    <row r="1" spans="1:7" ht="28.2">
      <c r="A1" s="10"/>
      <c r="B1" s="10"/>
      <c r="C1" s="333" t="s">
        <v>16598</v>
      </c>
      <c r="D1" s="334"/>
      <c r="E1" s="335">
        <v>45302</v>
      </c>
      <c r="F1"/>
      <c r="G1"/>
    </row>
    <row r="2" spans="1:7" ht="9.75" customHeight="1">
      <c r="A2" s="10"/>
      <c r="B2" s="10"/>
      <c r="C2"/>
      <c r="D2" s="334"/>
      <c r="E2" s="336"/>
      <c r="F2"/>
      <c r="G2"/>
    </row>
    <row r="3" spans="1:7" ht="17.399999999999999">
      <c r="A3" s="10"/>
      <c r="B3" s="10"/>
      <c r="C3" s="337" t="s">
        <v>16599</v>
      </c>
      <c r="D3" s="334"/>
      <c r="E3" s="336"/>
      <c r="F3"/>
      <c r="G3"/>
    </row>
    <row r="4" spans="1:7" ht="14.25" customHeight="1">
      <c r="A4" s="10"/>
      <c r="B4" s="10"/>
      <c r="C4" s="337"/>
      <c r="D4" s="334"/>
      <c r="E4" s="336"/>
      <c r="F4"/>
      <c r="G4"/>
    </row>
    <row r="5" spans="1:7">
      <c r="A5" s="338" t="s">
        <v>16600</v>
      </c>
      <c r="B5" s="338" t="s">
        <v>16601</v>
      </c>
      <c r="C5" s="339" t="s">
        <v>16602</v>
      </c>
      <c r="D5" s="340" t="s">
        <v>16603</v>
      </c>
      <c r="E5" s="340" t="s">
        <v>16604</v>
      </c>
      <c r="F5" s="340" t="s">
        <v>2888</v>
      </c>
      <c r="G5" s="340" t="s">
        <v>10070</v>
      </c>
    </row>
    <row r="6" spans="1:7">
      <c r="A6" s="344">
        <v>1500</v>
      </c>
      <c r="B6" s="344">
        <v>2326</v>
      </c>
      <c r="C6" s="345" t="s">
        <v>16605</v>
      </c>
      <c r="D6" s="346" t="s">
        <v>16606</v>
      </c>
      <c r="E6" s="346" t="s">
        <v>16607</v>
      </c>
      <c r="F6" s="347">
        <v>9390.0312951723336</v>
      </c>
      <c r="G6" s="347">
        <f t="shared" ref="G6:G23" si="0">F6*1.21*0.9</f>
        <v>10225.744080442671</v>
      </c>
    </row>
    <row r="7" spans="1:7">
      <c r="A7" s="344">
        <v>1501</v>
      </c>
      <c r="B7" s="344">
        <v>2328</v>
      </c>
      <c r="C7" s="345" t="s">
        <v>16608</v>
      </c>
      <c r="D7" s="346"/>
      <c r="E7" s="346" t="s">
        <v>16609</v>
      </c>
      <c r="F7" s="347">
        <v>14163.989671831183</v>
      </c>
      <c r="G7" s="347">
        <f t="shared" si="0"/>
        <v>15424.58475262416</v>
      </c>
    </row>
    <row r="8" spans="1:7">
      <c r="A8" s="344">
        <v>1502</v>
      </c>
      <c r="B8" s="344">
        <v>2329</v>
      </c>
      <c r="C8" s="345" t="s">
        <v>16610</v>
      </c>
      <c r="D8" s="346"/>
      <c r="E8" s="346" t="s">
        <v>16609</v>
      </c>
      <c r="F8" s="347">
        <v>14163.989671831174</v>
      </c>
      <c r="G8" s="347">
        <f t="shared" si="0"/>
        <v>15424.58475262415</v>
      </c>
    </row>
    <row r="9" spans="1:7">
      <c r="A9" s="344">
        <v>1503</v>
      </c>
      <c r="B9" s="344">
        <v>1324</v>
      </c>
      <c r="C9" s="345" t="s">
        <v>16611</v>
      </c>
      <c r="D9" s="346"/>
      <c r="E9" s="346" t="s">
        <v>16612</v>
      </c>
      <c r="F9" s="347">
        <v>14993.031371517653</v>
      </c>
      <c r="G9" s="347">
        <f t="shared" si="0"/>
        <v>16327.411163582723</v>
      </c>
    </row>
    <row r="10" spans="1:7">
      <c r="A10" s="344">
        <v>1505</v>
      </c>
      <c r="B10" s="344">
        <v>1321</v>
      </c>
      <c r="C10" s="345" t="s">
        <v>16613</v>
      </c>
      <c r="D10" s="346" t="s">
        <v>16614</v>
      </c>
      <c r="E10" s="346" t="s">
        <v>16615</v>
      </c>
      <c r="F10" s="347">
        <v>10106.634792904419</v>
      </c>
      <c r="G10" s="347">
        <f t="shared" si="0"/>
        <v>11006.125289472913</v>
      </c>
    </row>
    <row r="11" spans="1:7">
      <c r="A11" s="344">
        <v>1506</v>
      </c>
      <c r="B11" s="344">
        <v>1323</v>
      </c>
      <c r="C11" s="345" t="s">
        <v>16616</v>
      </c>
      <c r="D11" s="346" t="s">
        <v>16617</v>
      </c>
      <c r="E11" s="346" t="s">
        <v>16618</v>
      </c>
      <c r="F11" s="347">
        <v>11164.515632932778</v>
      </c>
      <c r="G11" s="347">
        <f t="shared" si="0"/>
        <v>12158.157524263795</v>
      </c>
    </row>
    <row r="12" spans="1:7">
      <c r="A12" s="344">
        <v>1507</v>
      </c>
      <c r="B12" s="344">
        <v>1326</v>
      </c>
      <c r="C12" s="345" t="s">
        <v>16619</v>
      </c>
      <c r="D12" s="346" t="s">
        <v>16620</v>
      </c>
      <c r="E12" s="346" t="s">
        <v>16615</v>
      </c>
      <c r="F12" s="347">
        <v>11790.408196132223</v>
      </c>
      <c r="G12" s="347">
        <f t="shared" si="0"/>
        <v>12839.75452558799</v>
      </c>
    </row>
    <row r="13" spans="1:7">
      <c r="A13" s="344">
        <v>1508</v>
      </c>
      <c r="B13" s="344">
        <v>1328</v>
      </c>
      <c r="C13" s="345" t="s">
        <v>16611</v>
      </c>
      <c r="D13" s="343" t="s">
        <v>16621</v>
      </c>
      <c r="E13" s="343" t="s">
        <v>16622</v>
      </c>
      <c r="F13" s="347">
        <v>14693.056123077338</v>
      </c>
      <c r="G13" s="347">
        <f t="shared" si="0"/>
        <v>16000.73811803122</v>
      </c>
    </row>
    <row r="14" spans="1:7">
      <c r="A14" s="344">
        <v>1509</v>
      </c>
      <c r="B14" s="344">
        <v>1322</v>
      </c>
      <c r="C14" s="345" t="s">
        <v>16623</v>
      </c>
      <c r="D14" s="343"/>
      <c r="E14" s="343"/>
      <c r="F14" s="347">
        <v>13015.969766789603</v>
      </c>
      <c r="G14" s="347">
        <f t="shared" si="0"/>
        <v>14174.391076033879</v>
      </c>
    </row>
    <row r="15" spans="1:7">
      <c r="A15" s="344">
        <v>1510</v>
      </c>
      <c r="B15" s="344">
        <v>2334</v>
      </c>
      <c r="C15" s="345" t="s">
        <v>16624</v>
      </c>
      <c r="D15" s="343" t="s">
        <v>16625</v>
      </c>
      <c r="E15" s="343" t="s">
        <v>16626</v>
      </c>
      <c r="F15" s="347">
        <v>11135.129483582376</v>
      </c>
      <c r="G15" s="347">
        <f t="shared" si="0"/>
        <v>12126.156007621208</v>
      </c>
    </row>
    <row r="16" spans="1:7">
      <c r="A16" s="344">
        <v>1511</v>
      </c>
      <c r="B16" s="344">
        <v>2335</v>
      </c>
      <c r="C16" s="345" t="s">
        <v>16627</v>
      </c>
      <c r="D16" s="343" t="s">
        <v>16628</v>
      </c>
      <c r="E16" s="343" t="s">
        <v>16626</v>
      </c>
      <c r="F16" s="347">
        <v>11135.129483582376</v>
      </c>
      <c r="G16" s="347">
        <f t="shared" si="0"/>
        <v>12126.156007621208</v>
      </c>
    </row>
    <row r="17" spans="1:7">
      <c r="A17" s="344">
        <v>1516</v>
      </c>
      <c r="B17" s="344">
        <v>1325</v>
      </c>
      <c r="C17" s="345" t="s">
        <v>16629</v>
      </c>
      <c r="D17" s="343" t="s">
        <v>16630</v>
      </c>
      <c r="E17" s="343" t="s">
        <v>16631</v>
      </c>
      <c r="F17" s="347">
        <v>15963.84116247306</v>
      </c>
      <c r="G17" s="347">
        <f t="shared" si="0"/>
        <v>17384.623025933161</v>
      </c>
    </row>
    <row r="18" spans="1:7">
      <c r="A18" s="344">
        <v>1517</v>
      </c>
      <c r="B18" s="344">
        <v>1329</v>
      </c>
      <c r="C18" s="345" t="s">
        <v>16629</v>
      </c>
      <c r="D18" s="343" t="s">
        <v>16632</v>
      </c>
      <c r="E18" s="343" t="s">
        <v>16633</v>
      </c>
      <c r="F18" s="347">
        <v>16266.078667688946</v>
      </c>
      <c r="G18" s="347">
        <f t="shared" si="0"/>
        <v>17713.75966911326</v>
      </c>
    </row>
    <row r="19" spans="1:7">
      <c r="A19" s="344">
        <v>1540</v>
      </c>
      <c r="B19" s="344">
        <v>2131</v>
      </c>
      <c r="C19" s="345" t="s">
        <v>16634</v>
      </c>
      <c r="D19" s="343" t="s">
        <v>16635</v>
      </c>
      <c r="E19" s="343" t="s">
        <v>16636</v>
      </c>
      <c r="F19" s="347">
        <v>15581.821401638816</v>
      </c>
      <c r="G19" s="347">
        <f t="shared" si="0"/>
        <v>16968.603506384668</v>
      </c>
    </row>
    <row r="20" spans="1:7">
      <c r="A20" s="344">
        <v>1541</v>
      </c>
      <c r="B20" s="344">
        <v>2330</v>
      </c>
      <c r="C20" s="345" t="s">
        <v>16637</v>
      </c>
      <c r="D20" s="346" t="s">
        <v>16638</v>
      </c>
      <c r="E20" s="343" t="s">
        <v>16636</v>
      </c>
      <c r="F20" s="347">
        <v>14401.526633265808</v>
      </c>
      <c r="G20" s="347">
        <f t="shared" si="0"/>
        <v>15683.262503626464</v>
      </c>
    </row>
    <row r="21" spans="1:7">
      <c r="A21" s="344">
        <v>1549</v>
      </c>
      <c r="B21" s="344"/>
      <c r="C21" s="345" t="s">
        <v>16639</v>
      </c>
      <c r="D21" s="346"/>
      <c r="E21" s="343"/>
      <c r="F21" s="347">
        <v>16951.54247068605</v>
      </c>
      <c r="G21" s="347">
        <f t="shared" si="0"/>
        <v>18460.229750577109</v>
      </c>
    </row>
    <row r="22" spans="1:7">
      <c r="A22" s="344">
        <v>1550</v>
      </c>
      <c r="B22" s="344"/>
      <c r="C22" s="345" t="s">
        <v>16640</v>
      </c>
      <c r="D22" s="346"/>
      <c r="E22" s="343"/>
      <c r="F22" s="347">
        <v>20153.389893706604</v>
      </c>
      <c r="G22" s="347">
        <f t="shared" si="0"/>
        <v>21947.041594246493</v>
      </c>
    </row>
    <row r="23" spans="1:7">
      <c r="A23" s="344">
        <v>1551</v>
      </c>
      <c r="B23" s="344"/>
      <c r="C23" s="345" t="s">
        <v>16641</v>
      </c>
      <c r="D23" s="346"/>
      <c r="E23" s="343"/>
      <c r="F23" s="347">
        <v>20153.389893706604</v>
      </c>
      <c r="G23" s="347">
        <f t="shared" si="0"/>
        <v>21947.041594246493</v>
      </c>
    </row>
    <row r="24" spans="1:7">
      <c r="A24" s="348"/>
      <c r="B24" s="348"/>
      <c r="C24" s="349"/>
      <c r="D24" s="336"/>
      <c r="E24" s="336"/>
      <c r="F24" s="349"/>
      <c r="G24" s="349"/>
    </row>
    <row r="25" spans="1:7" ht="17.399999999999999">
      <c r="A25" s="348"/>
      <c r="B25" s="348"/>
      <c r="C25" s="337" t="s">
        <v>16642</v>
      </c>
      <c r="D25" s="336"/>
      <c r="E25" s="336"/>
      <c r="F25" s="349"/>
      <c r="G25" s="349"/>
    </row>
    <row r="26" spans="1:7">
      <c r="A26" s="338" t="s">
        <v>16600</v>
      </c>
      <c r="B26" s="338" t="s">
        <v>16601</v>
      </c>
      <c r="C26" s="339" t="s">
        <v>16602</v>
      </c>
      <c r="D26" s="340" t="s">
        <v>16603</v>
      </c>
      <c r="E26" s="340" t="s">
        <v>16604</v>
      </c>
      <c r="F26" s="340" t="s">
        <v>2888</v>
      </c>
      <c r="G26" s="340" t="s">
        <v>10070</v>
      </c>
    </row>
    <row r="27" spans="1:7">
      <c r="A27" s="344">
        <v>1700</v>
      </c>
      <c r="B27" s="344">
        <v>1016</v>
      </c>
      <c r="C27" s="345" t="s">
        <v>16643</v>
      </c>
      <c r="D27" s="346" t="s">
        <v>16644</v>
      </c>
      <c r="E27" s="343" t="s">
        <v>16645</v>
      </c>
      <c r="F27" s="347">
        <v>16143.011899098048</v>
      </c>
      <c r="G27" s="347">
        <f t="shared" ref="G27:G44" si="1">F27*1.21*0.9</f>
        <v>17579.739958117774</v>
      </c>
    </row>
    <row r="28" spans="1:7">
      <c r="A28" s="344">
        <v>1701</v>
      </c>
      <c r="B28" s="344">
        <v>1029</v>
      </c>
      <c r="C28" s="345" t="s">
        <v>16646</v>
      </c>
      <c r="D28" s="346" t="s">
        <v>16647</v>
      </c>
      <c r="E28" s="343"/>
      <c r="F28" s="347">
        <v>16919.720058709721</v>
      </c>
      <c r="G28" s="347">
        <f t="shared" si="1"/>
        <v>18425.575143934886</v>
      </c>
    </row>
    <row r="29" spans="1:7">
      <c r="A29" s="344">
        <v>1702</v>
      </c>
      <c r="B29" s="344">
        <v>1017</v>
      </c>
      <c r="C29" s="345" t="s">
        <v>16648</v>
      </c>
      <c r="D29" s="346" t="s">
        <v>16649</v>
      </c>
      <c r="E29" s="343"/>
      <c r="F29" s="347">
        <v>13862.506252207146</v>
      </c>
      <c r="G29" s="347">
        <f t="shared" si="1"/>
        <v>15096.269308653582</v>
      </c>
    </row>
    <row r="30" spans="1:7">
      <c r="A30" s="344">
        <v>1705</v>
      </c>
      <c r="B30" s="344">
        <v>2029</v>
      </c>
      <c r="C30" s="345" t="s">
        <v>16650</v>
      </c>
      <c r="D30" s="346" t="s">
        <v>16625</v>
      </c>
      <c r="E30" s="343" t="s">
        <v>16651</v>
      </c>
      <c r="F30" s="347">
        <v>10603.348324205526</v>
      </c>
      <c r="G30" s="347">
        <f t="shared" si="1"/>
        <v>11547.046325059817</v>
      </c>
    </row>
    <row r="31" spans="1:7">
      <c r="A31" s="344">
        <v>1706</v>
      </c>
      <c r="B31" s="344">
        <v>2025</v>
      </c>
      <c r="C31" s="345" t="s">
        <v>16652</v>
      </c>
      <c r="D31" s="346" t="s">
        <v>16653</v>
      </c>
      <c r="E31" s="343" t="s">
        <v>16654</v>
      </c>
      <c r="F31" s="347">
        <v>10950.981782051143</v>
      </c>
      <c r="G31" s="347">
        <f t="shared" si="1"/>
        <v>11925.619160653696</v>
      </c>
    </row>
    <row r="32" spans="1:7">
      <c r="A32" s="344">
        <v>1707</v>
      </c>
      <c r="B32" s="344">
        <v>2026</v>
      </c>
      <c r="C32" s="345" t="s">
        <v>16655</v>
      </c>
      <c r="D32" s="346" t="s">
        <v>16653</v>
      </c>
      <c r="E32" s="343" t="s">
        <v>16656</v>
      </c>
      <c r="F32" s="347">
        <v>10603.348324205526</v>
      </c>
      <c r="G32" s="347">
        <f t="shared" si="1"/>
        <v>11547.046325059817</v>
      </c>
    </row>
    <row r="33" spans="1:7">
      <c r="A33" s="344">
        <v>1708</v>
      </c>
      <c r="B33" s="344">
        <v>2023</v>
      </c>
      <c r="C33" s="345" t="s">
        <v>16657</v>
      </c>
      <c r="D33" s="346" t="s">
        <v>16658</v>
      </c>
      <c r="E33" s="343" t="s">
        <v>16659</v>
      </c>
      <c r="F33" s="347">
        <v>12883.25070262295</v>
      </c>
      <c r="G33" s="347">
        <f t="shared" si="1"/>
        <v>14029.860015156393</v>
      </c>
    </row>
    <row r="34" spans="1:7">
      <c r="A34" s="344">
        <v>1710</v>
      </c>
      <c r="B34" s="344">
        <v>1031</v>
      </c>
      <c r="C34" s="345" t="s">
        <v>16660</v>
      </c>
      <c r="D34" s="346" t="s">
        <v>16661</v>
      </c>
      <c r="E34" s="343"/>
      <c r="F34" s="347">
        <v>18046.474750060956</v>
      </c>
      <c r="G34" s="347">
        <f t="shared" si="1"/>
        <v>19652.611002816382</v>
      </c>
    </row>
    <row r="35" spans="1:7">
      <c r="A35" s="344">
        <v>1711</v>
      </c>
      <c r="B35" s="344">
        <v>1034</v>
      </c>
      <c r="C35" s="345" t="s">
        <v>16662</v>
      </c>
      <c r="D35" s="346" t="s">
        <v>16663</v>
      </c>
      <c r="E35" s="343"/>
      <c r="F35" s="347">
        <v>18775.373883148957</v>
      </c>
      <c r="G35" s="347">
        <f t="shared" si="1"/>
        <v>20446.382158749213</v>
      </c>
    </row>
    <row r="36" spans="1:7">
      <c r="A36" s="344">
        <v>1715</v>
      </c>
      <c r="B36" s="344">
        <v>1032</v>
      </c>
      <c r="C36" s="345" t="s">
        <v>16664</v>
      </c>
      <c r="D36" s="346"/>
      <c r="E36" s="343" t="s">
        <v>16665</v>
      </c>
      <c r="F36" s="347">
        <v>14502.272468337773</v>
      </c>
      <c r="G36" s="347">
        <f t="shared" si="1"/>
        <v>15792.974718019836</v>
      </c>
    </row>
    <row r="37" spans="1:7">
      <c r="A37" s="344">
        <v>1716</v>
      </c>
      <c r="B37" s="344">
        <v>2032</v>
      </c>
      <c r="C37" s="345" t="s">
        <v>16666</v>
      </c>
      <c r="D37" s="346"/>
      <c r="E37" s="343" t="s">
        <v>16667</v>
      </c>
      <c r="F37" s="347">
        <v>11069.222402854164</v>
      </c>
      <c r="G37" s="347">
        <f t="shared" si="1"/>
        <v>12054.383196708184</v>
      </c>
    </row>
    <row r="38" spans="1:7">
      <c r="A38" s="344">
        <v>1720</v>
      </c>
      <c r="B38" s="344">
        <v>1028</v>
      </c>
      <c r="C38" s="345" t="s">
        <v>16668</v>
      </c>
      <c r="D38" s="346" t="s">
        <v>16669</v>
      </c>
      <c r="E38" s="343" t="s">
        <v>16670</v>
      </c>
      <c r="F38" s="347">
        <v>18263.500583397104</v>
      </c>
      <c r="G38" s="347">
        <f t="shared" si="1"/>
        <v>19888.952135319447</v>
      </c>
    </row>
    <row r="39" spans="1:7">
      <c r="A39" s="344">
        <v>1721</v>
      </c>
      <c r="B39" s="344">
        <v>2009</v>
      </c>
      <c r="C39" s="345" t="s">
        <v>16671</v>
      </c>
      <c r="D39" s="346" t="s">
        <v>16669</v>
      </c>
      <c r="E39" s="343" t="s">
        <v>16672</v>
      </c>
      <c r="F39" s="347">
        <v>13294.22735018447</v>
      </c>
      <c r="G39" s="347">
        <f t="shared" si="1"/>
        <v>14477.413584350888</v>
      </c>
    </row>
    <row r="40" spans="1:7">
      <c r="A40" s="344">
        <v>1722</v>
      </c>
      <c r="B40" s="344">
        <v>1026</v>
      </c>
      <c r="C40" s="345" t="s">
        <v>16673</v>
      </c>
      <c r="D40" s="346"/>
      <c r="E40" s="343"/>
      <c r="F40" s="347">
        <v>18283.106808785353</v>
      </c>
      <c r="G40" s="347">
        <f t="shared" si="1"/>
        <v>19910.30331476725</v>
      </c>
    </row>
    <row r="41" spans="1:7">
      <c r="A41" s="344">
        <v>1723</v>
      </c>
      <c r="B41" s="344">
        <v>2008</v>
      </c>
      <c r="C41" s="345" t="s">
        <v>16674</v>
      </c>
      <c r="D41" s="346"/>
      <c r="E41" s="343" t="s">
        <v>16675</v>
      </c>
      <c r="F41" s="347">
        <v>12440.300825966744</v>
      </c>
      <c r="G41" s="347">
        <f t="shared" si="1"/>
        <v>13547.487599477785</v>
      </c>
    </row>
    <row r="42" spans="1:7">
      <c r="A42" s="344">
        <v>1724</v>
      </c>
      <c r="B42" s="344">
        <v>1030</v>
      </c>
      <c r="C42" s="345" t="s">
        <v>16676</v>
      </c>
      <c r="D42" s="346" t="s">
        <v>16669</v>
      </c>
      <c r="E42" s="343"/>
      <c r="F42" s="347">
        <v>19162.973877362936</v>
      </c>
      <c r="G42" s="347">
        <f t="shared" si="1"/>
        <v>20868.478552448236</v>
      </c>
    </row>
    <row r="43" spans="1:7">
      <c r="A43" s="344">
        <v>1725</v>
      </c>
      <c r="B43" s="344">
        <v>1027</v>
      </c>
      <c r="C43" s="345" t="s">
        <v>16677</v>
      </c>
      <c r="D43" s="346" t="s">
        <v>16678</v>
      </c>
      <c r="E43" s="343"/>
      <c r="F43" s="347">
        <v>18263.544504500842</v>
      </c>
      <c r="G43" s="347">
        <f t="shared" si="1"/>
        <v>19888.999965401417</v>
      </c>
    </row>
    <row r="44" spans="1:7">
      <c r="A44" s="344">
        <v>1730</v>
      </c>
      <c r="B44" s="344">
        <v>1033</v>
      </c>
      <c r="C44" s="345" t="s">
        <v>16679</v>
      </c>
      <c r="D44" s="346" t="s">
        <v>16680</v>
      </c>
      <c r="E44" s="343"/>
      <c r="F44" s="347">
        <v>27196.850955878355</v>
      </c>
      <c r="G44" s="347">
        <f t="shared" si="1"/>
        <v>29617.370690951531</v>
      </c>
    </row>
    <row r="45" spans="1:7">
      <c r="A45" s="348"/>
      <c r="B45" s="348"/>
      <c r="C45" s="349"/>
      <c r="D45" s="336"/>
      <c r="E45" s="336"/>
      <c r="F45" s="349"/>
      <c r="G45" s="349"/>
    </row>
    <row r="46" spans="1:7" ht="17.399999999999999">
      <c r="A46" s="348"/>
      <c r="B46" s="348"/>
      <c r="C46" s="337" t="s">
        <v>16681</v>
      </c>
      <c r="D46" s="350"/>
      <c r="E46" s="336"/>
      <c r="F46" s="349"/>
      <c r="G46" s="349"/>
    </row>
    <row r="47" spans="1:7">
      <c r="A47" s="338" t="s">
        <v>16600</v>
      </c>
      <c r="B47" s="338" t="s">
        <v>16601</v>
      </c>
      <c r="C47" s="339" t="s">
        <v>16602</v>
      </c>
      <c r="D47" s="340" t="s">
        <v>16603</v>
      </c>
      <c r="E47" s="340" t="s">
        <v>16604</v>
      </c>
      <c r="F47" s="340" t="s">
        <v>2888</v>
      </c>
      <c r="G47" s="340" t="s">
        <v>10070</v>
      </c>
    </row>
    <row r="48" spans="1:7">
      <c r="A48" s="344">
        <v>1650</v>
      </c>
      <c r="B48" s="344">
        <v>1110</v>
      </c>
      <c r="C48" s="345" t="s">
        <v>16682</v>
      </c>
      <c r="D48" s="346" t="s">
        <v>16683</v>
      </c>
      <c r="E48" s="343" t="s">
        <v>16684</v>
      </c>
      <c r="F48" s="347">
        <v>26366.925898784255</v>
      </c>
      <c r="G48" s="347">
        <f t="shared" ref="G48:G97" si="2">F48*1.21*0.9</f>
        <v>28713.582303776053</v>
      </c>
    </row>
    <row r="49" spans="1:7">
      <c r="A49" s="344">
        <v>1651</v>
      </c>
      <c r="B49" s="344">
        <v>1107</v>
      </c>
      <c r="C49" s="345" t="s">
        <v>16685</v>
      </c>
      <c r="D49" s="346" t="s">
        <v>16686</v>
      </c>
      <c r="E49" s="343" t="s">
        <v>16687</v>
      </c>
      <c r="F49" s="347">
        <v>26959.152404674038</v>
      </c>
      <c r="G49" s="347">
        <f t="shared" si="2"/>
        <v>29358.51696869003</v>
      </c>
    </row>
    <row r="50" spans="1:7">
      <c r="A50" s="344">
        <v>1652</v>
      </c>
      <c r="B50" s="344">
        <v>1104</v>
      </c>
      <c r="C50" s="345" t="s">
        <v>16688</v>
      </c>
      <c r="D50" s="346"/>
      <c r="E50" s="343" t="s">
        <v>16689</v>
      </c>
      <c r="F50" s="347">
        <v>27820.749056626057</v>
      </c>
      <c r="G50" s="347">
        <f t="shared" si="2"/>
        <v>30296.795722665778</v>
      </c>
    </row>
    <row r="51" spans="1:7">
      <c r="A51" s="344">
        <v>1653</v>
      </c>
      <c r="B51" s="344">
        <v>1105</v>
      </c>
      <c r="C51" s="345" t="s">
        <v>16690</v>
      </c>
      <c r="D51" s="346"/>
      <c r="E51" s="343"/>
      <c r="F51" s="347">
        <v>40801.416845065476</v>
      </c>
      <c r="G51" s="347">
        <f t="shared" si="2"/>
        <v>44432.742944276302</v>
      </c>
    </row>
    <row r="52" spans="1:7">
      <c r="A52" s="344">
        <v>1655</v>
      </c>
      <c r="B52" s="344">
        <v>1109</v>
      </c>
      <c r="C52" s="345" t="s">
        <v>16691</v>
      </c>
      <c r="D52" s="346" t="s">
        <v>16683</v>
      </c>
      <c r="E52" s="343"/>
      <c r="F52" s="347">
        <v>12078.490558994226</v>
      </c>
      <c r="G52" s="347">
        <f t="shared" si="2"/>
        <v>13153.476218744712</v>
      </c>
    </row>
    <row r="53" spans="1:7" hidden="1">
      <c r="A53" s="344"/>
      <c r="B53" s="344"/>
      <c r="C53" s="345"/>
      <c r="D53" s="346"/>
      <c r="E53" s="343"/>
      <c r="F53" s="347">
        <v>0</v>
      </c>
      <c r="G53" s="347">
        <f t="shared" si="2"/>
        <v>0</v>
      </c>
    </row>
    <row r="54" spans="1:7" hidden="1">
      <c r="A54" s="344"/>
      <c r="B54" s="344"/>
      <c r="C54" s="345"/>
      <c r="D54" s="346"/>
      <c r="E54" s="343"/>
      <c r="F54" s="347">
        <v>0</v>
      </c>
      <c r="G54" s="347">
        <f t="shared" si="2"/>
        <v>0</v>
      </c>
    </row>
    <row r="55" spans="1:7" hidden="1">
      <c r="A55" s="344"/>
      <c r="B55" s="344"/>
      <c r="C55" s="345"/>
      <c r="D55" s="346"/>
      <c r="E55" s="343"/>
      <c r="F55" s="347">
        <v>0</v>
      </c>
      <c r="G55" s="347">
        <f t="shared" si="2"/>
        <v>0</v>
      </c>
    </row>
    <row r="56" spans="1:7" hidden="1">
      <c r="A56" s="344"/>
      <c r="B56" s="344"/>
      <c r="C56" s="345"/>
      <c r="D56" s="346"/>
      <c r="E56" s="343"/>
      <c r="F56" s="347">
        <v>0</v>
      </c>
      <c r="G56" s="347">
        <f t="shared" si="2"/>
        <v>0</v>
      </c>
    </row>
    <row r="57" spans="1:7" hidden="1">
      <c r="A57" s="344"/>
      <c r="B57" s="344"/>
      <c r="C57" s="345"/>
      <c r="D57" s="346"/>
      <c r="E57" s="343"/>
      <c r="F57" s="347">
        <v>0</v>
      </c>
      <c r="G57" s="347">
        <f t="shared" si="2"/>
        <v>0</v>
      </c>
    </row>
    <row r="58" spans="1:7" ht="5.25" hidden="1" customHeight="1">
      <c r="A58" s="344"/>
      <c r="B58" s="344"/>
      <c r="C58" s="345"/>
      <c r="D58" s="346"/>
      <c r="E58" s="343"/>
      <c r="F58" s="347">
        <v>0</v>
      </c>
      <c r="G58" s="347">
        <f t="shared" si="2"/>
        <v>0</v>
      </c>
    </row>
    <row r="59" spans="1:7" hidden="1">
      <c r="A59" s="344"/>
      <c r="B59" s="344"/>
      <c r="C59" s="345"/>
      <c r="D59" s="346"/>
      <c r="E59" s="343"/>
      <c r="F59" s="347">
        <v>0</v>
      </c>
      <c r="G59" s="347">
        <f t="shared" si="2"/>
        <v>0</v>
      </c>
    </row>
    <row r="60" spans="1:7">
      <c r="A60" s="344">
        <v>1658</v>
      </c>
      <c r="B60" s="344">
        <v>2129</v>
      </c>
      <c r="C60" s="345" t="s">
        <v>16692</v>
      </c>
      <c r="D60" s="346" t="s">
        <v>16693</v>
      </c>
      <c r="E60" s="343" t="s">
        <v>16694</v>
      </c>
      <c r="F60" s="347">
        <v>13797.956525544276</v>
      </c>
      <c r="G60" s="347">
        <f t="shared" si="2"/>
        <v>15025.974656317714</v>
      </c>
    </row>
    <row r="61" spans="1:7">
      <c r="A61" s="344">
        <v>1659</v>
      </c>
      <c r="B61" s="344">
        <v>2130</v>
      </c>
      <c r="C61" s="345" t="s">
        <v>16695</v>
      </c>
      <c r="D61" s="346" t="s">
        <v>16696</v>
      </c>
      <c r="E61" s="343" t="s">
        <v>16697</v>
      </c>
      <c r="F61" s="347">
        <v>13797.956525544276</v>
      </c>
      <c r="G61" s="347">
        <f t="shared" si="2"/>
        <v>15025.974656317714</v>
      </c>
    </row>
    <row r="62" spans="1:7">
      <c r="A62" s="344">
        <v>1660</v>
      </c>
      <c r="B62" s="344">
        <v>2125</v>
      </c>
      <c r="C62" s="345" t="s">
        <v>16698</v>
      </c>
      <c r="D62" s="346" t="s">
        <v>16696</v>
      </c>
      <c r="E62" s="343" t="s">
        <v>16699</v>
      </c>
      <c r="F62" s="347">
        <v>11465.763697657296</v>
      </c>
      <c r="G62" s="347">
        <f t="shared" si="2"/>
        <v>12486.216666748796</v>
      </c>
    </row>
    <row r="63" spans="1:7">
      <c r="A63" s="344">
        <v>1661</v>
      </c>
      <c r="B63" s="344">
        <v>2115</v>
      </c>
      <c r="C63" s="345" t="s">
        <v>16698</v>
      </c>
      <c r="D63" s="346" t="s">
        <v>16700</v>
      </c>
      <c r="E63" s="343" t="s">
        <v>16701</v>
      </c>
      <c r="F63" s="347">
        <v>11799.446572053568</v>
      </c>
      <c r="G63" s="347">
        <f t="shared" si="2"/>
        <v>12849.597316966336</v>
      </c>
    </row>
    <row r="64" spans="1:7">
      <c r="A64" s="344">
        <v>1662</v>
      </c>
      <c r="B64" s="344">
        <v>2113</v>
      </c>
      <c r="C64" s="345" t="s">
        <v>16702</v>
      </c>
      <c r="D64" s="346" t="s">
        <v>16703</v>
      </c>
      <c r="E64" s="343" t="s">
        <v>16704</v>
      </c>
      <c r="F64" s="347">
        <v>11465.763697657296</v>
      </c>
      <c r="G64" s="347">
        <f t="shared" si="2"/>
        <v>12486.216666748796</v>
      </c>
    </row>
    <row r="65" spans="1:7">
      <c r="A65" s="344">
        <v>1663</v>
      </c>
      <c r="B65" s="344">
        <v>2128</v>
      </c>
      <c r="C65" s="345" t="s">
        <v>16705</v>
      </c>
      <c r="D65" s="346" t="s">
        <v>16706</v>
      </c>
      <c r="E65" s="343" t="s">
        <v>16707</v>
      </c>
      <c r="F65" s="347">
        <v>11465.763697657296</v>
      </c>
      <c r="G65" s="347">
        <f t="shared" si="2"/>
        <v>12486.216666748796</v>
      </c>
    </row>
    <row r="66" spans="1:7">
      <c r="A66" s="344">
        <v>1664</v>
      </c>
      <c r="B66" s="344"/>
      <c r="C66" s="345" t="s">
        <v>16708</v>
      </c>
      <c r="D66" s="346" t="s">
        <v>16709</v>
      </c>
      <c r="E66" s="343" t="s">
        <v>16710</v>
      </c>
      <c r="F66" s="347">
        <v>11465.763697657296</v>
      </c>
      <c r="G66" s="347">
        <f t="shared" si="2"/>
        <v>12486.216666748796</v>
      </c>
    </row>
    <row r="67" spans="1:7">
      <c r="A67" s="344">
        <v>1665</v>
      </c>
      <c r="B67" s="344"/>
      <c r="C67" s="345" t="s">
        <v>16711</v>
      </c>
      <c r="D67" s="346" t="s">
        <v>16712</v>
      </c>
      <c r="E67" s="343" t="s">
        <v>16713</v>
      </c>
      <c r="F67" s="347">
        <v>12553.834874617143</v>
      </c>
      <c r="G67" s="347">
        <f t="shared" si="2"/>
        <v>13671.126178458069</v>
      </c>
    </row>
    <row r="68" spans="1:7">
      <c r="A68" s="344">
        <v>1666</v>
      </c>
      <c r="B68" s="344"/>
      <c r="C68" s="345" t="s">
        <v>16714</v>
      </c>
      <c r="D68" s="346" t="s">
        <v>16715</v>
      </c>
      <c r="E68" s="343" t="s">
        <v>16716</v>
      </c>
      <c r="F68" s="347">
        <v>13075.554942358727</v>
      </c>
      <c r="G68" s="347">
        <f t="shared" si="2"/>
        <v>14239.279332228654</v>
      </c>
    </row>
    <row r="69" spans="1:7">
      <c r="A69" s="344">
        <v>1667</v>
      </c>
      <c r="B69" s="344"/>
      <c r="C69" s="345" t="s">
        <v>16717</v>
      </c>
      <c r="D69" s="346" t="s">
        <v>16718</v>
      </c>
      <c r="E69" s="343" t="s">
        <v>16719</v>
      </c>
      <c r="F69" s="347">
        <v>13075.554942358727</v>
      </c>
      <c r="G69" s="347">
        <f t="shared" si="2"/>
        <v>14239.279332228654</v>
      </c>
    </row>
    <row r="70" spans="1:7">
      <c r="A70" s="344">
        <v>1668</v>
      </c>
      <c r="B70" s="344"/>
      <c r="C70" s="345" t="s">
        <v>16720</v>
      </c>
      <c r="D70" s="346" t="s">
        <v>16721</v>
      </c>
      <c r="E70" s="343" t="s">
        <v>16722</v>
      </c>
      <c r="F70" s="347">
        <v>12553.834874617143</v>
      </c>
      <c r="G70" s="347">
        <f t="shared" si="2"/>
        <v>13671.126178458069</v>
      </c>
    </row>
    <row r="71" spans="1:7">
      <c r="A71" s="344">
        <v>1669</v>
      </c>
      <c r="B71" s="344"/>
      <c r="C71" s="345" t="s">
        <v>16720</v>
      </c>
      <c r="D71" s="346" t="s">
        <v>16696</v>
      </c>
      <c r="E71" s="343" t="s">
        <v>16723</v>
      </c>
      <c r="F71" s="347">
        <v>13075.554942358727</v>
      </c>
      <c r="G71" s="347">
        <f t="shared" si="2"/>
        <v>14239.279332228654</v>
      </c>
    </row>
    <row r="72" spans="1:7">
      <c r="A72" s="344">
        <v>1670</v>
      </c>
      <c r="B72" s="344">
        <v>1123</v>
      </c>
      <c r="C72" s="345" t="s">
        <v>16724</v>
      </c>
      <c r="D72" s="346" t="s">
        <v>2505</v>
      </c>
      <c r="E72" s="343"/>
      <c r="F72" s="347">
        <v>12244.691023439291</v>
      </c>
      <c r="G72" s="347">
        <f t="shared" si="2"/>
        <v>13334.468524525388</v>
      </c>
    </row>
    <row r="73" spans="1:7">
      <c r="A73" s="344">
        <v>1671</v>
      </c>
      <c r="B73" s="344">
        <v>1124</v>
      </c>
      <c r="C73" s="345" t="s">
        <v>16725</v>
      </c>
      <c r="D73" s="346" t="s">
        <v>16726</v>
      </c>
      <c r="E73" s="343"/>
      <c r="F73" s="347">
        <v>12443.166351215792</v>
      </c>
      <c r="G73" s="347">
        <f t="shared" si="2"/>
        <v>13550.608156473996</v>
      </c>
    </row>
    <row r="74" spans="1:7">
      <c r="A74" s="344">
        <v>1672</v>
      </c>
      <c r="B74" s="344">
        <v>1121</v>
      </c>
      <c r="C74" s="345" t="s">
        <v>16725</v>
      </c>
      <c r="D74" s="346" t="s">
        <v>16727</v>
      </c>
      <c r="E74" s="343"/>
      <c r="F74" s="347">
        <v>12936.94159676309</v>
      </c>
      <c r="G74" s="347">
        <f t="shared" si="2"/>
        <v>14088.329398875005</v>
      </c>
    </row>
    <row r="75" spans="1:7">
      <c r="A75" s="344">
        <v>1673</v>
      </c>
      <c r="B75" s="344">
        <v>2133</v>
      </c>
      <c r="C75" s="345" t="s">
        <v>16728</v>
      </c>
      <c r="D75" s="346" t="s">
        <v>16729</v>
      </c>
      <c r="E75" s="343" t="s">
        <v>16730</v>
      </c>
      <c r="F75" s="347">
        <v>13219.723693709097</v>
      </c>
      <c r="G75" s="347">
        <f t="shared" si="2"/>
        <v>14396.279102449205</v>
      </c>
    </row>
    <row r="76" spans="1:7">
      <c r="A76" s="344">
        <v>1674</v>
      </c>
      <c r="B76" s="344">
        <v>2134</v>
      </c>
      <c r="C76" s="345" t="s">
        <v>16731</v>
      </c>
      <c r="D76" s="346" t="s">
        <v>16729</v>
      </c>
      <c r="E76" s="343" t="s">
        <v>16730</v>
      </c>
      <c r="F76" s="347">
        <v>13219.723693709097</v>
      </c>
      <c r="G76" s="347">
        <f t="shared" si="2"/>
        <v>14396.279102449205</v>
      </c>
    </row>
    <row r="77" spans="1:7">
      <c r="A77" s="344">
        <v>1675</v>
      </c>
      <c r="B77" s="344">
        <v>2135</v>
      </c>
      <c r="C77" s="345" t="s">
        <v>16732</v>
      </c>
      <c r="D77" s="346" t="s">
        <v>16647</v>
      </c>
      <c r="E77" s="343" t="s">
        <v>16733</v>
      </c>
      <c r="F77" s="347">
        <v>13616.221897906975</v>
      </c>
      <c r="G77" s="347">
        <f t="shared" si="2"/>
        <v>14828.065646820694</v>
      </c>
    </row>
    <row r="78" spans="1:7">
      <c r="A78" s="344">
        <v>1676</v>
      </c>
      <c r="B78" s="344">
        <v>2136</v>
      </c>
      <c r="C78" s="345" t="s">
        <v>16734</v>
      </c>
      <c r="D78" s="346" t="s">
        <v>16647</v>
      </c>
      <c r="E78" s="343" t="s">
        <v>16733</v>
      </c>
      <c r="F78" s="347">
        <v>13616.221897906975</v>
      </c>
      <c r="G78" s="347">
        <f t="shared" si="2"/>
        <v>14828.065646820694</v>
      </c>
    </row>
    <row r="79" spans="1:7">
      <c r="A79" s="344">
        <v>1677</v>
      </c>
      <c r="B79" s="344">
        <v>1127</v>
      </c>
      <c r="C79" s="345" t="s">
        <v>16735</v>
      </c>
      <c r="D79" s="346" t="s">
        <v>16736</v>
      </c>
      <c r="E79" s="343" t="s">
        <v>16737</v>
      </c>
      <c r="F79" s="347">
        <v>17142.627759662355</v>
      </c>
      <c r="G79" s="347">
        <f t="shared" si="2"/>
        <v>18668.321630272305</v>
      </c>
    </row>
    <row r="80" spans="1:7">
      <c r="A80" s="344">
        <v>1678</v>
      </c>
      <c r="B80" s="344">
        <v>1128</v>
      </c>
      <c r="C80" s="345" t="s">
        <v>16738</v>
      </c>
      <c r="D80" s="346" t="s">
        <v>16736</v>
      </c>
      <c r="E80" s="343" t="s">
        <v>16737</v>
      </c>
      <c r="F80" s="347">
        <v>17142.594413759336</v>
      </c>
      <c r="G80" s="347">
        <f t="shared" si="2"/>
        <v>18668.285316583915</v>
      </c>
    </row>
    <row r="81" spans="1:7">
      <c r="A81" s="344">
        <v>1679</v>
      </c>
      <c r="B81" s="344">
        <v>1129</v>
      </c>
      <c r="C81" s="345" t="s">
        <v>16739</v>
      </c>
      <c r="D81" s="346"/>
      <c r="E81" s="343"/>
      <c r="F81" s="347">
        <v>18915.4829861158</v>
      </c>
      <c r="G81" s="347">
        <f t="shared" si="2"/>
        <v>20598.960971880104</v>
      </c>
    </row>
    <row r="82" spans="1:7">
      <c r="A82" s="344">
        <v>1680</v>
      </c>
      <c r="B82" s="344">
        <v>2139</v>
      </c>
      <c r="C82" s="345" t="s">
        <v>16740</v>
      </c>
      <c r="D82" s="346" t="s">
        <v>16741</v>
      </c>
      <c r="E82" s="343" t="s">
        <v>16742</v>
      </c>
      <c r="F82" s="347">
        <v>16060.062483993886</v>
      </c>
      <c r="G82" s="347">
        <f t="shared" si="2"/>
        <v>17489.40804506934</v>
      </c>
    </row>
    <row r="83" spans="1:7">
      <c r="A83" s="344">
        <v>1681</v>
      </c>
      <c r="B83" s="344">
        <v>2140</v>
      </c>
      <c r="C83" s="345" t="s">
        <v>16743</v>
      </c>
      <c r="D83" s="346"/>
      <c r="E83" s="343" t="s">
        <v>16742</v>
      </c>
      <c r="F83" s="347">
        <v>16060.062483993886</v>
      </c>
      <c r="G83" s="347">
        <f t="shared" si="2"/>
        <v>17489.40804506934</v>
      </c>
    </row>
    <row r="84" spans="1:7">
      <c r="A84" s="344">
        <v>1682</v>
      </c>
      <c r="B84" s="344">
        <v>1134</v>
      </c>
      <c r="C84" s="345" t="s">
        <v>16744</v>
      </c>
      <c r="D84" s="346"/>
      <c r="E84" s="343"/>
      <c r="F84" s="347">
        <v>18768.436295703879</v>
      </c>
      <c r="G84" s="347">
        <f t="shared" si="2"/>
        <v>20438.827126021522</v>
      </c>
    </row>
    <row r="85" spans="1:7">
      <c r="A85" s="344">
        <v>1685</v>
      </c>
      <c r="B85" s="344"/>
      <c r="C85" s="345" t="s">
        <v>16745</v>
      </c>
      <c r="D85" s="346" t="s">
        <v>16746</v>
      </c>
      <c r="E85" s="343" t="s">
        <v>16636</v>
      </c>
      <c r="F85" s="347">
        <v>15581.821401638816</v>
      </c>
      <c r="G85" s="347">
        <f t="shared" si="2"/>
        <v>16968.603506384668</v>
      </c>
    </row>
    <row r="86" spans="1:7" hidden="1">
      <c r="A86" s="344">
        <v>1686</v>
      </c>
      <c r="B86" s="344"/>
      <c r="C86" s="345" t="s">
        <v>16747</v>
      </c>
      <c r="D86" s="346" t="s">
        <v>16748</v>
      </c>
      <c r="E86" s="343" t="s">
        <v>16636</v>
      </c>
      <c r="F86" s="347">
        <v>6447.2292730081335</v>
      </c>
      <c r="G86" s="347">
        <f t="shared" si="2"/>
        <v>7021.0326783058572</v>
      </c>
    </row>
    <row r="87" spans="1:7" ht="1.5" hidden="1" customHeight="1">
      <c r="A87" s="344"/>
      <c r="B87" s="344"/>
      <c r="C87" s="345"/>
      <c r="D87" s="346"/>
      <c r="E87" s="343"/>
      <c r="F87" s="347">
        <v>0</v>
      </c>
      <c r="G87" s="347">
        <f t="shared" si="2"/>
        <v>0</v>
      </c>
    </row>
    <row r="88" spans="1:7" hidden="1">
      <c r="A88" s="344"/>
      <c r="B88" s="344"/>
      <c r="C88" s="345"/>
      <c r="D88" s="346"/>
      <c r="E88" s="343"/>
      <c r="F88" s="347">
        <v>0</v>
      </c>
      <c r="G88" s="347">
        <f t="shared" si="2"/>
        <v>0</v>
      </c>
    </row>
    <row r="89" spans="1:7" hidden="1">
      <c r="A89" s="344"/>
      <c r="B89" s="344"/>
      <c r="C89" s="345"/>
      <c r="D89" s="346"/>
      <c r="E89" s="343"/>
      <c r="F89" s="347">
        <v>0</v>
      </c>
      <c r="G89" s="347">
        <f t="shared" si="2"/>
        <v>0</v>
      </c>
    </row>
    <row r="90" spans="1:7" hidden="1">
      <c r="A90" s="344"/>
      <c r="B90" s="344"/>
      <c r="C90" s="345"/>
      <c r="D90" s="346"/>
      <c r="E90" s="343"/>
      <c r="F90" s="347">
        <v>0</v>
      </c>
      <c r="G90" s="347">
        <f t="shared" si="2"/>
        <v>0</v>
      </c>
    </row>
    <row r="91" spans="1:7" hidden="1">
      <c r="A91" s="344"/>
      <c r="B91" s="344"/>
      <c r="C91" s="345"/>
      <c r="D91" s="346"/>
      <c r="E91" s="343"/>
      <c r="F91" s="347">
        <v>0</v>
      </c>
      <c r="G91" s="347">
        <f t="shared" si="2"/>
        <v>0</v>
      </c>
    </row>
    <row r="92" spans="1:7" hidden="1">
      <c r="A92" s="344"/>
      <c r="B92" s="344"/>
      <c r="C92" s="345"/>
      <c r="D92" s="346"/>
      <c r="E92" s="343"/>
      <c r="F92" s="347">
        <v>0</v>
      </c>
      <c r="G92" s="347">
        <f t="shared" si="2"/>
        <v>0</v>
      </c>
    </row>
    <row r="93" spans="1:7">
      <c r="A93" s="344">
        <v>1689</v>
      </c>
      <c r="B93" s="344">
        <v>1126</v>
      </c>
      <c r="C93" s="345" t="s">
        <v>16749</v>
      </c>
      <c r="D93" s="346"/>
      <c r="E93" s="343"/>
      <c r="F93" s="347">
        <v>18263.500583397104</v>
      </c>
      <c r="G93" s="347">
        <f t="shared" si="2"/>
        <v>19888.952135319447</v>
      </c>
    </row>
    <row r="94" spans="1:7">
      <c r="A94" s="344">
        <v>1690</v>
      </c>
      <c r="B94" s="344">
        <v>2117</v>
      </c>
      <c r="C94" s="345" t="s">
        <v>16750</v>
      </c>
      <c r="D94" s="346" t="s">
        <v>16669</v>
      </c>
      <c r="E94" s="343" t="s">
        <v>16751</v>
      </c>
      <c r="F94" s="347">
        <v>13187.599647496027</v>
      </c>
      <c r="G94" s="347">
        <f t="shared" si="2"/>
        <v>14361.296016123173</v>
      </c>
    </row>
    <row r="95" spans="1:7">
      <c r="A95" s="344">
        <v>1691</v>
      </c>
      <c r="B95" s="344">
        <v>2118</v>
      </c>
      <c r="C95" s="345" t="s">
        <v>16752</v>
      </c>
      <c r="D95" s="346" t="s">
        <v>16753</v>
      </c>
      <c r="E95" s="343" t="s">
        <v>16751</v>
      </c>
      <c r="F95" s="347">
        <v>13187.599647496027</v>
      </c>
      <c r="G95" s="347">
        <f t="shared" si="2"/>
        <v>14361.296016123173</v>
      </c>
    </row>
    <row r="96" spans="1:7">
      <c r="A96" s="344">
        <v>1692</v>
      </c>
      <c r="B96" s="344">
        <v>1132</v>
      </c>
      <c r="C96" s="345" t="s">
        <v>16754</v>
      </c>
      <c r="D96" s="346" t="s">
        <v>16755</v>
      </c>
      <c r="E96" s="343"/>
      <c r="F96" s="347">
        <v>17142.594413759336</v>
      </c>
      <c r="G96" s="347">
        <f t="shared" si="2"/>
        <v>18668.285316583915</v>
      </c>
    </row>
    <row r="97" spans="1:7">
      <c r="A97" s="344">
        <v>1693</v>
      </c>
      <c r="B97" s="344">
        <v>1133</v>
      </c>
      <c r="C97" s="345" t="s">
        <v>16756</v>
      </c>
      <c r="D97" s="346" t="s">
        <v>16755</v>
      </c>
      <c r="E97" s="343"/>
      <c r="F97" s="347">
        <v>17142.594413759336</v>
      </c>
      <c r="G97" s="347">
        <f t="shared" si="2"/>
        <v>18668.285316583915</v>
      </c>
    </row>
    <row r="98" spans="1:7">
      <c r="A98" s="351"/>
      <c r="B98" s="351"/>
      <c r="C98" s="352"/>
      <c r="D98" s="341"/>
      <c r="E98" s="341"/>
      <c r="F98" s="349"/>
      <c r="G98" s="349"/>
    </row>
    <row r="99" spans="1:7" ht="5.25" customHeight="1">
      <c r="A99" s="348"/>
      <c r="B99" s="348"/>
      <c r="C99" s="349"/>
      <c r="D99" s="336"/>
      <c r="E99" s="336"/>
      <c r="F99" s="349"/>
      <c r="G99" s="349"/>
    </row>
    <row r="100" spans="1:7" ht="17.399999999999999">
      <c r="A100" s="348"/>
      <c r="B100" s="348"/>
      <c r="C100" s="337" t="s">
        <v>16757</v>
      </c>
      <c r="D100" s="336"/>
      <c r="E100" s="336"/>
      <c r="F100" s="349"/>
      <c r="G100" s="349"/>
    </row>
    <row r="101" spans="1:7" ht="18" customHeight="1">
      <c r="A101" s="338" t="s">
        <v>16600</v>
      </c>
      <c r="B101" s="338" t="s">
        <v>16601</v>
      </c>
      <c r="C101" s="339" t="s">
        <v>16602</v>
      </c>
      <c r="D101" s="340" t="s">
        <v>16603</v>
      </c>
      <c r="E101" s="340" t="s">
        <v>16604</v>
      </c>
      <c r="F101" s="340" t="s">
        <v>2888</v>
      </c>
      <c r="G101" s="340" t="s">
        <v>10070</v>
      </c>
    </row>
    <row r="102" spans="1:7">
      <c r="A102" s="344">
        <v>1600</v>
      </c>
      <c r="B102" s="344">
        <v>1406</v>
      </c>
      <c r="C102" s="345" t="s">
        <v>16758</v>
      </c>
      <c r="D102" s="346" t="s">
        <v>16759</v>
      </c>
      <c r="E102" s="343" t="s">
        <v>16760</v>
      </c>
      <c r="F102" s="347">
        <v>12820.047557374095</v>
      </c>
      <c r="G102" s="347">
        <f t="shared" ref="G102:G136" si="3">F102*1.21*0.9</f>
        <v>13961.03178998039</v>
      </c>
    </row>
    <row r="103" spans="1:7">
      <c r="A103" s="344">
        <v>1601</v>
      </c>
      <c r="B103" s="344">
        <v>1399</v>
      </c>
      <c r="C103" s="345" t="s">
        <v>16761</v>
      </c>
      <c r="D103" s="346" t="s">
        <v>16762</v>
      </c>
      <c r="E103" s="343" t="s">
        <v>16763</v>
      </c>
      <c r="F103" s="347">
        <v>13402.740266852546</v>
      </c>
      <c r="G103" s="347">
        <f t="shared" si="3"/>
        <v>14595.584150602423</v>
      </c>
    </row>
    <row r="104" spans="1:7">
      <c r="A104" s="344">
        <v>1605</v>
      </c>
      <c r="B104" s="344">
        <v>2399</v>
      </c>
      <c r="C104" s="345" t="s">
        <v>16764</v>
      </c>
      <c r="D104" s="346" t="s">
        <v>16765</v>
      </c>
      <c r="E104" s="343" t="s">
        <v>16766</v>
      </c>
      <c r="F104" s="347">
        <v>9390.0312951723226</v>
      </c>
      <c r="G104" s="347">
        <f t="shared" si="3"/>
        <v>10225.744080442661</v>
      </c>
    </row>
    <row r="105" spans="1:7">
      <c r="A105" s="344">
        <v>1602</v>
      </c>
      <c r="B105" s="344">
        <v>2404</v>
      </c>
      <c r="C105" s="345" t="s">
        <v>16767</v>
      </c>
      <c r="D105" s="346" t="s">
        <v>16759</v>
      </c>
      <c r="E105" s="343" t="s">
        <v>16768</v>
      </c>
      <c r="F105" s="347">
        <v>11112.205281589961</v>
      </c>
      <c r="G105" s="347">
        <f t="shared" si="3"/>
        <v>12101.191551651467</v>
      </c>
    </row>
    <row r="106" spans="1:7">
      <c r="A106" s="344">
        <v>1603</v>
      </c>
      <c r="B106" s="344">
        <v>2405</v>
      </c>
      <c r="C106" s="345" t="s">
        <v>16769</v>
      </c>
      <c r="D106" s="346" t="s">
        <v>16770</v>
      </c>
      <c r="E106" s="343" t="s">
        <v>16768</v>
      </c>
      <c r="F106" s="347">
        <v>11112.205281589961</v>
      </c>
      <c r="G106" s="347">
        <f t="shared" si="3"/>
        <v>12101.191551651467</v>
      </c>
    </row>
    <row r="107" spans="1:7">
      <c r="A107" s="344">
        <v>1606</v>
      </c>
      <c r="B107" s="344">
        <v>2406</v>
      </c>
      <c r="C107" s="345" t="s">
        <v>16771</v>
      </c>
      <c r="D107" s="346" t="s">
        <v>16772</v>
      </c>
      <c r="E107" s="343" t="s">
        <v>16773</v>
      </c>
      <c r="F107" s="347">
        <v>13238.877467742237</v>
      </c>
      <c r="G107" s="347">
        <f t="shared" si="3"/>
        <v>14417.137562371296</v>
      </c>
    </row>
    <row r="108" spans="1:7">
      <c r="A108" s="344">
        <v>1607</v>
      </c>
      <c r="B108" s="344">
        <v>2407</v>
      </c>
      <c r="C108" s="345" t="s">
        <v>16774</v>
      </c>
      <c r="D108" s="346" t="s">
        <v>16772</v>
      </c>
      <c r="E108" s="343" t="s">
        <v>16773</v>
      </c>
      <c r="F108" s="347">
        <v>13238.877467742237</v>
      </c>
      <c r="G108" s="347">
        <f t="shared" si="3"/>
        <v>14417.137562371296</v>
      </c>
    </row>
    <row r="109" spans="1:7">
      <c r="A109" s="344">
        <v>1608</v>
      </c>
      <c r="B109" s="344">
        <v>2410</v>
      </c>
      <c r="C109" s="345" t="s">
        <v>16771</v>
      </c>
      <c r="D109" s="346" t="s">
        <v>16653</v>
      </c>
      <c r="E109" s="343" t="s">
        <v>16775</v>
      </c>
      <c r="F109" s="347">
        <v>14534.396514550828</v>
      </c>
      <c r="G109" s="347">
        <f t="shared" si="3"/>
        <v>15827.95780434585</v>
      </c>
    </row>
    <row r="110" spans="1:7">
      <c r="A110" s="344">
        <v>1609</v>
      </c>
      <c r="B110" s="344">
        <v>2411</v>
      </c>
      <c r="C110" s="345" t="s">
        <v>16774</v>
      </c>
      <c r="D110" s="346" t="s">
        <v>16653</v>
      </c>
      <c r="E110" s="343" t="s">
        <v>16776</v>
      </c>
      <c r="F110" s="347">
        <v>14534.396514550828</v>
      </c>
      <c r="G110" s="347">
        <f t="shared" si="3"/>
        <v>15827.95780434585</v>
      </c>
    </row>
    <row r="111" spans="1:7">
      <c r="A111" s="344">
        <v>1610</v>
      </c>
      <c r="B111" s="344">
        <v>2416</v>
      </c>
      <c r="C111" s="345" t="s">
        <v>16777</v>
      </c>
      <c r="D111" s="346" t="s">
        <v>16628</v>
      </c>
      <c r="E111" s="343" t="s">
        <v>16778</v>
      </c>
      <c r="F111" s="347">
        <v>12596.848994836038</v>
      </c>
      <c r="G111" s="347">
        <f t="shared" si="3"/>
        <v>13717.968555376445</v>
      </c>
    </row>
    <row r="112" spans="1:7">
      <c r="A112" s="344">
        <v>1611</v>
      </c>
      <c r="B112" s="344">
        <v>2417</v>
      </c>
      <c r="C112" s="345" t="s">
        <v>16779</v>
      </c>
      <c r="D112" s="346" t="s">
        <v>16625</v>
      </c>
      <c r="E112" s="343" t="s">
        <v>16778</v>
      </c>
      <c r="F112" s="347">
        <v>12596.848994836038</v>
      </c>
      <c r="G112" s="347">
        <f t="shared" si="3"/>
        <v>13717.968555376445</v>
      </c>
    </row>
    <row r="113" spans="1:7">
      <c r="A113" s="344">
        <v>1612</v>
      </c>
      <c r="B113" s="344">
        <v>1398</v>
      </c>
      <c r="C113" s="345" t="s">
        <v>16780</v>
      </c>
      <c r="D113" s="346"/>
      <c r="E113" s="343"/>
      <c r="F113" s="347">
        <v>14836.030751293234</v>
      </c>
      <c r="G113" s="347">
        <f t="shared" si="3"/>
        <v>16156.437488158334</v>
      </c>
    </row>
    <row r="114" spans="1:7">
      <c r="A114" s="344">
        <v>1613</v>
      </c>
      <c r="B114" s="344">
        <v>1397</v>
      </c>
      <c r="C114" s="345" t="s">
        <v>16781</v>
      </c>
      <c r="D114" s="346"/>
      <c r="E114" s="343"/>
      <c r="F114" s="347">
        <v>12694.276853303834</v>
      </c>
      <c r="G114" s="347">
        <f t="shared" si="3"/>
        <v>13824.067493247876</v>
      </c>
    </row>
    <row r="115" spans="1:7">
      <c r="A115" s="344">
        <v>1615</v>
      </c>
      <c r="B115" s="344">
        <v>1402</v>
      </c>
      <c r="C115" s="345" t="s">
        <v>16782</v>
      </c>
      <c r="D115" s="346" t="s">
        <v>16783</v>
      </c>
      <c r="E115" s="343"/>
      <c r="F115" s="347">
        <v>20427.726232023822</v>
      </c>
      <c r="G115" s="347">
        <f t="shared" si="3"/>
        <v>22245.793866673943</v>
      </c>
    </row>
    <row r="116" spans="1:7">
      <c r="A116" s="344">
        <v>1618</v>
      </c>
      <c r="B116" s="344">
        <v>1407</v>
      </c>
      <c r="C116" s="345" t="s">
        <v>16784</v>
      </c>
      <c r="D116" s="346" t="s">
        <v>16632</v>
      </c>
      <c r="E116" s="343" t="s">
        <v>16785</v>
      </c>
      <c r="F116" s="347">
        <v>12885.060508043409</v>
      </c>
      <c r="G116" s="347">
        <f t="shared" si="3"/>
        <v>14031.830893259272</v>
      </c>
    </row>
    <row r="117" spans="1:7">
      <c r="A117" s="344">
        <v>1620</v>
      </c>
      <c r="B117" s="344">
        <v>1395</v>
      </c>
      <c r="C117" s="345" t="s">
        <v>16786</v>
      </c>
      <c r="D117" s="346" t="s">
        <v>16787</v>
      </c>
      <c r="E117" s="343"/>
      <c r="F117" s="347">
        <v>11932.801222647657</v>
      </c>
      <c r="G117" s="347">
        <f t="shared" si="3"/>
        <v>12994.820531463298</v>
      </c>
    </row>
    <row r="118" spans="1:7">
      <c r="A118" s="344">
        <v>1621</v>
      </c>
      <c r="B118" s="344">
        <v>1394</v>
      </c>
      <c r="C118" s="345" t="s">
        <v>16788</v>
      </c>
      <c r="D118" s="346" t="s">
        <v>16787</v>
      </c>
      <c r="E118" s="343"/>
      <c r="F118" s="347">
        <v>11932.801222647657</v>
      </c>
      <c r="G118" s="347">
        <f t="shared" si="3"/>
        <v>12994.820531463298</v>
      </c>
    </row>
    <row r="119" spans="1:7">
      <c r="A119" s="344">
        <v>1622</v>
      </c>
      <c r="B119" s="344">
        <v>2397</v>
      </c>
      <c r="C119" s="345" t="s">
        <v>16789</v>
      </c>
      <c r="D119" s="346" t="s">
        <v>16787</v>
      </c>
      <c r="E119" s="343" t="s">
        <v>16790</v>
      </c>
      <c r="F119" s="347">
        <v>16593.491859021509</v>
      </c>
      <c r="G119" s="347">
        <f t="shared" si="3"/>
        <v>18070.312634474423</v>
      </c>
    </row>
    <row r="120" spans="1:7">
      <c r="A120" s="344">
        <v>1623</v>
      </c>
      <c r="B120" s="344">
        <v>2398</v>
      </c>
      <c r="C120" s="345" t="s">
        <v>16791</v>
      </c>
      <c r="D120" s="346" t="s">
        <v>16787</v>
      </c>
      <c r="E120" s="343" t="s">
        <v>16790</v>
      </c>
      <c r="F120" s="347">
        <v>16593.491859021509</v>
      </c>
      <c r="G120" s="347">
        <f t="shared" si="3"/>
        <v>18070.312634474423</v>
      </c>
    </row>
    <row r="121" spans="1:7">
      <c r="A121" s="344">
        <v>1625</v>
      </c>
      <c r="B121" s="344">
        <v>1405</v>
      </c>
      <c r="C121" s="345" t="s">
        <v>16792</v>
      </c>
      <c r="D121" s="346" t="s">
        <v>16793</v>
      </c>
      <c r="E121" s="343" t="s">
        <v>16794</v>
      </c>
      <c r="F121" s="347">
        <v>11293.185823635393</v>
      </c>
      <c r="G121" s="347">
        <f t="shared" si="3"/>
        <v>12298.279361938943</v>
      </c>
    </row>
    <row r="122" spans="1:7">
      <c r="A122" s="344">
        <v>1626</v>
      </c>
      <c r="B122" s="344">
        <v>2422</v>
      </c>
      <c r="C122" s="345" t="s">
        <v>16795</v>
      </c>
      <c r="D122" s="346" t="s">
        <v>16796</v>
      </c>
      <c r="E122" s="343" t="s">
        <v>16797</v>
      </c>
      <c r="F122" s="347">
        <v>19889.007485201888</v>
      </c>
      <c r="G122" s="347">
        <f t="shared" si="3"/>
        <v>21659.129151384856</v>
      </c>
    </row>
    <row r="123" spans="1:7">
      <c r="A123" s="344">
        <v>1627</v>
      </c>
      <c r="B123" s="344">
        <v>2423</v>
      </c>
      <c r="C123" s="345" t="s">
        <v>16798</v>
      </c>
      <c r="D123" s="346" t="s">
        <v>16796</v>
      </c>
      <c r="E123" s="343" t="s">
        <v>16797</v>
      </c>
      <c r="F123" s="347">
        <v>19889.007485201888</v>
      </c>
      <c r="G123" s="347">
        <f t="shared" si="3"/>
        <v>21659.129151384856</v>
      </c>
    </row>
    <row r="124" spans="1:7">
      <c r="A124" s="344">
        <v>1628</v>
      </c>
      <c r="B124" s="344">
        <v>1401</v>
      </c>
      <c r="C124" s="345" t="s">
        <v>16799</v>
      </c>
      <c r="D124" s="346" t="s">
        <v>16800</v>
      </c>
      <c r="E124" s="343" t="s">
        <v>16801</v>
      </c>
      <c r="F124" s="347">
        <v>20150.976819812666</v>
      </c>
      <c r="G124" s="347">
        <f t="shared" si="3"/>
        <v>21944.413756775994</v>
      </c>
    </row>
    <row r="125" spans="1:7">
      <c r="A125" s="344">
        <v>1629</v>
      </c>
      <c r="B125" s="344">
        <v>2403</v>
      </c>
      <c r="C125" s="345" t="s">
        <v>16802</v>
      </c>
      <c r="D125" s="346" t="s">
        <v>16800</v>
      </c>
      <c r="E125" s="343" t="s">
        <v>16803</v>
      </c>
      <c r="F125" s="347">
        <v>10488.838357616785</v>
      </c>
      <c r="G125" s="347">
        <f t="shared" si="3"/>
        <v>11422.344971444678</v>
      </c>
    </row>
    <row r="126" spans="1:7">
      <c r="A126" s="344">
        <v>1630</v>
      </c>
      <c r="B126" s="344">
        <v>1411</v>
      </c>
      <c r="C126" s="345" t="s">
        <v>16804</v>
      </c>
      <c r="D126" s="346" t="s">
        <v>16805</v>
      </c>
      <c r="E126" s="343" t="s">
        <v>16806</v>
      </c>
      <c r="F126" s="347">
        <v>22087.7702539356</v>
      </c>
      <c r="G126" s="347">
        <f t="shared" si="3"/>
        <v>24053.581806535869</v>
      </c>
    </row>
    <row r="127" spans="1:7">
      <c r="A127" s="344">
        <v>1631</v>
      </c>
      <c r="B127" s="344">
        <v>1410</v>
      </c>
      <c r="C127" s="345" t="s">
        <v>16807</v>
      </c>
      <c r="D127" s="346" t="s">
        <v>16805</v>
      </c>
      <c r="E127" s="343" t="s">
        <v>16808</v>
      </c>
      <c r="F127" s="347">
        <v>22087.7702539356</v>
      </c>
      <c r="G127" s="347">
        <f t="shared" si="3"/>
        <v>24053.581806535869</v>
      </c>
    </row>
    <row r="128" spans="1:7">
      <c r="A128" s="344">
        <v>1632</v>
      </c>
      <c r="B128" s="344">
        <v>2420</v>
      </c>
      <c r="C128" s="345" t="s">
        <v>16809</v>
      </c>
      <c r="D128" s="346"/>
      <c r="E128" s="343"/>
      <c r="F128" s="347">
        <v>21535.77960069702</v>
      </c>
      <c r="G128" s="347">
        <f t="shared" si="3"/>
        <v>23452.463985159055</v>
      </c>
    </row>
    <row r="129" spans="1:7">
      <c r="A129" s="344">
        <v>1633</v>
      </c>
      <c r="B129" s="344">
        <v>2421</v>
      </c>
      <c r="C129" s="345" t="s">
        <v>16810</v>
      </c>
      <c r="D129" s="346"/>
      <c r="E129" s="343"/>
      <c r="F129" s="347">
        <v>21535.77960069702</v>
      </c>
      <c r="G129" s="347">
        <f t="shared" si="3"/>
        <v>23452.463985159055</v>
      </c>
    </row>
    <row r="130" spans="1:7">
      <c r="A130" s="344">
        <v>1634</v>
      </c>
      <c r="B130" s="344">
        <v>1408</v>
      </c>
      <c r="C130" s="345" t="s">
        <v>16811</v>
      </c>
      <c r="D130" s="346" t="s">
        <v>16812</v>
      </c>
      <c r="E130" s="343"/>
      <c r="F130" s="347">
        <v>20990.424900666749</v>
      </c>
      <c r="G130" s="347">
        <f t="shared" si="3"/>
        <v>22858.572716826089</v>
      </c>
    </row>
    <row r="131" spans="1:7">
      <c r="A131" s="344">
        <v>1635</v>
      </c>
      <c r="B131" s="344">
        <v>1389</v>
      </c>
      <c r="C131" s="345" t="s">
        <v>16813</v>
      </c>
      <c r="D131" s="346" t="s">
        <v>16814</v>
      </c>
      <c r="E131" s="343"/>
      <c r="F131" s="347">
        <v>21684.032828055904</v>
      </c>
      <c r="G131" s="347">
        <f t="shared" si="3"/>
        <v>23613.911749752879</v>
      </c>
    </row>
    <row r="132" spans="1:7">
      <c r="A132" s="344">
        <v>1636</v>
      </c>
      <c r="B132" s="344">
        <v>2424</v>
      </c>
      <c r="C132" s="345" t="s">
        <v>16815</v>
      </c>
      <c r="D132" s="346" t="s">
        <v>16812</v>
      </c>
      <c r="E132" s="343" t="s">
        <v>16816</v>
      </c>
      <c r="F132" s="347">
        <v>19889.007485201888</v>
      </c>
      <c r="G132" s="347">
        <f t="shared" si="3"/>
        <v>21659.129151384856</v>
      </c>
    </row>
    <row r="133" spans="1:7">
      <c r="A133" s="344">
        <v>1637</v>
      </c>
      <c r="B133" s="344">
        <v>2425</v>
      </c>
      <c r="C133" s="345" t="s">
        <v>16817</v>
      </c>
      <c r="D133" s="346" t="s">
        <v>16812</v>
      </c>
      <c r="E133" s="343" t="s">
        <v>16816</v>
      </c>
      <c r="F133" s="347">
        <v>19889.007485201888</v>
      </c>
      <c r="G133" s="347">
        <f t="shared" si="3"/>
        <v>21659.129151384856</v>
      </c>
    </row>
    <row r="134" spans="1:7">
      <c r="A134" s="344">
        <v>1638</v>
      </c>
      <c r="B134" s="344">
        <v>2426</v>
      </c>
      <c r="C134" s="345" t="s">
        <v>16818</v>
      </c>
      <c r="D134" s="346" t="s">
        <v>16814</v>
      </c>
      <c r="E134" s="343" t="s">
        <v>16819</v>
      </c>
      <c r="F134" s="347">
        <v>19889.007485201888</v>
      </c>
      <c r="G134" s="347">
        <f t="shared" si="3"/>
        <v>21659.129151384856</v>
      </c>
    </row>
    <row r="135" spans="1:7">
      <c r="A135" s="344">
        <v>1639</v>
      </c>
      <c r="B135" s="344">
        <v>2427</v>
      </c>
      <c r="C135" s="345" t="s">
        <v>16820</v>
      </c>
      <c r="D135" s="346" t="s">
        <v>16814</v>
      </c>
      <c r="E135" s="343" t="s">
        <v>16821</v>
      </c>
      <c r="F135" s="347">
        <v>19889.007485201888</v>
      </c>
      <c r="G135" s="347">
        <f t="shared" si="3"/>
        <v>21659.129151384856</v>
      </c>
    </row>
    <row r="136" spans="1:7">
      <c r="A136" s="344">
        <v>1640</v>
      </c>
      <c r="B136" s="344">
        <v>1413</v>
      </c>
      <c r="C136" s="345" t="s">
        <v>16822</v>
      </c>
      <c r="D136" s="346"/>
      <c r="E136" s="343"/>
      <c r="F136" s="347">
        <v>11498.447921738594</v>
      </c>
      <c r="G136" s="347">
        <f t="shared" si="3"/>
        <v>12521.809786773329</v>
      </c>
    </row>
    <row r="137" spans="1:7">
      <c r="A137" s="354"/>
      <c r="B137" s="354"/>
      <c r="C137" s="353"/>
      <c r="D137" s="336"/>
      <c r="E137" s="336"/>
      <c r="F137" s="349"/>
      <c r="G137" s="349"/>
    </row>
    <row r="138" spans="1:7" ht="17.399999999999999">
      <c r="A138" s="348"/>
      <c r="B138" s="348"/>
      <c r="C138" s="337" t="s">
        <v>16823</v>
      </c>
      <c r="D138" s="336"/>
      <c r="E138" s="336"/>
      <c r="F138" s="349"/>
      <c r="G138" s="349"/>
    </row>
    <row r="139" spans="1:7" ht="17.399999999999999">
      <c r="A139" s="348"/>
      <c r="B139" s="348"/>
      <c r="C139" s="337"/>
      <c r="D139" s="336"/>
      <c r="E139" s="336"/>
      <c r="F139" s="349"/>
      <c r="G139" s="349"/>
    </row>
    <row r="140" spans="1:7">
      <c r="A140" s="338" t="s">
        <v>16600</v>
      </c>
      <c r="B140" s="338" t="s">
        <v>16601</v>
      </c>
      <c r="C140" s="339" t="s">
        <v>16602</v>
      </c>
      <c r="D140" s="340" t="s">
        <v>16603</v>
      </c>
      <c r="E140" s="340" t="s">
        <v>16604</v>
      </c>
      <c r="F140" s="340" t="s">
        <v>2888</v>
      </c>
      <c r="G140" s="340" t="s">
        <v>10070</v>
      </c>
    </row>
    <row r="141" spans="1:7">
      <c r="A141" s="344">
        <v>1800</v>
      </c>
      <c r="B141" s="344">
        <v>1474</v>
      </c>
      <c r="C141" s="345" t="s">
        <v>16824</v>
      </c>
      <c r="D141" s="346" t="s">
        <v>16635</v>
      </c>
      <c r="E141" s="343"/>
      <c r="F141" s="347">
        <v>13443.719132353715</v>
      </c>
      <c r="G141" s="347">
        <f t="shared" ref="G141:G177" si="4">F141*1.21*0.9</f>
        <v>14640.210135133195</v>
      </c>
    </row>
    <row r="142" spans="1:7">
      <c r="A142" s="344">
        <v>1801</v>
      </c>
      <c r="B142" s="344">
        <v>1452</v>
      </c>
      <c r="C142" s="345" t="s">
        <v>16825</v>
      </c>
      <c r="D142" s="346" t="s">
        <v>16826</v>
      </c>
      <c r="E142" s="343" t="s">
        <v>16645</v>
      </c>
      <c r="F142" s="347">
        <v>14583.261260903106</v>
      </c>
      <c r="G142" s="347">
        <f t="shared" si="4"/>
        <v>15881.171513123481</v>
      </c>
    </row>
    <row r="143" spans="1:7">
      <c r="A143" s="344">
        <v>1802</v>
      </c>
      <c r="B143" s="344">
        <v>1453</v>
      </c>
      <c r="C143" s="345" t="s">
        <v>16827</v>
      </c>
      <c r="D143" s="346" t="s">
        <v>16828</v>
      </c>
      <c r="E143" s="343" t="s">
        <v>16645</v>
      </c>
      <c r="F143" s="347">
        <v>14583.261260903106</v>
      </c>
      <c r="G143" s="347">
        <f t="shared" si="4"/>
        <v>15881.171513123481</v>
      </c>
    </row>
    <row r="144" spans="1:7">
      <c r="A144" s="344">
        <v>1803</v>
      </c>
      <c r="B144" s="344">
        <v>1468</v>
      </c>
      <c r="C144" s="345" t="s">
        <v>16829</v>
      </c>
      <c r="D144" s="346" t="s">
        <v>16830</v>
      </c>
      <c r="E144" s="343" t="s">
        <v>16737</v>
      </c>
      <c r="F144" s="347">
        <v>14583.261260903106</v>
      </c>
      <c r="G144" s="347">
        <f t="shared" si="4"/>
        <v>15881.171513123481</v>
      </c>
    </row>
    <row r="145" spans="1:7">
      <c r="A145" s="344">
        <v>1804</v>
      </c>
      <c r="B145" s="344">
        <v>1470</v>
      </c>
      <c r="C145" s="345" t="s">
        <v>16831</v>
      </c>
      <c r="D145" s="346" t="s">
        <v>16830</v>
      </c>
      <c r="E145" s="343" t="s">
        <v>16737</v>
      </c>
      <c r="F145" s="347">
        <v>14583.261260903106</v>
      </c>
      <c r="G145" s="347">
        <f t="shared" si="4"/>
        <v>15881.171513123481</v>
      </c>
    </row>
    <row r="146" spans="1:7">
      <c r="A146" s="344">
        <v>1805</v>
      </c>
      <c r="B146" s="344">
        <v>1469</v>
      </c>
      <c r="C146" s="345" t="s">
        <v>16832</v>
      </c>
      <c r="D146" s="346" t="s">
        <v>16830</v>
      </c>
      <c r="E146" s="343" t="s">
        <v>16737</v>
      </c>
      <c r="F146" s="347">
        <v>14583.261260903106</v>
      </c>
      <c r="G146" s="347">
        <f t="shared" si="4"/>
        <v>15881.171513123481</v>
      </c>
    </row>
    <row r="147" spans="1:7">
      <c r="A147" s="344">
        <v>1806</v>
      </c>
      <c r="B147" s="344">
        <v>1471</v>
      </c>
      <c r="C147" s="345" t="s">
        <v>16829</v>
      </c>
      <c r="D147" s="346" t="s">
        <v>16833</v>
      </c>
      <c r="E147" s="343" t="s">
        <v>16645</v>
      </c>
      <c r="F147" s="347">
        <v>14583.261260903106</v>
      </c>
      <c r="G147" s="347">
        <f t="shared" si="4"/>
        <v>15881.171513123481</v>
      </c>
    </row>
    <row r="148" spans="1:7">
      <c r="A148" s="344">
        <v>1807</v>
      </c>
      <c r="B148" s="344">
        <v>1459</v>
      </c>
      <c r="C148" s="345" t="s">
        <v>16834</v>
      </c>
      <c r="D148" s="346" t="s">
        <v>16833</v>
      </c>
      <c r="E148" s="343" t="s">
        <v>16645</v>
      </c>
      <c r="F148" s="347">
        <v>14583.261260903106</v>
      </c>
      <c r="G148" s="347">
        <f t="shared" si="4"/>
        <v>15881.171513123481</v>
      </c>
    </row>
    <row r="149" spans="1:7">
      <c r="A149" s="344">
        <v>1808</v>
      </c>
      <c r="B149" s="344">
        <v>1460</v>
      </c>
      <c r="C149" s="345" t="s">
        <v>16832</v>
      </c>
      <c r="D149" s="346" t="s">
        <v>16833</v>
      </c>
      <c r="E149" s="343" t="s">
        <v>16645</v>
      </c>
      <c r="F149" s="347">
        <v>14583.261260903106</v>
      </c>
      <c r="G149" s="347">
        <f t="shared" si="4"/>
        <v>15881.171513123481</v>
      </c>
    </row>
    <row r="150" spans="1:7">
      <c r="A150" s="344">
        <v>1810</v>
      </c>
      <c r="B150" s="344">
        <v>2465</v>
      </c>
      <c r="C150" s="345" t="s">
        <v>16835</v>
      </c>
      <c r="D150" s="346" t="s">
        <v>16836</v>
      </c>
      <c r="E150" s="343" t="s">
        <v>16837</v>
      </c>
      <c r="F150" s="347">
        <v>13011.143619001727</v>
      </c>
      <c r="G150" s="347">
        <f t="shared" si="4"/>
        <v>14169.135401092881</v>
      </c>
    </row>
    <row r="151" spans="1:7">
      <c r="A151" s="344">
        <v>1811</v>
      </c>
      <c r="B151" s="344">
        <v>2452</v>
      </c>
      <c r="C151" s="345" t="s">
        <v>16838</v>
      </c>
      <c r="D151" s="346" t="s">
        <v>16839</v>
      </c>
      <c r="E151" s="343" t="s">
        <v>16840</v>
      </c>
      <c r="F151" s="347">
        <v>10191.944733110615</v>
      </c>
      <c r="G151" s="347">
        <f t="shared" si="4"/>
        <v>11099.02781435746</v>
      </c>
    </row>
    <row r="152" spans="1:7">
      <c r="A152" s="344">
        <v>1812</v>
      </c>
      <c r="B152" s="344">
        <v>2463</v>
      </c>
      <c r="C152" s="345" t="s">
        <v>16841</v>
      </c>
      <c r="D152" s="346"/>
      <c r="E152" s="343" t="s">
        <v>16842</v>
      </c>
      <c r="F152" s="347">
        <v>13275.827661743175</v>
      </c>
      <c r="G152" s="347">
        <f t="shared" si="4"/>
        <v>14457.376323638318</v>
      </c>
    </row>
    <row r="153" spans="1:7">
      <c r="A153" s="344">
        <v>1813</v>
      </c>
      <c r="B153" s="344">
        <v>2464</v>
      </c>
      <c r="C153" s="345" t="s">
        <v>16843</v>
      </c>
      <c r="D153" s="346"/>
      <c r="E153" s="343" t="s">
        <v>16842</v>
      </c>
      <c r="F153" s="347">
        <v>13275.827661743175</v>
      </c>
      <c r="G153" s="347">
        <f t="shared" si="4"/>
        <v>14457.376323638318</v>
      </c>
    </row>
    <row r="154" spans="1:7">
      <c r="A154" s="344">
        <v>1815</v>
      </c>
      <c r="B154" s="344">
        <v>1481</v>
      </c>
      <c r="C154" s="345" t="s">
        <v>16844</v>
      </c>
      <c r="D154" s="346" t="s">
        <v>16669</v>
      </c>
      <c r="E154" s="343"/>
      <c r="F154" s="347">
        <v>18849.575905387588</v>
      </c>
      <c r="G154" s="347">
        <f t="shared" si="4"/>
        <v>20527.188160967085</v>
      </c>
    </row>
    <row r="155" spans="1:7">
      <c r="A155" s="344">
        <v>1816</v>
      </c>
      <c r="B155" s="344">
        <v>1482</v>
      </c>
      <c r="C155" s="345" t="s">
        <v>16845</v>
      </c>
      <c r="D155" s="346" t="s">
        <v>16669</v>
      </c>
      <c r="E155" s="343"/>
      <c r="F155" s="347">
        <v>18849.575905387588</v>
      </c>
      <c r="G155" s="347">
        <f t="shared" si="4"/>
        <v>20527.188160967085</v>
      </c>
    </row>
    <row r="156" spans="1:7">
      <c r="A156" s="344">
        <v>1818</v>
      </c>
      <c r="B156" s="344">
        <v>2470</v>
      </c>
      <c r="C156" s="345" t="s">
        <v>16846</v>
      </c>
      <c r="D156" s="346" t="s">
        <v>16669</v>
      </c>
      <c r="E156" s="343" t="s">
        <v>16847</v>
      </c>
      <c r="F156" s="347">
        <v>13275.827661743175</v>
      </c>
      <c r="G156" s="347">
        <f t="shared" si="4"/>
        <v>14457.376323638318</v>
      </c>
    </row>
    <row r="157" spans="1:7" ht="13.5" customHeight="1">
      <c r="A157" s="344">
        <v>1819</v>
      </c>
      <c r="B157" s="344">
        <v>2471</v>
      </c>
      <c r="C157" s="345" t="s">
        <v>16848</v>
      </c>
      <c r="D157" s="346" t="s">
        <v>16669</v>
      </c>
      <c r="E157" s="343" t="s">
        <v>16849</v>
      </c>
      <c r="F157" s="347">
        <v>13275.827661743175</v>
      </c>
      <c r="G157" s="347">
        <f t="shared" si="4"/>
        <v>14457.376323638318</v>
      </c>
    </row>
    <row r="158" spans="1:7" ht="13.5" customHeight="1">
      <c r="A158" s="344">
        <v>1820</v>
      </c>
      <c r="B158" s="344">
        <v>1477</v>
      </c>
      <c r="C158" s="345" t="s">
        <v>16850</v>
      </c>
      <c r="D158" s="346" t="s">
        <v>16851</v>
      </c>
      <c r="E158" s="343"/>
      <c r="F158" s="347">
        <v>18849.575905387588</v>
      </c>
      <c r="G158" s="347">
        <f t="shared" si="4"/>
        <v>20527.188160967085</v>
      </c>
    </row>
    <row r="159" spans="1:7">
      <c r="A159" s="344">
        <v>1821</v>
      </c>
      <c r="B159" s="344">
        <v>1478</v>
      </c>
      <c r="C159" s="345" t="s">
        <v>16852</v>
      </c>
      <c r="D159" s="346" t="s">
        <v>16851</v>
      </c>
      <c r="E159" s="343"/>
      <c r="F159" s="347">
        <v>18849.575905387588</v>
      </c>
      <c r="G159" s="347">
        <f t="shared" si="4"/>
        <v>20527.188160967085</v>
      </c>
    </row>
    <row r="160" spans="1:7">
      <c r="A160" s="344">
        <v>1824</v>
      </c>
      <c r="B160" s="344"/>
      <c r="C160" s="345" t="s">
        <v>16853</v>
      </c>
      <c r="D160" s="346"/>
      <c r="E160" s="343"/>
      <c r="F160" s="347">
        <v>20389.871135312645</v>
      </c>
      <c r="G160" s="347">
        <f t="shared" si="4"/>
        <v>22204.56966635547</v>
      </c>
    </row>
    <row r="161" spans="1:7">
      <c r="A161" s="344">
        <v>1825</v>
      </c>
      <c r="B161" s="344">
        <v>2468</v>
      </c>
      <c r="C161" s="345" t="s">
        <v>16854</v>
      </c>
      <c r="D161" s="346"/>
      <c r="E161" s="343" t="s">
        <v>16855</v>
      </c>
      <c r="F161" s="347">
        <v>13677.604465084056</v>
      </c>
      <c r="G161" s="347">
        <f t="shared" si="4"/>
        <v>14894.911262476537</v>
      </c>
    </row>
    <row r="162" spans="1:7">
      <c r="A162" s="344">
        <v>1826</v>
      </c>
      <c r="B162" s="344">
        <v>2469</v>
      </c>
      <c r="C162" s="345" t="s">
        <v>16856</v>
      </c>
      <c r="D162" s="346"/>
      <c r="E162" s="343" t="s">
        <v>16855</v>
      </c>
      <c r="F162" s="347">
        <v>13677.604465084056</v>
      </c>
      <c r="G162" s="347">
        <f t="shared" si="4"/>
        <v>14894.911262476537</v>
      </c>
    </row>
    <row r="163" spans="1:7">
      <c r="A163" s="344">
        <v>1828</v>
      </c>
      <c r="B163" s="344">
        <v>2466</v>
      </c>
      <c r="C163" s="345" t="s">
        <v>16841</v>
      </c>
      <c r="D163" s="346" t="s">
        <v>16857</v>
      </c>
      <c r="E163" s="343" t="s">
        <v>16858</v>
      </c>
      <c r="F163" s="347">
        <v>14089.662323268058</v>
      </c>
      <c r="G163" s="347">
        <f t="shared" si="4"/>
        <v>15343.642270038914</v>
      </c>
    </row>
    <row r="164" spans="1:7">
      <c r="A164" s="344">
        <v>1829</v>
      </c>
      <c r="B164" s="344">
        <v>2467</v>
      </c>
      <c r="C164" s="345" t="s">
        <v>16843</v>
      </c>
      <c r="D164" s="346" t="s">
        <v>16857</v>
      </c>
      <c r="E164" s="343" t="s">
        <v>16859</v>
      </c>
      <c r="F164" s="347">
        <v>14089.662323268058</v>
      </c>
      <c r="G164" s="347">
        <f t="shared" si="4"/>
        <v>15343.642270038914</v>
      </c>
    </row>
    <row r="165" spans="1:7">
      <c r="A165" s="344">
        <v>1830</v>
      </c>
      <c r="B165" s="344"/>
      <c r="C165" s="345" t="s">
        <v>16860</v>
      </c>
      <c r="D165" s="346"/>
      <c r="E165" s="343"/>
      <c r="F165" s="347">
        <v>18849.576931366315</v>
      </c>
      <c r="G165" s="347">
        <f t="shared" si="4"/>
        <v>20527.189278257916</v>
      </c>
    </row>
    <row r="166" spans="1:7">
      <c r="A166" s="344">
        <v>1831</v>
      </c>
      <c r="B166" s="344"/>
      <c r="C166" s="345" t="s">
        <v>16861</v>
      </c>
      <c r="D166" s="346"/>
      <c r="E166" s="343"/>
      <c r="F166" s="347">
        <v>18849.576931366315</v>
      </c>
      <c r="G166" s="347">
        <f t="shared" si="4"/>
        <v>20527.189278257916</v>
      </c>
    </row>
    <row r="167" spans="1:7">
      <c r="A167" s="344">
        <v>1834</v>
      </c>
      <c r="B167" s="344">
        <v>1452</v>
      </c>
      <c r="C167" s="345" t="s">
        <v>16862</v>
      </c>
      <c r="D167" s="346" t="s">
        <v>16863</v>
      </c>
      <c r="E167" s="343" t="s">
        <v>16645</v>
      </c>
      <c r="F167" s="347">
        <v>13530.105323317021</v>
      </c>
      <c r="G167" s="347">
        <f t="shared" si="4"/>
        <v>14734.284697092236</v>
      </c>
    </row>
    <row r="168" spans="1:7">
      <c r="A168" s="344">
        <v>1835</v>
      </c>
      <c r="B168" s="344">
        <v>1453</v>
      </c>
      <c r="C168" s="345" t="s">
        <v>16864</v>
      </c>
      <c r="D168" s="346" t="s">
        <v>16863</v>
      </c>
      <c r="E168" s="343" t="s">
        <v>16645</v>
      </c>
      <c r="F168" s="347">
        <v>13530.105323317021</v>
      </c>
      <c r="G168" s="347">
        <f t="shared" si="4"/>
        <v>14734.284697092236</v>
      </c>
    </row>
    <row r="169" spans="1:7">
      <c r="A169" s="344">
        <v>1840</v>
      </c>
      <c r="B169" s="344">
        <v>1461</v>
      </c>
      <c r="C169" s="345" t="s">
        <v>16865</v>
      </c>
      <c r="D169" s="346" t="s">
        <v>16866</v>
      </c>
      <c r="E169" s="343"/>
      <c r="F169" s="347">
        <v>19431.277530945299</v>
      </c>
      <c r="G169" s="347">
        <f t="shared" si="4"/>
        <v>21160.661231199432</v>
      </c>
    </row>
    <row r="170" spans="1:7">
      <c r="A170" s="344">
        <v>1841</v>
      </c>
      <c r="B170" s="344">
        <v>1462</v>
      </c>
      <c r="C170" s="345" t="s">
        <v>16867</v>
      </c>
      <c r="D170" s="346" t="s">
        <v>16868</v>
      </c>
      <c r="E170" s="343"/>
      <c r="F170" s="347">
        <v>19431.277530945299</v>
      </c>
      <c r="G170" s="347">
        <f t="shared" si="4"/>
        <v>21160.661231199432</v>
      </c>
    </row>
    <row r="171" spans="1:7">
      <c r="A171" s="344">
        <v>1844</v>
      </c>
      <c r="B171" s="344">
        <v>2474</v>
      </c>
      <c r="C171" s="345" t="s">
        <v>16869</v>
      </c>
      <c r="D171" s="346"/>
      <c r="E171" s="343" t="s">
        <v>16870</v>
      </c>
      <c r="F171" s="347">
        <v>18867.221508237017</v>
      </c>
      <c r="G171" s="347">
        <f t="shared" si="4"/>
        <v>20546.404222470112</v>
      </c>
    </row>
    <row r="172" spans="1:7">
      <c r="A172" s="344">
        <v>1845</v>
      </c>
      <c r="B172" s="344">
        <v>2475</v>
      </c>
      <c r="C172" s="345" t="s">
        <v>16871</v>
      </c>
      <c r="D172" s="346"/>
      <c r="E172" s="343" t="s">
        <v>16870</v>
      </c>
      <c r="F172" s="347">
        <v>18867.221508237017</v>
      </c>
      <c r="G172" s="347">
        <f t="shared" si="4"/>
        <v>20546.404222470112</v>
      </c>
    </row>
    <row r="173" spans="1:7">
      <c r="A173" s="344">
        <v>1870</v>
      </c>
      <c r="B173" s="344"/>
      <c r="C173" s="345" t="s">
        <v>16872</v>
      </c>
      <c r="D173" s="346" t="s">
        <v>16833</v>
      </c>
      <c r="E173" s="343" t="s">
        <v>16873</v>
      </c>
      <c r="F173" s="347">
        <v>24996.730833079291</v>
      </c>
      <c r="G173" s="347">
        <f t="shared" si="4"/>
        <v>27221.439877223351</v>
      </c>
    </row>
    <row r="174" spans="1:7">
      <c r="A174" s="344">
        <v>1871</v>
      </c>
      <c r="B174" s="344"/>
      <c r="C174" s="345" t="s">
        <v>16874</v>
      </c>
      <c r="D174" s="346" t="s">
        <v>16833</v>
      </c>
      <c r="E174" s="343" t="s">
        <v>16875</v>
      </c>
      <c r="F174" s="347">
        <v>24996.730833079291</v>
      </c>
      <c r="G174" s="347">
        <f t="shared" si="4"/>
        <v>27221.439877223351</v>
      </c>
    </row>
    <row r="175" spans="1:7">
      <c r="A175" s="344">
        <v>1872</v>
      </c>
      <c r="B175" s="344">
        <v>4052</v>
      </c>
      <c r="C175" s="345" t="s">
        <v>16872</v>
      </c>
      <c r="D175" s="346" t="s">
        <v>16876</v>
      </c>
      <c r="E175" s="343" t="s">
        <v>16877</v>
      </c>
      <c r="F175" s="347">
        <v>24996.730833079291</v>
      </c>
      <c r="G175" s="347">
        <f t="shared" si="4"/>
        <v>27221.439877223351</v>
      </c>
    </row>
    <row r="176" spans="1:7">
      <c r="A176" s="344">
        <v>1873</v>
      </c>
      <c r="B176" s="344">
        <v>4053</v>
      </c>
      <c r="C176" s="345" t="s">
        <v>16872</v>
      </c>
      <c r="D176" s="346" t="s">
        <v>16878</v>
      </c>
      <c r="E176" s="343" t="s">
        <v>16879</v>
      </c>
      <c r="F176" s="347">
        <v>24996.730833079291</v>
      </c>
      <c r="G176" s="347">
        <f t="shared" si="4"/>
        <v>27221.439877223351</v>
      </c>
    </row>
    <row r="177" spans="1:7">
      <c r="A177" s="344">
        <v>1874</v>
      </c>
      <c r="B177" s="344">
        <v>4057</v>
      </c>
      <c r="C177" s="345" t="s">
        <v>16880</v>
      </c>
      <c r="D177" s="346" t="s">
        <v>16833</v>
      </c>
      <c r="E177" s="343"/>
      <c r="F177" s="347">
        <v>24996.730833079291</v>
      </c>
      <c r="G177" s="347">
        <f t="shared" si="4"/>
        <v>27221.439877223351</v>
      </c>
    </row>
    <row r="178" spans="1:7" ht="32.25" customHeight="1">
      <c r="A178" s="348"/>
      <c r="B178" s="348"/>
      <c r="C178" s="349"/>
      <c r="D178" s="336"/>
      <c r="E178" s="336"/>
      <c r="F178" s="349"/>
      <c r="G178" s="349"/>
    </row>
    <row r="179" spans="1:7" ht="17.399999999999999">
      <c r="A179" s="348"/>
      <c r="B179" s="348"/>
      <c r="C179" s="337"/>
      <c r="D179" s="336"/>
      <c r="E179" s="336"/>
      <c r="F179" s="349"/>
      <c r="G179" s="349"/>
    </row>
    <row r="180" spans="1:7" ht="17.399999999999999">
      <c r="A180" s="348"/>
      <c r="B180" s="348"/>
      <c r="C180" s="337" t="s">
        <v>10071</v>
      </c>
      <c r="D180" s="336"/>
      <c r="E180" s="336"/>
      <c r="F180" s="349"/>
      <c r="G180" s="349"/>
    </row>
    <row r="181" spans="1:7">
      <c r="A181" s="348"/>
      <c r="B181" s="348"/>
      <c r="C181" s="349"/>
      <c r="D181" s="336"/>
      <c r="E181" s="336"/>
      <c r="F181" s="349"/>
      <c r="G181" s="349"/>
    </row>
    <row r="182" spans="1:7" ht="0.75" customHeight="1">
      <c r="A182" s="348"/>
      <c r="B182" s="348"/>
      <c r="C182" s="349"/>
      <c r="D182" s="336"/>
      <c r="E182" s="336"/>
      <c r="F182" s="349"/>
      <c r="G182" s="349"/>
    </row>
    <row r="183" spans="1:7" hidden="1">
      <c r="A183" s="348"/>
      <c r="B183" s="348"/>
      <c r="C183" s="349"/>
      <c r="D183" s="336"/>
      <c r="E183" s="336"/>
      <c r="F183" s="349"/>
      <c r="G183" s="349"/>
    </row>
    <row r="184" spans="1:7" hidden="1">
      <c r="A184" s="348"/>
      <c r="B184" s="348"/>
      <c r="C184" s="349"/>
      <c r="D184" s="336"/>
      <c r="E184" s="336"/>
      <c r="F184" s="349"/>
      <c r="G184" s="349"/>
    </row>
    <row r="185" spans="1:7" hidden="1">
      <c r="A185" s="348"/>
      <c r="B185" s="348"/>
      <c r="C185" s="349"/>
      <c r="D185" s="336"/>
      <c r="E185" s="336"/>
      <c r="F185" s="349"/>
      <c r="G185" s="349"/>
    </row>
    <row r="186" spans="1:7" hidden="1">
      <c r="A186" s="348"/>
      <c r="B186" s="348"/>
      <c r="C186" s="349"/>
      <c r="D186" s="336"/>
      <c r="E186" s="336"/>
      <c r="F186" s="349"/>
      <c r="G186" s="349"/>
    </row>
    <row r="187" spans="1:7" hidden="1">
      <c r="A187" s="348"/>
      <c r="B187" s="348"/>
      <c r="C187" s="349"/>
      <c r="D187" s="336"/>
      <c r="E187" s="336"/>
      <c r="F187" s="349"/>
      <c r="G187" s="349"/>
    </row>
    <row r="188" spans="1:7" hidden="1">
      <c r="A188" s="348"/>
      <c r="B188" s="348"/>
      <c r="C188" s="349"/>
      <c r="D188" s="336"/>
      <c r="E188" s="336"/>
      <c r="F188" s="349"/>
      <c r="G188" s="349"/>
    </row>
    <row r="189" spans="1:7" hidden="1">
      <c r="A189" s="348"/>
      <c r="B189" s="348"/>
      <c r="C189" s="349"/>
      <c r="D189" s="336"/>
      <c r="E189" s="336"/>
      <c r="F189" s="349"/>
      <c r="G189" s="349"/>
    </row>
    <row r="190" spans="1:7" hidden="1">
      <c r="A190" s="348"/>
      <c r="B190" s="348"/>
      <c r="C190" s="349"/>
      <c r="D190" s="336"/>
      <c r="E190" s="336"/>
      <c r="F190" s="349"/>
      <c r="G190" s="349"/>
    </row>
    <row r="191" spans="1:7">
      <c r="A191" s="338" t="s">
        <v>16600</v>
      </c>
      <c r="B191" s="338" t="s">
        <v>16601</v>
      </c>
      <c r="C191" s="339" t="s">
        <v>16602</v>
      </c>
      <c r="D191" s="340" t="s">
        <v>16603</v>
      </c>
      <c r="E191" s="340" t="s">
        <v>16604</v>
      </c>
      <c r="F191" s="340" t="s">
        <v>2888</v>
      </c>
      <c r="G191" s="340" t="s">
        <v>10070</v>
      </c>
    </row>
    <row r="192" spans="1:7">
      <c r="A192" s="344">
        <v>1880</v>
      </c>
      <c r="B192" s="344">
        <v>1218</v>
      </c>
      <c r="C192" s="345" t="s">
        <v>16881</v>
      </c>
      <c r="D192" s="346" t="s">
        <v>16882</v>
      </c>
      <c r="E192" s="343" t="s">
        <v>16737</v>
      </c>
      <c r="F192" s="347">
        <v>13265.119646338821</v>
      </c>
      <c r="G192" s="347">
        <f t="shared" ref="G192:G224" si="5">F192*1.21*0.9</f>
        <v>14445.715294862975</v>
      </c>
    </row>
    <row r="193" spans="1:7">
      <c r="A193" s="344">
        <v>1881</v>
      </c>
      <c r="B193" s="344">
        <v>1233</v>
      </c>
      <c r="C193" s="345" t="s">
        <v>16883</v>
      </c>
      <c r="D193" s="346" t="s">
        <v>16884</v>
      </c>
      <c r="E193" s="343"/>
      <c r="F193" s="347">
        <v>15287.577203696597</v>
      </c>
      <c r="G193" s="347">
        <f t="shared" si="5"/>
        <v>16648.171574825596</v>
      </c>
    </row>
    <row r="194" spans="1:7">
      <c r="A194" s="344">
        <v>1882</v>
      </c>
      <c r="B194" s="344">
        <v>2259</v>
      </c>
      <c r="C194" s="345" t="s">
        <v>16885</v>
      </c>
      <c r="D194" s="346" t="s">
        <v>16884</v>
      </c>
      <c r="E194" s="343" t="s">
        <v>16886</v>
      </c>
      <c r="F194" s="347">
        <v>12716.597786822787</v>
      </c>
      <c r="G194" s="347">
        <f t="shared" si="5"/>
        <v>13848.374989850015</v>
      </c>
    </row>
    <row r="195" spans="1:7">
      <c r="A195" s="344">
        <v>1883</v>
      </c>
      <c r="B195" s="344">
        <v>2260</v>
      </c>
      <c r="C195" s="345" t="s">
        <v>16887</v>
      </c>
      <c r="D195" s="346" t="s">
        <v>16884</v>
      </c>
      <c r="E195" s="343" t="s">
        <v>16886</v>
      </c>
      <c r="F195" s="347">
        <v>12716.597786822773</v>
      </c>
      <c r="G195" s="347">
        <f t="shared" si="5"/>
        <v>13848.374989849999</v>
      </c>
    </row>
    <row r="196" spans="1:7">
      <c r="A196" s="344">
        <v>1885</v>
      </c>
      <c r="B196" s="344">
        <v>1235</v>
      </c>
      <c r="C196" s="345" t="s">
        <v>17093</v>
      </c>
      <c r="D196" s="346"/>
      <c r="E196" s="343"/>
      <c r="F196" s="347">
        <v>12078.792193230969</v>
      </c>
      <c r="G196" s="347">
        <f t="shared" si="5"/>
        <v>13153.804698428525</v>
      </c>
    </row>
    <row r="197" spans="1:7">
      <c r="A197" s="344">
        <v>1886</v>
      </c>
      <c r="B197" s="344">
        <v>2265</v>
      </c>
      <c r="C197" s="345" t="s">
        <v>17094</v>
      </c>
      <c r="D197" s="346"/>
      <c r="E197" s="343" t="s">
        <v>16842</v>
      </c>
      <c r="F197" s="347">
        <v>13163.318091438266</v>
      </c>
      <c r="G197" s="347">
        <f t="shared" si="5"/>
        <v>14334.853401576271</v>
      </c>
    </row>
    <row r="198" spans="1:7">
      <c r="A198" s="344">
        <v>1887</v>
      </c>
      <c r="B198" s="344">
        <v>2266</v>
      </c>
      <c r="C198" s="345" t="s">
        <v>17095</v>
      </c>
      <c r="D198" s="346"/>
      <c r="E198" s="343" t="s">
        <v>16842</v>
      </c>
      <c r="F198" s="347">
        <v>13163.318091438266</v>
      </c>
      <c r="G198" s="347">
        <f t="shared" si="5"/>
        <v>14334.853401576271</v>
      </c>
    </row>
    <row r="199" spans="1:7">
      <c r="A199" s="344">
        <v>1890</v>
      </c>
      <c r="B199" s="344">
        <v>1220</v>
      </c>
      <c r="C199" s="345" t="s">
        <v>16888</v>
      </c>
      <c r="D199" s="346" t="s">
        <v>16889</v>
      </c>
      <c r="E199" s="343"/>
      <c r="F199" s="347">
        <v>13682.581429990301</v>
      </c>
      <c r="G199" s="347">
        <f t="shared" si="5"/>
        <v>14900.331177259437</v>
      </c>
    </row>
    <row r="200" spans="1:7">
      <c r="A200" s="344">
        <v>1896</v>
      </c>
      <c r="B200" s="344">
        <v>1238</v>
      </c>
      <c r="C200" s="345" t="s">
        <v>16890</v>
      </c>
      <c r="D200" s="346" t="s">
        <v>16891</v>
      </c>
      <c r="E200" s="343"/>
      <c r="F200" s="347">
        <v>22116.576323544501</v>
      </c>
      <c r="G200" s="347">
        <f t="shared" si="5"/>
        <v>24084.95161633996</v>
      </c>
    </row>
    <row r="201" spans="1:7">
      <c r="A201" s="344">
        <v>1897</v>
      </c>
      <c r="B201" s="344">
        <v>1239</v>
      </c>
      <c r="C201" s="345" t="s">
        <v>16892</v>
      </c>
      <c r="D201" s="346" t="s">
        <v>16891</v>
      </c>
      <c r="E201" s="343"/>
      <c r="F201" s="347">
        <v>22116.576323544501</v>
      </c>
      <c r="G201" s="347">
        <f t="shared" si="5"/>
        <v>24084.95161633996</v>
      </c>
    </row>
    <row r="202" spans="1:7">
      <c r="A202" s="344">
        <v>1898</v>
      </c>
      <c r="B202" s="344">
        <v>2263</v>
      </c>
      <c r="C202" s="345" t="s">
        <v>16893</v>
      </c>
      <c r="D202" s="346" t="s">
        <v>16891</v>
      </c>
      <c r="E202" s="343" t="s">
        <v>16894</v>
      </c>
      <c r="F202" s="347">
        <v>15690.86217822119</v>
      </c>
      <c r="G202" s="347">
        <f t="shared" si="5"/>
        <v>17087.348912082874</v>
      </c>
    </row>
    <row r="203" spans="1:7">
      <c r="A203" s="344">
        <v>1899</v>
      </c>
      <c r="B203" s="344">
        <v>2264</v>
      </c>
      <c r="C203" s="345" t="s">
        <v>16895</v>
      </c>
      <c r="D203" s="346" t="s">
        <v>16891</v>
      </c>
      <c r="E203" s="343" t="s">
        <v>16894</v>
      </c>
      <c r="F203" s="347">
        <v>15690.86217822119</v>
      </c>
      <c r="G203" s="347">
        <f t="shared" si="5"/>
        <v>17087.348912082874</v>
      </c>
    </row>
    <row r="204" spans="1:7">
      <c r="A204" s="344">
        <v>1900</v>
      </c>
      <c r="B204" s="344">
        <v>1208</v>
      </c>
      <c r="C204" s="345" t="s">
        <v>16896</v>
      </c>
      <c r="D204" s="346" t="s">
        <v>16617</v>
      </c>
      <c r="E204" s="343" t="s">
        <v>16897</v>
      </c>
      <c r="F204" s="347">
        <v>39539.239154068222</v>
      </c>
      <c r="G204" s="347">
        <f t="shared" si="5"/>
        <v>43058.231438780291</v>
      </c>
    </row>
    <row r="205" spans="1:7">
      <c r="A205" s="344">
        <v>1901</v>
      </c>
      <c r="B205" s="344">
        <v>1209</v>
      </c>
      <c r="C205" s="345" t="s">
        <v>16898</v>
      </c>
      <c r="D205" s="346" t="s">
        <v>16617</v>
      </c>
      <c r="E205" s="343" t="s">
        <v>16897</v>
      </c>
      <c r="F205" s="347">
        <v>39539.239154068222</v>
      </c>
      <c r="G205" s="347">
        <f t="shared" si="5"/>
        <v>43058.231438780291</v>
      </c>
    </row>
    <row r="206" spans="1:7">
      <c r="A206" s="344">
        <v>1902</v>
      </c>
      <c r="B206" s="344">
        <v>2234</v>
      </c>
      <c r="C206" s="345" t="s">
        <v>16899</v>
      </c>
      <c r="D206" s="346" t="s">
        <v>16617</v>
      </c>
      <c r="E206" s="343" t="s">
        <v>16900</v>
      </c>
      <c r="F206" s="347">
        <v>11838.992975020747</v>
      </c>
      <c r="G206" s="347">
        <f t="shared" si="5"/>
        <v>12892.663349797593</v>
      </c>
    </row>
    <row r="207" spans="1:7">
      <c r="A207" s="344">
        <v>1908</v>
      </c>
      <c r="B207" s="344">
        <v>1204</v>
      </c>
      <c r="C207" s="345" t="s">
        <v>16901</v>
      </c>
      <c r="D207" s="346" t="s">
        <v>16902</v>
      </c>
      <c r="E207" s="343" t="s">
        <v>16903</v>
      </c>
      <c r="F207" s="347">
        <v>20693.616811712236</v>
      </c>
      <c r="G207" s="347">
        <f t="shared" si="5"/>
        <v>22535.348707954625</v>
      </c>
    </row>
    <row r="208" spans="1:7">
      <c r="A208" s="344">
        <v>1909</v>
      </c>
      <c r="B208" s="344">
        <v>1202</v>
      </c>
      <c r="C208" s="345" t="s">
        <v>16901</v>
      </c>
      <c r="D208" s="346" t="s">
        <v>16904</v>
      </c>
      <c r="E208" s="343" t="s">
        <v>16905</v>
      </c>
      <c r="F208" s="347">
        <v>20693.616811712236</v>
      </c>
      <c r="G208" s="347">
        <f t="shared" si="5"/>
        <v>22535.348707954625</v>
      </c>
    </row>
    <row r="209" spans="1:7">
      <c r="A209" s="344">
        <v>1910</v>
      </c>
      <c r="B209" s="344">
        <v>1205</v>
      </c>
      <c r="C209" s="345" t="s">
        <v>16906</v>
      </c>
      <c r="D209" s="346" t="s">
        <v>16907</v>
      </c>
      <c r="E209" s="343"/>
      <c r="F209" s="347">
        <v>17836.53732128824</v>
      </c>
      <c r="G209" s="347">
        <f t="shared" si="5"/>
        <v>19423.989142882896</v>
      </c>
    </row>
    <row r="210" spans="1:7">
      <c r="A210" s="344">
        <v>1911</v>
      </c>
      <c r="B210" s="344">
        <v>2206</v>
      </c>
      <c r="C210" s="345" t="s">
        <v>16908</v>
      </c>
      <c r="D210" s="346" t="s">
        <v>16909</v>
      </c>
      <c r="E210" s="343" t="s">
        <v>16910</v>
      </c>
      <c r="F210" s="347">
        <v>11879.411962744245</v>
      </c>
      <c r="G210" s="347">
        <f t="shared" si="5"/>
        <v>12936.679627428482</v>
      </c>
    </row>
    <row r="211" spans="1:7" ht="13.5" customHeight="1">
      <c r="A211" s="344">
        <v>1916</v>
      </c>
      <c r="B211" s="344">
        <v>3202</v>
      </c>
      <c r="C211" s="345" t="s">
        <v>16911</v>
      </c>
      <c r="D211" s="346" t="s">
        <v>16909</v>
      </c>
      <c r="E211" s="343" t="s">
        <v>16912</v>
      </c>
      <c r="F211" s="347">
        <v>25041.523517235539</v>
      </c>
      <c r="G211" s="347">
        <f t="shared" si="5"/>
        <v>27270.219110269503</v>
      </c>
    </row>
    <row r="212" spans="1:7" ht="15" customHeight="1">
      <c r="A212" s="344">
        <v>1917</v>
      </c>
      <c r="B212" s="344">
        <v>3204</v>
      </c>
      <c r="C212" s="345" t="s">
        <v>16911</v>
      </c>
      <c r="D212" s="346" t="s">
        <v>16902</v>
      </c>
      <c r="E212" s="343" t="s">
        <v>16913</v>
      </c>
      <c r="F212" s="347">
        <v>25041.523517235539</v>
      </c>
      <c r="G212" s="347">
        <f t="shared" si="5"/>
        <v>27270.219110269503</v>
      </c>
    </row>
    <row r="213" spans="1:7">
      <c r="A213" s="344">
        <v>1912</v>
      </c>
      <c r="B213" s="344">
        <v>2208</v>
      </c>
      <c r="C213" s="345" t="s">
        <v>16914</v>
      </c>
      <c r="D213" s="346" t="s">
        <v>16915</v>
      </c>
      <c r="E213" s="343" t="s">
        <v>16910</v>
      </c>
      <c r="F213" s="347">
        <v>11879.411962744245</v>
      </c>
      <c r="G213" s="347">
        <f t="shared" si="5"/>
        <v>12936.679627428482</v>
      </c>
    </row>
    <row r="214" spans="1:7">
      <c r="A214" s="344">
        <v>1919</v>
      </c>
      <c r="B214" s="344">
        <v>3203</v>
      </c>
      <c r="C214" s="345" t="s">
        <v>16916</v>
      </c>
      <c r="D214" s="346" t="s">
        <v>16917</v>
      </c>
      <c r="E214" s="343"/>
      <c r="F214" s="347">
        <v>32052.106447602342</v>
      </c>
      <c r="G214" s="347">
        <f t="shared" si="5"/>
        <v>34904.743921438945</v>
      </c>
    </row>
    <row r="215" spans="1:7">
      <c r="A215" s="344">
        <v>1920</v>
      </c>
      <c r="B215" s="344">
        <v>2230</v>
      </c>
      <c r="C215" s="345" t="s">
        <v>16918</v>
      </c>
      <c r="D215" s="346" t="s">
        <v>16919</v>
      </c>
      <c r="E215" s="343" t="s">
        <v>16920</v>
      </c>
      <c r="F215" s="347">
        <v>15090.911681340565</v>
      </c>
      <c r="G215" s="347">
        <f t="shared" si="5"/>
        <v>16434.002820979877</v>
      </c>
    </row>
    <row r="216" spans="1:7">
      <c r="A216" s="344">
        <v>1921</v>
      </c>
      <c r="B216" s="344"/>
      <c r="C216" s="345" t="s">
        <v>16921</v>
      </c>
      <c r="D216" s="346" t="s">
        <v>16922</v>
      </c>
      <c r="E216" s="343" t="s">
        <v>16923</v>
      </c>
      <c r="F216" s="347">
        <v>16356.11648735655</v>
      </c>
      <c r="G216" s="347">
        <f t="shared" si="5"/>
        <v>17811.810854731284</v>
      </c>
    </row>
    <row r="217" spans="1:7">
      <c r="A217" s="344">
        <v>1922</v>
      </c>
      <c r="B217" s="344">
        <v>1227</v>
      </c>
      <c r="C217" s="345" t="s">
        <v>16924</v>
      </c>
      <c r="D217" s="346" t="s">
        <v>16919</v>
      </c>
      <c r="E217" s="343" t="s">
        <v>16925</v>
      </c>
      <c r="F217" s="347">
        <v>16110.887852884973</v>
      </c>
      <c r="G217" s="347">
        <f t="shared" si="5"/>
        <v>17544.756871791735</v>
      </c>
    </row>
    <row r="218" spans="1:7">
      <c r="A218" s="344">
        <v>1923</v>
      </c>
      <c r="B218" s="344">
        <v>1212</v>
      </c>
      <c r="C218" s="345" t="s">
        <v>16926</v>
      </c>
      <c r="D218" s="346" t="s">
        <v>16927</v>
      </c>
      <c r="E218" s="343"/>
      <c r="F218" s="347">
        <v>17060.583247268423</v>
      </c>
      <c r="G218" s="347">
        <f t="shared" si="5"/>
        <v>18578.975156275312</v>
      </c>
    </row>
    <row r="219" spans="1:7">
      <c r="A219" s="344">
        <v>1924</v>
      </c>
      <c r="B219" s="344">
        <v>1213</v>
      </c>
      <c r="C219" s="345" t="s">
        <v>16928</v>
      </c>
      <c r="D219" s="346" t="s">
        <v>16927</v>
      </c>
      <c r="E219" s="343"/>
      <c r="F219" s="347">
        <v>17060.583247268423</v>
      </c>
      <c r="G219" s="347">
        <f t="shared" si="5"/>
        <v>18578.975156275312</v>
      </c>
    </row>
    <row r="220" spans="1:7">
      <c r="A220" s="344">
        <v>1925</v>
      </c>
      <c r="B220" s="344">
        <v>1207</v>
      </c>
      <c r="C220" s="345" t="s">
        <v>16929</v>
      </c>
      <c r="D220" s="346" t="s">
        <v>16930</v>
      </c>
      <c r="E220" s="343"/>
      <c r="F220" s="347">
        <v>19475.014495272957</v>
      </c>
      <c r="G220" s="347">
        <f t="shared" si="5"/>
        <v>21208.290785352252</v>
      </c>
    </row>
    <row r="221" spans="1:7">
      <c r="A221" s="344">
        <v>1926</v>
      </c>
      <c r="B221" s="344">
        <v>1206</v>
      </c>
      <c r="C221" s="345" t="s">
        <v>16931</v>
      </c>
      <c r="D221" s="346" t="s">
        <v>16930</v>
      </c>
      <c r="E221" s="343"/>
      <c r="F221" s="347">
        <v>19475.014495272993</v>
      </c>
      <c r="G221" s="347">
        <f t="shared" si="5"/>
        <v>21208.290785352288</v>
      </c>
    </row>
    <row r="222" spans="1:7">
      <c r="A222" s="344">
        <v>1927</v>
      </c>
      <c r="B222" s="344">
        <v>2201</v>
      </c>
      <c r="C222" s="345" t="s">
        <v>16932</v>
      </c>
      <c r="D222" s="346" t="s">
        <v>16930</v>
      </c>
      <c r="E222" s="343" t="s">
        <v>16933</v>
      </c>
      <c r="F222" s="347">
        <v>11838.992975020765</v>
      </c>
      <c r="G222" s="347">
        <f t="shared" si="5"/>
        <v>12892.663349797613</v>
      </c>
    </row>
    <row r="223" spans="1:7">
      <c r="A223" s="344">
        <v>1928</v>
      </c>
      <c r="B223" s="344">
        <v>2247</v>
      </c>
      <c r="C223" s="345" t="s">
        <v>16934</v>
      </c>
      <c r="D223" s="346" t="s">
        <v>16882</v>
      </c>
      <c r="E223" s="343" t="s">
        <v>16935</v>
      </c>
      <c r="F223" s="347">
        <v>13853.306407986498</v>
      </c>
      <c r="G223" s="347">
        <f t="shared" si="5"/>
        <v>15086.250678297296</v>
      </c>
    </row>
    <row r="224" spans="1:7">
      <c r="A224" s="344">
        <v>1929</v>
      </c>
      <c r="B224" s="344">
        <v>2248</v>
      </c>
      <c r="C224" s="345" t="s">
        <v>16936</v>
      </c>
      <c r="D224" s="346" t="s">
        <v>16882</v>
      </c>
      <c r="E224" s="343" t="s">
        <v>16937</v>
      </c>
      <c r="F224" s="347">
        <v>13853.306407986493</v>
      </c>
      <c r="G224" s="347">
        <f t="shared" si="5"/>
        <v>15086.250678297291</v>
      </c>
    </row>
    <row r="225" spans="1:7">
      <c r="A225" s="348"/>
      <c r="B225" s="348"/>
      <c r="C225" s="349"/>
      <c r="D225" s="336"/>
      <c r="E225" s="336"/>
      <c r="F225" s="349"/>
      <c r="G225" s="349"/>
    </row>
    <row r="226" spans="1:7" ht="17.399999999999999">
      <c r="A226" s="348"/>
      <c r="B226" s="348"/>
      <c r="C226" s="337" t="s">
        <v>10106</v>
      </c>
      <c r="D226" s="336"/>
      <c r="E226" s="336"/>
      <c r="F226" s="349"/>
      <c r="G226" s="349"/>
    </row>
    <row r="227" spans="1:7">
      <c r="A227" s="338" t="s">
        <v>16600</v>
      </c>
      <c r="B227" s="338" t="s">
        <v>16601</v>
      </c>
      <c r="C227" s="339" t="s">
        <v>16602</v>
      </c>
      <c r="D227" s="340" t="s">
        <v>16603</v>
      </c>
      <c r="E227" s="340" t="s">
        <v>16604</v>
      </c>
      <c r="F227" s="340" t="s">
        <v>2888</v>
      </c>
      <c r="G227" s="340" t="s">
        <v>10070</v>
      </c>
    </row>
    <row r="228" spans="1:7">
      <c r="A228" s="344">
        <v>1980</v>
      </c>
      <c r="B228" s="344">
        <v>1051</v>
      </c>
      <c r="C228" s="345" t="s">
        <v>16938</v>
      </c>
      <c r="D228" s="346" t="s">
        <v>16939</v>
      </c>
      <c r="E228" s="343" t="s">
        <v>16940</v>
      </c>
      <c r="F228" s="347">
        <v>35104.731104645936</v>
      </c>
      <c r="G228" s="347">
        <f t="shared" ref="G228:G230" si="6">F228*1.21*0.9</f>
        <v>38229.052172959426</v>
      </c>
    </row>
    <row r="229" spans="1:7">
      <c r="A229" s="344">
        <v>1981</v>
      </c>
      <c r="B229" s="344">
        <v>1451</v>
      </c>
      <c r="C229" s="345" t="s">
        <v>16941</v>
      </c>
      <c r="D229" s="346" t="s">
        <v>16942</v>
      </c>
      <c r="E229" s="343" t="s">
        <v>16943</v>
      </c>
      <c r="F229" s="347">
        <v>35104.731104645936</v>
      </c>
      <c r="G229" s="347">
        <f t="shared" si="6"/>
        <v>38229.052172959426</v>
      </c>
    </row>
    <row r="230" spans="1:7">
      <c r="A230" s="344">
        <v>1982</v>
      </c>
      <c r="B230" s="344">
        <v>2051</v>
      </c>
      <c r="C230" s="345" t="s">
        <v>16944</v>
      </c>
      <c r="D230" s="346" t="s">
        <v>16945</v>
      </c>
      <c r="E230" s="343" t="s">
        <v>16946</v>
      </c>
      <c r="F230" s="347">
        <v>10219.304044330933</v>
      </c>
      <c r="G230" s="347">
        <f t="shared" si="6"/>
        <v>11128.822104276385</v>
      </c>
    </row>
    <row r="231" spans="1:7">
      <c r="A231" s="348"/>
      <c r="B231" s="348"/>
      <c r="C231" s="349"/>
      <c r="D231" s="336"/>
      <c r="E231" s="336"/>
      <c r="F231" s="349"/>
      <c r="G231" s="349"/>
    </row>
    <row r="232" spans="1:7">
      <c r="A232" s="348"/>
      <c r="B232" s="348"/>
      <c r="C232" s="349"/>
      <c r="D232" s="336"/>
      <c r="E232" s="336"/>
      <c r="F232" s="349"/>
      <c r="G232" s="349"/>
    </row>
    <row r="233" spans="1:7" ht="17.399999999999999">
      <c r="A233" s="348"/>
      <c r="B233" s="348"/>
      <c r="C233" s="337" t="s">
        <v>16947</v>
      </c>
      <c r="D233" s="336"/>
      <c r="E233" s="336"/>
      <c r="F233" s="349"/>
      <c r="G233" s="349"/>
    </row>
    <row r="234" spans="1:7">
      <c r="A234" s="338" t="s">
        <v>16600</v>
      </c>
      <c r="B234" s="338" t="s">
        <v>16601</v>
      </c>
      <c r="C234" s="339" t="s">
        <v>16602</v>
      </c>
      <c r="D234" s="340" t="s">
        <v>16603</v>
      </c>
      <c r="E234" s="340" t="s">
        <v>16604</v>
      </c>
      <c r="F234" s="340" t="s">
        <v>2888</v>
      </c>
      <c r="G234" s="340" t="s">
        <v>10070</v>
      </c>
    </row>
    <row r="235" spans="1:7">
      <c r="A235" s="344">
        <v>2000</v>
      </c>
      <c r="B235" s="344">
        <v>1303</v>
      </c>
      <c r="C235" s="345" t="s">
        <v>16948</v>
      </c>
      <c r="D235" s="346" t="s">
        <v>16949</v>
      </c>
      <c r="E235" s="343"/>
      <c r="F235" s="347">
        <v>18263.500583397104</v>
      </c>
      <c r="G235" s="347">
        <f t="shared" ref="G235:G236" si="7">F235*1.21*0.9</f>
        <v>19888.952135319447</v>
      </c>
    </row>
    <row r="236" spans="1:7">
      <c r="A236" s="344">
        <v>2001</v>
      </c>
      <c r="B236" s="344">
        <v>1304</v>
      </c>
      <c r="C236" s="345" t="s">
        <v>16950</v>
      </c>
      <c r="D236" s="346"/>
      <c r="E236" s="343"/>
      <c r="F236" s="347">
        <v>20096.984291435776</v>
      </c>
      <c r="G236" s="347">
        <f t="shared" si="7"/>
        <v>21885.615893373561</v>
      </c>
    </row>
    <row r="237" spans="1:7">
      <c r="A237" s="10"/>
      <c r="B237" s="10"/>
      <c r="C237"/>
      <c r="D237" s="334"/>
      <c r="E237" s="334"/>
      <c r="F237"/>
      <c r="G237"/>
    </row>
  </sheetData>
  <sheetProtection selectLockedCells="1" selectUnlockedCells="1"/>
  <pageMargins left="0.32013888888888892" right="0.4" top="0.6" bottom="0.8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69696"/>
  </sheetPr>
  <dimension ref="A1:N1526"/>
  <sheetViews>
    <sheetView zoomScaleNormal="100" workbookViewId="0">
      <selection activeCell="K516" sqref="K516"/>
    </sheetView>
  </sheetViews>
  <sheetFormatPr baseColWidth="10" defaultColWidth="11.44140625" defaultRowHeight="13.2"/>
  <cols>
    <col min="1" max="1" width="40.88671875" style="56" customWidth="1"/>
    <col min="2" max="2" width="10.109375" style="56" customWidth="1"/>
    <col min="3" max="3" width="11.44140625" style="56"/>
    <col min="4" max="4" width="8.33203125" style="56" customWidth="1"/>
    <col min="5" max="5" width="8" style="56" customWidth="1"/>
    <col min="6" max="6" width="12" style="56" customWidth="1"/>
    <col min="7" max="7" width="18" style="56" customWidth="1"/>
    <col min="8" max="8" width="11.6640625" style="57" customWidth="1"/>
    <col min="9" max="9" width="18.44140625" style="56" customWidth="1"/>
    <col min="10" max="10" width="10.88671875" style="56" customWidth="1"/>
    <col min="11" max="11" width="8.5546875" style="56" customWidth="1"/>
    <col min="12" max="13" width="12.6640625" style="56" bestFit="1" customWidth="1"/>
    <col min="14" max="14" width="15.88671875" style="56" bestFit="1" customWidth="1"/>
    <col min="15" max="16384" width="11.44140625" style="56"/>
  </cols>
  <sheetData>
    <row r="1" spans="1:14" s="44" customFormat="1" ht="55.5" customHeight="1">
      <c r="A1" s="355" t="s">
        <v>17096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</row>
    <row r="2" spans="1:14" ht="16.8">
      <c r="A2" s="356"/>
      <c r="B2" s="357"/>
      <c r="C2" s="358"/>
      <c r="D2" s="359"/>
      <c r="E2" s="360"/>
      <c r="F2" s="360"/>
      <c r="G2" s="360"/>
      <c r="H2" s="360"/>
      <c r="I2" s="360"/>
      <c r="J2" s="360"/>
      <c r="K2" s="360"/>
      <c r="L2" s="360"/>
      <c r="M2" s="361"/>
      <c r="N2"/>
    </row>
    <row r="3" spans="1:14" s="44" customFormat="1" ht="27" customHeight="1">
      <c r="A3" s="362" t="s">
        <v>12</v>
      </c>
      <c r="B3" s="362" t="s">
        <v>2412</v>
      </c>
      <c r="C3" s="363" t="s">
        <v>6579</v>
      </c>
      <c r="D3" s="363" t="s">
        <v>6580</v>
      </c>
      <c r="E3" s="363" t="s">
        <v>6581</v>
      </c>
      <c r="F3" s="364" t="s">
        <v>6582</v>
      </c>
      <c r="G3" s="364" t="s">
        <v>6583</v>
      </c>
      <c r="H3" s="364" t="s">
        <v>6584</v>
      </c>
      <c r="I3" s="364" t="s">
        <v>6585</v>
      </c>
      <c r="J3" s="364" t="s">
        <v>6586</v>
      </c>
      <c r="K3" s="364" t="s">
        <v>6587</v>
      </c>
      <c r="L3" s="365" t="s">
        <v>6588</v>
      </c>
      <c r="M3" s="362" t="s">
        <v>6589</v>
      </c>
      <c r="N3" s="364" t="s">
        <v>17097</v>
      </c>
    </row>
    <row r="4" spans="1:14" ht="15.6">
      <c r="A4" s="366" t="s">
        <v>6590</v>
      </c>
      <c r="B4" s="362" t="s">
        <v>6591</v>
      </c>
      <c r="C4" s="363"/>
      <c r="D4" s="363"/>
      <c r="E4" s="363"/>
      <c r="F4" s="364"/>
      <c r="G4" s="364"/>
      <c r="H4" s="364"/>
      <c r="I4" s="364"/>
      <c r="J4" s="364"/>
      <c r="K4" s="364"/>
      <c r="L4" s="367">
        <v>162452.17063058986</v>
      </c>
      <c r="M4" s="368">
        <f>+L4*1.21</f>
        <v>196567.12646301373</v>
      </c>
      <c r="N4" s="369">
        <f>M4*0.8</f>
        <v>157253.70117041099</v>
      </c>
    </row>
    <row r="5" spans="1:14" s="44" customFormat="1" ht="23.4">
      <c r="A5" s="370"/>
      <c r="B5" s="371" t="s">
        <v>6592</v>
      </c>
      <c r="C5" s="370"/>
      <c r="D5" s="370"/>
      <c r="E5" s="370"/>
      <c r="F5" s="370"/>
      <c r="G5" s="370"/>
      <c r="H5" s="370"/>
      <c r="I5" s="370"/>
      <c r="J5" s="370"/>
      <c r="K5" s="372"/>
      <c r="L5" s="373"/>
      <c r="M5" s="368"/>
      <c r="N5" s="369"/>
    </row>
    <row r="6" spans="1:14" s="44" customFormat="1" ht="15.6">
      <c r="A6" s="374" t="s">
        <v>6593</v>
      </c>
      <c r="B6" s="362" t="s">
        <v>6594</v>
      </c>
      <c r="C6" s="375" t="s">
        <v>6595</v>
      </c>
      <c r="D6" s="376">
        <v>25</v>
      </c>
      <c r="E6" s="376">
        <v>22</v>
      </c>
      <c r="F6" s="376" t="s">
        <v>2887</v>
      </c>
      <c r="G6" s="376">
        <v>24</v>
      </c>
      <c r="H6" s="376">
        <v>83</v>
      </c>
      <c r="I6" s="376">
        <v>57</v>
      </c>
      <c r="J6" s="376">
        <v>86</v>
      </c>
      <c r="K6" s="376">
        <v>52</v>
      </c>
      <c r="L6" s="367">
        <v>64395.305723617574</v>
      </c>
      <c r="M6" s="368">
        <f>+L6*1.21</f>
        <v>77918.319925577263</v>
      </c>
      <c r="N6" s="369">
        <f t="shared" ref="N6:N69" si="0">M6*0.8</f>
        <v>62334.655940461816</v>
      </c>
    </row>
    <row r="7" spans="1:14" s="44" customFormat="1" ht="15.6">
      <c r="A7" s="374" t="s">
        <v>6596</v>
      </c>
      <c r="B7" s="362" t="s">
        <v>6597</v>
      </c>
      <c r="C7" s="375" t="s">
        <v>6595</v>
      </c>
      <c r="D7" s="376">
        <v>25</v>
      </c>
      <c r="E7" s="376">
        <v>25</v>
      </c>
      <c r="F7" s="376" t="s">
        <v>2887</v>
      </c>
      <c r="G7" s="376">
        <v>24</v>
      </c>
      <c r="H7" s="376">
        <v>90</v>
      </c>
      <c r="I7" s="376">
        <v>58.3</v>
      </c>
      <c r="J7" s="376">
        <v>85</v>
      </c>
      <c r="K7" s="376">
        <v>58.8</v>
      </c>
      <c r="L7" s="367">
        <v>77107.967622978947</v>
      </c>
      <c r="M7" s="368">
        <f>+L7*1.21</f>
        <v>93300.640823804526</v>
      </c>
      <c r="N7" s="369">
        <f t="shared" si="0"/>
        <v>74640.512659043627</v>
      </c>
    </row>
    <row r="8" spans="1:14" ht="23.4">
      <c r="A8" s="370"/>
      <c r="B8" s="370" t="s">
        <v>6598</v>
      </c>
      <c r="C8" s="377"/>
      <c r="D8" s="377"/>
      <c r="E8" s="377"/>
      <c r="F8" s="377"/>
      <c r="G8" s="377"/>
      <c r="H8" s="377"/>
      <c r="I8" s="377"/>
      <c r="J8" s="377"/>
      <c r="K8" s="372"/>
      <c r="L8" s="378"/>
      <c r="M8" s="368"/>
      <c r="N8" s="369"/>
    </row>
    <row r="9" spans="1:14" s="44" customFormat="1" ht="15.6">
      <c r="A9" s="379" t="s">
        <v>6599</v>
      </c>
      <c r="B9" s="362" t="s">
        <v>6600</v>
      </c>
      <c r="C9" s="375" t="s">
        <v>6595</v>
      </c>
      <c r="D9" s="376">
        <v>36</v>
      </c>
      <c r="E9" s="376">
        <v>30</v>
      </c>
      <c r="F9" s="376" t="s">
        <v>6601</v>
      </c>
      <c r="G9" s="376">
        <v>20</v>
      </c>
      <c r="H9" s="376">
        <v>90</v>
      </c>
      <c r="I9" s="376">
        <v>60</v>
      </c>
      <c r="J9" s="376">
        <v>78</v>
      </c>
      <c r="K9" s="376">
        <v>53</v>
      </c>
      <c r="L9" s="367">
        <v>83466.835594577016</v>
      </c>
      <c r="M9" s="368">
        <f t="shared" ref="M9:M85" si="1">+L9*1.21</f>
        <v>100994.87106943819</v>
      </c>
      <c r="N9" s="369">
        <f t="shared" si="0"/>
        <v>80795.896855550556</v>
      </c>
    </row>
    <row r="10" spans="1:14" s="44" customFormat="1" ht="15.6">
      <c r="A10" s="379" t="s">
        <v>6602</v>
      </c>
      <c r="B10" s="362" t="s">
        <v>6603</v>
      </c>
      <c r="C10" s="375" t="s">
        <v>6595</v>
      </c>
      <c r="D10" s="376">
        <v>36</v>
      </c>
      <c r="E10" s="376">
        <v>27</v>
      </c>
      <c r="F10" s="376" t="s">
        <v>6601</v>
      </c>
      <c r="G10" s="376">
        <v>16</v>
      </c>
      <c r="H10" s="376">
        <v>98</v>
      </c>
      <c r="I10" s="376">
        <v>65</v>
      </c>
      <c r="J10" s="376">
        <v>40</v>
      </c>
      <c r="K10" s="376">
        <v>59.5</v>
      </c>
      <c r="L10" s="367">
        <v>103834.5245968224</v>
      </c>
      <c r="M10" s="368">
        <f t="shared" si="1"/>
        <v>125639.77476215511</v>
      </c>
      <c r="N10" s="369">
        <f t="shared" si="0"/>
        <v>100511.8198097241</v>
      </c>
    </row>
    <row r="11" spans="1:14" ht="15.6">
      <c r="A11" s="379" t="s">
        <v>6604</v>
      </c>
      <c r="B11" s="362" t="s">
        <v>6605</v>
      </c>
      <c r="C11" s="375">
        <v>45</v>
      </c>
      <c r="D11" s="376">
        <v>33</v>
      </c>
      <c r="E11" s="376">
        <v>27</v>
      </c>
      <c r="F11" s="376" t="s">
        <v>6601</v>
      </c>
      <c r="G11" s="376">
        <v>14</v>
      </c>
      <c r="H11" s="376">
        <v>98</v>
      </c>
      <c r="I11" s="376">
        <v>63</v>
      </c>
      <c r="J11" s="376">
        <v>30</v>
      </c>
      <c r="K11" s="376">
        <v>53</v>
      </c>
      <c r="L11" s="367">
        <v>112784.52186359085</v>
      </c>
      <c r="M11" s="368">
        <f t="shared" si="1"/>
        <v>136469.27145494492</v>
      </c>
      <c r="N11" s="369">
        <f t="shared" si="0"/>
        <v>109175.41716395594</v>
      </c>
    </row>
    <row r="12" spans="1:14" s="44" customFormat="1" ht="15.6">
      <c r="A12" s="379" t="s">
        <v>6606</v>
      </c>
      <c r="B12" s="362" t="s">
        <v>6607</v>
      </c>
      <c r="C12" s="375" t="s">
        <v>6595</v>
      </c>
      <c r="D12" s="376">
        <v>42</v>
      </c>
      <c r="E12" s="376">
        <v>33</v>
      </c>
      <c r="F12" s="376" t="s">
        <v>6608</v>
      </c>
      <c r="G12" s="376">
        <v>16</v>
      </c>
      <c r="H12" s="376">
        <v>88</v>
      </c>
      <c r="I12" s="376">
        <v>45.5</v>
      </c>
      <c r="J12" s="376">
        <v>34</v>
      </c>
      <c r="K12" s="376">
        <v>76.5</v>
      </c>
      <c r="L12" s="367">
        <v>102095.05364545046</v>
      </c>
      <c r="M12" s="368">
        <f t="shared" si="1"/>
        <v>123535.01491099506</v>
      </c>
      <c r="N12" s="369">
        <f t="shared" si="0"/>
        <v>98828.011928796055</v>
      </c>
    </row>
    <row r="13" spans="1:14" s="44" customFormat="1" ht="15.6">
      <c r="A13" s="379" t="s">
        <v>6609</v>
      </c>
      <c r="B13" s="362" t="s">
        <v>6610</v>
      </c>
      <c r="C13" s="375"/>
      <c r="D13" s="376">
        <v>42</v>
      </c>
      <c r="E13" s="376">
        <v>27</v>
      </c>
      <c r="F13" s="376" t="s">
        <v>6608</v>
      </c>
      <c r="G13" s="376">
        <v>16</v>
      </c>
      <c r="H13" s="376">
        <v>100</v>
      </c>
      <c r="I13" s="376">
        <v>55</v>
      </c>
      <c r="J13" s="376">
        <v>34</v>
      </c>
      <c r="K13" s="376">
        <v>76.5</v>
      </c>
      <c r="L13" s="367">
        <v>141608.97497504842</v>
      </c>
      <c r="M13" s="368">
        <f t="shared" si="1"/>
        <v>171346.85971980859</v>
      </c>
      <c r="N13" s="369">
        <f t="shared" si="0"/>
        <v>137077.48777584688</v>
      </c>
    </row>
    <row r="14" spans="1:14" s="44" customFormat="1" ht="15.6">
      <c r="A14" s="379" t="s">
        <v>97</v>
      </c>
      <c r="B14" s="362" t="s">
        <v>6611</v>
      </c>
      <c r="C14" s="375"/>
      <c r="D14" s="376">
        <v>30</v>
      </c>
      <c r="E14" s="376">
        <v>27</v>
      </c>
      <c r="F14" s="376" t="s">
        <v>6608</v>
      </c>
      <c r="G14" s="376">
        <v>24</v>
      </c>
      <c r="H14" s="376">
        <v>97</v>
      </c>
      <c r="I14" s="376">
        <v>63.5</v>
      </c>
      <c r="J14" s="376">
        <v>104</v>
      </c>
      <c r="K14" s="376">
        <v>64</v>
      </c>
      <c r="L14" s="367">
        <v>161403.51630736588</v>
      </c>
      <c r="M14" s="368">
        <f t="shared" si="1"/>
        <v>195298.25473191272</v>
      </c>
      <c r="N14" s="369">
        <f t="shared" si="0"/>
        <v>156238.60378553017</v>
      </c>
    </row>
    <row r="15" spans="1:14" s="44" customFormat="1" ht="23.4">
      <c r="A15" s="370"/>
      <c r="B15" s="370" t="s">
        <v>6612</v>
      </c>
      <c r="C15" s="377"/>
      <c r="D15" s="377"/>
      <c r="E15" s="377"/>
      <c r="F15" s="377"/>
      <c r="G15" s="377"/>
      <c r="H15" s="377"/>
      <c r="I15" s="377"/>
      <c r="J15" s="377"/>
      <c r="K15" s="372"/>
      <c r="L15" s="378"/>
      <c r="M15" s="368"/>
      <c r="N15" s="369"/>
    </row>
    <row r="16" spans="1:14" s="44" customFormat="1" ht="15.6">
      <c r="A16" s="379" t="s">
        <v>6613</v>
      </c>
      <c r="B16" s="362" t="s">
        <v>6614</v>
      </c>
      <c r="C16" s="375">
        <v>48</v>
      </c>
      <c r="D16" s="376">
        <v>26</v>
      </c>
      <c r="E16" s="376">
        <v>30</v>
      </c>
      <c r="F16" s="376" t="s">
        <v>6601</v>
      </c>
      <c r="G16" s="376">
        <v>24</v>
      </c>
      <c r="H16" s="376">
        <v>90</v>
      </c>
      <c r="I16" s="376">
        <v>59.5</v>
      </c>
      <c r="J16" s="376">
        <v>101</v>
      </c>
      <c r="K16" s="376">
        <v>55.5</v>
      </c>
      <c r="L16" s="367">
        <v>101819.25193828896</v>
      </c>
      <c r="M16" s="368">
        <f t="shared" si="1"/>
        <v>123201.29484532964</v>
      </c>
      <c r="N16" s="369">
        <f t="shared" si="0"/>
        <v>98561.035876263719</v>
      </c>
    </row>
    <row r="17" spans="1:14" s="44" customFormat="1" ht="15.6">
      <c r="A17" s="374" t="s">
        <v>6615</v>
      </c>
      <c r="B17" s="362" t="s">
        <v>6616</v>
      </c>
      <c r="C17" s="375">
        <v>48</v>
      </c>
      <c r="D17" s="376">
        <v>26</v>
      </c>
      <c r="E17" s="376">
        <v>25</v>
      </c>
      <c r="F17" s="376" t="s">
        <v>6608</v>
      </c>
      <c r="G17" s="376">
        <v>24</v>
      </c>
      <c r="H17" s="376">
        <v>90</v>
      </c>
      <c r="I17" s="376">
        <v>59</v>
      </c>
      <c r="J17" s="376">
        <v>100</v>
      </c>
      <c r="K17" s="376">
        <v>55.3</v>
      </c>
      <c r="L17" s="367">
        <v>89310.832017131004</v>
      </c>
      <c r="M17" s="368">
        <f t="shared" si="1"/>
        <v>108066.10674072852</v>
      </c>
      <c r="N17" s="369">
        <f t="shared" si="0"/>
        <v>86452.885392582815</v>
      </c>
    </row>
    <row r="18" spans="1:14" s="44" customFormat="1" ht="15.6">
      <c r="A18" s="379" t="s">
        <v>6617</v>
      </c>
      <c r="B18" s="362" t="s">
        <v>6618</v>
      </c>
      <c r="C18" s="375">
        <v>40</v>
      </c>
      <c r="D18" s="376">
        <v>22</v>
      </c>
      <c r="E18" s="376">
        <v>19</v>
      </c>
      <c r="F18" s="376" t="s">
        <v>2887</v>
      </c>
      <c r="G18" s="376">
        <v>20</v>
      </c>
      <c r="H18" s="376">
        <v>73</v>
      </c>
      <c r="I18" s="376">
        <v>56.5</v>
      </c>
      <c r="J18" s="376">
        <v>91.7</v>
      </c>
      <c r="K18" s="376">
        <v>51</v>
      </c>
      <c r="L18" s="367">
        <v>83010.040458642747</v>
      </c>
      <c r="M18" s="368">
        <f t="shared" si="1"/>
        <v>100442.14895495772</v>
      </c>
      <c r="N18" s="369">
        <f t="shared" si="0"/>
        <v>80353.719163966191</v>
      </c>
    </row>
    <row r="19" spans="1:14" s="44" customFormat="1" ht="23.4">
      <c r="A19" s="370"/>
      <c r="B19" s="371" t="s">
        <v>6619</v>
      </c>
      <c r="C19" s="377"/>
      <c r="D19" s="377"/>
      <c r="E19" s="377"/>
      <c r="F19" s="377"/>
      <c r="G19" s="377"/>
      <c r="H19" s="377"/>
      <c r="I19" s="377"/>
      <c r="J19" s="377"/>
      <c r="K19" s="372"/>
      <c r="L19" s="378"/>
      <c r="M19" s="368"/>
      <c r="N19" s="369"/>
    </row>
    <row r="20" spans="1:14" s="44" customFormat="1" ht="15.6">
      <c r="A20" s="374" t="s">
        <v>6620</v>
      </c>
      <c r="B20" s="362" t="s">
        <v>6621</v>
      </c>
      <c r="C20" s="375" t="s">
        <v>6595</v>
      </c>
      <c r="D20" s="376">
        <v>23</v>
      </c>
      <c r="E20" s="376">
        <v>20</v>
      </c>
      <c r="F20" s="376" t="s">
        <v>2887</v>
      </c>
      <c r="G20" s="376">
        <v>20</v>
      </c>
      <c r="H20" s="376">
        <v>72</v>
      </c>
      <c r="I20" s="376">
        <v>55.5</v>
      </c>
      <c r="J20" s="376">
        <v>89</v>
      </c>
      <c r="K20" s="376">
        <v>44</v>
      </c>
      <c r="L20" s="367">
        <v>70357.95614177786</v>
      </c>
      <c r="M20" s="368">
        <f t="shared" si="1"/>
        <v>85133.126931551204</v>
      </c>
      <c r="N20" s="369">
        <f t="shared" si="0"/>
        <v>68106.501545240972</v>
      </c>
    </row>
    <row r="21" spans="1:14" s="44" customFormat="1" ht="15.6">
      <c r="A21" s="374" t="s">
        <v>6622</v>
      </c>
      <c r="B21" s="362" t="s">
        <v>6623</v>
      </c>
      <c r="C21" s="375">
        <v>47</v>
      </c>
      <c r="D21" s="376">
        <v>22</v>
      </c>
      <c r="E21" s="376">
        <v>22</v>
      </c>
      <c r="F21" s="376" t="s">
        <v>6608</v>
      </c>
      <c r="G21" s="376">
        <v>20</v>
      </c>
      <c r="H21" s="376">
        <v>79.5</v>
      </c>
      <c r="I21" s="376">
        <v>57</v>
      </c>
      <c r="J21" s="376">
        <v>96</v>
      </c>
      <c r="K21" s="376">
        <v>52</v>
      </c>
      <c r="L21" s="367">
        <v>76437.333222587855</v>
      </c>
      <c r="M21" s="368">
        <f t="shared" si="1"/>
        <v>92489.173199331301</v>
      </c>
      <c r="N21" s="369">
        <f t="shared" si="0"/>
        <v>73991.338559465046</v>
      </c>
    </row>
    <row r="22" spans="1:14" s="44" customFormat="1" ht="15.6">
      <c r="A22" s="374" t="s">
        <v>6624</v>
      </c>
      <c r="B22" s="362" t="s">
        <v>6625</v>
      </c>
      <c r="C22" s="375">
        <v>48</v>
      </c>
      <c r="D22" s="376">
        <v>22</v>
      </c>
      <c r="E22" s="376">
        <v>21</v>
      </c>
      <c r="F22" s="376" t="s">
        <v>6608</v>
      </c>
      <c r="G22" s="376">
        <v>20</v>
      </c>
      <c r="H22" s="376">
        <v>75</v>
      </c>
      <c r="I22" s="376">
        <v>55.3</v>
      </c>
      <c r="J22" s="376">
        <v>90.5</v>
      </c>
      <c r="K22" s="376">
        <v>52.3</v>
      </c>
      <c r="L22" s="367">
        <v>59294.976247934574</v>
      </c>
      <c r="M22" s="368">
        <f>+L22*1.21</f>
        <v>71746.921260000832</v>
      </c>
      <c r="N22" s="369">
        <f t="shared" si="0"/>
        <v>57397.537008000669</v>
      </c>
    </row>
    <row r="23" spans="1:14" s="44" customFormat="1" ht="15.6">
      <c r="A23" s="374" t="s">
        <v>6626</v>
      </c>
      <c r="B23" s="362" t="s">
        <v>6625</v>
      </c>
      <c r="C23" s="375">
        <v>48</v>
      </c>
      <c r="D23" s="376">
        <v>22</v>
      </c>
      <c r="E23" s="376">
        <v>21</v>
      </c>
      <c r="F23" s="376" t="s">
        <v>6608</v>
      </c>
      <c r="G23" s="376">
        <v>20</v>
      </c>
      <c r="H23" s="376">
        <v>75</v>
      </c>
      <c r="I23" s="376">
        <v>55.3</v>
      </c>
      <c r="J23" s="376">
        <v>90.5</v>
      </c>
      <c r="K23" s="376">
        <v>52.3</v>
      </c>
      <c r="L23" s="367">
        <v>59294.976247934574</v>
      </c>
      <c r="M23" s="368">
        <f t="shared" si="1"/>
        <v>71746.921260000832</v>
      </c>
      <c r="N23" s="369">
        <f t="shared" si="0"/>
        <v>57397.537008000669</v>
      </c>
    </row>
    <row r="24" spans="1:14" s="44" customFormat="1" ht="15.6">
      <c r="A24" s="374" t="s">
        <v>6627</v>
      </c>
      <c r="B24" s="362" t="s">
        <v>6625</v>
      </c>
      <c r="C24" s="375">
        <v>48</v>
      </c>
      <c r="D24" s="376">
        <v>22</v>
      </c>
      <c r="E24" s="376">
        <v>21</v>
      </c>
      <c r="F24" s="376" t="s">
        <v>6608</v>
      </c>
      <c r="G24" s="376">
        <v>20</v>
      </c>
      <c r="H24" s="376">
        <v>75</v>
      </c>
      <c r="I24" s="376">
        <v>55.3</v>
      </c>
      <c r="J24" s="376">
        <v>90.5</v>
      </c>
      <c r="K24" s="376">
        <v>52.3</v>
      </c>
      <c r="L24" s="367">
        <v>59294.976247934574</v>
      </c>
      <c r="M24" s="368">
        <f t="shared" si="1"/>
        <v>71746.921260000832</v>
      </c>
      <c r="N24" s="369">
        <f t="shared" si="0"/>
        <v>57397.537008000669</v>
      </c>
    </row>
    <row r="25" spans="1:14" ht="15.75" customHeight="1">
      <c r="A25" s="374" t="s">
        <v>6628</v>
      </c>
      <c r="B25" s="362" t="s">
        <v>6625</v>
      </c>
      <c r="C25" s="375">
        <v>48</v>
      </c>
      <c r="D25" s="376">
        <v>22</v>
      </c>
      <c r="E25" s="376">
        <v>21</v>
      </c>
      <c r="F25" s="376" t="s">
        <v>6608</v>
      </c>
      <c r="G25" s="376">
        <v>20</v>
      </c>
      <c r="H25" s="376">
        <v>75</v>
      </c>
      <c r="I25" s="376">
        <v>55.3</v>
      </c>
      <c r="J25" s="376">
        <v>90.5</v>
      </c>
      <c r="K25" s="376">
        <v>52.3</v>
      </c>
      <c r="L25" s="367">
        <v>59294.976247934574</v>
      </c>
      <c r="M25" s="368">
        <f t="shared" si="1"/>
        <v>71746.921260000832</v>
      </c>
      <c r="N25" s="369">
        <f t="shared" si="0"/>
        <v>57397.537008000669</v>
      </c>
    </row>
    <row r="26" spans="1:14" s="44" customFormat="1" ht="15.75" customHeight="1">
      <c r="A26" s="374" t="s">
        <v>6629</v>
      </c>
      <c r="B26" s="362" t="s">
        <v>6630</v>
      </c>
      <c r="C26" s="375" t="s">
        <v>6595</v>
      </c>
      <c r="D26" s="376">
        <v>22</v>
      </c>
      <c r="E26" s="376">
        <v>28</v>
      </c>
      <c r="F26" s="376" t="s">
        <v>2887</v>
      </c>
      <c r="G26" s="376">
        <v>20</v>
      </c>
      <c r="H26" s="376">
        <v>81.5</v>
      </c>
      <c r="I26" s="376">
        <v>56</v>
      </c>
      <c r="J26" s="376">
        <v>99</v>
      </c>
      <c r="K26" s="376">
        <v>52.2</v>
      </c>
      <c r="L26" s="367">
        <v>43914.878977673405</v>
      </c>
      <c r="M26" s="368">
        <f t="shared" si="1"/>
        <v>53137.003562984821</v>
      </c>
      <c r="N26" s="369">
        <f t="shared" si="0"/>
        <v>42509.602850387862</v>
      </c>
    </row>
    <row r="27" spans="1:14" s="44" customFormat="1" ht="15.75" customHeight="1">
      <c r="A27" s="374" t="s">
        <v>6631</v>
      </c>
      <c r="B27" s="362" t="s">
        <v>6632</v>
      </c>
      <c r="C27" s="375" t="s">
        <v>6595</v>
      </c>
      <c r="D27" s="376">
        <v>33</v>
      </c>
      <c r="E27" s="376">
        <v>22</v>
      </c>
      <c r="F27" s="376" t="s">
        <v>6601</v>
      </c>
      <c r="G27" s="376">
        <v>20</v>
      </c>
      <c r="H27" s="376">
        <v>79.5</v>
      </c>
      <c r="I27" s="376">
        <v>56</v>
      </c>
      <c r="J27" s="376">
        <v>96</v>
      </c>
      <c r="K27" s="376">
        <v>52</v>
      </c>
      <c r="L27" s="367">
        <v>83314.997403290545</v>
      </c>
      <c r="M27" s="368">
        <f t="shared" si="1"/>
        <v>100811.14685798156</v>
      </c>
      <c r="N27" s="369">
        <f t="shared" si="0"/>
        <v>80648.917486385253</v>
      </c>
    </row>
    <row r="28" spans="1:14" s="44" customFormat="1" ht="15.75" customHeight="1">
      <c r="A28" s="374" t="s">
        <v>6633</v>
      </c>
      <c r="B28" s="362" t="s">
        <v>6634</v>
      </c>
      <c r="C28" s="375" t="s">
        <v>6595</v>
      </c>
      <c r="D28" s="376">
        <v>22</v>
      </c>
      <c r="E28" s="376">
        <v>28</v>
      </c>
      <c r="F28" s="376" t="s">
        <v>2887</v>
      </c>
      <c r="G28" s="380" t="s">
        <v>6635</v>
      </c>
      <c r="H28" s="376">
        <v>79</v>
      </c>
      <c r="I28" s="376">
        <v>87</v>
      </c>
      <c r="J28" s="376">
        <v>57.5</v>
      </c>
      <c r="K28" s="376">
        <v>34.950000000000003</v>
      </c>
      <c r="L28" s="367">
        <v>68301.422281981679</v>
      </c>
      <c r="M28" s="368">
        <f t="shared" si="1"/>
        <v>82644.720961197832</v>
      </c>
      <c r="N28" s="369">
        <f t="shared" si="0"/>
        <v>66115.776768958269</v>
      </c>
    </row>
    <row r="29" spans="1:14" s="44" customFormat="1" ht="15.75" customHeight="1">
      <c r="A29" s="374" t="s">
        <v>6636</v>
      </c>
      <c r="B29" s="362" t="s">
        <v>6637</v>
      </c>
      <c r="C29" s="375" t="s">
        <v>6595</v>
      </c>
      <c r="D29" s="376">
        <v>22</v>
      </c>
      <c r="E29" s="376">
        <v>27</v>
      </c>
      <c r="F29" s="376" t="s">
        <v>6601</v>
      </c>
      <c r="G29" s="375" t="s">
        <v>6595</v>
      </c>
      <c r="H29" s="376">
        <v>77</v>
      </c>
      <c r="I29" s="376">
        <v>96.5</v>
      </c>
      <c r="J29" s="376">
        <v>57.5</v>
      </c>
      <c r="K29" s="376">
        <v>34.9</v>
      </c>
      <c r="L29" s="367">
        <v>95155.170830003946</v>
      </c>
      <c r="M29" s="368">
        <f t="shared" si="1"/>
        <v>115137.75670430477</v>
      </c>
      <c r="N29" s="369">
        <f t="shared" si="0"/>
        <v>92110.20536344382</v>
      </c>
    </row>
    <row r="30" spans="1:14" s="44" customFormat="1" ht="15.75" customHeight="1">
      <c r="A30" s="374" t="s">
        <v>6638</v>
      </c>
      <c r="B30" s="362" t="s">
        <v>6639</v>
      </c>
      <c r="C30" s="375"/>
      <c r="D30" s="376">
        <v>22</v>
      </c>
      <c r="E30" s="376">
        <v>22</v>
      </c>
      <c r="F30" s="376" t="s">
        <v>2887</v>
      </c>
      <c r="G30" s="375"/>
      <c r="H30" s="376">
        <v>85</v>
      </c>
      <c r="I30" s="376">
        <v>75</v>
      </c>
      <c r="J30" s="376">
        <v>57</v>
      </c>
      <c r="K30" s="376">
        <v>35</v>
      </c>
      <c r="L30" s="367">
        <v>95560.448500154278</v>
      </c>
      <c r="M30" s="368">
        <f>+L30*1.21</f>
        <v>115628.14268518667</v>
      </c>
      <c r="N30" s="369">
        <f t="shared" si="0"/>
        <v>92502.514148149348</v>
      </c>
    </row>
    <row r="31" spans="1:14" s="44" customFormat="1" ht="15.75" customHeight="1">
      <c r="A31" s="379" t="s">
        <v>6640</v>
      </c>
      <c r="B31" s="362" t="s">
        <v>6641</v>
      </c>
      <c r="C31" s="375" t="s">
        <v>6595</v>
      </c>
      <c r="D31" s="376">
        <v>22</v>
      </c>
      <c r="E31" s="376">
        <v>22</v>
      </c>
      <c r="F31" s="376" t="s">
        <v>2887</v>
      </c>
      <c r="G31" s="376">
        <v>20</v>
      </c>
      <c r="H31" s="376">
        <v>81</v>
      </c>
      <c r="I31" s="376">
        <v>51</v>
      </c>
      <c r="J31" s="376">
        <v>97</v>
      </c>
      <c r="K31" s="376">
        <v>52</v>
      </c>
      <c r="L31" s="367">
        <v>91943.596458231259</v>
      </c>
      <c r="M31" s="368">
        <f t="shared" si="1"/>
        <v>111251.75171445982</v>
      </c>
      <c r="N31" s="369">
        <f t="shared" si="0"/>
        <v>89001.401371567859</v>
      </c>
    </row>
    <row r="32" spans="1:14" ht="15.75" customHeight="1">
      <c r="A32" s="381" t="s">
        <v>6642</v>
      </c>
      <c r="B32" s="362" t="s">
        <v>6643</v>
      </c>
      <c r="C32" s="375" t="s">
        <v>6595</v>
      </c>
      <c r="D32" s="380">
        <v>33</v>
      </c>
      <c r="E32" s="380">
        <v>24</v>
      </c>
      <c r="F32" s="380" t="s">
        <v>6608</v>
      </c>
      <c r="G32" s="380">
        <v>20</v>
      </c>
      <c r="H32" s="380">
        <v>86</v>
      </c>
      <c r="I32" s="380">
        <v>64</v>
      </c>
      <c r="J32" s="380">
        <v>104</v>
      </c>
      <c r="K32" s="380">
        <v>52</v>
      </c>
      <c r="L32" s="367">
        <v>86355.384894915827</v>
      </c>
      <c r="M32" s="368">
        <f t="shared" si="1"/>
        <v>104490.01572284815</v>
      </c>
      <c r="N32" s="369">
        <f t="shared" si="0"/>
        <v>83592.012578278533</v>
      </c>
    </row>
    <row r="33" spans="1:14" s="44" customFormat="1" ht="15.75" customHeight="1">
      <c r="A33" s="381" t="s">
        <v>6644</v>
      </c>
      <c r="B33" s="362" t="s">
        <v>6645</v>
      </c>
      <c r="C33" s="375">
        <v>29</v>
      </c>
      <c r="D33" s="380">
        <v>22</v>
      </c>
      <c r="E33" s="380">
        <v>23</v>
      </c>
      <c r="F33" s="380" t="s">
        <v>6608</v>
      </c>
      <c r="G33" s="380">
        <v>20</v>
      </c>
      <c r="H33" s="380">
        <v>82</v>
      </c>
      <c r="I33" s="380">
        <v>62.3</v>
      </c>
      <c r="J33" s="380">
        <v>98</v>
      </c>
      <c r="K33" s="380">
        <v>52</v>
      </c>
      <c r="L33" s="367">
        <v>84741.26555108554</v>
      </c>
      <c r="M33" s="368">
        <f t="shared" si="1"/>
        <v>102536.9313168135</v>
      </c>
      <c r="N33" s="369">
        <f t="shared" si="0"/>
        <v>82029.545053450798</v>
      </c>
    </row>
    <row r="34" spans="1:14" s="44" customFormat="1" ht="15.6">
      <c r="A34" s="374" t="s">
        <v>6646</v>
      </c>
      <c r="B34" s="362" t="s">
        <v>6647</v>
      </c>
      <c r="C34" s="375"/>
      <c r="D34" s="380">
        <v>22</v>
      </c>
      <c r="E34" s="380">
        <v>23</v>
      </c>
      <c r="F34" s="380" t="s">
        <v>2887</v>
      </c>
      <c r="G34" s="380" t="s">
        <v>6635</v>
      </c>
      <c r="H34" s="380">
        <v>94</v>
      </c>
      <c r="I34" s="380">
        <v>82</v>
      </c>
      <c r="J34" s="380">
        <v>57</v>
      </c>
      <c r="K34" s="380">
        <v>35</v>
      </c>
      <c r="L34" s="367">
        <v>99793.559457107796</v>
      </c>
      <c r="M34" s="368">
        <f t="shared" si="1"/>
        <v>120750.20694310043</v>
      </c>
      <c r="N34" s="369">
        <f t="shared" si="0"/>
        <v>96600.165554480351</v>
      </c>
    </row>
    <row r="35" spans="1:14" s="44" customFormat="1" ht="15.6">
      <c r="A35" s="379" t="s">
        <v>356</v>
      </c>
      <c r="B35" s="362" t="s">
        <v>6648</v>
      </c>
      <c r="C35" s="375" t="s">
        <v>6595</v>
      </c>
      <c r="D35" s="380">
        <v>30</v>
      </c>
      <c r="E35" s="380">
        <v>34</v>
      </c>
      <c r="F35" s="380" t="s">
        <v>6608</v>
      </c>
      <c r="G35" s="380">
        <v>24</v>
      </c>
      <c r="H35" s="380">
        <v>93</v>
      </c>
      <c r="I35" s="380">
        <v>64.5</v>
      </c>
      <c r="J35" s="380">
        <v>105.5</v>
      </c>
      <c r="K35" s="380">
        <v>54</v>
      </c>
      <c r="L35" s="367">
        <v>128405.93145439532</v>
      </c>
      <c r="M35" s="368">
        <f t="shared" si="1"/>
        <v>155371.17705981832</v>
      </c>
      <c r="N35" s="369">
        <f t="shared" si="0"/>
        <v>124296.94164785466</v>
      </c>
    </row>
    <row r="36" spans="1:14" s="44" customFormat="1" ht="15.6">
      <c r="A36" s="379" t="s">
        <v>6649</v>
      </c>
      <c r="B36" s="362" t="s">
        <v>6650</v>
      </c>
      <c r="C36" s="375"/>
      <c r="D36" s="380">
        <v>33</v>
      </c>
      <c r="E36" s="380">
        <v>23</v>
      </c>
      <c r="F36" s="380" t="s">
        <v>2887</v>
      </c>
      <c r="G36" s="380"/>
      <c r="H36" s="380"/>
      <c r="I36" s="380"/>
      <c r="J36" s="380"/>
      <c r="K36" s="380" t="s">
        <v>6651</v>
      </c>
      <c r="L36" s="367">
        <v>58921.079873649534</v>
      </c>
      <c r="M36" s="368">
        <f t="shared" si="1"/>
        <v>71294.506647115937</v>
      </c>
      <c r="N36" s="369">
        <f t="shared" si="0"/>
        <v>57035.605317692753</v>
      </c>
    </row>
    <row r="37" spans="1:14" s="44" customFormat="1" ht="15.6">
      <c r="A37" s="379" t="s">
        <v>6649</v>
      </c>
      <c r="B37" s="362" t="s">
        <v>6652</v>
      </c>
      <c r="C37" s="375" t="s">
        <v>6595</v>
      </c>
      <c r="D37" s="380">
        <v>33</v>
      </c>
      <c r="E37" s="380">
        <v>23</v>
      </c>
      <c r="F37" s="380" t="s">
        <v>6608</v>
      </c>
      <c r="G37" s="380">
        <v>22</v>
      </c>
      <c r="H37" s="380">
        <v>83</v>
      </c>
      <c r="I37" s="380">
        <v>59</v>
      </c>
      <c r="J37" s="380">
        <v>95</v>
      </c>
      <c r="K37" s="380">
        <v>54</v>
      </c>
      <c r="L37" s="367">
        <v>76009.091382887156</v>
      </c>
      <c r="M37" s="368">
        <f t="shared" si="1"/>
        <v>91971.000573293451</v>
      </c>
      <c r="N37" s="369">
        <f t="shared" si="0"/>
        <v>73576.800458634767</v>
      </c>
    </row>
    <row r="38" spans="1:14" s="44" customFormat="1" ht="15.6">
      <c r="A38" s="379" t="s">
        <v>6653</v>
      </c>
      <c r="B38" s="362" t="s">
        <v>6654</v>
      </c>
      <c r="C38" s="375" t="s">
        <v>6595</v>
      </c>
      <c r="D38" s="380">
        <v>27</v>
      </c>
      <c r="E38" s="380">
        <v>23</v>
      </c>
      <c r="F38" s="380" t="s">
        <v>2887</v>
      </c>
      <c r="G38" s="380" t="s">
        <v>6635</v>
      </c>
      <c r="H38" s="380">
        <v>83</v>
      </c>
      <c r="I38" s="380">
        <v>59</v>
      </c>
      <c r="J38" s="380">
        <v>79</v>
      </c>
      <c r="K38" s="380">
        <v>54</v>
      </c>
      <c r="L38" s="367">
        <v>64670.893804129679</v>
      </c>
      <c r="M38" s="368">
        <f t="shared" si="1"/>
        <v>78251.781502996906</v>
      </c>
      <c r="N38" s="369">
        <f t="shared" si="0"/>
        <v>62601.425202397528</v>
      </c>
    </row>
    <row r="39" spans="1:14" s="44" customFormat="1" ht="15.6">
      <c r="A39" s="379" t="s">
        <v>6653</v>
      </c>
      <c r="B39" s="362" t="s">
        <v>6655</v>
      </c>
      <c r="C39" s="375" t="s">
        <v>6595</v>
      </c>
      <c r="D39" s="380">
        <v>34</v>
      </c>
      <c r="E39" s="380">
        <v>23</v>
      </c>
      <c r="F39" s="380" t="s">
        <v>6601</v>
      </c>
      <c r="G39" s="380" t="s">
        <v>6635</v>
      </c>
      <c r="H39" s="380">
        <v>76.5</v>
      </c>
      <c r="I39" s="380">
        <v>131</v>
      </c>
      <c r="J39" s="380">
        <v>90.5</v>
      </c>
      <c r="K39" s="380">
        <v>35</v>
      </c>
      <c r="L39" s="367">
        <v>101196.08591526415</v>
      </c>
      <c r="M39" s="368">
        <f t="shared" si="1"/>
        <v>122447.26395746962</v>
      </c>
      <c r="N39" s="369">
        <f t="shared" si="0"/>
        <v>97957.811165975698</v>
      </c>
    </row>
    <row r="40" spans="1:14" s="44" customFormat="1" ht="15.6">
      <c r="A40" s="379" t="s">
        <v>6653</v>
      </c>
      <c r="B40" s="362" t="s">
        <v>6656</v>
      </c>
      <c r="C40" s="375" t="s">
        <v>6595</v>
      </c>
      <c r="D40" s="380">
        <v>34</v>
      </c>
      <c r="E40" s="380">
        <v>23</v>
      </c>
      <c r="F40" s="380" t="s">
        <v>6601</v>
      </c>
      <c r="G40" s="380" t="s">
        <v>6635</v>
      </c>
      <c r="H40" s="380">
        <v>77.5</v>
      </c>
      <c r="I40" s="380">
        <v>85</v>
      </c>
      <c r="J40" s="380">
        <v>74</v>
      </c>
      <c r="K40" s="380">
        <v>35</v>
      </c>
      <c r="L40" s="367">
        <v>79157.763643440776</v>
      </c>
      <c r="M40" s="368">
        <f t="shared" si="1"/>
        <v>95780.894008563337</v>
      </c>
      <c r="N40" s="369">
        <f t="shared" si="0"/>
        <v>76624.715206850669</v>
      </c>
    </row>
    <row r="41" spans="1:14" s="44" customFormat="1" ht="15.6">
      <c r="A41" s="379" t="s">
        <v>6657</v>
      </c>
      <c r="B41" s="362" t="s">
        <v>6658</v>
      </c>
      <c r="C41" s="375" t="s">
        <v>6595</v>
      </c>
      <c r="D41" s="380">
        <v>17</v>
      </c>
      <c r="E41" s="380">
        <v>23</v>
      </c>
      <c r="F41" s="380" t="s">
        <v>6608</v>
      </c>
      <c r="G41" s="380" t="s">
        <v>6635</v>
      </c>
      <c r="H41" s="380">
        <v>83</v>
      </c>
      <c r="I41" s="380">
        <v>63</v>
      </c>
      <c r="J41" s="380">
        <v>144.5</v>
      </c>
      <c r="K41" s="380">
        <v>53</v>
      </c>
      <c r="L41" s="367">
        <v>114957.22404172673</v>
      </c>
      <c r="M41" s="368">
        <f t="shared" si="1"/>
        <v>139098.24109048935</v>
      </c>
      <c r="N41" s="369">
        <f t="shared" si="0"/>
        <v>111278.59287239148</v>
      </c>
    </row>
    <row r="42" spans="1:14" s="44" customFormat="1" ht="15.6">
      <c r="A42" s="379" t="s">
        <v>6659</v>
      </c>
      <c r="B42" s="362" t="s">
        <v>6660</v>
      </c>
      <c r="C42" s="375"/>
      <c r="D42" s="380">
        <v>25</v>
      </c>
      <c r="E42" s="380">
        <v>22</v>
      </c>
      <c r="F42" s="380" t="s">
        <v>6608</v>
      </c>
      <c r="G42" s="380">
        <v>24</v>
      </c>
      <c r="H42" s="380">
        <v>76</v>
      </c>
      <c r="I42" s="380">
        <v>54</v>
      </c>
      <c r="J42" s="380">
        <v>92</v>
      </c>
      <c r="K42" s="380">
        <v>51</v>
      </c>
      <c r="L42" s="367">
        <v>89770.389271976557</v>
      </c>
      <c r="M42" s="368">
        <f>+L42*1.21</f>
        <v>108622.17101909163</v>
      </c>
      <c r="N42" s="369">
        <f t="shared" si="0"/>
        <v>86897.736815273311</v>
      </c>
    </row>
    <row r="43" spans="1:14" s="44" customFormat="1" ht="15.6">
      <c r="A43" s="379" t="s">
        <v>6661</v>
      </c>
      <c r="B43" s="362" t="s">
        <v>6662</v>
      </c>
      <c r="C43" s="375"/>
      <c r="D43" s="380">
        <v>22</v>
      </c>
      <c r="E43" s="380">
        <v>22</v>
      </c>
      <c r="F43" s="380"/>
      <c r="G43" s="380" t="s">
        <v>6635</v>
      </c>
      <c r="H43" s="380">
        <v>75</v>
      </c>
      <c r="I43" s="380">
        <v>70</v>
      </c>
      <c r="J43" s="380">
        <v>57</v>
      </c>
      <c r="K43" s="380">
        <v>35</v>
      </c>
      <c r="L43" s="367">
        <v>96922.437528431255</v>
      </c>
      <c r="M43" s="368">
        <f>+L43*1.21</f>
        <v>117276.14940940181</v>
      </c>
      <c r="N43" s="369">
        <f t="shared" si="0"/>
        <v>93820.919527521459</v>
      </c>
    </row>
    <row r="44" spans="1:14" s="44" customFormat="1" ht="31.2">
      <c r="A44" s="379" t="s">
        <v>6663</v>
      </c>
      <c r="B44" s="362" t="s">
        <v>6664</v>
      </c>
      <c r="C44" s="375"/>
      <c r="D44" s="380">
        <v>25</v>
      </c>
      <c r="E44" s="380">
        <v>30</v>
      </c>
      <c r="F44" s="380" t="s">
        <v>6601</v>
      </c>
      <c r="G44" s="380">
        <v>24</v>
      </c>
      <c r="H44" s="380">
        <v>76</v>
      </c>
      <c r="I44" s="380">
        <v>58</v>
      </c>
      <c r="J44" s="380">
        <v>92</v>
      </c>
      <c r="K44" s="380">
        <v>52</v>
      </c>
      <c r="L44" s="367">
        <v>129838.10743421319</v>
      </c>
      <c r="M44" s="368">
        <f>+L44*1.21</f>
        <v>157104.10999539794</v>
      </c>
      <c r="N44" s="369">
        <f t="shared" si="0"/>
        <v>125683.28799631837</v>
      </c>
    </row>
    <row r="45" spans="1:14" s="44" customFormat="1" ht="15.6">
      <c r="A45" s="381" t="s">
        <v>6665</v>
      </c>
      <c r="B45" s="362" t="s">
        <v>6666</v>
      </c>
      <c r="C45" s="375" t="s">
        <v>6595</v>
      </c>
      <c r="D45" s="380">
        <v>17</v>
      </c>
      <c r="E45" s="380">
        <v>26</v>
      </c>
      <c r="F45" s="380" t="s">
        <v>6608</v>
      </c>
      <c r="G45" s="380" t="s">
        <v>43</v>
      </c>
      <c r="H45" s="380">
        <v>94</v>
      </c>
      <c r="I45" s="380">
        <v>72</v>
      </c>
      <c r="J45" s="380">
        <v>144.5</v>
      </c>
      <c r="K45" s="380">
        <v>53</v>
      </c>
      <c r="L45" s="367">
        <v>86679.255315608374</v>
      </c>
      <c r="M45" s="368">
        <f t="shared" si="1"/>
        <v>104881.89893188613</v>
      </c>
      <c r="N45" s="369">
        <f t="shared" si="0"/>
        <v>83905.519145508908</v>
      </c>
    </row>
    <row r="46" spans="1:14" ht="15.75" customHeight="1">
      <c r="A46" s="374" t="s">
        <v>6667</v>
      </c>
      <c r="B46" s="362" t="s">
        <v>6668</v>
      </c>
      <c r="C46" s="375"/>
      <c r="D46" s="380">
        <v>27</v>
      </c>
      <c r="E46" s="380">
        <v>34</v>
      </c>
      <c r="F46" s="380" t="s">
        <v>2887</v>
      </c>
      <c r="G46" s="380">
        <v>24</v>
      </c>
      <c r="H46" s="380">
        <v>94</v>
      </c>
      <c r="I46" s="380">
        <v>64</v>
      </c>
      <c r="J46" s="380">
        <v>127</v>
      </c>
      <c r="K46" s="380">
        <v>55</v>
      </c>
      <c r="L46" s="367">
        <v>87533.924213617152</v>
      </c>
      <c r="M46" s="368">
        <f t="shared" si="1"/>
        <v>105916.04829847674</v>
      </c>
      <c r="N46" s="369">
        <f t="shared" si="0"/>
        <v>84732.838638781395</v>
      </c>
    </row>
    <row r="47" spans="1:14" s="44" customFormat="1" ht="16.5" customHeight="1">
      <c r="A47" s="374" t="s">
        <v>6669</v>
      </c>
      <c r="B47" s="362" t="s">
        <v>6670</v>
      </c>
      <c r="C47" s="375"/>
      <c r="D47" s="380">
        <v>28</v>
      </c>
      <c r="E47" s="380">
        <v>28</v>
      </c>
      <c r="F47" s="380"/>
      <c r="G47" s="380"/>
      <c r="H47" s="380">
        <v>92</v>
      </c>
      <c r="I47" s="380">
        <v>98</v>
      </c>
      <c r="J47" s="380">
        <v>108</v>
      </c>
      <c r="K47" s="380">
        <v>40</v>
      </c>
      <c r="L47" s="367">
        <v>142397.18447813886</v>
      </c>
      <c r="M47" s="368">
        <f t="shared" si="1"/>
        <v>172300.59321854802</v>
      </c>
      <c r="N47" s="369">
        <f t="shared" si="0"/>
        <v>137840.47457483842</v>
      </c>
    </row>
    <row r="48" spans="1:14" s="44" customFormat="1" ht="15.6">
      <c r="A48" s="381" t="s">
        <v>6671</v>
      </c>
      <c r="B48" s="362" t="s">
        <v>6672</v>
      </c>
      <c r="C48" s="375" t="s">
        <v>6595</v>
      </c>
      <c r="D48" s="380">
        <v>23</v>
      </c>
      <c r="E48" s="380">
        <v>19</v>
      </c>
      <c r="F48" s="380" t="s">
        <v>2887</v>
      </c>
      <c r="G48" s="380">
        <v>18</v>
      </c>
      <c r="H48" s="380">
        <v>72</v>
      </c>
      <c r="I48" s="380">
        <v>56.5</v>
      </c>
      <c r="J48" s="380">
        <v>92</v>
      </c>
      <c r="K48" s="380">
        <v>46</v>
      </c>
      <c r="L48" s="367">
        <v>73125.607895359295</v>
      </c>
      <c r="M48" s="368">
        <f t="shared" si="1"/>
        <v>88481.985553384744</v>
      </c>
      <c r="N48" s="369">
        <f t="shared" si="0"/>
        <v>70785.588442707798</v>
      </c>
    </row>
    <row r="49" spans="1:14" ht="15.6">
      <c r="A49" s="381" t="s">
        <v>6673</v>
      </c>
      <c r="B49" s="362" t="s">
        <v>6674</v>
      </c>
      <c r="C49" s="375">
        <v>47</v>
      </c>
      <c r="D49" s="380">
        <v>22</v>
      </c>
      <c r="E49" s="380">
        <v>21</v>
      </c>
      <c r="F49" s="380" t="s">
        <v>6608</v>
      </c>
      <c r="G49" s="380">
        <v>22</v>
      </c>
      <c r="H49" s="380">
        <v>75</v>
      </c>
      <c r="I49" s="380">
        <v>54</v>
      </c>
      <c r="J49" s="380">
        <v>79</v>
      </c>
      <c r="K49" s="380">
        <v>51</v>
      </c>
      <c r="L49" s="367">
        <v>89239.720912664954</v>
      </c>
      <c r="M49" s="368">
        <f>+L49*1.21</f>
        <v>107980.06230432459</v>
      </c>
      <c r="N49" s="369">
        <f t="shared" si="0"/>
        <v>86384.049843459681</v>
      </c>
    </row>
    <row r="50" spans="1:14" s="44" customFormat="1" ht="15.75" customHeight="1">
      <c r="A50" s="381" t="s">
        <v>6675</v>
      </c>
      <c r="B50" s="362" t="s">
        <v>6676</v>
      </c>
      <c r="C50" s="375"/>
      <c r="D50" s="380">
        <v>25</v>
      </c>
      <c r="E50" s="380">
        <v>29</v>
      </c>
      <c r="F50" s="380" t="s">
        <v>6608</v>
      </c>
      <c r="G50" s="380">
        <v>24</v>
      </c>
      <c r="H50" s="380">
        <v>80</v>
      </c>
      <c r="I50" s="380">
        <v>54</v>
      </c>
      <c r="J50" s="380">
        <v>92</v>
      </c>
      <c r="K50" s="380">
        <v>52</v>
      </c>
      <c r="L50" s="367">
        <v>74883.819580636162</v>
      </c>
      <c r="M50" s="368">
        <f t="shared" si="1"/>
        <v>90609.421692569755</v>
      </c>
      <c r="N50" s="369">
        <f t="shared" si="0"/>
        <v>72487.537354055807</v>
      </c>
    </row>
    <row r="51" spans="1:14" s="44" customFormat="1" ht="16.5" customHeight="1">
      <c r="A51" s="381" t="s">
        <v>6677</v>
      </c>
      <c r="B51" s="362" t="s">
        <v>6678</v>
      </c>
      <c r="C51" s="375"/>
      <c r="D51" s="380">
        <v>25</v>
      </c>
      <c r="E51" s="380">
        <v>23</v>
      </c>
      <c r="F51" s="380" t="s">
        <v>6608</v>
      </c>
      <c r="G51" s="380">
        <v>24</v>
      </c>
      <c r="H51" s="380">
        <v>82</v>
      </c>
      <c r="I51" s="380">
        <v>60</v>
      </c>
      <c r="J51" s="380">
        <v>84</v>
      </c>
      <c r="K51" s="380">
        <v>51</v>
      </c>
      <c r="L51" s="367">
        <v>81872.504322305351</v>
      </c>
      <c r="M51" s="368">
        <f>+L51*1.21</f>
        <v>99065.730229989465</v>
      </c>
      <c r="N51" s="369">
        <f t="shared" si="0"/>
        <v>79252.584183991581</v>
      </c>
    </row>
    <row r="52" spans="1:14" s="44" customFormat="1" ht="16.5" customHeight="1">
      <c r="A52" s="379" t="s">
        <v>6679</v>
      </c>
      <c r="B52" s="362" t="s">
        <v>6680</v>
      </c>
      <c r="C52" s="375" t="s">
        <v>6595</v>
      </c>
      <c r="D52" s="376">
        <v>33</v>
      </c>
      <c r="E52" s="376">
        <v>25</v>
      </c>
      <c r="F52" s="376" t="s">
        <v>2887</v>
      </c>
      <c r="G52" s="376">
        <v>20</v>
      </c>
      <c r="H52" s="376">
        <v>90</v>
      </c>
      <c r="I52" s="376">
        <v>61</v>
      </c>
      <c r="J52" s="376">
        <v>109</v>
      </c>
      <c r="K52" s="376">
        <v>52</v>
      </c>
      <c r="L52" s="367">
        <v>61180.831427632947</v>
      </c>
      <c r="M52" s="368">
        <f t="shared" si="1"/>
        <v>74028.806027435858</v>
      </c>
      <c r="N52" s="369">
        <f t="shared" si="0"/>
        <v>59223.044821948686</v>
      </c>
    </row>
    <row r="53" spans="1:14" s="44" customFormat="1" ht="15.75" customHeight="1">
      <c r="A53" s="379" t="s">
        <v>6681</v>
      </c>
      <c r="B53" s="362" t="s">
        <v>6682</v>
      </c>
      <c r="C53" s="375">
        <v>29</v>
      </c>
      <c r="D53" s="382">
        <v>33</v>
      </c>
      <c r="E53" s="382">
        <v>25</v>
      </c>
      <c r="F53" s="376" t="s">
        <v>2887</v>
      </c>
      <c r="G53" s="376">
        <v>20</v>
      </c>
      <c r="H53" s="376">
        <v>88</v>
      </c>
      <c r="I53" s="376">
        <v>61.5</v>
      </c>
      <c r="J53" s="376">
        <v>106</v>
      </c>
      <c r="K53" s="376">
        <v>52</v>
      </c>
      <c r="L53" s="367">
        <v>77544.732936499888</v>
      </c>
      <c r="M53" s="368">
        <f t="shared" si="1"/>
        <v>93829.126853164867</v>
      </c>
      <c r="N53" s="369">
        <f t="shared" si="0"/>
        <v>75063.301482531897</v>
      </c>
    </row>
    <row r="54" spans="1:14" ht="23.4">
      <c r="A54" s="371"/>
      <c r="B54" s="371" t="s">
        <v>6683</v>
      </c>
      <c r="C54" s="377"/>
      <c r="D54" s="377"/>
      <c r="E54" s="377"/>
      <c r="F54" s="377"/>
      <c r="G54" s="377"/>
      <c r="H54" s="377"/>
      <c r="I54" s="377"/>
      <c r="J54" s="377"/>
      <c r="K54" s="372"/>
      <c r="L54" s="378"/>
      <c r="M54" s="368"/>
      <c r="N54" s="369"/>
    </row>
    <row r="55" spans="1:14" s="44" customFormat="1" ht="16.5" customHeight="1">
      <c r="A55" s="374" t="s">
        <v>6684</v>
      </c>
      <c r="B55" s="362" t="s">
        <v>6685</v>
      </c>
      <c r="C55" s="376">
        <v>56</v>
      </c>
      <c r="D55" s="376">
        <v>23</v>
      </c>
      <c r="E55" s="376">
        <v>28</v>
      </c>
      <c r="F55" s="376" t="s">
        <v>6601</v>
      </c>
      <c r="G55" s="376">
        <v>20</v>
      </c>
      <c r="H55" s="376">
        <v>83</v>
      </c>
      <c r="I55" s="376">
        <v>58</v>
      </c>
      <c r="J55" s="376">
        <v>91.8</v>
      </c>
      <c r="K55" s="376">
        <v>57.7</v>
      </c>
      <c r="L55" s="367">
        <v>99092.626174693723</v>
      </c>
      <c r="M55" s="368">
        <f t="shared" si="1"/>
        <v>119902.0776713794</v>
      </c>
      <c r="N55" s="369">
        <f t="shared" si="0"/>
        <v>95921.662137103529</v>
      </c>
    </row>
    <row r="56" spans="1:14" s="44" customFormat="1" ht="15.6">
      <c r="A56" s="374" t="s">
        <v>6686</v>
      </c>
      <c r="B56" s="362" t="s">
        <v>6687</v>
      </c>
      <c r="C56" s="375" t="s">
        <v>6595</v>
      </c>
      <c r="D56" s="376">
        <v>23</v>
      </c>
      <c r="E56" s="376">
        <v>28</v>
      </c>
      <c r="F56" s="376" t="s">
        <v>6601</v>
      </c>
      <c r="G56" s="376">
        <v>20</v>
      </c>
      <c r="H56" s="376">
        <v>83</v>
      </c>
      <c r="I56" s="376">
        <v>58</v>
      </c>
      <c r="J56" s="376">
        <v>91.8</v>
      </c>
      <c r="K56" s="376">
        <v>57.7</v>
      </c>
      <c r="L56" s="367">
        <v>99748.868732141986</v>
      </c>
      <c r="M56" s="368">
        <f t="shared" si="1"/>
        <v>120696.1311658918</v>
      </c>
      <c r="N56" s="369">
        <f t="shared" si="0"/>
        <v>96556.904932713442</v>
      </c>
    </row>
    <row r="57" spans="1:14" s="44" customFormat="1" ht="15.6">
      <c r="A57" s="374" t="s">
        <v>6688</v>
      </c>
      <c r="B57" s="362" t="s">
        <v>6689</v>
      </c>
      <c r="C57" s="375">
        <v>46</v>
      </c>
      <c r="D57" s="376">
        <v>26</v>
      </c>
      <c r="E57" s="376">
        <v>23</v>
      </c>
      <c r="F57" s="376" t="s">
        <v>6608</v>
      </c>
      <c r="G57" s="376">
        <v>22</v>
      </c>
      <c r="H57" s="376">
        <v>82</v>
      </c>
      <c r="I57" s="376">
        <v>57</v>
      </c>
      <c r="J57" s="376">
        <v>92.5</v>
      </c>
      <c r="K57" s="376">
        <v>57.7</v>
      </c>
      <c r="L57" s="383">
        <v>114439.54845119281</v>
      </c>
      <c r="M57" s="368">
        <f t="shared" si="1"/>
        <v>138471.8536259433</v>
      </c>
      <c r="N57" s="369">
        <f t="shared" si="0"/>
        <v>110777.48290075465</v>
      </c>
    </row>
    <row r="58" spans="1:14" s="44" customFormat="1" ht="15.75" customHeight="1">
      <c r="A58" s="374" t="s">
        <v>6690</v>
      </c>
      <c r="B58" s="362" t="s">
        <v>6691</v>
      </c>
      <c r="C58" s="376">
        <v>47</v>
      </c>
      <c r="D58" s="376">
        <v>26</v>
      </c>
      <c r="E58" s="376">
        <v>32</v>
      </c>
      <c r="F58" s="376" t="s">
        <v>6601</v>
      </c>
      <c r="G58" s="376">
        <v>22</v>
      </c>
      <c r="H58" s="376">
        <v>92</v>
      </c>
      <c r="I58" s="376">
        <v>61.5</v>
      </c>
      <c r="J58" s="376">
        <v>98.5</v>
      </c>
      <c r="K58" s="376">
        <v>54</v>
      </c>
      <c r="L58" s="367">
        <v>110095.83876414246</v>
      </c>
      <c r="M58" s="368">
        <f t="shared" si="1"/>
        <v>133215.96490461237</v>
      </c>
      <c r="N58" s="369">
        <f t="shared" si="0"/>
        <v>106572.7719236899</v>
      </c>
    </row>
    <row r="59" spans="1:14" s="44" customFormat="1" ht="15.75" customHeight="1">
      <c r="A59" s="374" t="s">
        <v>6692</v>
      </c>
      <c r="B59" s="362" t="s">
        <v>6693</v>
      </c>
      <c r="C59" s="375" t="s">
        <v>6595</v>
      </c>
      <c r="D59" s="376">
        <v>26</v>
      </c>
      <c r="E59" s="376">
        <v>32</v>
      </c>
      <c r="F59" s="376" t="s">
        <v>6601</v>
      </c>
      <c r="G59" s="376">
        <v>22</v>
      </c>
      <c r="H59" s="376">
        <v>92</v>
      </c>
      <c r="I59" s="376">
        <v>61.5</v>
      </c>
      <c r="J59" s="376">
        <v>98.5</v>
      </c>
      <c r="K59" s="376">
        <v>54</v>
      </c>
      <c r="L59" s="367">
        <v>110095.83876414246</v>
      </c>
      <c r="M59" s="368">
        <f t="shared" si="1"/>
        <v>133215.96490461237</v>
      </c>
      <c r="N59" s="369">
        <f t="shared" si="0"/>
        <v>106572.7719236899</v>
      </c>
    </row>
    <row r="60" spans="1:14" s="44" customFormat="1" ht="15.75" customHeight="1">
      <c r="A60" s="371"/>
      <c r="B60" s="371" t="s">
        <v>6694</v>
      </c>
      <c r="C60" s="384"/>
      <c r="D60" s="384"/>
      <c r="E60" s="384"/>
      <c r="F60" s="384"/>
      <c r="G60" s="384"/>
      <c r="H60" s="384"/>
      <c r="I60" s="384"/>
      <c r="J60" s="384"/>
      <c r="K60" s="372"/>
      <c r="L60" s="378"/>
      <c r="M60" s="368"/>
      <c r="N60" s="369"/>
    </row>
    <row r="61" spans="1:14" s="44" customFormat="1" ht="15.75" customHeight="1">
      <c r="A61" s="374" t="s">
        <v>6695</v>
      </c>
      <c r="B61" s="362" t="s">
        <v>6696</v>
      </c>
      <c r="C61" s="376">
        <v>29</v>
      </c>
      <c r="D61" s="376">
        <v>25</v>
      </c>
      <c r="E61" s="376">
        <v>34</v>
      </c>
      <c r="F61" s="376" t="s">
        <v>6601</v>
      </c>
      <c r="G61" s="376">
        <v>24</v>
      </c>
      <c r="H61" s="376">
        <v>90</v>
      </c>
      <c r="I61" s="376">
        <v>55</v>
      </c>
      <c r="J61" s="376">
        <v>79</v>
      </c>
      <c r="K61" s="376">
        <v>55.7</v>
      </c>
      <c r="L61" s="367">
        <v>62041.467822760045</v>
      </c>
      <c r="M61" s="368">
        <f t="shared" si="1"/>
        <v>75070.17606553965</v>
      </c>
      <c r="N61" s="369">
        <f t="shared" si="0"/>
        <v>60056.140852431723</v>
      </c>
    </row>
    <row r="62" spans="1:14" s="44" customFormat="1" ht="15.6">
      <c r="A62" s="374" t="s">
        <v>6697</v>
      </c>
      <c r="B62" s="362" t="s">
        <v>6698</v>
      </c>
      <c r="C62" s="375" t="s">
        <v>6595</v>
      </c>
      <c r="D62" s="376">
        <v>25</v>
      </c>
      <c r="E62" s="376">
        <v>34</v>
      </c>
      <c r="F62" s="376" t="s">
        <v>6601</v>
      </c>
      <c r="G62" s="376">
        <v>24</v>
      </c>
      <c r="H62" s="376">
        <v>87.5</v>
      </c>
      <c r="I62" s="376">
        <v>54.5</v>
      </c>
      <c r="J62" s="376">
        <v>80</v>
      </c>
      <c r="K62" s="376">
        <v>55.7</v>
      </c>
      <c r="L62" s="367">
        <v>62798.638257899351</v>
      </c>
      <c r="M62" s="368">
        <f t="shared" si="1"/>
        <v>75986.352292058218</v>
      </c>
      <c r="N62" s="369">
        <f t="shared" si="0"/>
        <v>60789.081833646575</v>
      </c>
    </row>
    <row r="63" spans="1:14" s="44" customFormat="1" ht="15.75" customHeight="1">
      <c r="A63" s="374" t="s">
        <v>6699</v>
      </c>
      <c r="B63" s="362" t="s">
        <v>6700</v>
      </c>
      <c r="C63" s="375">
        <v>48</v>
      </c>
      <c r="D63" s="376">
        <v>25</v>
      </c>
      <c r="E63" s="376">
        <v>22</v>
      </c>
      <c r="F63" s="376" t="s">
        <v>6608</v>
      </c>
      <c r="G63" s="376">
        <v>24</v>
      </c>
      <c r="H63" s="376">
        <v>81</v>
      </c>
      <c r="I63" s="376">
        <v>54</v>
      </c>
      <c r="J63" s="376">
        <v>78</v>
      </c>
      <c r="K63" s="376">
        <v>60</v>
      </c>
      <c r="L63" s="367">
        <v>82613.438676328296</v>
      </c>
      <c r="M63" s="368">
        <f t="shared" si="1"/>
        <v>99962.260798357238</v>
      </c>
      <c r="N63" s="369">
        <f t="shared" si="0"/>
        <v>79969.80863868579</v>
      </c>
    </row>
    <row r="64" spans="1:14" s="44" customFormat="1" ht="15.75" customHeight="1">
      <c r="A64" s="374" t="s">
        <v>2258</v>
      </c>
      <c r="B64" s="362" t="s">
        <v>6701</v>
      </c>
      <c r="C64" s="375"/>
      <c r="D64" s="376">
        <v>25</v>
      </c>
      <c r="E64" s="376">
        <v>24</v>
      </c>
      <c r="F64" s="376" t="s">
        <v>6608</v>
      </c>
      <c r="G64" s="376">
        <v>24</v>
      </c>
      <c r="H64" s="376">
        <v>84</v>
      </c>
      <c r="I64" s="376">
        <v>60</v>
      </c>
      <c r="J64" s="376">
        <v>79</v>
      </c>
      <c r="K64" s="376">
        <v>58</v>
      </c>
      <c r="L64" s="367">
        <v>72204.537243062514</v>
      </c>
      <c r="M64" s="368">
        <f t="shared" si="1"/>
        <v>87367.490064105645</v>
      </c>
      <c r="N64" s="369">
        <f t="shared" si="0"/>
        <v>69893.992051284513</v>
      </c>
    </row>
    <row r="65" spans="1:14" s="44" customFormat="1" ht="15.75" customHeight="1">
      <c r="A65" s="374" t="s">
        <v>6702</v>
      </c>
      <c r="B65" s="362" t="s">
        <v>6703</v>
      </c>
      <c r="C65" s="375"/>
      <c r="D65" s="376">
        <v>21</v>
      </c>
      <c r="E65" s="376">
        <v>21</v>
      </c>
      <c r="F65" s="376" t="s">
        <v>6601</v>
      </c>
      <c r="G65" s="376">
        <v>20</v>
      </c>
      <c r="H65" s="376">
        <v>79</v>
      </c>
      <c r="I65" s="376">
        <v>54</v>
      </c>
      <c r="J65" s="376">
        <v>86</v>
      </c>
      <c r="K65" s="376">
        <v>48</v>
      </c>
      <c r="L65" s="367">
        <v>62183.233695602583</v>
      </c>
      <c r="M65" s="368">
        <f t="shared" si="1"/>
        <v>75241.712771679129</v>
      </c>
      <c r="N65" s="369">
        <f t="shared" si="0"/>
        <v>60193.370217343305</v>
      </c>
    </row>
    <row r="66" spans="1:14" s="44" customFormat="1" ht="15.75" customHeight="1">
      <c r="A66" s="374" t="s">
        <v>6704</v>
      </c>
      <c r="B66" s="362" t="s">
        <v>6705</v>
      </c>
      <c r="C66" s="375"/>
      <c r="D66" s="376">
        <v>21</v>
      </c>
      <c r="E66" s="376">
        <v>22</v>
      </c>
      <c r="F66" s="376" t="s">
        <v>6601</v>
      </c>
      <c r="G66" s="376">
        <v>20</v>
      </c>
      <c r="H66" s="376">
        <v>79</v>
      </c>
      <c r="I66" s="376">
        <v>54.5</v>
      </c>
      <c r="J66" s="376">
        <v>86.6</v>
      </c>
      <c r="K66" s="376">
        <v>48</v>
      </c>
      <c r="L66" s="367">
        <v>78570.56314610313</v>
      </c>
      <c r="M66" s="368">
        <f t="shared" si="1"/>
        <v>95070.381406784785</v>
      </c>
      <c r="N66" s="369">
        <f t="shared" si="0"/>
        <v>76056.305125427825</v>
      </c>
    </row>
    <row r="67" spans="1:14" ht="15.75" customHeight="1">
      <c r="A67" s="374" t="s">
        <v>6706</v>
      </c>
      <c r="B67" s="362" t="s">
        <v>6707</v>
      </c>
      <c r="C67" s="375"/>
      <c r="D67" s="376">
        <v>21</v>
      </c>
      <c r="E67" s="376">
        <v>29</v>
      </c>
      <c r="F67" s="376" t="s">
        <v>6608</v>
      </c>
      <c r="G67" s="376">
        <v>20</v>
      </c>
      <c r="H67" s="376">
        <v>80</v>
      </c>
      <c r="I67" s="376">
        <v>56</v>
      </c>
      <c r="J67" s="376">
        <v>86</v>
      </c>
      <c r="K67" s="376">
        <v>49</v>
      </c>
      <c r="L67" s="367">
        <v>73109.580927779694</v>
      </c>
      <c r="M67" s="368">
        <v>21747.769916771245</v>
      </c>
      <c r="N67" s="369">
        <f t="shared" si="0"/>
        <v>17398.215933416996</v>
      </c>
    </row>
    <row r="68" spans="1:14" s="44" customFormat="1" ht="15.75" customHeight="1">
      <c r="A68" s="379" t="s">
        <v>6708</v>
      </c>
      <c r="B68" s="362" t="s">
        <v>6709</v>
      </c>
      <c r="C68" s="375">
        <v>29</v>
      </c>
      <c r="D68" s="376">
        <v>25</v>
      </c>
      <c r="E68" s="376">
        <v>34</v>
      </c>
      <c r="F68" s="376" t="s">
        <v>6601</v>
      </c>
      <c r="G68" s="376">
        <v>20</v>
      </c>
      <c r="H68" s="376">
        <v>90</v>
      </c>
      <c r="I68" s="376">
        <v>55</v>
      </c>
      <c r="J68" s="376">
        <v>80</v>
      </c>
      <c r="K68" s="376">
        <v>58</v>
      </c>
      <c r="L68" s="367">
        <v>83466.835594577016</v>
      </c>
      <c r="M68" s="368">
        <f t="shared" si="1"/>
        <v>100994.87106943819</v>
      </c>
      <c r="N68" s="369">
        <f t="shared" si="0"/>
        <v>80795.896855550556</v>
      </c>
    </row>
    <row r="69" spans="1:14" s="44" customFormat="1" ht="15.6">
      <c r="A69" s="379" t="s">
        <v>6710</v>
      </c>
      <c r="B69" s="362" t="s">
        <v>6711</v>
      </c>
      <c r="C69" s="375" t="s">
        <v>6595</v>
      </c>
      <c r="D69" s="376">
        <v>25</v>
      </c>
      <c r="E69" s="376">
        <v>39</v>
      </c>
      <c r="F69" s="376" t="s">
        <v>2887</v>
      </c>
      <c r="G69" s="376">
        <v>20</v>
      </c>
      <c r="H69" s="376">
        <v>86</v>
      </c>
      <c r="I69" s="376"/>
      <c r="J69" s="376"/>
      <c r="K69" s="376">
        <v>58.3</v>
      </c>
      <c r="L69" s="367">
        <v>85401.497346769145</v>
      </c>
      <c r="M69" s="368">
        <f t="shared" si="1"/>
        <v>103335.81178959066</v>
      </c>
      <c r="N69" s="369">
        <f t="shared" si="0"/>
        <v>82668.649431672529</v>
      </c>
    </row>
    <row r="70" spans="1:14" s="44" customFormat="1" ht="15.75" customHeight="1">
      <c r="A70" s="379" t="s">
        <v>6712</v>
      </c>
      <c r="B70" s="362" t="s">
        <v>6713</v>
      </c>
      <c r="C70" s="375" t="s">
        <v>6595</v>
      </c>
      <c r="D70" s="376">
        <v>25</v>
      </c>
      <c r="E70" s="376">
        <v>39</v>
      </c>
      <c r="F70" s="376" t="s">
        <v>6601</v>
      </c>
      <c r="G70" s="376">
        <v>24</v>
      </c>
      <c r="H70" s="376">
        <v>99</v>
      </c>
      <c r="I70" s="376">
        <v>63</v>
      </c>
      <c r="J70" s="376">
        <v>89</v>
      </c>
      <c r="K70" s="376">
        <v>59</v>
      </c>
      <c r="L70" s="367">
        <v>104794.1782437432</v>
      </c>
      <c r="M70" s="368">
        <f t="shared" si="1"/>
        <v>126800.95567492927</v>
      </c>
      <c r="N70" s="369">
        <f t="shared" ref="N70:N133" si="2">M70*0.8</f>
        <v>101440.76453994343</v>
      </c>
    </row>
    <row r="71" spans="1:14" s="44" customFormat="1" ht="15.6">
      <c r="A71" s="374" t="s">
        <v>6714</v>
      </c>
      <c r="B71" s="362" t="s">
        <v>6715</v>
      </c>
      <c r="C71" s="375" t="s">
        <v>6595</v>
      </c>
      <c r="D71" s="376">
        <v>21</v>
      </c>
      <c r="E71" s="376">
        <v>31</v>
      </c>
      <c r="F71" s="376" t="s">
        <v>6601</v>
      </c>
      <c r="G71" s="376">
        <v>20</v>
      </c>
      <c r="H71" s="376">
        <v>82</v>
      </c>
      <c r="I71" s="376">
        <v>59</v>
      </c>
      <c r="J71" s="376">
        <v>77</v>
      </c>
      <c r="K71" s="376">
        <v>56</v>
      </c>
      <c r="L71" s="367">
        <v>68612.25954546305</v>
      </c>
      <c r="M71" s="368">
        <f t="shared" si="1"/>
        <v>83020.834050010293</v>
      </c>
      <c r="N71" s="369">
        <f t="shared" si="2"/>
        <v>66416.667240008232</v>
      </c>
    </row>
    <row r="72" spans="1:14" s="44" customFormat="1" ht="15.75" customHeight="1">
      <c r="A72" s="374" t="s">
        <v>6716</v>
      </c>
      <c r="B72" s="362" t="s">
        <v>6717</v>
      </c>
      <c r="C72" s="375" t="s">
        <v>6595</v>
      </c>
      <c r="D72" s="376">
        <v>21</v>
      </c>
      <c r="E72" s="376">
        <v>22</v>
      </c>
      <c r="F72" s="376" t="s">
        <v>6608</v>
      </c>
      <c r="G72" s="376">
        <v>20</v>
      </c>
      <c r="H72" s="376">
        <v>85.6</v>
      </c>
      <c r="I72" s="376">
        <v>57</v>
      </c>
      <c r="J72" s="376">
        <v>75.7</v>
      </c>
      <c r="K72" s="376">
        <v>57</v>
      </c>
      <c r="L72" s="367">
        <v>113956.52010089782</v>
      </c>
      <c r="M72" s="368">
        <f t="shared" si="1"/>
        <v>137887.38932208635</v>
      </c>
      <c r="N72" s="369">
        <f t="shared" si="2"/>
        <v>110309.91145766909</v>
      </c>
    </row>
    <row r="73" spans="1:14" s="44" customFormat="1" ht="15.6">
      <c r="A73" s="374" t="s">
        <v>442</v>
      </c>
      <c r="B73" s="362" t="s">
        <v>6718</v>
      </c>
      <c r="C73" s="375" t="s">
        <v>6595</v>
      </c>
      <c r="D73" s="376">
        <v>28</v>
      </c>
      <c r="E73" s="376">
        <v>39</v>
      </c>
      <c r="F73" s="376" t="s">
        <v>6601</v>
      </c>
      <c r="G73" s="376">
        <v>28</v>
      </c>
      <c r="H73" s="376">
        <v>99</v>
      </c>
      <c r="I73" s="376">
        <v>63</v>
      </c>
      <c r="J73" s="376">
        <v>112.5</v>
      </c>
      <c r="K73" s="376">
        <v>63</v>
      </c>
      <c r="L73" s="367">
        <v>75718.860536379681</v>
      </c>
      <c r="M73" s="368">
        <f t="shared" si="1"/>
        <v>91619.821249019413</v>
      </c>
      <c r="N73" s="369">
        <f t="shared" si="2"/>
        <v>73295.856999215539</v>
      </c>
    </row>
    <row r="74" spans="1:14" s="44" customFormat="1" ht="15.75" customHeight="1">
      <c r="A74" s="374" t="s">
        <v>6719</v>
      </c>
      <c r="B74" s="362" t="s">
        <v>6720</v>
      </c>
      <c r="C74" s="376">
        <v>48</v>
      </c>
      <c r="D74" s="376">
        <v>25</v>
      </c>
      <c r="E74" s="376">
        <v>23</v>
      </c>
      <c r="F74" s="376" t="s">
        <v>6601</v>
      </c>
      <c r="G74" s="376">
        <v>24</v>
      </c>
      <c r="H74" s="376">
        <v>90</v>
      </c>
      <c r="I74" s="376">
        <v>56</v>
      </c>
      <c r="J74" s="376">
        <v>78.5</v>
      </c>
      <c r="K74" s="376">
        <v>54.8</v>
      </c>
      <c r="L74" s="367">
        <v>77933.582162210078</v>
      </c>
      <c r="M74" s="368">
        <f t="shared" si="1"/>
        <v>94299.634416274188</v>
      </c>
      <c r="N74" s="369">
        <f t="shared" si="2"/>
        <v>75439.707533019347</v>
      </c>
    </row>
    <row r="75" spans="1:14" s="44" customFormat="1" ht="15.6">
      <c r="A75" s="374" t="s">
        <v>6721</v>
      </c>
      <c r="B75" s="362" t="s">
        <v>6722</v>
      </c>
      <c r="C75" s="376">
        <v>90</v>
      </c>
      <c r="D75" s="376">
        <v>25</v>
      </c>
      <c r="E75" s="376">
        <v>23</v>
      </c>
      <c r="F75" s="376" t="s">
        <v>6601</v>
      </c>
      <c r="G75" s="376">
        <v>24</v>
      </c>
      <c r="H75" s="376">
        <v>90</v>
      </c>
      <c r="I75" s="376">
        <v>56</v>
      </c>
      <c r="J75" s="376">
        <v>78.5</v>
      </c>
      <c r="K75" s="376">
        <v>54.8</v>
      </c>
      <c r="L75" s="367">
        <v>77174.124755920406</v>
      </c>
      <c r="M75" s="368">
        <f t="shared" si="1"/>
        <v>93380.690954663689</v>
      </c>
      <c r="N75" s="369">
        <f t="shared" si="2"/>
        <v>74704.552763730957</v>
      </c>
    </row>
    <row r="76" spans="1:14" s="44" customFormat="1" ht="15.75" customHeight="1">
      <c r="A76" s="371"/>
      <c r="B76" s="371" t="s">
        <v>6723</v>
      </c>
      <c r="C76" s="384"/>
      <c r="D76" s="384"/>
      <c r="E76" s="384"/>
      <c r="F76" s="384"/>
      <c r="G76" s="384"/>
      <c r="H76" s="384"/>
      <c r="I76" s="384"/>
      <c r="J76" s="384"/>
      <c r="K76" s="372"/>
      <c r="L76" s="378"/>
      <c r="M76" s="368"/>
      <c r="N76" s="369"/>
    </row>
    <row r="77" spans="1:14" s="44" customFormat="1" ht="15.6">
      <c r="A77" s="374" t="s">
        <v>6724</v>
      </c>
      <c r="B77" s="362" t="s">
        <v>6725</v>
      </c>
      <c r="C77" s="375" t="s">
        <v>6595</v>
      </c>
      <c r="D77" s="376">
        <v>22</v>
      </c>
      <c r="E77" s="376">
        <v>29</v>
      </c>
      <c r="F77" s="376" t="s">
        <v>2887</v>
      </c>
      <c r="G77" s="376">
        <v>20</v>
      </c>
      <c r="H77" s="376">
        <v>83</v>
      </c>
      <c r="I77" s="376">
        <v>62.5</v>
      </c>
      <c r="J77" s="376">
        <v>95</v>
      </c>
      <c r="K77" s="376">
        <v>52</v>
      </c>
      <c r="L77" s="367">
        <v>75050.959127760812</v>
      </c>
      <c r="M77" s="368">
        <f t="shared" si="1"/>
        <v>90811.660544590573</v>
      </c>
      <c r="N77" s="369">
        <f t="shared" si="2"/>
        <v>72649.328435672462</v>
      </c>
    </row>
    <row r="78" spans="1:14" s="44" customFormat="1" ht="15.6">
      <c r="A78" s="374" t="s">
        <v>473</v>
      </c>
      <c r="B78" s="362" t="s">
        <v>6726</v>
      </c>
      <c r="C78" s="375" t="s">
        <v>6595</v>
      </c>
      <c r="D78" s="376">
        <v>23</v>
      </c>
      <c r="E78" s="376">
        <v>19</v>
      </c>
      <c r="F78" s="376" t="s">
        <v>2887</v>
      </c>
      <c r="G78" s="376">
        <v>20</v>
      </c>
      <c r="H78" s="376">
        <v>71.5</v>
      </c>
      <c r="I78" s="376">
        <v>56.5</v>
      </c>
      <c r="J78" s="376">
        <v>92</v>
      </c>
      <c r="K78" s="376">
        <v>44</v>
      </c>
      <c r="L78" s="367">
        <v>101940.59144828004</v>
      </c>
      <c r="M78" s="368">
        <f t="shared" si="1"/>
        <v>123348.11565241886</v>
      </c>
      <c r="N78" s="369">
        <f t="shared" si="2"/>
        <v>98678.492521935084</v>
      </c>
    </row>
    <row r="79" spans="1:14" s="44" customFormat="1" ht="23.4">
      <c r="A79" s="371"/>
      <c r="B79" s="371" t="s">
        <v>6727</v>
      </c>
      <c r="C79" s="384"/>
      <c r="D79" s="384"/>
      <c r="E79" s="384"/>
      <c r="F79" s="384"/>
      <c r="G79" s="384"/>
      <c r="H79" s="384"/>
      <c r="I79" s="384"/>
      <c r="J79" s="384"/>
      <c r="K79" s="372"/>
      <c r="L79" s="378"/>
      <c r="M79" s="368"/>
      <c r="N79" s="369"/>
    </row>
    <row r="80" spans="1:14" s="44" customFormat="1" ht="15.6">
      <c r="A80" s="374" t="s">
        <v>6728</v>
      </c>
      <c r="B80" s="362" t="s">
        <v>6729</v>
      </c>
      <c r="C80" s="375" t="s">
        <v>6595</v>
      </c>
      <c r="D80" s="376">
        <v>24</v>
      </c>
      <c r="E80" s="376">
        <v>22</v>
      </c>
      <c r="F80" s="376" t="s">
        <v>6608</v>
      </c>
      <c r="G80" s="376">
        <v>22</v>
      </c>
      <c r="H80" s="376">
        <v>79.5</v>
      </c>
      <c r="I80" s="376">
        <v>53</v>
      </c>
      <c r="J80" s="376">
        <v>92</v>
      </c>
      <c r="K80" s="376">
        <v>54</v>
      </c>
      <c r="L80" s="367">
        <v>108949.00711034927</v>
      </c>
      <c r="M80" s="368">
        <f t="shared" si="1"/>
        <v>131828.29860352262</v>
      </c>
      <c r="N80" s="369">
        <f t="shared" si="2"/>
        <v>105462.63888281811</v>
      </c>
    </row>
    <row r="81" spans="1:14" ht="15.6">
      <c r="A81" s="374" t="s">
        <v>6730</v>
      </c>
      <c r="B81" s="362" t="s">
        <v>6731</v>
      </c>
      <c r="C81" s="375" t="s">
        <v>6595</v>
      </c>
      <c r="D81" s="376">
        <v>24</v>
      </c>
      <c r="E81" s="376">
        <v>21</v>
      </c>
      <c r="F81" s="376" t="s">
        <v>6608</v>
      </c>
      <c r="G81" s="376">
        <v>22</v>
      </c>
      <c r="H81" s="376">
        <v>75.599999999999994</v>
      </c>
      <c r="I81" s="376">
        <v>50</v>
      </c>
      <c r="J81" s="376">
        <v>92</v>
      </c>
      <c r="K81" s="376">
        <v>54</v>
      </c>
      <c r="L81" s="367">
        <v>96467.655944900602</v>
      </c>
      <c r="M81" s="368">
        <f t="shared" si="1"/>
        <v>116725.86369332972</v>
      </c>
      <c r="N81" s="369">
        <f t="shared" si="2"/>
        <v>93380.690954663791</v>
      </c>
    </row>
    <row r="82" spans="1:14" s="44" customFormat="1" ht="15.6">
      <c r="A82" s="374" t="s">
        <v>6732</v>
      </c>
      <c r="B82" s="362" t="s">
        <v>6733</v>
      </c>
      <c r="C82" s="375" t="s">
        <v>6595</v>
      </c>
      <c r="D82" s="376">
        <v>24</v>
      </c>
      <c r="E82" s="376">
        <v>19</v>
      </c>
      <c r="F82" s="376" t="s">
        <v>6608</v>
      </c>
      <c r="G82" s="376">
        <v>22</v>
      </c>
      <c r="H82" s="376">
        <v>72</v>
      </c>
      <c r="I82" s="376">
        <v>50</v>
      </c>
      <c r="J82" s="376">
        <v>116.5</v>
      </c>
      <c r="K82" s="376">
        <v>40</v>
      </c>
      <c r="L82" s="367">
        <v>103214.84884138349</v>
      </c>
      <c r="M82" s="368">
        <f t="shared" si="1"/>
        <v>124889.96709807402</v>
      </c>
      <c r="N82" s="369">
        <f t="shared" si="2"/>
        <v>99911.973678459224</v>
      </c>
    </row>
    <row r="83" spans="1:14" s="44" customFormat="1" ht="15.75" customHeight="1">
      <c r="A83" s="374" t="s">
        <v>6734</v>
      </c>
      <c r="B83" s="362" t="s">
        <v>6735</v>
      </c>
      <c r="C83" s="375" t="s">
        <v>6595</v>
      </c>
      <c r="D83" s="376">
        <v>24</v>
      </c>
      <c r="E83" s="376">
        <v>19</v>
      </c>
      <c r="F83" s="376" t="s">
        <v>6608</v>
      </c>
      <c r="G83" s="376">
        <v>22</v>
      </c>
      <c r="H83" s="376">
        <v>72</v>
      </c>
      <c r="I83" s="376">
        <v>53.5</v>
      </c>
      <c r="J83" s="376">
        <v>86.5</v>
      </c>
      <c r="K83" s="376">
        <v>46</v>
      </c>
      <c r="L83" s="367">
        <v>103214.84884138349</v>
      </c>
      <c r="M83" s="368">
        <f t="shared" si="1"/>
        <v>124889.96709807402</v>
      </c>
      <c r="N83" s="369">
        <f t="shared" si="2"/>
        <v>99911.973678459224</v>
      </c>
    </row>
    <row r="84" spans="1:14" s="44" customFormat="1" ht="23.4">
      <c r="A84" s="371"/>
      <c r="B84" s="371" t="s">
        <v>6736</v>
      </c>
      <c r="C84" s="384"/>
      <c r="D84" s="384"/>
      <c r="E84" s="384"/>
      <c r="F84" s="384"/>
      <c r="G84" s="384"/>
      <c r="H84" s="384"/>
      <c r="I84" s="384"/>
      <c r="J84" s="384"/>
      <c r="K84" s="372"/>
      <c r="L84" s="378"/>
      <c r="M84" s="368"/>
      <c r="N84" s="369"/>
    </row>
    <row r="85" spans="1:14" s="44" customFormat="1" ht="15.6">
      <c r="A85" s="374" t="s">
        <v>6737</v>
      </c>
      <c r="B85" s="362" t="s">
        <v>6738</v>
      </c>
      <c r="C85" s="375"/>
      <c r="D85" s="376">
        <v>32</v>
      </c>
      <c r="E85" s="376">
        <v>32</v>
      </c>
      <c r="F85" s="376" t="s">
        <v>6601</v>
      </c>
      <c r="G85" s="376">
        <v>22</v>
      </c>
      <c r="H85" s="376">
        <v>89</v>
      </c>
      <c r="I85" s="376">
        <v>62</v>
      </c>
      <c r="J85" s="376">
        <v>106</v>
      </c>
      <c r="K85" s="376">
        <v>56</v>
      </c>
      <c r="L85" s="367">
        <v>77524.150615613253</v>
      </c>
      <c r="M85" s="368">
        <f t="shared" si="1"/>
        <v>93804.222244892037</v>
      </c>
      <c r="N85" s="369">
        <f t="shared" si="2"/>
        <v>75043.377795913635</v>
      </c>
    </row>
    <row r="86" spans="1:14" s="44" customFormat="1" ht="23.4">
      <c r="A86" s="371"/>
      <c r="B86" s="371" t="s">
        <v>4185</v>
      </c>
      <c r="C86" s="384"/>
      <c r="D86" s="384"/>
      <c r="E86" s="384"/>
      <c r="F86" s="384"/>
      <c r="G86" s="384"/>
      <c r="H86" s="384"/>
      <c r="I86" s="384"/>
      <c r="J86" s="384"/>
      <c r="K86" s="372"/>
      <c r="L86" s="378"/>
      <c r="M86" s="368"/>
      <c r="N86" s="369"/>
    </row>
    <row r="87" spans="1:14" s="44" customFormat="1" ht="15.6">
      <c r="A87" s="374" t="s">
        <v>6739</v>
      </c>
      <c r="B87" s="362" t="s">
        <v>6740</v>
      </c>
      <c r="C87" s="375" t="s">
        <v>6595</v>
      </c>
      <c r="D87" s="376">
        <v>20</v>
      </c>
      <c r="E87" s="376">
        <v>20</v>
      </c>
      <c r="F87" s="376" t="s">
        <v>2887</v>
      </c>
      <c r="G87" s="376">
        <v>20</v>
      </c>
      <c r="H87" s="376">
        <v>81</v>
      </c>
      <c r="I87" s="376">
        <v>60.5</v>
      </c>
      <c r="J87" s="376">
        <v>90.5</v>
      </c>
      <c r="K87" s="376">
        <v>44.5</v>
      </c>
      <c r="L87" s="367">
        <v>48194.453419003352</v>
      </c>
      <c r="M87" s="368">
        <f t="shared" ref="M87:M178" si="3">+L87*1.21</f>
        <v>58315.288636994053</v>
      </c>
      <c r="N87" s="369">
        <f t="shared" si="2"/>
        <v>46652.230909595244</v>
      </c>
    </row>
    <row r="88" spans="1:14" s="44" customFormat="1" ht="15.75" customHeight="1">
      <c r="A88" s="374" t="s">
        <v>6741</v>
      </c>
      <c r="B88" s="362" t="s">
        <v>6742</v>
      </c>
      <c r="C88" s="375"/>
      <c r="D88" s="376">
        <v>25</v>
      </c>
      <c r="E88" s="376">
        <v>22</v>
      </c>
      <c r="F88" s="376" t="s">
        <v>6608</v>
      </c>
      <c r="G88" s="376">
        <v>24</v>
      </c>
      <c r="H88" s="376">
        <v>80</v>
      </c>
      <c r="I88" s="376">
        <v>57</v>
      </c>
      <c r="J88" s="376">
        <v>84</v>
      </c>
      <c r="K88" s="376">
        <v>51</v>
      </c>
      <c r="L88" s="367">
        <v>83575.927305878242</v>
      </c>
      <c r="M88" s="368">
        <f t="shared" si="3"/>
        <v>101126.87204011266</v>
      </c>
      <c r="N88" s="369">
        <f t="shared" si="2"/>
        <v>80901.497632090133</v>
      </c>
    </row>
    <row r="89" spans="1:14" s="44" customFormat="1" ht="15.6">
      <c r="A89" s="374" t="s">
        <v>6743</v>
      </c>
      <c r="B89" s="362" t="s">
        <v>6594</v>
      </c>
      <c r="C89" s="375" t="s">
        <v>6595</v>
      </c>
      <c r="D89" s="376">
        <v>25</v>
      </c>
      <c r="E89" s="376">
        <v>22</v>
      </c>
      <c r="F89" s="376" t="s">
        <v>2887</v>
      </c>
      <c r="G89" s="376">
        <v>24</v>
      </c>
      <c r="H89" s="376">
        <v>83</v>
      </c>
      <c r="I89" s="376">
        <v>57</v>
      </c>
      <c r="J89" s="376">
        <v>86</v>
      </c>
      <c r="K89" s="376">
        <v>52</v>
      </c>
      <c r="L89" s="367">
        <v>64395.305723617574</v>
      </c>
      <c r="M89" s="368">
        <f t="shared" si="3"/>
        <v>77918.319925577263</v>
      </c>
      <c r="N89" s="369">
        <f t="shared" si="2"/>
        <v>62334.655940461816</v>
      </c>
    </row>
    <row r="90" spans="1:14" s="44" customFormat="1" ht="15.75" customHeight="1">
      <c r="A90" s="374" t="s">
        <v>6744</v>
      </c>
      <c r="B90" s="362" t="s">
        <v>6745</v>
      </c>
      <c r="C90" s="375"/>
      <c r="D90" s="376">
        <v>28</v>
      </c>
      <c r="E90" s="376">
        <v>27</v>
      </c>
      <c r="F90" s="376" t="s">
        <v>6601</v>
      </c>
      <c r="G90" s="376">
        <v>28</v>
      </c>
      <c r="H90" s="376">
        <v>99</v>
      </c>
      <c r="I90" s="376">
        <v>63</v>
      </c>
      <c r="J90" s="376">
        <v>112</v>
      </c>
      <c r="K90" s="376">
        <v>63</v>
      </c>
      <c r="L90" s="367">
        <v>98138.588262848061</v>
      </c>
      <c r="M90" s="368">
        <f t="shared" si="3"/>
        <v>118747.69179804614</v>
      </c>
      <c r="N90" s="369">
        <f t="shared" si="2"/>
        <v>94998.153438436915</v>
      </c>
    </row>
    <row r="91" spans="1:14" s="44" customFormat="1" ht="15.75" customHeight="1">
      <c r="A91" s="374" t="s">
        <v>6746</v>
      </c>
      <c r="B91" s="362" t="s">
        <v>6747</v>
      </c>
      <c r="C91" s="376">
        <v>54</v>
      </c>
      <c r="D91" s="376">
        <v>28</v>
      </c>
      <c r="E91" s="376">
        <v>39</v>
      </c>
      <c r="F91" s="376" t="s">
        <v>6601</v>
      </c>
      <c r="G91" s="376">
        <v>28</v>
      </c>
      <c r="H91" s="376">
        <v>99</v>
      </c>
      <c r="I91" s="376">
        <v>63</v>
      </c>
      <c r="J91" s="376">
        <v>112.5</v>
      </c>
      <c r="K91" s="376">
        <v>63</v>
      </c>
      <c r="L91" s="367">
        <v>91105.30830301033</v>
      </c>
      <c r="M91" s="368">
        <f t="shared" si="3"/>
        <v>110237.42304664249</v>
      </c>
      <c r="N91" s="369">
        <f t="shared" si="2"/>
        <v>88189.938437314006</v>
      </c>
    </row>
    <row r="92" spans="1:14" s="44" customFormat="1" ht="15.6">
      <c r="A92" s="374" t="s">
        <v>6748</v>
      </c>
      <c r="B92" s="362" t="s">
        <v>6718</v>
      </c>
      <c r="C92" s="375" t="s">
        <v>6595</v>
      </c>
      <c r="D92" s="376">
        <v>28</v>
      </c>
      <c r="E92" s="376">
        <v>39</v>
      </c>
      <c r="F92" s="376" t="s">
        <v>6601</v>
      </c>
      <c r="G92" s="376">
        <v>28</v>
      </c>
      <c r="H92" s="376">
        <v>99</v>
      </c>
      <c r="I92" s="376">
        <v>63</v>
      </c>
      <c r="J92" s="376">
        <v>112.5</v>
      </c>
      <c r="K92" s="376">
        <v>63</v>
      </c>
      <c r="L92" s="367">
        <v>75718.860536379681</v>
      </c>
      <c r="M92" s="368">
        <f t="shared" si="3"/>
        <v>91619.821249019413</v>
      </c>
      <c r="N92" s="369">
        <f t="shared" si="2"/>
        <v>73295.856999215539</v>
      </c>
    </row>
    <row r="93" spans="1:14" s="44" customFormat="1" ht="15.6">
      <c r="A93" s="374" t="s">
        <v>6749</v>
      </c>
      <c r="B93" s="362" t="s">
        <v>6750</v>
      </c>
      <c r="C93" s="376">
        <v>54</v>
      </c>
      <c r="D93" s="376">
        <v>35</v>
      </c>
      <c r="E93" s="376">
        <v>45</v>
      </c>
      <c r="F93" s="376" t="s">
        <v>6601</v>
      </c>
      <c r="G93" s="376">
        <v>33</v>
      </c>
      <c r="H93" s="376">
        <v>115.5</v>
      </c>
      <c r="I93" s="376">
        <v>73</v>
      </c>
      <c r="J93" s="376">
        <v>117</v>
      </c>
      <c r="K93" s="376">
        <v>70</v>
      </c>
      <c r="L93" s="367">
        <v>107971.59549922514</v>
      </c>
      <c r="M93" s="368">
        <f t="shared" si="3"/>
        <v>130645.63055406242</v>
      </c>
      <c r="N93" s="369">
        <f t="shared" si="2"/>
        <v>104516.50444324994</v>
      </c>
    </row>
    <row r="94" spans="1:14" s="44" customFormat="1" ht="16.5" customHeight="1">
      <c r="A94" s="374" t="s">
        <v>6751</v>
      </c>
      <c r="B94" s="362" t="s">
        <v>6752</v>
      </c>
      <c r="C94" s="376"/>
      <c r="D94" s="376">
        <v>35</v>
      </c>
      <c r="E94" s="376">
        <v>29</v>
      </c>
      <c r="F94" s="376" t="s">
        <v>6608</v>
      </c>
      <c r="G94" s="376">
        <v>33</v>
      </c>
      <c r="H94" s="376">
        <v>106</v>
      </c>
      <c r="I94" s="376">
        <v>71</v>
      </c>
      <c r="J94" s="376">
        <v>127</v>
      </c>
      <c r="K94" s="376">
        <v>71.5</v>
      </c>
      <c r="L94" s="367">
        <v>111402.604723335</v>
      </c>
      <c r="M94" s="368">
        <f t="shared" si="3"/>
        <v>134797.15171523535</v>
      </c>
      <c r="N94" s="369">
        <f t="shared" si="2"/>
        <v>107837.72137218829</v>
      </c>
    </row>
    <row r="95" spans="1:14" ht="31.2">
      <c r="A95" s="374" t="s">
        <v>6753</v>
      </c>
      <c r="B95" s="362" t="s">
        <v>6754</v>
      </c>
      <c r="C95" s="375" t="s">
        <v>6595</v>
      </c>
      <c r="D95" s="376">
        <v>22</v>
      </c>
      <c r="E95" s="376">
        <v>20</v>
      </c>
      <c r="F95" s="376" t="s">
        <v>2887</v>
      </c>
      <c r="G95" s="376">
        <v>20</v>
      </c>
      <c r="H95" s="376">
        <v>81</v>
      </c>
      <c r="I95" s="376">
        <v>59.5</v>
      </c>
      <c r="J95" s="376">
        <v>90.5</v>
      </c>
      <c r="K95" s="376">
        <v>48.1</v>
      </c>
      <c r="L95" s="367">
        <v>43053.802919287671</v>
      </c>
      <c r="M95" s="368">
        <f t="shared" si="3"/>
        <v>52095.101532338078</v>
      </c>
      <c r="N95" s="369">
        <f t="shared" si="2"/>
        <v>41676.081225870468</v>
      </c>
    </row>
    <row r="96" spans="1:14" s="44" customFormat="1" ht="15.6">
      <c r="A96" s="374" t="s">
        <v>6755</v>
      </c>
      <c r="B96" s="362" t="s">
        <v>6756</v>
      </c>
      <c r="C96" s="375" t="s">
        <v>6595</v>
      </c>
      <c r="D96" s="376">
        <v>22</v>
      </c>
      <c r="E96" s="376">
        <v>20</v>
      </c>
      <c r="F96" s="376" t="s">
        <v>2887</v>
      </c>
      <c r="G96" s="376">
        <v>22</v>
      </c>
      <c r="H96" s="376">
        <v>80</v>
      </c>
      <c r="I96" s="376">
        <v>60.5</v>
      </c>
      <c r="J96" s="376">
        <v>91</v>
      </c>
      <c r="K96" s="376">
        <v>52</v>
      </c>
      <c r="L96" s="367">
        <v>54585.001154842495</v>
      </c>
      <c r="M96" s="368">
        <f t="shared" si="3"/>
        <v>66047.851397359424</v>
      </c>
      <c r="N96" s="369">
        <f t="shared" si="2"/>
        <v>52838.281117887542</v>
      </c>
    </row>
    <row r="97" spans="1:14" s="44" customFormat="1" ht="15.6">
      <c r="A97" s="374" t="s">
        <v>6757</v>
      </c>
      <c r="B97" s="362" t="s">
        <v>6758</v>
      </c>
      <c r="C97" s="375" t="s">
        <v>6595</v>
      </c>
      <c r="D97" s="376">
        <v>22</v>
      </c>
      <c r="E97" s="376">
        <v>21</v>
      </c>
      <c r="F97" s="376" t="s">
        <v>6608</v>
      </c>
      <c r="G97" s="376">
        <v>22</v>
      </c>
      <c r="H97" s="376">
        <v>76</v>
      </c>
      <c r="I97" s="376">
        <v>55</v>
      </c>
      <c r="J97" s="376">
        <v>80</v>
      </c>
      <c r="K97" s="376">
        <v>51</v>
      </c>
      <c r="L97" s="367">
        <v>76470.248426903854</v>
      </c>
      <c r="M97" s="368">
        <f t="shared" si="3"/>
        <v>92529.000596553655</v>
      </c>
      <c r="N97" s="369">
        <f t="shared" si="2"/>
        <v>74023.200477242921</v>
      </c>
    </row>
    <row r="98" spans="1:14" ht="15.75" customHeight="1">
      <c r="A98" s="374" t="s">
        <v>6759</v>
      </c>
      <c r="B98" s="362" t="s">
        <v>6760</v>
      </c>
      <c r="C98" s="375"/>
      <c r="D98" s="376">
        <v>25</v>
      </c>
      <c r="E98" s="376">
        <v>23</v>
      </c>
      <c r="F98" s="376" t="s">
        <v>6608</v>
      </c>
      <c r="G98" s="376">
        <v>24</v>
      </c>
      <c r="H98" s="376">
        <v>82</v>
      </c>
      <c r="I98" s="376">
        <v>60</v>
      </c>
      <c r="J98" s="376">
        <v>84</v>
      </c>
      <c r="K98" s="376">
        <v>51</v>
      </c>
      <c r="L98" s="367">
        <v>71305.056378307447</v>
      </c>
      <c r="M98" s="368">
        <f t="shared" si="3"/>
        <v>86279.11821775201</v>
      </c>
      <c r="N98" s="369">
        <f t="shared" si="2"/>
        <v>69023.294574201616</v>
      </c>
    </row>
    <row r="99" spans="1:14" s="44" customFormat="1" ht="15.6">
      <c r="A99" s="374" t="s">
        <v>6761</v>
      </c>
      <c r="B99" s="362" t="s">
        <v>6762</v>
      </c>
      <c r="C99" s="375"/>
      <c r="D99" s="376">
        <v>22</v>
      </c>
      <c r="E99" s="376">
        <v>21</v>
      </c>
      <c r="F99" s="376" t="s">
        <v>6608</v>
      </c>
      <c r="G99" s="376">
        <v>22</v>
      </c>
      <c r="H99" s="376">
        <v>75</v>
      </c>
      <c r="I99" s="376">
        <v>54</v>
      </c>
      <c r="J99" s="376">
        <v>79.5</v>
      </c>
      <c r="K99" s="376">
        <v>51</v>
      </c>
      <c r="L99" s="367">
        <v>92479.272523757681</v>
      </c>
      <c r="M99" s="368">
        <f>+L99*1.21</f>
        <v>111899.91975374678</v>
      </c>
      <c r="N99" s="369">
        <f t="shared" si="2"/>
        <v>89519.935802997439</v>
      </c>
    </row>
    <row r="100" spans="1:14" ht="15.6">
      <c r="A100" s="374" t="s">
        <v>6763</v>
      </c>
      <c r="B100" s="362" t="s">
        <v>6764</v>
      </c>
      <c r="C100" s="375" t="s">
        <v>6595</v>
      </c>
      <c r="D100" s="376">
        <v>25</v>
      </c>
      <c r="E100" s="376">
        <v>24</v>
      </c>
      <c r="F100" s="376" t="s">
        <v>6608</v>
      </c>
      <c r="G100" s="376">
        <v>24</v>
      </c>
      <c r="H100" s="376">
        <v>84.5</v>
      </c>
      <c r="I100" s="376">
        <v>62.5</v>
      </c>
      <c r="J100" s="376">
        <v>85.5</v>
      </c>
      <c r="K100" s="376">
        <v>51</v>
      </c>
      <c r="L100" s="367">
        <v>74681.397230170478</v>
      </c>
      <c r="M100" s="368">
        <f t="shared" si="3"/>
        <v>90364.490648506282</v>
      </c>
      <c r="N100" s="369">
        <f t="shared" si="2"/>
        <v>72291.592518805031</v>
      </c>
    </row>
    <row r="101" spans="1:14" s="44" customFormat="1" ht="15.75" customHeight="1">
      <c r="A101" s="374" t="s">
        <v>617</v>
      </c>
      <c r="B101" s="362" t="s">
        <v>6765</v>
      </c>
      <c r="C101" s="375"/>
      <c r="D101" s="376">
        <v>27</v>
      </c>
      <c r="E101" s="376">
        <v>25</v>
      </c>
      <c r="F101" s="376" t="s">
        <v>6608</v>
      </c>
      <c r="G101" s="376">
        <v>24</v>
      </c>
      <c r="H101" s="376">
        <v>88</v>
      </c>
      <c r="I101" s="376">
        <v>61</v>
      </c>
      <c r="J101" s="376">
        <v>90</v>
      </c>
      <c r="K101" s="376">
        <v>51</v>
      </c>
      <c r="L101" s="367">
        <v>76451.720456711802</v>
      </c>
      <c r="M101" s="368">
        <f t="shared" si="3"/>
        <v>92506.581752621278</v>
      </c>
      <c r="N101" s="369">
        <f t="shared" si="2"/>
        <v>74005.265402097022</v>
      </c>
    </row>
    <row r="102" spans="1:14" s="44" customFormat="1" ht="15.6">
      <c r="A102" s="374" t="s">
        <v>6766</v>
      </c>
      <c r="B102" s="362" t="s">
        <v>6767</v>
      </c>
      <c r="C102" s="375" t="s">
        <v>6595</v>
      </c>
      <c r="D102" s="376">
        <v>22</v>
      </c>
      <c r="E102" s="376">
        <v>22</v>
      </c>
      <c r="F102" s="376" t="s">
        <v>2887</v>
      </c>
      <c r="G102" s="376">
        <v>22</v>
      </c>
      <c r="H102" s="376">
        <v>80</v>
      </c>
      <c r="I102" s="376">
        <v>60.5</v>
      </c>
      <c r="J102" s="376">
        <v>91</v>
      </c>
      <c r="K102" s="376">
        <v>52</v>
      </c>
      <c r="L102" s="367">
        <v>43878.092781141662</v>
      </c>
      <c r="M102" s="368">
        <f t="shared" si="3"/>
        <v>53092.492265181412</v>
      </c>
      <c r="N102" s="369">
        <f t="shared" si="2"/>
        <v>42473.993812145134</v>
      </c>
    </row>
    <row r="103" spans="1:14" ht="15.6">
      <c r="A103" s="374" t="s">
        <v>6768</v>
      </c>
      <c r="B103" s="362" t="s">
        <v>6769</v>
      </c>
      <c r="C103" s="375"/>
      <c r="D103" s="376">
        <v>22</v>
      </c>
      <c r="E103" s="376">
        <v>28</v>
      </c>
      <c r="F103" s="376" t="s">
        <v>2887</v>
      </c>
      <c r="G103" s="376">
        <v>22</v>
      </c>
      <c r="H103" s="376">
        <v>79</v>
      </c>
      <c r="I103" s="376">
        <v>57</v>
      </c>
      <c r="J103" s="376">
        <v>89</v>
      </c>
      <c r="K103" s="376">
        <v>47</v>
      </c>
      <c r="L103" s="367">
        <v>88743.14730804498</v>
      </c>
      <c r="M103" s="368">
        <f>+L103*1.21</f>
        <v>107379.20824273443</v>
      </c>
      <c r="N103" s="369">
        <f t="shared" si="2"/>
        <v>85903.366594187552</v>
      </c>
    </row>
    <row r="104" spans="1:14" s="44" customFormat="1" ht="15.6">
      <c r="A104" s="374" t="s">
        <v>6770</v>
      </c>
      <c r="B104" s="362" t="s">
        <v>6771</v>
      </c>
      <c r="C104" s="375"/>
      <c r="D104" s="376"/>
      <c r="E104" s="376">
        <v>25</v>
      </c>
      <c r="F104" s="376"/>
      <c r="G104" s="376"/>
      <c r="H104" s="376">
        <v>100</v>
      </c>
      <c r="I104" s="376">
        <v>32</v>
      </c>
      <c r="J104" s="376"/>
      <c r="K104" s="376"/>
      <c r="L104" s="367">
        <v>85061.463716759012</v>
      </c>
      <c r="M104" s="368">
        <f>+L104*1.21</f>
        <v>102924.3710972784</v>
      </c>
      <c r="N104" s="369">
        <f t="shared" si="2"/>
        <v>82339.496877822734</v>
      </c>
    </row>
    <row r="105" spans="1:14" s="44" customFormat="1" ht="15.6">
      <c r="A105" s="374" t="s">
        <v>6772</v>
      </c>
      <c r="B105" s="362" t="s">
        <v>6594</v>
      </c>
      <c r="C105" s="375" t="s">
        <v>6595</v>
      </c>
      <c r="D105" s="376">
        <v>25</v>
      </c>
      <c r="E105" s="376">
        <v>22</v>
      </c>
      <c r="F105" s="376" t="s">
        <v>2887</v>
      </c>
      <c r="G105" s="376">
        <v>24</v>
      </c>
      <c r="H105" s="376">
        <v>83</v>
      </c>
      <c r="I105" s="376">
        <v>57</v>
      </c>
      <c r="J105" s="376">
        <v>86</v>
      </c>
      <c r="K105" s="376">
        <v>52</v>
      </c>
      <c r="L105" s="367">
        <v>64395.305723617574</v>
      </c>
      <c r="M105" s="368">
        <f t="shared" si="3"/>
        <v>77918.319925577263</v>
      </c>
      <c r="N105" s="369">
        <f t="shared" si="2"/>
        <v>62334.655940461816</v>
      </c>
    </row>
    <row r="106" spans="1:14" s="44" customFormat="1" ht="15.75" customHeight="1">
      <c r="A106" s="374" t="s">
        <v>6773</v>
      </c>
      <c r="B106" s="362" t="s">
        <v>6774</v>
      </c>
      <c r="C106" s="376">
        <v>44</v>
      </c>
      <c r="D106" s="376">
        <v>22</v>
      </c>
      <c r="E106" s="376">
        <v>22</v>
      </c>
      <c r="F106" s="376" t="s">
        <v>2887</v>
      </c>
      <c r="G106" s="376">
        <v>22</v>
      </c>
      <c r="H106" s="376">
        <v>80</v>
      </c>
      <c r="I106" s="376">
        <v>60.5</v>
      </c>
      <c r="J106" s="376">
        <v>91</v>
      </c>
      <c r="K106" s="376">
        <v>52</v>
      </c>
      <c r="L106" s="367">
        <v>69984.597818764043</v>
      </c>
      <c r="M106" s="368">
        <f t="shared" si="3"/>
        <v>84681.36336070449</v>
      </c>
      <c r="N106" s="369">
        <f t="shared" si="2"/>
        <v>67745.090688563592</v>
      </c>
    </row>
    <row r="107" spans="1:14" s="44" customFormat="1" ht="15.75" customHeight="1">
      <c r="A107" s="374" t="s">
        <v>6775</v>
      </c>
      <c r="B107" s="362" t="s">
        <v>6776</v>
      </c>
      <c r="C107" s="376"/>
      <c r="D107" s="376">
        <v>25</v>
      </c>
      <c r="E107" s="376">
        <v>25</v>
      </c>
      <c r="F107" s="376" t="s">
        <v>6608</v>
      </c>
      <c r="G107" s="376">
        <v>24</v>
      </c>
      <c r="H107" s="376">
        <v>87</v>
      </c>
      <c r="I107" s="376">
        <v>61</v>
      </c>
      <c r="J107" s="376">
        <v>84.5</v>
      </c>
      <c r="K107" s="376">
        <v>51</v>
      </c>
      <c r="L107" s="367">
        <v>91485.025483721125</v>
      </c>
      <c r="M107" s="368">
        <f>+L107*1.21</f>
        <v>110696.88083530255</v>
      </c>
      <c r="N107" s="369">
        <f t="shared" si="2"/>
        <v>88557.504668242051</v>
      </c>
    </row>
    <row r="108" spans="1:14" s="44" customFormat="1" ht="15.6">
      <c r="A108" s="374" t="s">
        <v>6777</v>
      </c>
      <c r="B108" s="362" t="s">
        <v>6778</v>
      </c>
      <c r="C108" s="375" t="s">
        <v>6595</v>
      </c>
      <c r="D108" s="376">
        <v>22</v>
      </c>
      <c r="E108" s="376">
        <v>25</v>
      </c>
      <c r="F108" s="376" t="s">
        <v>6601</v>
      </c>
      <c r="G108" s="376">
        <v>20</v>
      </c>
      <c r="H108" s="376">
        <v>83</v>
      </c>
      <c r="I108" s="376">
        <v>60.5</v>
      </c>
      <c r="J108" s="376">
        <v>93.5</v>
      </c>
      <c r="K108" s="376">
        <v>48.1</v>
      </c>
      <c r="L108" s="367">
        <v>64222.572612416443</v>
      </c>
      <c r="M108" s="368">
        <f t="shared" si="3"/>
        <v>77709.312861023893</v>
      </c>
      <c r="N108" s="369">
        <f t="shared" si="2"/>
        <v>62167.45028881912</v>
      </c>
    </row>
    <row r="109" spans="1:14" s="44" customFormat="1" ht="15.75" customHeight="1">
      <c r="A109" s="374" t="s">
        <v>6779</v>
      </c>
      <c r="B109" s="362" t="s">
        <v>6597</v>
      </c>
      <c r="C109" s="375" t="s">
        <v>6595</v>
      </c>
      <c r="D109" s="376">
        <v>25</v>
      </c>
      <c r="E109" s="376">
        <v>25</v>
      </c>
      <c r="F109" s="376" t="s">
        <v>2887</v>
      </c>
      <c r="G109" s="376">
        <v>24</v>
      </c>
      <c r="H109" s="376">
        <v>90</v>
      </c>
      <c r="I109" s="376">
        <v>58.3</v>
      </c>
      <c r="J109" s="376">
        <v>85</v>
      </c>
      <c r="K109" s="376">
        <v>58.8</v>
      </c>
      <c r="L109" s="367">
        <v>77107.967622978947</v>
      </c>
      <c r="M109" s="368">
        <f t="shared" si="3"/>
        <v>93300.640823804526</v>
      </c>
      <c r="N109" s="369">
        <f t="shared" si="2"/>
        <v>74640.512659043627</v>
      </c>
    </row>
    <row r="110" spans="1:14" s="44" customFormat="1" ht="15.75" customHeight="1">
      <c r="A110" s="374" t="s">
        <v>6779</v>
      </c>
      <c r="B110" s="362" t="s">
        <v>6780</v>
      </c>
      <c r="C110" s="375" t="s">
        <v>6595</v>
      </c>
      <c r="D110" s="376">
        <v>25</v>
      </c>
      <c r="E110" s="376">
        <v>25</v>
      </c>
      <c r="F110" s="376" t="s">
        <v>6601</v>
      </c>
      <c r="G110" s="376">
        <v>24</v>
      </c>
      <c r="H110" s="376">
        <v>90</v>
      </c>
      <c r="I110" s="376">
        <v>58.1</v>
      </c>
      <c r="J110" s="376">
        <v>85</v>
      </c>
      <c r="K110" s="376">
        <v>52</v>
      </c>
      <c r="L110" s="367">
        <v>66386.675584729266</v>
      </c>
      <c r="M110" s="368">
        <f t="shared" si="3"/>
        <v>80327.877457522409</v>
      </c>
      <c r="N110" s="369">
        <f t="shared" si="2"/>
        <v>64262.301966017927</v>
      </c>
    </row>
    <row r="111" spans="1:14" s="44" customFormat="1" ht="15.6">
      <c r="A111" s="374" t="s">
        <v>6781</v>
      </c>
      <c r="B111" s="362" t="s">
        <v>6782</v>
      </c>
      <c r="C111" s="375" t="s">
        <v>6595</v>
      </c>
      <c r="D111" s="376">
        <v>22</v>
      </c>
      <c r="E111" s="376">
        <v>20</v>
      </c>
      <c r="F111" s="376" t="s">
        <v>2887</v>
      </c>
      <c r="G111" s="376">
        <v>22</v>
      </c>
      <c r="H111" s="376">
        <v>80</v>
      </c>
      <c r="I111" s="376">
        <v>52</v>
      </c>
      <c r="J111" s="376">
        <v>75.5</v>
      </c>
      <c r="K111" s="376">
        <v>46.8</v>
      </c>
      <c r="L111" s="367">
        <v>73721.149217457089</v>
      </c>
      <c r="M111" s="368">
        <f t="shared" si="3"/>
        <v>89202.590553123067</v>
      </c>
      <c r="N111" s="369">
        <f t="shared" si="2"/>
        <v>71362.072442498451</v>
      </c>
    </row>
    <row r="112" spans="1:14" s="44" customFormat="1" ht="15.75" customHeight="1">
      <c r="A112" s="374" t="s">
        <v>6783</v>
      </c>
      <c r="B112" s="362" t="s">
        <v>6784</v>
      </c>
      <c r="C112" s="375"/>
      <c r="D112" s="376">
        <v>27</v>
      </c>
      <c r="E112" s="376">
        <v>24</v>
      </c>
      <c r="F112" s="376" t="s">
        <v>6608</v>
      </c>
      <c r="G112" s="376">
        <v>24</v>
      </c>
      <c r="H112" s="376">
        <v>84</v>
      </c>
      <c r="I112" s="376">
        <v>60</v>
      </c>
      <c r="J112" s="376">
        <v>84</v>
      </c>
      <c r="K112" s="376">
        <v>59</v>
      </c>
      <c r="L112" s="367">
        <v>108647.18271356898</v>
      </c>
      <c r="M112" s="368">
        <f t="shared" si="3"/>
        <v>131463.09108341846</v>
      </c>
      <c r="N112" s="369">
        <f t="shared" si="2"/>
        <v>105170.47286673478</v>
      </c>
    </row>
    <row r="113" spans="1:14" s="44" customFormat="1" ht="15.75" customHeight="1">
      <c r="A113" s="379" t="s">
        <v>6785</v>
      </c>
      <c r="B113" s="362" t="s">
        <v>6756</v>
      </c>
      <c r="C113" s="375" t="s">
        <v>6595</v>
      </c>
      <c r="D113" s="376">
        <v>22</v>
      </c>
      <c r="E113" s="376">
        <v>20</v>
      </c>
      <c r="F113" s="376" t="s">
        <v>2887</v>
      </c>
      <c r="G113" s="376">
        <v>22</v>
      </c>
      <c r="H113" s="376">
        <v>80</v>
      </c>
      <c r="I113" s="376">
        <v>60.5</v>
      </c>
      <c r="J113" s="376">
        <v>91</v>
      </c>
      <c r="K113" s="376">
        <v>52</v>
      </c>
      <c r="L113" s="367">
        <v>54585.001154842495</v>
      </c>
      <c r="M113" s="368">
        <f t="shared" si="3"/>
        <v>66047.851397359424</v>
      </c>
      <c r="N113" s="369">
        <f t="shared" si="2"/>
        <v>52838.281117887542</v>
      </c>
    </row>
    <row r="114" spans="1:14" ht="31.2">
      <c r="A114" s="379" t="s">
        <v>6786</v>
      </c>
      <c r="B114" s="362" t="s">
        <v>6787</v>
      </c>
      <c r="C114" s="375" t="s">
        <v>6595</v>
      </c>
      <c r="D114" s="376">
        <v>22</v>
      </c>
      <c r="E114" s="376">
        <v>22</v>
      </c>
      <c r="F114" s="376" t="s">
        <v>6608</v>
      </c>
      <c r="G114" s="376">
        <v>22</v>
      </c>
      <c r="H114" s="376">
        <v>80</v>
      </c>
      <c r="I114" s="376">
        <v>58</v>
      </c>
      <c r="J114" s="376">
        <v>89.5</v>
      </c>
      <c r="K114" s="376">
        <v>51</v>
      </c>
      <c r="L114" s="367">
        <v>80021.929024113386</v>
      </c>
      <c r="M114" s="368">
        <f t="shared" si="3"/>
        <v>96826.534119177188</v>
      </c>
      <c r="N114" s="369">
        <f t="shared" si="2"/>
        <v>77461.227295341756</v>
      </c>
    </row>
    <row r="115" spans="1:14" s="44" customFormat="1" ht="15.6">
      <c r="A115" s="379" t="s">
        <v>6788</v>
      </c>
      <c r="B115" s="362" t="s">
        <v>6789</v>
      </c>
      <c r="C115" s="375" t="s">
        <v>6595</v>
      </c>
      <c r="D115" s="376">
        <v>22</v>
      </c>
      <c r="E115" s="376">
        <v>22</v>
      </c>
      <c r="F115" s="376" t="s">
        <v>6608</v>
      </c>
      <c r="G115" s="376">
        <v>22</v>
      </c>
      <c r="H115" s="376">
        <v>79</v>
      </c>
      <c r="I115" s="376">
        <v>57</v>
      </c>
      <c r="J115" s="376">
        <v>79</v>
      </c>
      <c r="K115" s="376">
        <v>47</v>
      </c>
      <c r="L115" s="367">
        <v>81169.457044736337</v>
      </c>
      <c r="M115" s="368">
        <f t="shared" si="3"/>
        <v>98215.043024130966</v>
      </c>
      <c r="N115" s="369">
        <f t="shared" si="2"/>
        <v>78572.034419304779</v>
      </c>
    </row>
    <row r="116" spans="1:14" s="44" customFormat="1" ht="15.75" customHeight="1">
      <c r="A116" s="371"/>
      <c r="B116" s="371" t="s">
        <v>4590</v>
      </c>
      <c r="C116" s="384"/>
      <c r="D116" s="384"/>
      <c r="E116" s="384"/>
      <c r="F116" s="384"/>
      <c r="G116" s="384"/>
      <c r="H116" s="384"/>
      <c r="I116" s="384"/>
      <c r="J116" s="384"/>
      <c r="K116" s="372"/>
      <c r="L116" s="378"/>
      <c r="M116" s="368"/>
      <c r="N116" s="369"/>
    </row>
    <row r="117" spans="1:14" ht="15.75" customHeight="1">
      <c r="A117" s="374" t="s">
        <v>6790</v>
      </c>
      <c r="B117" s="362" t="s">
        <v>6791</v>
      </c>
      <c r="C117" s="375"/>
      <c r="D117" s="376">
        <v>23</v>
      </c>
      <c r="E117" s="376">
        <v>23</v>
      </c>
      <c r="F117" s="376"/>
      <c r="G117" s="376"/>
      <c r="H117" s="376">
        <v>79</v>
      </c>
      <c r="I117" s="376">
        <v>103</v>
      </c>
      <c r="J117" s="376">
        <v>61</v>
      </c>
      <c r="K117" s="376">
        <v>40</v>
      </c>
      <c r="L117" s="367">
        <v>102300.71014254604</v>
      </c>
      <c r="M117" s="368">
        <f t="shared" si="3"/>
        <v>123783.85927248071</v>
      </c>
      <c r="N117" s="369">
        <f t="shared" si="2"/>
        <v>99027.08741798457</v>
      </c>
    </row>
    <row r="118" spans="1:14" s="44" customFormat="1" ht="15.6">
      <c r="A118" s="374" t="s">
        <v>6792</v>
      </c>
      <c r="B118" s="362" t="s">
        <v>6793</v>
      </c>
      <c r="C118" s="375" t="s">
        <v>6595</v>
      </c>
      <c r="D118" s="376">
        <v>25</v>
      </c>
      <c r="E118" s="376">
        <v>22</v>
      </c>
      <c r="F118" s="376" t="s">
        <v>2887</v>
      </c>
      <c r="G118" s="376">
        <v>22</v>
      </c>
      <c r="H118" s="376">
        <v>79.5</v>
      </c>
      <c r="I118" s="376">
        <v>53.5</v>
      </c>
      <c r="J118" s="376">
        <v>88.5</v>
      </c>
      <c r="K118" s="376">
        <v>56.5</v>
      </c>
      <c r="L118" s="367">
        <v>46362.10484855804</v>
      </c>
      <c r="M118" s="368">
        <f t="shared" si="3"/>
        <v>56098.146866755225</v>
      </c>
      <c r="N118" s="369">
        <f t="shared" si="2"/>
        <v>44878.517493404186</v>
      </c>
    </row>
    <row r="119" spans="1:14" s="44" customFormat="1" ht="15.6">
      <c r="A119" s="374" t="s">
        <v>6792</v>
      </c>
      <c r="B119" s="362" t="s">
        <v>6794</v>
      </c>
      <c r="C119" s="375"/>
      <c r="D119" s="376">
        <v>25</v>
      </c>
      <c r="E119" s="376">
        <v>22</v>
      </c>
      <c r="F119" s="376" t="s">
        <v>6608</v>
      </c>
      <c r="G119" s="376">
        <v>22</v>
      </c>
      <c r="H119" s="376">
        <v>79</v>
      </c>
      <c r="I119" s="376">
        <v>59</v>
      </c>
      <c r="J119" s="376">
        <v>88</v>
      </c>
      <c r="K119" s="376">
        <v>53</v>
      </c>
      <c r="L119" s="367">
        <v>82997.137845085977</v>
      </c>
      <c r="M119" s="368">
        <f t="shared" si="3"/>
        <v>100426.53679255403</v>
      </c>
      <c r="N119" s="369">
        <f t="shared" si="2"/>
        <v>80341.229434043227</v>
      </c>
    </row>
    <row r="120" spans="1:14" s="44" customFormat="1" ht="15.75" customHeight="1">
      <c r="A120" s="374" t="s">
        <v>6795</v>
      </c>
      <c r="B120" s="362" t="s">
        <v>6796</v>
      </c>
      <c r="C120" s="375"/>
      <c r="D120" s="376">
        <v>23</v>
      </c>
      <c r="E120" s="376">
        <v>22</v>
      </c>
      <c r="F120" s="376"/>
      <c r="G120" s="376" t="s">
        <v>6635</v>
      </c>
      <c r="H120" s="376"/>
      <c r="I120" s="376">
        <v>77</v>
      </c>
      <c r="J120" s="376">
        <v>372</v>
      </c>
      <c r="K120" s="376">
        <v>45</v>
      </c>
      <c r="L120" s="367">
        <v>226847.41287224577</v>
      </c>
      <c r="M120" s="368">
        <f t="shared" si="3"/>
        <v>274485.36957541737</v>
      </c>
      <c r="N120" s="369">
        <f t="shared" si="2"/>
        <v>219588.29566033391</v>
      </c>
    </row>
    <row r="121" spans="1:14" ht="15.6">
      <c r="A121" s="374" t="s">
        <v>6795</v>
      </c>
      <c r="B121" s="362" t="s">
        <v>6797</v>
      </c>
      <c r="C121" s="375"/>
      <c r="D121" s="376">
        <v>23</v>
      </c>
      <c r="E121" s="376">
        <v>21</v>
      </c>
      <c r="F121" s="376"/>
      <c r="G121" s="376" t="s">
        <v>6635</v>
      </c>
      <c r="H121" s="376">
        <v>72</v>
      </c>
      <c r="I121" s="376">
        <v>68</v>
      </c>
      <c r="J121" s="376">
        <v>61</v>
      </c>
      <c r="K121" s="376">
        <v>40</v>
      </c>
      <c r="L121" s="367">
        <v>95793.500790904858</v>
      </c>
      <c r="M121" s="368">
        <f t="shared" si="3"/>
        <v>115910.13595699487</v>
      </c>
      <c r="N121" s="369">
        <f t="shared" si="2"/>
        <v>92728.108765595898</v>
      </c>
    </row>
    <row r="122" spans="1:14" s="44" customFormat="1" ht="15.6">
      <c r="A122" s="374" t="s">
        <v>6798</v>
      </c>
      <c r="B122" s="362" t="s">
        <v>6799</v>
      </c>
      <c r="C122" s="375"/>
      <c r="D122" s="376">
        <v>25</v>
      </c>
      <c r="E122" s="376">
        <v>25</v>
      </c>
      <c r="F122" s="376" t="s">
        <v>6608</v>
      </c>
      <c r="G122" s="376">
        <v>22</v>
      </c>
      <c r="H122" s="376">
        <v>88</v>
      </c>
      <c r="I122" s="376">
        <v>61</v>
      </c>
      <c r="J122" s="376">
        <v>89</v>
      </c>
      <c r="K122" s="376">
        <v>53</v>
      </c>
      <c r="L122" s="367">
        <v>112468.33247415422</v>
      </c>
      <c r="M122" s="368">
        <f t="shared" si="3"/>
        <v>136086.6822937266</v>
      </c>
      <c r="N122" s="369">
        <f t="shared" si="2"/>
        <v>108869.34583498129</v>
      </c>
    </row>
    <row r="123" spans="1:14" s="44" customFormat="1" ht="15.6">
      <c r="A123" s="374" t="s">
        <v>6800</v>
      </c>
      <c r="B123" s="362" t="s">
        <v>6793</v>
      </c>
      <c r="C123" s="375" t="s">
        <v>6595</v>
      </c>
      <c r="D123" s="376">
        <v>25</v>
      </c>
      <c r="E123" s="376">
        <v>22</v>
      </c>
      <c r="F123" s="376" t="s">
        <v>2887</v>
      </c>
      <c r="G123" s="376">
        <v>22</v>
      </c>
      <c r="H123" s="376">
        <v>79.5</v>
      </c>
      <c r="I123" s="376">
        <v>53.5</v>
      </c>
      <c r="J123" s="376">
        <v>88.5</v>
      </c>
      <c r="K123" s="376">
        <v>56.5</v>
      </c>
      <c r="L123" s="367">
        <v>46362.10484855804</v>
      </c>
      <c r="M123" s="368">
        <f t="shared" si="3"/>
        <v>56098.146866755225</v>
      </c>
      <c r="N123" s="369">
        <f t="shared" si="2"/>
        <v>44878.517493404186</v>
      </c>
    </row>
    <row r="124" spans="1:14" s="44" customFormat="1" ht="15.6">
      <c r="A124" s="374" t="s">
        <v>6801</v>
      </c>
      <c r="B124" s="362" t="s">
        <v>6802</v>
      </c>
      <c r="C124" s="375" t="s">
        <v>6595</v>
      </c>
      <c r="D124" s="376">
        <v>23</v>
      </c>
      <c r="E124" s="376">
        <v>22</v>
      </c>
      <c r="F124" s="376" t="s">
        <v>2887</v>
      </c>
      <c r="G124" s="376">
        <v>20</v>
      </c>
      <c r="H124" s="376">
        <v>81</v>
      </c>
      <c r="I124" s="376">
        <v>54.5</v>
      </c>
      <c r="J124" s="376">
        <v>91.5</v>
      </c>
      <c r="K124" s="376">
        <v>55</v>
      </c>
      <c r="L124" s="367">
        <v>55851.307292534999</v>
      </c>
      <c r="M124" s="368">
        <f t="shared" si="3"/>
        <v>67580.081823967354</v>
      </c>
      <c r="N124" s="369">
        <f t="shared" si="2"/>
        <v>54064.065459173886</v>
      </c>
    </row>
    <row r="125" spans="1:14" s="44" customFormat="1" ht="15.6">
      <c r="A125" s="374" t="s">
        <v>6803</v>
      </c>
      <c r="B125" s="362" t="s">
        <v>6804</v>
      </c>
      <c r="C125" s="375" t="s">
        <v>6595</v>
      </c>
      <c r="D125" s="376">
        <v>23</v>
      </c>
      <c r="E125" s="376">
        <v>30</v>
      </c>
      <c r="F125" s="376" t="s">
        <v>6601</v>
      </c>
      <c r="G125" s="376">
        <v>20</v>
      </c>
      <c r="H125" s="376">
        <v>81</v>
      </c>
      <c r="I125" s="376">
        <v>54.5</v>
      </c>
      <c r="J125" s="376">
        <v>91.5</v>
      </c>
      <c r="K125" s="376">
        <v>55</v>
      </c>
      <c r="L125" s="367">
        <v>48536.748735909365</v>
      </c>
      <c r="M125" s="368">
        <f t="shared" si="3"/>
        <v>58729.465970450328</v>
      </c>
      <c r="N125" s="369">
        <f t="shared" si="2"/>
        <v>46983.572776360263</v>
      </c>
    </row>
    <row r="126" spans="1:14" ht="15.6">
      <c r="A126" s="374" t="s">
        <v>6805</v>
      </c>
      <c r="B126" s="362" t="s">
        <v>6806</v>
      </c>
      <c r="C126" s="375" t="s">
        <v>6595</v>
      </c>
      <c r="D126" s="376">
        <v>23</v>
      </c>
      <c r="E126" s="376">
        <v>22</v>
      </c>
      <c r="F126" s="376" t="s">
        <v>2887</v>
      </c>
      <c r="G126" s="376">
        <v>20</v>
      </c>
      <c r="H126" s="376">
        <v>81</v>
      </c>
      <c r="I126" s="376">
        <v>52.5</v>
      </c>
      <c r="J126" s="376">
        <v>80</v>
      </c>
      <c r="K126" s="376">
        <v>48</v>
      </c>
      <c r="L126" s="367">
        <v>97353.583397455644</v>
      </c>
      <c r="M126" s="368">
        <f t="shared" si="3"/>
        <v>117797.83591092132</v>
      </c>
      <c r="N126" s="369">
        <f t="shared" si="2"/>
        <v>94238.268728737065</v>
      </c>
    </row>
    <row r="127" spans="1:14" s="44" customFormat="1" ht="31.2">
      <c r="A127" s="374" t="s">
        <v>6807</v>
      </c>
      <c r="B127" s="362" t="s">
        <v>6808</v>
      </c>
      <c r="C127" s="375" t="s">
        <v>6595</v>
      </c>
      <c r="D127" s="376">
        <v>25</v>
      </c>
      <c r="E127" s="376">
        <v>20</v>
      </c>
      <c r="F127" s="376" t="s">
        <v>2887</v>
      </c>
      <c r="G127" s="376">
        <v>22</v>
      </c>
      <c r="H127" s="376">
        <v>72</v>
      </c>
      <c r="I127" s="376">
        <v>49</v>
      </c>
      <c r="J127" s="376">
        <v>88.5</v>
      </c>
      <c r="K127" s="376">
        <v>56.5</v>
      </c>
      <c r="L127" s="367">
        <v>50742.11582228593</v>
      </c>
      <c r="M127" s="368">
        <f t="shared" si="3"/>
        <v>61397.960144965975</v>
      </c>
      <c r="N127" s="369">
        <f t="shared" si="2"/>
        <v>49118.368115972786</v>
      </c>
    </row>
    <row r="128" spans="1:14" s="44" customFormat="1" ht="15.6">
      <c r="A128" s="374" t="s">
        <v>6809</v>
      </c>
      <c r="B128" s="362" t="s">
        <v>6810</v>
      </c>
      <c r="C128" s="375"/>
      <c r="D128" s="376">
        <v>27</v>
      </c>
      <c r="E128" s="376">
        <v>34</v>
      </c>
      <c r="F128" s="376" t="s">
        <v>6601</v>
      </c>
      <c r="G128" s="376">
        <v>22</v>
      </c>
      <c r="H128" s="376">
        <v>94</v>
      </c>
      <c r="I128" s="376">
        <v>80</v>
      </c>
      <c r="J128" s="376">
        <v>112</v>
      </c>
      <c r="K128" s="376">
        <v>59</v>
      </c>
      <c r="L128" s="367">
        <v>87533.924213617152</v>
      </c>
      <c r="M128" s="368">
        <f t="shared" si="3"/>
        <v>105916.04829847674</v>
      </c>
      <c r="N128" s="369">
        <f t="shared" si="2"/>
        <v>84732.838638781395</v>
      </c>
    </row>
    <row r="129" spans="1:14" s="44" customFormat="1" ht="15.75" customHeight="1">
      <c r="A129" s="379" t="s">
        <v>6811</v>
      </c>
      <c r="B129" s="362" t="s">
        <v>6812</v>
      </c>
      <c r="C129" s="375" t="s">
        <v>6595</v>
      </c>
      <c r="D129" s="376">
        <v>25</v>
      </c>
      <c r="E129" s="376">
        <v>23</v>
      </c>
      <c r="F129" s="376" t="s">
        <v>6608</v>
      </c>
      <c r="G129" s="376">
        <v>22</v>
      </c>
      <c r="H129" s="376">
        <v>83</v>
      </c>
      <c r="I129" s="376">
        <v>55</v>
      </c>
      <c r="J129" s="376">
        <v>89</v>
      </c>
      <c r="K129" s="376">
        <v>53.31</v>
      </c>
      <c r="L129" s="367">
        <v>97613.748019658218</v>
      </c>
      <c r="M129" s="368">
        <f t="shared" si="3"/>
        <v>118112.63510378644</v>
      </c>
      <c r="N129" s="369">
        <f t="shared" si="2"/>
        <v>94490.108083029161</v>
      </c>
    </row>
    <row r="130" spans="1:14" s="44" customFormat="1" ht="15.75" customHeight="1">
      <c r="A130" s="379" t="s">
        <v>6813</v>
      </c>
      <c r="B130" s="362" t="s">
        <v>6814</v>
      </c>
      <c r="C130" s="375" t="s">
        <v>6595</v>
      </c>
      <c r="D130" s="376">
        <v>36</v>
      </c>
      <c r="E130" s="376">
        <v>26</v>
      </c>
      <c r="F130" s="376" t="s">
        <v>6608</v>
      </c>
      <c r="G130" s="380" t="s">
        <v>6635</v>
      </c>
      <c r="H130" s="376">
        <v>87</v>
      </c>
      <c r="I130" s="376">
        <v>61</v>
      </c>
      <c r="J130" s="376">
        <v>48</v>
      </c>
      <c r="K130" s="376">
        <v>56</v>
      </c>
      <c r="L130" s="367">
        <v>84756.65111343046</v>
      </c>
      <c r="M130" s="368">
        <f t="shared" si="3"/>
        <v>102555.54784725085</v>
      </c>
      <c r="N130" s="369">
        <f t="shared" si="2"/>
        <v>82044.438277800684</v>
      </c>
    </row>
    <row r="131" spans="1:14" s="44" customFormat="1" ht="15.6">
      <c r="A131" s="379" t="s">
        <v>6815</v>
      </c>
      <c r="B131" s="362" t="s">
        <v>6816</v>
      </c>
      <c r="C131" s="375" t="s">
        <v>6595</v>
      </c>
      <c r="D131" s="376">
        <v>36</v>
      </c>
      <c r="E131" s="376">
        <v>23</v>
      </c>
      <c r="F131" s="376" t="s">
        <v>6601</v>
      </c>
      <c r="G131" s="380">
        <v>10</v>
      </c>
      <c r="H131" s="376">
        <v>82</v>
      </c>
      <c r="I131" s="376">
        <v>57</v>
      </c>
      <c r="J131" s="376">
        <v>48</v>
      </c>
      <c r="K131" s="376">
        <v>56</v>
      </c>
      <c r="L131" s="367">
        <v>73451.094132657294</v>
      </c>
      <c r="M131" s="368">
        <f t="shared" si="3"/>
        <v>88875.82390051533</v>
      </c>
      <c r="N131" s="369">
        <f t="shared" si="2"/>
        <v>71100.659120412267</v>
      </c>
    </row>
    <row r="132" spans="1:14" s="44" customFormat="1" ht="15.75" customHeight="1">
      <c r="A132" s="379" t="s">
        <v>6817</v>
      </c>
      <c r="B132" s="362" t="s">
        <v>6818</v>
      </c>
      <c r="C132" s="375"/>
      <c r="D132" s="376">
        <v>36</v>
      </c>
      <c r="E132" s="376">
        <v>24</v>
      </c>
      <c r="F132" s="376" t="s">
        <v>6601</v>
      </c>
      <c r="G132" s="380">
        <v>10</v>
      </c>
      <c r="H132" s="376">
        <v>82</v>
      </c>
      <c r="I132" s="376">
        <v>57</v>
      </c>
      <c r="J132" s="376">
        <v>48</v>
      </c>
      <c r="K132" s="376">
        <v>56</v>
      </c>
      <c r="L132" s="367">
        <v>63689.178452226755</v>
      </c>
      <c r="M132" s="368">
        <f t="shared" si="3"/>
        <v>77063.90592719437</v>
      </c>
      <c r="N132" s="369">
        <f t="shared" si="2"/>
        <v>61651.124741755499</v>
      </c>
    </row>
    <row r="133" spans="1:14" s="44" customFormat="1" ht="15.6">
      <c r="A133" s="379" t="s">
        <v>6819</v>
      </c>
      <c r="B133" s="362" t="s">
        <v>6820</v>
      </c>
      <c r="C133" s="375"/>
      <c r="D133" s="376">
        <v>36</v>
      </c>
      <c r="E133" s="376">
        <v>21</v>
      </c>
      <c r="F133" s="376" t="s">
        <v>6608</v>
      </c>
      <c r="G133" s="380">
        <v>10</v>
      </c>
      <c r="H133" s="376">
        <v>75</v>
      </c>
      <c r="I133" s="376">
        <v>55</v>
      </c>
      <c r="J133" s="376">
        <v>48</v>
      </c>
      <c r="K133" s="376">
        <v>53</v>
      </c>
      <c r="L133" s="367">
        <v>83747.483956302851</v>
      </c>
      <c r="M133" s="368">
        <f t="shared" si="3"/>
        <v>101334.45558712645</v>
      </c>
      <c r="N133" s="369">
        <f t="shared" si="2"/>
        <v>81067.564469701159</v>
      </c>
    </row>
    <row r="134" spans="1:14" s="44" customFormat="1" ht="15.6">
      <c r="A134" s="379" t="s">
        <v>6821</v>
      </c>
      <c r="B134" s="362" t="s">
        <v>6822</v>
      </c>
      <c r="C134" s="375"/>
      <c r="D134" s="376">
        <v>27</v>
      </c>
      <c r="E134" s="376">
        <v>23</v>
      </c>
      <c r="F134" s="376" t="s">
        <v>6608</v>
      </c>
      <c r="G134" s="380">
        <v>22</v>
      </c>
      <c r="H134" s="376">
        <v>82</v>
      </c>
      <c r="I134" s="376">
        <v>57</v>
      </c>
      <c r="J134" s="376">
        <v>96</v>
      </c>
      <c r="K134" s="376">
        <v>63</v>
      </c>
      <c r="L134" s="367">
        <v>97057.318214191633</v>
      </c>
      <c r="M134" s="368">
        <f>+L134*1.21</f>
        <v>117439.35503917187</v>
      </c>
      <c r="N134" s="369">
        <f t="shared" ref="N134:N197" si="4">M134*0.8</f>
        <v>93951.484031337503</v>
      </c>
    </row>
    <row r="135" spans="1:14" s="44" customFormat="1" ht="15.6">
      <c r="A135" s="379" t="s">
        <v>6821</v>
      </c>
      <c r="B135" s="362" t="s">
        <v>6823</v>
      </c>
      <c r="C135" s="375"/>
      <c r="D135" s="376">
        <v>27</v>
      </c>
      <c r="E135" s="376">
        <v>24</v>
      </c>
      <c r="F135" s="376" t="s">
        <v>6608</v>
      </c>
      <c r="G135" s="380">
        <v>22</v>
      </c>
      <c r="H135" s="376">
        <v>82</v>
      </c>
      <c r="I135" s="376">
        <v>59</v>
      </c>
      <c r="J135" s="376">
        <v>95</v>
      </c>
      <c r="K135" s="376">
        <v>63</v>
      </c>
      <c r="L135" s="367">
        <v>96474.957807444633</v>
      </c>
      <c r="M135" s="368">
        <f>+L135*1.21</f>
        <v>116734.698947008</v>
      </c>
      <c r="N135" s="369">
        <f t="shared" si="4"/>
        <v>93387.759157606401</v>
      </c>
    </row>
    <row r="136" spans="1:14" s="44" customFormat="1" ht="15.6">
      <c r="A136" s="374" t="s">
        <v>6824</v>
      </c>
      <c r="B136" s="362" t="s">
        <v>6825</v>
      </c>
      <c r="C136" s="375" t="s">
        <v>6595</v>
      </c>
      <c r="D136" s="376">
        <v>25</v>
      </c>
      <c r="E136" s="376">
        <v>21</v>
      </c>
      <c r="F136" s="376" t="s">
        <v>6608</v>
      </c>
      <c r="G136" s="376">
        <v>22</v>
      </c>
      <c r="H136" s="376">
        <v>75</v>
      </c>
      <c r="I136" s="376">
        <v>53.5</v>
      </c>
      <c r="J136" s="376">
        <v>89</v>
      </c>
      <c r="K136" s="376">
        <v>53.2</v>
      </c>
      <c r="L136" s="367">
        <v>62471.991840167168</v>
      </c>
      <c r="M136" s="368">
        <f t="shared" si="3"/>
        <v>75591.110126602274</v>
      </c>
      <c r="N136" s="369">
        <f t="shared" si="4"/>
        <v>60472.888101281824</v>
      </c>
    </row>
    <row r="137" spans="1:14" s="44" customFormat="1" ht="15.6">
      <c r="A137" s="374" t="s">
        <v>6826</v>
      </c>
      <c r="B137" s="362" t="s">
        <v>6793</v>
      </c>
      <c r="C137" s="375" t="s">
        <v>6595</v>
      </c>
      <c r="D137" s="376">
        <v>25</v>
      </c>
      <c r="E137" s="376">
        <v>22</v>
      </c>
      <c r="F137" s="376" t="s">
        <v>2887</v>
      </c>
      <c r="G137" s="376">
        <v>22</v>
      </c>
      <c r="H137" s="376">
        <v>79.5</v>
      </c>
      <c r="I137" s="376">
        <v>53.5</v>
      </c>
      <c r="J137" s="376">
        <v>88.5</v>
      </c>
      <c r="K137" s="376">
        <v>56.5</v>
      </c>
      <c r="L137" s="367">
        <v>46362.10484855804</v>
      </c>
      <c r="M137" s="368">
        <f t="shared" si="3"/>
        <v>56098.146866755225</v>
      </c>
      <c r="N137" s="369">
        <f t="shared" si="4"/>
        <v>44878.517493404186</v>
      </c>
    </row>
    <row r="138" spans="1:14" s="44" customFormat="1" ht="15.6">
      <c r="A138" s="374" t="s">
        <v>6827</v>
      </c>
      <c r="B138" s="362" t="s">
        <v>6828</v>
      </c>
      <c r="C138" s="375" t="s">
        <v>6595</v>
      </c>
      <c r="D138" s="375" t="s">
        <v>6595</v>
      </c>
      <c r="E138" s="376">
        <v>33</v>
      </c>
      <c r="F138" s="376">
        <v>0</v>
      </c>
      <c r="G138" s="380" t="s">
        <v>6635</v>
      </c>
      <c r="H138" s="376">
        <v>100</v>
      </c>
      <c r="I138" s="376">
        <v>34</v>
      </c>
      <c r="J138" s="376">
        <v>0</v>
      </c>
      <c r="K138" s="376">
        <v>0</v>
      </c>
      <c r="L138" s="367">
        <v>74385.144499792397</v>
      </c>
      <c r="M138" s="368">
        <f t="shared" si="3"/>
        <v>90006.024844748797</v>
      </c>
      <c r="N138" s="369">
        <f t="shared" si="4"/>
        <v>72004.819875799047</v>
      </c>
    </row>
    <row r="139" spans="1:14" s="44" customFormat="1" ht="15.6">
      <c r="A139" s="374" t="s">
        <v>6829</v>
      </c>
      <c r="B139" s="362" t="s">
        <v>6830</v>
      </c>
      <c r="C139" s="375"/>
      <c r="D139" s="375">
        <v>25</v>
      </c>
      <c r="E139" s="376">
        <v>20</v>
      </c>
      <c r="F139" s="376" t="s">
        <v>6608</v>
      </c>
      <c r="G139" s="380">
        <v>22</v>
      </c>
      <c r="H139" s="376">
        <v>72</v>
      </c>
      <c r="I139" s="376">
        <v>49</v>
      </c>
      <c r="J139" s="376">
        <v>88</v>
      </c>
      <c r="K139" s="376">
        <v>56</v>
      </c>
      <c r="L139" s="367">
        <v>58021.820747138154</v>
      </c>
      <c r="M139" s="368">
        <f t="shared" si="3"/>
        <v>70206.403104037163</v>
      </c>
      <c r="N139" s="369">
        <f t="shared" si="4"/>
        <v>56165.12248322973</v>
      </c>
    </row>
    <row r="140" spans="1:14" s="44" customFormat="1" ht="15.6">
      <c r="A140" s="374" t="s">
        <v>6831</v>
      </c>
      <c r="B140" s="362" t="s">
        <v>6832</v>
      </c>
      <c r="C140" s="376">
        <v>44</v>
      </c>
      <c r="D140" s="376">
        <v>27</v>
      </c>
      <c r="E140" s="376">
        <v>25</v>
      </c>
      <c r="F140" s="376" t="s">
        <v>6601</v>
      </c>
      <c r="G140" s="376">
        <v>22</v>
      </c>
      <c r="H140" s="376">
        <v>87</v>
      </c>
      <c r="I140" s="376">
        <v>61</v>
      </c>
      <c r="J140" s="376">
        <v>91</v>
      </c>
      <c r="K140" s="376">
        <v>57</v>
      </c>
      <c r="L140" s="367">
        <v>81447.674419751944</v>
      </c>
      <c r="M140" s="368">
        <f t="shared" si="3"/>
        <v>98551.686047899842</v>
      </c>
      <c r="N140" s="369">
        <f t="shared" si="4"/>
        <v>78841.348838319886</v>
      </c>
    </row>
    <row r="141" spans="1:14" s="44" customFormat="1" ht="15.75" customHeight="1">
      <c r="A141" s="374" t="s">
        <v>6833</v>
      </c>
      <c r="B141" s="362" t="s">
        <v>6834</v>
      </c>
      <c r="C141" s="375" t="s">
        <v>6595</v>
      </c>
      <c r="D141" s="376">
        <v>27</v>
      </c>
      <c r="E141" s="376">
        <v>25</v>
      </c>
      <c r="F141" s="376" t="s">
        <v>6601</v>
      </c>
      <c r="G141" s="376">
        <v>22</v>
      </c>
      <c r="H141" s="376">
        <v>87</v>
      </c>
      <c r="I141" s="376">
        <v>61</v>
      </c>
      <c r="J141" s="376">
        <v>91</v>
      </c>
      <c r="K141" s="376">
        <v>57</v>
      </c>
      <c r="L141" s="367">
        <v>79075.412058011629</v>
      </c>
      <c r="M141" s="368">
        <f t="shared" si="3"/>
        <v>95681.248590194067</v>
      </c>
      <c r="N141" s="369">
        <f t="shared" si="4"/>
        <v>76544.998872155251</v>
      </c>
    </row>
    <row r="142" spans="1:14" s="44" customFormat="1" ht="15.75" customHeight="1">
      <c r="A142" s="374" t="s">
        <v>6835</v>
      </c>
      <c r="B142" s="362" t="s">
        <v>6836</v>
      </c>
      <c r="C142" s="375" t="s">
        <v>6595</v>
      </c>
      <c r="D142" s="376">
        <v>27</v>
      </c>
      <c r="E142" s="376">
        <v>24</v>
      </c>
      <c r="F142" s="376" t="s">
        <v>6608</v>
      </c>
      <c r="G142" s="376">
        <v>22</v>
      </c>
      <c r="H142" s="376">
        <v>85</v>
      </c>
      <c r="I142" s="376">
        <v>59</v>
      </c>
      <c r="J142" s="376">
        <v>111</v>
      </c>
      <c r="K142" s="376">
        <v>66</v>
      </c>
      <c r="L142" s="367">
        <v>84518.015882140186</v>
      </c>
      <c r="M142" s="368">
        <f t="shared" si="3"/>
        <v>102266.79921738962</v>
      </c>
      <c r="N142" s="369">
        <f t="shared" si="4"/>
        <v>81813.439373911708</v>
      </c>
    </row>
    <row r="143" spans="1:14" s="44" customFormat="1" ht="15.6">
      <c r="A143" s="374" t="s">
        <v>6837</v>
      </c>
      <c r="B143" s="362" t="s">
        <v>6838</v>
      </c>
      <c r="C143" s="375"/>
      <c r="D143" s="376">
        <v>28</v>
      </c>
      <c r="E143" s="376">
        <v>26</v>
      </c>
      <c r="F143" s="376" t="s">
        <v>6601</v>
      </c>
      <c r="G143" s="376">
        <v>24</v>
      </c>
      <c r="H143" s="376">
        <v>92</v>
      </c>
      <c r="I143" s="376">
        <v>70.5</v>
      </c>
      <c r="J143" s="376">
        <v>104</v>
      </c>
      <c r="K143" s="376">
        <v>61</v>
      </c>
      <c r="L143" s="367">
        <v>124280.97733625067</v>
      </c>
      <c r="M143" s="368">
        <f t="shared" si="3"/>
        <v>150379.98257686332</v>
      </c>
      <c r="N143" s="369">
        <f t="shared" si="4"/>
        <v>120303.98606149066</v>
      </c>
    </row>
    <row r="144" spans="1:14" s="44" customFormat="1" ht="15.6">
      <c r="A144" s="374" t="s">
        <v>6839</v>
      </c>
      <c r="B144" s="362" t="s">
        <v>6840</v>
      </c>
      <c r="C144" s="375"/>
      <c r="D144" s="376">
        <v>27</v>
      </c>
      <c r="E144" s="376">
        <v>34</v>
      </c>
      <c r="F144" s="376"/>
      <c r="G144" s="376"/>
      <c r="H144" s="376">
        <v>91</v>
      </c>
      <c r="I144" s="376">
        <v>70</v>
      </c>
      <c r="J144" s="376">
        <v>49</v>
      </c>
      <c r="K144" s="376">
        <v>44</v>
      </c>
      <c r="L144" s="367">
        <v>152965.04445090971</v>
      </c>
      <c r="M144" s="368">
        <f t="shared" si="3"/>
        <v>185087.70378560075</v>
      </c>
      <c r="N144" s="369">
        <f t="shared" si="4"/>
        <v>148070.1630284806</v>
      </c>
    </row>
    <row r="145" spans="1:14" ht="15.6">
      <c r="A145" s="374" t="s">
        <v>6841</v>
      </c>
      <c r="B145" s="362" t="s">
        <v>6842</v>
      </c>
      <c r="C145" s="375"/>
      <c r="D145" s="376">
        <v>27</v>
      </c>
      <c r="E145" s="376">
        <v>34</v>
      </c>
      <c r="F145" s="376"/>
      <c r="G145" s="376"/>
      <c r="H145" s="376">
        <v>91</v>
      </c>
      <c r="I145" s="376">
        <v>70</v>
      </c>
      <c r="J145" s="376">
        <v>78</v>
      </c>
      <c r="K145" s="376"/>
      <c r="L145" s="367">
        <v>155040.87601181815</v>
      </c>
      <c r="M145" s="368">
        <f t="shared" si="3"/>
        <v>187599.45997429997</v>
      </c>
      <c r="N145" s="369">
        <f t="shared" si="4"/>
        <v>150079.56797943998</v>
      </c>
    </row>
    <row r="146" spans="1:14" s="44" customFormat="1" ht="23.4">
      <c r="A146" s="371"/>
      <c r="B146" s="371" t="s">
        <v>6843</v>
      </c>
      <c r="C146" s="384"/>
      <c r="D146" s="384"/>
      <c r="E146" s="384"/>
      <c r="F146" s="384"/>
      <c r="G146" s="384"/>
      <c r="H146" s="384"/>
      <c r="I146" s="384"/>
      <c r="J146" s="384"/>
      <c r="K146" s="372"/>
      <c r="L146" s="378"/>
      <c r="M146" s="368"/>
      <c r="N146" s="369">
        <f t="shared" si="4"/>
        <v>0</v>
      </c>
    </row>
    <row r="147" spans="1:14" s="44" customFormat="1" ht="15.6">
      <c r="A147" s="374" t="s">
        <v>6844</v>
      </c>
      <c r="B147" s="362" t="s">
        <v>6845</v>
      </c>
      <c r="C147" s="376">
        <v>50</v>
      </c>
      <c r="D147" s="376">
        <v>28</v>
      </c>
      <c r="E147" s="376">
        <v>32</v>
      </c>
      <c r="F147" s="376" t="s">
        <v>6608</v>
      </c>
      <c r="G147" s="376">
        <v>24</v>
      </c>
      <c r="H147" s="376">
        <v>97</v>
      </c>
      <c r="I147" s="376">
        <v>59</v>
      </c>
      <c r="J147" s="376">
        <v>88</v>
      </c>
      <c r="K147" s="376">
        <v>60</v>
      </c>
      <c r="L147" s="367">
        <v>104473.81514576977</v>
      </c>
      <c r="M147" s="368">
        <f t="shared" si="3"/>
        <v>126413.31632638142</v>
      </c>
      <c r="N147" s="369">
        <f t="shared" si="4"/>
        <v>101130.65306110514</v>
      </c>
    </row>
    <row r="148" spans="1:14" s="44" customFormat="1" ht="15.6">
      <c r="A148" s="374" t="s">
        <v>6846</v>
      </c>
      <c r="B148" s="362" t="s">
        <v>6847</v>
      </c>
      <c r="C148" s="375" t="s">
        <v>6595</v>
      </c>
      <c r="D148" s="376">
        <v>28</v>
      </c>
      <c r="E148" s="376">
        <v>32</v>
      </c>
      <c r="F148" s="376" t="s">
        <v>6608</v>
      </c>
      <c r="G148" s="376">
        <v>24</v>
      </c>
      <c r="H148" s="376">
        <v>97</v>
      </c>
      <c r="I148" s="376">
        <v>59</v>
      </c>
      <c r="J148" s="376">
        <v>88</v>
      </c>
      <c r="K148" s="376">
        <v>60</v>
      </c>
      <c r="L148" s="367">
        <v>121691.58104138433</v>
      </c>
      <c r="M148" s="368">
        <f t="shared" si="3"/>
        <v>147246.81306007504</v>
      </c>
      <c r="N148" s="369">
        <f t="shared" si="4"/>
        <v>117797.45044806004</v>
      </c>
    </row>
    <row r="149" spans="1:14" s="44" customFormat="1" ht="15.6">
      <c r="A149" s="374" t="s">
        <v>6848</v>
      </c>
      <c r="B149" s="362" t="s">
        <v>6849</v>
      </c>
      <c r="C149" s="375" t="s">
        <v>6595</v>
      </c>
      <c r="D149" s="376">
        <v>24</v>
      </c>
      <c r="E149" s="376">
        <v>30</v>
      </c>
      <c r="F149" s="376" t="s">
        <v>6608</v>
      </c>
      <c r="G149" s="376">
        <v>22</v>
      </c>
      <c r="H149" s="376">
        <v>83</v>
      </c>
      <c r="I149" s="376">
        <v>56.5</v>
      </c>
      <c r="J149" s="376">
        <v>79</v>
      </c>
      <c r="K149" s="376">
        <v>47</v>
      </c>
      <c r="L149" s="367">
        <v>117868.80886207377</v>
      </c>
      <c r="M149" s="368">
        <f t="shared" si="3"/>
        <v>142621.25872310926</v>
      </c>
      <c r="N149" s="369">
        <f t="shared" si="4"/>
        <v>114097.00697848742</v>
      </c>
    </row>
    <row r="150" spans="1:14" s="44" customFormat="1" ht="31.2">
      <c r="A150" s="374" t="s">
        <v>6850</v>
      </c>
      <c r="B150" s="362" t="s">
        <v>6851</v>
      </c>
      <c r="C150" s="375" t="s">
        <v>6595</v>
      </c>
      <c r="D150" s="376">
        <v>23</v>
      </c>
      <c r="E150" s="376">
        <v>22</v>
      </c>
      <c r="F150" s="376" t="s">
        <v>6608</v>
      </c>
      <c r="G150" s="376">
        <v>22</v>
      </c>
      <c r="H150" s="376">
        <v>78.5</v>
      </c>
      <c r="I150" s="376">
        <v>55</v>
      </c>
      <c r="J150" s="376">
        <v>78</v>
      </c>
      <c r="K150" s="376">
        <v>45</v>
      </c>
      <c r="L150" s="367">
        <v>120417.32364828068</v>
      </c>
      <c r="M150" s="368">
        <f t="shared" si="3"/>
        <v>145704.96161441962</v>
      </c>
      <c r="N150" s="369">
        <f t="shared" si="4"/>
        <v>116563.9692915357</v>
      </c>
    </row>
    <row r="151" spans="1:14" s="44" customFormat="1" ht="31.2">
      <c r="A151" s="374" t="s">
        <v>6852</v>
      </c>
      <c r="B151" s="362" t="s">
        <v>6853</v>
      </c>
      <c r="C151" s="375" t="s">
        <v>6595</v>
      </c>
      <c r="D151" s="376">
        <v>23</v>
      </c>
      <c r="E151" s="376">
        <v>27</v>
      </c>
      <c r="F151" s="376" t="s">
        <v>6608</v>
      </c>
      <c r="G151" s="376">
        <v>22</v>
      </c>
      <c r="H151" s="376">
        <v>81.5</v>
      </c>
      <c r="I151" s="376">
        <v>56</v>
      </c>
      <c r="J151" s="376">
        <v>79.5</v>
      </c>
      <c r="K151" s="376">
        <v>49</v>
      </c>
      <c r="L151" s="367">
        <v>120417.32364828068</v>
      </c>
      <c r="M151" s="368">
        <f t="shared" si="3"/>
        <v>145704.96161441962</v>
      </c>
      <c r="N151" s="369">
        <f t="shared" si="4"/>
        <v>116563.9692915357</v>
      </c>
    </row>
    <row r="152" spans="1:14" s="44" customFormat="1" ht="31.2">
      <c r="A152" s="374" t="s">
        <v>6854</v>
      </c>
      <c r="B152" s="362" t="s">
        <v>6855</v>
      </c>
      <c r="C152" s="375" t="s">
        <v>6595</v>
      </c>
      <c r="D152" s="376">
        <v>23</v>
      </c>
      <c r="E152" s="376">
        <v>30</v>
      </c>
      <c r="F152" s="376" t="s">
        <v>6608</v>
      </c>
      <c r="G152" s="376">
        <v>22</v>
      </c>
      <c r="H152" s="376">
        <v>83</v>
      </c>
      <c r="I152" s="376">
        <v>56</v>
      </c>
      <c r="J152" s="376">
        <v>79.5</v>
      </c>
      <c r="K152" s="376">
        <v>49</v>
      </c>
      <c r="L152" s="367">
        <v>120417.32364828068</v>
      </c>
      <c r="M152" s="368">
        <f t="shared" si="3"/>
        <v>145704.96161441962</v>
      </c>
      <c r="N152" s="369">
        <f t="shared" si="4"/>
        <v>116563.9692915357</v>
      </c>
    </row>
    <row r="153" spans="1:14" s="44" customFormat="1" ht="15.6">
      <c r="A153" s="374" t="s">
        <v>6856</v>
      </c>
      <c r="B153" s="362" t="s">
        <v>6857</v>
      </c>
      <c r="C153" s="376">
        <v>50</v>
      </c>
      <c r="D153" s="376">
        <v>26</v>
      </c>
      <c r="E153" s="376">
        <v>30</v>
      </c>
      <c r="F153" s="376" t="s">
        <v>6608</v>
      </c>
      <c r="G153" s="376">
        <v>22</v>
      </c>
      <c r="H153" s="376">
        <v>88</v>
      </c>
      <c r="I153" s="376">
        <v>56</v>
      </c>
      <c r="J153" s="376">
        <v>78.5</v>
      </c>
      <c r="K153" s="376">
        <v>55</v>
      </c>
      <c r="L153" s="367">
        <v>98882.373704831552</v>
      </c>
      <c r="M153" s="368">
        <f t="shared" si="3"/>
        <v>119647.67218284617</v>
      </c>
      <c r="N153" s="369">
        <f t="shared" si="4"/>
        <v>95718.137746276945</v>
      </c>
    </row>
    <row r="154" spans="1:14" s="44" customFormat="1" ht="15.6">
      <c r="A154" s="374" t="s">
        <v>6858</v>
      </c>
      <c r="B154" s="362" t="s">
        <v>6859</v>
      </c>
      <c r="C154" s="375" t="s">
        <v>6595</v>
      </c>
      <c r="D154" s="376">
        <v>26</v>
      </c>
      <c r="E154" s="376">
        <v>30</v>
      </c>
      <c r="F154" s="376" t="s">
        <v>6608</v>
      </c>
      <c r="G154" s="376">
        <v>22</v>
      </c>
      <c r="H154" s="376">
        <v>88</v>
      </c>
      <c r="I154" s="376">
        <v>56</v>
      </c>
      <c r="J154" s="376">
        <v>78.5</v>
      </c>
      <c r="K154" s="376">
        <v>55</v>
      </c>
      <c r="L154" s="367">
        <v>91236.829346210667</v>
      </c>
      <c r="M154" s="368">
        <f t="shared" si="3"/>
        <v>110396.5635089149</v>
      </c>
      <c r="N154" s="369">
        <f t="shared" si="4"/>
        <v>88317.250807131932</v>
      </c>
    </row>
    <row r="155" spans="1:14" s="44" customFormat="1" ht="15.6">
      <c r="A155" s="374" t="s">
        <v>6860</v>
      </c>
      <c r="B155" s="362" t="s">
        <v>6861</v>
      </c>
      <c r="C155" s="375" t="s">
        <v>6595</v>
      </c>
      <c r="D155" s="376">
        <v>26</v>
      </c>
      <c r="E155" s="376">
        <v>30</v>
      </c>
      <c r="F155" s="376" t="s">
        <v>6608</v>
      </c>
      <c r="G155" s="376">
        <v>22</v>
      </c>
      <c r="H155" s="376">
        <v>83</v>
      </c>
      <c r="I155" s="376">
        <v>53</v>
      </c>
      <c r="J155" s="376">
        <v>79</v>
      </c>
      <c r="K155" s="376">
        <v>49</v>
      </c>
      <c r="L155" s="367">
        <v>122328.70973793606</v>
      </c>
      <c r="M155" s="368">
        <f t="shared" si="3"/>
        <v>148017.73878290263</v>
      </c>
      <c r="N155" s="369">
        <f t="shared" si="4"/>
        <v>118414.19102632211</v>
      </c>
    </row>
    <row r="156" spans="1:14" s="44" customFormat="1" ht="15.6">
      <c r="A156" s="374" t="s">
        <v>6862</v>
      </c>
      <c r="B156" s="362" t="s">
        <v>6863</v>
      </c>
      <c r="C156" s="375"/>
      <c r="D156" s="376">
        <v>26</v>
      </c>
      <c r="E156" s="376">
        <v>24</v>
      </c>
      <c r="F156" s="376" t="s">
        <v>6608</v>
      </c>
      <c r="G156" s="376">
        <v>22</v>
      </c>
      <c r="H156" s="376">
        <v>84</v>
      </c>
      <c r="I156" s="376">
        <v>60</v>
      </c>
      <c r="J156" s="376">
        <v>79</v>
      </c>
      <c r="K156" s="376">
        <v>58</v>
      </c>
      <c r="L156" s="367">
        <v>95300.326403726751</v>
      </c>
      <c r="M156" s="368">
        <f t="shared" si="3"/>
        <v>115313.39494850936</v>
      </c>
      <c r="N156" s="369">
        <f t="shared" si="4"/>
        <v>92250.715958807501</v>
      </c>
    </row>
    <row r="157" spans="1:14" s="44" customFormat="1" ht="15.6">
      <c r="A157" s="374" t="s">
        <v>6864</v>
      </c>
      <c r="B157" s="362" t="s">
        <v>6865</v>
      </c>
      <c r="C157" s="375"/>
      <c r="D157" s="376">
        <v>32</v>
      </c>
      <c r="E157" s="376">
        <v>30</v>
      </c>
      <c r="F157" s="376" t="s">
        <v>6608</v>
      </c>
      <c r="G157" s="376">
        <v>22</v>
      </c>
      <c r="H157" s="376">
        <v>95</v>
      </c>
      <c r="I157" s="376">
        <v>60</v>
      </c>
      <c r="J157" s="376">
        <v>88</v>
      </c>
      <c r="K157" s="376">
        <v>68</v>
      </c>
      <c r="L157" s="367">
        <v>100550.38082387774</v>
      </c>
      <c r="M157" s="368">
        <f>+L157*1.21</f>
        <v>121665.96079689206</v>
      </c>
      <c r="N157" s="369">
        <f t="shared" si="4"/>
        <v>97332.768637513655</v>
      </c>
    </row>
    <row r="158" spans="1:14" s="44" customFormat="1" ht="15.6">
      <c r="A158" s="374" t="s">
        <v>6866</v>
      </c>
      <c r="B158" s="362" t="s">
        <v>6867</v>
      </c>
      <c r="C158" s="375"/>
      <c r="D158" s="376">
        <v>27</v>
      </c>
      <c r="E158" s="376">
        <v>32</v>
      </c>
      <c r="F158" s="376"/>
      <c r="G158" s="376">
        <v>40</v>
      </c>
      <c r="H158" s="376">
        <v>83</v>
      </c>
      <c r="I158" s="376">
        <v>75</v>
      </c>
      <c r="J158" s="376"/>
      <c r="K158" s="376"/>
      <c r="L158" s="367">
        <v>133043.57066482058</v>
      </c>
      <c r="M158" s="368">
        <f t="shared" si="3"/>
        <v>160982.72050443289</v>
      </c>
      <c r="N158" s="369">
        <f t="shared" si="4"/>
        <v>128786.17640354631</v>
      </c>
    </row>
    <row r="159" spans="1:14" s="44" customFormat="1" ht="16.5" customHeight="1">
      <c r="A159" s="374" t="s">
        <v>975</v>
      </c>
      <c r="B159" s="362" t="s">
        <v>6868</v>
      </c>
      <c r="C159" s="375" t="s">
        <v>6595</v>
      </c>
      <c r="D159" s="376">
        <v>26</v>
      </c>
      <c r="E159" s="376">
        <v>22</v>
      </c>
      <c r="F159" s="376" t="s">
        <v>6608</v>
      </c>
      <c r="G159" s="376">
        <v>22</v>
      </c>
      <c r="H159" s="376">
        <v>81</v>
      </c>
      <c r="I159" s="376">
        <v>57</v>
      </c>
      <c r="J159" s="376">
        <v>79</v>
      </c>
      <c r="K159" s="376">
        <v>53.5</v>
      </c>
      <c r="L159" s="367">
        <v>83658.243136204532</v>
      </c>
      <c r="M159" s="368">
        <f t="shared" si="3"/>
        <v>101226.47419480748</v>
      </c>
      <c r="N159" s="369">
        <f t="shared" si="4"/>
        <v>80981.17935584599</v>
      </c>
    </row>
    <row r="160" spans="1:14" s="44" customFormat="1" ht="15.6">
      <c r="A160" s="374" t="s">
        <v>975</v>
      </c>
      <c r="B160" s="362" t="s">
        <v>6869</v>
      </c>
      <c r="C160" s="375"/>
      <c r="D160" s="376">
        <v>26</v>
      </c>
      <c r="E160" s="376">
        <v>28</v>
      </c>
      <c r="F160" s="376" t="s">
        <v>6608</v>
      </c>
      <c r="G160" s="376">
        <v>22</v>
      </c>
      <c r="H160" s="376">
        <v>81</v>
      </c>
      <c r="I160" s="376">
        <v>57</v>
      </c>
      <c r="J160" s="376">
        <v>53</v>
      </c>
      <c r="K160" s="376">
        <v>52</v>
      </c>
      <c r="L160" s="367">
        <v>78510.762572789477</v>
      </c>
      <c r="M160" s="368">
        <f>+L160*1.21</f>
        <v>94998.022713075261</v>
      </c>
      <c r="N160" s="369">
        <f t="shared" si="4"/>
        <v>75998.418170460209</v>
      </c>
    </row>
    <row r="161" spans="1:14" s="44" customFormat="1" ht="15.6">
      <c r="A161" s="374" t="s">
        <v>6870</v>
      </c>
      <c r="B161" s="362" t="s">
        <v>6871</v>
      </c>
      <c r="C161" s="375"/>
      <c r="D161" s="376">
        <v>30</v>
      </c>
      <c r="E161" s="376">
        <v>25</v>
      </c>
      <c r="F161" s="376" t="s">
        <v>6608</v>
      </c>
      <c r="G161" s="376">
        <v>26</v>
      </c>
      <c r="H161" s="376">
        <v>87</v>
      </c>
      <c r="I161" s="376">
        <v>63</v>
      </c>
      <c r="J161" s="376">
        <v>88</v>
      </c>
      <c r="K161" s="376">
        <v>68</v>
      </c>
      <c r="L161" s="367">
        <v>83658.243136204532</v>
      </c>
      <c r="M161" s="368">
        <f>+L161*1.21</f>
        <v>101226.47419480748</v>
      </c>
      <c r="N161" s="369">
        <f t="shared" si="4"/>
        <v>80981.17935584599</v>
      </c>
    </row>
    <row r="162" spans="1:14" s="44" customFormat="1" ht="15.6">
      <c r="A162" s="374" t="s">
        <v>6872</v>
      </c>
      <c r="B162" s="362" t="s">
        <v>6873</v>
      </c>
      <c r="C162" s="375"/>
      <c r="D162" s="376">
        <v>25</v>
      </c>
      <c r="E162" s="376">
        <v>24</v>
      </c>
      <c r="F162" s="376"/>
      <c r="G162" s="376"/>
      <c r="H162" s="376">
        <v>82</v>
      </c>
      <c r="I162" s="376">
        <v>78</v>
      </c>
      <c r="J162" s="376">
        <v>58</v>
      </c>
      <c r="K162" s="376"/>
      <c r="L162" s="367">
        <v>110605.54172138387</v>
      </c>
      <c r="M162" s="368">
        <f>+L162*1.21</f>
        <v>133832.70548287447</v>
      </c>
      <c r="N162" s="369">
        <f t="shared" si="4"/>
        <v>107066.16438629958</v>
      </c>
    </row>
    <row r="163" spans="1:14" s="44" customFormat="1" ht="15.6">
      <c r="A163" s="374" t="s">
        <v>6874</v>
      </c>
      <c r="B163" s="362" t="s">
        <v>6875</v>
      </c>
      <c r="C163" s="375" t="s">
        <v>6595</v>
      </c>
      <c r="D163" s="376">
        <v>28</v>
      </c>
      <c r="E163" s="376">
        <v>34</v>
      </c>
      <c r="F163" s="376" t="s">
        <v>6608</v>
      </c>
      <c r="G163" s="376">
        <v>24</v>
      </c>
      <c r="H163" s="376">
        <v>95.5</v>
      </c>
      <c r="I163" s="376">
        <v>59</v>
      </c>
      <c r="J163" s="376">
        <v>83.5</v>
      </c>
      <c r="K163" s="376">
        <v>60</v>
      </c>
      <c r="L163" s="367">
        <v>131248.51148966054</v>
      </c>
      <c r="M163" s="368">
        <f t="shared" si="3"/>
        <v>158810.69890248924</v>
      </c>
      <c r="N163" s="369">
        <f t="shared" si="4"/>
        <v>127048.55912199139</v>
      </c>
    </row>
    <row r="164" spans="1:14" s="44" customFormat="1" ht="15.6">
      <c r="A164" s="374" t="s">
        <v>6876</v>
      </c>
      <c r="B164" s="362" t="s">
        <v>6877</v>
      </c>
      <c r="C164" s="375" t="s">
        <v>6595</v>
      </c>
      <c r="D164" s="376">
        <v>24</v>
      </c>
      <c r="E164" s="376">
        <v>22</v>
      </c>
      <c r="F164" s="376" t="s">
        <v>6608</v>
      </c>
      <c r="G164" s="376">
        <v>22</v>
      </c>
      <c r="H164" s="376">
        <v>79</v>
      </c>
      <c r="I164" s="376">
        <v>57</v>
      </c>
      <c r="J164" s="376">
        <v>78</v>
      </c>
      <c r="K164" s="376">
        <v>45</v>
      </c>
      <c r="L164" s="367">
        <v>110605.54172138387</v>
      </c>
      <c r="M164" s="368">
        <f t="shared" si="3"/>
        <v>133832.70548287447</v>
      </c>
      <c r="N164" s="369">
        <f t="shared" si="4"/>
        <v>107066.16438629958</v>
      </c>
    </row>
    <row r="165" spans="1:14" s="44" customFormat="1" ht="15.6">
      <c r="A165" s="374" t="s">
        <v>6878</v>
      </c>
      <c r="B165" s="362" t="s">
        <v>6879</v>
      </c>
      <c r="C165" s="375" t="s">
        <v>6595</v>
      </c>
      <c r="D165" s="376">
        <v>26</v>
      </c>
      <c r="E165" s="376">
        <v>32</v>
      </c>
      <c r="F165" s="376" t="s">
        <v>6608</v>
      </c>
      <c r="G165" s="376">
        <v>22</v>
      </c>
      <c r="H165" s="376">
        <v>83</v>
      </c>
      <c r="I165" s="376">
        <v>56</v>
      </c>
      <c r="J165" s="376">
        <v>79</v>
      </c>
      <c r="K165" s="376">
        <v>49</v>
      </c>
      <c r="L165" s="367">
        <v>122328.70973793606</v>
      </c>
      <c r="M165" s="368">
        <f t="shared" si="3"/>
        <v>148017.73878290263</v>
      </c>
      <c r="N165" s="369">
        <f t="shared" si="4"/>
        <v>118414.19102632211</v>
      </c>
    </row>
    <row r="166" spans="1:14" s="44" customFormat="1" ht="16.5" customHeight="1">
      <c r="A166" s="371"/>
      <c r="B166" s="371" t="s">
        <v>6880</v>
      </c>
      <c r="C166" s="384"/>
      <c r="D166" s="384"/>
      <c r="E166" s="384"/>
      <c r="F166" s="384"/>
      <c r="G166" s="384"/>
      <c r="H166" s="384"/>
      <c r="I166" s="384"/>
      <c r="J166" s="384"/>
      <c r="K166" s="372"/>
      <c r="L166" s="378"/>
      <c r="M166" s="368"/>
      <c r="N166" s="369">
        <f t="shared" si="4"/>
        <v>0</v>
      </c>
    </row>
    <row r="167" spans="1:14" s="44" customFormat="1" ht="15.6">
      <c r="A167" s="374" t="s">
        <v>6881</v>
      </c>
      <c r="B167" s="362" t="s">
        <v>6882</v>
      </c>
      <c r="C167" s="375" t="s">
        <v>6595</v>
      </c>
      <c r="D167" s="376">
        <v>25</v>
      </c>
      <c r="E167" s="376">
        <v>22</v>
      </c>
      <c r="F167" s="376" t="s">
        <v>6608</v>
      </c>
      <c r="G167" s="376">
        <v>22</v>
      </c>
      <c r="H167" s="376">
        <v>79.5</v>
      </c>
      <c r="I167" s="376">
        <v>58</v>
      </c>
      <c r="J167" s="376">
        <v>96</v>
      </c>
      <c r="K167" s="376">
        <v>50</v>
      </c>
      <c r="L167" s="367">
        <v>98436.383617245359</v>
      </c>
      <c r="M167" s="368">
        <f t="shared" si="3"/>
        <v>119108.02417686688</v>
      </c>
      <c r="N167" s="369">
        <f t="shared" si="4"/>
        <v>95286.419341493514</v>
      </c>
    </row>
    <row r="168" spans="1:14" s="44" customFormat="1" ht="15.6">
      <c r="A168" s="374" t="s">
        <v>6883</v>
      </c>
      <c r="B168" s="362" t="s">
        <v>6884</v>
      </c>
      <c r="C168" s="375" t="s">
        <v>6595</v>
      </c>
      <c r="D168" s="376">
        <v>25</v>
      </c>
      <c r="E168" s="376">
        <v>20</v>
      </c>
      <c r="F168" s="376" t="s">
        <v>6601</v>
      </c>
      <c r="G168" s="376">
        <v>22</v>
      </c>
      <c r="H168" s="376">
        <v>73</v>
      </c>
      <c r="I168" s="376">
        <v>56</v>
      </c>
      <c r="J168" s="376">
        <v>95</v>
      </c>
      <c r="K168" s="376">
        <v>50</v>
      </c>
      <c r="L168" s="367">
        <v>101838.27617240099</v>
      </c>
      <c r="M168" s="368">
        <f t="shared" si="3"/>
        <v>123224.3141686052</v>
      </c>
      <c r="N168" s="369">
        <f t="shared" si="4"/>
        <v>98579.451334884157</v>
      </c>
    </row>
    <row r="169" spans="1:14" s="44" customFormat="1" ht="15.6">
      <c r="A169" s="374" t="s">
        <v>1015</v>
      </c>
      <c r="B169" s="362" t="s">
        <v>6885</v>
      </c>
      <c r="C169" s="375" t="s">
        <v>6595</v>
      </c>
      <c r="D169" s="376">
        <v>24</v>
      </c>
      <c r="E169" s="376">
        <v>20</v>
      </c>
      <c r="F169" s="376" t="s">
        <v>6608</v>
      </c>
      <c r="G169" s="376">
        <v>20</v>
      </c>
      <c r="H169" s="376">
        <v>71.5</v>
      </c>
      <c r="I169" s="376">
        <v>52</v>
      </c>
      <c r="J169" s="376">
        <v>87</v>
      </c>
      <c r="K169" s="376">
        <v>52.5</v>
      </c>
      <c r="L169" s="367">
        <v>108165.41777962608</v>
      </c>
      <c r="M169" s="368">
        <f t="shared" si="3"/>
        <v>130880.15551334755</v>
      </c>
      <c r="N169" s="369">
        <f t="shared" si="4"/>
        <v>104704.12441067805</v>
      </c>
    </row>
    <row r="170" spans="1:14" s="44" customFormat="1" ht="16.5" customHeight="1">
      <c r="A170" s="374" t="s">
        <v>1020</v>
      </c>
      <c r="B170" s="362" t="s">
        <v>6886</v>
      </c>
      <c r="C170" s="375">
        <v>46</v>
      </c>
      <c r="D170" s="376">
        <v>27</v>
      </c>
      <c r="E170" s="376">
        <v>22</v>
      </c>
      <c r="F170" s="376" t="s">
        <v>6608</v>
      </c>
      <c r="G170" s="376">
        <v>22</v>
      </c>
      <c r="H170" s="376">
        <v>77</v>
      </c>
      <c r="I170" s="376">
        <v>54</v>
      </c>
      <c r="J170" s="376">
        <v>94</v>
      </c>
      <c r="K170" s="376">
        <v>60</v>
      </c>
      <c r="L170" s="367">
        <v>86328.468794327753</v>
      </c>
      <c r="M170" s="368">
        <f>+L170*1.21</f>
        <v>104457.44724113657</v>
      </c>
      <c r="N170" s="369">
        <f t="shared" si="4"/>
        <v>83565.957792909263</v>
      </c>
    </row>
    <row r="171" spans="1:14" s="44" customFormat="1" ht="15.6">
      <c r="A171" s="374" t="s">
        <v>1020</v>
      </c>
      <c r="B171" s="362" t="s">
        <v>6887</v>
      </c>
      <c r="C171" s="375">
        <v>46</v>
      </c>
      <c r="D171" s="376">
        <v>27</v>
      </c>
      <c r="E171" s="376">
        <v>23</v>
      </c>
      <c r="F171" s="376" t="s">
        <v>6608</v>
      </c>
      <c r="G171" s="376">
        <v>22</v>
      </c>
      <c r="H171" s="376">
        <v>82</v>
      </c>
      <c r="I171" s="376">
        <v>58</v>
      </c>
      <c r="J171" s="376">
        <v>95</v>
      </c>
      <c r="K171" s="376">
        <v>60</v>
      </c>
      <c r="L171" s="367">
        <v>99635.87151658746</v>
      </c>
      <c r="M171" s="368">
        <f>+L171*1.21</f>
        <v>120559.40453507082</v>
      </c>
      <c r="N171" s="369">
        <f t="shared" si="4"/>
        <v>96447.523628056661</v>
      </c>
    </row>
    <row r="172" spans="1:14" s="44" customFormat="1" ht="15.6">
      <c r="A172" s="374" t="s">
        <v>6888</v>
      </c>
      <c r="B172" s="362" t="s">
        <v>6889</v>
      </c>
      <c r="C172" s="375" t="s">
        <v>6595</v>
      </c>
      <c r="D172" s="376">
        <v>25</v>
      </c>
      <c r="E172" s="376">
        <v>23</v>
      </c>
      <c r="F172" s="376" t="s">
        <v>6608</v>
      </c>
      <c r="G172" s="376">
        <v>22</v>
      </c>
      <c r="H172" s="376">
        <v>87</v>
      </c>
      <c r="I172" s="376">
        <v>63.5</v>
      </c>
      <c r="J172" s="376">
        <v>94.5</v>
      </c>
      <c r="K172" s="376">
        <v>50</v>
      </c>
      <c r="L172" s="367">
        <v>131248.51148966054</v>
      </c>
      <c r="M172" s="368">
        <f t="shared" si="3"/>
        <v>158810.69890248924</v>
      </c>
      <c r="N172" s="369">
        <f t="shared" si="4"/>
        <v>127048.55912199139</v>
      </c>
    </row>
    <row r="173" spans="1:14" s="44" customFormat="1" ht="15.6">
      <c r="A173" s="374" t="s">
        <v>6890</v>
      </c>
      <c r="B173" s="362" t="s">
        <v>6891</v>
      </c>
      <c r="C173" s="375">
        <v>48</v>
      </c>
      <c r="D173" s="376">
        <v>27</v>
      </c>
      <c r="E173" s="376">
        <v>23</v>
      </c>
      <c r="F173" s="376" t="s">
        <v>6608</v>
      </c>
      <c r="G173" s="376">
        <v>22</v>
      </c>
      <c r="H173" s="376">
        <v>88</v>
      </c>
      <c r="I173" s="376">
        <v>61</v>
      </c>
      <c r="J173" s="376">
        <v>95</v>
      </c>
      <c r="K173" s="376">
        <v>62</v>
      </c>
      <c r="L173" s="367">
        <v>122712.73668229431</v>
      </c>
      <c r="M173" s="368">
        <f t="shared" si="3"/>
        <v>148482.41138557612</v>
      </c>
      <c r="N173" s="369">
        <f t="shared" si="4"/>
        <v>118785.9291084609</v>
      </c>
    </row>
    <row r="174" spans="1:14" s="44" customFormat="1" ht="16.5" customHeight="1">
      <c r="A174" s="374" t="s">
        <v>6890</v>
      </c>
      <c r="B174" s="362" t="s">
        <v>6892</v>
      </c>
      <c r="C174" s="375">
        <v>48</v>
      </c>
      <c r="D174" s="376">
        <v>27</v>
      </c>
      <c r="E174" s="376">
        <v>25</v>
      </c>
      <c r="F174" s="376" t="s">
        <v>6608</v>
      </c>
      <c r="G174" s="376">
        <v>22</v>
      </c>
      <c r="H174" s="376">
        <v>88</v>
      </c>
      <c r="I174" s="376">
        <v>60</v>
      </c>
      <c r="J174" s="376">
        <v>95</v>
      </c>
      <c r="K174" s="376">
        <v>62</v>
      </c>
      <c r="L174" s="367">
        <v>83359.842466239643</v>
      </c>
      <c r="M174" s="368">
        <f t="shared" si="3"/>
        <v>100865.40938414997</v>
      </c>
      <c r="N174" s="369">
        <f t="shared" si="4"/>
        <v>80692.327507319977</v>
      </c>
    </row>
    <row r="175" spans="1:14" ht="16.5" customHeight="1">
      <c r="A175" s="379" t="s">
        <v>6893</v>
      </c>
      <c r="B175" s="362" t="s">
        <v>6894</v>
      </c>
      <c r="C175" s="375">
        <v>52</v>
      </c>
      <c r="D175" s="376">
        <v>27</v>
      </c>
      <c r="E175" s="376">
        <v>26</v>
      </c>
      <c r="F175" s="376" t="s">
        <v>6608</v>
      </c>
      <c r="G175" s="376">
        <v>22</v>
      </c>
      <c r="H175" s="376">
        <v>93</v>
      </c>
      <c r="I175" s="376">
        <v>69</v>
      </c>
      <c r="J175" s="376">
        <v>95</v>
      </c>
      <c r="K175" s="376">
        <v>60</v>
      </c>
      <c r="L175" s="367">
        <v>100859.59829136818</v>
      </c>
      <c r="M175" s="368">
        <f t="shared" si="3"/>
        <v>122040.1139325555</v>
      </c>
      <c r="N175" s="369">
        <f t="shared" si="4"/>
        <v>97632.091146044404</v>
      </c>
    </row>
    <row r="176" spans="1:14" ht="15.6">
      <c r="A176" s="379" t="s">
        <v>6895</v>
      </c>
      <c r="B176" s="362" t="s">
        <v>6896</v>
      </c>
      <c r="C176" s="375">
        <v>52</v>
      </c>
      <c r="D176" s="376">
        <v>30</v>
      </c>
      <c r="E176" s="376">
        <v>36</v>
      </c>
      <c r="F176" s="376" t="s">
        <v>6601</v>
      </c>
      <c r="G176" s="376">
        <v>22</v>
      </c>
      <c r="H176" s="376">
        <v>100</v>
      </c>
      <c r="I176" s="376">
        <v>67</v>
      </c>
      <c r="J176" s="376">
        <v>98</v>
      </c>
      <c r="K176" s="376">
        <v>54</v>
      </c>
      <c r="L176" s="367">
        <v>116776.18456465195</v>
      </c>
      <c r="M176" s="368">
        <f>+L176*1.21</f>
        <v>141299.18332322885</v>
      </c>
      <c r="N176" s="369">
        <f t="shared" si="4"/>
        <v>113039.34665858309</v>
      </c>
    </row>
    <row r="177" spans="1:14" ht="23.4">
      <c r="A177" s="371"/>
      <c r="B177" s="371" t="s">
        <v>6575</v>
      </c>
      <c r="C177" s="384"/>
      <c r="D177" s="384"/>
      <c r="E177" s="384"/>
      <c r="F177" s="384"/>
      <c r="G177" s="384"/>
      <c r="H177" s="384"/>
      <c r="I177" s="384"/>
      <c r="J177" s="384"/>
      <c r="K177" s="372"/>
      <c r="L177" s="372"/>
      <c r="M177" s="368"/>
      <c r="N177" s="369">
        <f t="shared" si="4"/>
        <v>0</v>
      </c>
    </row>
    <row r="178" spans="1:14" ht="15.6">
      <c r="A178" s="379" t="s">
        <v>6897</v>
      </c>
      <c r="B178" s="362" t="s">
        <v>6898</v>
      </c>
      <c r="C178" s="375">
        <v>54</v>
      </c>
      <c r="D178" s="376">
        <v>27</v>
      </c>
      <c r="E178" s="376">
        <v>32</v>
      </c>
      <c r="F178" s="376" t="s">
        <v>6601</v>
      </c>
      <c r="G178" s="376">
        <v>24</v>
      </c>
      <c r="H178" s="376">
        <v>85</v>
      </c>
      <c r="I178" s="376">
        <v>77</v>
      </c>
      <c r="J178" s="376">
        <v>102</v>
      </c>
      <c r="K178" s="376">
        <v>60</v>
      </c>
      <c r="L178" s="367">
        <v>85296.717572434834</v>
      </c>
      <c r="M178" s="368">
        <f t="shared" si="3"/>
        <v>103209.02826264614</v>
      </c>
      <c r="N178" s="369">
        <f t="shared" si="4"/>
        <v>82567.222610116922</v>
      </c>
    </row>
    <row r="179" spans="1:14" ht="15.75" customHeight="1">
      <c r="A179" s="379" t="s">
        <v>6899</v>
      </c>
      <c r="B179" s="362" t="s">
        <v>6900</v>
      </c>
      <c r="C179" s="375"/>
      <c r="D179" s="376">
        <v>29</v>
      </c>
      <c r="E179" s="376">
        <v>36</v>
      </c>
      <c r="F179" s="376" t="s">
        <v>6601</v>
      </c>
      <c r="G179" s="376">
        <v>24</v>
      </c>
      <c r="H179" s="376">
        <v>93</v>
      </c>
      <c r="I179" s="376">
        <v>59.5</v>
      </c>
      <c r="J179" s="376">
        <v>112</v>
      </c>
      <c r="K179" s="376">
        <v>70</v>
      </c>
      <c r="L179" s="367">
        <v>110312.47897361757</v>
      </c>
      <c r="M179" s="368">
        <f>+L179*1.21</f>
        <v>133478.09955807726</v>
      </c>
      <c r="N179" s="369">
        <f t="shared" si="4"/>
        <v>106782.47964646181</v>
      </c>
    </row>
    <row r="180" spans="1:14" ht="15.6">
      <c r="A180" s="374" t="s">
        <v>6901</v>
      </c>
      <c r="B180" s="362" t="s">
        <v>6784</v>
      </c>
      <c r="C180" s="375"/>
      <c r="D180" s="376">
        <v>27</v>
      </c>
      <c r="E180" s="376">
        <v>24</v>
      </c>
      <c r="F180" s="376" t="s">
        <v>6608</v>
      </c>
      <c r="G180" s="376">
        <v>24</v>
      </c>
      <c r="H180" s="376">
        <v>84</v>
      </c>
      <c r="I180" s="376">
        <v>60</v>
      </c>
      <c r="J180" s="376">
        <v>84</v>
      </c>
      <c r="K180" s="376">
        <v>59</v>
      </c>
      <c r="L180" s="367">
        <v>108647.18271356898</v>
      </c>
      <c r="M180" s="368">
        <f>+L180*1.21</f>
        <v>131463.09108341846</v>
      </c>
      <c r="N180" s="369">
        <f t="shared" si="4"/>
        <v>105170.47286673478</v>
      </c>
    </row>
    <row r="181" spans="1:14" ht="23.4">
      <c r="A181" s="371"/>
      <c r="B181" s="371" t="s">
        <v>6902</v>
      </c>
      <c r="C181" s="384"/>
      <c r="D181" s="384"/>
      <c r="E181" s="384"/>
      <c r="F181" s="384"/>
      <c r="G181" s="384"/>
      <c r="H181" s="384"/>
      <c r="I181" s="384"/>
      <c r="J181" s="384"/>
      <c r="K181" s="372"/>
      <c r="L181" s="372"/>
      <c r="M181" s="368"/>
      <c r="N181" s="369">
        <f t="shared" si="4"/>
        <v>0</v>
      </c>
    </row>
    <row r="182" spans="1:14" ht="15.6">
      <c r="A182" s="374" t="s">
        <v>6903</v>
      </c>
      <c r="B182" s="362" t="s">
        <v>6904</v>
      </c>
      <c r="C182" s="375" t="s">
        <v>6595</v>
      </c>
      <c r="D182" s="376">
        <v>26</v>
      </c>
      <c r="E182" s="376">
        <v>22</v>
      </c>
      <c r="F182" s="376" t="s">
        <v>6608</v>
      </c>
      <c r="G182" s="376">
        <v>22</v>
      </c>
      <c r="H182" s="376">
        <v>79</v>
      </c>
      <c r="I182" s="376">
        <v>55.5</v>
      </c>
      <c r="J182" s="376">
        <v>93.5</v>
      </c>
      <c r="K182" s="376">
        <v>56</v>
      </c>
      <c r="L182" s="367">
        <v>115957.42277241849</v>
      </c>
      <c r="M182" s="368">
        <f t="shared" ref="M182:M266" si="5">+L182*1.21</f>
        <v>140308.48155462637</v>
      </c>
      <c r="N182" s="369">
        <f t="shared" si="4"/>
        <v>112246.7852437011</v>
      </c>
    </row>
    <row r="183" spans="1:14" ht="15.75" customHeight="1">
      <c r="A183" s="374" t="s">
        <v>6905</v>
      </c>
      <c r="B183" s="362" t="s">
        <v>6906</v>
      </c>
      <c r="C183" s="375" t="s">
        <v>6595</v>
      </c>
      <c r="D183" s="376">
        <v>25</v>
      </c>
      <c r="E183" s="376">
        <v>20</v>
      </c>
      <c r="F183" s="376" t="s">
        <v>6601</v>
      </c>
      <c r="G183" s="376" t="s">
        <v>6635</v>
      </c>
      <c r="H183" s="376">
        <v>70</v>
      </c>
      <c r="I183" s="376">
        <v>82</v>
      </c>
      <c r="J183" s="376">
        <v>55</v>
      </c>
      <c r="K183" s="376">
        <v>26</v>
      </c>
      <c r="L183" s="367">
        <v>75322.628391941325</v>
      </c>
      <c r="M183" s="368">
        <f t="shared" si="5"/>
        <v>91140.380354249006</v>
      </c>
      <c r="N183" s="369">
        <f t="shared" si="4"/>
        <v>72912.304283399208</v>
      </c>
    </row>
    <row r="184" spans="1:14" ht="15.6">
      <c r="A184" s="374" t="s">
        <v>6907</v>
      </c>
      <c r="B184" s="362" t="s">
        <v>6908</v>
      </c>
      <c r="C184" s="375"/>
      <c r="D184" s="376">
        <v>28</v>
      </c>
      <c r="E184" s="376">
        <v>25</v>
      </c>
      <c r="F184" s="376" t="s">
        <v>6608</v>
      </c>
      <c r="G184" s="376">
        <v>22</v>
      </c>
      <c r="H184" s="376">
        <v>87</v>
      </c>
      <c r="I184" s="376">
        <v>63</v>
      </c>
      <c r="J184" s="376">
        <v>102</v>
      </c>
      <c r="K184" s="376">
        <v>56</v>
      </c>
      <c r="L184" s="367">
        <v>103418.18962575321</v>
      </c>
      <c r="M184" s="368">
        <f>+L184*1.21</f>
        <v>125136.00944716137</v>
      </c>
      <c r="N184" s="369">
        <f t="shared" si="4"/>
        <v>100108.8075577291</v>
      </c>
    </row>
    <row r="185" spans="1:14" ht="23.4">
      <c r="A185" s="371"/>
      <c r="B185" s="371" t="s">
        <v>6909</v>
      </c>
      <c r="C185" s="384"/>
      <c r="D185" s="384"/>
      <c r="E185" s="384"/>
      <c r="F185" s="384"/>
      <c r="G185" s="384"/>
      <c r="H185" s="384"/>
      <c r="I185" s="384"/>
      <c r="J185" s="384"/>
      <c r="K185" s="372"/>
      <c r="L185" s="372"/>
      <c r="M185" s="368"/>
      <c r="N185" s="369">
        <f t="shared" si="4"/>
        <v>0</v>
      </c>
    </row>
    <row r="186" spans="1:14" ht="15.6">
      <c r="A186" s="374" t="s">
        <v>6910</v>
      </c>
      <c r="B186" s="362" t="s">
        <v>6911</v>
      </c>
      <c r="C186" s="375" t="s">
        <v>6595</v>
      </c>
      <c r="D186" s="376">
        <v>22</v>
      </c>
      <c r="E186" s="376">
        <v>22</v>
      </c>
      <c r="F186" s="376" t="s">
        <v>6601</v>
      </c>
      <c r="G186" s="376">
        <v>18</v>
      </c>
      <c r="H186" s="376">
        <v>90</v>
      </c>
      <c r="I186" s="376">
        <v>66.5</v>
      </c>
      <c r="J186" s="376">
        <v>107.5</v>
      </c>
      <c r="K186" s="376">
        <v>56</v>
      </c>
      <c r="L186" s="367">
        <v>123602.96713103961</v>
      </c>
      <c r="M186" s="368">
        <f t="shared" si="5"/>
        <v>149559.59022855791</v>
      </c>
      <c r="N186" s="369">
        <f t="shared" si="4"/>
        <v>119647.67218284633</v>
      </c>
    </row>
    <row r="187" spans="1:14" ht="15.75" customHeight="1">
      <c r="A187" s="374" t="s">
        <v>1162</v>
      </c>
      <c r="B187" s="362" t="s">
        <v>6912</v>
      </c>
      <c r="C187" s="375" t="s">
        <v>6595</v>
      </c>
      <c r="D187" s="376">
        <v>22</v>
      </c>
      <c r="E187" s="376">
        <v>22</v>
      </c>
      <c r="F187" s="376" t="s">
        <v>6601</v>
      </c>
      <c r="G187" s="376">
        <v>20</v>
      </c>
      <c r="H187" s="376">
        <v>83</v>
      </c>
      <c r="I187" s="376">
        <v>53.5</v>
      </c>
      <c r="J187" s="376">
        <v>77</v>
      </c>
      <c r="K187" s="376">
        <v>50</v>
      </c>
      <c r="L187" s="367">
        <v>117868.80886207377</v>
      </c>
      <c r="M187" s="368">
        <f t="shared" si="5"/>
        <v>142621.25872310926</v>
      </c>
      <c r="N187" s="369">
        <f t="shared" si="4"/>
        <v>114097.00697848742</v>
      </c>
    </row>
    <row r="188" spans="1:14" ht="15.75" customHeight="1">
      <c r="A188" s="371"/>
      <c r="B188" s="371" t="s">
        <v>6913</v>
      </c>
      <c r="C188" s="384"/>
      <c r="D188" s="384"/>
      <c r="E188" s="384"/>
      <c r="F188" s="384"/>
      <c r="G188" s="384"/>
      <c r="H188" s="384"/>
      <c r="I188" s="384"/>
      <c r="J188" s="384"/>
      <c r="K188" s="372"/>
      <c r="L188" s="372"/>
      <c r="M188" s="368"/>
      <c r="N188" s="369">
        <f t="shared" si="4"/>
        <v>0</v>
      </c>
    </row>
    <row r="189" spans="1:14" ht="15.6">
      <c r="A189" s="374" t="s">
        <v>6914</v>
      </c>
      <c r="B189" s="362" t="s">
        <v>6915</v>
      </c>
      <c r="C189" s="375"/>
      <c r="D189" s="376">
        <v>28</v>
      </c>
      <c r="E189" s="376">
        <v>32</v>
      </c>
      <c r="F189" s="376" t="s">
        <v>6601</v>
      </c>
      <c r="G189" s="376">
        <v>24</v>
      </c>
      <c r="H189" s="376">
        <v>90</v>
      </c>
      <c r="I189" s="376">
        <v>61</v>
      </c>
      <c r="J189" s="376">
        <v>85</v>
      </c>
      <c r="K189" s="376">
        <v>57.5</v>
      </c>
      <c r="L189" s="383">
        <v>119383.73131469415</v>
      </c>
      <c r="M189" s="368">
        <f>+L189*1.21</f>
        <v>144454.3148907799</v>
      </c>
      <c r="N189" s="369">
        <f t="shared" si="4"/>
        <v>115563.45191262393</v>
      </c>
    </row>
    <row r="190" spans="1:14" ht="23.4">
      <c r="A190" s="371"/>
      <c r="B190" s="371" t="s">
        <v>6916</v>
      </c>
      <c r="C190" s="384"/>
      <c r="D190" s="384"/>
      <c r="E190" s="384"/>
      <c r="F190" s="384"/>
      <c r="G190" s="384"/>
      <c r="H190" s="384"/>
      <c r="I190" s="384"/>
      <c r="J190" s="384"/>
      <c r="K190" s="372"/>
      <c r="L190" s="372"/>
      <c r="M190" s="368"/>
      <c r="N190" s="369">
        <f t="shared" si="4"/>
        <v>0</v>
      </c>
    </row>
    <row r="191" spans="1:14" ht="15.6">
      <c r="A191" s="374" t="s">
        <v>6917</v>
      </c>
      <c r="B191" s="362" t="s">
        <v>6918</v>
      </c>
      <c r="C191" s="375" t="s">
        <v>6595</v>
      </c>
      <c r="D191" s="376">
        <v>24</v>
      </c>
      <c r="E191" s="376">
        <v>21</v>
      </c>
      <c r="F191" s="376" t="s">
        <v>6608</v>
      </c>
      <c r="G191" s="376">
        <v>20</v>
      </c>
      <c r="H191" s="376">
        <v>76.5</v>
      </c>
      <c r="I191" s="376">
        <v>53</v>
      </c>
      <c r="J191" s="376">
        <v>86.5</v>
      </c>
      <c r="K191" s="376">
        <v>52</v>
      </c>
      <c r="L191" s="367">
        <v>122328.70973793606</v>
      </c>
      <c r="M191" s="368">
        <f t="shared" si="5"/>
        <v>148017.73878290263</v>
      </c>
      <c r="N191" s="369">
        <f t="shared" si="4"/>
        <v>118414.19102632211</v>
      </c>
    </row>
    <row r="192" spans="1:14" ht="15.6">
      <c r="A192" s="374" t="s">
        <v>6919</v>
      </c>
      <c r="B192" s="362" t="s">
        <v>6920</v>
      </c>
      <c r="C192" s="375" t="s">
        <v>6595</v>
      </c>
      <c r="D192" s="376">
        <v>26</v>
      </c>
      <c r="E192" s="376">
        <v>22</v>
      </c>
      <c r="F192" s="376" t="s">
        <v>6601</v>
      </c>
      <c r="G192" s="376">
        <v>22</v>
      </c>
      <c r="H192" s="376">
        <v>79</v>
      </c>
      <c r="I192" s="376">
        <v>59</v>
      </c>
      <c r="J192" s="376">
        <v>94</v>
      </c>
      <c r="K192" s="376">
        <v>56</v>
      </c>
      <c r="L192" s="367">
        <v>91698.896513055646</v>
      </c>
      <c r="M192" s="368">
        <f t="shared" si="5"/>
        <v>110955.66478079733</v>
      </c>
      <c r="N192" s="369">
        <f t="shared" si="4"/>
        <v>88764.531824637874</v>
      </c>
    </row>
    <row r="193" spans="1:14" ht="15.6">
      <c r="A193" s="374" t="s">
        <v>6921</v>
      </c>
      <c r="B193" s="362" t="s">
        <v>6922</v>
      </c>
      <c r="C193" s="376">
        <v>44</v>
      </c>
      <c r="D193" s="376">
        <v>26</v>
      </c>
      <c r="E193" s="376">
        <v>22</v>
      </c>
      <c r="F193" s="376" t="s">
        <v>6601</v>
      </c>
      <c r="G193" s="376">
        <v>22</v>
      </c>
      <c r="H193" s="376">
        <v>79</v>
      </c>
      <c r="I193" s="376">
        <v>59</v>
      </c>
      <c r="J193" s="376">
        <v>94</v>
      </c>
      <c r="K193" s="376">
        <v>56</v>
      </c>
      <c r="L193" s="367">
        <v>95314.453004141833</v>
      </c>
      <c r="M193" s="368">
        <f t="shared" si="5"/>
        <v>115330.48813501162</v>
      </c>
      <c r="N193" s="369">
        <f t="shared" si="4"/>
        <v>92264.390508009295</v>
      </c>
    </row>
    <row r="194" spans="1:14" ht="15.6">
      <c r="A194" s="374" t="s">
        <v>6923</v>
      </c>
      <c r="B194" s="362" t="s">
        <v>6924</v>
      </c>
      <c r="C194" s="375" t="s">
        <v>6595</v>
      </c>
      <c r="D194" s="376">
        <v>28</v>
      </c>
      <c r="E194" s="376">
        <v>23</v>
      </c>
      <c r="F194" s="376" t="s">
        <v>6601</v>
      </c>
      <c r="G194" s="376">
        <v>22</v>
      </c>
      <c r="H194" s="376">
        <v>86</v>
      </c>
      <c r="I194" s="376">
        <v>59</v>
      </c>
      <c r="J194" s="376">
        <v>90</v>
      </c>
      <c r="K194" s="376">
        <v>56</v>
      </c>
      <c r="L194" s="367">
        <v>116620.03661683238</v>
      </c>
      <c r="M194" s="368">
        <f t="shared" si="5"/>
        <v>141110.24430636718</v>
      </c>
      <c r="N194" s="369">
        <f t="shared" si="4"/>
        <v>112888.19544509375</v>
      </c>
    </row>
    <row r="195" spans="1:14" ht="16.5" customHeight="1">
      <c r="A195" s="374" t="s">
        <v>6925</v>
      </c>
      <c r="B195" s="362" t="s">
        <v>6926</v>
      </c>
      <c r="C195" s="376">
        <v>44</v>
      </c>
      <c r="D195" s="376">
        <v>28</v>
      </c>
      <c r="E195" s="376">
        <v>23</v>
      </c>
      <c r="F195" s="376" t="s">
        <v>6601</v>
      </c>
      <c r="G195" s="376">
        <v>22</v>
      </c>
      <c r="H195" s="376">
        <v>86</v>
      </c>
      <c r="I195" s="376">
        <v>59</v>
      </c>
      <c r="J195" s="376">
        <v>90</v>
      </c>
      <c r="K195" s="376">
        <v>56</v>
      </c>
      <c r="L195" s="367">
        <v>122328.70973793606</v>
      </c>
      <c r="M195" s="368">
        <f t="shared" si="5"/>
        <v>148017.73878290263</v>
      </c>
      <c r="N195" s="369">
        <f t="shared" si="4"/>
        <v>118414.19102632211</v>
      </c>
    </row>
    <row r="196" spans="1:14" ht="15.6">
      <c r="A196" s="374" t="s">
        <v>6927</v>
      </c>
      <c r="B196" s="362" t="s">
        <v>6928</v>
      </c>
      <c r="C196" s="376">
        <v>90</v>
      </c>
      <c r="D196" s="376">
        <v>26</v>
      </c>
      <c r="E196" s="376">
        <v>25</v>
      </c>
      <c r="F196" s="376" t="s">
        <v>6608</v>
      </c>
      <c r="G196" s="376">
        <v>22</v>
      </c>
      <c r="H196" s="376">
        <v>89.5</v>
      </c>
      <c r="I196" s="376">
        <v>61</v>
      </c>
      <c r="J196" s="376">
        <v>93</v>
      </c>
      <c r="K196" s="376">
        <v>56</v>
      </c>
      <c r="L196" s="367">
        <v>105508.51214896984</v>
      </c>
      <c r="M196" s="368">
        <f t="shared" si="5"/>
        <v>127665.2997002535</v>
      </c>
      <c r="N196" s="369">
        <f t="shared" si="4"/>
        <v>102132.23976020281</v>
      </c>
    </row>
    <row r="197" spans="1:14" ht="15.6">
      <c r="A197" s="374" t="s">
        <v>6929</v>
      </c>
      <c r="B197" s="362" t="s">
        <v>6930</v>
      </c>
      <c r="C197" s="375" t="s">
        <v>6595</v>
      </c>
      <c r="D197" s="376">
        <v>26</v>
      </c>
      <c r="E197" s="376">
        <v>23</v>
      </c>
      <c r="F197" s="376" t="s">
        <v>6608</v>
      </c>
      <c r="G197" s="376">
        <v>20</v>
      </c>
      <c r="H197" s="376">
        <v>85</v>
      </c>
      <c r="I197" s="376">
        <v>61</v>
      </c>
      <c r="J197" s="376">
        <v>93</v>
      </c>
      <c r="K197" s="376">
        <v>52</v>
      </c>
      <c r="L197" s="367">
        <v>129337.12540000521</v>
      </c>
      <c r="M197" s="368">
        <f t="shared" si="5"/>
        <v>156497.92173400632</v>
      </c>
      <c r="N197" s="369">
        <f t="shared" si="4"/>
        <v>125198.33738720506</v>
      </c>
    </row>
    <row r="198" spans="1:14" ht="15.6">
      <c r="A198" s="374" t="s">
        <v>6931</v>
      </c>
      <c r="B198" s="362" t="s">
        <v>6932</v>
      </c>
      <c r="C198" s="375" t="s">
        <v>6595</v>
      </c>
      <c r="D198" s="376">
        <v>26</v>
      </c>
      <c r="E198" s="376">
        <v>25</v>
      </c>
      <c r="F198" s="376" t="s">
        <v>6608</v>
      </c>
      <c r="G198" s="376">
        <v>20</v>
      </c>
      <c r="H198" s="376">
        <v>90</v>
      </c>
      <c r="I198" s="376">
        <v>61</v>
      </c>
      <c r="J198" s="376">
        <v>92</v>
      </c>
      <c r="K198" s="376">
        <v>52</v>
      </c>
      <c r="L198" s="367">
        <v>110605.54172138387</v>
      </c>
      <c r="M198" s="368">
        <f t="shared" si="5"/>
        <v>133832.70548287447</v>
      </c>
      <c r="N198" s="369">
        <f t="shared" ref="N198:N261" si="6">M198*0.8</f>
        <v>107066.16438629958</v>
      </c>
    </row>
    <row r="199" spans="1:14" ht="15.6">
      <c r="A199" s="374" t="s">
        <v>6933</v>
      </c>
      <c r="B199" s="362" t="s">
        <v>6934</v>
      </c>
      <c r="C199" s="375" t="s">
        <v>6595</v>
      </c>
      <c r="D199" s="376">
        <v>26</v>
      </c>
      <c r="E199" s="376">
        <v>30</v>
      </c>
      <c r="F199" s="376" t="s">
        <v>6601</v>
      </c>
      <c r="G199" s="376">
        <v>22</v>
      </c>
      <c r="H199" s="376">
        <v>83</v>
      </c>
      <c r="I199" s="376">
        <v>55</v>
      </c>
      <c r="J199" s="376">
        <v>93</v>
      </c>
      <c r="K199" s="376">
        <v>56</v>
      </c>
      <c r="L199" s="367">
        <v>164060.63936207563</v>
      </c>
      <c r="M199" s="368">
        <f t="shared" si="5"/>
        <v>198513.3736281115</v>
      </c>
      <c r="N199" s="369">
        <f t="shared" si="6"/>
        <v>158810.69890248921</v>
      </c>
    </row>
    <row r="200" spans="1:14" ht="15.6">
      <c r="A200" s="374" t="s">
        <v>6935</v>
      </c>
      <c r="B200" s="362" t="s">
        <v>6936</v>
      </c>
      <c r="C200" s="376">
        <v>44</v>
      </c>
      <c r="D200" s="376">
        <v>26</v>
      </c>
      <c r="E200" s="376">
        <v>30</v>
      </c>
      <c r="F200" s="376" t="s">
        <v>6601</v>
      </c>
      <c r="G200" s="376">
        <v>22</v>
      </c>
      <c r="H200" s="376">
        <v>83</v>
      </c>
      <c r="I200" s="376">
        <v>55</v>
      </c>
      <c r="J200" s="376">
        <v>93</v>
      </c>
      <c r="K200" s="376">
        <v>56</v>
      </c>
      <c r="L200" s="367">
        <v>185372.59426173178</v>
      </c>
      <c r="M200" s="368">
        <f t="shared" si="5"/>
        <v>224300.83905669543</v>
      </c>
      <c r="N200" s="369">
        <f t="shared" si="6"/>
        <v>179440.67124535635</v>
      </c>
    </row>
    <row r="201" spans="1:14" ht="23.4">
      <c r="A201" s="371"/>
      <c r="B201" s="371" t="s">
        <v>6937</v>
      </c>
      <c r="C201" s="384"/>
      <c r="D201" s="384"/>
      <c r="E201" s="384"/>
      <c r="F201" s="384"/>
      <c r="G201" s="384"/>
      <c r="H201" s="384"/>
      <c r="I201" s="384"/>
      <c r="J201" s="384"/>
      <c r="K201" s="372"/>
      <c r="L201" s="372"/>
      <c r="M201" s="368"/>
      <c r="N201" s="369">
        <f t="shared" si="6"/>
        <v>0</v>
      </c>
    </row>
    <row r="202" spans="1:14" ht="15.6">
      <c r="A202" s="374" t="s">
        <v>6938</v>
      </c>
      <c r="B202" s="362" t="s">
        <v>6939</v>
      </c>
      <c r="C202" s="375" t="s">
        <v>6595</v>
      </c>
      <c r="D202" s="376">
        <v>27</v>
      </c>
      <c r="E202" s="376">
        <v>27</v>
      </c>
      <c r="F202" s="376" t="s">
        <v>6601</v>
      </c>
      <c r="G202" s="376">
        <v>22</v>
      </c>
      <c r="H202" s="376">
        <v>98</v>
      </c>
      <c r="I202" s="376">
        <v>63</v>
      </c>
      <c r="J202" s="376">
        <v>99</v>
      </c>
      <c r="K202" s="376">
        <v>59.8</v>
      </c>
      <c r="L202" s="367">
        <v>156797.37222138562</v>
      </c>
      <c r="M202" s="368">
        <f t="shared" si="5"/>
        <v>189724.82038787659</v>
      </c>
      <c r="N202" s="369">
        <f t="shared" si="6"/>
        <v>151779.85631030129</v>
      </c>
    </row>
    <row r="203" spans="1:14" ht="15.6">
      <c r="A203" s="374" t="s">
        <v>6940</v>
      </c>
      <c r="B203" s="362" t="s">
        <v>6941</v>
      </c>
      <c r="C203" s="375">
        <v>48</v>
      </c>
      <c r="D203" s="376">
        <v>24</v>
      </c>
      <c r="E203" s="376">
        <v>27</v>
      </c>
      <c r="F203" s="376" t="s">
        <v>6601</v>
      </c>
      <c r="G203" s="376">
        <v>20</v>
      </c>
      <c r="H203" s="376">
        <v>79.5</v>
      </c>
      <c r="I203" s="376">
        <v>50</v>
      </c>
      <c r="J203" s="376">
        <v>67.5</v>
      </c>
      <c r="K203" s="376">
        <v>57</v>
      </c>
      <c r="L203" s="367">
        <v>79689.638840297004</v>
      </c>
      <c r="M203" s="368">
        <f t="shared" si="5"/>
        <v>96424.462996759379</v>
      </c>
      <c r="N203" s="369">
        <f t="shared" si="6"/>
        <v>77139.5703974075</v>
      </c>
    </row>
    <row r="204" spans="1:14" ht="15.6">
      <c r="A204" s="374" t="s">
        <v>6942</v>
      </c>
      <c r="B204" s="362" t="s">
        <v>6943</v>
      </c>
      <c r="C204" s="375"/>
      <c r="D204" s="376">
        <v>25</v>
      </c>
      <c r="E204" s="376">
        <v>25</v>
      </c>
      <c r="F204" s="376" t="s">
        <v>6601</v>
      </c>
      <c r="G204" s="376">
        <v>20</v>
      </c>
      <c r="H204" s="385">
        <v>88.84</v>
      </c>
      <c r="I204" s="376">
        <v>56</v>
      </c>
      <c r="J204" s="376">
        <v>73</v>
      </c>
      <c r="K204" s="376">
        <v>40</v>
      </c>
      <c r="L204" s="383">
        <v>84307.502761570693</v>
      </c>
      <c r="M204" s="368">
        <f>+L204*1.21</f>
        <v>102012.07834150054</v>
      </c>
      <c r="N204" s="369">
        <f t="shared" si="6"/>
        <v>81609.662673200437</v>
      </c>
    </row>
    <row r="205" spans="1:14" ht="23.4">
      <c r="A205" s="371"/>
      <c r="B205" s="371" t="s">
        <v>6944</v>
      </c>
      <c r="C205" s="384"/>
      <c r="D205" s="384"/>
      <c r="E205" s="384"/>
      <c r="F205" s="384"/>
      <c r="G205" s="384"/>
      <c r="H205" s="384"/>
      <c r="I205" s="384"/>
      <c r="J205" s="384"/>
      <c r="K205" s="372"/>
      <c r="L205" s="372"/>
      <c r="M205" s="368"/>
      <c r="N205" s="369">
        <f t="shared" si="6"/>
        <v>0</v>
      </c>
    </row>
    <row r="206" spans="1:14" ht="15.6">
      <c r="A206" s="374" t="s">
        <v>6945</v>
      </c>
      <c r="B206" s="362" t="s">
        <v>6946</v>
      </c>
      <c r="C206" s="375"/>
      <c r="D206" s="376">
        <v>26</v>
      </c>
      <c r="E206" s="376">
        <v>21</v>
      </c>
      <c r="F206" s="376" t="s">
        <v>6608</v>
      </c>
      <c r="G206" s="376">
        <v>22</v>
      </c>
      <c r="H206" s="376">
        <v>75</v>
      </c>
      <c r="I206" s="376">
        <v>61</v>
      </c>
      <c r="J206" s="376">
        <v>76</v>
      </c>
      <c r="K206" s="376">
        <v>53</v>
      </c>
      <c r="L206" s="367">
        <v>85081.260671095995</v>
      </c>
      <c r="M206" s="368">
        <f>+L206*1.21</f>
        <v>102948.32541202616</v>
      </c>
      <c r="N206" s="369">
        <f t="shared" si="6"/>
        <v>82358.660329620936</v>
      </c>
    </row>
    <row r="207" spans="1:14" ht="23.4">
      <c r="A207" s="371"/>
      <c r="B207" s="371" t="s">
        <v>6947</v>
      </c>
      <c r="C207" s="384"/>
      <c r="D207" s="384"/>
      <c r="E207" s="384"/>
      <c r="F207" s="384"/>
      <c r="G207" s="384"/>
      <c r="H207" s="384"/>
      <c r="I207" s="384"/>
      <c r="J207" s="384"/>
      <c r="K207" s="372"/>
      <c r="L207" s="372"/>
      <c r="M207" s="368"/>
      <c r="N207" s="369">
        <f t="shared" si="6"/>
        <v>0</v>
      </c>
    </row>
    <row r="208" spans="1:14" ht="15.6">
      <c r="A208" s="374" t="s">
        <v>6948</v>
      </c>
      <c r="B208" s="362" t="s">
        <v>6889</v>
      </c>
      <c r="C208" s="375" t="s">
        <v>6595</v>
      </c>
      <c r="D208" s="376">
        <v>25</v>
      </c>
      <c r="E208" s="376">
        <v>23</v>
      </c>
      <c r="F208" s="376" t="s">
        <v>6608</v>
      </c>
      <c r="G208" s="376">
        <v>22</v>
      </c>
      <c r="H208" s="376">
        <v>87</v>
      </c>
      <c r="I208" s="376">
        <v>63.5</v>
      </c>
      <c r="J208" s="376">
        <v>94.5</v>
      </c>
      <c r="K208" s="376">
        <v>50</v>
      </c>
      <c r="L208" s="367">
        <v>131248.51148966054</v>
      </c>
      <c r="M208" s="368">
        <f t="shared" si="5"/>
        <v>158810.69890248924</v>
      </c>
      <c r="N208" s="369">
        <f t="shared" si="6"/>
        <v>127048.55912199139</v>
      </c>
    </row>
    <row r="209" spans="1:14" ht="15.6">
      <c r="A209" s="374" t="s">
        <v>6949</v>
      </c>
      <c r="B209" s="362" t="s">
        <v>6950</v>
      </c>
      <c r="C209" s="375" t="s">
        <v>6595</v>
      </c>
      <c r="D209" s="376">
        <v>25</v>
      </c>
      <c r="E209" s="376">
        <v>24</v>
      </c>
      <c r="F209" s="376" t="s">
        <v>6608</v>
      </c>
      <c r="G209" s="376">
        <v>22</v>
      </c>
      <c r="H209" s="376">
        <v>86</v>
      </c>
      <c r="I209" s="376">
        <v>62</v>
      </c>
      <c r="J209" s="376">
        <v>94.5</v>
      </c>
      <c r="K209" s="376">
        <v>54</v>
      </c>
      <c r="L209" s="367">
        <v>114558.12142952456</v>
      </c>
      <c r="M209" s="368">
        <f t="shared" si="5"/>
        <v>138615.32692972472</v>
      </c>
      <c r="N209" s="369">
        <f t="shared" si="6"/>
        <v>110892.26154377978</v>
      </c>
    </row>
    <row r="210" spans="1:14" ht="15.6">
      <c r="A210" s="374" t="s">
        <v>6951</v>
      </c>
      <c r="B210" s="362" t="s">
        <v>6952</v>
      </c>
      <c r="C210" s="375"/>
      <c r="D210" s="376">
        <v>28</v>
      </c>
      <c r="E210" s="376">
        <v>27</v>
      </c>
      <c r="F210" s="376" t="s">
        <v>6608</v>
      </c>
      <c r="G210" s="376"/>
      <c r="H210" s="376">
        <v>94</v>
      </c>
      <c r="I210" s="376">
        <v>60</v>
      </c>
      <c r="J210" s="376">
        <v>154</v>
      </c>
      <c r="K210" s="376">
        <v>56</v>
      </c>
      <c r="L210" s="383">
        <v>109597.41039907069</v>
      </c>
      <c r="M210" s="368">
        <f t="shared" si="5"/>
        <v>132612.86658287555</v>
      </c>
      <c r="N210" s="369">
        <f t="shared" si="6"/>
        <v>106090.29326630045</v>
      </c>
    </row>
    <row r="211" spans="1:14" ht="15.75" customHeight="1">
      <c r="A211" s="371"/>
      <c r="B211" s="371" t="s">
        <v>5484</v>
      </c>
      <c r="C211" s="384"/>
      <c r="D211" s="384"/>
      <c r="E211" s="384"/>
      <c r="F211" s="384"/>
      <c r="G211" s="384"/>
      <c r="H211" s="384"/>
      <c r="I211" s="384"/>
      <c r="J211" s="384"/>
      <c r="K211" s="372"/>
      <c r="L211" s="372"/>
      <c r="M211" s="368"/>
      <c r="N211" s="369">
        <f t="shared" si="6"/>
        <v>0</v>
      </c>
    </row>
    <row r="212" spans="1:14" ht="15.6">
      <c r="A212" s="374" t="s">
        <v>6953</v>
      </c>
      <c r="B212" s="362" t="s">
        <v>6954</v>
      </c>
      <c r="C212" s="375" t="s">
        <v>6595</v>
      </c>
      <c r="D212" s="376">
        <v>26</v>
      </c>
      <c r="E212" s="376">
        <v>25</v>
      </c>
      <c r="F212" s="376" t="s">
        <v>6608</v>
      </c>
      <c r="G212" s="376">
        <v>22</v>
      </c>
      <c r="H212" s="376">
        <v>89.5</v>
      </c>
      <c r="I212" s="376">
        <v>61</v>
      </c>
      <c r="J212" s="376">
        <v>93</v>
      </c>
      <c r="K212" s="376">
        <v>56</v>
      </c>
      <c r="L212" s="367">
        <v>111298.73774323214</v>
      </c>
      <c r="M212" s="368">
        <f t="shared" si="5"/>
        <v>134671.47266931087</v>
      </c>
      <c r="N212" s="369">
        <f t="shared" si="6"/>
        <v>107737.1781354487</v>
      </c>
    </row>
    <row r="213" spans="1:14" ht="15.6">
      <c r="A213" s="374" t="s">
        <v>1307</v>
      </c>
      <c r="B213" s="362" t="s">
        <v>6955</v>
      </c>
      <c r="C213" s="375" t="s">
        <v>6595</v>
      </c>
      <c r="D213" s="376">
        <v>23</v>
      </c>
      <c r="E213" s="376">
        <v>23</v>
      </c>
      <c r="F213" s="376" t="s">
        <v>6608</v>
      </c>
      <c r="G213" s="376">
        <v>20</v>
      </c>
      <c r="H213" s="376">
        <v>80</v>
      </c>
      <c r="I213" s="376">
        <v>59</v>
      </c>
      <c r="J213" s="376">
        <v>83.5</v>
      </c>
      <c r="K213" s="376">
        <v>49</v>
      </c>
      <c r="L213" s="367">
        <v>99461.160867596715</v>
      </c>
      <c r="M213" s="368">
        <f t="shared" si="5"/>
        <v>120348.00464979203</v>
      </c>
      <c r="N213" s="369">
        <f t="shared" si="6"/>
        <v>96278.40371983363</v>
      </c>
    </row>
    <row r="214" spans="1:14" ht="15.6">
      <c r="A214" s="374" t="s">
        <v>6956</v>
      </c>
      <c r="B214" s="362" t="s">
        <v>6957</v>
      </c>
      <c r="C214" s="375"/>
      <c r="D214" s="376">
        <v>28</v>
      </c>
      <c r="E214" s="376">
        <v>25</v>
      </c>
      <c r="F214" s="376" t="s">
        <v>6601</v>
      </c>
      <c r="G214" s="376"/>
      <c r="H214" s="376">
        <v>99</v>
      </c>
      <c r="I214" s="376">
        <v>71</v>
      </c>
      <c r="J214" s="376">
        <v>150</v>
      </c>
      <c r="K214" s="376">
        <v>50</v>
      </c>
      <c r="L214" s="383">
        <v>117520.2077111198</v>
      </c>
      <c r="M214" s="368">
        <f t="shared" si="5"/>
        <v>142199.45133045496</v>
      </c>
      <c r="N214" s="369">
        <f t="shared" si="6"/>
        <v>113759.56106436398</v>
      </c>
    </row>
    <row r="215" spans="1:14" ht="15.6">
      <c r="A215" s="374" t="s">
        <v>6958</v>
      </c>
      <c r="B215" s="362" t="s">
        <v>6959</v>
      </c>
      <c r="C215" s="375"/>
      <c r="D215" s="376">
        <v>28</v>
      </c>
      <c r="E215" s="376">
        <v>27</v>
      </c>
      <c r="F215" s="376" t="s">
        <v>6601</v>
      </c>
      <c r="G215" s="376"/>
      <c r="H215" s="376">
        <v>97</v>
      </c>
      <c r="I215" s="376">
        <v>70</v>
      </c>
      <c r="J215" s="376">
        <v>151</v>
      </c>
      <c r="K215" s="376">
        <v>50</v>
      </c>
      <c r="L215" s="383">
        <v>117520.2077111198</v>
      </c>
      <c r="M215" s="368">
        <f t="shared" si="5"/>
        <v>142199.45133045496</v>
      </c>
      <c r="N215" s="369">
        <f t="shared" si="6"/>
        <v>113759.56106436398</v>
      </c>
    </row>
    <row r="216" spans="1:14" ht="15.6">
      <c r="A216" s="374" t="s">
        <v>6960</v>
      </c>
      <c r="B216" s="362" t="s">
        <v>6961</v>
      </c>
      <c r="C216" s="375" t="s">
        <v>6595</v>
      </c>
      <c r="D216" s="376">
        <v>27</v>
      </c>
      <c r="E216" s="376">
        <v>22</v>
      </c>
      <c r="F216" s="376" t="s">
        <v>6601</v>
      </c>
      <c r="G216" s="376">
        <v>24</v>
      </c>
      <c r="H216" s="376">
        <v>84</v>
      </c>
      <c r="I216" s="376">
        <v>61.5</v>
      </c>
      <c r="J216" s="376">
        <v>103.5</v>
      </c>
      <c r="K216" s="376">
        <v>56</v>
      </c>
      <c r="L216" s="367">
        <v>124877.22452414309</v>
      </c>
      <c r="M216" s="368">
        <f t="shared" si="5"/>
        <v>151101.44167421313</v>
      </c>
      <c r="N216" s="369">
        <f t="shared" si="6"/>
        <v>120881.1533393705</v>
      </c>
    </row>
    <row r="217" spans="1:14" ht="15.75" customHeight="1">
      <c r="A217" s="374" t="s">
        <v>6962</v>
      </c>
      <c r="B217" s="362" t="s">
        <v>6963</v>
      </c>
      <c r="C217" s="375" t="s">
        <v>6595</v>
      </c>
      <c r="D217" s="376">
        <v>27</v>
      </c>
      <c r="E217" s="376">
        <v>32</v>
      </c>
      <c r="F217" s="376" t="s">
        <v>6601</v>
      </c>
      <c r="G217" s="376">
        <v>24</v>
      </c>
      <c r="H217" s="376">
        <v>92</v>
      </c>
      <c r="I217" s="376">
        <v>68.5</v>
      </c>
      <c r="J217" s="376">
        <v>103.5</v>
      </c>
      <c r="K217" s="376">
        <v>56</v>
      </c>
      <c r="L217" s="367">
        <v>139531.18454483314</v>
      </c>
      <c r="M217" s="368">
        <f t="shared" si="5"/>
        <v>168832.7332992481</v>
      </c>
      <c r="N217" s="369">
        <f t="shared" si="6"/>
        <v>135066.18663939848</v>
      </c>
    </row>
    <row r="218" spans="1:14" ht="15.6">
      <c r="A218" s="374" t="s">
        <v>6964</v>
      </c>
      <c r="B218" s="362" t="s">
        <v>6965</v>
      </c>
      <c r="C218" s="375" t="s">
        <v>6595</v>
      </c>
      <c r="D218" s="376">
        <v>25</v>
      </c>
      <c r="E218" s="376">
        <v>24</v>
      </c>
      <c r="F218" s="376" t="s">
        <v>6601</v>
      </c>
      <c r="G218" s="376">
        <v>22</v>
      </c>
      <c r="H218" s="376">
        <v>90</v>
      </c>
      <c r="I218" s="376">
        <v>62</v>
      </c>
      <c r="J218" s="376">
        <v>107</v>
      </c>
      <c r="K218" s="376">
        <v>55</v>
      </c>
      <c r="L218" s="367">
        <v>115498.69011090125</v>
      </c>
      <c r="M218" s="368">
        <f t="shared" si="5"/>
        <v>139753.41503419052</v>
      </c>
      <c r="N218" s="369">
        <f t="shared" si="6"/>
        <v>111802.73202735242</v>
      </c>
    </row>
    <row r="219" spans="1:14" ht="15.6">
      <c r="A219" s="374" t="s">
        <v>6966</v>
      </c>
      <c r="B219" s="362" t="s">
        <v>6967</v>
      </c>
      <c r="C219" s="375"/>
      <c r="D219" s="376">
        <v>25</v>
      </c>
      <c r="E219" s="376">
        <v>23</v>
      </c>
      <c r="F219" s="376" t="s">
        <v>6608</v>
      </c>
      <c r="G219" s="376">
        <v>22</v>
      </c>
      <c r="H219" s="376">
        <v>81</v>
      </c>
      <c r="I219" s="376">
        <v>62</v>
      </c>
      <c r="J219" s="376">
        <v>95</v>
      </c>
      <c r="K219" s="376">
        <v>49</v>
      </c>
      <c r="L219" s="367">
        <v>78951.536667702108</v>
      </c>
      <c r="M219" s="368">
        <f t="shared" si="5"/>
        <v>95531.359367919547</v>
      </c>
      <c r="N219" s="369">
        <f t="shared" si="6"/>
        <v>76425.087494335647</v>
      </c>
    </row>
    <row r="220" spans="1:14" ht="15.6">
      <c r="A220" s="374" t="s">
        <v>6968</v>
      </c>
      <c r="B220" s="362" t="s">
        <v>6969</v>
      </c>
      <c r="C220" s="375"/>
      <c r="D220" s="376">
        <v>25</v>
      </c>
      <c r="E220" s="376">
        <v>22</v>
      </c>
      <c r="F220" s="376" t="s">
        <v>6608</v>
      </c>
      <c r="G220" s="376">
        <v>22</v>
      </c>
      <c r="H220" s="376">
        <v>79</v>
      </c>
      <c r="I220" s="376">
        <v>59</v>
      </c>
      <c r="J220" s="376">
        <v>94</v>
      </c>
      <c r="K220" s="376">
        <v>49</v>
      </c>
      <c r="L220" s="367">
        <v>104391.69340497781</v>
      </c>
      <c r="M220" s="368">
        <f t="shared" si="5"/>
        <v>126313.94902002314</v>
      </c>
      <c r="N220" s="369">
        <f t="shared" si="6"/>
        <v>101051.15921601851</v>
      </c>
    </row>
    <row r="221" spans="1:14" ht="23.4">
      <c r="A221" s="371"/>
      <c r="B221" s="371" t="s">
        <v>6970</v>
      </c>
      <c r="C221" s="384"/>
      <c r="D221" s="384"/>
      <c r="E221" s="384"/>
      <c r="F221" s="384"/>
      <c r="G221" s="384"/>
      <c r="H221" s="384"/>
      <c r="I221" s="384"/>
      <c r="J221" s="384"/>
      <c r="K221" s="372"/>
      <c r="L221" s="372"/>
      <c r="M221" s="368"/>
      <c r="N221" s="369">
        <f t="shared" si="6"/>
        <v>0</v>
      </c>
    </row>
    <row r="222" spans="1:14" ht="15.6">
      <c r="A222" s="374" t="s">
        <v>6971</v>
      </c>
      <c r="B222" s="362" t="s">
        <v>6972</v>
      </c>
      <c r="C222" s="375" t="s">
        <v>6595</v>
      </c>
      <c r="D222" s="376">
        <v>21</v>
      </c>
      <c r="E222" s="376">
        <v>22</v>
      </c>
      <c r="F222" s="376" t="s">
        <v>6601</v>
      </c>
      <c r="G222" s="376">
        <v>20</v>
      </c>
      <c r="H222" s="376">
        <v>79</v>
      </c>
      <c r="I222" s="376">
        <v>54</v>
      </c>
      <c r="J222" s="376">
        <v>88</v>
      </c>
      <c r="K222" s="376">
        <v>50.5</v>
      </c>
      <c r="L222" s="367">
        <v>58263.814283670574</v>
      </c>
      <c r="M222" s="368">
        <f t="shared" si="5"/>
        <v>70499.215283241399</v>
      </c>
      <c r="N222" s="369">
        <f t="shared" si="6"/>
        <v>56399.372226593121</v>
      </c>
    </row>
    <row r="223" spans="1:14" ht="15.6">
      <c r="A223" s="386" t="s">
        <v>6973</v>
      </c>
      <c r="B223" s="362" t="s">
        <v>6974</v>
      </c>
      <c r="C223" s="375" t="s">
        <v>6595</v>
      </c>
      <c r="D223" s="375">
        <v>21</v>
      </c>
      <c r="E223" s="375">
        <v>34</v>
      </c>
      <c r="F223" s="375" t="s">
        <v>6601</v>
      </c>
      <c r="G223" s="375">
        <v>20</v>
      </c>
      <c r="H223" s="375">
        <v>88</v>
      </c>
      <c r="I223" s="375">
        <v>55.5</v>
      </c>
      <c r="J223" s="375">
        <v>86</v>
      </c>
      <c r="K223" s="375">
        <v>48.5</v>
      </c>
      <c r="L223" s="367">
        <v>75080.140577702245</v>
      </c>
      <c r="M223" s="368">
        <f t="shared" si="5"/>
        <v>90846.970099019716</v>
      </c>
      <c r="N223" s="369">
        <f t="shared" si="6"/>
        <v>72677.576079215782</v>
      </c>
    </row>
    <row r="224" spans="1:14" ht="15.6">
      <c r="A224" s="374" t="s">
        <v>6975</v>
      </c>
      <c r="B224" s="362" t="s">
        <v>6976</v>
      </c>
      <c r="C224" s="375">
        <v>48</v>
      </c>
      <c r="D224" s="375">
        <v>21</v>
      </c>
      <c r="E224" s="375">
        <v>22</v>
      </c>
      <c r="F224" s="375" t="s">
        <v>6601</v>
      </c>
      <c r="G224" s="375">
        <v>20</v>
      </c>
      <c r="H224" s="375">
        <v>79</v>
      </c>
      <c r="I224" s="375">
        <v>54</v>
      </c>
      <c r="J224" s="375">
        <v>86.5</v>
      </c>
      <c r="K224" s="375">
        <v>48</v>
      </c>
      <c r="L224" s="367">
        <v>81347.548801909594</v>
      </c>
      <c r="M224" s="368">
        <f t="shared" si="5"/>
        <v>98430.534050310613</v>
      </c>
      <c r="N224" s="369">
        <f t="shared" si="6"/>
        <v>78744.427240248493</v>
      </c>
    </row>
    <row r="225" spans="1:14" ht="15.75" customHeight="1">
      <c r="A225" s="386">
        <v>207</v>
      </c>
      <c r="B225" s="362" t="s">
        <v>6974</v>
      </c>
      <c r="C225" s="375" t="s">
        <v>6595</v>
      </c>
      <c r="D225" s="375">
        <v>21</v>
      </c>
      <c r="E225" s="375">
        <v>34</v>
      </c>
      <c r="F225" s="375" t="s">
        <v>6601</v>
      </c>
      <c r="G225" s="375">
        <v>20</v>
      </c>
      <c r="H225" s="375">
        <v>88</v>
      </c>
      <c r="I225" s="375">
        <v>55.5</v>
      </c>
      <c r="J225" s="375">
        <v>86</v>
      </c>
      <c r="K225" s="375">
        <v>48.5</v>
      </c>
      <c r="L225" s="367">
        <v>75080.140577702245</v>
      </c>
      <c r="M225" s="368">
        <f t="shared" si="5"/>
        <v>90846.970099019716</v>
      </c>
      <c r="N225" s="369">
        <f t="shared" si="6"/>
        <v>72677.576079215782</v>
      </c>
    </row>
    <row r="226" spans="1:14" ht="15.75" customHeight="1">
      <c r="A226" s="386">
        <v>206</v>
      </c>
      <c r="B226" s="362" t="s">
        <v>6977</v>
      </c>
      <c r="C226" s="375"/>
      <c r="D226" s="375">
        <v>21</v>
      </c>
      <c r="E226" s="375">
        <v>22</v>
      </c>
      <c r="F226" s="375" t="s">
        <v>6608</v>
      </c>
      <c r="G226" s="375">
        <v>20</v>
      </c>
      <c r="H226" s="375">
        <v>80</v>
      </c>
      <c r="I226" s="375">
        <v>53</v>
      </c>
      <c r="J226" s="375">
        <v>86</v>
      </c>
      <c r="K226" s="375">
        <v>48</v>
      </c>
      <c r="L226" s="367">
        <v>80802.487541946582</v>
      </c>
      <c r="M226" s="368">
        <f t="shared" si="5"/>
        <v>97771.009925755367</v>
      </c>
      <c r="N226" s="369">
        <f t="shared" si="6"/>
        <v>78216.807940604296</v>
      </c>
    </row>
    <row r="227" spans="1:14" ht="15.6">
      <c r="A227" s="386">
        <v>207</v>
      </c>
      <c r="B227" s="362" t="s">
        <v>6977</v>
      </c>
      <c r="C227" s="375"/>
      <c r="D227" s="375">
        <v>21</v>
      </c>
      <c r="E227" s="375">
        <v>22</v>
      </c>
      <c r="F227" s="375" t="s">
        <v>6608</v>
      </c>
      <c r="G227" s="375">
        <v>20</v>
      </c>
      <c r="H227" s="375">
        <v>80</v>
      </c>
      <c r="I227" s="375">
        <v>53</v>
      </c>
      <c r="J227" s="375">
        <v>86</v>
      </c>
      <c r="K227" s="375">
        <v>48</v>
      </c>
      <c r="L227" s="367">
        <v>80802.487541946582</v>
      </c>
      <c r="M227" s="368">
        <f t="shared" si="5"/>
        <v>97771.009925755367</v>
      </c>
      <c r="N227" s="369">
        <f t="shared" si="6"/>
        <v>78216.807940604296</v>
      </c>
    </row>
    <row r="228" spans="1:14" ht="15.6">
      <c r="A228" s="386">
        <v>206</v>
      </c>
      <c r="B228" s="362" t="s">
        <v>17098</v>
      </c>
      <c r="C228" s="375"/>
      <c r="D228" s="375">
        <v>21</v>
      </c>
      <c r="E228" s="375">
        <v>29</v>
      </c>
      <c r="F228" s="375" t="s">
        <v>6608</v>
      </c>
      <c r="G228" s="375">
        <v>20</v>
      </c>
      <c r="H228" s="375">
        <v>80</v>
      </c>
      <c r="I228" s="375">
        <v>56</v>
      </c>
      <c r="J228" s="375">
        <v>86</v>
      </c>
      <c r="K228" s="375">
        <v>49</v>
      </c>
      <c r="L228" s="367">
        <v>70064.625946629967</v>
      </c>
      <c r="M228" s="368">
        <f t="shared" si="5"/>
        <v>84778.197395422263</v>
      </c>
      <c r="N228" s="369">
        <f t="shared" si="6"/>
        <v>67822.557916337813</v>
      </c>
    </row>
    <row r="229" spans="1:14" ht="15.6">
      <c r="A229" s="386">
        <v>207</v>
      </c>
      <c r="B229" s="362" t="s">
        <v>17098</v>
      </c>
      <c r="C229" s="375"/>
      <c r="D229" s="375">
        <v>21</v>
      </c>
      <c r="E229" s="375">
        <v>29</v>
      </c>
      <c r="F229" s="375" t="s">
        <v>6608</v>
      </c>
      <c r="G229" s="375">
        <v>20</v>
      </c>
      <c r="H229" s="375">
        <v>80</v>
      </c>
      <c r="I229" s="375">
        <v>56</v>
      </c>
      <c r="J229" s="375">
        <v>86</v>
      </c>
      <c r="K229" s="375">
        <v>49</v>
      </c>
      <c r="L229" s="367">
        <v>70064.625946629967</v>
      </c>
      <c r="M229" s="368">
        <f t="shared" si="5"/>
        <v>84778.197395422263</v>
      </c>
      <c r="N229" s="369">
        <f t="shared" si="6"/>
        <v>67822.557916337813</v>
      </c>
    </row>
    <row r="230" spans="1:14" ht="15.6">
      <c r="A230" s="386">
        <v>208</v>
      </c>
      <c r="B230" s="362" t="s">
        <v>6978</v>
      </c>
      <c r="C230" s="375" t="s">
        <v>6595</v>
      </c>
      <c r="D230" s="376">
        <v>25</v>
      </c>
      <c r="E230" s="376">
        <v>34</v>
      </c>
      <c r="F230" s="376" t="s">
        <v>6601</v>
      </c>
      <c r="G230" s="376">
        <v>24</v>
      </c>
      <c r="H230" s="376">
        <v>88</v>
      </c>
      <c r="I230" s="376">
        <v>55</v>
      </c>
      <c r="J230" s="376">
        <v>80</v>
      </c>
      <c r="K230" s="376">
        <v>59</v>
      </c>
      <c r="L230" s="367">
        <v>77808.673182068087</v>
      </c>
      <c r="M230" s="368">
        <f t="shared" si="5"/>
        <v>94148.494550302377</v>
      </c>
      <c r="N230" s="369">
        <f t="shared" si="6"/>
        <v>75318.795640241908</v>
      </c>
    </row>
    <row r="231" spans="1:14" ht="15.75" customHeight="1">
      <c r="A231" s="386">
        <v>208</v>
      </c>
      <c r="B231" s="362" t="s">
        <v>6979</v>
      </c>
      <c r="C231" s="375" t="s">
        <v>6595</v>
      </c>
      <c r="D231" s="380">
        <v>27</v>
      </c>
      <c r="E231" s="380">
        <v>23</v>
      </c>
      <c r="F231" s="380" t="s">
        <v>2887</v>
      </c>
      <c r="G231" s="380">
        <v>27</v>
      </c>
      <c r="H231" s="380">
        <v>83</v>
      </c>
      <c r="I231" s="380">
        <v>59</v>
      </c>
      <c r="J231" s="380">
        <v>79</v>
      </c>
      <c r="K231" s="380">
        <v>54</v>
      </c>
      <c r="L231" s="367">
        <v>76796.108949631162</v>
      </c>
      <c r="M231" s="368">
        <f t="shared" si="5"/>
        <v>92923.291829053705</v>
      </c>
      <c r="N231" s="369">
        <f t="shared" si="6"/>
        <v>74338.633463242964</v>
      </c>
    </row>
    <row r="232" spans="1:14" ht="15.6">
      <c r="A232" s="386">
        <v>208</v>
      </c>
      <c r="B232" s="362" t="s">
        <v>6980</v>
      </c>
      <c r="C232" s="375"/>
      <c r="D232" s="380">
        <v>25</v>
      </c>
      <c r="E232" s="380">
        <v>29</v>
      </c>
      <c r="F232" s="380" t="s">
        <v>6608</v>
      </c>
      <c r="G232" s="380">
        <v>24</v>
      </c>
      <c r="H232" s="380">
        <v>82</v>
      </c>
      <c r="I232" s="380">
        <v>53</v>
      </c>
      <c r="J232" s="380">
        <v>78</v>
      </c>
      <c r="K232" s="380">
        <v>46</v>
      </c>
      <c r="L232" s="367">
        <v>82815.546206403524</v>
      </c>
      <c r="M232" s="368">
        <f t="shared" si="5"/>
        <v>100206.81090974827</v>
      </c>
      <c r="N232" s="369">
        <f t="shared" si="6"/>
        <v>80165.448727798619</v>
      </c>
    </row>
    <row r="233" spans="1:14" ht="15.75" customHeight="1">
      <c r="A233" s="374" t="s">
        <v>6981</v>
      </c>
      <c r="B233" s="362" t="s">
        <v>6707</v>
      </c>
      <c r="C233" s="375"/>
      <c r="D233" s="376">
        <v>21</v>
      </c>
      <c r="E233" s="376">
        <v>29</v>
      </c>
      <c r="F233" s="376" t="s">
        <v>6608</v>
      </c>
      <c r="G233" s="376">
        <v>20</v>
      </c>
      <c r="H233" s="376">
        <v>80</v>
      </c>
      <c r="I233" s="376">
        <v>56</v>
      </c>
      <c r="J233" s="376">
        <v>86</v>
      </c>
      <c r="K233" s="376">
        <v>49</v>
      </c>
      <c r="L233" s="367">
        <v>73109.580927779694</v>
      </c>
      <c r="M233" s="368">
        <f t="shared" si="5"/>
        <v>88462.592922613432</v>
      </c>
      <c r="N233" s="369">
        <f t="shared" si="6"/>
        <v>70770.074338090752</v>
      </c>
    </row>
    <row r="234" spans="1:14" s="58" customFormat="1" ht="31.2">
      <c r="A234" s="374" t="s">
        <v>6982</v>
      </c>
      <c r="B234" s="362" t="s">
        <v>6983</v>
      </c>
      <c r="C234" s="376">
        <v>29</v>
      </c>
      <c r="D234" s="376">
        <v>25</v>
      </c>
      <c r="E234" s="376">
        <v>23</v>
      </c>
      <c r="F234" s="376" t="s">
        <v>6601</v>
      </c>
      <c r="G234" s="376">
        <v>24</v>
      </c>
      <c r="H234" s="376">
        <v>90</v>
      </c>
      <c r="I234" s="376">
        <v>56</v>
      </c>
      <c r="J234" s="376">
        <v>78.5</v>
      </c>
      <c r="K234" s="376">
        <v>54.8</v>
      </c>
      <c r="L234" s="367">
        <v>89707.720474486458</v>
      </c>
      <c r="M234" s="368">
        <f t="shared" si="5"/>
        <v>108546.34177412861</v>
      </c>
      <c r="N234" s="369">
        <f t="shared" si="6"/>
        <v>86837.073419302891</v>
      </c>
    </row>
    <row r="235" spans="1:14" s="58" customFormat="1" ht="15.6">
      <c r="A235" s="374" t="s">
        <v>6984</v>
      </c>
      <c r="B235" s="362" t="s">
        <v>6722</v>
      </c>
      <c r="C235" s="376">
        <v>90</v>
      </c>
      <c r="D235" s="376">
        <v>25</v>
      </c>
      <c r="E235" s="376">
        <v>23</v>
      </c>
      <c r="F235" s="376" t="s">
        <v>6601</v>
      </c>
      <c r="G235" s="376">
        <v>24</v>
      </c>
      <c r="H235" s="376">
        <v>90</v>
      </c>
      <c r="I235" s="376">
        <v>56</v>
      </c>
      <c r="J235" s="376">
        <v>78.5</v>
      </c>
      <c r="K235" s="376">
        <v>54.8</v>
      </c>
      <c r="L235" s="367">
        <v>77174.124755920406</v>
      </c>
      <c r="M235" s="368">
        <f t="shared" si="5"/>
        <v>93380.690954663689</v>
      </c>
      <c r="N235" s="369">
        <f t="shared" si="6"/>
        <v>74704.552763730957</v>
      </c>
    </row>
    <row r="236" spans="1:14" s="58" customFormat="1" ht="15.75" customHeight="1">
      <c r="A236" s="374" t="s">
        <v>6985</v>
      </c>
      <c r="B236" s="362" t="s">
        <v>6986</v>
      </c>
      <c r="C236" s="376">
        <v>48</v>
      </c>
      <c r="D236" s="376">
        <v>25</v>
      </c>
      <c r="E236" s="376">
        <v>34</v>
      </c>
      <c r="F236" s="376" t="s">
        <v>6601</v>
      </c>
      <c r="G236" s="376">
        <v>24</v>
      </c>
      <c r="H236" s="376">
        <v>90</v>
      </c>
      <c r="I236" s="376">
        <v>55.3</v>
      </c>
      <c r="J236" s="376">
        <v>79</v>
      </c>
      <c r="K236" s="376">
        <v>58</v>
      </c>
      <c r="L236" s="367">
        <v>70064.625946629967</v>
      </c>
      <c r="M236" s="368">
        <f t="shared" si="5"/>
        <v>84778.197395422263</v>
      </c>
      <c r="N236" s="369">
        <f t="shared" si="6"/>
        <v>67822.557916337813</v>
      </c>
    </row>
    <row r="237" spans="1:14" s="58" customFormat="1" ht="15.6">
      <c r="A237" s="374" t="s">
        <v>6987</v>
      </c>
      <c r="B237" s="362" t="s">
        <v>6698</v>
      </c>
      <c r="C237" s="375" t="s">
        <v>6595</v>
      </c>
      <c r="D237" s="376">
        <v>25</v>
      </c>
      <c r="E237" s="376">
        <v>34</v>
      </c>
      <c r="F237" s="376" t="s">
        <v>6601</v>
      </c>
      <c r="G237" s="376">
        <v>24</v>
      </c>
      <c r="H237" s="376">
        <v>87.5</v>
      </c>
      <c r="I237" s="376">
        <v>54.5</v>
      </c>
      <c r="J237" s="376">
        <v>80</v>
      </c>
      <c r="K237" s="376">
        <v>55.7</v>
      </c>
      <c r="L237" s="367">
        <v>62798.638257899351</v>
      </c>
      <c r="M237" s="368">
        <f t="shared" si="5"/>
        <v>75986.352292058218</v>
      </c>
      <c r="N237" s="369">
        <f t="shared" si="6"/>
        <v>60789.081833646575</v>
      </c>
    </row>
    <row r="238" spans="1:14" s="58" customFormat="1" ht="15.75" customHeight="1">
      <c r="A238" s="374" t="s">
        <v>6988</v>
      </c>
      <c r="B238" s="362" t="s">
        <v>6989</v>
      </c>
      <c r="C238" s="376">
        <v>29</v>
      </c>
      <c r="D238" s="376">
        <v>25</v>
      </c>
      <c r="E238" s="376">
        <v>34</v>
      </c>
      <c r="F238" s="376" t="s">
        <v>6601</v>
      </c>
      <c r="G238" s="376">
        <v>24</v>
      </c>
      <c r="H238" s="376">
        <v>90</v>
      </c>
      <c r="I238" s="376">
        <v>55.5</v>
      </c>
      <c r="J238" s="376">
        <v>79</v>
      </c>
      <c r="K238" s="376">
        <v>58</v>
      </c>
      <c r="L238" s="367">
        <v>80797.378971244878</v>
      </c>
      <c r="M238" s="368">
        <f t="shared" si="5"/>
        <v>97764.828555206303</v>
      </c>
      <c r="N238" s="369">
        <f t="shared" si="6"/>
        <v>78211.862844165051</v>
      </c>
    </row>
    <row r="239" spans="1:14" s="58" customFormat="1" ht="15.75" customHeight="1">
      <c r="A239" s="374" t="s">
        <v>6990</v>
      </c>
      <c r="B239" s="362" t="s">
        <v>6991</v>
      </c>
      <c r="C239" s="376"/>
      <c r="D239" s="376">
        <v>24</v>
      </c>
      <c r="E239" s="376">
        <v>34</v>
      </c>
      <c r="F239" s="376"/>
      <c r="G239" s="376"/>
      <c r="H239" s="376">
        <v>82</v>
      </c>
      <c r="I239" s="376">
        <v>99</v>
      </c>
      <c r="J239" s="376">
        <v>69</v>
      </c>
      <c r="K239" s="376"/>
      <c r="L239" s="383">
        <v>91506.894628130671</v>
      </c>
      <c r="M239" s="368">
        <f t="shared" si="5"/>
        <v>110723.34250003811</v>
      </c>
      <c r="N239" s="369">
        <f t="shared" si="6"/>
        <v>88578.6740000305</v>
      </c>
    </row>
    <row r="240" spans="1:14" s="58" customFormat="1" ht="15.75" customHeight="1">
      <c r="A240" s="374" t="s">
        <v>6992</v>
      </c>
      <c r="B240" s="362" t="s">
        <v>6993</v>
      </c>
      <c r="C240" s="376"/>
      <c r="D240" s="376">
        <v>24</v>
      </c>
      <c r="E240" s="376">
        <v>34</v>
      </c>
      <c r="F240" s="376"/>
      <c r="G240" s="376"/>
      <c r="H240" s="376">
        <v>82</v>
      </c>
      <c r="I240" s="376">
        <v>99</v>
      </c>
      <c r="J240" s="376">
        <v>348</v>
      </c>
      <c r="K240" s="376"/>
      <c r="L240" s="383">
        <v>151817.61412119967</v>
      </c>
      <c r="M240" s="368">
        <f t="shared" si="5"/>
        <v>183699.31308665159</v>
      </c>
      <c r="N240" s="369">
        <f t="shared" si="6"/>
        <v>146959.45046932128</v>
      </c>
    </row>
    <row r="241" spans="1:14" s="58" customFormat="1" ht="16.5" customHeight="1">
      <c r="A241" s="374" t="s">
        <v>6994</v>
      </c>
      <c r="B241" s="362" t="s">
        <v>6995</v>
      </c>
      <c r="C241" s="376">
        <v>48</v>
      </c>
      <c r="D241" s="376">
        <v>25</v>
      </c>
      <c r="E241" s="376">
        <v>34</v>
      </c>
      <c r="F241" s="376" t="s">
        <v>6601</v>
      </c>
      <c r="G241" s="376">
        <v>24</v>
      </c>
      <c r="H241" s="376">
        <v>89</v>
      </c>
      <c r="I241" s="376">
        <v>55</v>
      </c>
      <c r="J241" s="376">
        <v>79</v>
      </c>
      <c r="K241" s="376">
        <v>58.5</v>
      </c>
      <c r="L241" s="367">
        <v>79688.271958160462</v>
      </c>
      <c r="M241" s="368">
        <f t="shared" si="5"/>
        <v>96422.809069374154</v>
      </c>
      <c r="N241" s="369">
        <f t="shared" si="6"/>
        <v>77138.247255499329</v>
      </c>
    </row>
    <row r="242" spans="1:14" s="58" customFormat="1" ht="15.75" customHeight="1">
      <c r="A242" s="374" t="s">
        <v>6996</v>
      </c>
      <c r="B242" s="362" t="s">
        <v>6997</v>
      </c>
      <c r="C242" s="375" t="s">
        <v>6595</v>
      </c>
      <c r="D242" s="376">
        <v>25</v>
      </c>
      <c r="E242" s="376">
        <v>23</v>
      </c>
      <c r="F242" s="376" t="s">
        <v>6601</v>
      </c>
      <c r="G242" s="376">
        <v>24</v>
      </c>
      <c r="H242" s="376">
        <v>90</v>
      </c>
      <c r="I242" s="376">
        <v>56</v>
      </c>
      <c r="J242" s="376">
        <v>78.5</v>
      </c>
      <c r="K242" s="376">
        <v>54.8</v>
      </c>
      <c r="L242" s="367">
        <v>66803.479736092951</v>
      </c>
      <c r="M242" s="368">
        <f t="shared" si="5"/>
        <v>80832.210480672467</v>
      </c>
      <c r="N242" s="369">
        <f t="shared" si="6"/>
        <v>64665.76838453798</v>
      </c>
    </row>
    <row r="243" spans="1:14" s="58" customFormat="1" ht="15.6">
      <c r="A243" s="374" t="s">
        <v>6998</v>
      </c>
      <c r="B243" s="362" t="s">
        <v>6999</v>
      </c>
      <c r="C243" s="375" t="s">
        <v>6595</v>
      </c>
      <c r="D243" s="376">
        <v>25</v>
      </c>
      <c r="E243" s="376">
        <v>25</v>
      </c>
      <c r="F243" s="376" t="s">
        <v>2887</v>
      </c>
      <c r="G243" s="376">
        <v>24</v>
      </c>
      <c r="H243" s="376">
        <v>88</v>
      </c>
      <c r="I243" s="376">
        <v>61</v>
      </c>
      <c r="J243" s="376">
        <v>80</v>
      </c>
      <c r="K243" s="376">
        <v>59</v>
      </c>
      <c r="L243" s="367">
        <v>60514.555052170828</v>
      </c>
      <c r="M243" s="368">
        <f t="shared" si="5"/>
        <v>73222.611613126704</v>
      </c>
      <c r="N243" s="369">
        <f t="shared" si="6"/>
        <v>58578.089290501368</v>
      </c>
    </row>
    <row r="244" spans="1:14" s="58" customFormat="1" ht="15.6">
      <c r="A244" s="374" t="s">
        <v>7000</v>
      </c>
      <c r="B244" s="362" t="s">
        <v>7001</v>
      </c>
      <c r="C244" s="375" t="s">
        <v>6595</v>
      </c>
      <c r="D244" s="376">
        <v>25</v>
      </c>
      <c r="E244" s="376">
        <v>31</v>
      </c>
      <c r="F244" s="376" t="s">
        <v>6601</v>
      </c>
      <c r="G244" s="376">
        <v>24</v>
      </c>
      <c r="H244" s="376">
        <v>81</v>
      </c>
      <c r="I244" s="376">
        <v>50</v>
      </c>
      <c r="J244" s="376">
        <v>78.5</v>
      </c>
      <c r="K244" s="376">
        <v>55.5</v>
      </c>
      <c r="L244" s="367">
        <v>55849.104172054787</v>
      </c>
      <c r="M244" s="368">
        <f t="shared" si="5"/>
        <v>67577.416048186293</v>
      </c>
      <c r="N244" s="369">
        <f t="shared" si="6"/>
        <v>54061.932838549037</v>
      </c>
    </row>
    <row r="245" spans="1:14" s="58" customFormat="1" ht="15.6">
      <c r="A245" s="374" t="s">
        <v>7002</v>
      </c>
      <c r="B245" s="362" t="s">
        <v>7003</v>
      </c>
      <c r="C245" s="375" t="s">
        <v>6595</v>
      </c>
      <c r="D245" s="376">
        <v>25</v>
      </c>
      <c r="E245" s="376">
        <v>22</v>
      </c>
      <c r="F245" s="376" t="s">
        <v>6601</v>
      </c>
      <c r="G245" s="376">
        <v>24</v>
      </c>
      <c r="H245" s="376">
        <v>81.5</v>
      </c>
      <c r="I245" s="376">
        <v>48</v>
      </c>
      <c r="J245" s="376">
        <v>79</v>
      </c>
      <c r="K245" s="376">
        <v>54.8</v>
      </c>
      <c r="L245" s="367">
        <v>52617.126427660209</v>
      </c>
      <c r="M245" s="368">
        <f t="shared" si="5"/>
        <v>63666.722977468853</v>
      </c>
      <c r="N245" s="369">
        <f t="shared" si="6"/>
        <v>50933.378381975082</v>
      </c>
    </row>
    <row r="246" spans="1:14" s="58" customFormat="1" ht="15.6">
      <c r="A246" s="374" t="s">
        <v>7004</v>
      </c>
      <c r="B246" s="362" t="s">
        <v>7005</v>
      </c>
      <c r="C246" s="376">
        <v>90</v>
      </c>
      <c r="D246" s="376">
        <v>25</v>
      </c>
      <c r="E246" s="376">
        <v>34</v>
      </c>
      <c r="F246" s="376" t="s">
        <v>6601</v>
      </c>
      <c r="G246" s="376">
        <v>24</v>
      </c>
      <c r="H246" s="376">
        <v>90</v>
      </c>
      <c r="I246" s="376">
        <v>55</v>
      </c>
      <c r="J246" s="376">
        <v>79</v>
      </c>
      <c r="K246" s="376">
        <v>55.7</v>
      </c>
      <c r="L246" s="367">
        <v>89737.422790851284</v>
      </c>
      <c r="M246" s="368">
        <f t="shared" si="5"/>
        <v>108582.28157693005</v>
      </c>
      <c r="N246" s="369">
        <f t="shared" si="6"/>
        <v>86865.825261544043</v>
      </c>
    </row>
    <row r="247" spans="1:14" s="58" customFormat="1" ht="15.6">
      <c r="A247" s="387" t="s">
        <v>7006</v>
      </c>
      <c r="B247" s="388" t="s">
        <v>7007</v>
      </c>
      <c r="C247" s="375">
        <v>48</v>
      </c>
      <c r="D247" s="376">
        <v>28</v>
      </c>
      <c r="E247" s="376">
        <v>27</v>
      </c>
      <c r="F247" s="376" t="s">
        <v>6601</v>
      </c>
      <c r="G247" s="376">
        <v>24</v>
      </c>
      <c r="H247" s="376">
        <v>100.4</v>
      </c>
      <c r="I247" s="376">
        <v>63.2</v>
      </c>
      <c r="J247" s="376">
        <v>89.4</v>
      </c>
      <c r="K247" s="376">
        <v>59</v>
      </c>
      <c r="L247" s="367">
        <v>117348.91184568757</v>
      </c>
      <c r="M247" s="368">
        <f t="shared" si="5"/>
        <v>141992.18333328195</v>
      </c>
      <c r="N247" s="369">
        <f t="shared" si="6"/>
        <v>113593.74666662556</v>
      </c>
    </row>
    <row r="248" spans="1:14" s="58" customFormat="1" ht="15.6">
      <c r="A248" s="387" t="s">
        <v>7008</v>
      </c>
      <c r="B248" s="388" t="s">
        <v>7009</v>
      </c>
      <c r="C248" s="376">
        <v>29</v>
      </c>
      <c r="D248" s="376">
        <v>28</v>
      </c>
      <c r="E248" s="376">
        <v>27</v>
      </c>
      <c r="F248" s="376" t="s">
        <v>6601</v>
      </c>
      <c r="G248" s="376">
        <v>24</v>
      </c>
      <c r="H248" s="376">
        <v>100.4</v>
      </c>
      <c r="I248" s="376">
        <v>63.2</v>
      </c>
      <c r="J248" s="376">
        <v>89.4</v>
      </c>
      <c r="K248" s="376">
        <v>59</v>
      </c>
      <c r="L248" s="367">
        <v>137351.56727392974</v>
      </c>
      <c r="M248" s="368">
        <f t="shared" si="5"/>
        <v>166195.39640145499</v>
      </c>
      <c r="N248" s="369">
        <f t="shared" si="6"/>
        <v>132956.317121164</v>
      </c>
    </row>
    <row r="249" spans="1:14" s="58" customFormat="1" ht="15.75" customHeight="1">
      <c r="A249" s="381" t="s">
        <v>7010</v>
      </c>
      <c r="B249" s="388" t="s">
        <v>7011</v>
      </c>
      <c r="C249" s="375">
        <v>48</v>
      </c>
      <c r="D249" s="376">
        <v>27</v>
      </c>
      <c r="E249" s="376">
        <v>34</v>
      </c>
      <c r="F249" s="376" t="s">
        <v>6601</v>
      </c>
      <c r="G249" s="376">
        <v>24</v>
      </c>
      <c r="H249" s="376">
        <v>90</v>
      </c>
      <c r="I249" s="376">
        <v>56</v>
      </c>
      <c r="J249" s="376">
        <v>84</v>
      </c>
      <c r="K249" s="376">
        <v>59</v>
      </c>
      <c r="L249" s="367">
        <v>93950.092033538924</v>
      </c>
      <c r="M249" s="368">
        <f t="shared" si="5"/>
        <v>113679.6113605821</v>
      </c>
      <c r="N249" s="369">
        <f t="shared" si="6"/>
        <v>90943.68908846569</v>
      </c>
    </row>
    <row r="250" spans="1:14" s="58" customFormat="1" ht="15.75" customHeight="1">
      <c r="A250" s="374" t="s">
        <v>7012</v>
      </c>
      <c r="B250" s="362" t="s">
        <v>6700</v>
      </c>
      <c r="C250" s="375">
        <v>48</v>
      </c>
      <c r="D250" s="376">
        <v>25</v>
      </c>
      <c r="E250" s="376">
        <v>22</v>
      </c>
      <c r="F250" s="376" t="s">
        <v>6608</v>
      </c>
      <c r="G250" s="376">
        <v>23.6</v>
      </c>
      <c r="H250" s="376">
        <v>81</v>
      </c>
      <c r="I250" s="376">
        <v>54</v>
      </c>
      <c r="J250" s="376">
        <v>78</v>
      </c>
      <c r="K250" s="376">
        <v>60</v>
      </c>
      <c r="L250" s="367">
        <v>82613.438676328296</v>
      </c>
      <c r="M250" s="368">
        <f t="shared" si="5"/>
        <v>99962.260798357238</v>
      </c>
      <c r="N250" s="369">
        <f t="shared" si="6"/>
        <v>79969.80863868579</v>
      </c>
    </row>
    <row r="251" spans="1:14" s="58" customFormat="1" ht="15.6">
      <c r="A251" s="374" t="s">
        <v>1465</v>
      </c>
      <c r="B251" s="362" t="s">
        <v>6718</v>
      </c>
      <c r="C251" s="375" t="s">
        <v>6595</v>
      </c>
      <c r="D251" s="376">
        <v>28</v>
      </c>
      <c r="E251" s="376">
        <v>39</v>
      </c>
      <c r="F251" s="376" t="s">
        <v>6601</v>
      </c>
      <c r="G251" s="376">
        <v>28</v>
      </c>
      <c r="H251" s="376">
        <v>99</v>
      </c>
      <c r="I251" s="376">
        <v>63</v>
      </c>
      <c r="J251" s="376">
        <v>112.5</v>
      </c>
      <c r="K251" s="376">
        <v>63</v>
      </c>
      <c r="L251" s="367">
        <v>75718.860536379681</v>
      </c>
      <c r="M251" s="368">
        <f t="shared" si="5"/>
        <v>91619.821249019413</v>
      </c>
      <c r="N251" s="369">
        <f t="shared" si="6"/>
        <v>73295.856999215539</v>
      </c>
    </row>
    <row r="252" spans="1:14" s="58" customFormat="1" ht="23.4">
      <c r="A252" s="371"/>
      <c r="B252" s="371" t="s">
        <v>7013</v>
      </c>
      <c r="C252" s="384"/>
      <c r="D252" s="384"/>
      <c r="E252" s="384"/>
      <c r="F252" s="384"/>
      <c r="G252" s="384"/>
      <c r="H252" s="384"/>
      <c r="I252" s="384"/>
      <c r="J252" s="384"/>
      <c r="K252" s="372"/>
      <c r="L252" s="372"/>
      <c r="M252" s="368"/>
      <c r="N252" s="369">
        <f t="shared" si="6"/>
        <v>0</v>
      </c>
    </row>
    <row r="253" spans="1:14" s="58" customFormat="1" ht="15.6">
      <c r="A253" s="389" t="s">
        <v>7014</v>
      </c>
      <c r="B253" s="362" t="s">
        <v>7015</v>
      </c>
      <c r="C253" s="375" t="s">
        <v>6595</v>
      </c>
      <c r="D253" s="376">
        <v>23</v>
      </c>
      <c r="E253" s="376">
        <v>30</v>
      </c>
      <c r="F253" s="376" t="s">
        <v>2887</v>
      </c>
      <c r="G253" s="376">
        <v>16</v>
      </c>
      <c r="H253" s="376">
        <v>80</v>
      </c>
      <c r="I253" s="376">
        <v>58</v>
      </c>
      <c r="J253" s="376">
        <v>90.5</v>
      </c>
      <c r="K253" s="376">
        <v>36.299999999999997</v>
      </c>
      <c r="L253" s="367">
        <v>75740.906730264105</v>
      </c>
      <c r="M253" s="368">
        <f t="shared" si="5"/>
        <v>91646.497143619563</v>
      </c>
      <c r="N253" s="369">
        <f t="shared" si="6"/>
        <v>73317.19771489565</v>
      </c>
    </row>
    <row r="254" spans="1:14" s="58" customFormat="1" ht="15.6">
      <c r="A254" s="374" t="s">
        <v>7016</v>
      </c>
      <c r="B254" s="362" t="s">
        <v>7017</v>
      </c>
      <c r="C254" s="375" t="s">
        <v>6595</v>
      </c>
      <c r="D254" s="376">
        <v>20</v>
      </c>
      <c r="E254" s="376">
        <v>30</v>
      </c>
      <c r="F254" s="376" t="s">
        <v>2887</v>
      </c>
      <c r="G254" s="376">
        <v>18</v>
      </c>
      <c r="H254" s="376">
        <v>80.5</v>
      </c>
      <c r="I254" s="376">
        <v>57.5</v>
      </c>
      <c r="J254" s="376">
        <v>107</v>
      </c>
      <c r="K254" s="376">
        <v>48</v>
      </c>
      <c r="L254" s="367">
        <v>58584.175219401586</v>
      </c>
      <c r="M254" s="368">
        <f t="shared" si="5"/>
        <v>70886.852015475917</v>
      </c>
      <c r="N254" s="369">
        <f t="shared" si="6"/>
        <v>56709.48161238074</v>
      </c>
    </row>
    <row r="255" spans="1:14" s="58" customFormat="1" ht="15.6">
      <c r="A255" s="374" t="s">
        <v>7018</v>
      </c>
      <c r="B255" s="362" t="s">
        <v>7019</v>
      </c>
      <c r="C255" s="375" t="s">
        <v>6595</v>
      </c>
      <c r="D255" s="376">
        <v>20</v>
      </c>
      <c r="E255" s="376">
        <v>30</v>
      </c>
      <c r="F255" s="376" t="s">
        <v>6601</v>
      </c>
      <c r="G255" s="376">
        <v>18</v>
      </c>
      <c r="H255" s="376">
        <v>81.5</v>
      </c>
      <c r="I255" s="376">
        <v>58</v>
      </c>
      <c r="J255" s="376">
        <v>107.5</v>
      </c>
      <c r="K255" s="376">
        <v>48</v>
      </c>
      <c r="L255" s="367">
        <v>49801.037334660046</v>
      </c>
      <c r="M255" s="368">
        <f t="shared" si="5"/>
        <v>60259.255174938655</v>
      </c>
      <c r="N255" s="369">
        <f t="shared" si="6"/>
        <v>48207.40413995093</v>
      </c>
    </row>
    <row r="256" spans="1:14" s="58" customFormat="1" ht="15.6">
      <c r="A256" s="374" t="s">
        <v>7020</v>
      </c>
      <c r="B256" s="362" t="s">
        <v>7021</v>
      </c>
      <c r="C256" s="375" t="s">
        <v>6595</v>
      </c>
      <c r="D256" s="376">
        <v>23</v>
      </c>
      <c r="E256" s="376">
        <v>30</v>
      </c>
      <c r="F256" s="376" t="s">
        <v>2887</v>
      </c>
      <c r="G256" s="376">
        <v>20</v>
      </c>
      <c r="H256" s="376">
        <v>81</v>
      </c>
      <c r="I256" s="376">
        <v>58</v>
      </c>
      <c r="J256" s="376">
        <v>80.5</v>
      </c>
      <c r="K256" s="376">
        <v>56.3</v>
      </c>
      <c r="L256" s="367">
        <v>55808.528787610696</v>
      </c>
      <c r="M256" s="368">
        <f t="shared" si="5"/>
        <v>67528.319833008936</v>
      </c>
      <c r="N256" s="369">
        <f t="shared" si="6"/>
        <v>54022.655866407149</v>
      </c>
    </row>
    <row r="257" spans="1:14" s="58" customFormat="1" ht="15.6">
      <c r="A257" s="374" t="s">
        <v>7022</v>
      </c>
      <c r="B257" s="362" t="s">
        <v>7023</v>
      </c>
      <c r="C257" s="375" t="s">
        <v>6595</v>
      </c>
      <c r="D257" s="376">
        <v>23</v>
      </c>
      <c r="E257" s="376">
        <v>25</v>
      </c>
      <c r="F257" s="376" t="s">
        <v>2887</v>
      </c>
      <c r="G257" s="376">
        <v>20</v>
      </c>
      <c r="H257" s="376">
        <v>90</v>
      </c>
      <c r="I257" s="376">
        <v>56</v>
      </c>
      <c r="J257" s="376">
        <v>80.5</v>
      </c>
      <c r="K257" s="376">
        <v>56.3</v>
      </c>
      <c r="L257" s="367">
        <v>52305.598382636483</v>
      </c>
      <c r="M257" s="368">
        <f t="shared" si="5"/>
        <v>63289.774042990139</v>
      </c>
      <c r="N257" s="369">
        <f t="shared" si="6"/>
        <v>50631.819234392111</v>
      </c>
    </row>
    <row r="258" spans="1:14" s="58" customFormat="1" ht="15.6">
      <c r="A258" s="374" t="s">
        <v>7024</v>
      </c>
      <c r="B258" s="362" t="s">
        <v>7025</v>
      </c>
      <c r="C258" s="375"/>
      <c r="D258" s="376">
        <v>23</v>
      </c>
      <c r="E258" s="376">
        <v>22</v>
      </c>
      <c r="F258" s="376" t="s">
        <v>6601</v>
      </c>
      <c r="G258" s="376"/>
      <c r="H258" s="376">
        <v>77</v>
      </c>
      <c r="I258" s="376">
        <f>105-25</f>
        <v>80</v>
      </c>
      <c r="J258" s="376">
        <v>23.5</v>
      </c>
      <c r="K258" s="376"/>
      <c r="L258" s="367">
        <v>93070.205091990618</v>
      </c>
      <c r="M258" s="368">
        <f>+L258*1.21</f>
        <v>112614.94816130864</v>
      </c>
      <c r="N258" s="369">
        <f t="shared" si="6"/>
        <v>90091.958529046911</v>
      </c>
    </row>
    <row r="259" spans="1:14" s="58" customFormat="1" ht="15.6">
      <c r="A259" s="374" t="s">
        <v>7026</v>
      </c>
      <c r="B259" s="362" t="s">
        <v>7027</v>
      </c>
      <c r="C259" s="375" t="s">
        <v>6595</v>
      </c>
      <c r="D259" s="376">
        <v>21</v>
      </c>
      <c r="E259" s="376">
        <v>25</v>
      </c>
      <c r="F259" s="376" t="s">
        <v>2887</v>
      </c>
      <c r="G259" s="376">
        <v>20</v>
      </c>
      <c r="H259" s="376">
        <v>90</v>
      </c>
      <c r="I259" s="376">
        <v>58</v>
      </c>
      <c r="J259" s="376">
        <v>79</v>
      </c>
      <c r="K259" s="376">
        <v>46.3</v>
      </c>
      <c r="L259" s="367">
        <v>57847.649179057029</v>
      </c>
      <c r="M259" s="368">
        <f t="shared" si="5"/>
        <v>69995.655506659008</v>
      </c>
      <c r="N259" s="369">
        <f t="shared" si="6"/>
        <v>55996.524405327211</v>
      </c>
    </row>
    <row r="260" spans="1:14" s="58" customFormat="1" ht="16.5" customHeight="1">
      <c r="A260" s="374" t="s">
        <v>7026</v>
      </c>
      <c r="B260" s="362" t="s">
        <v>7028</v>
      </c>
      <c r="C260" s="375" t="s">
        <v>6595</v>
      </c>
      <c r="D260" s="376">
        <v>21</v>
      </c>
      <c r="E260" s="376">
        <v>30</v>
      </c>
      <c r="F260" s="376" t="s">
        <v>6608</v>
      </c>
      <c r="G260" s="376">
        <v>20</v>
      </c>
      <c r="H260" s="376">
        <v>85</v>
      </c>
      <c r="I260" s="376">
        <v>62</v>
      </c>
      <c r="J260" s="376">
        <v>84.5</v>
      </c>
      <c r="K260" s="376">
        <v>57</v>
      </c>
      <c r="L260" s="367">
        <v>63546.878468873037</v>
      </c>
      <c r="M260" s="368">
        <f t="shared" si="5"/>
        <v>76891.72294733637</v>
      </c>
      <c r="N260" s="369">
        <f t="shared" si="6"/>
        <v>61513.3783578691</v>
      </c>
    </row>
    <row r="261" spans="1:14" ht="16.5" customHeight="1">
      <c r="A261" s="374" t="s">
        <v>7029</v>
      </c>
      <c r="B261" s="362" t="s">
        <v>7030</v>
      </c>
      <c r="C261" s="375" t="s">
        <v>6595</v>
      </c>
      <c r="D261" s="376">
        <v>23</v>
      </c>
      <c r="E261" s="376">
        <v>29</v>
      </c>
      <c r="F261" s="376" t="s">
        <v>2887</v>
      </c>
      <c r="G261" s="376">
        <v>20</v>
      </c>
      <c r="H261" s="376">
        <v>84</v>
      </c>
      <c r="I261" s="376">
        <v>63</v>
      </c>
      <c r="J261" s="376">
        <v>80</v>
      </c>
      <c r="K261" s="376">
        <v>55.3</v>
      </c>
      <c r="L261" s="367">
        <v>91217.715485314126</v>
      </c>
      <c r="M261" s="368">
        <f t="shared" si="5"/>
        <v>110373.43573723009</v>
      </c>
      <c r="N261" s="369">
        <f t="shared" si="6"/>
        <v>88298.748589784082</v>
      </c>
    </row>
    <row r="262" spans="1:14" ht="16.5" customHeight="1">
      <c r="A262" s="374" t="s">
        <v>7031</v>
      </c>
      <c r="B262" s="362" t="s">
        <v>7032</v>
      </c>
      <c r="C262" s="375" t="s">
        <v>6595</v>
      </c>
      <c r="D262" s="376">
        <v>21</v>
      </c>
      <c r="E262" s="376">
        <v>30</v>
      </c>
      <c r="F262" s="376" t="s">
        <v>6601</v>
      </c>
      <c r="G262" s="376">
        <v>20</v>
      </c>
      <c r="H262" s="376">
        <v>81</v>
      </c>
      <c r="I262" s="376">
        <v>57.5</v>
      </c>
      <c r="J262" s="376">
        <v>80.5</v>
      </c>
      <c r="K262" s="376">
        <v>46.3</v>
      </c>
      <c r="L262" s="367">
        <v>45206.493065252049</v>
      </c>
      <c r="M262" s="368">
        <f t="shared" si="5"/>
        <v>54699.856608954979</v>
      </c>
      <c r="N262" s="369">
        <f t="shared" ref="N262:N325" si="7">M262*0.8</f>
        <v>43759.885287163983</v>
      </c>
    </row>
    <row r="263" spans="1:14" ht="16.5" customHeight="1">
      <c r="A263" s="374" t="s">
        <v>7031</v>
      </c>
      <c r="B263" s="362" t="s">
        <v>7033</v>
      </c>
      <c r="C263" s="375" t="s">
        <v>6595</v>
      </c>
      <c r="D263" s="376">
        <v>21</v>
      </c>
      <c r="E263" s="376">
        <v>30</v>
      </c>
      <c r="F263" s="376" t="s">
        <v>2887</v>
      </c>
      <c r="G263" s="376">
        <v>20</v>
      </c>
      <c r="H263" s="376">
        <v>81</v>
      </c>
      <c r="I263" s="376">
        <v>57.5</v>
      </c>
      <c r="J263" s="376">
        <v>83.5</v>
      </c>
      <c r="K263" s="376">
        <v>50</v>
      </c>
      <c r="L263" s="367">
        <v>79051.008294903877</v>
      </c>
      <c r="M263" s="368">
        <f t="shared" si="5"/>
        <v>95651.720036833693</v>
      </c>
      <c r="N263" s="369">
        <f t="shared" si="7"/>
        <v>76521.376029466963</v>
      </c>
    </row>
    <row r="264" spans="1:14" ht="16.5" customHeight="1">
      <c r="A264" s="374" t="s">
        <v>7034</v>
      </c>
      <c r="B264" s="362" t="s">
        <v>7035</v>
      </c>
      <c r="C264" s="375"/>
      <c r="D264" s="376">
        <v>23</v>
      </c>
      <c r="E264" s="376">
        <v>21</v>
      </c>
      <c r="F264" s="376"/>
      <c r="G264" s="376"/>
      <c r="H264" s="376">
        <v>77</v>
      </c>
      <c r="I264" s="376">
        <v>68</v>
      </c>
      <c r="J264" s="376">
        <v>35.5</v>
      </c>
      <c r="K264" s="376"/>
      <c r="L264" s="383">
        <v>93010.123272214521</v>
      </c>
      <c r="M264" s="368">
        <f>+L264*1.21</f>
        <v>112542.24915937957</v>
      </c>
      <c r="N264" s="369">
        <f t="shared" si="7"/>
        <v>90033.799327503657</v>
      </c>
    </row>
    <row r="265" spans="1:14" ht="16.5" customHeight="1">
      <c r="A265" s="390" t="s">
        <v>7036</v>
      </c>
      <c r="B265" s="362" t="s">
        <v>7037</v>
      </c>
      <c r="C265" s="391"/>
      <c r="D265" s="392">
        <v>25</v>
      </c>
      <c r="E265" s="392">
        <v>33</v>
      </c>
      <c r="F265" s="392" t="s">
        <v>6601</v>
      </c>
      <c r="G265" s="392">
        <v>20</v>
      </c>
      <c r="H265" s="392">
        <v>84</v>
      </c>
      <c r="I265" s="392">
        <v>62</v>
      </c>
      <c r="J265" s="392">
        <v>88</v>
      </c>
      <c r="K265" s="392">
        <v>53</v>
      </c>
      <c r="L265" s="367">
        <v>90498.786046980182</v>
      </c>
      <c r="M265" s="368">
        <f>+L265*1.21</f>
        <v>109503.53111684602</v>
      </c>
      <c r="N265" s="369">
        <f t="shared" si="7"/>
        <v>87602.82489347682</v>
      </c>
    </row>
    <row r="266" spans="1:14" ht="16.5" customHeight="1">
      <c r="A266" s="393" t="s">
        <v>1536</v>
      </c>
      <c r="B266" s="362" t="s">
        <v>7038</v>
      </c>
      <c r="C266" s="391" t="s">
        <v>6595</v>
      </c>
      <c r="D266" s="382">
        <v>23</v>
      </c>
      <c r="E266" s="382">
        <v>21</v>
      </c>
      <c r="F266" s="382" t="s">
        <v>6608</v>
      </c>
      <c r="G266" s="382">
        <v>20</v>
      </c>
      <c r="H266" s="382">
        <v>76</v>
      </c>
      <c r="I266" s="382">
        <v>57</v>
      </c>
      <c r="J266" s="382">
        <v>83.5</v>
      </c>
      <c r="K266" s="382">
        <v>56.2</v>
      </c>
      <c r="L266" s="367">
        <v>60817.824527577832</v>
      </c>
      <c r="M266" s="368">
        <f t="shared" si="5"/>
        <v>73589.567678369174</v>
      </c>
      <c r="N266" s="369">
        <f t="shared" si="7"/>
        <v>58871.654142695341</v>
      </c>
    </row>
    <row r="267" spans="1:14" ht="16.5" customHeight="1">
      <c r="A267" s="390" t="s">
        <v>7039</v>
      </c>
      <c r="B267" s="362" t="s">
        <v>7040</v>
      </c>
      <c r="C267" s="391" t="s">
        <v>6595</v>
      </c>
      <c r="D267" s="392">
        <v>21</v>
      </c>
      <c r="E267" s="392">
        <v>28</v>
      </c>
      <c r="F267" s="392" t="s">
        <v>6601</v>
      </c>
      <c r="G267" s="392">
        <v>20</v>
      </c>
      <c r="H267" s="392">
        <v>75</v>
      </c>
      <c r="I267" s="392">
        <v>51.5</v>
      </c>
      <c r="J267" s="392">
        <v>83</v>
      </c>
      <c r="K267" s="392">
        <v>52.3</v>
      </c>
      <c r="L267" s="367">
        <v>77249.956021778256</v>
      </c>
      <c r="M267" s="368">
        <f t="shared" ref="M267:M341" si="8">+L267*1.21</f>
        <v>93472.446786351691</v>
      </c>
      <c r="N267" s="369">
        <f t="shared" si="7"/>
        <v>74777.957429081362</v>
      </c>
    </row>
    <row r="268" spans="1:14" ht="15.6">
      <c r="A268" s="390" t="s">
        <v>7041</v>
      </c>
      <c r="B268" s="362" t="s">
        <v>7042</v>
      </c>
      <c r="C268" s="391">
        <v>44</v>
      </c>
      <c r="D268" s="392">
        <v>21</v>
      </c>
      <c r="E268" s="392">
        <v>22</v>
      </c>
      <c r="F268" s="392" t="s">
        <v>2887</v>
      </c>
      <c r="G268" s="392">
        <v>20</v>
      </c>
      <c r="H268" s="392">
        <v>83</v>
      </c>
      <c r="I268" s="392">
        <v>56.5</v>
      </c>
      <c r="J268" s="392">
        <v>83</v>
      </c>
      <c r="K268" s="392">
        <v>51.5</v>
      </c>
      <c r="L268" s="367">
        <v>65357.291945161407</v>
      </c>
      <c r="M268" s="368">
        <f t="shared" si="8"/>
        <v>79082.3232536453</v>
      </c>
      <c r="N268" s="369">
        <f t="shared" si="7"/>
        <v>63265.85860291624</v>
      </c>
    </row>
    <row r="269" spans="1:14" ht="15.6">
      <c r="A269" s="390" t="s">
        <v>7043</v>
      </c>
      <c r="B269" s="362" t="s">
        <v>7044</v>
      </c>
      <c r="C269" s="391"/>
      <c r="D269" s="392">
        <v>21</v>
      </c>
      <c r="E269" s="392">
        <v>22</v>
      </c>
      <c r="F269" s="392" t="s">
        <v>2887</v>
      </c>
      <c r="G269" s="392">
        <v>20</v>
      </c>
      <c r="H269" s="392">
        <v>83</v>
      </c>
      <c r="I269" s="392">
        <v>56.5</v>
      </c>
      <c r="J269" s="392">
        <v>83</v>
      </c>
      <c r="K269" s="392">
        <v>51.5</v>
      </c>
      <c r="L269" s="367">
        <v>56612.603068646036</v>
      </c>
      <c r="M269" s="368">
        <f t="shared" si="8"/>
        <v>68501.249713061698</v>
      </c>
      <c r="N269" s="369">
        <f t="shared" si="7"/>
        <v>54800.999770449358</v>
      </c>
    </row>
    <row r="270" spans="1:14" ht="15.6">
      <c r="A270" s="390" t="s">
        <v>7045</v>
      </c>
      <c r="B270" s="362" t="s">
        <v>7046</v>
      </c>
      <c r="C270" s="391"/>
      <c r="D270" s="392">
        <v>21</v>
      </c>
      <c r="E270" s="392">
        <v>20</v>
      </c>
      <c r="F270" s="392" t="s">
        <v>2887</v>
      </c>
      <c r="G270" s="392">
        <v>20</v>
      </c>
      <c r="H270" s="392">
        <v>76</v>
      </c>
      <c r="I270" s="392">
        <v>56.5</v>
      </c>
      <c r="J270" s="392">
        <v>81</v>
      </c>
      <c r="K270" s="392">
        <v>46</v>
      </c>
      <c r="L270" s="367">
        <v>95151.854956639407</v>
      </c>
      <c r="M270" s="368">
        <f t="shared" si="8"/>
        <v>115133.74449753368</v>
      </c>
      <c r="N270" s="369">
        <f t="shared" si="7"/>
        <v>92106.995598026959</v>
      </c>
    </row>
    <row r="271" spans="1:14" ht="15.6">
      <c r="A271" s="390" t="s">
        <v>7047</v>
      </c>
      <c r="B271" s="362" t="s">
        <v>7048</v>
      </c>
      <c r="C271" s="391">
        <v>44</v>
      </c>
      <c r="D271" s="392">
        <v>23</v>
      </c>
      <c r="E271" s="392">
        <v>23</v>
      </c>
      <c r="F271" s="392" t="s">
        <v>6608</v>
      </c>
      <c r="G271" s="392">
        <v>20</v>
      </c>
      <c r="H271" s="392">
        <v>82</v>
      </c>
      <c r="I271" s="392">
        <v>61</v>
      </c>
      <c r="J271" s="392">
        <v>84</v>
      </c>
      <c r="K271" s="392">
        <v>59</v>
      </c>
      <c r="L271" s="367">
        <v>60648.871991132779</v>
      </c>
      <c r="M271" s="368">
        <f t="shared" si="8"/>
        <v>73385.135109270661</v>
      </c>
      <c r="N271" s="369">
        <f t="shared" si="7"/>
        <v>58708.108087416535</v>
      </c>
    </row>
    <row r="272" spans="1:14" ht="15.75" customHeight="1">
      <c r="A272" s="374" t="s">
        <v>7045</v>
      </c>
      <c r="B272" s="362" t="s">
        <v>7049</v>
      </c>
      <c r="C272" s="391">
        <v>44</v>
      </c>
      <c r="D272" s="392">
        <v>21</v>
      </c>
      <c r="E272" s="392">
        <v>21</v>
      </c>
      <c r="F272" s="392" t="s">
        <v>6608</v>
      </c>
      <c r="G272" s="392">
        <v>20</v>
      </c>
      <c r="H272" s="392">
        <v>76</v>
      </c>
      <c r="I272" s="392">
        <v>57</v>
      </c>
      <c r="J272" s="392">
        <v>83.5</v>
      </c>
      <c r="K272" s="392">
        <v>55</v>
      </c>
      <c r="L272" s="367">
        <v>63014.653726635988</v>
      </c>
      <c r="M272" s="368">
        <f t="shared" si="8"/>
        <v>76247.731009229537</v>
      </c>
      <c r="N272" s="369">
        <f t="shared" si="7"/>
        <v>60998.18480738363</v>
      </c>
    </row>
    <row r="273" spans="1:14" ht="15.6">
      <c r="A273" s="390" t="s">
        <v>7050</v>
      </c>
      <c r="B273" s="362" t="s">
        <v>7051</v>
      </c>
      <c r="C273" s="391">
        <v>44</v>
      </c>
      <c r="D273" s="392">
        <v>23</v>
      </c>
      <c r="E273" s="392">
        <v>30</v>
      </c>
      <c r="F273" s="392" t="s">
        <v>6601</v>
      </c>
      <c r="G273" s="392">
        <v>20</v>
      </c>
      <c r="H273" s="392">
        <v>84</v>
      </c>
      <c r="I273" s="392">
        <v>59</v>
      </c>
      <c r="J273" s="392">
        <v>86</v>
      </c>
      <c r="K273" s="392">
        <v>49</v>
      </c>
      <c r="L273" s="367">
        <v>74162.114404251464</v>
      </c>
      <c r="M273" s="368">
        <f t="shared" si="8"/>
        <v>89736.15842914427</v>
      </c>
      <c r="N273" s="369">
        <f t="shared" si="7"/>
        <v>71788.926743315416</v>
      </c>
    </row>
    <row r="274" spans="1:14" ht="15.6">
      <c r="A274" s="374" t="s">
        <v>7052</v>
      </c>
      <c r="B274" s="362" t="s">
        <v>7053</v>
      </c>
      <c r="C274" s="391">
        <v>44</v>
      </c>
      <c r="D274" s="392">
        <v>23</v>
      </c>
      <c r="E274" s="392">
        <v>35</v>
      </c>
      <c r="F274" s="392" t="s">
        <v>6601</v>
      </c>
      <c r="G274" s="392">
        <v>20</v>
      </c>
      <c r="H274" s="392">
        <v>95</v>
      </c>
      <c r="I274" s="392">
        <v>71</v>
      </c>
      <c r="J274" s="392">
        <v>87</v>
      </c>
      <c r="K274" s="392">
        <v>57</v>
      </c>
      <c r="L274" s="367">
        <v>92137.781465850247</v>
      </c>
      <c r="M274" s="368">
        <f>+L274*1.21</f>
        <v>111486.7155736788</v>
      </c>
      <c r="N274" s="369">
        <f t="shared" si="7"/>
        <v>89189.372458943049</v>
      </c>
    </row>
    <row r="275" spans="1:14" ht="15.6">
      <c r="A275" s="374" t="s">
        <v>7054</v>
      </c>
      <c r="B275" s="362" t="s">
        <v>7055</v>
      </c>
      <c r="C275" s="391">
        <v>26</v>
      </c>
      <c r="D275" s="392">
        <v>21</v>
      </c>
      <c r="E275" s="392">
        <v>30</v>
      </c>
      <c r="F275" s="392" t="s">
        <v>6601</v>
      </c>
      <c r="G275" s="392">
        <v>20</v>
      </c>
      <c r="H275" s="392">
        <v>85</v>
      </c>
      <c r="I275" s="392">
        <v>59</v>
      </c>
      <c r="J275" s="392">
        <v>84.5</v>
      </c>
      <c r="K275" s="392">
        <v>52</v>
      </c>
      <c r="L275" s="367">
        <v>85848.910451994292</v>
      </c>
      <c r="M275" s="368">
        <f>+L275*1.21</f>
        <v>103877.18164691309</v>
      </c>
      <c r="N275" s="369">
        <f t="shared" si="7"/>
        <v>83101.745317530469</v>
      </c>
    </row>
    <row r="276" spans="1:14" ht="15.6">
      <c r="A276" s="390" t="s">
        <v>7056</v>
      </c>
      <c r="B276" s="362" t="s">
        <v>7057</v>
      </c>
      <c r="C276" s="391" t="s">
        <v>6595</v>
      </c>
      <c r="D276" s="392">
        <v>25</v>
      </c>
      <c r="E276" s="392">
        <v>33</v>
      </c>
      <c r="F276" s="392" t="s">
        <v>6601</v>
      </c>
      <c r="G276" s="392">
        <v>20</v>
      </c>
      <c r="H276" s="392">
        <v>83</v>
      </c>
      <c r="I276" s="392">
        <v>62</v>
      </c>
      <c r="J276" s="392">
        <v>88</v>
      </c>
      <c r="K276" s="380">
        <v>53</v>
      </c>
      <c r="L276" s="367">
        <v>108743.12271053453</v>
      </c>
      <c r="M276" s="368">
        <f t="shared" si="8"/>
        <v>131579.17847974677</v>
      </c>
      <c r="N276" s="369">
        <f t="shared" si="7"/>
        <v>105263.34278379742</v>
      </c>
    </row>
    <row r="277" spans="1:14" ht="15.6">
      <c r="A277" s="390" t="s">
        <v>7058</v>
      </c>
      <c r="B277" s="362" t="s">
        <v>7057</v>
      </c>
      <c r="C277" s="391" t="s">
        <v>6595</v>
      </c>
      <c r="D277" s="392">
        <v>25</v>
      </c>
      <c r="E277" s="392">
        <v>33</v>
      </c>
      <c r="F277" s="392" t="s">
        <v>6601</v>
      </c>
      <c r="G277" s="392">
        <v>20</v>
      </c>
      <c r="H277" s="392">
        <v>83</v>
      </c>
      <c r="I277" s="392">
        <v>62</v>
      </c>
      <c r="J277" s="392">
        <v>88</v>
      </c>
      <c r="K277" s="380">
        <v>53</v>
      </c>
      <c r="L277" s="367">
        <v>108743.12271053453</v>
      </c>
      <c r="M277" s="368">
        <f t="shared" si="8"/>
        <v>131579.17847974677</v>
      </c>
      <c r="N277" s="369">
        <f t="shared" si="7"/>
        <v>105263.34278379742</v>
      </c>
    </row>
    <row r="278" spans="1:14" ht="15.6">
      <c r="A278" s="390" t="s">
        <v>7058</v>
      </c>
      <c r="B278" s="362" t="s">
        <v>7059</v>
      </c>
      <c r="C278" s="391"/>
      <c r="D278" s="392">
        <v>25</v>
      </c>
      <c r="E278" s="392">
        <v>35</v>
      </c>
      <c r="F278" s="392" t="s">
        <v>6601</v>
      </c>
      <c r="G278" s="392">
        <v>20</v>
      </c>
      <c r="H278" s="392">
        <v>84</v>
      </c>
      <c r="I278" s="392">
        <v>59</v>
      </c>
      <c r="J278" s="392">
        <v>89</v>
      </c>
      <c r="K278" s="380">
        <v>53</v>
      </c>
      <c r="L278" s="367">
        <v>95393.824134484443</v>
      </c>
      <c r="M278" s="368">
        <f>+L278*1.21</f>
        <v>115426.52720272617</v>
      </c>
      <c r="N278" s="369">
        <f t="shared" si="7"/>
        <v>92341.22176218094</v>
      </c>
    </row>
    <row r="279" spans="1:14" ht="15.75" customHeight="1">
      <c r="A279" s="393" t="s">
        <v>7060</v>
      </c>
      <c r="B279" s="362" t="s">
        <v>7061</v>
      </c>
      <c r="C279" s="391" t="s">
        <v>6595</v>
      </c>
      <c r="D279" s="382">
        <v>23</v>
      </c>
      <c r="E279" s="382">
        <v>25</v>
      </c>
      <c r="F279" s="382" t="s">
        <v>2887</v>
      </c>
      <c r="G279" s="382">
        <v>20</v>
      </c>
      <c r="H279" s="382">
        <v>90</v>
      </c>
      <c r="I279" s="382">
        <v>58</v>
      </c>
      <c r="J279" s="382">
        <v>83.5</v>
      </c>
      <c r="K279" s="382">
        <v>56.2</v>
      </c>
      <c r="L279" s="367">
        <v>75979.085682246048</v>
      </c>
      <c r="M279" s="368">
        <f t="shared" si="8"/>
        <v>91934.693675517716</v>
      </c>
      <c r="N279" s="369">
        <f t="shared" si="7"/>
        <v>73547.754940414176</v>
      </c>
    </row>
    <row r="280" spans="1:14" ht="15.6">
      <c r="A280" s="374" t="s">
        <v>7062</v>
      </c>
      <c r="B280" s="362" t="s">
        <v>7063</v>
      </c>
      <c r="C280" s="375" t="s">
        <v>6595</v>
      </c>
      <c r="D280" s="376">
        <v>28</v>
      </c>
      <c r="E280" s="376">
        <v>27</v>
      </c>
      <c r="F280" s="376" t="s">
        <v>6601</v>
      </c>
      <c r="G280" s="376">
        <v>24</v>
      </c>
      <c r="H280" s="376">
        <v>98</v>
      </c>
      <c r="I280" s="376">
        <v>64.5</v>
      </c>
      <c r="J280" s="376">
        <v>93.5</v>
      </c>
      <c r="K280" s="376">
        <v>67.099999999999994</v>
      </c>
      <c r="L280" s="367">
        <v>72103.425169970913</v>
      </c>
      <c r="M280" s="368">
        <f t="shared" si="8"/>
        <v>87245.144455664806</v>
      </c>
      <c r="N280" s="369">
        <f t="shared" si="7"/>
        <v>69796.11556453185</v>
      </c>
    </row>
    <row r="281" spans="1:14" ht="15.75" customHeight="1">
      <c r="A281" s="374" t="s">
        <v>1607</v>
      </c>
      <c r="B281" s="362" t="s">
        <v>7064</v>
      </c>
      <c r="C281" s="375"/>
      <c r="D281" s="376">
        <v>28</v>
      </c>
      <c r="E281" s="376">
        <v>36</v>
      </c>
      <c r="F281" s="376" t="s">
        <v>6601</v>
      </c>
      <c r="G281" s="376">
        <v>24</v>
      </c>
      <c r="H281" s="376">
        <v>99.6</v>
      </c>
      <c r="I281" s="376">
        <v>71</v>
      </c>
      <c r="J281" s="376">
        <v>96.5</v>
      </c>
      <c r="K281" s="376">
        <v>65</v>
      </c>
      <c r="L281" s="367">
        <v>93335.90963330766</v>
      </c>
      <c r="M281" s="368">
        <f t="shared" si="8"/>
        <v>112936.45065630226</v>
      </c>
      <c r="N281" s="369">
        <f t="shared" si="7"/>
        <v>90349.160525041807</v>
      </c>
    </row>
    <row r="282" spans="1:14" ht="15.75" customHeight="1">
      <c r="A282" s="374" t="s">
        <v>1609</v>
      </c>
      <c r="B282" s="362" t="s">
        <v>7065</v>
      </c>
      <c r="C282" s="375"/>
      <c r="D282" s="376">
        <v>31</v>
      </c>
      <c r="E282" s="376">
        <v>27</v>
      </c>
      <c r="F282" s="376" t="s">
        <v>6601</v>
      </c>
      <c r="G282" s="376">
        <v>24</v>
      </c>
      <c r="H282" s="376">
        <v>98</v>
      </c>
      <c r="I282" s="376">
        <v>65</v>
      </c>
      <c r="J282" s="376">
        <v>100</v>
      </c>
      <c r="K282" s="376">
        <v>70</v>
      </c>
      <c r="L282" s="367">
        <v>125692.75839858361</v>
      </c>
      <c r="M282" s="368">
        <f t="shared" si="8"/>
        <v>152088.23766228618</v>
      </c>
      <c r="N282" s="369">
        <f t="shared" si="7"/>
        <v>121670.59012982895</v>
      </c>
    </row>
    <row r="283" spans="1:14" ht="15.75" customHeight="1">
      <c r="A283" s="374" t="s">
        <v>7066</v>
      </c>
      <c r="B283" s="362" t="s">
        <v>7067</v>
      </c>
      <c r="C283" s="375" t="s">
        <v>6595</v>
      </c>
      <c r="D283" s="376">
        <v>21</v>
      </c>
      <c r="E283" s="376">
        <v>22</v>
      </c>
      <c r="F283" s="376" t="s">
        <v>6601</v>
      </c>
      <c r="G283" s="376">
        <v>20</v>
      </c>
      <c r="H283" s="376">
        <v>81</v>
      </c>
      <c r="I283" s="376">
        <v>56.5</v>
      </c>
      <c r="J283" s="376">
        <v>83</v>
      </c>
      <c r="K283" s="376">
        <v>51.5</v>
      </c>
      <c r="L283" s="367">
        <v>54005.936241690302</v>
      </c>
      <c r="M283" s="368">
        <f t="shared" si="8"/>
        <v>65347.182852445265</v>
      </c>
      <c r="N283" s="369">
        <f t="shared" si="7"/>
        <v>52277.746281956213</v>
      </c>
    </row>
    <row r="284" spans="1:14" ht="15.75" customHeight="1">
      <c r="A284" s="374" t="s">
        <v>7068</v>
      </c>
      <c r="B284" s="362" t="s">
        <v>7069</v>
      </c>
      <c r="C284" s="375">
        <v>26</v>
      </c>
      <c r="D284" s="376">
        <v>21</v>
      </c>
      <c r="E284" s="376">
        <v>30</v>
      </c>
      <c r="F284" s="376" t="s">
        <v>6608</v>
      </c>
      <c r="G284" s="376">
        <v>20</v>
      </c>
      <c r="H284" s="376">
        <v>86</v>
      </c>
      <c r="I284" s="376">
        <v>62</v>
      </c>
      <c r="J284" s="376">
        <v>84.5</v>
      </c>
      <c r="K284" s="376">
        <v>57</v>
      </c>
      <c r="L284" s="367">
        <v>70784.446676443433</v>
      </c>
      <c r="M284" s="368">
        <f t="shared" si="8"/>
        <v>85649.18047849655</v>
      </c>
      <c r="N284" s="369">
        <f t="shared" si="7"/>
        <v>68519.344382797237</v>
      </c>
    </row>
    <row r="285" spans="1:14" ht="15.75" customHeight="1">
      <c r="A285" s="390" t="s">
        <v>7070</v>
      </c>
      <c r="B285" s="362" t="s">
        <v>7071</v>
      </c>
      <c r="C285" s="375" t="s">
        <v>6595</v>
      </c>
      <c r="D285" s="380">
        <v>23</v>
      </c>
      <c r="E285" s="380">
        <v>21</v>
      </c>
      <c r="F285" s="380" t="s">
        <v>6608</v>
      </c>
      <c r="G285" s="380">
        <v>20</v>
      </c>
      <c r="H285" s="380">
        <v>76</v>
      </c>
      <c r="I285" s="380">
        <v>56</v>
      </c>
      <c r="J285" s="380">
        <v>84</v>
      </c>
      <c r="K285" s="380">
        <v>49</v>
      </c>
      <c r="L285" s="367">
        <v>72036.473448616438</v>
      </c>
      <c r="M285" s="368">
        <f t="shared" si="8"/>
        <v>87164.132872825881</v>
      </c>
      <c r="N285" s="369">
        <f t="shared" si="7"/>
        <v>69731.306298260708</v>
      </c>
    </row>
    <row r="286" spans="1:14" ht="15.75" customHeight="1">
      <c r="A286" s="381" t="s">
        <v>7072</v>
      </c>
      <c r="B286" s="362" t="s">
        <v>7073</v>
      </c>
      <c r="C286" s="375">
        <v>26</v>
      </c>
      <c r="D286" s="380">
        <v>21</v>
      </c>
      <c r="E286" s="380">
        <v>22</v>
      </c>
      <c r="F286" s="380" t="s">
        <v>6601</v>
      </c>
      <c r="G286" s="380">
        <v>20</v>
      </c>
      <c r="H286" s="380">
        <v>82</v>
      </c>
      <c r="I286" s="380">
        <v>56.5</v>
      </c>
      <c r="J286" s="380">
        <v>83</v>
      </c>
      <c r="K286" s="380">
        <v>51.5</v>
      </c>
      <c r="L286" s="367">
        <v>89165.525599716464</v>
      </c>
      <c r="M286" s="368">
        <f t="shared" si="8"/>
        <v>107890.28597565692</v>
      </c>
      <c r="N286" s="369">
        <f t="shared" si="7"/>
        <v>86312.228780525547</v>
      </c>
    </row>
    <row r="287" spans="1:14" ht="15.6">
      <c r="A287" s="381" t="s">
        <v>7074</v>
      </c>
      <c r="B287" s="362" t="s">
        <v>7075</v>
      </c>
      <c r="C287" s="375" t="s">
        <v>6595</v>
      </c>
      <c r="D287" s="380">
        <v>23</v>
      </c>
      <c r="E287" s="380">
        <v>30</v>
      </c>
      <c r="F287" s="380" t="s">
        <v>6601</v>
      </c>
      <c r="G287" s="380">
        <v>20</v>
      </c>
      <c r="H287" s="380">
        <v>84</v>
      </c>
      <c r="I287" s="380">
        <v>59</v>
      </c>
      <c r="J287" s="380">
        <v>86</v>
      </c>
      <c r="K287" s="380">
        <v>49</v>
      </c>
      <c r="L287" s="367">
        <v>81624.300592489119</v>
      </c>
      <c r="M287" s="368">
        <f t="shared" si="8"/>
        <v>98765.403716911824</v>
      </c>
      <c r="N287" s="369">
        <f t="shared" si="7"/>
        <v>79012.322973529459</v>
      </c>
    </row>
    <row r="288" spans="1:14" ht="15.6">
      <c r="A288" s="381" t="s">
        <v>2358</v>
      </c>
      <c r="B288" s="362" t="s">
        <v>7076</v>
      </c>
      <c r="C288" s="375"/>
      <c r="D288" s="380">
        <v>29</v>
      </c>
      <c r="E288" s="380">
        <v>35</v>
      </c>
      <c r="F288" s="380" t="s">
        <v>6601</v>
      </c>
      <c r="G288" s="380">
        <v>24</v>
      </c>
      <c r="H288" s="380">
        <v>89</v>
      </c>
      <c r="I288" s="380">
        <v>59</v>
      </c>
      <c r="J288" s="380">
        <v>102</v>
      </c>
      <c r="K288" s="380">
        <v>56</v>
      </c>
      <c r="L288" s="367">
        <v>89492.981690148314</v>
      </c>
      <c r="M288" s="368">
        <f t="shared" si="8"/>
        <v>108286.50784507945</v>
      </c>
      <c r="N288" s="369">
        <f t="shared" si="7"/>
        <v>86629.206276063574</v>
      </c>
    </row>
    <row r="289" spans="1:14" ht="15.6">
      <c r="A289" s="381" t="s">
        <v>1576</v>
      </c>
      <c r="B289" s="362" t="s">
        <v>17099</v>
      </c>
      <c r="C289" s="375"/>
      <c r="D289" s="380">
        <v>23</v>
      </c>
      <c r="E289" s="380">
        <v>27</v>
      </c>
      <c r="F289" s="380" t="s">
        <v>6608</v>
      </c>
      <c r="G289" s="380">
        <v>18</v>
      </c>
      <c r="H289" s="380">
        <v>73</v>
      </c>
      <c r="I289" s="380">
        <v>56</v>
      </c>
      <c r="J289" s="380">
        <v>79</v>
      </c>
      <c r="K289" s="380">
        <v>46</v>
      </c>
      <c r="L289" s="367">
        <v>58668.779949066193</v>
      </c>
      <c r="M289" s="368">
        <f t="shared" si="8"/>
        <v>70989.223738370085</v>
      </c>
      <c r="N289" s="369">
        <f t="shared" si="7"/>
        <v>56791.378990696074</v>
      </c>
    </row>
    <row r="290" spans="1:14" ht="15.75" customHeight="1">
      <c r="A290" s="381" t="s">
        <v>7077</v>
      </c>
      <c r="B290" s="362" t="s">
        <v>7078</v>
      </c>
      <c r="C290" s="375"/>
      <c r="D290" s="380">
        <v>21</v>
      </c>
      <c r="E290" s="380">
        <v>21</v>
      </c>
      <c r="F290" s="380" t="s">
        <v>6608</v>
      </c>
      <c r="G290" s="380">
        <v>20</v>
      </c>
      <c r="H290" s="380">
        <v>76.5</v>
      </c>
      <c r="I290" s="380">
        <v>57</v>
      </c>
      <c r="J290" s="380">
        <v>84.5</v>
      </c>
      <c r="K290" s="380">
        <v>49</v>
      </c>
      <c r="L290" s="367">
        <v>105002.72745772901</v>
      </c>
      <c r="M290" s="368">
        <f t="shared" si="8"/>
        <v>127053.3002238521</v>
      </c>
      <c r="N290" s="369">
        <f t="shared" si="7"/>
        <v>101642.64017908169</v>
      </c>
    </row>
    <row r="291" spans="1:14" ht="15.75" customHeight="1">
      <c r="A291" s="381" t="s">
        <v>7079</v>
      </c>
      <c r="B291" s="362" t="s">
        <v>7080</v>
      </c>
      <c r="C291" s="375" t="s">
        <v>6595</v>
      </c>
      <c r="D291" s="380">
        <v>26</v>
      </c>
      <c r="E291" s="380">
        <v>30</v>
      </c>
      <c r="F291" s="380" t="s">
        <v>6601</v>
      </c>
      <c r="G291" s="380" t="s">
        <v>6635</v>
      </c>
      <c r="H291" s="380">
        <v>77</v>
      </c>
      <c r="I291" s="380">
        <v>121</v>
      </c>
      <c r="J291" s="380">
        <v>64</v>
      </c>
      <c r="K291" s="380">
        <v>40</v>
      </c>
      <c r="L291" s="367">
        <v>84106.017703175297</v>
      </c>
      <c r="M291" s="368">
        <f t="shared" si="8"/>
        <v>101768.2814208421</v>
      </c>
      <c r="N291" s="369">
        <f t="shared" si="7"/>
        <v>81414.625136673683</v>
      </c>
    </row>
    <row r="292" spans="1:14" ht="15.75" customHeight="1">
      <c r="A292" s="381" t="s">
        <v>7077</v>
      </c>
      <c r="B292" s="362" t="s">
        <v>7081</v>
      </c>
      <c r="C292" s="375" t="s">
        <v>6595</v>
      </c>
      <c r="D292" s="380">
        <v>26</v>
      </c>
      <c r="E292" s="380">
        <v>30</v>
      </c>
      <c r="F292" s="380" t="s">
        <v>6601</v>
      </c>
      <c r="G292" s="380">
        <v>27</v>
      </c>
      <c r="H292" s="380">
        <v>77</v>
      </c>
      <c r="I292" s="380">
        <v>358</v>
      </c>
      <c r="J292" s="380">
        <v>63.5</v>
      </c>
      <c r="K292" s="380">
        <v>33</v>
      </c>
      <c r="L292" s="367">
        <v>94316.486407872522</v>
      </c>
      <c r="M292" s="368">
        <f t="shared" si="8"/>
        <v>114122.94855352576</v>
      </c>
      <c r="N292" s="369">
        <f t="shared" si="7"/>
        <v>91298.358842820613</v>
      </c>
    </row>
    <row r="293" spans="1:14" ht="15.75" customHeight="1">
      <c r="A293" s="381" t="s">
        <v>7082</v>
      </c>
      <c r="B293" s="362" t="s">
        <v>7083</v>
      </c>
      <c r="C293" s="375">
        <v>44</v>
      </c>
      <c r="D293" s="380">
        <v>21</v>
      </c>
      <c r="E293" s="380">
        <v>30</v>
      </c>
      <c r="F293" s="380" t="s">
        <v>2887</v>
      </c>
      <c r="G293" s="380">
        <v>20</v>
      </c>
      <c r="H293" s="380">
        <v>83.5</v>
      </c>
      <c r="I293" s="380">
        <v>56.5</v>
      </c>
      <c r="J293" s="380">
        <v>84</v>
      </c>
      <c r="K293" s="380">
        <v>51.5</v>
      </c>
      <c r="L293" s="367">
        <v>84098.867047019565</v>
      </c>
      <c r="M293" s="368">
        <f t="shared" si="8"/>
        <v>101759.62912689368</v>
      </c>
      <c r="N293" s="369">
        <f t="shared" si="7"/>
        <v>81407.70330151495</v>
      </c>
    </row>
    <row r="294" spans="1:14" ht="15.75" customHeight="1">
      <c r="A294" s="379" t="s">
        <v>7084</v>
      </c>
      <c r="B294" s="362" t="s">
        <v>7085</v>
      </c>
      <c r="C294" s="376">
        <v>44</v>
      </c>
      <c r="D294" s="376">
        <v>21</v>
      </c>
      <c r="E294" s="376">
        <v>22</v>
      </c>
      <c r="F294" s="376" t="s">
        <v>6601</v>
      </c>
      <c r="G294" s="376">
        <v>20</v>
      </c>
      <c r="H294" s="376">
        <v>83</v>
      </c>
      <c r="I294" s="376">
        <v>56.5</v>
      </c>
      <c r="J294" s="376">
        <v>83</v>
      </c>
      <c r="K294" s="376">
        <v>51.5</v>
      </c>
      <c r="L294" s="367">
        <v>63500.856331147515</v>
      </c>
      <c r="M294" s="368">
        <f t="shared" si="8"/>
        <v>76836.036160688498</v>
      </c>
      <c r="N294" s="369">
        <f t="shared" si="7"/>
        <v>61468.8289285508</v>
      </c>
    </row>
    <row r="295" spans="1:14" ht="15.75" customHeight="1">
      <c r="A295" s="381" t="s">
        <v>7086</v>
      </c>
      <c r="B295" s="362" t="s">
        <v>7087</v>
      </c>
      <c r="C295" s="375">
        <v>44</v>
      </c>
      <c r="D295" s="380">
        <v>23</v>
      </c>
      <c r="E295" s="380">
        <v>30</v>
      </c>
      <c r="F295" s="380" t="s">
        <v>6601</v>
      </c>
      <c r="G295" s="380">
        <v>20</v>
      </c>
      <c r="H295" s="380">
        <v>82</v>
      </c>
      <c r="I295" s="380">
        <v>60</v>
      </c>
      <c r="J295" s="380">
        <v>87</v>
      </c>
      <c r="K295" s="380">
        <v>57.5</v>
      </c>
      <c r="L295" s="367">
        <v>102217.14239464574</v>
      </c>
      <c r="M295" s="368">
        <f t="shared" si="8"/>
        <v>123682.74229752134</v>
      </c>
      <c r="N295" s="369">
        <f t="shared" si="7"/>
        <v>98946.193838017076</v>
      </c>
    </row>
    <row r="296" spans="1:14" ht="15.75" customHeight="1">
      <c r="A296" s="381" t="s">
        <v>7088</v>
      </c>
      <c r="B296" s="362" t="s">
        <v>7089</v>
      </c>
      <c r="C296" s="375" t="s">
        <v>6595</v>
      </c>
      <c r="D296" s="380">
        <v>23</v>
      </c>
      <c r="E296" s="380">
        <v>30</v>
      </c>
      <c r="F296" s="380" t="s">
        <v>6601</v>
      </c>
      <c r="G296" s="380">
        <v>20</v>
      </c>
      <c r="H296" s="380">
        <v>82</v>
      </c>
      <c r="I296" s="380">
        <v>59.5</v>
      </c>
      <c r="J296" s="380">
        <v>86</v>
      </c>
      <c r="K296" s="380">
        <v>49</v>
      </c>
      <c r="L296" s="367">
        <v>87225.291437122651</v>
      </c>
      <c r="M296" s="368">
        <f t="shared" si="8"/>
        <v>105542.6026389184</v>
      </c>
      <c r="N296" s="369">
        <f t="shared" si="7"/>
        <v>84434.082111134718</v>
      </c>
    </row>
    <row r="297" spans="1:14" ht="15.75" customHeight="1">
      <c r="A297" s="381" t="s">
        <v>7090</v>
      </c>
      <c r="B297" s="362" t="s">
        <v>7075</v>
      </c>
      <c r="C297" s="375" t="s">
        <v>6595</v>
      </c>
      <c r="D297" s="380">
        <v>23</v>
      </c>
      <c r="E297" s="380">
        <v>30</v>
      </c>
      <c r="F297" s="380" t="s">
        <v>6601</v>
      </c>
      <c r="G297" s="380">
        <v>20</v>
      </c>
      <c r="H297" s="380">
        <v>84</v>
      </c>
      <c r="I297" s="380">
        <v>59</v>
      </c>
      <c r="J297" s="380">
        <v>86</v>
      </c>
      <c r="K297" s="380">
        <v>49</v>
      </c>
      <c r="L297" s="367">
        <v>81624.300592489119</v>
      </c>
      <c r="M297" s="368">
        <f t="shared" si="8"/>
        <v>98765.403716911824</v>
      </c>
      <c r="N297" s="369">
        <f t="shared" si="7"/>
        <v>79012.322973529459</v>
      </c>
    </row>
    <row r="298" spans="1:14" ht="15.75" customHeight="1">
      <c r="A298" s="381" t="s">
        <v>7091</v>
      </c>
      <c r="B298" s="362" t="s">
        <v>7092</v>
      </c>
      <c r="C298" s="375">
        <v>44</v>
      </c>
      <c r="D298" s="380">
        <v>23</v>
      </c>
      <c r="E298" s="380">
        <v>25</v>
      </c>
      <c r="F298" s="380" t="s">
        <v>2887</v>
      </c>
      <c r="G298" s="380">
        <v>20</v>
      </c>
      <c r="H298" s="380">
        <v>90</v>
      </c>
      <c r="I298" s="380">
        <v>61</v>
      </c>
      <c r="J298" s="380">
        <v>86</v>
      </c>
      <c r="K298" s="380">
        <v>56.2</v>
      </c>
      <c r="L298" s="367">
        <v>95407.112391696617</v>
      </c>
      <c r="M298" s="368">
        <f t="shared" si="8"/>
        <v>115442.60599395291</v>
      </c>
      <c r="N298" s="369">
        <f t="shared" si="7"/>
        <v>92354.084795162329</v>
      </c>
    </row>
    <row r="299" spans="1:14" ht="15.75" customHeight="1">
      <c r="A299" s="379" t="s">
        <v>7093</v>
      </c>
      <c r="B299" s="362" t="s">
        <v>7094</v>
      </c>
      <c r="C299" s="375" t="s">
        <v>6595</v>
      </c>
      <c r="D299" s="376">
        <v>23</v>
      </c>
      <c r="E299" s="376">
        <v>27</v>
      </c>
      <c r="F299" s="376" t="s">
        <v>6601</v>
      </c>
      <c r="G299" s="376">
        <v>20</v>
      </c>
      <c r="H299" s="376">
        <v>93</v>
      </c>
      <c r="I299" s="376">
        <v>62</v>
      </c>
      <c r="J299" s="376">
        <v>110</v>
      </c>
      <c r="K299" s="376">
        <v>56.3</v>
      </c>
      <c r="L299" s="367">
        <v>56027.556930947787</v>
      </c>
      <c r="M299" s="368">
        <f t="shared" si="8"/>
        <v>67793.343886446819</v>
      </c>
      <c r="N299" s="369">
        <f t="shared" si="7"/>
        <v>54234.675109157455</v>
      </c>
    </row>
    <row r="300" spans="1:14" ht="15.75" customHeight="1">
      <c r="A300" s="374" t="s">
        <v>7095</v>
      </c>
      <c r="B300" s="362" t="s">
        <v>7096</v>
      </c>
      <c r="C300" s="375" t="s">
        <v>6595</v>
      </c>
      <c r="D300" s="376">
        <v>23</v>
      </c>
      <c r="E300" s="376">
        <v>28</v>
      </c>
      <c r="F300" s="376" t="s">
        <v>2887</v>
      </c>
      <c r="G300" s="376">
        <v>20</v>
      </c>
      <c r="H300" s="376">
        <v>99</v>
      </c>
      <c r="I300" s="376">
        <v>63</v>
      </c>
      <c r="J300" s="376">
        <v>110</v>
      </c>
      <c r="K300" s="376">
        <v>56.3</v>
      </c>
      <c r="L300" s="367">
        <v>114242.53431814843</v>
      </c>
      <c r="M300" s="368">
        <f t="shared" si="8"/>
        <v>138233.4665249596</v>
      </c>
      <c r="N300" s="369">
        <f t="shared" si="7"/>
        <v>110586.77321996768</v>
      </c>
    </row>
    <row r="301" spans="1:14" ht="15.75" customHeight="1">
      <c r="A301" s="374" t="s">
        <v>7097</v>
      </c>
      <c r="B301" s="362" t="s">
        <v>7098</v>
      </c>
      <c r="C301" s="375" t="s">
        <v>6595</v>
      </c>
      <c r="D301" s="376">
        <v>25</v>
      </c>
      <c r="E301" s="376">
        <v>27</v>
      </c>
      <c r="F301" s="376" t="s">
        <v>6601</v>
      </c>
      <c r="G301" s="376">
        <v>20</v>
      </c>
      <c r="H301" s="376">
        <v>92</v>
      </c>
      <c r="I301" s="376">
        <v>62</v>
      </c>
      <c r="J301" s="376">
        <v>110.5</v>
      </c>
      <c r="K301" s="376">
        <v>56.3</v>
      </c>
      <c r="L301" s="367">
        <v>63763.745742358638</v>
      </c>
      <c r="M301" s="368">
        <f t="shared" si="8"/>
        <v>77154.132348253945</v>
      </c>
      <c r="N301" s="369">
        <f t="shared" si="7"/>
        <v>61723.305878603162</v>
      </c>
    </row>
    <row r="302" spans="1:14" ht="15.75" customHeight="1">
      <c r="A302" s="371"/>
      <c r="B302" s="371" t="s">
        <v>7099</v>
      </c>
      <c r="C302" s="384"/>
      <c r="D302" s="384"/>
      <c r="E302" s="384"/>
      <c r="F302" s="384"/>
      <c r="G302" s="384"/>
      <c r="H302" s="384"/>
      <c r="I302" s="384"/>
      <c r="J302" s="384"/>
      <c r="K302" s="372"/>
      <c r="L302" s="372"/>
      <c r="M302" s="368"/>
      <c r="N302" s="369">
        <f t="shared" si="7"/>
        <v>0</v>
      </c>
    </row>
    <row r="303" spans="1:14" ht="23.4">
      <c r="A303" s="371"/>
      <c r="B303" s="371" t="s">
        <v>7100</v>
      </c>
      <c r="C303" s="384"/>
      <c r="D303" s="384"/>
      <c r="E303" s="384"/>
      <c r="F303" s="384"/>
      <c r="G303" s="384"/>
      <c r="H303" s="384"/>
      <c r="I303" s="384"/>
      <c r="J303" s="384"/>
      <c r="K303" s="372"/>
      <c r="L303" s="372"/>
      <c r="M303" s="368"/>
      <c r="N303" s="369">
        <f t="shared" si="7"/>
        <v>0</v>
      </c>
    </row>
    <row r="304" spans="1:14" ht="15.75" customHeight="1">
      <c r="A304" s="374" t="s">
        <v>7101</v>
      </c>
      <c r="B304" s="362" t="s">
        <v>7102</v>
      </c>
      <c r="C304" s="375" t="s">
        <v>6595</v>
      </c>
      <c r="D304" s="376">
        <v>30</v>
      </c>
      <c r="E304" s="376">
        <v>23</v>
      </c>
      <c r="F304" s="376" t="s">
        <v>6608</v>
      </c>
      <c r="G304" s="376">
        <v>24</v>
      </c>
      <c r="H304" s="376">
        <v>82.5</v>
      </c>
      <c r="I304" s="376">
        <v>53.5</v>
      </c>
      <c r="J304" s="376">
        <v>137.5</v>
      </c>
      <c r="K304" s="376">
        <v>52</v>
      </c>
      <c r="L304" s="367">
        <v>131885.64018621232</v>
      </c>
      <c r="M304" s="368">
        <f t="shared" si="8"/>
        <v>159581.62462531691</v>
      </c>
      <c r="N304" s="369">
        <f t="shared" si="7"/>
        <v>127665.29970025353</v>
      </c>
    </row>
    <row r="305" spans="1:14" ht="15.75" customHeight="1">
      <c r="A305" s="374" t="s">
        <v>7103</v>
      </c>
      <c r="B305" s="362" t="s">
        <v>7104</v>
      </c>
      <c r="C305" s="375" t="s">
        <v>6595</v>
      </c>
      <c r="D305" s="376">
        <v>27</v>
      </c>
      <c r="E305" s="376">
        <v>30</v>
      </c>
      <c r="F305" s="376" t="s">
        <v>6608</v>
      </c>
      <c r="G305" s="376">
        <v>22</v>
      </c>
      <c r="H305" s="376">
        <v>87</v>
      </c>
      <c r="I305" s="376">
        <v>68</v>
      </c>
      <c r="J305" s="376">
        <v>87</v>
      </c>
      <c r="K305" s="376">
        <v>56</v>
      </c>
      <c r="L305" s="367">
        <v>103214.84884138349</v>
      </c>
      <c r="M305" s="368">
        <f t="shared" si="8"/>
        <v>124889.96709807402</v>
      </c>
      <c r="N305" s="369">
        <f t="shared" si="7"/>
        <v>99911.973678459224</v>
      </c>
    </row>
    <row r="306" spans="1:14" ht="15.6">
      <c r="A306" s="374" t="s">
        <v>7105</v>
      </c>
      <c r="B306" s="362" t="s">
        <v>7106</v>
      </c>
      <c r="C306" s="375" t="s">
        <v>6595</v>
      </c>
      <c r="D306" s="376">
        <v>27</v>
      </c>
      <c r="E306" s="376">
        <v>25</v>
      </c>
      <c r="F306" s="376" t="s">
        <v>6608</v>
      </c>
      <c r="G306" s="376">
        <v>22</v>
      </c>
      <c r="H306" s="376">
        <v>94.5</v>
      </c>
      <c r="I306" s="376">
        <v>72.5</v>
      </c>
      <c r="J306" s="376">
        <v>87.5</v>
      </c>
      <c r="K306" s="376">
        <v>56</v>
      </c>
      <c r="L306" s="367">
        <v>105508.51214896984</v>
      </c>
      <c r="M306" s="368">
        <f t="shared" si="8"/>
        <v>127665.2997002535</v>
      </c>
      <c r="N306" s="369">
        <f t="shared" si="7"/>
        <v>102132.23976020281</v>
      </c>
    </row>
    <row r="307" spans="1:14" ht="15.75" customHeight="1">
      <c r="A307" s="374" t="s">
        <v>7107</v>
      </c>
      <c r="B307" s="362" t="s">
        <v>7108</v>
      </c>
      <c r="C307" s="375" t="s">
        <v>6595</v>
      </c>
      <c r="D307" s="376">
        <v>27</v>
      </c>
      <c r="E307" s="376">
        <v>22</v>
      </c>
      <c r="F307" s="376" t="s">
        <v>6608</v>
      </c>
      <c r="G307" s="376">
        <v>22</v>
      </c>
      <c r="H307" s="376">
        <v>83</v>
      </c>
      <c r="I307" s="376">
        <v>66</v>
      </c>
      <c r="J307" s="376">
        <v>87</v>
      </c>
      <c r="K307" s="376">
        <v>56</v>
      </c>
      <c r="L307" s="367">
        <v>100921.18553379722</v>
      </c>
      <c r="M307" s="368">
        <f t="shared" si="8"/>
        <v>122114.63449589464</v>
      </c>
      <c r="N307" s="369">
        <f t="shared" si="7"/>
        <v>97691.707596715714</v>
      </c>
    </row>
    <row r="308" spans="1:14" ht="15.75" customHeight="1">
      <c r="A308" s="371"/>
      <c r="B308" s="371" t="s">
        <v>6088</v>
      </c>
      <c r="C308" s="384"/>
      <c r="D308" s="384"/>
      <c r="E308" s="384"/>
      <c r="F308" s="384"/>
      <c r="G308" s="384"/>
      <c r="H308" s="384"/>
      <c r="I308" s="384"/>
      <c r="J308" s="384"/>
      <c r="K308" s="372"/>
      <c r="L308" s="372"/>
      <c r="M308" s="368"/>
      <c r="N308" s="369">
        <f t="shared" si="7"/>
        <v>0</v>
      </c>
    </row>
    <row r="309" spans="1:14" ht="15.75" customHeight="1">
      <c r="A309" s="374" t="s">
        <v>7109</v>
      </c>
      <c r="B309" s="362" t="s">
        <v>7110</v>
      </c>
      <c r="C309" s="375" t="s">
        <v>6595</v>
      </c>
      <c r="D309" s="376">
        <v>23</v>
      </c>
      <c r="E309" s="376">
        <v>18</v>
      </c>
      <c r="F309" s="376" t="s">
        <v>6608</v>
      </c>
      <c r="G309" s="376">
        <v>18</v>
      </c>
      <c r="H309" s="376">
        <v>71.5</v>
      </c>
      <c r="I309" s="376">
        <v>50.5</v>
      </c>
      <c r="J309" s="376">
        <v>89.5</v>
      </c>
      <c r="K309" s="376">
        <v>44</v>
      </c>
      <c r="L309" s="367">
        <v>97353.264833107358</v>
      </c>
      <c r="M309" s="368">
        <f t="shared" si="8"/>
        <v>117797.4504480599</v>
      </c>
      <c r="N309" s="369">
        <f t="shared" si="7"/>
        <v>94237.960358447919</v>
      </c>
    </row>
    <row r="310" spans="1:14" ht="15.75" customHeight="1">
      <c r="A310" s="374" t="s">
        <v>1731</v>
      </c>
      <c r="B310" s="362" t="s">
        <v>7111</v>
      </c>
      <c r="C310" s="375" t="s">
        <v>6595</v>
      </c>
      <c r="D310" s="376">
        <v>25</v>
      </c>
      <c r="E310" s="376">
        <v>21</v>
      </c>
      <c r="F310" s="376" t="s">
        <v>6608</v>
      </c>
      <c r="G310" s="376">
        <v>20</v>
      </c>
      <c r="H310" s="376">
        <v>75</v>
      </c>
      <c r="I310" s="376">
        <v>61</v>
      </c>
      <c r="J310" s="376">
        <v>76</v>
      </c>
      <c r="K310" s="376">
        <v>49</v>
      </c>
      <c r="L310" s="367">
        <v>89707.720474486428</v>
      </c>
      <c r="M310" s="368">
        <f t="shared" si="8"/>
        <v>108546.34177412858</v>
      </c>
      <c r="N310" s="369">
        <f t="shared" si="7"/>
        <v>86837.073419302877</v>
      </c>
    </row>
    <row r="311" spans="1:14" ht="15.6">
      <c r="A311" s="374" t="s">
        <v>7112</v>
      </c>
      <c r="B311" s="362" t="s">
        <v>7113</v>
      </c>
      <c r="C311" s="375" t="s">
        <v>6595</v>
      </c>
      <c r="D311" s="376">
        <v>25</v>
      </c>
      <c r="E311" s="376">
        <v>22</v>
      </c>
      <c r="F311" s="376" t="s">
        <v>6608</v>
      </c>
      <c r="G311" s="376">
        <v>22</v>
      </c>
      <c r="H311" s="376">
        <v>79.5</v>
      </c>
      <c r="I311" s="376">
        <v>73</v>
      </c>
      <c r="J311" s="376">
        <v>76.5</v>
      </c>
      <c r="K311" s="376">
        <v>49</v>
      </c>
      <c r="L311" s="367">
        <v>92976.445539275504</v>
      </c>
      <c r="M311" s="368">
        <f t="shared" si="8"/>
        <v>112501.49910252336</v>
      </c>
      <c r="N311" s="369">
        <f t="shared" si="7"/>
        <v>90001.199282018701</v>
      </c>
    </row>
    <row r="312" spans="1:14" ht="15.75" customHeight="1">
      <c r="A312" s="374" t="s">
        <v>7114</v>
      </c>
      <c r="B312" s="362" t="s">
        <v>7115</v>
      </c>
      <c r="C312" s="375" t="s">
        <v>6595</v>
      </c>
      <c r="D312" s="376">
        <v>23</v>
      </c>
      <c r="E312" s="376">
        <v>22</v>
      </c>
      <c r="F312" s="376" t="s">
        <v>6608</v>
      </c>
      <c r="G312" s="376">
        <v>20</v>
      </c>
      <c r="H312" s="376">
        <v>78.5</v>
      </c>
      <c r="I312" s="376">
        <v>67</v>
      </c>
      <c r="J312" s="376">
        <v>92</v>
      </c>
      <c r="K312" s="376">
        <v>49</v>
      </c>
      <c r="L312" s="367">
        <v>118484.59374729106</v>
      </c>
      <c r="M312" s="368">
        <f t="shared" si="8"/>
        <v>143366.35843422217</v>
      </c>
      <c r="N312" s="369">
        <f t="shared" si="7"/>
        <v>114693.08674737775</v>
      </c>
    </row>
    <row r="313" spans="1:14" ht="15.6">
      <c r="A313" s="374" t="s">
        <v>7116</v>
      </c>
      <c r="B313" s="362" t="s">
        <v>7117</v>
      </c>
      <c r="C313" s="375" t="s">
        <v>6595</v>
      </c>
      <c r="D313" s="376">
        <v>26</v>
      </c>
      <c r="E313" s="376">
        <v>22</v>
      </c>
      <c r="F313" s="376" t="s">
        <v>6608</v>
      </c>
      <c r="G313" s="380" t="s">
        <v>6635</v>
      </c>
      <c r="H313" s="376">
        <v>79.5</v>
      </c>
      <c r="I313" s="376">
        <v>65.5</v>
      </c>
      <c r="J313" s="376">
        <v>116.5</v>
      </c>
      <c r="K313" s="376">
        <v>48</v>
      </c>
      <c r="L313" s="367">
        <v>109291.98480120326</v>
      </c>
      <c r="M313" s="368">
        <f t="shared" si="8"/>
        <v>132243.30160945593</v>
      </c>
      <c r="N313" s="369">
        <f t="shared" si="7"/>
        <v>105794.64128756475</v>
      </c>
    </row>
    <row r="314" spans="1:14" ht="15.75" customHeight="1">
      <c r="A314" s="374" t="s">
        <v>7118</v>
      </c>
      <c r="B314" s="362" t="s">
        <v>7119</v>
      </c>
      <c r="C314" s="375" t="s">
        <v>6595</v>
      </c>
      <c r="D314" s="376">
        <v>26</v>
      </c>
      <c r="E314" s="376">
        <v>29</v>
      </c>
      <c r="F314" s="376" t="s">
        <v>6601</v>
      </c>
      <c r="G314" s="380" t="s">
        <v>6635</v>
      </c>
      <c r="H314" s="376">
        <v>80</v>
      </c>
      <c r="I314" s="376">
        <v>63.5</v>
      </c>
      <c r="J314" s="376">
        <v>116</v>
      </c>
      <c r="K314" s="376">
        <v>48</v>
      </c>
      <c r="L314" s="367">
        <v>119550.04636039717</v>
      </c>
      <c r="M314" s="368">
        <f t="shared" si="8"/>
        <v>144655.55609608057</v>
      </c>
      <c r="N314" s="369">
        <f t="shared" si="7"/>
        <v>115724.44487686447</v>
      </c>
    </row>
    <row r="315" spans="1:14" ht="23.4">
      <c r="A315" s="371"/>
      <c r="B315" s="371" t="s">
        <v>7120</v>
      </c>
      <c r="C315" s="384"/>
      <c r="D315" s="384"/>
      <c r="E315" s="384"/>
      <c r="F315" s="384"/>
      <c r="G315" s="384"/>
      <c r="H315" s="384"/>
      <c r="I315" s="384"/>
      <c r="J315" s="384"/>
      <c r="K315" s="372"/>
      <c r="L315" s="372"/>
      <c r="M315" s="368"/>
      <c r="N315" s="369">
        <f t="shared" si="7"/>
        <v>0</v>
      </c>
    </row>
    <row r="316" spans="1:14" ht="15.6">
      <c r="A316" s="374" t="s">
        <v>7121</v>
      </c>
      <c r="B316" s="362" t="s">
        <v>7122</v>
      </c>
      <c r="C316" s="375" t="s">
        <v>6595</v>
      </c>
      <c r="D316" s="376">
        <v>26</v>
      </c>
      <c r="E316" s="376">
        <v>27</v>
      </c>
      <c r="F316" s="376" t="s">
        <v>6601</v>
      </c>
      <c r="G316" s="376">
        <v>22</v>
      </c>
      <c r="H316" s="376">
        <v>90.5</v>
      </c>
      <c r="I316" s="376">
        <v>63</v>
      </c>
      <c r="J316" s="376">
        <v>99.5</v>
      </c>
      <c r="K316" s="376">
        <v>56</v>
      </c>
      <c r="L316" s="367">
        <v>139513.32112343461</v>
      </c>
      <c r="M316" s="368">
        <f t="shared" si="8"/>
        <v>168811.11855935588</v>
      </c>
      <c r="N316" s="369">
        <f t="shared" si="7"/>
        <v>135048.89484748471</v>
      </c>
    </row>
    <row r="317" spans="1:14" ht="15.6">
      <c r="A317" s="374" t="s">
        <v>7123</v>
      </c>
      <c r="B317" s="362" t="s">
        <v>7124</v>
      </c>
      <c r="C317" s="376">
        <v>48</v>
      </c>
      <c r="D317" s="376">
        <v>30</v>
      </c>
      <c r="E317" s="376">
        <v>34</v>
      </c>
      <c r="F317" s="376" t="s">
        <v>6601</v>
      </c>
      <c r="G317" s="376">
        <v>22</v>
      </c>
      <c r="H317" s="376">
        <v>93</v>
      </c>
      <c r="I317" s="376">
        <v>70</v>
      </c>
      <c r="J317" s="376">
        <v>95.5</v>
      </c>
      <c r="K317" s="376">
        <v>56</v>
      </c>
      <c r="L317" s="367">
        <v>165593.91636545959</v>
      </c>
      <c r="M317" s="368">
        <f t="shared" si="8"/>
        <v>200368.63880220609</v>
      </c>
      <c r="N317" s="369">
        <f t="shared" si="7"/>
        <v>160294.91104176489</v>
      </c>
    </row>
    <row r="318" spans="1:14" ht="15.6">
      <c r="A318" s="374" t="s">
        <v>7125</v>
      </c>
      <c r="B318" s="362" t="s">
        <v>7126</v>
      </c>
      <c r="C318" s="375" t="s">
        <v>6595</v>
      </c>
      <c r="D318" s="376">
        <v>26</v>
      </c>
      <c r="E318" s="376">
        <v>23</v>
      </c>
      <c r="F318" s="376" t="s">
        <v>6601</v>
      </c>
      <c r="G318" s="376">
        <v>22</v>
      </c>
      <c r="H318" s="376">
        <v>82</v>
      </c>
      <c r="I318" s="376">
        <v>55</v>
      </c>
      <c r="J318" s="376">
        <v>96.5</v>
      </c>
      <c r="K318" s="376">
        <v>56</v>
      </c>
      <c r="L318" s="367">
        <v>93275.641175176264</v>
      </c>
      <c r="M318" s="368">
        <f t="shared" si="8"/>
        <v>112863.52582196328</v>
      </c>
      <c r="N318" s="369">
        <f t="shared" si="7"/>
        <v>90290.820657570628</v>
      </c>
    </row>
    <row r="319" spans="1:14" ht="15.6">
      <c r="A319" s="374" t="s">
        <v>7125</v>
      </c>
      <c r="B319" s="362" t="s">
        <v>7127</v>
      </c>
      <c r="C319" s="375" t="s">
        <v>6595</v>
      </c>
      <c r="D319" s="376">
        <v>26</v>
      </c>
      <c r="E319" s="376">
        <v>29</v>
      </c>
      <c r="F319" s="376" t="s">
        <v>2887</v>
      </c>
      <c r="G319" s="376">
        <v>22</v>
      </c>
      <c r="H319" s="376">
        <v>86.5</v>
      </c>
      <c r="I319" s="376">
        <v>66.5</v>
      </c>
      <c r="J319" s="376">
        <v>100.5</v>
      </c>
      <c r="K319" s="376">
        <v>56</v>
      </c>
      <c r="L319" s="367">
        <v>95314.453004141833</v>
      </c>
      <c r="M319" s="368">
        <f t="shared" si="8"/>
        <v>115330.48813501162</v>
      </c>
      <c r="N319" s="369">
        <f t="shared" si="7"/>
        <v>92264.390508009295</v>
      </c>
    </row>
    <row r="320" spans="1:14" ht="15.75" customHeight="1">
      <c r="A320" s="374" t="s">
        <v>7128</v>
      </c>
      <c r="B320" s="362" t="s">
        <v>7129</v>
      </c>
      <c r="C320" s="375" t="s">
        <v>6595</v>
      </c>
      <c r="D320" s="376">
        <v>26</v>
      </c>
      <c r="E320" s="376">
        <v>24</v>
      </c>
      <c r="F320" s="376" t="s">
        <v>6601</v>
      </c>
      <c r="G320" s="376">
        <v>22</v>
      </c>
      <c r="H320" s="376">
        <v>85.5</v>
      </c>
      <c r="I320" s="376">
        <v>55</v>
      </c>
      <c r="J320" s="376">
        <v>95.5</v>
      </c>
      <c r="K320" s="376">
        <v>56</v>
      </c>
      <c r="L320" s="367">
        <v>93275.641175176264</v>
      </c>
      <c r="M320" s="368">
        <f t="shared" si="8"/>
        <v>112863.52582196328</v>
      </c>
      <c r="N320" s="369">
        <f t="shared" si="7"/>
        <v>90290.820657570628</v>
      </c>
    </row>
    <row r="321" spans="1:14" ht="15.75" customHeight="1">
      <c r="A321" s="374" t="s">
        <v>7130</v>
      </c>
      <c r="B321" s="362" t="s">
        <v>7131</v>
      </c>
      <c r="C321" s="375">
        <v>48</v>
      </c>
      <c r="D321" s="376">
        <v>26</v>
      </c>
      <c r="E321" s="376">
        <v>24</v>
      </c>
      <c r="F321" s="376" t="s">
        <v>6601</v>
      </c>
      <c r="G321" s="376">
        <v>22</v>
      </c>
      <c r="H321" s="376">
        <v>86</v>
      </c>
      <c r="I321" s="376">
        <v>55</v>
      </c>
      <c r="J321" s="376">
        <v>95.5</v>
      </c>
      <c r="K321" s="376">
        <v>56</v>
      </c>
      <c r="L321" s="367">
        <v>71743.616880076763</v>
      </c>
      <c r="M321" s="368">
        <f t="shared" si="8"/>
        <v>86809.776424892887</v>
      </c>
      <c r="N321" s="369">
        <f t="shared" si="7"/>
        <v>69447.821139914318</v>
      </c>
    </row>
    <row r="322" spans="1:14" ht="15.75" customHeight="1">
      <c r="A322" s="374" t="s">
        <v>7132</v>
      </c>
      <c r="B322" s="362" t="s">
        <v>7133</v>
      </c>
      <c r="C322" s="375">
        <v>48</v>
      </c>
      <c r="D322" s="376">
        <v>26</v>
      </c>
      <c r="E322" s="376">
        <v>29</v>
      </c>
      <c r="F322" s="376" t="s">
        <v>2887</v>
      </c>
      <c r="G322" s="376">
        <v>22</v>
      </c>
      <c r="H322" s="376">
        <v>84</v>
      </c>
      <c r="I322" s="376">
        <v>62</v>
      </c>
      <c r="J322" s="376">
        <v>95</v>
      </c>
      <c r="K322" s="376">
        <v>56</v>
      </c>
      <c r="L322" s="367">
        <v>76598.612441631107</v>
      </c>
      <c r="M322" s="368">
        <f t="shared" si="8"/>
        <v>92684.321054373635</v>
      </c>
      <c r="N322" s="369">
        <f t="shared" si="7"/>
        <v>74147.456843498905</v>
      </c>
    </row>
    <row r="323" spans="1:14" ht="15.75" customHeight="1">
      <c r="A323" s="374" t="s">
        <v>7134</v>
      </c>
      <c r="B323" s="362" t="s">
        <v>7135</v>
      </c>
      <c r="C323" s="375">
        <v>48</v>
      </c>
      <c r="D323" s="376">
        <v>26</v>
      </c>
      <c r="E323" s="376">
        <v>23</v>
      </c>
      <c r="F323" s="376" t="s">
        <v>6608</v>
      </c>
      <c r="G323" s="376">
        <v>22</v>
      </c>
      <c r="H323" s="376">
        <v>82</v>
      </c>
      <c r="I323" s="376">
        <v>61</v>
      </c>
      <c r="J323" s="376">
        <v>95</v>
      </c>
      <c r="K323" s="376">
        <v>58</v>
      </c>
      <c r="L323" s="367">
        <v>90490.77844368451</v>
      </c>
      <c r="M323" s="368">
        <f>+L323*1.21</f>
        <v>109493.84191685825</v>
      </c>
      <c r="N323" s="369">
        <f t="shared" si="7"/>
        <v>87595.073533486604</v>
      </c>
    </row>
    <row r="324" spans="1:14" ht="15.75" customHeight="1">
      <c r="A324" s="374" t="s">
        <v>7136</v>
      </c>
      <c r="B324" s="362" t="s">
        <v>7137</v>
      </c>
      <c r="C324" s="375">
        <v>48</v>
      </c>
      <c r="D324" s="376">
        <v>26</v>
      </c>
      <c r="E324" s="376">
        <v>24</v>
      </c>
      <c r="F324" s="376" t="s">
        <v>6608</v>
      </c>
      <c r="G324" s="376">
        <v>22</v>
      </c>
      <c r="H324" s="376">
        <v>85</v>
      </c>
      <c r="I324" s="376">
        <v>54</v>
      </c>
      <c r="J324" s="376">
        <v>96</v>
      </c>
      <c r="K324" s="376">
        <v>58</v>
      </c>
      <c r="L324" s="367">
        <v>81405.453228377999</v>
      </c>
      <c r="M324" s="368">
        <f t="shared" si="8"/>
        <v>98500.598406337376</v>
      </c>
      <c r="N324" s="369">
        <f t="shared" si="7"/>
        <v>78800.478725069901</v>
      </c>
    </row>
    <row r="325" spans="1:14" ht="15.75" customHeight="1">
      <c r="A325" s="374" t="s">
        <v>7136</v>
      </c>
      <c r="B325" s="362" t="s">
        <v>7138</v>
      </c>
      <c r="C325" s="375" t="s">
        <v>6595</v>
      </c>
      <c r="D325" s="376">
        <v>24</v>
      </c>
      <c r="E325" s="376">
        <v>24</v>
      </c>
      <c r="F325" s="376" t="s">
        <v>6601</v>
      </c>
      <c r="G325" s="376">
        <v>31</v>
      </c>
      <c r="H325" s="376">
        <v>88</v>
      </c>
      <c r="I325" s="376">
        <v>415</v>
      </c>
      <c r="J325" s="376">
        <v>62</v>
      </c>
      <c r="K325" s="376">
        <v>35</v>
      </c>
      <c r="L325" s="367">
        <v>181702.94002007772</v>
      </c>
      <c r="M325" s="368">
        <f t="shared" si="8"/>
        <v>219860.55742429403</v>
      </c>
      <c r="N325" s="369">
        <f t="shared" si="7"/>
        <v>175888.44593943525</v>
      </c>
    </row>
    <row r="326" spans="1:14" ht="15.75" customHeight="1">
      <c r="A326" s="374" t="s">
        <v>7136</v>
      </c>
      <c r="B326" s="362" t="s">
        <v>7139</v>
      </c>
      <c r="C326" s="375" t="s">
        <v>6595</v>
      </c>
      <c r="D326" s="376">
        <v>23</v>
      </c>
      <c r="E326" s="376">
        <v>24</v>
      </c>
      <c r="F326" s="376" t="s">
        <v>6601</v>
      </c>
      <c r="G326" s="376">
        <v>31</v>
      </c>
      <c r="H326" s="376">
        <v>87</v>
      </c>
      <c r="I326" s="376">
        <v>105</v>
      </c>
      <c r="J326" s="376">
        <v>68</v>
      </c>
      <c r="K326" s="376">
        <v>50</v>
      </c>
      <c r="L326" s="367">
        <v>93099.159594976052</v>
      </c>
      <c r="M326" s="368">
        <f t="shared" si="8"/>
        <v>112649.98310992101</v>
      </c>
      <c r="N326" s="369">
        <f t="shared" ref="N326:N367" si="9">M326*0.8</f>
        <v>90119.986487936811</v>
      </c>
    </row>
    <row r="327" spans="1:14" ht="15.75" customHeight="1">
      <c r="A327" s="374" t="s">
        <v>7140</v>
      </c>
      <c r="B327" s="362" t="s">
        <v>7141</v>
      </c>
      <c r="C327" s="375"/>
      <c r="D327" s="376">
        <v>26</v>
      </c>
      <c r="E327" s="376">
        <v>21</v>
      </c>
      <c r="F327" s="376" t="s">
        <v>6608</v>
      </c>
      <c r="G327" s="376">
        <v>22</v>
      </c>
      <c r="H327" s="376">
        <v>75</v>
      </c>
      <c r="I327" s="376">
        <v>52</v>
      </c>
      <c r="J327" s="376">
        <v>96</v>
      </c>
      <c r="K327" s="376">
        <v>55</v>
      </c>
      <c r="L327" s="367">
        <v>66960.562597614102</v>
      </c>
      <c r="M327" s="368">
        <f t="shared" si="8"/>
        <v>81022.280743113064</v>
      </c>
      <c r="N327" s="369">
        <f t="shared" si="9"/>
        <v>64817.824594490456</v>
      </c>
    </row>
    <row r="328" spans="1:14" ht="15.75" customHeight="1">
      <c r="A328" s="374" t="s">
        <v>7142</v>
      </c>
      <c r="B328" s="362" t="s">
        <v>7143</v>
      </c>
      <c r="C328" s="375" t="s">
        <v>6595</v>
      </c>
      <c r="D328" s="376">
        <v>26</v>
      </c>
      <c r="E328" s="376">
        <v>34</v>
      </c>
      <c r="F328" s="376" t="s">
        <v>6601</v>
      </c>
      <c r="G328" s="380" t="s">
        <v>6635</v>
      </c>
      <c r="H328" s="376">
        <v>95</v>
      </c>
      <c r="I328" s="376">
        <v>67</v>
      </c>
      <c r="J328" s="376">
        <v>160</v>
      </c>
      <c r="K328" s="376">
        <v>60</v>
      </c>
      <c r="L328" s="367">
        <v>138526.18829177998</v>
      </c>
      <c r="M328" s="368">
        <f t="shared" si="8"/>
        <v>167616.68783305376</v>
      </c>
      <c r="N328" s="369">
        <f t="shared" si="9"/>
        <v>134093.35026644301</v>
      </c>
    </row>
    <row r="329" spans="1:14" ht="15.75" customHeight="1">
      <c r="A329" s="374" t="s">
        <v>7144</v>
      </c>
      <c r="B329" s="362" t="s">
        <v>7145</v>
      </c>
      <c r="C329" s="375" t="s">
        <v>6595</v>
      </c>
      <c r="D329" s="376">
        <v>26</v>
      </c>
      <c r="E329" s="376">
        <v>27</v>
      </c>
      <c r="F329" s="376" t="s">
        <v>6601</v>
      </c>
      <c r="G329" s="380" t="s">
        <v>6635</v>
      </c>
      <c r="H329" s="376">
        <v>94</v>
      </c>
      <c r="I329" s="376">
        <v>65</v>
      </c>
      <c r="J329" s="376">
        <v>160</v>
      </c>
      <c r="K329" s="376">
        <v>60</v>
      </c>
      <c r="L329" s="367">
        <v>126509.14414843333</v>
      </c>
      <c r="M329" s="368">
        <f t="shared" si="8"/>
        <v>153076.06441960434</v>
      </c>
      <c r="N329" s="369">
        <f t="shared" si="9"/>
        <v>122460.85153568348</v>
      </c>
    </row>
    <row r="330" spans="1:14" ht="15.75" customHeight="1">
      <c r="A330" s="374" t="s">
        <v>7146</v>
      </c>
      <c r="B330" s="362" t="s">
        <v>7147</v>
      </c>
      <c r="C330" s="375" t="s">
        <v>6595</v>
      </c>
      <c r="D330" s="376">
        <v>30</v>
      </c>
      <c r="E330" s="376">
        <v>29</v>
      </c>
      <c r="F330" s="376" t="s">
        <v>6608</v>
      </c>
      <c r="G330" s="380">
        <v>28</v>
      </c>
      <c r="H330" s="376">
        <v>106</v>
      </c>
      <c r="I330" s="376">
        <v>73</v>
      </c>
      <c r="J330" s="376">
        <v>117.5</v>
      </c>
      <c r="K330" s="376">
        <v>72</v>
      </c>
      <c r="L330" s="367">
        <v>123006.27189863868</v>
      </c>
      <c r="M330" s="368">
        <f t="shared" si="8"/>
        <v>148837.58899735278</v>
      </c>
      <c r="N330" s="369">
        <f t="shared" si="9"/>
        <v>119070.07119788224</v>
      </c>
    </row>
    <row r="331" spans="1:14" ht="15.75" customHeight="1">
      <c r="A331" s="374" t="s">
        <v>7148</v>
      </c>
      <c r="B331" s="362" t="s">
        <v>7149</v>
      </c>
      <c r="C331" s="375"/>
      <c r="D331" s="376">
        <v>30</v>
      </c>
      <c r="E331" s="376">
        <v>29</v>
      </c>
      <c r="F331" s="376"/>
      <c r="G331" s="380"/>
      <c r="H331" s="376">
        <v>95</v>
      </c>
      <c r="I331" s="376">
        <v>116</v>
      </c>
      <c r="J331" s="376">
        <v>76</v>
      </c>
      <c r="K331" s="376">
        <v>47</v>
      </c>
      <c r="L331" s="367">
        <v>110723.05253593255</v>
      </c>
      <c r="M331" s="368">
        <f t="shared" si="8"/>
        <v>133974.89356847838</v>
      </c>
      <c r="N331" s="369">
        <f t="shared" si="9"/>
        <v>107179.91485478271</v>
      </c>
    </row>
    <row r="332" spans="1:14" ht="15.75" customHeight="1">
      <c r="A332" s="374" t="s">
        <v>7150</v>
      </c>
      <c r="B332" s="362" t="s">
        <v>7151</v>
      </c>
      <c r="C332" s="375"/>
      <c r="D332" s="376">
        <v>30</v>
      </c>
      <c r="E332" s="376">
        <v>29</v>
      </c>
      <c r="F332" s="376" t="s">
        <v>6608</v>
      </c>
      <c r="G332" s="380">
        <v>28</v>
      </c>
      <c r="H332" s="376">
        <v>106</v>
      </c>
      <c r="I332" s="376">
        <v>82</v>
      </c>
      <c r="J332" s="376">
        <v>103</v>
      </c>
      <c r="K332" s="376">
        <v>70</v>
      </c>
      <c r="L332" s="367">
        <v>128796.03860628797</v>
      </c>
      <c r="M332" s="368">
        <f t="shared" si="8"/>
        <v>155843.20671360844</v>
      </c>
      <c r="N332" s="369">
        <f t="shared" si="9"/>
        <v>124674.56537088676</v>
      </c>
    </row>
    <row r="333" spans="1:14" ht="15.75" customHeight="1">
      <c r="A333" s="374" t="s">
        <v>7152</v>
      </c>
      <c r="B333" s="362" t="s">
        <v>7153</v>
      </c>
      <c r="C333" s="375"/>
      <c r="D333" s="376">
        <v>30</v>
      </c>
      <c r="E333" s="376">
        <v>28</v>
      </c>
      <c r="F333" s="376"/>
      <c r="G333" s="380" t="s">
        <v>6635</v>
      </c>
      <c r="H333" s="376"/>
      <c r="I333" s="376">
        <v>125</v>
      </c>
      <c r="J333" s="376">
        <v>76</v>
      </c>
      <c r="K333" s="376">
        <v>47</v>
      </c>
      <c r="L333" s="367">
        <v>142344.31771847254</v>
      </c>
      <c r="M333" s="368">
        <f t="shared" si="8"/>
        <v>172236.62443935176</v>
      </c>
      <c r="N333" s="369">
        <f t="shared" si="9"/>
        <v>137789.29955148141</v>
      </c>
    </row>
    <row r="334" spans="1:14" ht="15.75" customHeight="1">
      <c r="A334" s="374" t="s">
        <v>7154</v>
      </c>
      <c r="B334" s="362" t="s">
        <v>7155</v>
      </c>
      <c r="C334" s="375">
        <v>48</v>
      </c>
      <c r="D334" s="376">
        <v>26</v>
      </c>
      <c r="E334" s="376">
        <v>24</v>
      </c>
      <c r="F334" s="376" t="s">
        <v>6601</v>
      </c>
      <c r="G334" s="380">
        <v>22</v>
      </c>
      <c r="H334" s="376">
        <v>83</v>
      </c>
      <c r="I334" s="376">
        <v>55</v>
      </c>
      <c r="J334" s="376">
        <v>95</v>
      </c>
      <c r="K334" s="376">
        <v>56</v>
      </c>
      <c r="L334" s="367">
        <v>87905.076241111441</v>
      </c>
      <c r="M334" s="368">
        <f>+L334*1.21</f>
        <v>106365.14225174484</v>
      </c>
      <c r="N334" s="369">
        <f t="shared" si="9"/>
        <v>85092.11380139587</v>
      </c>
    </row>
    <row r="335" spans="1:14" ht="15.75" customHeight="1">
      <c r="A335" s="374" t="s">
        <v>7156</v>
      </c>
      <c r="B335" s="362" t="s">
        <v>7157</v>
      </c>
      <c r="C335" s="375">
        <v>48</v>
      </c>
      <c r="D335" s="376">
        <v>26</v>
      </c>
      <c r="E335" s="376">
        <v>27</v>
      </c>
      <c r="F335" s="376" t="s">
        <v>6601</v>
      </c>
      <c r="G335" s="380">
        <v>22</v>
      </c>
      <c r="H335" s="376">
        <v>93</v>
      </c>
      <c r="I335" s="376">
        <v>62</v>
      </c>
      <c r="J335" s="376">
        <v>100</v>
      </c>
      <c r="K335" s="376">
        <v>63</v>
      </c>
      <c r="L335" s="367">
        <v>100467.34359874199</v>
      </c>
      <c r="M335" s="368">
        <f>+L335*1.21</f>
        <v>121565.48575447781</v>
      </c>
      <c r="N335" s="369">
        <f t="shared" si="9"/>
        <v>97252.388603582251</v>
      </c>
    </row>
    <row r="336" spans="1:14" ht="15.75" customHeight="1">
      <c r="A336" s="374" t="s">
        <v>7158</v>
      </c>
      <c r="B336" s="362" t="s">
        <v>7159</v>
      </c>
      <c r="C336" s="375"/>
      <c r="D336" s="376">
        <v>30</v>
      </c>
      <c r="E336" s="376">
        <v>34</v>
      </c>
      <c r="F336" s="376" t="s">
        <v>6601</v>
      </c>
      <c r="G336" s="380">
        <v>28</v>
      </c>
      <c r="H336" s="376">
        <v>94.5</v>
      </c>
      <c r="I336" s="376">
        <v>66.5</v>
      </c>
      <c r="J336" s="376">
        <v>123</v>
      </c>
      <c r="K336" s="376">
        <v>69</v>
      </c>
      <c r="L336" s="367">
        <v>110723.05253593255</v>
      </c>
      <c r="M336" s="368">
        <f t="shared" si="8"/>
        <v>133974.89356847838</v>
      </c>
      <c r="N336" s="369">
        <f t="shared" si="9"/>
        <v>107179.91485478271</v>
      </c>
    </row>
    <row r="337" spans="1:14" ht="15.75" customHeight="1">
      <c r="A337" s="371"/>
      <c r="B337" s="371" t="s">
        <v>7160</v>
      </c>
      <c r="C337" s="384"/>
      <c r="D337" s="384"/>
      <c r="E337" s="384"/>
      <c r="F337" s="384"/>
      <c r="G337" s="384"/>
      <c r="H337" s="384"/>
      <c r="I337" s="384"/>
      <c r="J337" s="384"/>
      <c r="K337" s="372"/>
      <c r="L337" s="372"/>
      <c r="M337" s="368"/>
      <c r="N337" s="369">
        <f t="shared" si="9"/>
        <v>0</v>
      </c>
    </row>
    <row r="338" spans="1:14" ht="15.6">
      <c r="A338" s="379" t="s">
        <v>7161</v>
      </c>
      <c r="B338" s="362" t="s">
        <v>7162</v>
      </c>
      <c r="C338" s="394"/>
      <c r="D338" s="375" t="s">
        <v>6595</v>
      </c>
      <c r="E338" s="395">
        <v>28</v>
      </c>
      <c r="F338" s="395">
        <v>0</v>
      </c>
      <c r="G338" s="380" t="s">
        <v>6635</v>
      </c>
      <c r="H338" s="395">
        <v>112</v>
      </c>
      <c r="I338" s="395">
        <v>34</v>
      </c>
      <c r="J338" s="395">
        <v>0</v>
      </c>
      <c r="K338" s="395">
        <v>0</v>
      </c>
      <c r="L338" s="367">
        <v>117953.37456721644</v>
      </c>
      <c r="M338" s="368">
        <f t="shared" si="8"/>
        <v>142723.58322633189</v>
      </c>
      <c r="N338" s="369">
        <f t="shared" si="9"/>
        <v>114178.86658106552</v>
      </c>
    </row>
    <row r="339" spans="1:14" ht="15.75" customHeight="1">
      <c r="A339" s="379" t="s">
        <v>7163</v>
      </c>
      <c r="B339" s="362" t="s">
        <v>7164</v>
      </c>
      <c r="C339" s="394"/>
      <c r="D339" s="394">
        <v>28</v>
      </c>
      <c r="E339" s="395">
        <v>27</v>
      </c>
      <c r="F339" s="395" t="s">
        <v>6608</v>
      </c>
      <c r="G339" s="395">
        <v>16</v>
      </c>
      <c r="H339" s="395">
        <v>100</v>
      </c>
      <c r="I339" s="395">
        <v>67</v>
      </c>
      <c r="J339" s="395">
        <v>45</v>
      </c>
      <c r="K339" s="395">
        <v>65</v>
      </c>
      <c r="L339" s="367">
        <v>127237.52051534982</v>
      </c>
      <c r="M339" s="368">
        <f t="shared" si="8"/>
        <v>153957.39982357327</v>
      </c>
      <c r="N339" s="369">
        <f t="shared" si="9"/>
        <v>123165.91985885863</v>
      </c>
    </row>
    <row r="340" spans="1:14" ht="15.75" customHeight="1">
      <c r="A340" s="379" t="s">
        <v>7165</v>
      </c>
      <c r="B340" s="362" t="s">
        <v>7166</v>
      </c>
      <c r="C340" s="394"/>
      <c r="D340" s="394"/>
      <c r="E340" s="395">
        <v>34</v>
      </c>
      <c r="F340" s="395" t="s">
        <v>6601</v>
      </c>
      <c r="G340" s="395"/>
      <c r="H340" s="395">
        <v>88.5</v>
      </c>
      <c r="I340" s="395">
        <v>76</v>
      </c>
      <c r="J340" s="395"/>
      <c r="K340" s="395"/>
      <c r="L340" s="367">
        <v>106148.63075371124</v>
      </c>
      <c r="M340" s="368">
        <f t="shared" si="8"/>
        <v>128439.84321199061</v>
      </c>
      <c r="N340" s="369">
        <f t="shared" si="9"/>
        <v>102751.87456959249</v>
      </c>
    </row>
    <row r="341" spans="1:14" ht="15.75" customHeight="1">
      <c r="A341" s="379" t="s">
        <v>7167</v>
      </c>
      <c r="B341" s="362" t="s">
        <v>7168</v>
      </c>
      <c r="C341" s="375" t="s">
        <v>6595</v>
      </c>
      <c r="D341" s="396">
        <v>36</v>
      </c>
      <c r="E341" s="396">
        <v>30</v>
      </c>
      <c r="F341" s="396" t="s">
        <v>6601</v>
      </c>
      <c r="G341" s="396">
        <v>16</v>
      </c>
      <c r="H341" s="396">
        <v>84</v>
      </c>
      <c r="I341" s="396">
        <v>47.5</v>
      </c>
      <c r="J341" s="396">
        <v>58.5</v>
      </c>
      <c r="K341" s="396">
        <v>52</v>
      </c>
      <c r="L341" s="367">
        <v>74304.041527597918</v>
      </c>
      <c r="M341" s="368">
        <f t="shared" si="8"/>
        <v>89907.89024839348</v>
      </c>
      <c r="N341" s="369">
        <f t="shared" si="9"/>
        <v>71926.31219871479</v>
      </c>
    </row>
    <row r="342" spans="1:14" ht="15.75" customHeight="1">
      <c r="A342" s="374" t="s">
        <v>7169</v>
      </c>
      <c r="B342" s="362" t="s">
        <v>7170</v>
      </c>
      <c r="C342" s="375" t="s">
        <v>6595</v>
      </c>
      <c r="D342" s="376">
        <v>22</v>
      </c>
      <c r="E342" s="376">
        <v>30</v>
      </c>
      <c r="F342" s="376" t="s">
        <v>6601</v>
      </c>
      <c r="G342" s="376">
        <v>20</v>
      </c>
      <c r="H342" s="376">
        <v>81</v>
      </c>
      <c r="I342" s="376">
        <v>51.1</v>
      </c>
      <c r="J342" s="376">
        <v>79.2</v>
      </c>
      <c r="K342" s="376">
        <v>51</v>
      </c>
      <c r="L342" s="367">
        <v>43851.095565941156</v>
      </c>
      <c r="M342" s="368">
        <f t="shared" ref="M342:M366" si="10">+L342*1.21</f>
        <v>53059.825634788795</v>
      </c>
      <c r="N342" s="369">
        <f t="shared" si="9"/>
        <v>42447.860507831036</v>
      </c>
    </row>
    <row r="343" spans="1:14" ht="15.75" customHeight="1">
      <c r="A343" s="374" t="s">
        <v>7169</v>
      </c>
      <c r="B343" s="362" t="s">
        <v>7171</v>
      </c>
      <c r="C343" s="375" t="s">
        <v>6595</v>
      </c>
      <c r="D343" s="376">
        <v>22</v>
      </c>
      <c r="E343" s="376">
        <v>30</v>
      </c>
      <c r="F343" s="376" t="s">
        <v>2887</v>
      </c>
      <c r="G343" s="376">
        <v>20</v>
      </c>
      <c r="H343" s="376">
        <v>79.5</v>
      </c>
      <c r="I343" s="376">
        <v>51.1</v>
      </c>
      <c r="J343" s="376">
        <v>82</v>
      </c>
      <c r="K343" s="376">
        <v>52</v>
      </c>
      <c r="L343" s="367">
        <v>46909.542968148249</v>
      </c>
      <c r="M343" s="368">
        <f t="shared" si="10"/>
        <v>56760.546991459378</v>
      </c>
      <c r="N343" s="369">
        <f t="shared" si="9"/>
        <v>45408.437593167502</v>
      </c>
    </row>
    <row r="344" spans="1:14" ht="15.75" customHeight="1">
      <c r="A344" s="374" t="s">
        <v>7172</v>
      </c>
      <c r="B344" s="362" t="s">
        <v>7173</v>
      </c>
      <c r="C344" s="375" t="s">
        <v>6595</v>
      </c>
      <c r="D344" s="375" t="s">
        <v>6595</v>
      </c>
      <c r="E344" s="376">
        <v>33</v>
      </c>
      <c r="F344" s="376">
        <v>0</v>
      </c>
      <c r="G344" s="380" t="s">
        <v>6635</v>
      </c>
      <c r="H344" s="376">
        <v>94</v>
      </c>
      <c r="I344" s="376">
        <v>32</v>
      </c>
      <c r="J344" s="376">
        <v>0</v>
      </c>
      <c r="K344" s="376">
        <v>0</v>
      </c>
      <c r="L344" s="367">
        <v>50222.292736038755</v>
      </c>
      <c r="M344" s="368">
        <f t="shared" si="10"/>
        <v>60768.974210606888</v>
      </c>
      <c r="N344" s="369">
        <f t="shared" si="9"/>
        <v>48615.179368485515</v>
      </c>
    </row>
    <row r="345" spans="1:14" ht="15.75" customHeight="1">
      <c r="A345" s="374" t="s">
        <v>7174</v>
      </c>
      <c r="B345" s="362" t="s">
        <v>7175</v>
      </c>
      <c r="C345" s="375"/>
      <c r="D345" s="382"/>
      <c r="E345" s="382">
        <v>28</v>
      </c>
      <c r="F345" s="376"/>
      <c r="G345" s="376"/>
      <c r="H345" s="376">
        <v>94</v>
      </c>
      <c r="I345" s="376">
        <v>32</v>
      </c>
      <c r="J345" s="376"/>
      <c r="K345" s="376"/>
      <c r="L345" s="367">
        <v>70023.956382331278</v>
      </c>
      <c r="M345" s="368">
        <f t="shared" si="10"/>
        <v>84728.987222620839</v>
      </c>
      <c r="N345" s="369">
        <f t="shared" si="9"/>
        <v>67783.189778096668</v>
      </c>
    </row>
    <row r="346" spans="1:14" ht="15.75" customHeight="1">
      <c r="A346" s="374" t="s">
        <v>7176</v>
      </c>
      <c r="B346" s="362" t="s">
        <v>7177</v>
      </c>
      <c r="C346" s="375" t="s">
        <v>6595</v>
      </c>
      <c r="D346" s="382">
        <v>22</v>
      </c>
      <c r="E346" s="382">
        <v>28</v>
      </c>
      <c r="F346" s="376" t="s">
        <v>6608</v>
      </c>
      <c r="G346" s="376">
        <v>20</v>
      </c>
      <c r="H346" s="376">
        <v>81</v>
      </c>
      <c r="I346" s="376">
        <v>51.5</v>
      </c>
      <c r="J346" s="376">
        <v>78.7</v>
      </c>
      <c r="K346" s="376">
        <v>51</v>
      </c>
      <c r="L346" s="367">
        <v>65001.55366181022</v>
      </c>
      <c r="M346" s="368">
        <f t="shared" si="10"/>
        <v>78651.879930790368</v>
      </c>
      <c r="N346" s="369">
        <f t="shared" si="9"/>
        <v>62921.503944632299</v>
      </c>
    </row>
    <row r="347" spans="1:14" ht="15.75" customHeight="1">
      <c r="A347" s="374" t="s">
        <v>7178</v>
      </c>
      <c r="B347" s="362" t="s">
        <v>7179</v>
      </c>
      <c r="C347" s="375">
        <v>43</v>
      </c>
      <c r="D347" s="382">
        <v>22</v>
      </c>
      <c r="E347" s="382">
        <v>30</v>
      </c>
      <c r="F347" s="376" t="s">
        <v>2887</v>
      </c>
      <c r="G347" s="376">
        <v>20</v>
      </c>
      <c r="H347" s="376">
        <v>90</v>
      </c>
      <c r="I347" s="376">
        <v>61</v>
      </c>
      <c r="J347" s="376">
        <v>78</v>
      </c>
      <c r="K347" s="376">
        <v>51</v>
      </c>
      <c r="L347" s="367">
        <v>73374.66167314304</v>
      </c>
      <c r="M347" s="368">
        <f>+L347*1.21</f>
        <v>88783.340624503078</v>
      </c>
      <c r="N347" s="369">
        <f t="shared" si="9"/>
        <v>71026.672499602471</v>
      </c>
    </row>
    <row r="348" spans="1:14" ht="15.75" customHeight="1">
      <c r="A348" s="374" t="s">
        <v>7180</v>
      </c>
      <c r="B348" s="362" t="s">
        <v>7181</v>
      </c>
      <c r="C348" s="375" t="s">
        <v>6595</v>
      </c>
      <c r="D348" s="391" t="s">
        <v>6595</v>
      </c>
      <c r="E348" s="382">
        <v>33</v>
      </c>
      <c r="F348" s="376">
        <v>0</v>
      </c>
      <c r="G348" s="380" t="s">
        <v>6635</v>
      </c>
      <c r="H348" s="376">
        <v>100</v>
      </c>
      <c r="I348" s="376">
        <v>32</v>
      </c>
      <c r="J348" s="376">
        <v>0</v>
      </c>
      <c r="K348" s="376">
        <v>0</v>
      </c>
      <c r="L348" s="367">
        <v>63786.143497029479</v>
      </c>
      <c r="M348" s="368">
        <f t="shared" si="10"/>
        <v>77181.233631405674</v>
      </c>
      <c r="N348" s="369">
        <f t="shared" si="9"/>
        <v>61744.98690512454</v>
      </c>
    </row>
    <row r="349" spans="1:14" ht="15.75" customHeight="1">
      <c r="A349" s="374" t="s">
        <v>7182</v>
      </c>
      <c r="B349" s="362" t="s">
        <v>7183</v>
      </c>
      <c r="C349" s="375" t="s">
        <v>6595</v>
      </c>
      <c r="D349" s="391" t="s">
        <v>6595</v>
      </c>
      <c r="E349" s="382">
        <v>33</v>
      </c>
      <c r="F349" s="376">
        <v>0</v>
      </c>
      <c r="G349" s="380" t="s">
        <v>6635</v>
      </c>
      <c r="H349" s="376">
        <v>100</v>
      </c>
      <c r="I349" s="376">
        <v>32</v>
      </c>
      <c r="J349" s="376">
        <v>0</v>
      </c>
      <c r="K349" s="376">
        <v>0</v>
      </c>
      <c r="L349" s="367">
        <v>62798.638257899351</v>
      </c>
      <c r="M349" s="368">
        <f t="shared" si="10"/>
        <v>75986.352292058218</v>
      </c>
      <c r="N349" s="369">
        <f t="shared" si="9"/>
        <v>60789.081833646575</v>
      </c>
    </row>
    <row r="350" spans="1:14" ht="15.75" customHeight="1">
      <c r="A350" s="374" t="s">
        <v>7184</v>
      </c>
      <c r="B350" s="362" t="s">
        <v>7185</v>
      </c>
      <c r="C350" s="375" t="s">
        <v>6595</v>
      </c>
      <c r="D350" s="382">
        <v>22</v>
      </c>
      <c r="E350" s="382">
        <v>30</v>
      </c>
      <c r="F350" s="376" t="s">
        <v>6601</v>
      </c>
      <c r="G350" s="376">
        <v>20</v>
      </c>
      <c r="H350" s="376">
        <v>90</v>
      </c>
      <c r="I350" s="376">
        <v>61</v>
      </c>
      <c r="J350" s="376">
        <v>78</v>
      </c>
      <c r="K350" s="376">
        <v>53.2</v>
      </c>
      <c r="L350" s="367">
        <v>57166.433876582058</v>
      </c>
      <c r="M350" s="368">
        <f t="shared" si="10"/>
        <v>69171.384990664286</v>
      </c>
      <c r="N350" s="369">
        <f t="shared" si="9"/>
        <v>55337.107992531433</v>
      </c>
    </row>
    <row r="351" spans="1:14" ht="31.2">
      <c r="A351" s="374" t="s">
        <v>7186</v>
      </c>
      <c r="B351" s="362" t="s">
        <v>7187</v>
      </c>
      <c r="C351" s="376">
        <v>45</v>
      </c>
      <c r="D351" s="382">
        <v>33</v>
      </c>
      <c r="E351" s="382">
        <v>30</v>
      </c>
      <c r="F351" s="376" t="s">
        <v>6601</v>
      </c>
      <c r="G351" s="376">
        <v>14</v>
      </c>
      <c r="H351" s="376">
        <v>89</v>
      </c>
      <c r="I351" s="376">
        <v>59.5</v>
      </c>
      <c r="J351" s="376">
        <v>30</v>
      </c>
      <c r="K351" s="376">
        <v>53</v>
      </c>
      <c r="L351" s="367">
        <v>82513.999213096031</v>
      </c>
      <c r="M351" s="368">
        <f t="shared" si="10"/>
        <v>99841.939047846201</v>
      </c>
      <c r="N351" s="369">
        <f t="shared" si="9"/>
        <v>79873.551238276967</v>
      </c>
    </row>
    <row r="352" spans="1:14" ht="15.6">
      <c r="A352" s="374" t="s">
        <v>7188</v>
      </c>
      <c r="B352" s="362" t="s">
        <v>7189</v>
      </c>
      <c r="C352" s="376"/>
      <c r="D352" s="382">
        <v>36</v>
      </c>
      <c r="E352" s="382">
        <v>30</v>
      </c>
      <c r="F352" s="376" t="s">
        <v>6601</v>
      </c>
      <c r="G352" s="376">
        <v>20</v>
      </c>
      <c r="H352" s="376">
        <v>81.2</v>
      </c>
      <c r="I352" s="376">
        <v>51.2</v>
      </c>
      <c r="J352" s="376">
        <v>79.5</v>
      </c>
      <c r="K352" s="376">
        <v>53</v>
      </c>
      <c r="L352" s="367">
        <v>90356.1476180186</v>
      </c>
      <c r="M352" s="368">
        <f t="shared" si="10"/>
        <v>109330.9386178025</v>
      </c>
      <c r="N352" s="369">
        <f t="shared" si="9"/>
        <v>87464.75089424201</v>
      </c>
    </row>
    <row r="353" spans="1:14" ht="15.6">
      <c r="A353" s="374" t="s">
        <v>7190</v>
      </c>
      <c r="B353" s="362" t="s">
        <v>7191</v>
      </c>
      <c r="C353" s="375" t="s">
        <v>6595</v>
      </c>
      <c r="D353" s="382">
        <v>36</v>
      </c>
      <c r="E353" s="382">
        <v>30</v>
      </c>
      <c r="F353" s="376" t="s">
        <v>6601</v>
      </c>
      <c r="G353" s="376">
        <v>20</v>
      </c>
      <c r="H353" s="376">
        <v>90</v>
      </c>
      <c r="I353" s="376">
        <v>61</v>
      </c>
      <c r="J353" s="376">
        <v>77.5</v>
      </c>
      <c r="K353" s="376">
        <v>53.2</v>
      </c>
      <c r="L353" s="367">
        <v>80406.765620445367</v>
      </c>
      <c r="M353" s="368">
        <f t="shared" si="10"/>
        <v>97292.186400738894</v>
      </c>
      <c r="N353" s="369">
        <f t="shared" si="9"/>
        <v>77833.749120591121</v>
      </c>
    </row>
    <row r="354" spans="1:14" ht="15.6">
      <c r="A354" s="374" t="s">
        <v>7192</v>
      </c>
      <c r="B354" s="362" t="s">
        <v>7193</v>
      </c>
      <c r="C354" s="375"/>
      <c r="D354" s="382">
        <v>22</v>
      </c>
      <c r="E354" s="382">
        <v>22</v>
      </c>
      <c r="F354" s="376" t="s">
        <v>6608</v>
      </c>
      <c r="G354" s="376">
        <v>20</v>
      </c>
      <c r="H354" s="376">
        <v>79</v>
      </c>
      <c r="I354" s="376">
        <v>58</v>
      </c>
      <c r="J354" s="376">
        <v>78</v>
      </c>
      <c r="K354" s="376">
        <v>51.2</v>
      </c>
      <c r="L354" s="367">
        <v>70784.446676443433</v>
      </c>
      <c r="M354" s="368">
        <f t="shared" si="10"/>
        <v>85649.18047849655</v>
      </c>
      <c r="N354" s="369">
        <f t="shared" si="9"/>
        <v>68519.344382797237</v>
      </c>
    </row>
    <row r="355" spans="1:14" ht="15.6">
      <c r="A355" s="374" t="s">
        <v>7194</v>
      </c>
      <c r="B355" s="362" t="s">
        <v>7195</v>
      </c>
      <c r="C355" s="375"/>
      <c r="D355" s="382">
        <v>22</v>
      </c>
      <c r="E355" s="382">
        <v>24</v>
      </c>
      <c r="F355" s="376" t="s">
        <v>6608</v>
      </c>
      <c r="G355" s="376">
        <v>20</v>
      </c>
      <c r="H355" s="376">
        <v>84</v>
      </c>
      <c r="I355" s="376">
        <v>61</v>
      </c>
      <c r="J355" s="376">
        <v>78</v>
      </c>
      <c r="K355" s="376">
        <v>51</v>
      </c>
      <c r="L355" s="367">
        <v>71988.738688399229</v>
      </c>
      <c r="M355" s="368">
        <f t="shared" si="10"/>
        <v>87106.373812963066</v>
      </c>
      <c r="N355" s="369">
        <f t="shared" si="9"/>
        <v>69685.099050370452</v>
      </c>
    </row>
    <row r="356" spans="1:14" ht="15.6">
      <c r="A356" s="393" t="s">
        <v>7196</v>
      </c>
      <c r="B356" s="362" t="s">
        <v>7197</v>
      </c>
      <c r="C356" s="375" t="s">
        <v>6595</v>
      </c>
      <c r="D356" s="380">
        <v>36</v>
      </c>
      <c r="E356" s="380">
        <v>27</v>
      </c>
      <c r="F356" s="380" t="s">
        <v>6601</v>
      </c>
      <c r="G356" s="380">
        <v>16</v>
      </c>
      <c r="H356" s="380">
        <v>97.6</v>
      </c>
      <c r="I356" s="380">
        <v>65.5</v>
      </c>
      <c r="J356" s="380">
        <v>40</v>
      </c>
      <c r="K356" s="380">
        <v>59.4</v>
      </c>
      <c r="L356" s="367">
        <v>93563.322645090462</v>
      </c>
      <c r="M356" s="368">
        <f t="shared" si="10"/>
        <v>113211.62040055946</v>
      </c>
      <c r="N356" s="369">
        <f t="shared" si="9"/>
        <v>90569.296320447582</v>
      </c>
    </row>
    <row r="357" spans="1:14" ht="15.6">
      <c r="A357" s="374" t="s">
        <v>7198</v>
      </c>
      <c r="B357" s="362" t="s">
        <v>6605</v>
      </c>
      <c r="C357" s="376">
        <v>45</v>
      </c>
      <c r="D357" s="382">
        <v>33</v>
      </c>
      <c r="E357" s="382">
        <v>27</v>
      </c>
      <c r="F357" s="376" t="s">
        <v>6601</v>
      </c>
      <c r="G357" s="376">
        <v>14</v>
      </c>
      <c r="H357" s="376">
        <v>98</v>
      </c>
      <c r="I357" s="376">
        <v>63</v>
      </c>
      <c r="J357" s="376">
        <v>30</v>
      </c>
      <c r="K357" s="376">
        <v>53</v>
      </c>
      <c r="L357" s="367">
        <v>112784.52186359085</v>
      </c>
      <c r="M357" s="368">
        <f t="shared" si="10"/>
        <v>136469.27145494492</v>
      </c>
      <c r="N357" s="369">
        <f t="shared" si="9"/>
        <v>109175.41716395594</v>
      </c>
    </row>
    <row r="358" spans="1:14" ht="15.6">
      <c r="A358" s="374" t="s">
        <v>7199</v>
      </c>
      <c r="B358" s="362" t="s">
        <v>7200</v>
      </c>
      <c r="C358" s="376">
        <v>45</v>
      </c>
      <c r="D358" s="382">
        <v>38</v>
      </c>
      <c r="E358" s="382">
        <v>27</v>
      </c>
      <c r="F358" s="376" t="s">
        <v>6601</v>
      </c>
      <c r="G358" s="376">
        <v>16</v>
      </c>
      <c r="H358" s="376">
        <v>98</v>
      </c>
      <c r="I358" s="376">
        <v>63</v>
      </c>
      <c r="J358" s="376">
        <v>34.5</v>
      </c>
      <c r="K358" s="376">
        <v>59.5</v>
      </c>
      <c r="L358" s="367">
        <v>92929.0431642521</v>
      </c>
      <c r="M358" s="368">
        <f t="shared" si="10"/>
        <v>112444.14222874504</v>
      </c>
      <c r="N358" s="369">
        <f t="shared" si="9"/>
        <v>89955.313782996032</v>
      </c>
    </row>
    <row r="359" spans="1:14" ht="15.6">
      <c r="A359" s="374" t="s">
        <v>7201</v>
      </c>
      <c r="B359" s="362" t="s">
        <v>7202</v>
      </c>
      <c r="C359" s="376">
        <v>45</v>
      </c>
      <c r="D359" s="382">
        <v>38</v>
      </c>
      <c r="E359" s="382">
        <v>30</v>
      </c>
      <c r="F359" s="376" t="s">
        <v>6601</v>
      </c>
      <c r="G359" s="376">
        <v>16</v>
      </c>
      <c r="H359" s="376">
        <v>89</v>
      </c>
      <c r="I359" s="376">
        <v>59.5</v>
      </c>
      <c r="J359" s="376">
        <v>34</v>
      </c>
      <c r="K359" s="376">
        <v>59.5</v>
      </c>
      <c r="L359" s="367">
        <v>100521.64034184739</v>
      </c>
      <c r="M359" s="368">
        <f t="shared" si="10"/>
        <v>121631.18481363534</v>
      </c>
      <c r="N359" s="369">
        <f t="shared" si="9"/>
        <v>97304.947850908269</v>
      </c>
    </row>
    <row r="360" spans="1:14" ht="15.6">
      <c r="A360" s="374" t="s">
        <v>7203</v>
      </c>
      <c r="B360" s="362" t="s">
        <v>7204</v>
      </c>
      <c r="C360" s="375" t="s">
        <v>6595</v>
      </c>
      <c r="D360" s="376">
        <v>25</v>
      </c>
      <c r="E360" s="376">
        <v>30</v>
      </c>
      <c r="F360" s="376" t="s">
        <v>6601</v>
      </c>
      <c r="G360" s="376">
        <v>22</v>
      </c>
      <c r="H360" s="376">
        <v>90</v>
      </c>
      <c r="I360" s="376">
        <v>56.5</v>
      </c>
      <c r="J360" s="376">
        <v>89</v>
      </c>
      <c r="K360" s="376">
        <v>56.5</v>
      </c>
      <c r="L360" s="367">
        <v>60222.214206508164</v>
      </c>
      <c r="M360" s="368">
        <f t="shared" si="10"/>
        <v>72868.879189874875</v>
      </c>
      <c r="N360" s="369">
        <f t="shared" si="9"/>
        <v>58295.103351899903</v>
      </c>
    </row>
    <row r="361" spans="1:14" ht="15.6">
      <c r="A361" s="374" t="s">
        <v>7205</v>
      </c>
      <c r="B361" s="362" t="s">
        <v>7206</v>
      </c>
      <c r="C361" s="375"/>
      <c r="D361" s="376">
        <v>38</v>
      </c>
      <c r="E361" s="376">
        <v>36</v>
      </c>
      <c r="F361" s="376" t="s">
        <v>6601</v>
      </c>
      <c r="G361" s="376">
        <v>16</v>
      </c>
      <c r="H361" s="376">
        <v>100</v>
      </c>
      <c r="I361" s="376">
        <v>70</v>
      </c>
      <c r="J361" s="376">
        <v>34</v>
      </c>
      <c r="K361" s="376">
        <v>60</v>
      </c>
      <c r="L361" s="383">
        <v>108278.22993133892</v>
      </c>
      <c r="M361" s="368">
        <f t="shared" si="10"/>
        <v>131016.6582169201</v>
      </c>
      <c r="N361" s="369">
        <f t="shared" si="9"/>
        <v>104813.32657353609</v>
      </c>
    </row>
    <row r="362" spans="1:14" ht="15.6">
      <c r="A362" s="374" t="s">
        <v>7207</v>
      </c>
      <c r="B362" s="362" t="s">
        <v>7208</v>
      </c>
      <c r="C362" s="375">
        <v>48</v>
      </c>
      <c r="D362" s="376">
        <v>38</v>
      </c>
      <c r="E362" s="376">
        <v>27</v>
      </c>
      <c r="F362" s="376" t="s">
        <v>6601</v>
      </c>
      <c r="G362" s="380" t="s">
        <v>6635</v>
      </c>
      <c r="H362" s="376">
        <v>98</v>
      </c>
      <c r="I362" s="376">
        <v>66</v>
      </c>
      <c r="J362" s="376">
        <v>35</v>
      </c>
      <c r="K362" s="376">
        <v>60</v>
      </c>
      <c r="L362" s="367">
        <v>130908.49018058708</v>
      </c>
      <c r="M362" s="368">
        <f t="shared" si="10"/>
        <v>158399.27311851035</v>
      </c>
      <c r="N362" s="369">
        <f t="shared" si="9"/>
        <v>126719.41849480828</v>
      </c>
    </row>
    <row r="363" spans="1:14" ht="15.6">
      <c r="A363" s="374" t="s">
        <v>7209</v>
      </c>
      <c r="B363" s="362" t="s">
        <v>7210</v>
      </c>
      <c r="C363" s="375" t="s">
        <v>6595</v>
      </c>
      <c r="D363" s="376">
        <v>38</v>
      </c>
      <c r="E363" s="376">
        <v>27</v>
      </c>
      <c r="F363" s="376" t="s">
        <v>6601</v>
      </c>
      <c r="G363" s="376">
        <v>16</v>
      </c>
      <c r="H363" s="376">
        <v>98</v>
      </c>
      <c r="I363" s="376">
        <v>65</v>
      </c>
      <c r="J363" s="376">
        <v>34.5</v>
      </c>
      <c r="K363" s="376">
        <v>60.2</v>
      </c>
      <c r="L363" s="367">
        <v>90823.969950845072</v>
      </c>
      <c r="M363" s="368">
        <f t="shared" si="10"/>
        <v>109897.00364052254</v>
      </c>
      <c r="N363" s="369">
        <f t="shared" si="9"/>
        <v>87917.602912418035</v>
      </c>
    </row>
    <row r="364" spans="1:14" ht="15.6">
      <c r="A364" s="374" t="s">
        <v>7211</v>
      </c>
      <c r="B364" s="362" t="s">
        <v>7212</v>
      </c>
      <c r="C364" s="375" t="s">
        <v>6595</v>
      </c>
      <c r="D364" s="376">
        <v>38</v>
      </c>
      <c r="E364" s="376">
        <v>33</v>
      </c>
      <c r="F364" s="376" t="s">
        <v>6601</v>
      </c>
      <c r="G364" s="376"/>
      <c r="H364" s="376">
        <v>98</v>
      </c>
      <c r="I364" s="376">
        <v>65</v>
      </c>
      <c r="J364" s="376">
        <v>34.5</v>
      </c>
      <c r="K364" s="376">
        <v>60</v>
      </c>
      <c r="L364" s="367">
        <v>136208.55839231593</v>
      </c>
      <c r="M364" s="368">
        <f t="shared" si="10"/>
        <v>164812.35565470226</v>
      </c>
      <c r="N364" s="369">
        <f t="shared" si="9"/>
        <v>131849.88452376181</v>
      </c>
    </row>
    <row r="365" spans="1:14" ht="15.6">
      <c r="A365" s="379" t="s">
        <v>7213</v>
      </c>
      <c r="B365" s="362" t="s">
        <v>6611</v>
      </c>
      <c r="C365" s="375"/>
      <c r="D365" s="376">
        <v>30</v>
      </c>
      <c r="E365" s="376">
        <v>27</v>
      </c>
      <c r="F365" s="376" t="s">
        <v>6608</v>
      </c>
      <c r="G365" s="376">
        <v>24</v>
      </c>
      <c r="H365" s="376">
        <v>97</v>
      </c>
      <c r="I365" s="376">
        <v>63.5</v>
      </c>
      <c r="J365" s="376">
        <v>104</v>
      </c>
      <c r="K365" s="376">
        <v>64</v>
      </c>
      <c r="L365" s="367">
        <v>161403.51630736588</v>
      </c>
      <c r="M365" s="368">
        <f t="shared" si="10"/>
        <v>195298.25473191272</v>
      </c>
      <c r="N365" s="369">
        <f t="shared" si="9"/>
        <v>156238.60378553017</v>
      </c>
    </row>
    <row r="366" spans="1:14" ht="15.6">
      <c r="A366" s="379" t="s">
        <v>7214</v>
      </c>
      <c r="B366" s="362" t="s">
        <v>7215</v>
      </c>
      <c r="C366" s="375"/>
      <c r="D366" s="376">
        <v>22</v>
      </c>
      <c r="E366" s="376">
        <v>26</v>
      </c>
      <c r="F366" s="376" t="s">
        <v>6608</v>
      </c>
      <c r="G366" s="376">
        <v>20</v>
      </c>
      <c r="H366" s="376">
        <v>81</v>
      </c>
      <c r="I366" s="376">
        <v>53</v>
      </c>
      <c r="J366" s="376">
        <v>78</v>
      </c>
      <c r="K366" s="376">
        <v>46</v>
      </c>
      <c r="L366" s="367">
        <v>94821.860726341634</v>
      </c>
      <c r="M366" s="368">
        <f t="shared" si="10"/>
        <v>114734.45147887338</v>
      </c>
      <c r="N366" s="369">
        <f t="shared" si="9"/>
        <v>91787.561183098704</v>
      </c>
    </row>
    <row r="367" spans="1:14" ht="15.6">
      <c r="A367" s="379" t="s">
        <v>7214</v>
      </c>
      <c r="B367" s="362" t="s">
        <v>7216</v>
      </c>
      <c r="C367" s="375"/>
      <c r="D367" s="376">
        <v>22</v>
      </c>
      <c r="E367" s="376">
        <v>29</v>
      </c>
      <c r="F367" s="376" t="s">
        <v>6601</v>
      </c>
      <c r="G367" s="376">
        <v>20</v>
      </c>
      <c r="H367" s="376">
        <v>73</v>
      </c>
      <c r="I367" s="376">
        <v>52</v>
      </c>
      <c r="J367" s="376">
        <v>78</v>
      </c>
      <c r="K367" s="376">
        <v>46</v>
      </c>
      <c r="L367" s="367">
        <v>75259.656263452547</v>
      </c>
      <c r="M367" s="368">
        <f>+L367*1.21</f>
        <v>91064.184078777573</v>
      </c>
      <c r="N367" s="369">
        <f t="shared" si="9"/>
        <v>72851.347263022064</v>
      </c>
    </row>
    <row r="368" spans="1:14" ht="28.2" thickBot="1">
      <c r="A368" s="397" t="s">
        <v>17100</v>
      </c>
      <c r="B368" s="398"/>
      <c r="C368" s="398"/>
      <c r="D368" s="398"/>
      <c r="E368" s="398"/>
      <c r="F368" s="398"/>
      <c r="G368" s="398"/>
      <c r="H368" s="398"/>
      <c r="I368" s="399"/>
    </row>
    <row r="369" spans="1:9" ht="27" thickBot="1">
      <c r="A369" s="400" t="s">
        <v>12</v>
      </c>
      <c r="B369" s="401" t="s">
        <v>7217</v>
      </c>
      <c r="C369" s="402" t="s">
        <v>13</v>
      </c>
      <c r="D369" s="402" t="s">
        <v>7218</v>
      </c>
      <c r="E369" s="402" t="s">
        <v>7219</v>
      </c>
      <c r="F369" s="402" t="s">
        <v>7220</v>
      </c>
      <c r="G369" s="403" t="s">
        <v>7221</v>
      </c>
      <c r="H369" s="404" t="s">
        <v>7222</v>
      </c>
      <c r="I369" s="405" t="s">
        <v>17097</v>
      </c>
    </row>
    <row r="370" spans="1:9" ht="18" thickBot="1">
      <c r="A370" s="406"/>
      <c r="B370" s="407" t="s">
        <v>183</v>
      </c>
      <c r="C370" s="408"/>
      <c r="D370" s="408"/>
      <c r="E370" s="408"/>
      <c r="F370" s="409"/>
      <c r="G370" s="410"/>
      <c r="H370" s="411"/>
      <c r="I370" s="412"/>
    </row>
    <row r="371" spans="1:9" ht="13.8" thickBot="1">
      <c r="A371" s="413" t="s">
        <v>7223</v>
      </c>
      <c r="B371" s="414" t="s">
        <v>7224</v>
      </c>
      <c r="C371" s="415"/>
      <c r="D371" s="416">
        <v>22</v>
      </c>
      <c r="E371" s="416">
        <v>22</v>
      </c>
      <c r="F371" s="416">
        <v>540</v>
      </c>
      <c r="G371" s="417">
        <v>237704.31701687316</v>
      </c>
      <c r="H371" s="418">
        <f t="shared" ref="H371:H380" si="11">+G371*1.21</f>
        <v>287622.22359041654</v>
      </c>
      <c r="I371" s="419">
        <f>H371*0.8</f>
        <v>230097.77887233323</v>
      </c>
    </row>
    <row r="372" spans="1:9" ht="13.8" thickBot="1">
      <c r="A372" s="420" t="s">
        <v>7225</v>
      </c>
      <c r="B372" s="421" t="s">
        <v>7226</v>
      </c>
      <c r="C372" s="422"/>
      <c r="D372" s="423">
        <v>22</v>
      </c>
      <c r="E372" s="423">
        <v>22</v>
      </c>
      <c r="F372" s="423">
        <v>919.5</v>
      </c>
      <c r="G372" s="417">
        <v>207966.04205779525</v>
      </c>
      <c r="H372" s="418">
        <f t="shared" si="11"/>
        <v>251638.91088993225</v>
      </c>
      <c r="I372" s="419">
        <f t="shared" ref="I372:I380" si="12">H372*0.8</f>
        <v>201311.12871194581</v>
      </c>
    </row>
    <row r="373" spans="1:9" ht="13.8" thickBot="1">
      <c r="A373" s="420" t="s">
        <v>7227</v>
      </c>
      <c r="B373" s="421" t="s">
        <v>7228</v>
      </c>
      <c r="C373" s="424"/>
      <c r="D373" s="425">
        <v>22</v>
      </c>
      <c r="E373" s="425">
        <v>22</v>
      </c>
      <c r="F373" s="425">
        <v>570</v>
      </c>
      <c r="G373" s="417">
        <v>209395.89380850006</v>
      </c>
      <c r="H373" s="418">
        <f t="shared" si="11"/>
        <v>253369.03150828506</v>
      </c>
      <c r="I373" s="419">
        <f t="shared" si="12"/>
        <v>202695.22520662806</v>
      </c>
    </row>
    <row r="374" spans="1:9" ht="13.8" thickBot="1">
      <c r="A374" s="426" t="s">
        <v>7229</v>
      </c>
      <c r="B374" s="421" t="s">
        <v>7230</v>
      </c>
      <c r="C374" s="424"/>
      <c r="D374" s="425">
        <v>22</v>
      </c>
      <c r="E374" s="425">
        <v>22</v>
      </c>
      <c r="F374" s="425" t="s">
        <v>7231</v>
      </c>
      <c r="G374" s="417">
        <v>355205.51312360266</v>
      </c>
      <c r="H374" s="418">
        <f t="shared" si="11"/>
        <v>429798.67087955918</v>
      </c>
      <c r="I374" s="419">
        <f t="shared" si="12"/>
        <v>343838.93670364737</v>
      </c>
    </row>
    <row r="375" spans="1:9" ht="13.8" thickBot="1">
      <c r="A375" s="426" t="s">
        <v>7232</v>
      </c>
      <c r="B375" s="421" t="s">
        <v>7233</v>
      </c>
      <c r="C375" s="424"/>
      <c r="D375" s="425">
        <v>22</v>
      </c>
      <c r="E375" s="425">
        <v>22</v>
      </c>
      <c r="F375" s="425" t="s">
        <v>7234</v>
      </c>
      <c r="G375" s="417">
        <v>292094.65226251207</v>
      </c>
      <c r="H375" s="418">
        <f t="shared" si="11"/>
        <v>353434.52923763957</v>
      </c>
      <c r="I375" s="419">
        <f t="shared" si="12"/>
        <v>282747.62339011166</v>
      </c>
    </row>
    <row r="376" spans="1:9" ht="13.8" thickBot="1">
      <c r="A376" s="427" t="s">
        <v>7235</v>
      </c>
      <c r="B376" s="428" t="s">
        <v>7236</v>
      </c>
      <c r="C376" s="429"/>
      <c r="D376" s="430">
        <v>25</v>
      </c>
      <c r="E376" s="430">
        <v>22</v>
      </c>
      <c r="F376" s="430" t="s">
        <v>7237</v>
      </c>
      <c r="G376" s="417">
        <v>315692.17987686442</v>
      </c>
      <c r="H376" s="418">
        <f t="shared" si="11"/>
        <v>381987.53765100596</v>
      </c>
      <c r="I376" s="419">
        <f t="shared" si="12"/>
        <v>305590.03012080479</v>
      </c>
    </row>
    <row r="377" spans="1:9" ht="13.8" thickBot="1">
      <c r="A377" s="427" t="s">
        <v>7238</v>
      </c>
      <c r="B377" s="428" t="s">
        <v>7239</v>
      </c>
      <c r="C377" s="429"/>
      <c r="D377" s="430">
        <v>25</v>
      </c>
      <c r="E377" s="430">
        <v>22</v>
      </c>
      <c r="F377" s="430" t="s">
        <v>7240</v>
      </c>
      <c r="G377" s="417">
        <v>292748.20780751324</v>
      </c>
      <c r="H377" s="418">
        <f t="shared" si="11"/>
        <v>354225.33144709101</v>
      </c>
      <c r="I377" s="419">
        <f t="shared" si="12"/>
        <v>283380.26515767281</v>
      </c>
    </row>
    <row r="378" spans="1:9" ht="13.8" thickBot="1">
      <c r="A378" s="427" t="s">
        <v>7241</v>
      </c>
      <c r="B378" s="428" t="s">
        <v>7242</v>
      </c>
      <c r="C378" s="429" t="s">
        <v>7243</v>
      </c>
      <c r="D378" s="430">
        <v>27</v>
      </c>
      <c r="E378" s="430">
        <v>26</v>
      </c>
      <c r="F378" s="430" t="s">
        <v>7244</v>
      </c>
      <c r="G378" s="417">
        <v>260725.60759641597</v>
      </c>
      <c r="H378" s="418">
        <f t="shared" si="11"/>
        <v>315477.98519166332</v>
      </c>
      <c r="I378" s="419">
        <f t="shared" si="12"/>
        <v>252382.38815333066</v>
      </c>
    </row>
    <row r="379" spans="1:9" ht="13.8" thickBot="1">
      <c r="A379" s="427" t="s">
        <v>7245</v>
      </c>
      <c r="B379" s="428" t="s">
        <v>7246</v>
      </c>
      <c r="C379" s="429" t="s">
        <v>7243</v>
      </c>
      <c r="D379" s="430">
        <v>27</v>
      </c>
      <c r="E379" s="430">
        <v>26</v>
      </c>
      <c r="F379" s="430" t="s">
        <v>7247</v>
      </c>
      <c r="G379" s="417">
        <v>254952.74892434341</v>
      </c>
      <c r="H379" s="418">
        <f t="shared" si="11"/>
        <v>308492.82619845553</v>
      </c>
      <c r="I379" s="419">
        <f t="shared" si="12"/>
        <v>246794.26095876444</v>
      </c>
    </row>
    <row r="380" spans="1:9" ht="13.8" thickBot="1">
      <c r="A380" s="427" t="s">
        <v>7248</v>
      </c>
      <c r="B380" s="428" t="s">
        <v>7249</v>
      </c>
      <c r="C380" s="429" t="s">
        <v>306</v>
      </c>
      <c r="D380" s="430">
        <v>17</v>
      </c>
      <c r="E380" s="430">
        <v>28</v>
      </c>
      <c r="F380" s="430" t="s">
        <v>7250</v>
      </c>
      <c r="G380" s="417">
        <v>413274.78110806149</v>
      </c>
      <c r="H380" s="418">
        <f t="shared" si="11"/>
        <v>500062.48514075438</v>
      </c>
      <c r="I380" s="419">
        <f t="shared" si="12"/>
        <v>400049.98811260355</v>
      </c>
    </row>
    <row r="381" spans="1:9" ht="18" thickBot="1">
      <c r="A381" s="406"/>
      <c r="B381" s="407" t="s">
        <v>3855</v>
      </c>
      <c r="C381" s="408"/>
      <c r="D381" s="408"/>
      <c r="E381" s="408"/>
      <c r="F381" s="409"/>
      <c r="G381" s="409"/>
      <c r="H381" s="432"/>
      <c r="I381" s="433"/>
    </row>
    <row r="382" spans="1:9" ht="13.8" thickBot="1">
      <c r="A382" s="413" t="s">
        <v>7251</v>
      </c>
      <c r="B382" s="414" t="s">
        <v>7252</v>
      </c>
      <c r="C382" s="415" t="s">
        <v>7253</v>
      </c>
      <c r="D382" s="434">
        <v>25</v>
      </c>
      <c r="E382" s="434">
        <v>24</v>
      </c>
      <c r="F382" s="434" t="s">
        <v>7254</v>
      </c>
      <c r="G382" s="417">
        <v>236633.49670541135</v>
      </c>
      <c r="H382" s="418">
        <f t="shared" ref="H382:H387" si="13">+G382*1.21</f>
        <v>286326.53101354773</v>
      </c>
      <c r="I382" s="419">
        <f t="shared" ref="I382:I388" si="14">H382*0.8</f>
        <v>229061.2248108382</v>
      </c>
    </row>
    <row r="383" spans="1:9" ht="13.8" thickBot="1">
      <c r="A383" s="435" t="s">
        <v>7255</v>
      </c>
      <c r="B383" s="436" t="s">
        <v>7256</v>
      </c>
      <c r="C383" s="437" t="s">
        <v>7253</v>
      </c>
      <c r="D383" s="438">
        <v>25</v>
      </c>
      <c r="E383" s="438">
        <v>24</v>
      </c>
      <c r="F383" s="438" t="s">
        <v>7257</v>
      </c>
      <c r="G383" s="417">
        <v>206102.07695705959</v>
      </c>
      <c r="H383" s="418">
        <f t="shared" si="13"/>
        <v>249383.51311804209</v>
      </c>
      <c r="I383" s="419">
        <f t="shared" si="14"/>
        <v>199506.81049443368</v>
      </c>
    </row>
    <row r="384" spans="1:9" ht="13.8" thickBot="1">
      <c r="A384" s="435" t="s">
        <v>7258</v>
      </c>
      <c r="B384" s="436" t="s">
        <v>7259</v>
      </c>
      <c r="C384" s="437"/>
      <c r="D384" s="438">
        <v>21</v>
      </c>
      <c r="E384" s="438">
        <v>22</v>
      </c>
      <c r="F384" s="438" t="s">
        <v>7260</v>
      </c>
      <c r="G384" s="417">
        <v>252591.38581553128</v>
      </c>
      <c r="H384" s="418">
        <f t="shared" si="13"/>
        <v>305635.57683679281</v>
      </c>
      <c r="I384" s="419">
        <f t="shared" si="14"/>
        <v>244508.46146943426</v>
      </c>
    </row>
    <row r="385" spans="1:9" ht="13.8" thickBot="1">
      <c r="A385" s="435" t="s">
        <v>7261</v>
      </c>
      <c r="B385" s="436" t="s">
        <v>7262</v>
      </c>
      <c r="C385" s="437"/>
      <c r="D385" s="438">
        <v>25</v>
      </c>
      <c r="E385" s="438">
        <v>24</v>
      </c>
      <c r="F385" s="438" t="s">
        <v>7263</v>
      </c>
      <c r="G385" s="417">
        <v>300195.14698845841</v>
      </c>
      <c r="H385" s="418">
        <f t="shared" si="13"/>
        <v>363236.12785603467</v>
      </c>
      <c r="I385" s="419">
        <f t="shared" si="14"/>
        <v>290588.90228482772</v>
      </c>
    </row>
    <row r="386" spans="1:9" ht="13.8" thickBot="1">
      <c r="A386" s="435" t="s">
        <v>7264</v>
      </c>
      <c r="B386" s="436" t="s">
        <v>7265</v>
      </c>
      <c r="C386" s="437"/>
      <c r="D386" s="438">
        <v>25</v>
      </c>
      <c r="E386" s="438">
        <v>24</v>
      </c>
      <c r="F386" s="438" t="s">
        <v>7266</v>
      </c>
      <c r="G386" s="417">
        <v>240447.56918978473</v>
      </c>
      <c r="H386" s="418">
        <f t="shared" si="13"/>
        <v>290941.55871963949</v>
      </c>
      <c r="I386" s="419">
        <f t="shared" si="14"/>
        <v>232753.24697571161</v>
      </c>
    </row>
    <row r="387" spans="1:9" ht="13.8" thickBot="1">
      <c r="A387" s="439" t="s">
        <v>7267</v>
      </c>
      <c r="B387" s="414" t="s">
        <v>7268</v>
      </c>
      <c r="C387" s="415"/>
      <c r="D387" s="434">
        <v>21</v>
      </c>
      <c r="E387" s="434">
        <v>22</v>
      </c>
      <c r="F387" s="434" t="s">
        <v>7269</v>
      </c>
      <c r="G387" s="440">
        <v>252784.78337226546</v>
      </c>
      <c r="H387" s="418">
        <f t="shared" si="13"/>
        <v>305869.58788044122</v>
      </c>
      <c r="I387" s="419">
        <f t="shared" si="14"/>
        <v>244695.670304353</v>
      </c>
    </row>
    <row r="388" spans="1:9" ht="13.8" thickBot="1">
      <c r="A388" s="439" t="s">
        <v>7270</v>
      </c>
      <c r="B388" s="414" t="s">
        <v>7271</v>
      </c>
      <c r="C388" s="415"/>
      <c r="D388" s="434">
        <v>21</v>
      </c>
      <c r="E388" s="434">
        <v>22</v>
      </c>
      <c r="F388" s="434" t="s">
        <v>7272</v>
      </c>
      <c r="G388" s="440">
        <v>248489.69673911107</v>
      </c>
      <c r="H388" s="418">
        <f>+G388*1.21</f>
        <v>300672.53305432439</v>
      </c>
      <c r="I388" s="419">
        <f t="shared" si="14"/>
        <v>240538.02644345953</v>
      </c>
    </row>
    <row r="389" spans="1:9" ht="18" thickBot="1">
      <c r="A389" s="406"/>
      <c r="B389" s="407" t="s">
        <v>527</v>
      </c>
      <c r="C389" s="408"/>
      <c r="D389" s="408"/>
      <c r="E389" s="408"/>
      <c r="F389" s="409"/>
      <c r="G389" s="409"/>
      <c r="H389" s="432"/>
      <c r="I389" s="433"/>
    </row>
    <row r="390" spans="1:9" ht="13.8" thickBot="1">
      <c r="A390" s="441" t="s">
        <v>7273</v>
      </c>
      <c r="B390" s="414" t="s">
        <v>7274</v>
      </c>
      <c r="C390" s="415" t="s">
        <v>1926</v>
      </c>
      <c r="D390" s="434">
        <v>28</v>
      </c>
      <c r="E390" s="434">
        <v>37</v>
      </c>
      <c r="F390" s="434" t="s">
        <v>7275</v>
      </c>
      <c r="G390" s="417">
        <v>287159.20206364861</v>
      </c>
      <c r="H390" s="418">
        <f t="shared" ref="H390:H399" si="15">+G390*1.21</f>
        <v>347462.63449701481</v>
      </c>
      <c r="I390" s="419">
        <f t="shared" ref="I390:I399" si="16">H390*0.8</f>
        <v>277970.10759761184</v>
      </c>
    </row>
    <row r="391" spans="1:9" ht="13.8" thickBot="1">
      <c r="A391" s="420" t="s">
        <v>7276</v>
      </c>
      <c r="B391" s="421" t="s">
        <v>7277</v>
      </c>
      <c r="C391" s="422" t="s">
        <v>1926</v>
      </c>
      <c r="D391" s="423">
        <v>28</v>
      </c>
      <c r="E391" s="423">
        <v>37</v>
      </c>
      <c r="F391" s="423" t="s">
        <v>7278</v>
      </c>
      <c r="G391" s="417">
        <v>284543.8305834335</v>
      </c>
      <c r="H391" s="418">
        <f t="shared" si="15"/>
        <v>344298.0350059545</v>
      </c>
      <c r="I391" s="419">
        <f t="shared" si="16"/>
        <v>275438.42800476361</v>
      </c>
    </row>
    <row r="392" spans="1:9" ht="13.8" thickBot="1">
      <c r="A392" s="420" t="s">
        <v>7279</v>
      </c>
      <c r="B392" s="421" t="s">
        <v>7280</v>
      </c>
      <c r="C392" s="422" t="s">
        <v>670</v>
      </c>
      <c r="D392" s="423">
        <v>35</v>
      </c>
      <c r="E392" s="423">
        <v>41</v>
      </c>
      <c r="F392" s="423" t="s">
        <v>7281</v>
      </c>
      <c r="G392" s="417">
        <v>374071.41858841892</v>
      </c>
      <c r="H392" s="418">
        <f t="shared" si="15"/>
        <v>452626.41649198689</v>
      </c>
      <c r="I392" s="419">
        <f t="shared" si="16"/>
        <v>362101.13319358951</v>
      </c>
    </row>
    <row r="393" spans="1:9" ht="13.8" thickBot="1">
      <c r="A393" s="435" t="s">
        <v>7282</v>
      </c>
      <c r="B393" s="436" t="s">
        <v>7283</v>
      </c>
      <c r="C393" s="422" t="s">
        <v>670</v>
      </c>
      <c r="D393" s="438">
        <v>35</v>
      </c>
      <c r="E393" s="438">
        <v>41</v>
      </c>
      <c r="F393" s="438" t="s">
        <v>7284</v>
      </c>
      <c r="G393" s="417">
        <v>316641.45739269111</v>
      </c>
      <c r="H393" s="418">
        <f t="shared" si="15"/>
        <v>383136.16344515624</v>
      </c>
      <c r="I393" s="419">
        <f t="shared" si="16"/>
        <v>306508.93075612502</v>
      </c>
    </row>
    <row r="394" spans="1:9" ht="13.8" thickBot="1">
      <c r="A394" s="435" t="s">
        <v>7285</v>
      </c>
      <c r="B394" s="436" t="s">
        <v>7286</v>
      </c>
      <c r="C394" s="422"/>
      <c r="D394" s="438">
        <v>28</v>
      </c>
      <c r="E394" s="438">
        <v>25</v>
      </c>
      <c r="F394" s="438" t="s">
        <v>7287</v>
      </c>
      <c r="G394" s="417">
        <v>296283.46362788253</v>
      </c>
      <c r="H394" s="418">
        <f t="shared" si="15"/>
        <v>358502.99098973785</v>
      </c>
      <c r="I394" s="419">
        <f t="shared" si="16"/>
        <v>286802.39279179031</v>
      </c>
    </row>
    <row r="395" spans="1:9" ht="13.8" thickBot="1">
      <c r="A395" s="435" t="s">
        <v>7288</v>
      </c>
      <c r="B395" s="436" t="s">
        <v>7289</v>
      </c>
      <c r="C395" s="422"/>
      <c r="D395" s="438">
        <v>28</v>
      </c>
      <c r="E395" s="438">
        <v>25</v>
      </c>
      <c r="F395" s="438" t="s">
        <v>7290</v>
      </c>
      <c r="G395" s="417">
        <v>293960.49473301857</v>
      </c>
      <c r="H395" s="418">
        <f t="shared" si="15"/>
        <v>355692.19862695248</v>
      </c>
      <c r="I395" s="419">
        <f t="shared" si="16"/>
        <v>284553.75890156202</v>
      </c>
    </row>
    <row r="396" spans="1:9" ht="13.8" thickBot="1">
      <c r="A396" s="435" t="s">
        <v>7291</v>
      </c>
      <c r="B396" s="436" t="s">
        <v>7292</v>
      </c>
      <c r="C396" s="422"/>
      <c r="D396" s="438">
        <v>35</v>
      </c>
      <c r="E396" s="438">
        <v>41</v>
      </c>
      <c r="F396" s="438" t="s">
        <v>7293</v>
      </c>
      <c r="G396" s="417">
        <v>406872.06779997051</v>
      </c>
      <c r="H396" s="418">
        <f t="shared" si="15"/>
        <v>492315.20203796431</v>
      </c>
      <c r="I396" s="419">
        <f t="shared" si="16"/>
        <v>393852.16163037147</v>
      </c>
    </row>
    <row r="397" spans="1:9" ht="13.8" thickBot="1">
      <c r="A397" s="435" t="s">
        <v>7294</v>
      </c>
      <c r="B397" s="436" t="s">
        <v>7295</v>
      </c>
      <c r="C397" s="422"/>
      <c r="D397" s="438">
        <v>35</v>
      </c>
      <c r="E397" s="438">
        <v>41</v>
      </c>
      <c r="F397" s="438" t="s">
        <v>7284</v>
      </c>
      <c r="G397" s="417">
        <v>372916.52413710812</v>
      </c>
      <c r="H397" s="418">
        <f t="shared" si="15"/>
        <v>451228.99420590082</v>
      </c>
      <c r="I397" s="419">
        <f t="shared" si="16"/>
        <v>360983.19536472065</v>
      </c>
    </row>
    <row r="398" spans="1:9" ht="13.8" thickBot="1">
      <c r="A398" s="435" t="s">
        <v>7296</v>
      </c>
      <c r="B398" s="436" t="s">
        <v>7297</v>
      </c>
      <c r="C398" s="422"/>
      <c r="D398" s="438">
        <v>28</v>
      </c>
      <c r="E398" s="438">
        <v>41</v>
      </c>
      <c r="F398" s="438" t="s">
        <v>7298</v>
      </c>
      <c r="G398" s="417">
        <v>384472.83794508688</v>
      </c>
      <c r="H398" s="418">
        <f t="shared" si="15"/>
        <v>465212.13391355512</v>
      </c>
      <c r="I398" s="419">
        <f t="shared" si="16"/>
        <v>372169.70713084412</v>
      </c>
    </row>
    <row r="399" spans="1:9" ht="13.8" thickBot="1">
      <c r="A399" s="435" t="s">
        <v>7299</v>
      </c>
      <c r="B399" s="436" t="s">
        <v>7300</v>
      </c>
      <c r="C399" s="422"/>
      <c r="D399" s="438">
        <v>28</v>
      </c>
      <c r="E399" s="438">
        <v>41</v>
      </c>
      <c r="F399" s="438" t="s">
        <v>7301</v>
      </c>
      <c r="G399" s="417">
        <v>373591.5312107919</v>
      </c>
      <c r="H399" s="418">
        <f t="shared" si="15"/>
        <v>452045.75276505819</v>
      </c>
      <c r="I399" s="419">
        <f t="shared" si="16"/>
        <v>361636.60221204656</v>
      </c>
    </row>
    <row r="400" spans="1:9" ht="18" thickBot="1">
      <c r="A400" s="406"/>
      <c r="B400" s="407" t="s">
        <v>702</v>
      </c>
      <c r="C400" s="408"/>
      <c r="D400" s="408"/>
      <c r="E400" s="408"/>
      <c r="F400" s="409"/>
      <c r="G400" s="431">
        <v>0</v>
      </c>
      <c r="H400" s="432"/>
      <c r="I400" s="433"/>
    </row>
    <row r="401" spans="1:9" ht="13.8" thickBot="1">
      <c r="A401" s="413" t="s">
        <v>7302</v>
      </c>
      <c r="B401" s="414" t="s">
        <v>7303</v>
      </c>
      <c r="C401" s="415"/>
      <c r="D401" s="434">
        <v>25</v>
      </c>
      <c r="E401" s="434" t="s">
        <v>7304</v>
      </c>
      <c r="F401" s="434">
        <v>549</v>
      </c>
      <c r="G401" s="417">
        <v>310584.68621927971</v>
      </c>
      <c r="H401" s="418">
        <f t="shared" ref="H401:H417" si="17">+G401*1.21</f>
        <v>375807.47032532847</v>
      </c>
      <c r="I401" s="419">
        <f t="shared" ref="I401:I417" si="18">H401*0.8</f>
        <v>300645.97626026277</v>
      </c>
    </row>
    <row r="402" spans="1:9" ht="13.8" thickBot="1">
      <c r="A402" s="420" t="s">
        <v>7305</v>
      </c>
      <c r="B402" s="421" t="s">
        <v>7306</v>
      </c>
      <c r="C402" s="422"/>
      <c r="D402" s="423">
        <v>25</v>
      </c>
      <c r="E402" s="423" t="s">
        <v>7304</v>
      </c>
      <c r="F402" s="423" t="s">
        <v>7307</v>
      </c>
      <c r="G402" s="417">
        <v>354470.1503379363</v>
      </c>
      <c r="H402" s="418">
        <f t="shared" si="17"/>
        <v>428908.8819089029</v>
      </c>
      <c r="I402" s="419">
        <f t="shared" si="18"/>
        <v>343127.10552712233</v>
      </c>
    </row>
    <row r="403" spans="1:9" ht="13.8" thickBot="1">
      <c r="A403" s="420" t="s">
        <v>7308</v>
      </c>
      <c r="B403" s="421" t="s">
        <v>7309</v>
      </c>
      <c r="C403" s="442"/>
      <c r="D403" s="443">
        <v>25</v>
      </c>
      <c r="E403" s="443">
        <v>23</v>
      </c>
      <c r="F403" s="443" t="s">
        <v>7310</v>
      </c>
      <c r="G403" s="417">
        <v>435179.5666306162</v>
      </c>
      <c r="H403" s="418">
        <f t="shared" si="17"/>
        <v>526567.27562304563</v>
      </c>
      <c r="I403" s="419">
        <f t="shared" si="18"/>
        <v>421253.82049843651</v>
      </c>
    </row>
    <row r="404" spans="1:9" ht="13.8" thickBot="1">
      <c r="A404" s="420" t="s">
        <v>7311</v>
      </c>
      <c r="B404" s="421" t="s">
        <v>7312</v>
      </c>
      <c r="C404" s="442"/>
      <c r="D404" s="443">
        <v>25</v>
      </c>
      <c r="E404" s="443">
        <v>23</v>
      </c>
      <c r="F404" s="443" t="s">
        <v>7313</v>
      </c>
      <c r="G404" s="417">
        <v>422504.43362195749</v>
      </c>
      <c r="H404" s="418">
        <f t="shared" si="17"/>
        <v>511230.36468256853</v>
      </c>
      <c r="I404" s="419">
        <f t="shared" si="18"/>
        <v>408984.29174605483</v>
      </c>
    </row>
    <row r="405" spans="1:9" ht="13.8" thickBot="1">
      <c r="A405" s="420" t="s">
        <v>7314</v>
      </c>
      <c r="B405" s="421" t="s">
        <v>7315</v>
      </c>
      <c r="C405" s="442"/>
      <c r="D405" s="443">
        <v>25</v>
      </c>
      <c r="E405" s="443">
        <v>23</v>
      </c>
      <c r="F405" s="443" t="s">
        <v>7316</v>
      </c>
      <c r="G405" s="417">
        <v>405689.56278092106</v>
      </c>
      <c r="H405" s="418">
        <f t="shared" si="17"/>
        <v>490884.37096491444</v>
      </c>
      <c r="I405" s="419">
        <f t="shared" si="18"/>
        <v>392707.49677193159</v>
      </c>
    </row>
    <row r="406" spans="1:9" ht="13.8" thickBot="1">
      <c r="A406" s="420" t="s">
        <v>7317</v>
      </c>
      <c r="B406" s="421" t="s">
        <v>7318</v>
      </c>
      <c r="C406" s="442"/>
      <c r="D406" s="443">
        <v>25</v>
      </c>
      <c r="E406" s="443">
        <v>23</v>
      </c>
      <c r="F406" s="443" t="s">
        <v>7319</v>
      </c>
      <c r="G406" s="417">
        <v>272332.37243792717</v>
      </c>
      <c r="H406" s="418">
        <f t="shared" si="17"/>
        <v>329522.17064989189</v>
      </c>
      <c r="I406" s="419">
        <f t="shared" si="18"/>
        <v>263617.73651991354</v>
      </c>
    </row>
    <row r="407" spans="1:9" ht="13.8" thickBot="1">
      <c r="A407" s="420" t="s">
        <v>7320</v>
      </c>
      <c r="B407" s="421" t="s">
        <v>7321</v>
      </c>
      <c r="C407" s="442"/>
      <c r="D407" s="443">
        <v>25</v>
      </c>
      <c r="E407" s="443">
        <v>23</v>
      </c>
      <c r="F407" s="443" t="s">
        <v>7322</v>
      </c>
      <c r="G407" s="417">
        <v>239529.66854961813</v>
      </c>
      <c r="H407" s="418">
        <f t="shared" si="17"/>
        <v>289830.89894503792</v>
      </c>
      <c r="I407" s="419">
        <f t="shared" si="18"/>
        <v>231864.71915603033</v>
      </c>
    </row>
    <row r="408" spans="1:9" ht="13.8" thickBot="1">
      <c r="A408" s="420" t="s">
        <v>7323</v>
      </c>
      <c r="B408" s="421" t="s">
        <v>7324</v>
      </c>
      <c r="C408" s="442"/>
      <c r="D408" s="443">
        <v>25</v>
      </c>
      <c r="E408" s="443">
        <v>23</v>
      </c>
      <c r="F408" s="443" t="s">
        <v>7325</v>
      </c>
      <c r="G408" s="417">
        <v>233374.38075415892</v>
      </c>
      <c r="H408" s="418">
        <f t="shared" si="17"/>
        <v>282383.00071253226</v>
      </c>
      <c r="I408" s="419">
        <f t="shared" si="18"/>
        <v>225906.40057002581</v>
      </c>
    </row>
    <row r="409" spans="1:9" ht="13.8" thickBot="1">
      <c r="A409" s="420" t="s">
        <v>7326</v>
      </c>
      <c r="B409" s="421" t="s">
        <v>7327</v>
      </c>
      <c r="C409" s="442"/>
      <c r="D409" s="443">
        <v>25</v>
      </c>
      <c r="E409" s="443">
        <v>26</v>
      </c>
      <c r="F409" s="443" t="s">
        <v>7328</v>
      </c>
      <c r="G409" s="417">
        <v>365802.98220197158</v>
      </c>
      <c r="H409" s="418">
        <f t="shared" si="17"/>
        <v>442621.60846438562</v>
      </c>
      <c r="I409" s="419">
        <f t="shared" si="18"/>
        <v>354097.28677150852</v>
      </c>
    </row>
    <row r="410" spans="1:9" ht="13.8" thickBot="1">
      <c r="A410" s="444" t="s">
        <v>7329</v>
      </c>
      <c r="B410" s="436" t="s">
        <v>7330</v>
      </c>
      <c r="C410" s="429"/>
      <c r="D410" s="430">
        <v>25</v>
      </c>
      <c r="E410" s="430">
        <v>26</v>
      </c>
      <c r="F410" s="430">
        <v>615</v>
      </c>
      <c r="G410" s="417">
        <v>296042.25943978166</v>
      </c>
      <c r="H410" s="418">
        <f t="shared" si="17"/>
        <v>358211.13392213581</v>
      </c>
      <c r="I410" s="419">
        <f t="shared" si="18"/>
        <v>286568.90713770868</v>
      </c>
    </row>
    <row r="411" spans="1:9" ht="13.8" thickBot="1">
      <c r="A411" s="445" t="s">
        <v>7331</v>
      </c>
      <c r="B411" s="436" t="s">
        <v>7332</v>
      </c>
      <c r="C411" s="429"/>
      <c r="D411" s="430">
        <v>36</v>
      </c>
      <c r="E411" s="430">
        <v>23</v>
      </c>
      <c r="F411" s="446" t="s">
        <v>7333</v>
      </c>
      <c r="G411" s="417">
        <v>332260.40167279425</v>
      </c>
      <c r="H411" s="418">
        <f t="shared" si="17"/>
        <v>402035.08602408104</v>
      </c>
      <c r="I411" s="419">
        <f t="shared" si="18"/>
        <v>321628.06881926488</v>
      </c>
    </row>
    <row r="412" spans="1:9" ht="13.8" thickBot="1">
      <c r="A412" s="445" t="s">
        <v>7334</v>
      </c>
      <c r="B412" s="436" t="s">
        <v>7335</v>
      </c>
      <c r="C412" s="429"/>
      <c r="D412" s="430">
        <v>36</v>
      </c>
      <c r="E412" s="430">
        <v>23</v>
      </c>
      <c r="F412" s="446" t="s">
        <v>7336</v>
      </c>
      <c r="G412" s="417">
        <v>262310.84342589031</v>
      </c>
      <c r="H412" s="418">
        <f t="shared" si="17"/>
        <v>317396.12054532726</v>
      </c>
      <c r="I412" s="419">
        <f t="shared" si="18"/>
        <v>253916.89643626183</v>
      </c>
    </row>
    <row r="413" spans="1:9" ht="13.8" thickBot="1">
      <c r="A413" s="445" t="s">
        <v>7337</v>
      </c>
      <c r="B413" s="436" t="s">
        <v>7338</v>
      </c>
      <c r="C413" s="429"/>
      <c r="D413" s="430">
        <v>36</v>
      </c>
      <c r="E413" s="430">
        <v>26</v>
      </c>
      <c r="F413" s="446" t="s">
        <v>7339</v>
      </c>
      <c r="G413" s="417">
        <v>367235.18079624639</v>
      </c>
      <c r="H413" s="418">
        <f t="shared" si="17"/>
        <v>444354.56876345811</v>
      </c>
      <c r="I413" s="419">
        <f t="shared" si="18"/>
        <v>355483.65501076652</v>
      </c>
    </row>
    <row r="414" spans="1:9" ht="13.8" thickBot="1">
      <c r="A414" s="445" t="s">
        <v>7340</v>
      </c>
      <c r="B414" s="436" t="s">
        <v>7341</v>
      </c>
      <c r="C414" s="429"/>
      <c r="D414" s="430">
        <v>36</v>
      </c>
      <c r="E414" s="430">
        <v>26</v>
      </c>
      <c r="F414" s="446" t="s">
        <v>7342</v>
      </c>
      <c r="G414" s="417">
        <v>279798.23298761627</v>
      </c>
      <c r="H414" s="418">
        <f t="shared" si="17"/>
        <v>338555.86191501567</v>
      </c>
      <c r="I414" s="419">
        <f t="shared" si="18"/>
        <v>270844.68953201256</v>
      </c>
    </row>
    <row r="415" spans="1:9" ht="13.8" thickBot="1">
      <c r="A415" s="447" t="s">
        <v>7343</v>
      </c>
      <c r="B415" s="436" t="s">
        <v>7344</v>
      </c>
      <c r="C415" s="448"/>
      <c r="D415" s="449">
        <v>27</v>
      </c>
      <c r="E415" s="449">
        <v>27</v>
      </c>
      <c r="F415" s="450">
        <v>597</v>
      </c>
      <c r="G415" s="417">
        <v>272902.36528446578</v>
      </c>
      <c r="H415" s="418">
        <f t="shared" si="17"/>
        <v>330211.86199420359</v>
      </c>
      <c r="I415" s="419">
        <f t="shared" si="18"/>
        <v>264169.48959536286</v>
      </c>
    </row>
    <row r="416" spans="1:9" ht="13.8" thickBot="1">
      <c r="A416" s="447" t="s">
        <v>7345</v>
      </c>
      <c r="B416" s="436" t="s">
        <v>7346</v>
      </c>
      <c r="C416" s="448"/>
      <c r="D416" s="449">
        <v>27</v>
      </c>
      <c r="E416" s="449">
        <v>27</v>
      </c>
      <c r="F416" s="450" t="s">
        <v>7347</v>
      </c>
      <c r="G416" s="417">
        <v>250556.40506600105</v>
      </c>
      <c r="H416" s="418">
        <f t="shared" si="17"/>
        <v>303173.25012986129</v>
      </c>
      <c r="I416" s="419">
        <f t="shared" si="18"/>
        <v>242538.60010388904</v>
      </c>
    </row>
    <row r="417" spans="1:9" ht="13.8" thickBot="1">
      <c r="A417" s="447" t="s">
        <v>7348</v>
      </c>
      <c r="B417" s="436" t="s">
        <v>7349</v>
      </c>
      <c r="C417" s="448"/>
      <c r="D417" s="449">
        <v>28</v>
      </c>
      <c r="E417" s="449">
        <v>28</v>
      </c>
      <c r="F417" s="450" t="s">
        <v>7350</v>
      </c>
      <c r="G417" s="417">
        <v>346491.90617619071</v>
      </c>
      <c r="H417" s="418">
        <f t="shared" si="17"/>
        <v>419255.20647319074</v>
      </c>
      <c r="I417" s="419">
        <f t="shared" si="18"/>
        <v>335404.16517855262</v>
      </c>
    </row>
    <row r="418" spans="1:9" ht="18" thickBot="1">
      <c r="A418" s="406"/>
      <c r="B418" s="407" t="s">
        <v>1095</v>
      </c>
      <c r="C418" s="408"/>
      <c r="D418" s="408"/>
      <c r="E418" s="408"/>
      <c r="F418" s="409"/>
      <c r="G418" s="409"/>
      <c r="H418" s="432"/>
      <c r="I418" s="433"/>
    </row>
    <row r="419" spans="1:9" ht="13.8" thickBot="1">
      <c r="A419" s="451" t="s">
        <v>7351</v>
      </c>
      <c r="B419" s="414" t="s">
        <v>7352</v>
      </c>
      <c r="C419" s="452"/>
      <c r="D419" s="453">
        <v>27</v>
      </c>
      <c r="E419" s="453">
        <v>27</v>
      </c>
      <c r="F419" s="453">
        <v>980</v>
      </c>
      <c r="G419" s="417">
        <v>284702.62903433986</v>
      </c>
      <c r="H419" s="418">
        <f>+G419*1.21</f>
        <v>344490.18113155122</v>
      </c>
      <c r="I419" s="419">
        <f>H419*0.8</f>
        <v>275592.14490524097</v>
      </c>
    </row>
    <row r="420" spans="1:9" ht="13.8" thickBot="1">
      <c r="A420" s="454" t="s">
        <v>7353</v>
      </c>
      <c r="B420" s="436" t="s">
        <v>7354</v>
      </c>
      <c r="C420" s="455"/>
      <c r="D420" s="450">
        <v>27</v>
      </c>
      <c r="E420" s="450">
        <v>27</v>
      </c>
      <c r="F420" s="450">
        <v>578.5</v>
      </c>
      <c r="G420" s="417">
        <v>279526.21759735176</v>
      </c>
      <c r="H420" s="418">
        <f>+G420*1.21</f>
        <v>338226.72329279559</v>
      </c>
      <c r="I420" s="419">
        <f>H420*0.8</f>
        <v>270581.37863423646</v>
      </c>
    </row>
    <row r="421" spans="1:9" ht="18" thickBot="1">
      <c r="A421" s="406"/>
      <c r="B421" s="407" t="s">
        <v>1190</v>
      </c>
      <c r="C421" s="408"/>
      <c r="D421" s="408"/>
      <c r="E421" s="408"/>
      <c r="F421" s="409"/>
      <c r="G421" s="409"/>
      <c r="H421" s="432"/>
      <c r="I421" s="433"/>
    </row>
    <row r="422" spans="1:9" ht="13.8" thickBot="1">
      <c r="A422" s="456" t="s">
        <v>7355</v>
      </c>
      <c r="B422" s="457" t="s">
        <v>7356</v>
      </c>
      <c r="C422" s="458"/>
      <c r="D422" s="459">
        <v>30</v>
      </c>
      <c r="E422" s="459">
        <v>30</v>
      </c>
      <c r="F422" s="460" t="s">
        <v>7357</v>
      </c>
      <c r="G422" s="417">
        <v>377428.4429252203</v>
      </c>
      <c r="H422" s="418">
        <f>+G422*1.21</f>
        <v>456688.41593951656</v>
      </c>
      <c r="I422" s="419">
        <f>H422*0.8</f>
        <v>365350.73275161325</v>
      </c>
    </row>
    <row r="423" spans="1:9" ht="18" thickBot="1">
      <c r="A423" s="406"/>
      <c r="B423" s="407" t="s">
        <v>1263</v>
      </c>
      <c r="C423" s="408"/>
      <c r="D423" s="408"/>
      <c r="E423" s="408"/>
      <c r="F423" s="409"/>
      <c r="G423" s="409"/>
      <c r="H423" s="432"/>
      <c r="I423" s="433"/>
    </row>
    <row r="424" spans="1:9" ht="13.8" thickBot="1">
      <c r="A424" s="456" t="s">
        <v>7358</v>
      </c>
      <c r="B424" s="457" t="s">
        <v>7359</v>
      </c>
      <c r="C424" s="458" t="s">
        <v>4008</v>
      </c>
      <c r="D424" s="459">
        <v>30</v>
      </c>
      <c r="E424" s="459">
        <v>28</v>
      </c>
      <c r="F424" s="460" t="s">
        <v>7360</v>
      </c>
      <c r="G424" s="417">
        <v>308024.33700129279</v>
      </c>
      <c r="H424" s="418">
        <f>+G424*1.21</f>
        <v>372709.44777156424</v>
      </c>
      <c r="I424" s="419">
        <f t="shared" ref="I424:I425" si="19">H424*0.8</f>
        <v>298167.55821725138</v>
      </c>
    </row>
    <row r="425" spans="1:9" ht="13.8" thickBot="1">
      <c r="A425" s="456" t="s">
        <v>7361</v>
      </c>
      <c r="B425" s="457" t="s">
        <v>7362</v>
      </c>
      <c r="C425" s="458" t="s">
        <v>4008</v>
      </c>
      <c r="D425" s="459">
        <v>30</v>
      </c>
      <c r="E425" s="459"/>
      <c r="F425" s="460" t="s">
        <v>7363</v>
      </c>
      <c r="G425" s="417">
        <v>326882.96987892286</v>
      </c>
      <c r="H425" s="418">
        <f>+G425*1.21</f>
        <v>395528.39355349663</v>
      </c>
      <c r="I425" s="419">
        <f t="shared" si="19"/>
        <v>316422.71484279732</v>
      </c>
    </row>
    <row r="426" spans="1:9" ht="18" thickBot="1">
      <c r="A426" s="406"/>
      <c r="B426" s="407" t="s">
        <v>1299</v>
      </c>
      <c r="C426" s="408"/>
      <c r="D426" s="408"/>
      <c r="E426" s="408"/>
      <c r="F426" s="409"/>
      <c r="G426" s="409"/>
      <c r="H426" s="432"/>
      <c r="I426" s="433"/>
    </row>
    <row r="427" spans="1:9" ht="13.8" thickBot="1">
      <c r="A427" s="456" t="s">
        <v>7364</v>
      </c>
      <c r="B427" s="457" t="s">
        <v>7365</v>
      </c>
      <c r="C427" s="458" t="s">
        <v>1418</v>
      </c>
      <c r="D427" s="459">
        <v>23</v>
      </c>
      <c r="E427" s="459">
        <v>26</v>
      </c>
      <c r="F427" s="460" t="s">
        <v>7366</v>
      </c>
      <c r="G427" s="417">
        <v>323739.86439931788</v>
      </c>
      <c r="H427" s="418">
        <f>+G427*1.21</f>
        <v>391725.23592317465</v>
      </c>
      <c r="I427" s="419">
        <f>H427*0.8</f>
        <v>313380.18873853976</v>
      </c>
    </row>
    <row r="428" spans="1:9" ht="13.8" thickBot="1">
      <c r="A428" s="456" t="s">
        <v>7367</v>
      </c>
      <c r="B428" s="457" t="s">
        <v>7368</v>
      </c>
      <c r="C428" s="458" t="s">
        <v>1418</v>
      </c>
      <c r="D428" s="459">
        <v>23</v>
      </c>
      <c r="E428" s="459">
        <v>26</v>
      </c>
      <c r="F428" s="460" t="s">
        <v>7369</v>
      </c>
      <c r="G428" s="417">
        <v>261401.60572048489</v>
      </c>
      <c r="H428" s="418">
        <f>+G428*1.21</f>
        <v>316295.94292178669</v>
      </c>
      <c r="I428" s="419">
        <f>H428*0.8</f>
        <v>253036.75433742936</v>
      </c>
    </row>
    <row r="429" spans="1:9" ht="18" thickBot="1">
      <c r="A429" s="406"/>
      <c r="B429" s="407" t="s">
        <v>1397</v>
      </c>
      <c r="C429" s="408"/>
      <c r="D429" s="408"/>
      <c r="E429" s="408"/>
      <c r="F429" s="409"/>
      <c r="G429" s="409"/>
      <c r="H429" s="432"/>
      <c r="I429" s="433"/>
    </row>
    <row r="430" spans="1:9" ht="13.8" thickBot="1">
      <c r="A430" s="413" t="s">
        <v>7370</v>
      </c>
      <c r="B430" s="414" t="s">
        <v>7268</v>
      </c>
      <c r="C430" s="415"/>
      <c r="D430" s="434">
        <v>21</v>
      </c>
      <c r="E430" s="434">
        <v>22</v>
      </c>
      <c r="F430" s="434" t="s">
        <v>7269</v>
      </c>
      <c r="G430" s="417">
        <v>252784.78337226546</v>
      </c>
      <c r="H430" s="418">
        <f>+G430*1.21</f>
        <v>305869.58788044122</v>
      </c>
      <c r="I430" s="419">
        <f t="shared" ref="I430:I458" si="20">H430*0.8</f>
        <v>244695.670304353</v>
      </c>
    </row>
    <row r="431" spans="1:9" ht="13.8" thickBot="1">
      <c r="A431" s="413" t="s">
        <v>7371</v>
      </c>
      <c r="B431" s="414" t="s">
        <v>7271</v>
      </c>
      <c r="C431" s="415"/>
      <c r="D431" s="434">
        <v>21</v>
      </c>
      <c r="E431" s="434">
        <v>22</v>
      </c>
      <c r="F431" s="434" t="s">
        <v>7272</v>
      </c>
      <c r="G431" s="417">
        <v>248489.69673911107</v>
      </c>
      <c r="H431" s="418">
        <f>+G431*1.21</f>
        <v>300672.53305432439</v>
      </c>
      <c r="I431" s="419">
        <f t="shared" si="20"/>
        <v>240538.02644345953</v>
      </c>
    </row>
    <row r="432" spans="1:9" ht="13.8" thickBot="1">
      <c r="A432" s="413" t="s">
        <v>7372</v>
      </c>
      <c r="B432" s="414" t="s">
        <v>7373</v>
      </c>
      <c r="C432" s="415" t="s">
        <v>7374</v>
      </c>
      <c r="D432" s="434">
        <v>21</v>
      </c>
      <c r="E432" s="434">
        <v>22</v>
      </c>
      <c r="F432" s="434" t="s">
        <v>7375</v>
      </c>
      <c r="G432" s="417">
        <v>250364.2858762923</v>
      </c>
      <c r="H432" s="418">
        <f t="shared" ref="H432:H458" si="21">+G432*1.21</f>
        <v>302940.78591031366</v>
      </c>
      <c r="I432" s="419">
        <f t="shared" si="20"/>
        <v>242352.62872825094</v>
      </c>
    </row>
    <row r="433" spans="1:9" ht="13.8" thickBot="1">
      <c r="A433" s="420" t="s">
        <v>7376</v>
      </c>
      <c r="B433" s="421" t="s">
        <v>7377</v>
      </c>
      <c r="C433" s="422" t="s">
        <v>7374</v>
      </c>
      <c r="D433" s="423">
        <v>21</v>
      </c>
      <c r="E433" s="423">
        <v>22</v>
      </c>
      <c r="F433" s="423" t="s">
        <v>7378</v>
      </c>
      <c r="G433" s="417">
        <v>211872.15905692583</v>
      </c>
      <c r="H433" s="418">
        <f t="shared" si="21"/>
        <v>256365.31245888025</v>
      </c>
      <c r="I433" s="419">
        <f t="shared" si="20"/>
        <v>205092.2499671042</v>
      </c>
    </row>
    <row r="434" spans="1:9" ht="13.8" thickBot="1">
      <c r="A434" s="420" t="s">
        <v>7379</v>
      </c>
      <c r="B434" s="421" t="s">
        <v>7380</v>
      </c>
      <c r="C434" s="461" t="s">
        <v>7381</v>
      </c>
      <c r="D434" s="462">
        <v>21</v>
      </c>
      <c r="E434" s="462">
        <v>24</v>
      </c>
      <c r="F434" s="462" t="s">
        <v>7382</v>
      </c>
      <c r="G434" s="417">
        <v>229284.47874586342</v>
      </c>
      <c r="H434" s="418">
        <f t="shared" si="21"/>
        <v>277434.21928249474</v>
      </c>
      <c r="I434" s="419">
        <f t="shared" si="20"/>
        <v>221947.37542599579</v>
      </c>
    </row>
    <row r="435" spans="1:9" ht="13.8" thickBot="1">
      <c r="A435" s="420" t="s">
        <v>7383</v>
      </c>
      <c r="B435" s="421" t="s">
        <v>7384</v>
      </c>
      <c r="C435" s="422"/>
      <c r="D435" s="423">
        <v>21</v>
      </c>
      <c r="E435" s="423">
        <v>24</v>
      </c>
      <c r="F435" s="462" t="s">
        <v>7385</v>
      </c>
      <c r="G435" s="417">
        <v>273334.20618965005</v>
      </c>
      <c r="H435" s="418">
        <f t="shared" si="21"/>
        <v>330734.38948947657</v>
      </c>
      <c r="I435" s="419">
        <f t="shared" si="20"/>
        <v>264587.51159158128</v>
      </c>
    </row>
    <row r="436" spans="1:9" ht="13.8" thickBot="1">
      <c r="A436" s="420" t="s">
        <v>7386</v>
      </c>
      <c r="B436" s="421" t="s">
        <v>7387</v>
      </c>
      <c r="C436" s="422" t="s">
        <v>7388</v>
      </c>
      <c r="D436" s="423">
        <v>21</v>
      </c>
      <c r="E436" s="423">
        <v>24</v>
      </c>
      <c r="F436" s="423" t="s">
        <v>7389</v>
      </c>
      <c r="G436" s="417">
        <v>274130.67373818404</v>
      </c>
      <c r="H436" s="418">
        <f t="shared" si="21"/>
        <v>331698.11522320268</v>
      </c>
      <c r="I436" s="419">
        <f t="shared" si="20"/>
        <v>265358.49217856216</v>
      </c>
    </row>
    <row r="437" spans="1:9" ht="13.8" thickBot="1">
      <c r="A437" s="420" t="s">
        <v>7390</v>
      </c>
      <c r="B437" s="421" t="s">
        <v>7391</v>
      </c>
      <c r="C437" s="422" t="s">
        <v>7388</v>
      </c>
      <c r="D437" s="423">
        <v>21</v>
      </c>
      <c r="E437" s="423">
        <v>24</v>
      </c>
      <c r="F437" s="423" t="s">
        <v>7392</v>
      </c>
      <c r="G437" s="417">
        <v>211151.08789147224</v>
      </c>
      <c r="H437" s="418">
        <f t="shared" si="21"/>
        <v>255492.8163486814</v>
      </c>
      <c r="I437" s="419">
        <f t="shared" si="20"/>
        <v>204394.25307894513</v>
      </c>
    </row>
    <row r="438" spans="1:9" ht="13.8" thickBot="1">
      <c r="A438" s="420" t="s">
        <v>7393</v>
      </c>
      <c r="B438" s="421" t="s">
        <v>7394</v>
      </c>
      <c r="C438" s="422"/>
      <c r="D438" s="423">
        <v>25</v>
      </c>
      <c r="E438" s="423">
        <v>22</v>
      </c>
      <c r="F438" s="423" t="s">
        <v>7395</v>
      </c>
      <c r="G438" s="417">
        <v>293836.39278890559</v>
      </c>
      <c r="H438" s="418">
        <f t="shared" si="21"/>
        <v>355542.03527457576</v>
      </c>
      <c r="I438" s="419">
        <f t="shared" si="20"/>
        <v>284433.6282196606</v>
      </c>
    </row>
    <row r="439" spans="1:9" ht="13.8" thickBot="1">
      <c r="A439" s="420" t="s">
        <v>7396</v>
      </c>
      <c r="B439" s="421" t="s">
        <v>7397</v>
      </c>
      <c r="C439" s="422"/>
      <c r="D439" s="423">
        <v>25</v>
      </c>
      <c r="E439" s="423">
        <v>22</v>
      </c>
      <c r="F439" s="423" t="s">
        <v>7398</v>
      </c>
      <c r="G439" s="417">
        <v>245162.22740919233</v>
      </c>
      <c r="H439" s="418">
        <f>+G439*1.21</f>
        <v>296646.29516512272</v>
      </c>
      <c r="I439" s="419">
        <f t="shared" si="20"/>
        <v>237317.03613209818</v>
      </c>
    </row>
    <row r="440" spans="1:9" ht="13.8" thickBot="1">
      <c r="A440" s="420" t="s">
        <v>7399</v>
      </c>
      <c r="B440" s="421" t="s">
        <v>7400</v>
      </c>
      <c r="C440" s="422" t="s">
        <v>7401</v>
      </c>
      <c r="D440" s="423">
        <v>25</v>
      </c>
      <c r="E440" s="423">
        <v>24</v>
      </c>
      <c r="F440" s="423" t="s">
        <v>7402</v>
      </c>
      <c r="G440" s="417">
        <v>195086.8550891598</v>
      </c>
      <c r="H440" s="418">
        <f>+G440*1.21</f>
        <v>236055.09465788334</v>
      </c>
      <c r="I440" s="419">
        <f t="shared" si="20"/>
        <v>188844.07572630668</v>
      </c>
    </row>
    <row r="441" spans="1:9" ht="13.8" thickBot="1">
      <c r="A441" s="420" t="s">
        <v>7403</v>
      </c>
      <c r="B441" s="421" t="s">
        <v>7404</v>
      </c>
      <c r="C441" s="422" t="s">
        <v>7401</v>
      </c>
      <c r="D441" s="423">
        <v>25</v>
      </c>
      <c r="E441" s="423">
        <v>24</v>
      </c>
      <c r="F441" s="423" t="s">
        <v>7405</v>
      </c>
      <c r="G441" s="417">
        <v>288579.79228912818</v>
      </c>
      <c r="H441" s="418">
        <f t="shared" si="21"/>
        <v>349181.5486698451</v>
      </c>
      <c r="I441" s="419">
        <f t="shared" si="20"/>
        <v>279345.23893587611</v>
      </c>
    </row>
    <row r="442" spans="1:9" ht="13.8" thickBot="1">
      <c r="A442" s="420" t="s">
        <v>7406</v>
      </c>
      <c r="B442" s="421" t="s">
        <v>7407</v>
      </c>
      <c r="C442" s="422"/>
      <c r="D442" s="423">
        <v>25</v>
      </c>
      <c r="E442" s="423">
        <v>22</v>
      </c>
      <c r="F442" s="423">
        <v>880</v>
      </c>
      <c r="G442" s="417">
        <v>346105.00134403742</v>
      </c>
      <c r="H442" s="418">
        <f t="shared" si="21"/>
        <v>418787.05162628525</v>
      </c>
      <c r="I442" s="419">
        <f t="shared" si="20"/>
        <v>335029.6413010282</v>
      </c>
    </row>
    <row r="443" spans="1:9" ht="13.8" thickBot="1">
      <c r="A443" s="420" t="s">
        <v>7406</v>
      </c>
      <c r="B443" s="421" t="s">
        <v>7408</v>
      </c>
      <c r="C443" s="422"/>
      <c r="D443" s="423">
        <v>25</v>
      </c>
      <c r="E443" s="423">
        <v>22</v>
      </c>
      <c r="F443" s="423" t="s">
        <v>7409</v>
      </c>
      <c r="G443" s="417">
        <v>344245.02151589439</v>
      </c>
      <c r="H443" s="418">
        <f t="shared" si="21"/>
        <v>416536.47603423218</v>
      </c>
      <c r="I443" s="419">
        <f t="shared" si="20"/>
        <v>333229.18082738575</v>
      </c>
    </row>
    <row r="444" spans="1:9" ht="13.8" thickBot="1">
      <c r="A444" s="463" t="s">
        <v>7410</v>
      </c>
      <c r="B444" s="421" t="s">
        <v>7411</v>
      </c>
      <c r="C444" s="424"/>
      <c r="D444" s="425">
        <v>21</v>
      </c>
      <c r="E444" s="425">
        <v>24</v>
      </c>
      <c r="F444" s="425" t="s">
        <v>7412</v>
      </c>
      <c r="G444" s="417">
        <v>291757.43726367969</v>
      </c>
      <c r="H444" s="418">
        <f t="shared" si="21"/>
        <v>353026.49908905244</v>
      </c>
      <c r="I444" s="419">
        <f t="shared" si="20"/>
        <v>282421.19927124196</v>
      </c>
    </row>
    <row r="445" spans="1:9" ht="13.8" thickBot="1">
      <c r="A445" s="463" t="s">
        <v>7413</v>
      </c>
      <c r="B445" s="421" t="s">
        <v>7414</v>
      </c>
      <c r="C445" s="424"/>
      <c r="D445" s="425">
        <v>21</v>
      </c>
      <c r="E445" s="425">
        <v>24</v>
      </c>
      <c r="F445" s="425" t="s">
        <v>7415</v>
      </c>
      <c r="G445" s="417">
        <v>286896.78918248881</v>
      </c>
      <c r="H445" s="418">
        <f t="shared" si="21"/>
        <v>347145.11491081142</v>
      </c>
      <c r="I445" s="419">
        <f t="shared" si="20"/>
        <v>277716.09192864917</v>
      </c>
    </row>
    <row r="446" spans="1:9" ht="13.8" thickBot="1">
      <c r="A446" s="463" t="s">
        <v>7416</v>
      </c>
      <c r="B446" s="421" t="s">
        <v>7417</v>
      </c>
      <c r="C446" s="424"/>
      <c r="D446" s="425">
        <v>21</v>
      </c>
      <c r="E446" s="425">
        <v>22</v>
      </c>
      <c r="F446" s="425" t="s">
        <v>7418</v>
      </c>
      <c r="G446" s="417">
        <v>286171.45287426282</v>
      </c>
      <c r="H446" s="418">
        <f>+G446*1.21</f>
        <v>346267.45797785802</v>
      </c>
      <c r="I446" s="419">
        <f t="shared" si="20"/>
        <v>277013.96638228645</v>
      </c>
    </row>
    <row r="447" spans="1:9" ht="13.8" thickBot="1">
      <c r="A447" s="463" t="s">
        <v>7419</v>
      </c>
      <c r="B447" s="421" t="s">
        <v>7420</v>
      </c>
      <c r="C447" s="424"/>
      <c r="D447" s="425">
        <v>21</v>
      </c>
      <c r="E447" s="425">
        <v>22</v>
      </c>
      <c r="F447" s="425" t="s">
        <v>7421</v>
      </c>
      <c r="G447" s="417">
        <v>192763.13948710664</v>
      </c>
      <c r="H447" s="418">
        <f t="shared" si="21"/>
        <v>233243.39877939902</v>
      </c>
      <c r="I447" s="419">
        <f t="shared" si="20"/>
        <v>186594.71902351922</v>
      </c>
    </row>
    <row r="448" spans="1:9" ht="13.8" thickBot="1">
      <c r="A448" s="426" t="s">
        <v>7422</v>
      </c>
      <c r="B448" s="421" t="s">
        <v>7423</v>
      </c>
      <c r="C448" s="464"/>
      <c r="D448" s="465">
        <v>21</v>
      </c>
      <c r="E448" s="465">
        <v>22</v>
      </c>
      <c r="F448" s="443" t="s">
        <v>7424</v>
      </c>
      <c r="G448" s="417">
        <v>325170.91362504044</v>
      </c>
      <c r="H448" s="418">
        <f t="shared" si="21"/>
        <v>393456.80548629892</v>
      </c>
      <c r="I448" s="419">
        <f t="shared" si="20"/>
        <v>314765.44438903918</v>
      </c>
    </row>
    <row r="449" spans="1:9" ht="13.8" thickBot="1">
      <c r="A449" s="426" t="s">
        <v>7425</v>
      </c>
      <c r="B449" s="421" t="s">
        <v>7426</v>
      </c>
      <c r="C449" s="464"/>
      <c r="D449" s="465">
        <v>21</v>
      </c>
      <c r="E449" s="465">
        <v>22</v>
      </c>
      <c r="F449" s="443" t="s">
        <v>7427</v>
      </c>
      <c r="G449" s="417">
        <v>265016.40610384685</v>
      </c>
      <c r="H449" s="418">
        <f t="shared" si="21"/>
        <v>320669.85138565471</v>
      </c>
      <c r="I449" s="419">
        <f t="shared" si="20"/>
        <v>256535.88110852378</v>
      </c>
    </row>
    <row r="450" spans="1:9" ht="13.8" thickBot="1">
      <c r="A450" s="420" t="s">
        <v>7428</v>
      </c>
      <c r="B450" s="421" t="s">
        <v>7429</v>
      </c>
      <c r="C450" s="422" t="s">
        <v>7430</v>
      </c>
      <c r="D450" s="423">
        <v>25</v>
      </c>
      <c r="E450" s="423">
        <v>24</v>
      </c>
      <c r="F450" s="423" t="s">
        <v>7254</v>
      </c>
      <c r="G450" s="417">
        <v>218672.60411979977</v>
      </c>
      <c r="H450" s="418">
        <f t="shared" si="21"/>
        <v>264593.85098495771</v>
      </c>
      <c r="I450" s="419">
        <f t="shared" si="20"/>
        <v>211675.08078796617</v>
      </c>
    </row>
    <row r="451" spans="1:9" ht="13.8" thickBot="1">
      <c r="A451" s="420" t="s">
        <v>7431</v>
      </c>
      <c r="B451" s="421" t="s">
        <v>7432</v>
      </c>
      <c r="C451" s="422" t="s">
        <v>7430</v>
      </c>
      <c r="D451" s="423">
        <v>25</v>
      </c>
      <c r="E451" s="423">
        <v>24</v>
      </c>
      <c r="F451" s="423" t="s">
        <v>7433</v>
      </c>
      <c r="G451" s="417">
        <v>177794.37680636591</v>
      </c>
      <c r="H451" s="418">
        <f t="shared" si="21"/>
        <v>215131.19593570274</v>
      </c>
      <c r="I451" s="419">
        <f t="shared" si="20"/>
        <v>172104.9567485622</v>
      </c>
    </row>
    <row r="452" spans="1:9" ht="13.8" thickBot="1">
      <c r="A452" s="420" t="s">
        <v>7434</v>
      </c>
      <c r="B452" s="421" t="s">
        <v>7435</v>
      </c>
      <c r="C452" s="466" t="s">
        <v>7436</v>
      </c>
      <c r="D452" s="467"/>
      <c r="E452" s="467"/>
      <c r="F452" s="468"/>
      <c r="G452" s="417">
        <v>0</v>
      </c>
      <c r="H452" s="418"/>
      <c r="I452" s="419">
        <f t="shared" si="20"/>
        <v>0</v>
      </c>
    </row>
    <row r="453" spans="1:9" ht="13.8" thickBot="1">
      <c r="A453" s="420" t="s">
        <v>7437</v>
      </c>
      <c r="B453" s="421" t="s">
        <v>7274</v>
      </c>
      <c r="C453" s="422" t="s">
        <v>1926</v>
      </c>
      <c r="D453" s="423">
        <v>28</v>
      </c>
      <c r="E453" s="423">
        <v>37</v>
      </c>
      <c r="F453" s="423" t="s">
        <v>7275</v>
      </c>
      <c r="G453" s="417">
        <v>287159.20206364861</v>
      </c>
      <c r="H453" s="418">
        <f t="shared" si="21"/>
        <v>347462.63449701481</v>
      </c>
      <c r="I453" s="419">
        <f t="shared" si="20"/>
        <v>277970.10759761184</v>
      </c>
    </row>
    <row r="454" spans="1:9" ht="13.8" thickBot="1">
      <c r="A454" s="420" t="s">
        <v>7438</v>
      </c>
      <c r="B454" s="421" t="s">
        <v>7277</v>
      </c>
      <c r="C454" s="422" t="s">
        <v>1926</v>
      </c>
      <c r="D454" s="423">
        <v>28</v>
      </c>
      <c r="E454" s="423">
        <v>37</v>
      </c>
      <c r="F454" s="423" t="s">
        <v>7278</v>
      </c>
      <c r="G454" s="417">
        <v>284543.8305834335</v>
      </c>
      <c r="H454" s="418">
        <f t="shared" si="21"/>
        <v>344298.0350059545</v>
      </c>
      <c r="I454" s="419">
        <f t="shared" si="20"/>
        <v>275438.42800476361</v>
      </c>
    </row>
    <row r="455" spans="1:9" ht="13.8" thickBot="1">
      <c r="A455" s="420" t="s">
        <v>7439</v>
      </c>
      <c r="B455" s="421" t="s">
        <v>7440</v>
      </c>
      <c r="C455" s="422"/>
      <c r="D455" s="423">
        <v>25</v>
      </c>
      <c r="E455" s="423">
        <v>22</v>
      </c>
      <c r="F455" s="423" t="s">
        <v>7441</v>
      </c>
      <c r="G455" s="417">
        <v>257762.23613057181</v>
      </c>
      <c r="H455" s="418">
        <f t="shared" si="21"/>
        <v>311892.3057179919</v>
      </c>
      <c r="I455" s="419">
        <f t="shared" si="20"/>
        <v>249513.84457439353</v>
      </c>
    </row>
    <row r="456" spans="1:9" ht="13.8" thickBot="1">
      <c r="A456" s="420" t="s">
        <v>7442</v>
      </c>
      <c r="B456" s="421" t="s">
        <v>7443</v>
      </c>
      <c r="C456" s="422"/>
      <c r="D456" s="423">
        <v>25</v>
      </c>
      <c r="E456" s="423">
        <v>22</v>
      </c>
      <c r="F456" s="423" t="s">
        <v>7444</v>
      </c>
      <c r="G456" s="417">
        <v>250992.2599003092</v>
      </c>
      <c r="H456" s="418">
        <f t="shared" si="21"/>
        <v>303700.6344793741</v>
      </c>
      <c r="I456" s="419">
        <f t="shared" si="20"/>
        <v>242960.5075834993</v>
      </c>
    </row>
    <row r="457" spans="1:9" ht="13.8" thickBot="1">
      <c r="A457" s="420" t="s">
        <v>7445</v>
      </c>
      <c r="B457" s="421" t="s">
        <v>7252</v>
      </c>
      <c r="C457" s="422" t="s">
        <v>7253</v>
      </c>
      <c r="D457" s="423">
        <v>25</v>
      </c>
      <c r="E457" s="423">
        <v>24</v>
      </c>
      <c r="F457" s="423" t="s">
        <v>7254</v>
      </c>
      <c r="G457" s="417">
        <v>236633.49670541135</v>
      </c>
      <c r="H457" s="418">
        <f t="shared" si="21"/>
        <v>286326.53101354773</v>
      </c>
      <c r="I457" s="419">
        <f t="shared" si="20"/>
        <v>229061.2248108382</v>
      </c>
    </row>
    <row r="458" spans="1:9" ht="13.8" thickBot="1">
      <c r="A458" s="445" t="s">
        <v>7446</v>
      </c>
      <c r="B458" s="436" t="s">
        <v>7256</v>
      </c>
      <c r="C458" s="469" t="s">
        <v>7253</v>
      </c>
      <c r="D458" s="446">
        <v>25</v>
      </c>
      <c r="E458" s="446">
        <v>24</v>
      </c>
      <c r="F458" s="446" t="s">
        <v>7257</v>
      </c>
      <c r="G458" s="417">
        <v>206102.07695705959</v>
      </c>
      <c r="H458" s="418">
        <f t="shared" si="21"/>
        <v>249383.51311804209</v>
      </c>
      <c r="I458" s="419">
        <f t="shared" si="20"/>
        <v>199506.81049443368</v>
      </c>
    </row>
    <row r="459" spans="1:9" ht="18" thickBot="1">
      <c r="A459" s="406"/>
      <c r="B459" s="407" t="s">
        <v>1495</v>
      </c>
      <c r="C459" s="408"/>
      <c r="D459" s="408"/>
      <c r="E459" s="408"/>
      <c r="F459" s="409"/>
      <c r="G459" s="409"/>
      <c r="H459" s="470"/>
      <c r="I459" s="471"/>
    </row>
    <row r="460" spans="1:9" ht="13.8" thickBot="1">
      <c r="A460" s="413" t="s">
        <v>7447</v>
      </c>
      <c r="B460" s="414" t="s">
        <v>7448</v>
      </c>
      <c r="C460" s="415" t="s">
        <v>1127</v>
      </c>
      <c r="D460" s="434">
        <v>21</v>
      </c>
      <c r="E460" s="434">
        <v>23</v>
      </c>
      <c r="F460" s="434" t="s">
        <v>7449</v>
      </c>
      <c r="G460" s="417">
        <v>202574.36126339948</v>
      </c>
      <c r="H460" s="418">
        <f t="shared" ref="H460:H509" si="22">+G460*1.21</f>
        <v>245114.97712871336</v>
      </c>
      <c r="I460" s="419">
        <f t="shared" ref="I460:I509" si="23">H460*0.8</f>
        <v>196091.98170297069</v>
      </c>
    </row>
    <row r="461" spans="1:9" ht="13.8" thickBot="1">
      <c r="A461" s="420" t="s">
        <v>7450</v>
      </c>
      <c r="B461" s="421" t="s">
        <v>7451</v>
      </c>
      <c r="C461" s="422" t="s">
        <v>1127</v>
      </c>
      <c r="D461" s="423">
        <v>21</v>
      </c>
      <c r="E461" s="423" t="s">
        <v>7304</v>
      </c>
      <c r="F461" s="423">
        <v>612</v>
      </c>
      <c r="G461" s="417">
        <v>208061.51231428704</v>
      </c>
      <c r="H461" s="418">
        <f t="shared" si="22"/>
        <v>251754.4299002873</v>
      </c>
      <c r="I461" s="419">
        <f t="shared" si="23"/>
        <v>201403.54392022986</v>
      </c>
    </row>
    <row r="462" spans="1:9" ht="13.8" thickBot="1">
      <c r="A462" s="420" t="s">
        <v>7452</v>
      </c>
      <c r="B462" s="421" t="s">
        <v>7453</v>
      </c>
      <c r="C462" s="422" t="s">
        <v>1756</v>
      </c>
      <c r="D462" s="423">
        <v>21</v>
      </c>
      <c r="E462" s="423">
        <v>23</v>
      </c>
      <c r="F462" s="423" t="s">
        <v>7454</v>
      </c>
      <c r="G462" s="417">
        <v>217947.31388516258</v>
      </c>
      <c r="H462" s="418">
        <f t="shared" si="22"/>
        <v>263716.24980104674</v>
      </c>
      <c r="I462" s="419">
        <f t="shared" si="23"/>
        <v>210972.99984083741</v>
      </c>
    </row>
    <row r="463" spans="1:9" ht="13.8" thickBot="1">
      <c r="A463" s="420" t="s">
        <v>7455</v>
      </c>
      <c r="B463" s="421" t="s">
        <v>7456</v>
      </c>
      <c r="C463" s="422" t="s">
        <v>1756</v>
      </c>
      <c r="D463" s="423">
        <v>21</v>
      </c>
      <c r="E463" s="423" t="s">
        <v>7304</v>
      </c>
      <c r="F463" s="423">
        <v>610.5</v>
      </c>
      <c r="G463" s="417">
        <v>214841.91054826241</v>
      </c>
      <c r="H463" s="418">
        <f t="shared" si="22"/>
        <v>259958.7117633975</v>
      </c>
      <c r="I463" s="419">
        <f t="shared" si="23"/>
        <v>207966.96941071801</v>
      </c>
    </row>
    <row r="464" spans="1:9" ht="13.8" thickBot="1">
      <c r="A464" s="420" t="s">
        <v>7457</v>
      </c>
      <c r="B464" s="421" t="s">
        <v>7458</v>
      </c>
      <c r="C464" s="442"/>
      <c r="D464" s="443">
        <v>21</v>
      </c>
      <c r="E464" s="443">
        <v>23</v>
      </c>
      <c r="F464" s="443" t="s">
        <v>7459</v>
      </c>
      <c r="G464" s="417">
        <v>245661.46640129163</v>
      </c>
      <c r="H464" s="418">
        <f t="shared" si="22"/>
        <v>297250.37434556289</v>
      </c>
      <c r="I464" s="419">
        <f t="shared" si="23"/>
        <v>237800.29947645031</v>
      </c>
    </row>
    <row r="465" spans="1:9" ht="13.8" thickBot="1">
      <c r="A465" s="420" t="s">
        <v>7460</v>
      </c>
      <c r="B465" s="421" t="s">
        <v>7461</v>
      </c>
      <c r="C465" s="442"/>
      <c r="D465" s="443">
        <v>21</v>
      </c>
      <c r="E465" s="472" t="s">
        <v>6595</v>
      </c>
      <c r="F465" s="443">
        <v>648</v>
      </c>
      <c r="G465" s="417">
        <v>244904.7622381181</v>
      </c>
      <c r="H465" s="418">
        <f t="shared" si="22"/>
        <v>296334.76230812288</v>
      </c>
      <c r="I465" s="419">
        <f t="shared" si="23"/>
        <v>237067.8098464983</v>
      </c>
    </row>
    <row r="466" spans="1:9" ht="13.8" thickBot="1">
      <c r="A466" s="420" t="s">
        <v>7462</v>
      </c>
      <c r="B466" s="421" t="s">
        <v>7463</v>
      </c>
      <c r="C466" s="422"/>
      <c r="D466" s="423">
        <v>25</v>
      </c>
      <c r="E466" s="423">
        <v>26</v>
      </c>
      <c r="F466" s="443" t="s">
        <v>7464</v>
      </c>
      <c r="G466" s="417">
        <v>291002.3824333626</v>
      </c>
      <c r="H466" s="418">
        <f t="shared" si="22"/>
        <v>352112.88274436875</v>
      </c>
      <c r="I466" s="419">
        <f t="shared" si="23"/>
        <v>281690.30619549501</v>
      </c>
    </row>
    <row r="467" spans="1:9" ht="13.8" thickBot="1">
      <c r="A467" s="420" t="s">
        <v>7465</v>
      </c>
      <c r="B467" s="421" t="s">
        <v>7466</v>
      </c>
      <c r="C467" s="422"/>
      <c r="D467" s="423">
        <v>25</v>
      </c>
      <c r="E467" s="423">
        <v>26</v>
      </c>
      <c r="F467" s="443" t="s">
        <v>7467</v>
      </c>
      <c r="G467" s="417">
        <v>284968.04967509641</v>
      </c>
      <c r="H467" s="418">
        <f t="shared" si="22"/>
        <v>344811.34010686667</v>
      </c>
      <c r="I467" s="419">
        <f t="shared" si="23"/>
        <v>275849.07208549336</v>
      </c>
    </row>
    <row r="468" spans="1:9" ht="13.8" thickBot="1">
      <c r="A468" s="420" t="s">
        <v>7468</v>
      </c>
      <c r="B468" s="421" t="s">
        <v>7469</v>
      </c>
      <c r="C468" s="422"/>
      <c r="D468" s="423">
        <v>21</v>
      </c>
      <c r="E468" s="423">
        <v>23</v>
      </c>
      <c r="F468" s="423" t="s">
        <v>7470</v>
      </c>
      <c r="G468" s="417">
        <v>247940.80433020767</v>
      </c>
      <c r="H468" s="418">
        <f t="shared" si="22"/>
        <v>300008.37323955126</v>
      </c>
      <c r="I468" s="419">
        <f t="shared" si="23"/>
        <v>240006.69859164103</v>
      </c>
    </row>
    <row r="469" spans="1:9" ht="13.8" thickBot="1">
      <c r="A469" s="420" t="s">
        <v>7471</v>
      </c>
      <c r="B469" s="421" t="s">
        <v>7472</v>
      </c>
      <c r="C469" s="422"/>
      <c r="D469" s="423">
        <v>21</v>
      </c>
      <c r="E469" s="423" t="s">
        <v>7304</v>
      </c>
      <c r="F469" s="423">
        <v>604</v>
      </c>
      <c r="G469" s="417">
        <v>218423.31108381227</v>
      </c>
      <c r="H469" s="418">
        <f t="shared" si="22"/>
        <v>264292.20641141286</v>
      </c>
      <c r="I469" s="419">
        <f t="shared" si="23"/>
        <v>211433.7651291303</v>
      </c>
    </row>
    <row r="470" spans="1:9" ht="13.8" thickBot="1">
      <c r="A470" s="420" t="s">
        <v>7473</v>
      </c>
      <c r="B470" s="421" t="s">
        <v>7474</v>
      </c>
      <c r="C470" s="422" t="s">
        <v>7475</v>
      </c>
      <c r="D470" s="423">
        <v>21</v>
      </c>
      <c r="E470" s="423">
        <v>23</v>
      </c>
      <c r="F470" s="423" t="s">
        <v>7476</v>
      </c>
      <c r="G470" s="417">
        <v>239738.93299343289</v>
      </c>
      <c r="H470" s="418">
        <f t="shared" si="22"/>
        <v>290084.10892205377</v>
      </c>
      <c r="I470" s="419">
        <f t="shared" si="23"/>
        <v>232067.28713764303</v>
      </c>
    </row>
    <row r="471" spans="1:9" ht="13.8" thickBot="1">
      <c r="A471" s="420" t="s">
        <v>7477</v>
      </c>
      <c r="B471" s="421" t="s">
        <v>7478</v>
      </c>
      <c r="C471" s="422" t="s">
        <v>7475</v>
      </c>
      <c r="D471" s="423">
        <v>21</v>
      </c>
      <c r="E471" s="423" t="s">
        <v>7304</v>
      </c>
      <c r="F471" s="423">
        <v>624.70000000000005</v>
      </c>
      <c r="G471" s="417">
        <v>213853.37454145134</v>
      </c>
      <c r="H471" s="418">
        <f t="shared" si="22"/>
        <v>258762.58319515613</v>
      </c>
      <c r="I471" s="419">
        <f t="shared" si="23"/>
        <v>207010.06655612492</v>
      </c>
    </row>
    <row r="472" spans="1:9" ht="13.8" thickBot="1">
      <c r="A472" s="420" t="s">
        <v>7479</v>
      </c>
      <c r="B472" s="421" t="s">
        <v>7480</v>
      </c>
      <c r="C472" s="422"/>
      <c r="D472" s="423">
        <v>21</v>
      </c>
      <c r="E472" s="423">
        <v>23</v>
      </c>
      <c r="F472" s="423" t="s">
        <v>7481</v>
      </c>
      <c r="G472" s="417">
        <v>227603.1588950773</v>
      </c>
      <c r="H472" s="418">
        <f t="shared" si="22"/>
        <v>275399.82226304355</v>
      </c>
      <c r="I472" s="419">
        <f t="shared" si="23"/>
        <v>220319.85781043486</v>
      </c>
    </row>
    <row r="473" spans="1:9" ht="13.8" thickBot="1">
      <c r="A473" s="420" t="s">
        <v>7482</v>
      </c>
      <c r="B473" s="421" t="s">
        <v>7483</v>
      </c>
      <c r="C473" s="422"/>
      <c r="D473" s="423">
        <v>21</v>
      </c>
      <c r="E473" s="423" t="s">
        <v>7304</v>
      </c>
      <c r="F473" s="423">
        <v>645.70000000000005</v>
      </c>
      <c r="G473" s="417">
        <v>223973.22172957368</v>
      </c>
      <c r="H473" s="418">
        <f t="shared" si="22"/>
        <v>271007.59829278413</v>
      </c>
      <c r="I473" s="419">
        <f t="shared" si="23"/>
        <v>216806.07863422731</v>
      </c>
    </row>
    <row r="474" spans="1:9" ht="13.8" thickBot="1">
      <c r="A474" s="420" t="s">
        <v>7484</v>
      </c>
      <c r="B474" s="421" t="s">
        <v>7485</v>
      </c>
      <c r="C474" s="422"/>
      <c r="D474" s="423">
        <v>21</v>
      </c>
      <c r="E474" s="423">
        <v>23</v>
      </c>
      <c r="F474" s="423" t="s">
        <v>7486</v>
      </c>
      <c r="G474" s="417">
        <v>296260.87530366861</v>
      </c>
      <c r="H474" s="418">
        <f t="shared" si="22"/>
        <v>358475.65911743901</v>
      </c>
      <c r="I474" s="419">
        <f t="shared" si="23"/>
        <v>286780.52729395119</v>
      </c>
    </row>
    <row r="475" spans="1:9" ht="13.8" thickBot="1">
      <c r="A475" s="420" t="s">
        <v>7487</v>
      </c>
      <c r="B475" s="421" t="s">
        <v>7488</v>
      </c>
      <c r="C475" s="422"/>
      <c r="D475" s="423">
        <v>21</v>
      </c>
      <c r="E475" s="423">
        <v>23</v>
      </c>
      <c r="F475" s="423" t="s">
        <v>7489</v>
      </c>
      <c r="G475" s="417">
        <v>206502.16479158885</v>
      </c>
      <c r="H475" s="418">
        <f t="shared" si="22"/>
        <v>249867.61939782251</v>
      </c>
      <c r="I475" s="419">
        <f t="shared" si="23"/>
        <v>199894.09551825802</v>
      </c>
    </row>
    <row r="476" spans="1:9" ht="13.8" thickBot="1">
      <c r="A476" s="420" t="s">
        <v>7490</v>
      </c>
      <c r="B476" s="421" t="s">
        <v>7461</v>
      </c>
      <c r="C476" s="442"/>
      <c r="D476" s="443">
        <v>21</v>
      </c>
      <c r="E476" s="443" t="s">
        <v>43</v>
      </c>
      <c r="F476" s="443">
        <v>644</v>
      </c>
      <c r="G476" s="417">
        <v>244904.7622381181</v>
      </c>
      <c r="H476" s="418">
        <f t="shared" si="22"/>
        <v>296334.76230812288</v>
      </c>
      <c r="I476" s="419">
        <f t="shared" si="23"/>
        <v>237067.8098464983</v>
      </c>
    </row>
    <row r="477" spans="1:9" ht="13.8" thickBot="1">
      <c r="A477" s="420" t="s">
        <v>7491</v>
      </c>
      <c r="B477" s="421" t="s">
        <v>7492</v>
      </c>
      <c r="C477" s="442"/>
      <c r="D477" s="443">
        <v>23</v>
      </c>
      <c r="E477" s="443">
        <v>26</v>
      </c>
      <c r="F477" s="443" t="s">
        <v>7493</v>
      </c>
      <c r="G477" s="417">
        <v>317963.80050926207</v>
      </c>
      <c r="H477" s="418">
        <f t="shared" si="22"/>
        <v>384736.19861620711</v>
      </c>
      <c r="I477" s="419">
        <f t="shared" si="23"/>
        <v>307788.95889296569</v>
      </c>
    </row>
    <row r="478" spans="1:9" ht="13.8" thickBot="1">
      <c r="A478" s="420" t="s">
        <v>7494</v>
      </c>
      <c r="B478" s="421" t="s">
        <v>7495</v>
      </c>
      <c r="C478" s="442"/>
      <c r="D478" s="443">
        <v>23</v>
      </c>
      <c r="E478" s="443">
        <v>26</v>
      </c>
      <c r="F478" s="443" t="s">
        <v>7496</v>
      </c>
      <c r="G478" s="417">
        <v>218238.25229990654</v>
      </c>
      <c r="H478" s="418">
        <f t="shared" si="22"/>
        <v>264068.28528288688</v>
      </c>
      <c r="I478" s="419">
        <f t="shared" si="23"/>
        <v>211254.62822630952</v>
      </c>
    </row>
    <row r="479" spans="1:9" ht="13.8" thickBot="1">
      <c r="A479" s="420" t="s">
        <v>7497</v>
      </c>
      <c r="B479" s="421" t="s">
        <v>7498</v>
      </c>
      <c r="C479" s="442"/>
      <c r="D479" s="443">
        <v>21</v>
      </c>
      <c r="E479" s="443">
        <v>23</v>
      </c>
      <c r="F479" s="443" t="s">
        <v>7499</v>
      </c>
      <c r="G479" s="417">
        <v>163028.93655877598</v>
      </c>
      <c r="H479" s="418">
        <f t="shared" si="22"/>
        <v>197265.01323611895</v>
      </c>
      <c r="I479" s="419">
        <f t="shared" si="23"/>
        <v>157812.01058889518</v>
      </c>
    </row>
    <row r="480" spans="1:9" ht="13.8" thickBot="1">
      <c r="A480" s="420" t="s">
        <v>7500</v>
      </c>
      <c r="B480" s="421" t="s">
        <v>7501</v>
      </c>
      <c r="C480" s="422"/>
      <c r="D480" s="423">
        <v>21</v>
      </c>
      <c r="E480" s="423" t="s">
        <v>7304</v>
      </c>
      <c r="F480" s="423">
        <v>632.9</v>
      </c>
      <c r="G480" s="417">
        <v>156901.66637104197</v>
      </c>
      <c r="H480" s="418">
        <f t="shared" si="22"/>
        <v>189851.01630896077</v>
      </c>
      <c r="I480" s="419">
        <f t="shared" si="23"/>
        <v>151880.81304716863</v>
      </c>
    </row>
    <row r="481" spans="1:9" ht="13.8" thickBot="1">
      <c r="A481" s="420" t="s">
        <v>7502</v>
      </c>
      <c r="B481" s="421" t="s">
        <v>7503</v>
      </c>
      <c r="C481" s="422"/>
      <c r="D481" s="423">
        <v>20</v>
      </c>
      <c r="E481" s="423">
        <v>23</v>
      </c>
      <c r="F481" s="423" t="s">
        <v>7504</v>
      </c>
      <c r="G481" s="417">
        <v>135832.04635398134</v>
      </c>
      <c r="H481" s="418">
        <f t="shared" si="22"/>
        <v>164356.77608831742</v>
      </c>
      <c r="I481" s="419">
        <f t="shared" si="23"/>
        <v>131485.42087065394</v>
      </c>
    </row>
    <row r="482" spans="1:9" ht="13.8" thickBot="1">
      <c r="A482" s="420" t="s">
        <v>7505</v>
      </c>
      <c r="B482" s="421" t="s">
        <v>7506</v>
      </c>
      <c r="C482" s="422" t="s">
        <v>7507</v>
      </c>
      <c r="D482" s="423">
        <v>20</v>
      </c>
      <c r="E482" s="423">
        <v>23</v>
      </c>
      <c r="F482" s="423" t="s">
        <v>7508</v>
      </c>
      <c r="G482" s="417">
        <v>163573.25887695732</v>
      </c>
      <c r="H482" s="418">
        <f t="shared" si="22"/>
        <v>197923.64324111835</v>
      </c>
      <c r="I482" s="419">
        <f t="shared" si="23"/>
        <v>158338.9145928947</v>
      </c>
    </row>
    <row r="483" spans="1:9" ht="13.8" thickBot="1">
      <c r="A483" s="420" t="s">
        <v>2614</v>
      </c>
      <c r="B483" s="421" t="s">
        <v>7509</v>
      </c>
      <c r="C483" s="422" t="s">
        <v>7510</v>
      </c>
      <c r="D483" s="423">
        <v>23</v>
      </c>
      <c r="E483" s="423">
        <v>23</v>
      </c>
      <c r="F483" s="423" t="s">
        <v>7511</v>
      </c>
      <c r="G483" s="417">
        <v>211232.69989453955</v>
      </c>
      <c r="H483" s="418">
        <f t="shared" si="22"/>
        <v>255591.56687239284</v>
      </c>
      <c r="I483" s="419">
        <f t="shared" si="23"/>
        <v>204473.25349791429</v>
      </c>
    </row>
    <row r="484" spans="1:9" ht="13.8" thickBot="1">
      <c r="A484" s="420" t="s">
        <v>7512</v>
      </c>
      <c r="B484" s="421" t="s">
        <v>7513</v>
      </c>
      <c r="C484" s="422"/>
      <c r="D484" s="423">
        <v>21</v>
      </c>
      <c r="E484" s="423">
        <v>23</v>
      </c>
      <c r="F484" s="423" t="s">
        <v>7514</v>
      </c>
      <c r="G484" s="417">
        <v>175577.8839193146</v>
      </c>
      <c r="H484" s="418">
        <f t="shared" si="22"/>
        <v>212449.23954237066</v>
      </c>
      <c r="I484" s="419">
        <f t="shared" si="23"/>
        <v>169959.39163389654</v>
      </c>
    </row>
    <row r="485" spans="1:9" ht="13.8" thickBot="1">
      <c r="A485" s="420" t="s">
        <v>7515</v>
      </c>
      <c r="B485" s="421" t="s">
        <v>7516</v>
      </c>
      <c r="C485" s="422"/>
      <c r="D485" s="423">
        <v>21</v>
      </c>
      <c r="E485" s="423" t="s">
        <v>7304</v>
      </c>
      <c r="F485" s="423">
        <v>641.20000000000005</v>
      </c>
      <c r="G485" s="417">
        <v>165202.8271422642</v>
      </c>
      <c r="H485" s="418">
        <f t="shared" si="22"/>
        <v>199895.42084213966</v>
      </c>
      <c r="I485" s="419">
        <f t="shared" si="23"/>
        <v>159916.33667371175</v>
      </c>
    </row>
    <row r="486" spans="1:9" ht="13.8" thickBot="1">
      <c r="A486" s="420" t="s">
        <v>7517</v>
      </c>
      <c r="B486" s="421" t="s">
        <v>7518</v>
      </c>
      <c r="C486" s="422"/>
      <c r="D486" s="423">
        <v>23</v>
      </c>
      <c r="E486" s="423">
        <v>23</v>
      </c>
      <c r="F486" s="423" t="s">
        <v>7519</v>
      </c>
      <c r="G486" s="417">
        <v>250227.36378024428</v>
      </c>
      <c r="H486" s="418">
        <f t="shared" si="22"/>
        <v>302775.11017409555</v>
      </c>
      <c r="I486" s="419">
        <f t="shared" si="23"/>
        <v>242220.08813927646</v>
      </c>
    </row>
    <row r="487" spans="1:9" ht="13.8" thickBot="1">
      <c r="A487" s="420" t="s">
        <v>7520</v>
      </c>
      <c r="B487" s="421" t="s">
        <v>7521</v>
      </c>
      <c r="C487" s="422" t="s">
        <v>2721</v>
      </c>
      <c r="D487" s="423">
        <v>23</v>
      </c>
      <c r="E487" s="423">
        <v>27</v>
      </c>
      <c r="F487" s="423" t="s">
        <v>7522</v>
      </c>
      <c r="G487" s="417">
        <v>214365.49906119044</v>
      </c>
      <c r="H487" s="418">
        <f t="shared" si="22"/>
        <v>259382.25386404042</v>
      </c>
      <c r="I487" s="419">
        <f t="shared" si="23"/>
        <v>207505.80309123234</v>
      </c>
    </row>
    <row r="488" spans="1:9" ht="13.8" thickBot="1">
      <c r="A488" s="420" t="s">
        <v>7523</v>
      </c>
      <c r="B488" s="421" t="s">
        <v>7524</v>
      </c>
      <c r="C488" s="422" t="s">
        <v>7401</v>
      </c>
      <c r="D488" s="423">
        <v>25</v>
      </c>
      <c r="E488" s="423">
        <v>27</v>
      </c>
      <c r="F488" s="423" t="s">
        <v>7525</v>
      </c>
      <c r="G488" s="417">
        <v>204735.30134952193</v>
      </c>
      <c r="H488" s="418">
        <f t="shared" si="22"/>
        <v>247729.71463292153</v>
      </c>
      <c r="I488" s="419">
        <f t="shared" si="23"/>
        <v>198183.77170633723</v>
      </c>
    </row>
    <row r="489" spans="1:9" ht="13.8" thickBot="1">
      <c r="A489" s="420" t="s">
        <v>7526</v>
      </c>
      <c r="B489" s="421" t="s">
        <v>7488</v>
      </c>
      <c r="C489" s="422" t="s">
        <v>7401</v>
      </c>
      <c r="D489" s="423">
        <v>21</v>
      </c>
      <c r="E489" s="423">
        <v>23</v>
      </c>
      <c r="F489" s="423" t="s">
        <v>7489</v>
      </c>
      <c r="G489" s="417">
        <v>206502.16479158885</v>
      </c>
      <c r="H489" s="418">
        <f t="shared" si="22"/>
        <v>249867.61939782251</v>
      </c>
      <c r="I489" s="419">
        <f t="shared" si="23"/>
        <v>199894.09551825802</v>
      </c>
    </row>
    <row r="490" spans="1:9" ht="13.8" thickBot="1">
      <c r="A490" s="420" t="s">
        <v>7527</v>
      </c>
      <c r="B490" s="421" t="s">
        <v>7528</v>
      </c>
      <c r="C490" s="422"/>
      <c r="D490" s="423">
        <v>21</v>
      </c>
      <c r="E490" s="423" t="s">
        <v>7304</v>
      </c>
      <c r="F490" s="423">
        <v>625</v>
      </c>
      <c r="G490" s="417">
        <v>200414.79938956935</v>
      </c>
      <c r="H490" s="418">
        <f t="shared" si="22"/>
        <v>242501.90726137892</v>
      </c>
      <c r="I490" s="419">
        <f t="shared" si="23"/>
        <v>194001.52580910316</v>
      </c>
    </row>
    <row r="491" spans="1:9" ht="13.8" thickBot="1">
      <c r="A491" s="463" t="s">
        <v>7529</v>
      </c>
      <c r="B491" s="421" t="s">
        <v>7530</v>
      </c>
      <c r="C491" s="424"/>
      <c r="D491" s="423">
        <v>28</v>
      </c>
      <c r="E491" s="423">
        <v>39</v>
      </c>
      <c r="F491" s="423" t="s">
        <v>7531</v>
      </c>
      <c r="G491" s="417">
        <v>318234.18830573128</v>
      </c>
      <c r="H491" s="418">
        <f t="shared" si="22"/>
        <v>385063.36784993485</v>
      </c>
      <c r="I491" s="419">
        <f t="shared" si="23"/>
        <v>308050.6942799479</v>
      </c>
    </row>
    <row r="492" spans="1:9" ht="13.8" thickBot="1">
      <c r="A492" s="463" t="s">
        <v>7532</v>
      </c>
      <c r="B492" s="421" t="s">
        <v>7533</v>
      </c>
      <c r="C492" s="424"/>
      <c r="D492" s="425">
        <v>28</v>
      </c>
      <c r="E492" s="423" t="s">
        <v>7304</v>
      </c>
      <c r="F492" s="425">
        <v>672</v>
      </c>
      <c r="G492" s="417">
        <v>255785.40876526534</v>
      </c>
      <c r="H492" s="418">
        <f t="shared" si="22"/>
        <v>309500.34460597107</v>
      </c>
      <c r="I492" s="419">
        <f t="shared" si="23"/>
        <v>247600.27568477686</v>
      </c>
    </row>
    <row r="493" spans="1:9" ht="13.8" thickBot="1">
      <c r="A493" s="420" t="s">
        <v>7534</v>
      </c>
      <c r="B493" s="421" t="s">
        <v>7535</v>
      </c>
      <c r="C493" s="424"/>
      <c r="D493" s="425">
        <v>31</v>
      </c>
      <c r="E493" s="423">
        <v>39</v>
      </c>
      <c r="F493" s="423" t="s">
        <v>7536</v>
      </c>
      <c r="G493" s="417">
        <v>384722.57035797212</v>
      </c>
      <c r="H493" s="418">
        <f t="shared" si="22"/>
        <v>465514.31013314624</v>
      </c>
      <c r="I493" s="419">
        <f t="shared" si="23"/>
        <v>372411.44810651703</v>
      </c>
    </row>
    <row r="494" spans="1:9" ht="13.8" thickBot="1">
      <c r="A494" s="420" t="s">
        <v>7537</v>
      </c>
      <c r="B494" s="421" t="s">
        <v>7538</v>
      </c>
      <c r="C494" s="424"/>
      <c r="D494" s="425">
        <v>31</v>
      </c>
      <c r="E494" s="423">
        <v>39</v>
      </c>
      <c r="F494" s="423" t="s">
        <v>7539</v>
      </c>
      <c r="G494" s="417">
        <v>337181.51422588277</v>
      </c>
      <c r="H494" s="418">
        <f t="shared" si="22"/>
        <v>407989.63221331814</v>
      </c>
      <c r="I494" s="419">
        <f t="shared" si="23"/>
        <v>326391.70577065455</v>
      </c>
    </row>
    <row r="495" spans="1:9" ht="13.8" thickBot="1">
      <c r="A495" s="420" t="s">
        <v>7540</v>
      </c>
      <c r="B495" s="421" t="s">
        <v>7541</v>
      </c>
      <c r="C495" s="473" t="s">
        <v>7542</v>
      </c>
      <c r="D495" s="443">
        <v>21</v>
      </c>
      <c r="E495" s="443">
        <v>23</v>
      </c>
      <c r="F495" s="443" t="s">
        <v>7543</v>
      </c>
      <c r="G495" s="417">
        <v>300370.98265477247</v>
      </c>
      <c r="H495" s="418">
        <f t="shared" si="22"/>
        <v>363448.88901227468</v>
      </c>
      <c r="I495" s="419">
        <f t="shared" si="23"/>
        <v>290759.11120981973</v>
      </c>
    </row>
    <row r="496" spans="1:9" ht="13.8" thickBot="1">
      <c r="A496" s="420" t="s">
        <v>7544</v>
      </c>
      <c r="B496" s="421" t="s">
        <v>7545</v>
      </c>
      <c r="C496" s="473" t="s">
        <v>7542</v>
      </c>
      <c r="D496" s="443">
        <v>21</v>
      </c>
      <c r="E496" s="443" t="s">
        <v>43</v>
      </c>
      <c r="F496" s="443">
        <v>684</v>
      </c>
      <c r="G496" s="417">
        <v>268515.30347033712</v>
      </c>
      <c r="H496" s="418">
        <f t="shared" si="22"/>
        <v>324903.51719910791</v>
      </c>
      <c r="I496" s="419">
        <f t="shared" si="23"/>
        <v>259922.81375928633</v>
      </c>
    </row>
    <row r="497" spans="1:9" ht="13.8" thickBot="1">
      <c r="A497" s="420" t="s">
        <v>7546</v>
      </c>
      <c r="B497" s="421" t="s">
        <v>7547</v>
      </c>
      <c r="C497" s="473"/>
      <c r="D497" s="443">
        <v>23</v>
      </c>
      <c r="E497" s="443">
        <v>26</v>
      </c>
      <c r="F497" s="443" t="s">
        <v>7548</v>
      </c>
      <c r="G497" s="417">
        <v>314773.01211106835</v>
      </c>
      <c r="H497" s="418">
        <f t="shared" si="22"/>
        <v>380875.34465439268</v>
      </c>
      <c r="I497" s="419">
        <f t="shared" si="23"/>
        <v>304700.27572351415</v>
      </c>
    </row>
    <row r="498" spans="1:9" ht="13.8" thickBot="1">
      <c r="A498" s="420" t="s">
        <v>7549</v>
      </c>
      <c r="B498" s="421" t="s">
        <v>7550</v>
      </c>
      <c r="C498" s="473"/>
      <c r="D498" s="443">
        <v>23</v>
      </c>
      <c r="E498" s="443">
        <v>26</v>
      </c>
      <c r="F498" s="443" t="s">
        <v>7551</v>
      </c>
      <c r="G498" s="417">
        <v>262310.84342589031</v>
      </c>
      <c r="H498" s="418">
        <f t="shared" si="22"/>
        <v>317396.12054532726</v>
      </c>
      <c r="I498" s="419">
        <f t="shared" si="23"/>
        <v>253916.89643626183</v>
      </c>
    </row>
    <row r="499" spans="1:9" ht="13.8" thickBot="1">
      <c r="A499" s="420" t="s">
        <v>7552</v>
      </c>
      <c r="B499" s="421" t="s">
        <v>7553</v>
      </c>
      <c r="C499" s="473"/>
      <c r="D499" s="443">
        <v>23</v>
      </c>
      <c r="E499" s="443">
        <v>23</v>
      </c>
      <c r="F499" s="443" t="s">
        <v>7554</v>
      </c>
      <c r="G499" s="417">
        <v>333485.72000272042</v>
      </c>
      <c r="H499" s="418">
        <f t="shared" si="22"/>
        <v>403517.72120329167</v>
      </c>
      <c r="I499" s="419">
        <f t="shared" si="23"/>
        <v>322814.17696263338</v>
      </c>
    </row>
    <row r="500" spans="1:9" ht="13.8" thickBot="1">
      <c r="A500" s="420" t="s">
        <v>7555</v>
      </c>
      <c r="B500" s="421" t="s">
        <v>7556</v>
      </c>
      <c r="C500" s="473"/>
      <c r="D500" s="443">
        <v>23</v>
      </c>
      <c r="E500" s="443"/>
      <c r="F500" s="443">
        <v>677</v>
      </c>
      <c r="G500" s="417">
        <v>321404.73428669147</v>
      </c>
      <c r="H500" s="418">
        <f t="shared" si="22"/>
        <v>388899.72848689667</v>
      </c>
      <c r="I500" s="419">
        <f t="shared" si="23"/>
        <v>311119.78278951737</v>
      </c>
    </row>
    <row r="501" spans="1:9" ht="13.8" thickBot="1">
      <c r="A501" s="420" t="s">
        <v>7557</v>
      </c>
      <c r="B501" s="421" t="s">
        <v>7541</v>
      </c>
      <c r="C501" s="473" t="s">
        <v>7542</v>
      </c>
      <c r="D501" s="443">
        <v>21</v>
      </c>
      <c r="E501" s="443">
        <v>23</v>
      </c>
      <c r="F501" s="443">
        <v>800</v>
      </c>
      <c r="G501" s="417">
        <v>300370.98265477247</v>
      </c>
      <c r="H501" s="418">
        <f t="shared" si="22"/>
        <v>363448.88901227468</v>
      </c>
      <c r="I501" s="419">
        <f t="shared" si="23"/>
        <v>290759.11120981973</v>
      </c>
    </row>
    <row r="502" spans="1:9" ht="13.8" thickBot="1">
      <c r="A502" s="420" t="s">
        <v>7558</v>
      </c>
      <c r="B502" s="421" t="s">
        <v>7545</v>
      </c>
      <c r="C502" s="473" t="s">
        <v>7542</v>
      </c>
      <c r="D502" s="443">
        <v>21</v>
      </c>
      <c r="E502" s="443" t="s">
        <v>43</v>
      </c>
      <c r="F502" s="443">
        <v>684</v>
      </c>
      <c r="G502" s="417">
        <v>268515.30347033712</v>
      </c>
      <c r="H502" s="418">
        <f t="shared" si="22"/>
        <v>324903.51719910791</v>
      </c>
      <c r="I502" s="419">
        <f t="shared" si="23"/>
        <v>259922.81375928633</v>
      </c>
    </row>
    <row r="503" spans="1:9" ht="13.8" thickBot="1">
      <c r="A503" s="420" t="s">
        <v>7559</v>
      </c>
      <c r="B503" s="421" t="s">
        <v>7547</v>
      </c>
      <c r="C503" s="473"/>
      <c r="D503" s="443">
        <v>23</v>
      </c>
      <c r="E503" s="443">
        <v>26</v>
      </c>
      <c r="F503" s="443" t="s">
        <v>7548</v>
      </c>
      <c r="G503" s="417">
        <v>314773.01211106835</v>
      </c>
      <c r="H503" s="418">
        <f t="shared" si="22"/>
        <v>380875.34465439268</v>
      </c>
      <c r="I503" s="419">
        <f t="shared" si="23"/>
        <v>304700.27572351415</v>
      </c>
    </row>
    <row r="504" spans="1:9" ht="13.8" thickBot="1">
      <c r="A504" s="420" t="s">
        <v>7560</v>
      </c>
      <c r="B504" s="421" t="s">
        <v>7550</v>
      </c>
      <c r="C504" s="473"/>
      <c r="D504" s="443">
        <v>23</v>
      </c>
      <c r="E504" s="443">
        <v>26</v>
      </c>
      <c r="F504" s="443" t="s">
        <v>7551</v>
      </c>
      <c r="G504" s="417">
        <v>262310.84342589031</v>
      </c>
      <c r="H504" s="418">
        <f>+G504*1.21</f>
        <v>317396.12054532726</v>
      </c>
      <c r="I504" s="419">
        <f t="shared" si="23"/>
        <v>253916.89643626183</v>
      </c>
    </row>
    <row r="505" spans="1:9" ht="13.8" thickBot="1">
      <c r="A505" s="420" t="s">
        <v>7561</v>
      </c>
      <c r="B505" s="421" t="s">
        <v>7553</v>
      </c>
      <c r="C505" s="473"/>
      <c r="D505" s="443">
        <v>23</v>
      </c>
      <c r="E505" s="443">
        <v>23</v>
      </c>
      <c r="F505" s="443" t="s">
        <v>7554</v>
      </c>
      <c r="G505" s="417">
        <v>333485.72000272042</v>
      </c>
      <c r="H505" s="418">
        <f>+G505*1.21</f>
        <v>403517.72120329167</v>
      </c>
      <c r="I505" s="419">
        <f t="shared" si="23"/>
        <v>322814.17696263338</v>
      </c>
    </row>
    <row r="506" spans="1:9" ht="13.8" thickBot="1">
      <c r="A506" s="420" t="s">
        <v>7562</v>
      </c>
      <c r="B506" s="421" t="s">
        <v>7556</v>
      </c>
      <c r="C506" s="473"/>
      <c r="D506" s="443">
        <v>23</v>
      </c>
      <c r="E506" s="443"/>
      <c r="F506" s="443">
        <v>677</v>
      </c>
      <c r="G506" s="417">
        <v>321404.73428669147</v>
      </c>
      <c r="H506" s="418">
        <f>+G506*1.21</f>
        <v>388899.72848689667</v>
      </c>
      <c r="I506" s="419">
        <f t="shared" si="23"/>
        <v>311119.78278951737</v>
      </c>
    </row>
    <row r="507" spans="1:9" ht="13.8" thickBot="1">
      <c r="A507" s="463" t="s">
        <v>7563</v>
      </c>
      <c r="B507" s="421" t="s">
        <v>7564</v>
      </c>
      <c r="C507" s="424" t="s">
        <v>7401</v>
      </c>
      <c r="D507" s="425">
        <v>25</v>
      </c>
      <c r="E507" s="425">
        <v>27</v>
      </c>
      <c r="F507" s="425">
        <v>713.5</v>
      </c>
      <c r="G507" s="417">
        <v>333090.82290183631</v>
      </c>
      <c r="H507" s="418">
        <f t="shared" si="22"/>
        <v>403039.89571122191</v>
      </c>
      <c r="I507" s="419">
        <f t="shared" si="23"/>
        <v>322431.91656897753</v>
      </c>
    </row>
    <row r="508" spans="1:9" ht="13.8" thickBot="1">
      <c r="A508" s="420" t="s">
        <v>7565</v>
      </c>
      <c r="B508" s="421" t="s">
        <v>7566</v>
      </c>
      <c r="C508" s="424" t="s">
        <v>60</v>
      </c>
      <c r="D508" s="425">
        <v>23</v>
      </c>
      <c r="E508" s="425">
        <v>23</v>
      </c>
      <c r="F508" s="425" t="s">
        <v>7567</v>
      </c>
      <c r="G508" s="417">
        <v>209184.01108758376</v>
      </c>
      <c r="H508" s="418">
        <f t="shared" si="22"/>
        <v>253112.65341597633</v>
      </c>
      <c r="I508" s="419">
        <f t="shared" si="23"/>
        <v>202490.12273278108</v>
      </c>
    </row>
    <row r="509" spans="1:9" ht="13.8" thickBot="1">
      <c r="A509" s="435" t="s">
        <v>7568</v>
      </c>
      <c r="B509" s="436" t="s">
        <v>7569</v>
      </c>
      <c r="C509" s="448" t="s">
        <v>60</v>
      </c>
      <c r="D509" s="449">
        <v>23</v>
      </c>
      <c r="E509" s="449">
        <v>23</v>
      </c>
      <c r="F509" s="449">
        <v>630</v>
      </c>
      <c r="G509" s="417">
        <v>208180.74007056869</v>
      </c>
      <c r="H509" s="418">
        <f t="shared" si="22"/>
        <v>251898.6954853881</v>
      </c>
      <c r="I509" s="419">
        <f t="shared" si="23"/>
        <v>201518.9563883105</v>
      </c>
    </row>
    <row r="510" spans="1:9" ht="18" thickBot="1">
      <c r="A510" s="474"/>
      <c r="B510" s="407" t="s">
        <v>1739</v>
      </c>
      <c r="C510" s="407"/>
      <c r="D510" s="407"/>
      <c r="E510" s="407"/>
      <c r="F510" s="475"/>
      <c r="G510" s="409"/>
      <c r="H510" s="432"/>
      <c r="I510" s="433"/>
    </row>
    <row r="511" spans="1:9" ht="13.8" thickBot="1">
      <c r="A511" s="476" t="s">
        <v>7570</v>
      </c>
      <c r="B511" s="457" t="s">
        <v>7571</v>
      </c>
      <c r="C511" s="477" t="s">
        <v>7572</v>
      </c>
      <c r="D511" s="478">
        <v>26</v>
      </c>
      <c r="E511" s="478">
        <v>23</v>
      </c>
      <c r="F511" s="478">
        <v>925.6</v>
      </c>
      <c r="G511" s="417">
        <v>311623.43098924396</v>
      </c>
      <c r="H511" s="418">
        <f t="shared" ref="H511:H517" si="24">+G511*1.21</f>
        <v>377064.35149698518</v>
      </c>
      <c r="I511" s="419">
        <f t="shared" ref="I511:I517" si="25">H511*0.8</f>
        <v>301651.48119758815</v>
      </c>
    </row>
    <row r="512" spans="1:9" ht="13.8" thickBot="1">
      <c r="A512" s="476" t="s">
        <v>7573</v>
      </c>
      <c r="B512" s="457" t="s">
        <v>7574</v>
      </c>
      <c r="C512" s="477" t="s">
        <v>4008</v>
      </c>
      <c r="D512" s="478">
        <v>26</v>
      </c>
      <c r="E512" s="478">
        <v>20</v>
      </c>
      <c r="F512" s="478" t="s">
        <v>7575</v>
      </c>
      <c r="G512" s="417">
        <v>327960.27033905557</v>
      </c>
      <c r="H512" s="418">
        <f t="shared" si="24"/>
        <v>396831.92711025721</v>
      </c>
      <c r="I512" s="419">
        <f t="shared" si="25"/>
        <v>317465.54168820579</v>
      </c>
    </row>
    <row r="513" spans="1:9" ht="13.8" thickBot="1">
      <c r="A513" s="476" t="s">
        <v>7576</v>
      </c>
      <c r="B513" s="457" t="s">
        <v>7577</v>
      </c>
      <c r="C513" s="477" t="s">
        <v>4008</v>
      </c>
      <c r="D513" s="478">
        <v>26</v>
      </c>
      <c r="E513" s="478">
        <v>20</v>
      </c>
      <c r="F513" s="478" t="s">
        <v>7578</v>
      </c>
      <c r="G513" s="417">
        <v>304173.31662716757</v>
      </c>
      <c r="H513" s="418">
        <f t="shared" si="24"/>
        <v>368049.71311887278</v>
      </c>
      <c r="I513" s="419">
        <f t="shared" si="25"/>
        <v>294439.77049509826</v>
      </c>
    </row>
    <row r="514" spans="1:9" ht="13.8" thickBot="1">
      <c r="A514" s="476" t="s">
        <v>7579</v>
      </c>
      <c r="B514" s="457" t="s">
        <v>7580</v>
      </c>
      <c r="C514" s="479" t="s">
        <v>585</v>
      </c>
      <c r="D514" s="478">
        <v>26</v>
      </c>
      <c r="E514" s="478">
        <v>23</v>
      </c>
      <c r="F514" s="478" t="s">
        <v>7581</v>
      </c>
      <c r="G514" s="417">
        <v>315692.17987686442</v>
      </c>
      <c r="H514" s="418">
        <f t="shared" si="24"/>
        <v>381987.53765100596</v>
      </c>
      <c r="I514" s="419">
        <f t="shared" si="25"/>
        <v>305590.03012080479</v>
      </c>
    </row>
    <row r="515" spans="1:9" ht="13.8" thickBot="1">
      <c r="A515" s="476" t="s">
        <v>7582</v>
      </c>
      <c r="B515" s="457" t="s">
        <v>7583</v>
      </c>
      <c r="C515" s="479" t="s">
        <v>585</v>
      </c>
      <c r="D515" s="478">
        <v>26</v>
      </c>
      <c r="E515" s="478">
        <v>23</v>
      </c>
      <c r="F515" s="478" t="s">
        <v>7584</v>
      </c>
      <c r="G515" s="417">
        <v>283477.02619529935</v>
      </c>
      <c r="H515" s="418">
        <f t="shared" si="24"/>
        <v>343007.20169631217</v>
      </c>
      <c r="I515" s="419">
        <f t="shared" si="25"/>
        <v>274405.76135704975</v>
      </c>
    </row>
    <row r="516" spans="1:9" ht="13.8" thickBot="1">
      <c r="A516" s="476" t="s">
        <v>7585</v>
      </c>
      <c r="B516" s="457" t="s">
        <v>7586</v>
      </c>
      <c r="C516" s="477" t="s">
        <v>1240</v>
      </c>
      <c r="D516" s="478">
        <v>30</v>
      </c>
      <c r="E516" s="478">
        <v>30</v>
      </c>
      <c r="F516" s="478" t="s">
        <v>7587</v>
      </c>
      <c r="G516" s="417">
        <v>402191.97854079207</v>
      </c>
      <c r="H516" s="418">
        <f t="shared" si="24"/>
        <v>486652.29403435841</v>
      </c>
      <c r="I516" s="419">
        <f t="shared" si="25"/>
        <v>389321.83522748674</v>
      </c>
    </row>
    <row r="517" spans="1:9" ht="13.8" thickBot="1">
      <c r="A517" s="476" t="s">
        <v>7588</v>
      </c>
      <c r="B517" s="457" t="s">
        <v>7589</v>
      </c>
      <c r="C517" s="477" t="s">
        <v>369</v>
      </c>
      <c r="D517" s="478">
        <v>30</v>
      </c>
      <c r="E517" s="478">
        <v>30</v>
      </c>
      <c r="F517" s="478" t="s">
        <v>7590</v>
      </c>
      <c r="G517" s="417">
        <v>377968.96414647665</v>
      </c>
      <c r="H517" s="418">
        <f t="shared" si="24"/>
        <v>457342.44661723671</v>
      </c>
      <c r="I517" s="419">
        <f t="shared" si="25"/>
        <v>365873.95729378937</v>
      </c>
    </row>
    <row r="518" spans="1:9" ht="18" thickBot="1">
      <c r="A518" s="480"/>
      <c r="B518" s="481" t="s">
        <v>1864</v>
      </c>
      <c r="C518" s="482"/>
      <c r="D518" s="482"/>
      <c r="E518" s="482"/>
      <c r="F518" s="483"/>
      <c r="G518" s="409"/>
      <c r="H518" s="432"/>
      <c r="I518" s="433"/>
    </row>
    <row r="519" spans="1:9" ht="13.8" thickBot="1">
      <c r="A519" s="413" t="s">
        <v>7591</v>
      </c>
      <c r="B519" s="484" t="s">
        <v>7592</v>
      </c>
      <c r="C519" s="415"/>
      <c r="D519" s="434">
        <v>28</v>
      </c>
      <c r="E519" s="434"/>
      <c r="F519" s="434">
        <v>470</v>
      </c>
      <c r="G519" s="417">
        <v>322385.90080881701</v>
      </c>
      <c r="H519" s="418">
        <f t="shared" ref="H519:H525" si="26">+G519*1.21</f>
        <v>390086.93997866858</v>
      </c>
      <c r="I519" s="419">
        <f t="shared" ref="I519:I526" si="27">H519*0.8</f>
        <v>312069.55198293488</v>
      </c>
    </row>
    <row r="520" spans="1:9" ht="13.8" thickBot="1">
      <c r="A520" s="485" t="s">
        <v>7593</v>
      </c>
      <c r="B520" s="486" t="s">
        <v>7594</v>
      </c>
      <c r="C520" s="487"/>
      <c r="D520" s="488">
        <v>22</v>
      </c>
      <c r="E520" s="488" t="s">
        <v>7304</v>
      </c>
      <c r="F520" s="488">
        <v>770</v>
      </c>
      <c r="G520" s="417">
        <v>209824.01256350512</v>
      </c>
      <c r="H520" s="418">
        <f t="shared" si="26"/>
        <v>253887.0552018412</v>
      </c>
      <c r="I520" s="419">
        <f t="shared" si="27"/>
        <v>203109.64416147297</v>
      </c>
    </row>
    <row r="521" spans="1:9" ht="13.8" thickBot="1">
      <c r="A521" s="420" t="s">
        <v>7595</v>
      </c>
      <c r="B521" s="421" t="s">
        <v>7596</v>
      </c>
      <c r="C521" s="422"/>
      <c r="D521" s="423">
        <v>22</v>
      </c>
      <c r="E521" s="423" t="s">
        <v>7304</v>
      </c>
      <c r="F521" s="423">
        <v>524</v>
      </c>
      <c r="G521" s="417">
        <v>202570.82066571308</v>
      </c>
      <c r="H521" s="418">
        <f t="shared" si="26"/>
        <v>245110.69300551282</v>
      </c>
      <c r="I521" s="419">
        <f t="shared" si="27"/>
        <v>196088.55440441027</v>
      </c>
    </row>
    <row r="522" spans="1:9" ht="13.8" thickBot="1">
      <c r="A522" s="420" t="s">
        <v>7597</v>
      </c>
      <c r="B522" s="421" t="s">
        <v>7598</v>
      </c>
      <c r="C522" s="422"/>
      <c r="D522" s="423">
        <v>22</v>
      </c>
      <c r="E522" s="423" t="s">
        <v>7304</v>
      </c>
      <c r="F522" s="423" t="s">
        <v>7599</v>
      </c>
      <c r="G522" s="417">
        <v>294763.86137462861</v>
      </c>
      <c r="H522" s="418">
        <f t="shared" si="26"/>
        <v>356664.27226330061</v>
      </c>
      <c r="I522" s="419">
        <f t="shared" si="27"/>
        <v>285331.41781064047</v>
      </c>
    </row>
    <row r="523" spans="1:9" ht="13.8" thickBot="1">
      <c r="A523" s="420" t="s">
        <v>7600</v>
      </c>
      <c r="B523" s="421" t="s">
        <v>7601</v>
      </c>
      <c r="C523" s="422"/>
      <c r="D523" s="423">
        <v>22</v>
      </c>
      <c r="E523" s="423" t="s">
        <v>7304</v>
      </c>
      <c r="F523" s="423">
        <v>617</v>
      </c>
      <c r="G523" s="417">
        <v>224163.47386976163</v>
      </c>
      <c r="H523" s="418">
        <f t="shared" si="26"/>
        <v>271237.80338241154</v>
      </c>
      <c r="I523" s="419">
        <f t="shared" si="27"/>
        <v>216990.24270592924</v>
      </c>
    </row>
    <row r="524" spans="1:9" ht="13.8" thickBot="1">
      <c r="A524" s="463" t="s">
        <v>7602</v>
      </c>
      <c r="B524" s="421" t="s">
        <v>7603</v>
      </c>
      <c r="C524" s="424" t="s">
        <v>7604</v>
      </c>
      <c r="D524" s="423">
        <v>22</v>
      </c>
      <c r="E524" s="423" t="s">
        <v>7304</v>
      </c>
      <c r="F524" s="425" t="s">
        <v>7605</v>
      </c>
      <c r="G524" s="417">
        <v>378306.04357942974</v>
      </c>
      <c r="H524" s="418">
        <f t="shared" si="26"/>
        <v>457750.31273110997</v>
      </c>
      <c r="I524" s="419">
        <f t="shared" si="27"/>
        <v>366200.25018488802</v>
      </c>
    </row>
    <row r="525" spans="1:9" ht="13.8" thickBot="1">
      <c r="A525" s="463" t="s">
        <v>7606</v>
      </c>
      <c r="B525" s="421" t="s">
        <v>7607</v>
      </c>
      <c r="C525" s="424" t="s">
        <v>7604</v>
      </c>
      <c r="D525" s="423">
        <v>22</v>
      </c>
      <c r="E525" s="423" t="s">
        <v>7304</v>
      </c>
      <c r="F525" s="425" t="s">
        <v>7608</v>
      </c>
      <c r="G525" s="417">
        <v>287037.41677765269</v>
      </c>
      <c r="H525" s="418">
        <f t="shared" si="26"/>
        <v>347315.27430095972</v>
      </c>
      <c r="I525" s="419">
        <f t="shared" si="27"/>
        <v>277852.21944076777</v>
      </c>
    </row>
    <row r="526" spans="1:9">
      <c r="A526" s="463" t="s">
        <v>7609</v>
      </c>
      <c r="B526" s="421" t="s">
        <v>7610</v>
      </c>
      <c r="C526" s="424"/>
      <c r="D526" s="423">
        <v>38</v>
      </c>
      <c r="E526" s="423"/>
      <c r="F526" s="425">
        <v>540</v>
      </c>
      <c r="G526" s="417">
        <v>308381.71997679834</v>
      </c>
      <c r="H526" s="418">
        <f>+G526*1.21</f>
        <v>373141.88117192598</v>
      </c>
      <c r="I526" s="419">
        <f t="shared" si="27"/>
        <v>298513.5049375408</v>
      </c>
    </row>
    <row r="527" spans="1:9">
      <c r="H527" s="56"/>
    </row>
    <row r="528" spans="1:9">
      <c r="H528" s="56"/>
    </row>
    <row r="529" s="56" customFormat="1"/>
    <row r="530" s="56" customFormat="1"/>
    <row r="531" s="56" customFormat="1"/>
    <row r="532" s="56" customFormat="1"/>
    <row r="533" s="56" customFormat="1"/>
    <row r="534" s="56" customFormat="1"/>
    <row r="535" s="56" customFormat="1"/>
    <row r="536" s="56" customFormat="1"/>
    <row r="537" s="56" customFormat="1"/>
    <row r="538" s="56" customFormat="1"/>
    <row r="539" s="56" customFormat="1"/>
    <row r="540" s="56" customFormat="1"/>
    <row r="541" s="56" customFormat="1"/>
    <row r="542" s="56" customFormat="1"/>
    <row r="543" s="56" customFormat="1"/>
    <row r="544" s="56" customFormat="1"/>
    <row r="545" s="56" customFormat="1"/>
    <row r="546" s="56" customFormat="1"/>
    <row r="547" s="56" customFormat="1"/>
    <row r="548" s="56" customFormat="1"/>
    <row r="549" s="56" customFormat="1"/>
    <row r="550" s="56" customFormat="1"/>
    <row r="551" s="56" customFormat="1"/>
    <row r="552" s="56" customFormat="1"/>
    <row r="553" s="56" customFormat="1"/>
    <row r="554" s="56" customFormat="1"/>
    <row r="555" s="56" customFormat="1"/>
    <row r="556" s="56" customFormat="1"/>
    <row r="557" s="56" customFormat="1"/>
    <row r="558" s="56" customFormat="1"/>
    <row r="559" s="56" customFormat="1"/>
    <row r="560" s="56" customFormat="1"/>
    <row r="561" s="56" customFormat="1"/>
    <row r="562" s="56" customFormat="1"/>
    <row r="563" s="56" customFormat="1"/>
    <row r="564" s="56" customFormat="1"/>
    <row r="565" s="56" customFormat="1"/>
    <row r="566" s="56" customFormat="1"/>
    <row r="567" s="56" customFormat="1"/>
    <row r="568" s="56" customFormat="1"/>
    <row r="569" s="56" customFormat="1"/>
    <row r="570" s="56" customFormat="1"/>
    <row r="571" s="56" customFormat="1"/>
    <row r="572" s="56" customFormat="1"/>
    <row r="573" s="56" customFormat="1"/>
    <row r="574" s="56" customFormat="1"/>
    <row r="575" s="56" customFormat="1"/>
    <row r="576" s="56" customFormat="1"/>
    <row r="577" s="56" customFormat="1"/>
    <row r="578" s="56" customFormat="1"/>
    <row r="579" s="56" customFormat="1"/>
    <row r="580" s="56" customFormat="1"/>
    <row r="581" s="56" customFormat="1"/>
    <row r="582" s="56" customFormat="1"/>
    <row r="583" s="56" customFormat="1"/>
    <row r="584" s="56" customFormat="1"/>
    <row r="585" s="56" customFormat="1"/>
    <row r="586" s="56" customFormat="1"/>
    <row r="587" s="56" customFormat="1"/>
    <row r="588" s="56" customFormat="1"/>
    <row r="589" s="56" customFormat="1"/>
    <row r="590" s="56" customFormat="1"/>
    <row r="591" s="56" customFormat="1"/>
    <row r="592" s="56" customFormat="1"/>
    <row r="593" s="56" customFormat="1"/>
    <row r="594" s="56" customFormat="1"/>
    <row r="595" s="56" customFormat="1"/>
    <row r="596" s="56" customFormat="1"/>
    <row r="597" s="56" customFormat="1"/>
    <row r="598" s="56" customFormat="1"/>
    <row r="599" s="56" customFormat="1"/>
    <row r="600" s="56" customFormat="1"/>
    <row r="601" s="56" customFormat="1"/>
    <row r="602" s="56" customFormat="1"/>
    <row r="603" s="56" customFormat="1"/>
    <row r="604" s="56" customFormat="1"/>
    <row r="605" s="56" customFormat="1"/>
    <row r="606" s="56" customFormat="1"/>
    <row r="607" s="56" customFormat="1"/>
    <row r="608" s="56" customFormat="1"/>
    <row r="609" s="56" customFormat="1"/>
    <row r="610" s="56" customFormat="1"/>
    <row r="611" s="56" customFormat="1"/>
    <row r="612" s="56" customFormat="1"/>
    <row r="613" s="56" customFormat="1"/>
    <row r="614" s="56" customFormat="1"/>
    <row r="615" s="56" customFormat="1"/>
    <row r="616" s="56" customFormat="1"/>
    <row r="617" s="56" customFormat="1"/>
    <row r="618" s="56" customFormat="1"/>
    <row r="619" s="56" customFormat="1"/>
    <row r="620" s="56" customFormat="1"/>
    <row r="621" s="56" customFormat="1"/>
    <row r="622" s="56" customFormat="1"/>
    <row r="623" s="56" customFormat="1"/>
    <row r="624" s="56" customFormat="1"/>
    <row r="625" s="56" customFormat="1"/>
    <row r="626" s="56" customFormat="1"/>
    <row r="627" s="56" customFormat="1"/>
    <row r="628" s="56" customFormat="1"/>
    <row r="629" s="56" customFormat="1"/>
    <row r="630" s="56" customFormat="1"/>
    <row r="631" s="56" customFormat="1"/>
    <row r="632" s="56" customFormat="1"/>
    <row r="633" s="56" customFormat="1"/>
    <row r="634" s="56" customFormat="1"/>
    <row r="635" s="56" customFormat="1"/>
    <row r="636" s="56" customFormat="1"/>
    <row r="637" s="56" customFormat="1"/>
    <row r="638" s="56" customFormat="1"/>
    <row r="639" s="56" customFormat="1"/>
    <row r="640" s="56" customFormat="1"/>
    <row r="641" s="56" customFormat="1"/>
    <row r="642" s="56" customFormat="1"/>
    <row r="643" s="56" customFormat="1"/>
    <row r="644" s="56" customFormat="1"/>
    <row r="645" s="56" customFormat="1"/>
    <row r="646" s="56" customFormat="1"/>
    <row r="647" s="56" customFormat="1"/>
    <row r="648" s="56" customFormat="1"/>
    <row r="649" s="56" customFormat="1"/>
    <row r="650" s="56" customFormat="1"/>
    <row r="651" s="56" customFormat="1"/>
    <row r="652" s="56" customFormat="1"/>
    <row r="653" s="56" customFormat="1"/>
    <row r="654" s="56" customFormat="1"/>
    <row r="655" s="56" customFormat="1"/>
    <row r="656" s="56" customFormat="1"/>
    <row r="657" s="56" customFormat="1"/>
    <row r="658" s="56" customFormat="1"/>
    <row r="659" s="56" customFormat="1"/>
    <row r="660" s="56" customFormat="1"/>
    <row r="661" s="56" customFormat="1"/>
    <row r="662" s="56" customFormat="1"/>
    <row r="663" s="56" customFormat="1"/>
    <row r="664" s="56" customFormat="1"/>
    <row r="665" s="56" customFormat="1"/>
    <row r="666" s="56" customFormat="1"/>
    <row r="667" s="56" customFormat="1"/>
    <row r="668" s="56" customFormat="1"/>
    <row r="669" s="56" customFormat="1"/>
    <row r="670" s="56" customFormat="1"/>
    <row r="671" s="56" customFormat="1"/>
    <row r="672" s="56" customFormat="1"/>
    <row r="673" s="56" customFormat="1"/>
    <row r="674" s="56" customFormat="1"/>
    <row r="675" s="56" customFormat="1"/>
    <row r="676" s="56" customFormat="1"/>
    <row r="677" s="56" customFormat="1"/>
    <row r="678" s="56" customFormat="1"/>
    <row r="679" s="56" customFormat="1"/>
    <row r="680" s="56" customFormat="1"/>
    <row r="681" s="56" customFormat="1"/>
    <row r="682" s="56" customFormat="1"/>
    <row r="683" s="56" customFormat="1"/>
    <row r="684" s="56" customFormat="1"/>
    <row r="685" s="56" customFormat="1"/>
    <row r="686" s="56" customFormat="1"/>
    <row r="687" s="56" customFormat="1"/>
    <row r="688" s="56" customFormat="1"/>
    <row r="689" s="56" customFormat="1"/>
    <row r="690" s="56" customFormat="1"/>
    <row r="691" s="56" customFormat="1"/>
    <row r="692" s="56" customFormat="1"/>
    <row r="693" s="56" customFormat="1"/>
    <row r="694" s="56" customFormat="1"/>
    <row r="695" s="56" customFormat="1"/>
    <row r="696" s="56" customFormat="1"/>
    <row r="697" s="56" customFormat="1"/>
    <row r="698" s="56" customFormat="1"/>
    <row r="699" s="56" customFormat="1"/>
    <row r="700" s="56" customFormat="1"/>
    <row r="701" s="56" customFormat="1"/>
    <row r="702" s="56" customFormat="1"/>
    <row r="703" s="56" customFormat="1"/>
    <row r="704" s="56" customFormat="1"/>
    <row r="705" s="56" customFormat="1"/>
    <row r="706" s="56" customFormat="1"/>
    <row r="707" s="56" customFormat="1"/>
    <row r="708" s="56" customFormat="1"/>
    <row r="709" s="56" customFormat="1"/>
    <row r="710" s="56" customFormat="1"/>
    <row r="711" s="56" customFormat="1"/>
    <row r="712" s="56" customFormat="1"/>
    <row r="713" s="56" customFormat="1"/>
    <row r="714" s="56" customFormat="1"/>
    <row r="715" s="56" customFormat="1"/>
    <row r="716" s="56" customFormat="1"/>
    <row r="717" s="56" customFormat="1"/>
    <row r="718" s="56" customFormat="1"/>
    <row r="719" s="56" customFormat="1"/>
    <row r="720" s="56" customFormat="1"/>
    <row r="721" s="56" customFormat="1"/>
    <row r="722" s="56" customFormat="1"/>
    <row r="723" s="56" customFormat="1"/>
    <row r="724" s="56" customFormat="1"/>
    <row r="725" s="56" customFormat="1"/>
    <row r="726" s="56" customFormat="1"/>
    <row r="727" s="56" customFormat="1"/>
    <row r="728" s="56" customFormat="1"/>
    <row r="729" s="56" customFormat="1"/>
    <row r="730" s="56" customFormat="1"/>
    <row r="731" s="56" customFormat="1"/>
    <row r="732" s="56" customFormat="1"/>
    <row r="733" s="56" customFormat="1"/>
    <row r="734" s="56" customFormat="1"/>
    <row r="735" s="56" customFormat="1"/>
    <row r="736" s="56" customFormat="1"/>
    <row r="737" s="56" customFormat="1"/>
    <row r="738" s="56" customFormat="1"/>
    <row r="739" s="56" customFormat="1"/>
    <row r="740" s="56" customFormat="1"/>
    <row r="741" s="56" customFormat="1"/>
    <row r="742" s="56" customFormat="1"/>
    <row r="743" s="56" customFormat="1"/>
    <row r="744" s="56" customFormat="1"/>
    <row r="745" s="56" customFormat="1"/>
    <row r="746" s="56" customFormat="1"/>
    <row r="747" s="56" customFormat="1"/>
    <row r="748" s="56" customFormat="1"/>
    <row r="749" s="56" customFormat="1"/>
    <row r="750" s="56" customFormat="1"/>
    <row r="751" s="56" customFormat="1"/>
    <row r="752" s="56" customFormat="1"/>
    <row r="753" s="56" customFormat="1"/>
    <row r="754" s="56" customFormat="1"/>
    <row r="755" s="56" customFormat="1"/>
    <row r="756" s="56" customFormat="1"/>
    <row r="757" s="56" customFormat="1"/>
    <row r="758" s="56" customFormat="1"/>
    <row r="759" s="56" customFormat="1"/>
    <row r="760" s="56" customFormat="1"/>
    <row r="761" s="56" customFormat="1"/>
    <row r="762" s="56" customFormat="1"/>
    <row r="763" s="56" customFormat="1"/>
    <row r="764" s="56" customFormat="1"/>
    <row r="765" s="56" customFormat="1"/>
    <row r="766" s="56" customFormat="1"/>
    <row r="767" s="56" customFormat="1"/>
    <row r="768" s="56" customFormat="1"/>
    <row r="769" s="56" customFormat="1"/>
    <row r="770" s="56" customFormat="1"/>
    <row r="771" s="56" customFormat="1"/>
    <row r="772" s="56" customFormat="1"/>
    <row r="773" s="56" customFormat="1"/>
    <row r="774" s="56" customFormat="1"/>
    <row r="775" s="56" customFormat="1"/>
    <row r="776" s="56" customFormat="1"/>
    <row r="777" s="56" customFormat="1"/>
    <row r="778" s="56" customFormat="1"/>
    <row r="779" s="56" customFormat="1"/>
    <row r="780" s="56" customFormat="1"/>
    <row r="781" s="56" customFormat="1"/>
    <row r="782" s="56" customFormat="1"/>
    <row r="783" s="56" customFormat="1"/>
    <row r="784" s="56" customFormat="1"/>
    <row r="785" s="56" customFormat="1"/>
    <row r="786" s="56" customFormat="1"/>
    <row r="787" s="56" customFormat="1"/>
    <row r="788" s="56" customFormat="1"/>
    <row r="789" s="56" customFormat="1"/>
    <row r="790" s="56" customFormat="1"/>
    <row r="791" s="56" customFormat="1"/>
    <row r="792" s="56" customFormat="1"/>
    <row r="793" s="56" customFormat="1"/>
    <row r="794" s="56" customFormat="1"/>
    <row r="795" s="56" customFormat="1"/>
    <row r="796" s="56" customFormat="1"/>
    <row r="797" s="56" customFormat="1"/>
    <row r="798" s="56" customFormat="1"/>
    <row r="799" s="56" customFormat="1"/>
    <row r="800" s="56" customFormat="1"/>
    <row r="801" s="56" customFormat="1"/>
    <row r="802" s="56" customFormat="1"/>
    <row r="803" s="56" customFormat="1"/>
    <row r="804" s="56" customFormat="1"/>
    <row r="805" s="56" customFormat="1"/>
    <row r="806" s="56" customFormat="1"/>
    <row r="807" s="56" customFormat="1"/>
    <row r="808" s="56" customFormat="1"/>
    <row r="809" s="56" customFormat="1"/>
    <row r="810" s="56" customFormat="1"/>
    <row r="811" s="56" customFormat="1"/>
    <row r="812" s="56" customFormat="1"/>
    <row r="813" s="56" customFormat="1"/>
    <row r="814" s="56" customFormat="1"/>
    <row r="815" s="56" customFormat="1"/>
    <row r="816" s="56" customFormat="1"/>
    <row r="817" s="56" customFormat="1"/>
    <row r="818" s="56" customFormat="1"/>
    <row r="819" s="56" customFormat="1"/>
    <row r="820" s="56" customFormat="1"/>
    <row r="821" s="56" customFormat="1"/>
    <row r="822" s="56" customFormat="1"/>
    <row r="823" s="56" customFormat="1"/>
    <row r="824" s="56" customFormat="1"/>
    <row r="825" s="56" customFormat="1"/>
    <row r="826" s="56" customFormat="1"/>
    <row r="827" s="56" customFormat="1"/>
    <row r="828" s="56" customFormat="1"/>
    <row r="829" s="56" customFormat="1"/>
    <row r="830" s="56" customFormat="1"/>
    <row r="831" s="56" customFormat="1"/>
    <row r="832" s="56" customFormat="1"/>
    <row r="833" s="56" customFormat="1"/>
    <row r="834" s="56" customFormat="1"/>
    <row r="835" s="56" customFormat="1"/>
    <row r="836" s="56" customFormat="1"/>
    <row r="837" s="56" customFormat="1"/>
    <row r="838" s="56" customFormat="1"/>
    <row r="839" s="56" customFormat="1"/>
    <row r="840" s="56" customFormat="1"/>
    <row r="841" s="56" customFormat="1"/>
    <row r="842" s="56" customFormat="1"/>
    <row r="843" s="56" customFormat="1"/>
    <row r="844" s="56" customFormat="1"/>
    <row r="845" s="56" customFormat="1"/>
    <row r="846" s="56" customFormat="1"/>
    <row r="847" s="56" customFormat="1"/>
    <row r="848" s="56" customFormat="1"/>
    <row r="849" s="56" customFormat="1"/>
    <row r="850" s="56" customFormat="1"/>
    <row r="851" s="56" customFormat="1"/>
    <row r="852" s="56" customFormat="1"/>
    <row r="853" s="56" customFormat="1"/>
    <row r="854" s="56" customFormat="1"/>
    <row r="855" s="56" customFormat="1"/>
    <row r="856" s="56" customFormat="1"/>
    <row r="857" s="56" customFormat="1"/>
    <row r="858" s="56" customFormat="1"/>
    <row r="859" s="56" customFormat="1"/>
    <row r="860" s="56" customFormat="1"/>
    <row r="861" s="56" customFormat="1"/>
    <row r="862" s="56" customFormat="1"/>
    <row r="863" s="56" customFormat="1"/>
    <row r="864" s="56" customFormat="1"/>
    <row r="865" s="56" customFormat="1"/>
    <row r="866" s="56" customFormat="1"/>
    <row r="867" s="56" customFormat="1"/>
    <row r="868" s="56" customFormat="1"/>
    <row r="869" s="56" customFormat="1"/>
    <row r="870" s="56" customFormat="1"/>
    <row r="871" s="56" customFormat="1"/>
    <row r="872" s="56" customFormat="1"/>
    <row r="873" s="56" customFormat="1"/>
    <row r="874" s="56" customFormat="1"/>
    <row r="875" s="56" customFormat="1"/>
    <row r="876" s="56" customFormat="1"/>
    <row r="877" s="56" customFormat="1"/>
    <row r="878" s="56" customFormat="1"/>
    <row r="879" s="56" customFormat="1"/>
    <row r="880" s="56" customFormat="1"/>
    <row r="881" s="56" customFormat="1"/>
    <row r="882" s="56" customFormat="1"/>
    <row r="883" s="56" customFormat="1"/>
    <row r="884" s="56" customFormat="1"/>
    <row r="885" s="56" customFormat="1"/>
    <row r="886" s="56" customFormat="1"/>
    <row r="887" s="56" customFormat="1"/>
    <row r="888" s="56" customFormat="1"/>
    <row r="889" s="56" customFormat="1"/>
    <row r="890" s="56" customFormat="1"/>
    <row r="891" s="56" customFormat="1"/>
    <row r="892" s="56" customFormat="1"/>
    <row r="893" s="56" customFormat="1"/>
    <row r="894" s="56" customFormat="1"/>
    <row r="895" s="56" customFormat="1"/>
    <row r="896" s="56" customFormat="1"/>
    <row r="897" s="56" customFormat="1"/>
    <row r="898" s="56" customFormat="1"/>
    <row r="899" s="56" customFormat="1"/>
    <row r="900" s="56" customFormat="1"/>
    <row r="901" s="56" customFormat="1"/>
    <row r="902" s="56" customFormat="1"/>
    <row r="903" s="56" customFormat="1"/>
    <row r="904" s="56" customFormat="1"/>
    <row r="905" s="56" customFormat="1"/>
    <row r="906" s="56" customFormat="1"/>
    <row r="907" s="56" customFormat="1"/>
    <row r="908" s="56" customFormat="1"/>
    <row r="909" s="56" customFormat="1"/>
    <row r="910" s="56" customFormat="1"/>
    <row r="911" s="56" customFormat="1"/>
    <row r="912" s="56" customFormat="1"/>
    <row r="913" s="56" customFormat="1"/>
    <row r="914" s="56" customFormat="1"/>
    <row r="915" s="56" customFormat="1"/>
    <row r="916" s="56" customFormat="1"/>
    <row r="917" s="56" customFormat="1"/>
    <row r="918" s="56" customFormat="1"/>
    <row r="919" s="56" customFormat="1"/>
    <row r="920" s="56" customFormat="1"/>
    <row r="921" s="56" customFormat="1"/>
    <row r="922" s="56" customFormat="1"/>
    <row r="923" s="56" customFormat="1"/>
    <row r="924" s="56" customFormat="1"/>
    <row r="925" s="56" customFormat="1"/>
    <row r="926" s="56" customFormat="1"/>
    <row r="927" s="56" customFormat="1"/>
    <row r="928" s="56" customFormat="1"/>
    <row r="929" s="56" customFormat="1"/>
    <row r="930" s="56" customFormat="1"/>
    <row r="931" s="56" customFormat="1"/>
    <row r="932" s="56" customFormat="1"/>
    <row r="933" s="56" customFormat="1"/>
    <row r="934" s="56" customFormat="1"/>
    <row r="935" s="56" customFormat="1"/>
    <row r="936" s="56" customFormat="1"/>
    <row r="937" s="56" customFormat="1"/>
    <row r="938" s="56" customFormat="1"/>
    <row r="939" s="56" customFormat="1"/>
    <row r="940" s="56" customFormat="1"/>
    <row r="941" s="56" customFormat="1"/>
    <row r="942" s="56" customFormat="1"/>
    <row r="943" s="56" customFormat="1"/>
    <row r="944" s="56" customFormat="1"/>
    <row r="945" s="56" customFormat="1"/>
    <row r="946" s="56" customFormat="1"/>
    <row r="947" s="56" customFormat="1"/>
    <row r="948" s="56" customFormat="1"/>
    <row r="949" s="56" customFormat="1"/>
    <row r="950" s="56" customFormat="1"/>
    <row r="951" s="56" customFormat="1"/>
    <row r="952" s="56" customFormat="1"/>
    <row r="953" s="56" customFormat="1"/>
    <row r="954" s="56" customFormat="1"/>
    <row r="955" s="56" customFormat="1"/>
    <row r="956" s="56" customFormat="1"/>
    <row r="957" s="56" customFormat="1"/>
    <row r="958" s="56" customFormat="1"/>
    <row r="959" s="56" customFormat="1"/>
    <row r="960" s="56" customFormat="1"/>
    <row r="961" s="56" customFormat="1"/>
    <row r="962" s="56" customFormat="1"/>
    <row r="963" s="56" customFormat="1"/>
    <row r="964" s="56" customFormat="1"/>
    <row r="965" s="56" customFormat="1"/>
    <row r="966" s="56" customFormat="1"/>
    <row r="967" s="56" customFormat="1"/>
    <row r="968" s="56" customFormat="1"/>
    <row r="969" s="56" customFormat="1"/>
    <row r="970" s="56" customFormat="1"/>
    <row r="971" s="56" customFormat="1"/>
    <row r="972" s="56" customFormat="1"/>
    <row r="973" s="56" customFormat="1"/>
    <row r="974" s="56" customFormat="1"/>
    <row r="975" s="56" customFormat="1"/>
    <row r="976" s="56" customFormat="1"/>
    <row r="977" s="56" customFormat="1"/>
    <row r="978" s="56" customFormat="1"/>
    <row r="979" s="56" customFormat="1"/>
    <row r="980" s="56" customFormat="1"/>
    <row r="981" s="56" customFormat="1"/>
    <row r="982" s="56" customFormat="1"/>
    <row r="983" s="56" customFormat="1"/>
    <row r="984" s="56" customFormat="1"/>
    <row r="985" s="56" customFormat="1"/>
    <row r="986" s="56" customFormat="1"/>
    <row r="987" s="56" customFormat="1"/>
    <row r="988" s="56" customFormat="1"/>
    <row r="989" s="56" customFormat="1"/>
    <row r="990" s="56" customFormat="1"/>
    <row r="991" s="56" customFormat="1"/>
    <row r="992" s="56" customFormat="1"/>
    <row r="993" s="56" customFormat="1"/>
    <row r="994" s="56" customFormat="1"/>
    <row r="995" s="56" customFormat="1"/>
    <row r="996" s="56" customFormat="1"/>
    <row r="997" s="56" customFormat="1"/>
    <row r="998" s="56" customFormat="1"/>
    <row r="999" s="56" customFormat="1"/>
    <row r="1000" s="56" customFormat="1"/>
    <row r="1001" s="56" customFormat="1"/>
    <row r="1002" s="56" customFormat="1"/>
    <row r="1003" s="56" customFormat="1"/>
    <row r="1004" s="56" customFormat="1"/>
    <row r="1005" s="56" customFormat="1"/>
    <row r="1006" s="56" customFormat="1"/>
    <row r="1007" s="56" customFormat="1"/>
    <row r="1008" s="56" customFormat="1"/>
    <row r="1009" s="56" customFormat="1"/>
    <row r="1010" s="56" customFormat="1"/>
    <row r="1011" s="56" customFormat="1"/>
    <row r="1012" s="56" customFormat="1"/>
    <row r="1013" s="56" customFormat="1"/>
    <row r="1014" s="56" customFormat="1"/>
    <row r="1015" s="56" customFormat="1"/>
    <row r="1016" s="56" customFormat="1"/>
    <row r="1017" s="56" customFormat="1"/>
    <row r="1018" s="56" customFormat="1"/>
    <row r="1019" s="56" customFormat="1"/>
    <row r="1020" s="56" customFormat="1"/>
    <row r="1021" s="56" customFormat="1"/>
    <row r="1022" s="56" customFormat="1"/>
    <row r="1023" s="56" customFormat="1"/>
    <row r="1024" s="56" customFormat="1"/>
    <row r="1025" s="56" customFormat="1"/>
    <row r="1026" s="56" customFormat="1"/>
    <row r="1027" s="56" customFormat="1"/>
    <row r="1028" s="56" customFormat="1"/>
    <row r="1029" s="56" customFormat="1"/>
    <row r="1030" s="56" customFormat="1"/>
    <row r="1031" s="56" customFormat="1"/>
    <row r="1032" s="56" customFormat="1"/>
    <row r="1033" s="56" customFormat="1"/>
    <row r="1034" s="56" customFormat="1"/>
    <row r="1035" s="56" customFormat="1"/>
    <row r="1036" s="56" customFormat="1"/>
    <row r="1037" s="56" customFormat="1"/>
    <row r="1038" s="56" customFormat="1"/>
    <row r="1039" s="56" customFormat="1"/>
    <row r="1040" s="56" customFormat="1"/>
    <row r="1041" s="56" customFormat="1"/>
    <row r="1042" s="56" customFormat="1"/>
    <row r="1043" s="56" customFormat="1"/>
    <row r="1044" s="56" customFormat="1"/>
    <row r="1045" s="56" customFormat="1"/>
    <row r="1046" s="56" customFormat="1"/>
    <row r="1047" s="56" customFormat="1"/>
    <row r="1048" s="56" customFormat="1"/>
    <row r="1049" s="56" customFormat="1"/>
    <row r="1050" s="56" customFormat="1"/>
    <row r="1051" s="56" customFormat="1"/>
    <row r="1052" s="56" customFormat="1"/>
    <row r="1053" s="56" customFormat="1"/>
    <row r="1054" s="56" customFormat="1"/>
    <row r="1055" s="56" customFormat="1"/>
    <row r="1056" s="56" customFormat="1"/>
    <row r="1057" s="56" customFormat="1"/>
    <row r="1058" s="56" customFormat="1"/>
    <row r="1059" s="56" customFormat="1"/>
    <row r="1060" s="56" customFormat="1"/>
    <row r="1061" s="56" customFormat="1"/>
    <row r="1062" s="56" customFormat="1"/>
    <row r="1063" s="56" customFormat="1"/>
    <row r="1064" s="56" customFormat="1"/>
    <row r="1065" s="56" customFormat="1"/>
    <row r="1066" s="56" customFormat="1"/>
    <row r="1067" s="56" customFormat="1"/>
    <row r="1068" s="56" customFormat="1"/>
    <row r="1069" s="56" customFormat="1"/>
    <row r="1070" s="56" customFormat="1"/>
    <row r="1071" s="56" customFormat="1"/>
    <row r="1072" s="56" customFormat="1"/>
    <row r="1073" s="56" customFormat="1"/>
    <row r="1074" s="56" customFormat="1"/>
    <row r="1075" s="56" customFormat="1"/>
    <row r="1076" s="56" customFormat="1"/>
    <row r="1077" s="56" customFormat="1"/>
    <row r="1078" s="56" customFormat="1"/>
    <row r="1079" s="56" customFormat="1"/>
    <row r="1080" s="56" customFormat="1"/>
    <row r="1081" s="56" customFormat="1"/>
    <row r="1082" s="56" customFormat="1"/>
    <row r="1083" s="56" customFormat="1"/>
    <row r="1084" s="56" customFormat="1"/>
    <row r="1085" s="56" customFormat="1"/>
    <row r="1086" s="56" customFormat="1"/>
    <row r="1087" s="56" customFormat="1"/>
    <row r="1088" s="56" customFormat="1"/>
    <row r="1089" s="56" customFormat="1"/>
    <row r="1090" s="56" customFormat="1"/>
    <row r="1091" s="56" customFormat="1"/>
    <row r="1092" s="56" customFormat="1"/>
    <row r="1093" s="56" customFormat="1"/>
    <row r="1094" s="56" customFormat="1"/>
    <row r="1095" s="56" customFormat="1"/>
    <row r="1096" s="56" customFormat="1"/>
    <row r="1097" s="56" customFormat="1"/>
    <row r="1098" s="56" customFormat="1"/>
    <row r="1099" s="56" customFormat="1"/>
    <row r="1100" s="56" customFormat="1"/>
    <row r="1101" s="56" customFormat="1"/>
    <row r="1102" s="56" customFormat="1"/>
    <row r="1103" s="56" customFormat="1"/>
    <row r="1104" s="56" customFormat="1"/>
    <row r="1105" s="56" customFormat="1"/>
    <row r="1106" s="56" customFormat="1"/>
    <row r="1107" s="56" customFormat="1"/>
    <row r="1108" s="56" customFormat="1"/>
    <row r="1109" s="56" customFormat="1"/>
    <row r="1110" s="56" customFormat="1"/>
    <row r="1111" s="56" customFormat="1"/>
    <row r="1112" s="56" customFormat="1"/>
    <row r="1113" s="56" customFormat="1"/>
    <row r="1114" s="56" customFormat="1"/>
    <row r="1115" s="56" customFormat="1"/>
    <row r="1116" s="56" customFormat="1"/>
    <row r="1117" s="56" customFormat="1"/>
    <row r="1118" s="56" customFormat="1"/>
    <row r="1119" s="56" customFormat="1"/>
    <row r="1120" s="56" customFormat="1"/>
    <row r="1121" s="56" customFormat="1"/>
    <row r="1122" s="56" customFormat="1"/>
    <row r="1123" s="56" customFormat="1"/>
    <row r="1124" s="56" customFormat="1"/>
    <row r="1125" s="56" customFormat="1"/>
    <row r="1126" s="56" customFormat="1"/>
    <row r="1127" s="56" customFormat="1"/>
    <row r="1128" s="56" customFormat="1"/>
    <row r="1129" s="56" customFormat="1"/>
    <row r="1130" s="56" customFormat="1"/>
    <row r="1131" s="56" customFormat="1"/>
    <row r="1132" s="56" customFormat="1"/>
    <row r="1133" s="56" customFormat="1"/>
    <row r="1134" s="56" customFormat="1"/>
    <row r="1135" s="56" customFormat="1"/>
    <row r="1136" s="56" customFormat="1"/>
    <row r="1137" s="56" customFormat="1"/>
    <row r="1138" s="56" customFormat="1"/>
    <row r="1139" s="56" customFormat="1"/>
    <row r="1140" s="56" customFormat="1"/>
    <row r="1141" s="56" customFormat="1"/>
    <row r="1142" s="56" customFormat="1"/>
    <row r="1143" s="56" customFormat="1"/>
    <row r="1144" s="56" customFormat="1"/>
    <row r="1145" s="56" customFormat="1"/>
    <row r="1146" s="56" customFormat="1"/>
    <row r="1147" s="56" customFormat="1"/>
    <row r="1148" s="56" customFormat="1"/>
    <row r="1149" s="56" customFormat="1"/>
    <row r="1150" s="56" customFormat="1"/>
    <row r="1151" s="56" customFormat="1"/>
    <row r="1152" s="56" customFormat="1"/>
    <row r="1153" s="56" customFormat="1"/>
    <row r="1154" s="56" customFormat="1"/>
    <row r="1155" s="56" customFormat="1"/>
    <row r="1156" s="56" customFormat="1"/>
    <row r="1157" s="56" customFormat="1"/>
    <row r="1158" s="56" customFormat="1"/>
    <row r="1159" s="56" customFormat="1"/>
    <row r="1160" s="56" customFormat="1"/>
    <row r="1161" s="56" customFormat="1"/>
    <row r="1162" s="56" customFormat="1"/>
    <row r="1163" s="56" customFormat="1"/>
    <row r="1164" s="56" customFormat="1"/>
    <row r="1165" s="56" customFormat="1"/>
    <row r="1166" s="56" customFormat="1"/>
    <row r="1167" s="56" customFormat="1"/>
    <row r="1168" s="56" customFormat="1"/>
    <row r="1169" s="56" customFormat="1"/>
    <row r="1170" s="56" customFormat="1"/>
    <row r="1171" s="56" customFormat="1"/>
    <row r="1172" s="56" customFormat="1"/>
    <row r="1173" s="56" customFormat="1"/>
    <row r="1174" s="56" customFormat="1"/>
    <row r="1175" s="56" customFormat="1"/>
    <row r="1176" s="56" customFormat="1"/>
    <row r="1177" s="56" customFormat="1"/>
    <row r="1178" s="56" customFormat="1"/>
    <row r="1179" s="56" customFormat="1"/>
    <row r="1180" s="56" customFormat="1"/>
    <row r="1181" s="56" customFormat="1"/>
    <row r="1182" s="56" customFormat="1"/>
    <row r="1183" s="56" customFormat="1"/>
    <row r="1184" s="56" customFormat="1"/>
    <row r="1185" s="56" customFormat="1"/>
    <row r="1186" s="56" customFormat="1"/>
    <row r="1187" s="56" customFormat="1"/>
    <row r="1188" s="56" customFormat="1"/>
    <row r="1189" s="56" customFormat="1"/>
    <row r="1190" s="56" customFormat="1"/>
    <row r="1191" s="56" customFormat="1"/>
    <row r="1192" s="56" customFormat="1"/>
    <row r="1193" s="56" customFormat="1"/>
    <row r="1194" s="56" customFormat="1"/>
    <row r="1195" s="56" customFormat="1"/>
    <row r="1196" s="56" customFormat="1"/>
    <row r="1197" s="56" customFormat="1"/>
    <row r="1198" s="56" customFormat="1"/>
    <row r="1199" s="56" customFormat="1"/>
    <row r="1200" s="56" customFormat="1"/>
    <row r="1201" s="56" customFormat="1"/>
    <row r="1202" s="56" customFormat="1"/>
    <row r="1203" s="56" customFormat="1"/>
    <row r="1204" s="56" customFormat="1"/>
    <row r="1205" s="56" customFormat="1"/>
    <row r="1206" s="56" customFormat="1"/>
    <row r="1207" s="56" customFormat="1"/>
    <row r="1208" s="56" customFormat="1"/>
    <row r="1209" s="56" customFormat="1"/>
    <row r="1210" s="56" customFormat="1"/>
    <row r="1211" s="56" customFormat="1"/>
    <row r="1212" s="56" customFormat="1"/>
    <row r="1213" s="56" customFormat="1"/>
    <row r="1214" s="56" customFormat="1"/>
    <row r="1215" s="56" customFormat="1"/>
    <row r="1216" s="56" customFormat="1"/>
    <row r="1217" s="56" customFormat="1"/>
    <row r="1218" s="56" customFormat="1"/>
    <row r="1219" s="56" customFormat="1"/>
    <row r="1220" s="56" customFormat="1"/>
    <row r="1221" s="56" customFormat="1"/>
    <row r="1222" s="56" customFormat="1"/>
    <row r="1223" s="56" customFormat="1"/>
    <row r="1224" s="56" customFormat="1"/>
    <row r="1225" s="56" customFormat="1"/>
    <row r="1226" s="56" customFormat="1"/>
    <row r="1227" s="56" customFormat="1"/>
    <row r="1228" s="56" customFormat="1"/>
    <row r="1229" s="56" customFormat="1"/>
    <row r="1230" s="56" customFormat="1"/>
    <row r="1231" s="56" customFormat="1"/>
    <row r="1232" s="56" customFormat="1"/>
    <row r="1233" s="56" customFormat="1"/>
    <row r="1234" s="56" customFormat="1"/>
    <row r="1235" s="56" customFormat="1"/>
    <row r="1236" s="56" customFormat="1"/>
    <row r="1237" s="56" customFormat="1"/>
    <row r="1238" s="56" customFormat="1"/>
    <row r="1239" s="56" customFormat="1"/>
    <row r="1240" s="56" customFormat="1"/>
    <row r="1241" s="56" customFormat="1"/>
    <row r="1242" s="56" customFormat="1"/>
    <row r="1243" s="56" customFormat="1"/>
    <row r="1244" s="56" customFormat="1"/>
    <row r="1245" s="56" customFormat="1"/>
    <row r="1246" s="56" customFormat="1"/>
    <row r="1247" s="56" customFormat="1"/>
    <row r="1248" s="56" customFormat="1"/>
    <row r="1249" s="56" customFormat="1"/>
    <row r="1250" s="56" customFormat="1"/>
    <row r="1251" s="56" customFormat="1"/>
    <row r="1252" s="56" customFormat="1"/>
    <row r="1253" s="56" customFormat="1"/>
    <row r="1254" s="56" customFormat="1"/>
    <row r="1255" s="56" customFormat="1"/>
    <row r="1256" s="56" customFormat="1"/>
    <row r="1257" s="56" customFormat="1"/>
    <row r="1258" s="56" customFormat="1"/>
    <row r="1259" s="56" customFormat="1"/>
    <row r="1260" s="56" customFormat="1"/>
    <row r="1261" s="56" customFormat="1"/>
    <row r="1262" s="56" customFormat="1"/>
    <row r="1263" s="56" customFormat="1"/>
    <row r="1264" s="56" customFormat="1"/>
    <row r="1265" s="56" customFormat="1"/>
    <row r="1266" s="56" customFormat="1"/>
    <row r="1267" s="56" customFormat="1"/>
    <row r="1268" s="56" customFormat="1"/>
    <row r="1269" s="56" customFormat="1"/>
    <row r="1270" s="56" customFormat="1"/>
    <row r="1271" s="56" customFormat="1"/>
    <row r="1272" s="56" customFormat="1"/>
    <row r="1273" s="56" customFormat="1"/>
    <row r="1274" s="56" customFormat="1"/>
    <row r="1275" s="56" customFormat="1"/>
    <row r="1276" s="56" customFormat="1"/>
    <row r="1277" s="56" customFormat="1"/>
    <row r="1278" s="56" customFormat="1"/>
    <row r="1279" s="56" customFormat="1"/>
    <row r="1280" s="56" customFormat="1"/>
    <row r="1281" s="56" customFormat="1"/>
    <row r="1282" s="56" customFormat="1"/>
    <row r="1283" s="56" customFormat="1"/>
    <row r="1284" s="56" customFormat="1"/>
    <row r="1285" s="56" customFormat="1"/>
    <row r="1286" s="56" customFormat="1"/>
    <row r="1287" s="56" customFormat="1"/>
    <row r="1288" s="56" customFormat="1"/>
    <row r="1289" s="56" customFormat="1"/>
    <row r="1290" s="56" customFormat="1"/>
    <row r="1291" s="56" customFormat="1"/>
    <row r="1292" s="56" customFormat="1"/>
    <row r="1293" s="56" customFormat="1"/>
    <row r="1294" s="56" customFormat="1"/>
    <row r="1295" s="56" customFormat="1"/>
    <row r="1296" s="56" customFormat="1"/>
    <row r="1297" s="56" customFormat="1"/>
    <row r="1298" s="56" customFormat="1"/>
    <row r="1299" s="56" customFormat="1"/>
    <row r="1300" s="56" customFormat="1"/>
    <row r="1301" s="56" customFormat="1"/>
    <row r="1302" s="56" customFormat="1"/>
    <row r="1303" s="56" customFormat="1"/>
    <row r="1304" s="56" customFormat="1"/>
    <row r="1305" s="56" customFormat="1"/>
    <row r="1306" s="56" customFormat="1"/>
    <row r="1307" s="56" customFormat="1"/>
    <row r="1308" s="56" customFormat="1"/>
    <row r="1309" s="56" customFormat="1"/>
    <row r="1310" s="56" customFormat="1"/>
    <row r="1311" s="56" customFormat="1"/>
    <row r="1312" s="56" customFormat="1"/>
    <row r="1313" s="56" customFormat="1"/>
    <row r="1314" s="56" customFormat="1"/>
    <row r="1315" s="56" customFormat="1"/>
    <row r="1316" s="56" customFormat="1"/>
    <row r="1317" s="56" customFormat="1"/>
    <row r="1318" s="56" customFormat="1"/>
    <row r="1319" s="56" customFormat="1"/>
    <row r="1320" s="56" customFormat="1"/>
    <row r="1321" s="56" customFormat="1"/>
    <row r="1322" s="56" customFormat="1"/>
    <row r="1323" s="56" customFormat="1"/>
    <row r="1324" s="56" customFormat="1"/>
    <row r="1325" s="56" customFormat="1"/>
    <row r="1326" s="56" customFormat="1"/>
    <row r="1327" s="56" customFormat="1"/>
    <row r="1328" s="56" customFormat="1"/>
    <row r="1329" s="56" customFormat="1"/>
    <row r="1330" s="56" customFormat="1"/>
    <row r="1331" s="56" customFormat="1"/>
    <row r="1332" s="56" customFormat="1"/>
    <row r="1333" s="56" customFormat="1"/>
    <row r="1334" s="56" customFormat="1"/>
    <row r="1335" s="56" customFormat="1"/>
    <row r="1336" s="56" customFormat="1"/>
    <row r="1337" s="56" customFormat="1"/>
    <row r="1338" s="56" customFormat="1"/>
    <row r="1339" s="56" customFormat="1"/>
    <row r="1340" s="56" customFormat="1"/>
    <row r="1341" s="56" customFormat="1"/>
    <row r="1342" s="56" customFormat="1"/>
    <row r="1343" s="56" customFormat="1"/>
    <row r="1344" s="56" customFormat="1"/>
    <row r="1345" s="56" customFormat="1"/>
    <row r="1346" s="56" customFormat="1"/>
    <row r="1347" s="56" customFormat="1"/>
    <row r="1348" s="56" customFormat="1"/>
    <row r="1349" s="56" customFormat="1"/>
    <row r="1350" s="56" customFormat="1"/>
    <row r="1351" s="56" customFormat="1"/>
    <row r="1352" s="56" customFormat="1"/>
    <row r="1353" s="56" customFormat="1"/>
    <row r="1354" s="56" customFormat="1"/>
    <row r="1355" s="56" customFormat="1"/>
    <row r="1356" s="56" customFormat="1"/>
    <row r="1357" s="56" customFormat="1"/>
    <row r="1358" s="56" customFormat="1"/>
    <row r="1359" s="56" customFormat="1"/>
    <row r="1360" s="56" customFormat="1"/>
    <row r="1361" s="56" customFormat="1"/>
    <row r="1362" s="56" customFormat="1"/>
    <row r="1363" s="56" customFormat="1"/>
    <row r="1364" s="56" customFormat="1"/>
    <row r="1365" s="56" customFormat="1"/>
    <row r="1366" s="56" customFormat="1"/>
    <row r="1367" s="56" customFormat="1"/>
    <row r="1368" s="56" customFormat="1"/>
    <row r="1369" s="56" customFormat="1"/>
    <row r="1370" s="56" customFormat="1"/>
    <row r="1371" s="56" customFormat="1"/>
    <row r="1372" s="56" customFormat="1"/>
    <row r="1373" s="56" customFormat="1"/>
    <row r="1374" s="56" customFormat="1"/>
    <row r="1375" s="56" customFormat="1"/>
    <row r="1376" s="56" customFormat="1"/>
    <row r="1377" s="56" customFormat="1"/>
    <row r="1378" s="56" customFormat="1"/>
    <row r="1379" s="56" customFormat="1"/>
    <row r="1380" s="56" customFormat="1"/>
    <row r="1381" s="56" customFormat="1"/>
    <row r="1382" s="56" customFormat="1"/>
    <row r="1383" s="56" customFormat="1"/>
    <row r="1384" s="56" customFormat="1"/>
    <row r="1385" s="56" customFormat="1"/>
    <row r="1386" s="56" customFormat="1"/>
    <row r="1387" s="56" customFormat="1"/>
    <row r="1388" s="56" customFormat="1"/>
    <row r="1389" s="56" customFormat="1"/>
    <row r="1390" s="56" customFormat="1"/>
    <row r="1391" s="56" customFormat="1"/>
    <row r="1392" s="56" customFormat="1"/>
    <row r="1393" s="56" customFormat="1"/>
    <row r="1394" s="56" customFormat="1"/>
    <row r="1395" s="56" customFormat="1"/>
    <row r="1396" s="56" customFormat="1"/>
    <row r="1397" s="56" customFormat="1"/>
    <row r="1398" s="56" customFormat="1"/>
    <row r="1399" s="56" customFormat="1"/>
    <row r="1400" s="56" customFormat="1"/>
    <row r="1401" s="56" customFormat="1"/>
    <row r="1402" s="56" customFormat="1"/>
    <row r="1403" s="56" customFormat="1"/>
    <row r="1404" s="56" customFormat="1"/>
    <row r="1405" s="56" customFormat="1"/>
    <row r="1406" s="56" customFormat="1"/>
    <row r="1407" s="56" customFormat="1"/>
    <row r="1408" s="56" customFormat="1"/>
    <row r="1409" s="56" customFormat="1"/>
    <row r="1410" s="56" customFormat="1"/>
    <row r="1411" s="56" customFormat="1"/>
    <row r="1412" s="56" customFormat="1"/>
    <row r="1413" s="56" customFormat="1"/>
    <row r="1414" s="56" customFormat="1"/>
    <row r="1415" s="56" customFormat="1"/>
    <row r="1416" s="56" customFormat="1"/>
    <row r="1417" s="56" customFormat="1"/>
    <row r="1418" s="56" customFormat="1"/>
    <row r="1419" s="56" customFormat="1"/>
    <row r="1420" s="56" customFormat="1"/>
    <row r="1421" s="56" customFormat="1"/>
    <row r="1422" s="56" customFormat="1"/>
    <row r="1423" s="56" customFormat="1"/>
    <row r="1424" s="56" customFormat="1"/>
    <row r="1425" s="56" customFormat="1"/>
    <row r="1426" s="56" customFormat="1"/>
    <row r="1427" s="56" customFormat="1"/>
    <row r="1428" s="56" customFormat="1"/>
    <row r="1429" s="56" customFormat="1"/>
    <row r="1430" s="56" customFormat="1"/>
    <row r="1431" s="56" customFormat="1"/>
    <row r="1432" s="56" customFormat="1"/>
    <row r="1433" s="56" customFormat="1"/>
    <row r="1434" s="56" customFormat="1"/>
    <row r="1435" s="56" customFormat="1"/>
    <row r="1436" s="56" customFormat="1"/>
    <row r="1437" s="56" customFormat="1"/>
    <row r="1438" s="56" customFormat="1"/>
    <row r="1439" s="56" customFormat="1"/>
    <row r="1440" s="56" customFormat="1"/>
    <row r="1441" s="56" customFormat="1"/>
    <row r="1442" s="56" customFormat="1"/>
    <row r="1443" s="56" customFormat="1"/>
    <row r="1444" s="56" customFormat="1"/>
    <row r="1445" s="56" customFormat="1"/>
    <row r="1446" s="56" customFormat="1"/>
    <row r="1447" s="56" customFormat="1"/>
    <row r="1448" s="56" customFormat="1"/>
    <row r="1449" s="56" customFormat="1"/>
    <row r="1450" s="56" customFormat="1"/>
    <row r="1451" s="56" customFormat="1"/>
    <row r="1452" s="56" customFormat="1"/>
    <row r="1453" s="56" customFormat="1"/>
    <row r="1454" s="56" customFormat="1"/>
    <row r="1455" s="56" customFormat="1"/>
    <row r="1456" s="56" customFormat="1"/>
    <row r="1457" s="56" customFormat="1"/>
    <row r="1458" s="56" customFormat="1"/>
    <row r="1459" s="56" customFormat="1"/>
    <row r="1460" s="56" customFormat="1"/>
    <row r="1461" s="56" customFormat="1"/>
    <row r="1462" s="56" customFormat="1"/>
    <row r="1463" s="56" customFormat="1"/>
    <row r="1464" s="56" customFormat="1"/>
    <row r="1465" s="56" customFormat="1"/>
    <row r="1466" s="56" customFormat="1"/>
    <row r="1467" s="56" customFormat="1"/>
    <row r="1468" s="56" customFormat="1"/>
    <row r="1469" s="56" customFormat="1"/>
    <row r="1470" s="56" customFormat="1"/>
    <row r="1471" s="56" customFormat="1"/>
    <row r="1472" s="56" customFormat="1"/>
    <row r="1473" s="56" customFormat="1"/>
    <row r="1474" s="56" customFormat="1"/>
    <row r="1475" s="56" customFormat="1"/>
    <row r="1476" s="56" customFormat="1"/>
    <row r="1477" s="56" customFormat="1"/>
    <row r="1478" s="56" customFormat="1"/>
    <row r="1479" s="56" customFormat="1"/>
    <row r="1480" s="56" customFormat="1"/>
    <row r="1481" s="56" customFormat="1"/>
    <row r="1482" s="56" customFormat="1"/>
    <row r="1483" s="56" customFormat="1"/>
    <row r="1484" s="56" customFormat="1"/>
    <row r="1485" s="56" customFormat="1"/>
    <row r="1486" s="56" customFormat="1"/>
    <row r="1487" s="56" customFormat="1"/>
    <row r="1488" s="56" customFormat="1"/>
    <row r="1489" s="56" customFormat="1"/>
    <row r="1490" s="56" customFormat="1"/>
    <row r="1491" s="56" customFormat="1"/>
    <row r="1492" s="56" customFormat="1"/>
    <row r="1493" s="56" customFormat="1"/>
    <row r="1494" s="56" customFormat="1"/>
    <row r="1495" s="56" customFormat="1"/>
    <row r="1496" s="56" customFormat="1"/>
    <row r="1497" s="56" customFormat="1"/>
    <row r="1498" s="56" customFormat="1"/>
    <row r="1499" s="56" customFormat="1"/>
    <row r="1500" s="56" customFormat="1"/>
    <row r="1501" s="56" customFormat="1"/>
    <row r="1502" s="56" customFormat="1"/>
    <row r="1503" s="56" customFormat="1"/>
    <row r="1504" s="56" customFormat="1"/>
    <row r="1505" s="56" customFormat="1"/>
    <row r="1506" s="56" customFormat="1"/>
    <row r="1507" s="56" customFormat="1"/>
    <row r="1508" s="56" customFormat="1"/>
    <row r="1509" s="56" customFormat="1"/>
    <row r="1510" s="56" customFormat="1"/>
    <row r="1511" s="56" customFormat="1"/>
    <row r="1512" s="56" customFormat="1"/>
    <row r="1513" s="56" customFormat="1"/>
    <row r="1514" s="56" customFormat="1"/>
    <row r="1515" s="56" customFormat="1"/>
    <row r="1516" s="56" customFormat="1"/>
    <row r="1517" s="56" customFormat="1"/>
    <row r="1518" s="56" customFormat="1"/>
    <row r="1519" s="56" customFormat="1"/>
    <row r="1520" s="56" customFormat="1"/>
    <row r="1521" s="56" customFormat="1"/>
    <row r="1522" s="56" customFormat="1"/>
    <row r="1523" s="56" customFormat="1"/>
    <row r="1524" s="56" customFormat="1"/>
    <row r="1525" s="56" customFormat="1"/>
    <row r="1526" s="56" customFormat="1"/>
  </sheetData>
  <mergeCells count="3">
    <mergeCell ref="A368:I368"/>
    <mergeCell ref="C452:F452"/>
    <mergeCell ref="A1:N1"/>
  </mergeCells>
  <printOptions horizontalCentered="1"/>
  <pageMargins left="0.31527777777777799" right="0.196527777777778" top="0.62986111111111098" bottom="0.51180555555555596" header="0.511811023622047" footer="0"/>
  <pageSetup paperSize="9" scale="85" orientation="portrait" horizontalDpi="300" verticalDpi="300"/>
  <headerFooter>
    <oddFooter>&amp;CPágina &amp;P de &amp;N</oddFooter>
  </headerFooter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E818"/>
  <sheetViews>
    <sheetView showRowColHeaders="0" zoomScaleNormal="100" workbookViewId="0"/>
  </sheetViews>
  <sheetFormatPr baseColWidth="10" defaultColWidth="11.44140625" defaultRowHeight="18.600000000000001"/>
  <cols>
    <col min="1" max="1" width="10.5546875" style="59" customWidth="1"/>
    <col min="2" max="2" width="38.5546875" style="60" customWidth="1"/>
    <col min="3" max="3" width="6.33203125" style="61" customWidth="1"/>
    <col min="4" max="4" width="11.44140625" style="61"/>
    <col min="5" max="5" width="11.109375" style="59" customWidth="1"/>
    <col min="6" max="16384" width="11.44140625" style="59"/>
  </cols>
  <sheetData>
    <row r="1" spans="1:5" ht="21.75" customHeight="1">
      <c r="B1" s="62" t="s">
        <v>17102</v>
      </c>
      <c r="C1" s="63"/>
      <c r="D1" s="64"/>
    </row>
    <row r="2" spans="1:5" ht="22.8">
      <c r="A2" s="142" t="s">
        <v>17</v>
      </c>
      <c r="B2" s="142"/>
      <c r="C2" s="59"/>
    </row>
    <row r="3" spans="1:5" ht="29.25" customHeight="1">
      <c r="A3" s="143" t="s">
        <v>7611</v>
      </c>
      <c r="B3" s="143"/>
      <c r="C3" s="144" t="s">
        <v>7612</v>
      </c>
      <c r="D3" s="144"/>
      <c r="E3" s="65"/>
    </row>
    <row r="4" spans="1:5" ht="29.25" customHeight="1">
      <c r="A4" s="145" t="s">
        <v>7613</v>
      </c>
      <c r="B4" s="145"/>
      <c r="C4" s="145"/>
      <c r="E4" s="67"/>
    </row>
    <row r="5" spans="1:5" ht="29.25" customHeight="1" thickBot="1">
      <c r="A5" s="145"/>
      <c r="B5" s="145"/>
      <c r="C5" s="145"/>
      <c r="D5" s="68" t="s">
        <v>7614</v>
      </c>
      <c r="E5" s="66"/>
    </row>
    <row r="6" spans="1:5" ht="16.2" thickBot="1">
      <c r="A6" s="489" t="s">
        <v>2412</v>
      </c>
      <c r="B6" s="490" t="s">
        <v>7615</v>
      </c>
      <c r="C6" s="491" t="s">
        <v>2410</v>
      </c>
      <c r="D6" s="492" t="s">
        <v>7616</v>
      </c>
      <c r="E6" s="69"/>
    </row>
    <row r="7" spans="1:5" ht="15.6">
      <c r="A7" s="493"/>
      <c r="B7" s="596" t="s">
        <v>18</v>
      </c>
      <c r="C7" s="495"/>
      <c r="D7" s="496"/>
      <c r="E7" s="69"/>
    </row>
    <row r="8" spans="1:5" ht="15.6">
      <c r="A8" s="497">
        <v>13743</v>
      </c>
      <c r="B8" s="498">
        <v>33</v>
      </c>
      <c r="C8" s="499" t="s">
        <v>6349</v>
      </c>
      <c r="D8" s="500">
        <v>13467.902535286399</v>
      </c>
      <c r="E8" s="69"/>
    </row>
    <row r="9" spans="1:5" ht="15.6">
      <c r="A9" s="501">
        <v>13655</v>
      </c>
      <c r="B9" s="502">
        <v>145</v>
      </c>
      <c r="C9" s="503" t="s">
        <v>7617</v>
      </c>
      <c r="D9" s="500">
        <v>13467.902535286392</v>
      </c>
      <c r="E9" s="69"/>
    </row>
    <row r="10" spans="1:5" ht="15.6">
      <c r="A10" s="501">
        <v>13645</v>
      </c>
      <c r="B10" s="502">
        <v>155</v>
      </c>
      <c r="C10" s="503" t="s">
        <v>7618</v>
      </c>
      <c r="D10" s="500">
        <v>10213.116438095434</v>
      </c>
      <c r="E10" s="69"/>
    </row>
    <row r="11" spans="1:5" ht="15.6">
      <c r="A11" s="501">
        <v>13658</v>
      </c>
      <c r="B11" s="502">
        <v>156</v>
      </c>
      <c r="C11" s="503" t="s">
        <v>7619</v>
      </c>
      <c r="D11" s="500">
        <v>18811.735176633294</v>
      </c>
      <c r="E11" s="69"/>
    </row>
    <row r="12" spans="1:5" ht="15.6">
      <c r="A12" s="501">
        <v>13760</v>
      </c>
      <c r="B12" s="502">
        <v>164</v>
      </c>
      <c r="C12" s="503" t="s">
        <v>7620</v>
      </c>
      <c r="D12" s="500">
        <v>16491.603977716491</v>
      </c>
      <c r="E12" s="69"/>
    </row>
    <row r="13" spans="1:5" ht="15.6">
      <c r="A13" s="501">
        <v>13659</v>
      </c>
      <c r="B13" s="502">
        <v>166</v>
      </c>
      <c r="C13" s="503" t="s">
        <v>7621</v>
      </c>
      <c r="D13" s="500">
        <v>13467.902535286396</v>
      </c>
      <c r="E13" s="69"/>
    </row>
    <row r="14" spans="1:5" ht="15.6">
      <c r="A14" s="501">
        <v>13656</v>
      </c>
      <c r="B14" s="502" t="s">
        <v>7622</v>
      </c>
      <c r="C14" s="503" t="s">
        <v>7623</v>
      </c>
      <c r="D14" s="500">
        <v>13467.902535286396</v>
      </c>
      <c r="E14" s="69"/>
    </row>
    <row r="15" spans="1:5" ht="15.6">
      <c r="A15" s="501">
        <v>13657</v>
      </c>
      <c r="B15" s="502" t="s">
        <v>7624</v>
      </c>
      <c r="C15" s="503"/>
      <c r="D15" s="500">
        <v>13467.902535286396</v>
      </c>
      <c r="E15" s="69"/>
    </row>
    <row r="16" spans="1:5" ht="15.6">
      <c r="A16" s="501">
        <v>13745</v>
      </c>
      <c r="B16" s="502" t="s">
        <v>7625</v>
      </c>
      <c r="C16" s="503" t="s">
        <v>7618</v>
      </c>
      <c r="D16" s="500">
        <v>16491.603977716491</v>
      </c>
      <c r="E16" s="69"/>
    </row>
    <row r="17" spans="1:5" ht="15.6">
      <c r="A17" s="501">
        <v>13746</v>
      </c>
      <c r="B17" s="502" t="s">
        <v>7626</v>
      </c>
      <c r="C17" s="503" t="s">
        <v>7619</v>
      </c>
      <c r="D17" s="500">
        <v>13467.902535286396</v>
      </c>
      <c r="E17" s="69"/>
    </row>
    <row r="18" spans="1:5" ht="15.6">
      <c r="A18" s="501">
        <v>13747</v>
      </c>
      <c r="B18" s="502" t="s">
        <v>7627</v>
      </c>
      <c r="C18" s="503" t="s">
        <v>7621</v>
      </c>
      <c r="D18" s="500">
        <v>13467.902535286396</v>
      </c>
      <c r="E18" s="69"/>
    </row>
    <row r="19" spans="1:5" ht="15.6">
      <c r="A19" s="497">
        <v>13742</v>
      </c>
      <c r="B19" s="498" t="s">
        <v>7628</v>
      </c>
      <c r="C19" s="499"/>
      <c r="D19" s="500">
        <v>13467.902535286396</v>
      </c>
      <c r="E19" s="69"/>
    </row>
    <row r="20" spans="1:5" ht="16.2" thickBot="1">
      <c r="A20" s="497">
        <v>13741</v>
      </c>
      <c r="B20" s="498" t="s">
        <v>7629</v>
      </c>
      <c r="C20" s="499" t="s">
        <v>7630</v>
      </c>
      <c r="D20" s="500">
        <v>13467.902535286396</v>
      </c>
      <c r="E20" s="69"/>
    </row>
    <row r="21" spans="1:5" ht="16.2" thickBot="1">
      <c r="A21" s="493"/>
      <c r="B21" s="596" t="s">
        <v>50</v>
      </c>
      <c r="C21" s="505"/>
      <c r="D21" s="506">
        <v>0</v>
      </c>
      <c r="E21" s="69"/>
    </row>
    <row r="22" spans="1:5" ht="15.6">
      <c r="A22" s="501">
        <v>13627</v>
      </c>
      <c r="B22" s="502">
        <v>100</v>
      </c>
      <c r="C22" s="503" t="s">
        <v>7618</v>
      </c>
      <c r="D22" s="500">
        <v>18811.735176633294</v>
      </c>
      <c r="E22" s="69"/>
    </row>
    <row r="23" spans="1:5" ht="15.6">
      <c r="A23" s="501">
        <v>13626</v>
      </c>
      <c r="B23" s="502" t="s">
        <v>7631</v>
      </c>
      <c r="C23" s="503" t="s">
        <v>2714</v>
      </c>
      <c r="D23" s="500">
        <v>15094.779769920417</v>
      </c>
      <c r="E23" s="69"/>
    </row>
    <row r="24" spans="1:5" ht="15.6">
      <c r="A24" s="501">
        <v>13758</v>
      </c>
      <c r="B24" s="502" t="s">
        <v>7632</v>
      </c>
      <c r="C24" s="503" t="s">
        <v>7633</v>
      </c>
      <c r="D24" s="500">
        <v>15094.779769920417</v>
      </c>
      <c r="E24" s="69"/>
    </row>
    <row r="25" spans="1:5" ht="15.6">
      <c r="A25" s="497">
        <v>13728</v>
      </c>
      <c r="B25" s="507" t="s">
        <v>7634</v>
      </c>
      <c r="C25" s="503" t="s">
        <v>7633</v>
      </c>
      <c r="D25" s="500">
        <v>9750.9471285735126</v>
      </c>
      <c r="E25" s="69"/>
    </row>
    <row r="26" spans="1:5" ht="15.6">
      <c r="A26" s="497">
        <v>14113</v>
      </c>
      <c r="B26" s="507" t="s">
        <v>7634</v>
      </c>
      <c r="C26" s="503" t="s">
        <v>7635</v>
      </c>
      <c r="D26" s="500">
        <v>9751.0571952091541</v>
      </c>
      <c r="E26" s="69"/>
    </row>
    <row r="27" spans="1:5" ht="15.6">
      <c r="A27" s="497">
        <v>13729</v>
      </c>
      <c r="B27" s="507" t="s">
        <v>7636</v>
      </c>
      <c r="C27" s="508" t="s">
        <v>7633</v>
      </c>
      <c r="D27" s="500">
        <v>18811.735176633294</v>
      </c>
      <c r="E27" s="69"/>
    </row>
    <row r="28" spans="1:5" ht="15.6">
      <c r="A28" s="497">
        <v>13730</v>
      </c>
      <c r="B28" s="507" t="s">
        <v>7637</v>
      </c>
      <c r="C28" s="508" t="s">
        <v>7638</v>
      </c>
      <c r="D28" s="500">
        <v>13467.902535286396</v>
      </c>
      <c r="E28" s="69"/>
    </row>
    <row r="29" spans="1:5" ht="15.6">
      <c r="A29" s="497">
        <v>14302</v>
      </c>
      <c r="B29" s="507" t="s">
        <v>7639</v>
      </c>
      <c r="C29" s="508" t="s">
        <v>7640</v>
      </c>
      <c r="D29" s="500">
        <v>18811.27092273748</v>
      </c>
      <c r="E29" s="69"/>
    </row>
    <row r="30" spans="1:5" ht="15.6">
      <c r="A30" s="497">
        <v>13750</v>
      </c>
      <c r="B30" s="507" t="s">
        <v>7641</v>
      </c>
      <c r="C30" s="508" t="s">
        <v>7619</v>
      </c>
      <c r="D30" s="500">
        <v>13467.902535286396</v>
      </c>
      <c r="E30" s="69"/>
    </row>
    <row r="31" spans="1:5" ht="15.6">
      <c r="A31" s="497">
        <v>13749</v>
      </c>
      <c r="B31" s="507" t="s">
        <v>7642</v>
      </c>
      <c r="C31" s="508" t="s">
        <v>7619</v>
      </c>
      <c r="D31" s="500">
        <v>13467.902535286426</v>
      </c>
      <c r="E31" s="69"/>
    </row>
    <row r="32" spans="1:5" ht="15.6">
      <c r="A32" s="497">
        <v>13748</v>
      </c>
      <c r="B32" s="507" t="s">
        <v>7643</v>
      </c>
      <c r="C32" s="508" t="s">
        <v>7644</v>
      </c>
      <c r="D32" s="500">
        <v>13467.902535286396</v>
      </c>
      <c r="E32" s="69"/>
    </row>
    <row r="33" spans="1:5" ht="15.6">
      <c r="A33" s="497">
        <v>14236</v>
      </c>
      <c r="B33" s="507" t="s">
        <v>7643</v>
      </c>
      <c r="C33" s="508" t="s">
        <v>52</v>
      </c>
      <c r="D33" s="500">
        <v>18811.340065377208</v>
      </c>
      <c r="E33" s="69"/>
    </row>
    <row r="34" spans="1:5" ht="15.6">
      <c r="A34" s="497">
        <v>13633</v>
      </c>
      <c r="B34" s="507" t="s">
        <v>4238</v>
      </c>
      <c r="C34" s="508" t="s">
        <v>7645</v>
      </c>
      <c r="D34" s="500">
        <v>18811.735176633294</v>
      </c>
      <c r="E34" s="69"/>
    </row>
    <row r="35" spans="1:5" ht="15.6">
      <c r="A35" s="497">
        <v>14239</v>
      </c>
      <c r="B35" s="507" t="s">
        <v>93</v>
      </c>
      <c r="C35" s="503" t="s">
        <v>7646</v>
      </c>
      <c r="D35" s="500">
        <v>18797.936628711632</v>
      </c>
      <c r="E35" s="69"/>
    </row>
    <row r="36" spans="1:5" ht="15.6">
      <c r="A36" s="497">
        <v>14240</v>
      </c>
      <c r="B36" s="507" t="s">
        <v>7647</v>
      </c>
      <c r="C36" s="503" t="s">
        <v>7646</v>
      </c>
      <c r="D36" s="500">
        <v>18797.936628711632</v>
      </c>
      <c r="E36" s="69"/>
    </row>
    <row r="37" spans="1:5" ht="16.2" thickBot="1">
      <c r="A37" s="497">
        <v>14109</v>
      </c>
      <c r="B37" s="507" t="s">
        <v>3275</v>
      </c>
      <c r="C37" s="503" t="s">
        <v>86</v>
      </c>
      <c r="D37" s="500">
        <v>15094.918341514436</v>
      </c>
      <c r="E37" s="69"/>
    </row>
    <row r="38" spans="1:5" ht="15.6" thickBot="1">
      <c r="A38" s="493"/>
      <c r="B38" s="597" t="s">
        <v>45</v>
      </c>
      <c r="C38" s="509"/>
      <c r="D38" s="506">
        <v>0</v>
      </c>
      <c r="E38" s="69"/>
    </row>
    <row r="39" spans="1:5" ht="16.2" thickBot="1">
      <c r="A39" s="501" t="s">
        <v>7648</v>
      </c>
      <c r="B39" s="502" t="s">
        <v>7649</v>
      </c>
      <c r="C39" s="503"/>
      <c r="D39" s="500">
        <v>23231.229198936417</v>
      </c>
      <c r="E39" s="69"/>
    </row>
    <row r="40" spans="1:5" ht="16.2" thickBot="1">
      <c r="A40" s="493"/>
      <c r="B40" s="598" t="s">
        <v>102</v>
      </c>
      <c r="C40" s="505"/>
      <c r="D40" s="506">
        <v>0</v>
      </c>
      <c r="E40" s="69"/>
    </row>
    <row r="41" spans="1:5" ht="15.6">
      <c r="A41" s="501">
        <v>13994</v>
      </c>
      <c r="B41" s="507" t="s">
        <v>7650</v>
      </c>
      <c r="C41" s="508"/>
      <c r="D41" s="500">
        <v>13467.902535286396</v>
      </c>
      <c r="E41" s="69"/>
    </row>
    <row r="42" spans="1:5" ht="15.6">
      <c r="A42" s="501">
        <v>13705</v>
      </c>
      <c r="B42" s="507" t="s">
        <v>6598</v>
      </c>
      <c r="C42" s="508"/>
      <c r="D42" s="500">
        <v>13467.902535286396</v>
      </c>
      <c r="E42" s="69"/>
    </row>
    <row r="43" spans="1:5" ht="15.6">
      <c r="A43" s="501">
        <v>13707</v>
      </c>
      <c r="B43" s="507" t="s">
        <v>7651</v>
      </c>
      <c r="C43" s="508"/>
      <c r="D43" s="500">
        <v>13467.902535286396</v>
      </c>
      <c r="E43" s="69"/>
    </row>
    <row r="44" spans="1:5" ht="15.6">
      <c r="A44" s="501">
        <v>13706</v>
      </c>
      <c r="B44" s="507" t="s">
        <v>7652</v>
      </c>
      <c r="C44" s="508"/>
      <c r="D44" s="500">
        <v>13467.902535286396</v>
      </c>
      <c r="E44" s="69"/>
    </row>
    <row r="45" spans="1:5" ht="15.6">
      <c r="A45" s="497">
        <v>14298</v>
      </c>
      <c r="B45" s="507" t="s">
        <v>7653</v>
      </c>
      <c r="C45" s="508" t="s">
        <v>7654</v>
      </c>
      <c r="D45" s="500">
        <v>20753.339190644201</v>
      </c>
      <c r="E45" s="69"/>
    </row>
    <row r="46" spans="1:5" ht="15.6">
      <c r="A46" s="497">
        <v>14353</v>
      </c>
      <c r="B46" s="507" t="s">
        <v>7655</v>
      </c>
      <c r="C46" s="508" t="s">
        <v>7656</v>
      </c>
      <c r="D46" s="500">
        <v>13467.902535286396</v>
      </c>
      <c r="E46" s="69"/>
    </row>
    <row r="47" spans="1:5" ht="15.6">
      <c r="A47" s="497">
        <v>14354</v>
      </c>
      <c r="B47" s="507" t="s">
        <v>7657</v>
      </c>
      <c r="C47" s="508" t="s">
        <v>7658</v>
      </c>
      <c r="D47" s="500">
        <v>16491.603977716491</v>
      </c>
      <c r="E47" s="69"/>
    </row>
    <row r="48" spans="1:5" ht="15.6">
      <c r="A48" s="497">
        <v>13703</v>
      </c>
      <c r="B48" s="507" t="s">
        <v>7659</v>
      </c>
      <c r="C48" s="508"/>
      <c r="D48" s="500">
        <v>13467.902535286396</v>
      </c>
      <c r="E48" s="69"/>
    </row>
    <row r="49" spans="1:5" ht="15.6">
      <c r="A49" s="497">
        <v>13704</v>
      </c>
      <c r="B49" s="507" t="s">
        <v>7660</v>
      </c>
      <c r="C49" s="508"/>
      <c r="D49" s="500">
        <v>13467.902535286396</v>
      </c>
      <c r="E49" s="69"/>
    </row>
    <row r="50" spans="1:5" ht="15.6">
      <c r="A50" s="497">
        <v>13712</v>
      </c>
      <c r="B50" s="507" t="s">
        <v>7661</v>
      </c>
      <c r="C50" s="508"/>
      <c r="D50" s="500">
        <v>13467.902535286396</v>
      </c>
      <c r="E50" s="69"/>
    </row>
    <row r="51" spans="1:5" ht="15.6">
      <c r="A51" s="501">
        <v>13713</v>
      </c>
      <c r="B51" s="507" t="s">
        <v>7662</v>
      </c>
      <c r="C51" s="508"/>
      <c r="D51" s="500">
        <v>13467.902535286396</v>
      </c>
      <c r="E51" s="69"/>
    </row>
    <row r="52" spans="1:5" ht="15.6">
      <c r="A52" s="501">
        <v>13710</v>
      </c>
      <c r="B52" s="507" t="s">
        <v>7663</v>
      </c>
      <c r="C52" s="508"/>
      <c r="D52" s="500">
        <v>13467.902535286396</v>
      </c>
      <c r="E52" s="69"/>
    </row>
    <row r="53" spans="1:5" ht="15.6">
      <c r="A53" s="501">
        <v>13711</v>
      </c>
      <c r="B53" s="507" t="s">
        <v>7664</v>
      </c>
      <c r="C53" s="508"/>
      <c r="D53" s="500">
        <v>23220.912919705988</v>
      </c>
      <c r="E53" s="69"/>
    </row>
    <row r="54" spans="1:5" ht="15.6">
      <c r="A54" s="501">
        <v>13715</v>
      </c>
      <c r="B54" s="507" t="s">
        <v>7665</v>
      </c>
      <c r="C54" s="508"/>
      <c r="D54" s="500">
        <v>13467.902535286396</v>
      </c>
      <c r="E54" s="69"/>
    </row>
    <row r="55" spans="1:5" ht="15.6">
      <c r="A55" s="501">
        <v>13716</v>
      </c>
      <c r="B55" s="507" t="s">
        <v>7666</v>
      </c>
      <c r="C55" s="508"/>
      <c r="D55" s="500">
        <v>13467.902535286396</v>
      </c>
      <c r="E55" s="69"/>
    </row>
    <row r="56" spans="1:5" ht="15.6">
      <c r="A56" s="497">
        <v>13708</v>
      </c>
      <c r="B56" s="507" t="s">
        <v>7667</v>
      </c>
      <c r="C56" s="508"/>
      <c r="D56" s="500">
        <v>13467.902535286396</v>
      </c>
      <c r="E56" s="69"/>
    </row>
    <row r="57" spans="1:5" ht="15.6">
      <c r="A57" s="497">
        <v>13709</v>
      </c>
      <c r="B57" s="507" t="s">
        <v>7668</v>
      </c>
      <c r="C57" s="508"/>
      <c r="D57" s="500">
        <v>16491.603977716491</v>
      </c>
      <c r="E57" s="69"/>
    </row>
    <row r="58" spans="1:5" ht="15.6">
      <c r="A58" s="497">
        <v>14112</v>
      </c>
      <c r="B58" s="507" t="s">
        <v>2709</v>
      </c>
      <c r="C58" s="508" t="s">
        <v>152</v>
      </c>
      <c r="D58" s="500">
        <v>13467.929648855046</v>
      </c>
      <c r="E58" s="69"/>
    </row>
    <row r="59" spans="1:5" ht="15.6">
      <c r="A59" s="497">
        <v>14119</v>
      </c>
      <c r="B59" s="507" t="s">
        <v>159</v>
      </c>
      <c r="C59" s="508" t="s">
        <v>7669</v>
      </c>
      <c r="D59" s="500">
        <v>20577.789855631941</v>
      </c>
      <c r="E59" s="69"/>
    </row>
    <row r="60" spans="1:5" ht="15.6">
      <c r="A60" s="497">
        <v>14156</v>
      </c>
      <c r="B60" s="507" t="s">
        <v>159</v>
      </c>
      <c r="C60" s="508"/>
      <c r="D60" s="500">
        <v>20577.789855631941</v>
      </c>
      <c r="E60" s="69"/>
    </row>
    <row r="61" spans="1:5" ht="15.6">
      <c r="A61" s="497">
        <v>14171</v>
      </c>
      <c r="B61" s="507" t="s">
        <v>7670</v>
      </c>
      <c r="C61" s="508" t="s">
        <v>7671</v>
      </c>
      <c r="D61" s="500">
        <v>20577.789855631941</v>
      </c>
      <c r="E61" s="69"/>
    </row>
    <row r="62" spans="1:5" ht="15.6">
      <c r="A62" s="497">
        <v>14192</v>
      </c>
      <c r="B62" s="507" t="s">
        <v>7672</v>
      </c>
      <c r="C62" s="508" t="s">
        <v>7673</v>
      </c>
      <c r="D62" s="500">
        <v>20577.789855631941</v>
      </c>
      <c r="E62" s="70"/>
    </row>
    <row r="63" spans="1:5" ht="15.6">
      <c r="A63" s="501">
        <v>13935</v>
      </c>
      <c r="B63" s="507" t="s">
        <v>7674</v>
      </c>
      <c r="C63" s="510"/>
      <c r="D63" s="500">
        <v>20577.882180877667</v>
      </c>
      <c r="E63" s="70"/>
    </row>
    <row r="64" spans="1:5" ht="15.6">
      <c r="A64" s="501">
        <v>13936</v>
      </c>
      <c r="B64" s="507" t="s">
        <v>7675</v>
      </c>
      <c r="C64" s="510"/>
      <c r="D64" s="500">
        <v>20571.692413339442</v>
      </c>
      <c r="E64" s="70"/>
    </row>
    <row r="65" spans="1:5" ht="15.6">
      <c r="A65" s="501">
        <v>13937</v>
      </c>
      <c r="B65" s="507" t="s">
        <v>7676</v>
      </c>
      <c r="C65" s="510"/>
      <c r="D65" s="500">
        <v>20577.882180877667</v>
      </c>
      <c r="E65" s="70"/>
    </row>
    <row r="66" spans="1:5" ht="15.6">
      <c r="A66" s="501">
        <v>13751</v>
      </c>
      <c r="B66" s="507" t="s">
        <v>3434</v>
      </c>
      <c r="C66" s="508" t="s">
        <v>7677</v>
      </c>
      <c r="D66" s="500">
        <v>13467.902535286396</v>
      </c>
      <c r="E66" s="70"/>
    </row>
    <row r="67" spans="1:5" ht="15.6">
      <c r="A67" s="501">
        <v>13938</v>
      </c>
      <c r="B67" s="507" t="s">
        <v>7678</v>
      </c>
      <c r="C67" s="510"/>
      <c r="D67" s="500">
        <v>20577.882180877667</v>
      </c>
      <c r="E67" s="70"/>
    </row>
    <row r="68" spans="1:5" ht="16.2" thickBot="1">
      <c r="A68" s="511">
        <v>13939</v>
      </c>
      <c r="B68" s="512" t="s">
        <v>7679</v>
      </c>
      <c r="C68" s="513"/>
      <c r="D68" s="500">
        <v>20577.882180877667</v>
      </c>
      <c r="E68" s="70"/>
    </row>
    <row r="69" spans="1:5" ht="16.2" thickBot="1">
      <c r="A69" s="514"/>
      <c r="B69" s="599" t="s">
        <v>7680</v>
      </c>
      <c r="C69" s="516"/>
      <c r="D69" s="500">
        <v>0</v>
      </c>
      <c r="E69" s="70"/>
    </row>
    <row r="70" spans="1:5" ht="15.6">
      <c r="A70" s="517">
        <v>14085</v>
      </c>
      <c r="B70" s="518" t="s">
        <v>7681</v>
      </c>
      <c r="C70" s="519"/>
      <c r="D70" s="500">
        <v>15094.592201207106</v>
      </c>
      <c r="E70" s="70"/>
    </row>
    <row r="71" spans="1:5" ht="15.6">
      <c r="A71" s="497">
        <v>14086</v>
      </c>
      <c r="B71" s="507" t="s">
        <v>7682</v>
      </c>
      <c r="C71" s="510"/>
      <c r="D71" s="500">
        <v>15094.592201207106</v>
      </c>
      <c r="E71" s="70"/>
    </row>
    <row r="72" spans="1:5" ht="16.2" thickBot="1">
      <c r="A72" s="520"/>
      <c r="B72" s="600" t="s">
        <v>363</v>
      </c>
      <c r="C72" s="521"/>
      <c r="D72" s="500">
        <v>0</v>
      </c>
      <c r="E72" s="70"/>
    </row>
    <row r="73" spans="1:5" ht="15.6">
      <c r="A73" s="497">
        <v>14128</v>
      </c>
      <c r="B73" s="507" t="s">
        <v>7683</v>
      </c>
      <c r="C73" s="522">
        <v>2013</v>
      </c>
      <c r="D73" s="500">
        <v>15094.445517134131</v>
      </c>
      <c r="E73" s="70"/>
    </row>
    <row r="74" spans="1:5" ht="15.6">
      <c r="A74" s="497">
        <v>14129</v>
      </c>
      <c r="B74" s="507" t="s">
        <v>364</v>
      </c>
      <c r="C74" s="523">
        <v>2013</v>
      </c>
      <c r="D74" s="500">
        <v>15094.445517134131</v>
      </c>
      <c r="E74" s="70"/>
    </row>
    <row r="75" spans="1:5" ht="15.6">
      <c r="A75" s="497">
        <v>14130</v>
      </c>
      <c r="B75" s="507" t="s">
        <v>7684</v>
      </c>
      <c r="C75" s="523">
        <v>2013</v>
      </c>
      <c r="D75" s="500">
        <v>15094.445517134131</v>
      </c>
      <c r="E75" s="70"/>
    </row>
    <row r="76" spans="1:5" ht="15.6">
      <c r="A76" s="497">
        <v>14131</v>
      </c>
      <c r="B76" s="507" t="s">
        <v>7685</v>
      </c>
      <c r="C76" s="523">
        <v>2013</v>
      </c>
      <c r="D76" s="500">
        <v>15094.445517134131</v>
      </c>
      <c r="E76" s="70"/>
    </row>
    <row r="77" spans="1:5" ht="15.6">
      <c r="A77" s="497">
        <v>14132</v>
      </c>
      <c r="B77" s="507" t="s">
        <v>3438</v>
      </c>
      <c r="C77" s="523">
        <v>2013</v>
      </c>
      <c r="D77" s="500">
        <v>15094.445517134131</v>
      </c>
      <c r="E77" s="70"/>
    </row>
    <row r="78" spans="1:5" ht="15.6">
      <c r="A78" s="497">
        <v>14133</v>
      </c>
      <c r="B78" s="507" t="s">
        <v>7686</v>
      </c>
      <c r="C78" s="523">
        <v>2013</v>
      </c>
      <c r="D78" s="500">
        <v>15094.445517134131</v>
      </c>
      <c r="E78" s="70"/>
    </row>
    <row r="79" spans="1:5" ht="16.2" thickBot="1">
      <c r="A79" s="524"/>
      <c r="B79" s="601" t="s">
        <v>7687</v>
      </c>
      <c r="C79" s="526"/>
      <c r="D79" s="500">
        <v>0</v>
      </c>
      <c r="E79" s="70"/>
    </row>
    <row r="80" spans="1:5" ht="15.6">
      <c r="A80" s="527">
        <v>14369</v>
      </c>
      <c r="B80" s="528" t="s">
        <v>7688</v>
      </c>
      <c r="C80" s="529" t="s">
        <v>7689</v>
      </c>
      <c r="D80" s="500">
        <v>17873.78489926799</v>
      </c>
      <c r="E80" s="70"/>
    </row>
    <row r="81" spans="1:5" ht="15.6">
      <c r="A81" s="530">
        <v>14367</v>
      </c>
      <c r="B81" s="507" t="s">
        <v>7690</v>
      </c>
      <c r="C81" s="531" t="s">
        <v>7691</v>
      </c>
      <c r="D81" s="500">
        <v>17873.78489926799</v>
      </c>
      <c r="E81" s="70"/>
    </row>
    <row r="82" spans="1:5" ht="15.6">
      <c r="A82" s="527">
        <v>14368</v>
      </c>
      <c r="B82" s="532" t="s">
        <v>7690</v>
      </c>
      <c r="C82" s="533" t="s">
        <v>7691</v>
      </c>
      <c r="D82" s="500">
        <v>21760.904486923529</v>
      </c>
      <c r="E82" s="70"/>
    </row>
    <row r="83" spans="1:5" ht="16.2" thickBot="1">
      <c r="A83" s="524"/>
      <c r="B83" s="601" t="s">
        <v>183</v>
      </c>
      <c r="C83" s="526"/>
      <c r="D83" s="500">
        <v>0</v>
      </c>
      <c r="E83" s="70"/>
    </row>
    <row r="84" spans="1:5" ht="15.6">
      <c r="A84" s="534">
        <v>13761</v>
      </c>
      <c r="B84" s="528" t="s">
        <v>210</v>
      </c>
      <c r="C84" s="535" t="s">
        <v>507</v>
      </c>
      <c r="D84" s="500">
        <v>9120.6224675961148</v>
      </c>
      <c r="E84" s="70"/>
    </row>
    <row r="85" spans="1:5" ht="15.6">
      <c r="A85" s="517">
        <v>14351</v>
      </c>
      <c r="B85" s="518" t="s">
        <v>7692</v>
      </c>
      <c r="C85" s="536" t="s">
        <v>7693</v>
      </c>
      <c r="D85" s="500">
        <v>9120.6292840411043</v>
      </c>
      <c r="E85" s="70"/>
    </row>
    <row r="86" spans="1:5" ht="15.6">
      <c r="A86" s="497">
        <v>13629</v>
      </c>
      <c r="B86" s="507" t="s">
        <v>2421</v>
      </c>
      <c r="C86" s="508" t="s">
        <v>2558</v>
      </c>
      <c r="D86" s="500">
        <v>7198.6996469727255</v>
      </c>
      <c r="E86" s="70"/>
    </row>
    <row r="87" spans="1:5" ht="15.6">
      <c r="A87" s="497">
        <v>14101</v>
      </c>
      <c r="B87" s="507" t="s">
        <v>2421</v>
      </c>
      <c r="C87" s="508" t="s">
        <v>401</v>
      </c>
      <c r="D87" s="500">
        <v>7198.8872156860025</v>
      </c>
      <c r="E87" s="70"/>
    </row>
    <row r="88" spans="1:5" ht="15.6">
      <c r="A88" s="497">
        <v>13854</v>
      </c>
      <c r="B88" s="507" t="s">
        <v>214</v>
      </c>
      <c r="C88" s="508" t="s">
        <v>76</v>
      </c>
      <c r="D88" s="500">
        <v>9120.6224675961148</v>
      </c>
      <c r="E88" s="70"/>
    </row>
    <row r="89" spans="1:5" ht="15.6">
      <c r="A89" s="497">
        <v>14014</v>
      </c>
      <c r="B89" s="507" t="s">
        <v>7694</v>
      </c>
      <c r="C89" s="510"/>
      <c r="D89" s="500">
        <v>9119.5908396730483</v>
      </c>
      <c r="E89" s="70"/>
    </row>
    <row r="90" spans="1:5" ht="15.6">
      <c r="A90" s="497">
        <v>13812</v>
      </c>
      <c r="B90" s="507" t="s">
        <v>7695</v>
      </c>
      <c r="C90" s="508" t="s">
        <v>7620</v>
      </c>
      <c r="D90" s="500">
        <v>15093.748141997345</v>
      </c>
      <c r="E90" s="70"/>
    </row>
    <row r="91" spans="1:5" ht="15.6">
      <c r="A91" s="497">
        <v>13557</v>
      </c>
      <c r="B91" s="507" t="s">
        <v>7696</v>
      </c>
      <c r="C91" s="508" t="s">
        <v>7677</v>
      </c>
      <c r="D91" s="500">
        <v>9056.6615363676465</v>
      </c>
      <c r="E91" s="70"/>
    </row>
    <row r="92" spans="1:5" ht="15.6">
      <c r="A92" s="497">
        <v>13687</v>
      </c>
      <c r="B92" s="507" t="s">
        <v>7697</v>
      </c>
      <c r="C92" s="508" t="s">
        <v>7698</v>
      </c>
      <c r="D92" s="500">
        <v>9056.6615363676465</v>
      </c>
      <c r="E92" s="70"/>
    </row>
    <row r="93" spans="1:5" ht="15.6">
      <c r="A93" s="497">
        <v>13763</v>
      </c>
      <c r="B93" s="507" t="s">
        <v>7697</v>
      </c>
      <c r="C93" s="508" t="s">
        <v>7633</v>
      </c>
      <c r="D93" s="500">
        <v>9056.6615363676465</v>
      </c>
      <c r="E93" s="70"/>
    </row>
    <row r="94" spans="1:5" ht="15.6">
      <c r="A94" s="497">
        <v>13879</v>
      </c>
      <c r="B94" s="507" t="s">
        <v>2716</v>
      </c>
      <c r="C94" s="508" t="s">
        <v>114</v>
      </c>
      <c r="D94" s="500">
        <v>14784.259765085377</v>
      </c>
      <c r="E94" s="70"/>
    </row>
    <row r="95" spans="1:5" ht="15.6">
      <c r="A95" s="497">
        <v>14017</v>
      </c>
      <c r="B95" s="507" t="s">
        <v>7699</v>
      </c>
      <c r="C95" s="510"/>
      <c r="D95" s="500">
        <v>14784.259765085377</v>
      </c>
      <c r="E95" s="70"/>
    </row>
    <row r="96" spans="1:5" ht="15.6">
      <c r="A96" s="497">
        <v>14268</v>
      </c>
      <c r="B96" s="507" t="s">
        <v>7700</v>
      </c>
      <c r="C96" s="510" t="s">
        <v>114</v>
      </c>
      <c r="D96" s="500">
        <v>14784.149648558689</v>
      </c>
      <c r="E96" s="70"/>
    </row>
    <row r="97" spans="1:5" ht="18" customHeight="1">
      <c r="A97" s="497">
        <v>13776</v>
      </c>
      <c r="B97" s="507" t="s">
        <v>2427</v>
      </c>
      <c r="C97" s="508"/>
      <c r="D97" s="500">
        <v>8360.3126883156947</v>
      </c>
      <c r="E97" s="70"/>
    </row>
    <row r="98" spans="1:5" ht="18" customHeight="1">
      <c r="A98" s="497">
        <v>13805</v>
      </c>
      <c r="B98" s="507" t="s">
        <v>7701</v>
      </c>
      <c r="C98" s="508" t="s">
        <v>7702</v>
      </c>
      <c r="D98" s="500">
        <v>15093.748141997345</v>
      </c>
      <c r="E98" s="70"/>
    </row>
    <row r="99" spans="1:5" ht="17.25" customHeight="1">
      <c r="A99" s="497">
        <v>13736</v>
      </c>
      <c r="B99" s="507" t="s">
        <v>2717</v>
      </c>
      <c r="C99" s="508" t="s">
        <v>7703</v>
      </c>
      <c r="D99" s="500">
        <v>10914.623425762569</v>
      </c>
      <c r="E99" s="70"/>
    </row>
    <row r="100" spans="1:5" ht="15.6">
      <c r="A100" s="497">
        <v>13735</v>
      </c>
      <c r="B100" s="507" t="s">
        <v>7704</v>
      </c>
      <c r="C100" s="508" t="s">
        <v>7705</v>
      </c>
      <c r="D100" s="500">
        <v>10914.623425762569</v>
      </c>
      <c r="E100" s="70"/>
    </row>
    <row r="101" spans="1:5" ht="15.6">
      <c r="A101" s="497">
        <v>13806</v>
      </c>
      <c r="B101" s="507" t="s">
        <v>7706</v>
      </c>
      <c r="C101" s="508" t="s">
        <v>7617</v>
      </c>
      <c r="D101" s="500">
        <v>15093.748141997345</v>
      </c>
      <c r="E101" s="70"/>
    </row>
    <row r="102" spans="1:5" ht="15.6">
      <c r="A102" s="497">
        <v>13567</v>
      </c>
      <c r="B102" s="507" t="s">
        <v>7707</v>
      </c>
      <c r="C102" s="508" t="s">
        <v>7623</v>
      </c>
      <c r="D102" s="500">
        <v>7197.6680190496536</v>
      </c>
      <c r="E102" s="70"/>
    </row>
    <row r="103" spans="1:5" ht="15.6">
      <c r="A103" s="497">
        <v>13549</v>
      </c>
      <c r="B103" s="507" t="s">
        <v>7708</v>
      </c>
      <c r="C103" s="508" t="s">
        <v>7633</v>
      </c>
      <c r="D103" s="500">
        <v>9287.7461911285809</v>
      </c>
      <c r="E103" s="70"/>
    </row>
    <row r="104" spans="1:5" ht="15.6">
      <c r="A104" s="497">
        <v>13574</v>
      </c>
      <c r="B104" s="507" t="s">
        <v>7709</v>
      </c>
      <c r="C104" s="508" t="s">
        <v>7677</v>
      </c>
      <c r="D104" s="500">
        <v>7738.2410507225813</v>
      </c>
      <c r="E104" s="70"/>
    </row>
    <row r="105" spans="1:5" ht="15" customHeight="1">
      <c r="A105" s="497">
        <v>13845</v>
      </c>
      <c r="B105" s="507" t="s">
        <v>7710</v>
      </c>
      <c r="C105" s="508" t="s">
        <v>401</v>
      </c>
      <c r="D105" s="500">
        <v>7760.7508876408065</v>
      </c>
      <c r="E105" s="70"/>
    </row>
    <row r="106" spans="1:5" ht="15.6">
      <c r="A106" s="497">
        <v>13575</v>
      </c>
      <c r="B106" s="507" t="s">
        <v>7711</v>
      </c>
      <c r="C106" s="508" t="s">
        <v>7644</v>
      </c>
      <c r="D106" s="500">
        <v>8359.2810603926227</v>
      </c>
      <c r="E106" s="70"/>
    </row>
    <row r="107" spans="1:5" ht="15.6">
      <c r="A107" s="497">
        <v>13808</v>
      </c>
      <c r="B107" s="507" t="s">
        <v>7712</v>
      </c>
      <c r="C107" s="508" t="s">
        <v>1218</v>
      </c>
      <c r="D107" s="500">
        <v>15093.748141997345</v>
      </c>
      <c r="E107" s="70"/>
    </row>
    <row r="108" spans="1:5" ht="15.6">
      <c r="A108" s="497">
        <v>14052</v>
      </c>
      <c r="B108" s="507" t="s">
        <v>7713</v>
      </c>
      <c r="C108" s="510" t="s">
        <v>7714</v>
      </c>
      <c r="D108" s="500">
        <v>12256.771353637516</v>
      </c>
      <c r="E108" s="70"/>
    </row>
    <row r="109" spans="1:5" ht="15.6">
      <c r="A109" s="497">
        <v>14259</v>
      </c>
      <c r="B109" s="507" t="s">
        <v>7713</v>
      </c>
      <c r="C109" s="510" t="s">
        <v>7715</v>
      </c>
      <c r="D109" s="500">
        <v>12253.856054777356</v>
      </c>
      <c r="E109" s="70"/>
    </row>
    <row r="110" spans="1:5" ht="15.6">
      <c r="A110" s="497">
        <v>13770</v>
      </c>
      <c r="B110" s="507" t="s">
        <v>7716</v>
      </c>
      <c r="C110" s="508"/>
      <c r="D110" s="500">
        <v>12308.352749789541</v>
      </c>
      <c r="E110" s="70"/>
    </row>
    <row r="111" spans="1:5" ht="15.6">
      <c r="A111" s="497">
        <v>13769</v>
      </c>
      <c r="B111" s="507" t="s">
        <v>7717</v>
      </c>
      <c r="C111" s="508" t="s">
        <v>3435</v>
      </c>
      <c r="D111" s="500">
        <v>12308.352749789541</v>
      </c>
      <c r="E111" s="70"/>
    </row>
    <row r="112" spans="1:5" ht="15" customHeight="1">
      <c r="A112" s="497">
        <v>13810</v>
      </c>
      <c r="B112" s="507" t="s">
        <v>7718</v>
      </c>
      <c r="C112" s="508" t="s">
        <v>7621</v>
      </c>
      <c r="D112" s="500">
        <v>12308.352749789541</v>
      </c>
      <c r="E112" s="70"/>
    </row>
    <row r="113" spans="1:5" ht="15.6">
      <c r="A113" s="497">
        <v>13701</v>
      </c>
      <c r="B113" s="507" t="s">
        <v>7719</v>
      </c>
      <c r="C113" s="508" t="s">
        <v>3014</v>
      </c>
      <c r="D113" s="500">
        <v>12308.352749789541</v>
      </c>
      <c r="E113" s="70"/>
    </row>
    <row r="114" spans="1:5" ht="15" customHeight="1">
      <c r="A114" s="497">
        <v>13638</v>
      </c>
      <c r="B114" s="507" t="s">
        <v>3678</v>
      </c>
      <c r="C114" s="508" t="s">
        <v>7720</v>
      </c>
      <c r="D114" s="500">
        <v>7197.6680190496536</v>
      </c>
      <c r="E114" s="70"/>
    </row>
    <row r="115" spans="1:5" ht="15.6">
      <c r="A115" s="497">
        <v>14006</v>
      </c>
      <c r="B115" s="507" t="s">
        <v>7721</v>
      </c>
      <c r="C115" s="510"/>
      <c r="D115" s="500">
        <v>7196.6363911266417</v>
      </c>
      <c r="E115" s="70"/>
    </row>
    <row r="116" spans="1:5" ht="15" customHeight="1">
      <c r="A116" s="497" t="s">
        <v>7722</v>
      </c>
      <c r="B116" s="507" t="s">
        <v>7723</v>
      </c>
      <c r="C116" s="510"/>
      <c r="D116" s="500">
        <v>16416.951629831034</v>
      </c>
      <c r="E116" s="70"/>
    </row>
    <row r="117" spans="1:5" ht="15" customHeight="1">
      <c r="A117" s="497">
        <v>14007</v>
      </c>
      <c r="B117" s="507" t="s">
        <v>7724</v>
      </c>
      <c r="C117" s="510"/>
      <c r="D117" s="500">
        <v>7196.6363911266417</v>
      </c>
      <c r="E117" s="70"/>
    </row>
    <row r="118" spans="1:5" ht="15" customHeight="1">
      <c r="A118" s="497">
        <v>13773</v>
      </c>
      <c r="B118" s="507" t="s">
        <v>2722</v>
      </c>
      <c r="C118" s="508" t="s">
        <v>976</v>
      </c>
      <c r="D118" s="500">
        <v>8388.2974813095007</v>
      </c>
      <c r="E118" s="70"/>
    </row>
    <row r="119" spans="1:5" ht="15" customHeight="1">
      <c r="A119" s="497">
        <v>14070</v>
      </c>
      <c r="B119" s="507" t="s">
        <v>7725</v>
      </c>
      <c r="C119" s="510"/>
      <c r="D119" s="500">
        <v>9060.506694989881</v>
      </c>
      <c r="E119" s="70"/>
    </row>
    <row r="120" spans="1:5" ht="15" customHeight="1">
      <c r="A120" s="497">
        <v>13929</v>
      </c>
      <c r="B120" s="507" t="s">
        <v>7726</v>
      </c>
      <c r="C120" s="508"/>
      <c r="D120" s="500">
        <v>9120.6224675961148</v>
      </c>
      <c r="E120" s="70"/>
    </row>
    <row r="121" spans="1:5" ht="15" customHeight="1">
      <c r="A121" s="497" t="s">
        <v>7727</v>
      </c>
      <c r="B121" s="507" t="s">
        <v>7728</v>
      </c>
      <c r="C121" s="510"/>
      <c r="D121" s="500">
        <v>17856.541504254958</v>
      </c>
      <c r="E121" s="70"/>
    </row>
    <row r="122" spans="1:5" ht="15.6">
      <c r="A122" s="497">
        <v>14139</v>
      </c>
      <c r="B122" s="507" t="s">
        <v>2456</v>
      </c>
      <c r="C122" s="508" t="s">
        <v>236</v>
      </c>
      <c r="D122" s="500">
        <v>10866.639038121277</v>
      </c>
      <c r="E122" s="70"/>
    </row>
    <row r="123" spans="1:5" ht="15.6">
      <c r="A123" s="497">
        <v>14334</v>
      </c>
      <c r="B123" s="507" t="s">
        <v>7729</v>
      </c>
      <c r="C123" s="508" t="s">
        <v>7730</v>
      </c>
      <c r="D123" s="500">
        <v>10866.639038121277</v>
      </c>
      <c r="E123" s="70"/>
    </row>
    <row r="124" spans="1:5" ht="15.6">
      <c r="A124" s="497">
        <v>13855</v>
      </c>
      <c r="B124" s="507" t="s">
        <v>7731</v>
      </c>
      <c r="C124" s="508" t="s">
        <v>76</v>
      </c>
      <c r="D124" s="500">
        <v>9120.6224675961148</v>
      </c>
      <c r="E124" s="70"/>
    </row>
    <row r="125" spans="1:5" ht="15.6">
      <c r="A125" s="497">
        <v>14013</v>
      </c>
      <c r="B125" s="507" t="s">
        <v>7732</v>
      </c>
      <c r="C125" s="510"/>
      <c r="D125" s="500">
        <v>12256.771353637516</v>
      </c>
      <c r="E125" s="70"/>
    </row>
    <row r="126" spans="1:5" ht="15.6">
      <c r="A126" s="497">
        <v>14050</v>
      </c>
      <c r="B126" s="507" t="s">
        <v>7733</v>
      </c>
      <c r="C126" s="510"/>
      <c r="D126" s="500">
        <v>10907.4020303013</v>
      </c>
      <c r="E126" s="70"/>
    </row>
    <row r="127" spans="1:5" ht="15.6">
      <c r="A127" s="497" t="s">
        <v>7734</v>
      </c>
      <c r="B127" s="507" t="s">
        <v>7735</v>
      </c>
      <c r="C127" s="537" t="s">
        <v>7736</v>
      </c>
      <c r="D127" s="500">
        <v>15093.748141997345</v>
      </c>
      <c r="E127" s="70"/>
    </row>
    <row r="128" spans="1:5" ht="15.6">
      <c r="A128" s="497">
        <v>13858</v>
      </c>
      <c r="B128" s="507" t="s">
        <v>4909</v>
      </c>
      <c r="C128" s="510"/>
      <c r="D128" s="500">
        <v>15358.876518218613</v>
      </c>
      <c r="E128" s="70"/>
    </row>
    <row r="129" spans="1:5" ht="15.6">
      <c r="A129" s="497">
        <v>13682</v>
      </c>
      <c r="B129" s="507" t="s">
        <v>7737</v>
      </c>
      <c r="C129" s="508" t="s">
        <v>7738</v>
      </c>
      <c r="D129" s="500">
        <v>10218.274577710587</v>
      </c>
      <c r="E129" s="70"/>
    </row>
    <row r="130" spans="1:5" ht="15.6">
      <c r="A130" s="497">
        <v>13772</v>
      </c>
      <c r="B130" s="507" t="s">
        <v>7737</v>
      </c>
      <c r="C130" s="508" t="s">
        <v>1911</v>
      </c>
      <c r="D130" s="500">
        <v>10218.274577710587</v>
      </c>
      <c r="E130" s="70"/>
    </row>
    <row r="131" spans="1:5" ht="15.6">
      <c r="A131" s="497">
        <v>14071</v>
      </c>
      <c r="B131" s="507" t="s">
        <v>7739</v>
      </c>
      <c r="C131" s="510"/>
      <c r="D131" s="500">
        <v>10907.120677231344</v>
      </c>
      <c r="E131" s="70"/>
    </row>
    <row r="132" spans="1:5" ht="15.6">
      <c r="A132" s="497">
        <v>14049</v>
      </c>
      <c r="B132" s="507" t="s">
        <v>7740</v>
      </c>
      <c r="C132" s="510"/>
      <c r="D132" s="500">
        <v>10907.4020303013</v>
      </c>
      <c r="E132" s="70"/>
    </row>
    <row r="133" spans="1:5" ht="15.6">
      <c r="A133" s="497">
        <v>13850</v>
      </c>
      <c r="B133" s="507" t="s">
        <v>2727</v>
      </c>
      <c r="C133" s="508" t="s">
        <v>76</v>
      </c>
      <c r="D133" s="500">
        <v>9120.6224675961148</v>
      </c>
      <c r="E133" s="70"/>
    </row>
    <row r="134" spans="1:5" ht="15.6">
      <c r="A134" s="497">
        <v>14011</v>
      </c>
      <c r="B134" s="507" t="s">
        <v>7741</v>
      </c>
      <c r="C134" s="510"/>
      <c r="D134" s="500">
        <v>10232.717368633179</v>
      </c>
      <c r="E134" s="70"/>
    </row>
    <row r="135" spans="1:5" ht="15.6">
      <c r="A135" s="497">
        <v>14149</v>
      </c>
      <c r="B135" s="507" t="s">
        <v>7742</v>
      </c>
      <c r="C135" s="510"/>
      <c r="D135" s="500">
        <v>9120.782296251029</v>
      </c>
      <c r="E135" s="70"/>
    </row>
    <row r="136" spans="1:5" ht="15.6">
      <c r="A136" s="497">
        <v>14102</v>
      </c>
      <c r="B136" s="507" t="s">
        <v>2460</v>
      </c>
      <c r="C136" s="510" t="s">
        <v>7743</v>
      </c>
      <c r="D136" s="500">
        <v>12308.258965432888</v>
      </c>
      <c r="E136" s="70"/>
    </row>
    <row r="137" spans="1:5" ht="15.6">
      <c r="A137" s="497">
        <v>13811</v>
      </c>
      <c r="B137" s="507" t="s">
        <v>7744</v>
      </c>
      <c r="C137" s="508" t="s">
        <v>7617</v>
      </c>
      <c r="D137" s="500">
        <v>15093.748141997345</v>
      </c>
      <c r="E137" s="70"/>
    </row>
    <row r="138" spans="1:5" ht="15.6">
      <c r="A138" s="497">
        <v>13807</v>
      </c>
      <c r="B138" s="507" t="s">
        <v>7745</v>
      </c>
      <c r="C138" s="508" t="s">
        <v>7621</v>
      </c>
      <c r="D138" s="500">
        <v>15093.748141997345</v>
      </c>
      <c r="E138" s="70"/>
    </row>
    <row r="139" spans="1:5" ht="15.6">
      <c r="A139" s="497">
        <v>14145</v>
      </c>
      <c r="B139" s="507" t="s">
        <v>7746</v>
      </c>
      <c r="C139" s="508" t="s">
        <v>7747</v>
      </c>
      <c r="D139" s="500">
        <v>12296.459964189859</v>
      </c>
      <c r="E139" s="70"/>
    </row>
    <row r="140" spans="1:5" ht="15.6">
      <c r="A140" s="497">
        <v>14349</v>
      </c>
      <c r="B140" s="507" t="s">
        <v>7746</v>
      </c>
      <c r="C140" s="508" t="s">
        <v>7748</v>
      </c>
      <c r="D140" s="500">
        <v>15093.817810183837</v>
      </c>
      <c r="E140" s="70"/>
    </row>
    <row r="141" spans="1:5" ht="15.6">
      <c r="A141" s="497">
        <v>13506</v>
      </c>
      <c r="B141" s="507" t="s">
        <v>7749</v>
      </c>
      <c r="C141" s="508"/>
      <c r="D141" s="500">
        <v>12307.321121866467</v>
      </c>
      <c r="E141" s="70"/>
    </row>
    <row r="142" spans="1:5" ht="15.6">
      <c r="A142" s="497" t="s">
        <v>7750</v>
      </c>
      <c r="B142" s="507" t="s">
        <v>7751</v>
      </c>
      <c r="C142" s="510"/>
      <c r="D142" s="500">
        <v>15067.957443921347</v>
      </c>
      <c r="E142" s="70"/>
    </row>
    <row r="143" spans="1:5" ht="15.6">
      <c r="A143" s="497">
        <v>13532</v>
      </c>
      <c r="B143" s="507" t="s">
        <v>7752</v>
      </c>
      <c r="C143" s="537"/>
      <c r="D143" s="500">
        <v>12307.321121866467</v>
      </c>
      <c r="E143" s="70"/>
    </row>
    <row r="144" spans="1:5" ht="15.6">
      <c r="A144" s="497">
        <v>14333</v>
      </c>
      <c r="B144" s="507" t="s">
        <v>7749</v>
      </c>
      <c r="C144" s="537" t="s">
        <v>7753</v>
      </c>
      <c r="D144" s="500">
        <v>17856.504544785465</v>
      </c>
      <c r="E144" s="70"/>
    </row>
    <row r="145" spans="1:5" ht="15.6">
      <c r="A145" s="497">
        <v>14088</v>
      </c>
      <c r="B145" s="507" t="s">
        <v>7754</v>
      </c>
      <c r="C145" s="510"/>
      <c r="D145" s="500">
        <v>12308.258965432888</v>
      </c>
      <c r="E145" s="70"/>
    </row>
    <row r="146" spans="1:5" ht="15.6">
      <c r="A146" s="497" t="s">
        <v>7755</v>
      </c>
      <c r="B146" s="507" t="s">
        <v>7756</v>
      </c>
      <c r="C146" s="510"/>
      <c r="D146" s="500">
        <v>17856.447719898333</v>
      </c>
      <c r="E146" s="70"/>
    </row>
    <row r="147" spans="1:5" ht="15.6">
      <c r="A147" s="497" t="s">
        <v>7757</v>
      </c>
      <c r="B147" s="507" t="s">
        <v>2235</v>
      </c>
      <c r="C147" s="537" t="s">
        <v>7677</v>
      </c>
      <c r="D147" s="500">
        <v>10217.242949787573</v>
      </c>
      <c r="E147" s="70"/>
    </row>
    <row r="148" spans="1:5" ht="15.6">
      <c r="A148" s="497">
        <v>13878</v>
      </c>
      <c r="B148" s="507" t="s">
        <v>7758</v>
      </c>
      <c r="C148" s="508" t="s">
        <v>114</v>
      </c>
      <c r="D148" s="500">
        <v>9120.6224675961148</v>
      </c>
      <c r="E148" s="70"/>
    </row>
    <row r="149" spans="1:5" ht="15.6">
      <c r="A149" s="497">
        <v>14056</v>
      </c>
      <c r="B149" s="507" t="s">
        <v>7759</v>
      </c>
      <c r="C149" s="510"/>
      <c r="D149" s="500">
        <v>12256.771353637516</v>
      </c>
      <c r="E149" s="70"/>
    </row>
    <row r="150" spans="1:5" ht="15.6">
      <c r="A150" s="497">
        <v>14219</v>
      </c>
      <c r="B150" s="507" t="s">
        <v>7760</v>
      </c>
      <c r="C150" s="508" t="s">
        <v>76</v>
      </c>
      <c r="D150" s="500">
        <v>10061.702813075259</v>
      </c>
      <c r="E150" s="70"/>
    </row>
    <row r="151" spans="1:5" ht="15.6">
      <c r="A151" s="497">
        <v>13615</v>
      </c>
      <c r="B151" s="507" t="s">
        <v>7761</v>
      </c>
      <c r="C151" s="508" t="s">
        <v>1218</v>
      </c>
      <c r="D151" s="500">
        <v>12307.321121866467</v>
      </c>
      <c r="E151" s="70"/>
    </row>
    <row r="152" spans="1:5" ht="15.6">
      <c r="A152" s="497">
        <v>13774</v>
      </c>
      <c r="B152" s="507" t="s">
        <v>7762</v>
      </c>
      <c r="C152" s="503" t="s">
        <v>7619</v>
      </c>
      <c r="D152" s="500">
        <v>15094.779769920417</v>
      </c>
      <c r="E152" s="70"/>
    </row>
    <row r="153" spans="1:5" ht="15.6">
      <c r="A153" s="497" t="s">
        <v>7763</v>
      </c>
      <c r="B153" s="507" t="s">
        <v>7764</v>
      </c>
      <c r="C153" s="510"/>
      <c r="D153" s="500">
        <v>12308.258965432888</v>
      </c>
      <c r="E153" s="70"/>
    </row>
    <row r="154" spans="1:5" ht="16.2" thickBot="1">
      <c r="A154" s="538">
        <v>13699</v>
      </c>
      <c r="B154" s="539" t="s">
        <v>2463</v>
      </c>
      <c r="C154" s="540" t="s">
        <v>7633</v>
      </c>
      <c r="D154" s="500">
        <v>9056.6615363676465</v>
      </c>
      <c r="E154" s="70"/>
    </row>
    <row r="155" spans="1:5" ht="15" customHeight="1">
      <c r="A155" s="541"/>
      <c r="B155" s="596" t="s">
        <v>382</v>
      </c>
      <c r="C155" s="495"/>
      <c r="D155" s="500">
        <v>0</v>
      </c>
      <c r="E155" s="70"/>
    </row>
    <row r="156" spans="1:5" ht="15.6">
      <c r="A156" s="501">
        <v>13816</v>
      </c>
      <c r="B156" s="507" t="s">
        <v>2560</v>
      </c>
      <c r="C156" s="508" t="s">
        <v>7620</v>
      </c>
      <c r="D156" s="500">
        <v>15094.779769920417</v>
      </c>
      <c r="E156" s="70"/>
    </row>
    <row r="157" spans="1:5" ht="15.6">
      <c r="A157" s="501" t="s">
        <v>7765</v>
      </c>
      <c r="B157" s="507" t="s">
        <v>7766</v>
      </c>
      <c r="C157" s="508" t="s">
        <v>7767</v>
      </c>
      <c r="D157" s="500">
        <v>18811.735176633294</v>
      </c>
      <c r="E157" s="70"/>
    </row>
    <row r="158" spans="1:5" ht="15.6">
      <c r="A158" s="501" t="s">
        <v>7768</v>
      </c>
      <c r="B158" s="507" t="s">
        <v>7769</v>
      </c>
      <c r="C158" s="508" t="s">
        <v>7767</v>
      </c>
      <c r="D158" s="500">
        <v>18811.735176633294</v>
      </c>
      <c r="E158" s="70"/>
    </row>
    <row r="159" spans="1:5" ht="15.6">
      <c r="A159" s="501" t="s">
        <v>7770</v>
      </c>
      <c r="B159" s="507" t="s">
        <v>7771</v>
      </c>
      <c r="C159" s="508" t="s">
        <v>2750</v>
      </c>
      <c r="D159" s="500">
        <v>18811.735176633294</v>
      </c>
      <c r="E159" s="70"/>
    </row>
    <row r="160" spans="1:5" ht="15.6">
      <c r="A160" s="501">
        <v>13815</v>
      </c>
      <c r="B160" s="507" t="s">
        <v>7772</v>
      </c>
      <c r="C160" s="508" t="s">
        <v>5199</v>
      </c>
      <c r="D160" s="500">
        <v>15094.779769920417</v>
      </c>
      <c r="E160" s="70"/>
    </row>
    <row r="161" spans="1:5" ht="15.6">
      <c r="A161" s="501" t="s">
        <v>7773</v>
      </c>
      <c r="B161" s="507" t="s">
        <v>7774</v>
      </c>
      <c r="C161" s="508" t="s">
        <v>5199</v>
      </c>
      <c r="D161" s="500">
        <v>18811.735176633294</v>
      </c>
      <c r="E161" s="70"/>
    </row>
    <row r="162" spans="1:5" ht="15.6">
      <c r="A162" s="501">
        <v>13814</v>
      </c>
      <c r="B162" s="507" t="s">
        <v>2736</v>
      </c>
      <c r="C162" s="508" t="s">
        <v>1231</v>
      </c>
      <c r="D162" s="500">
        <v>15094.779769920417</v>
      </c>
      <c r="E162" s="70"/>
    </row>
    <row r="163" spans="1:5" ht="15.6">
      <c r="A163" s="501" t="s">
        <v>7775</v>
      </c>
      <c r="B163" s="507" t="s">
        <v>7776</v>
      </c>
      <c r="C163" s="508">
        <v>2001</v>
      </c>
      <c r="D163" s="500">
        <v>18811.735176633294</v>
      </c>
      <c r="E163" s="70"/>
    </row>
    <row r="164" spans="1:5" ht="16.2" thickBot="1">
      <c r="A164" s="501" t="s">
        <v>7777</v>
      </c>
      <c r="B164" s="507" t="s">
        <v>7776</v>
      </c>
      <c r="C164" s="508" t="s">
        <v>7778</v>
      </c>
      <c r="D164" s="500">
        <v>18811.735176633294</v>
      </c>
      <c r="E164" s="70"/>
    </row>
    <row r="165" spans="1:5" ht="15.6">
      <c r="A165" s="541"/>
      <c r="B165" s="598" t="s">
        <v>405</v>
      </c>
      <c r="C165" s="505"/>
      <c r="D165" s="500">
        <v>0</v>
      </c>
      <c r="E165" s="70"/>
    </row>
    <row r="166" spans="1:5" ht="15.6">
      <c r="A166" s="501">
        <v>13525</v>
      </c>
      <c r="B166" s="502" t="s">
        <v>7779</v>
      </c>
      <c r="C166" s="503"/>
      <c r="D166" s="500">
        <v>7200.7629028188094</v>
      </c>
      <c r="E166" s="70"/>
    </row>
    <row r="167" spans="1:5" ht="15.6">
      <c r="A167" s="501">
        <v>13844</v>
      </c>
      <c r="B167" s="507" t="s">
        <v>406</v>
      </c>
      <c r="C167" s="503"/>
      <c r="D167" s="500">
        <v>10213.116438095434</v>
      </c>
      <c r="E167" s="70"/>
    </row>
    <row r="168" spans="1:5" ht="15.6">
      <c r="A168" s="497">
        <v>13648</v>
      </c>
      <c r="B168" s="507" t="s">
        <v>2465</v>
      </c>
      <c r="C168" s="508" t="s">
        <v>7619</v>
      </c>
      <c r="D168" s="500">
        <v>12302.162982251284</v>
      </c>
      <c r="E168" s="70"/>
    </row>
    <row r="169" spans="1:5" ht="15.6">
      <c r="A169" s="497">
        <v>13874</v>
      </c>
      <c r="B169" s="507" t="s">
        <v>7780</v>
      </c>
      <c r="C169" s="508"/>
      <c r="D169" s="500">
        <v>10711.392724923715</v>
      </c>
      <c r="E169" s="70"/>
    </row>
    <row r="170" spans="1:5" ht="15.6">
      <c r="A170" s="497">
        <v>13782</v>
      </c>
      <c r="B170" s="507" t="s">
        <v>414</v>
      </c>
      <c r="C170" s="508" t="s">
        <v>7781</v>
      </c>
      <c r="D170" s="500">
        <v>10213.116438095434</v>
      </c>
      <c r="E170" s="70"/>
    </row>
    <row r="171" spans="1:5" ht="15.6">
      <c r="A171" s="497">
        <v>14348</v>
      </c>
      <c r="B171" s="507" t="s">
        <v>414</v>
      </c>
      <c r="C171" s="508" t="s">
        <v>7743</v>
      </c>
      <c r="D171" s="500">
        <v>10711.329182954056</v>
      </c>
      <c r="E171" s="70"/>
    </row>
    <row r="172" spans="1:5" ht="15.6">
      <c r="A172" s="497">
        <v>13863</v>
      </c>
      <c r="B172" s="507" t="s">
        <v>7782</v>
      </c>
      <c r="C172" s="508"/>
      <c r="D172" s="500">
        <v>10043.929458716862</v>
      </c>
      <c r="E172" s="70"/>
    </row>
    <row r="173" spans="1:5" ht="15.6">
      <c r="A173" s="497">
        <v>13872</v>
      </c>
      <c r="B173" s="507" t="s">
        <v>7783</v>
      </c>
      <c r="C173" s="508" t="s">
        <v>114</v>
      </c>
      <c r="D173" s="500">
        <v>10711.392724923715</v>
      </c>
      <c r="E173" s="70"/>
    </row>
    <row r="174" spans="1:5" ht="15.6">
      <c r="A174" s="497">
        <v>13873</v>
      </c>
      <c r="B174" s="507" t="s">
        <v>7784</v>
      </c>
      <c r="C174" s="508" t="s">
        <v>114</v>
      </c>
      <c r="D174" s="500">
        <v>10711.392724923715</v>
      </c>
      <c r="E174" s="70"/>
    </row>
    <row r="175" spans="1:5" ht="15.6">
      <c r="A175" s="497">
        <v>13871</v>
      </c>
      <c r="B175" s="507" t="s">
        <v>7785</v>
      </c>
      <c r="C175" s="508"/>
      <c r="D175" s="500">
        <v>10043.929458716862</v>
      </c>
      <c r="E175" s="70"/>
    </row>
    <row r="176" spans="1:5" ht="15.6">
      <c r="A176" s="497" t="s">
        <v>7786</v>
      </c>
      <c r="B176" s="507" t="s">
        <v>7787</v>
      </c>
      <c r="C176" s="510"/>
      <c r="D176" s="500">
        <v>12256.771353637516</v>
      </c>
      <c r="E176" s="70"/>
    </row>
    <row r="177" spans="1:5" ht="15.6">
      <c r="A177" s="497">
        <v>13875</v>
      </c>
      <c r="B177" s="507" t="s">
        <v>7788</v>
      </c>
      <c r="C177" s="510"/>
      <c r="D177" s="500">
        <v>17141.529569231654</v>
      </c>
      <c r="E177" s="70"/>
    </row>
    <row r="178" spans="1:5" ht="15.6">
      <c r="A178" s="497">
        <v>14202</v>
      </c>
      <c r="B178" s="507" t="s">
        <v>7789</v>
      </c>
      <c r="C178" s="510"/>
      <c r="D178" s="500">
        <v>17116.242567355468</v>
      </c>
      <c r="E178" s="70"/>
    </row>
    <row r="179" spans="1:5" ht="15.6">
      <c r="A179" s="497">
        <v>14055</v>
      </c>
      <c r="B179" s="507" t="s">
        <v>7790</v>
      </c>
      <c r="C179" s="510"/>
      <c r="D179" s="500">
        <v>12256.771353637516</v>
      </c>
      <c r="E179" s="70"/>
    </row>
    <row r="180" spans="1:5" ht="15.75" customHeight="1">
      <c r="A180" s="497">
        <v>14272</v>
      </c>
      <c r="B180" s="507" t="s">
        <v>2739</v>
      </c>
      <c r="C180" s="510" t="s">
        <v>7791</v>
      </c>
      <c r="D180" s="500">
        <v>12253.856054777356</v>
      </c>
      <c r="E180" s="70"/>
    </row>
    <row r="181" spans="1:5" ht="15.6">
      <c r="A181" s="497">
        <v>14062</v>
      </c>
      <c r="B181" s="507" t="s">
        <v>7792</v>
      </c>
      <c r="C181" s="510"/>
      <c r="D181" s="500">
        <v>18778.723083096007</v>
      </c>
      <c r="E181" s="70"/>
    </row>
    <row r="182" spans="1:5" ht="15.6">
      <c r="A182" s="542">
        <v>14362</v>
      </c>
      <c r="B182" s="543" t="s">
        <v>2745</v>
      </c>
      <c r="C182" s="544" t="s">
        <v>7793</v>
      </c>
      <c r="D182" s="500">
        <v>12302.197704652939</v>
      </c>
      <c r="E182" s="70"/>
    </row>
    <row r="183" spans="1:5" ht="15.6">
      <c r="A183" s="497">
        <v>13700</v>
      </c>
      <c r="B183" s="507" t="s">
        <v>7794</v>
      </c>
      <c r="C183" s="508" t="s">
        <v>7795</v>
      </c>
      <c r="D183" s="500">
        <v>10917.718309531694</v>
      </c>
      <c r="E183" s="70"/>
    </row>
    <row r="184" spans="1:5" ht="15" customHeight="1">
      <c r="A184" s="497">
        <v>14300</v>
      </c>
      <c r="B184" s="507" t="s">
        <v>2752</v>
      </c>
      <c r="C184" s="508" t="s">
        <v>76</v>
      </c>
      <c r="D184" s="500">
        <v>10917.787285416625</v>
      </c>
      <c r="E184" s="70"/>
    </row>
    <row r="185" spans="1:5" ht="15" customHeight="1">
      <c r="A185" s="497">
        <v>13734</v>
      </c>
      <c r="B185" s="507" t="s">
        <v>7796</v>
      </c>
      <c r="C185" s="508"/>
      <c r="D185" s="500">
        <v>10213.116438095434</v>
      </c>
      <c r="E185" s="70"/>
    </row>
    <row r="186" spans="1:5" ht="15" customHeight="1">
      <c r="A186" s="497">
        <v>13533</v>
      </c>
      <c r="B186" s="507" t="s">
        <v>2749</v>
      </c>
      <c r="C186" s="508"/>
      <c r="D186" s="500">
        <v>8355.1545487004551</v>
      </c>
      <c r="E186" s="70"/>
    </row>
    <row r="187" spans="1:5" ht="15" customHeight="1">
      <c r="A187" s="497">
        <v>13510</v>
      </c>
      <c r="B187" s="507" t="s">
        <v>7797</v>
      </c>
      <c r="C187" s="508" t="s">
        <v>3169</v>
      </c>
      <c r="D187" s="500">
        <v>10213.116438095434</v>
      </c>
      <c r="E187" s="70"/>
    </row>
    <row r="188" spans="1:5" ht="15" customHeight="1">
      <c r="A188" s="497">
        <v>14036</v>
      </c>
      <c r="B188" s="507" t="s">
        <v>7798</v>
      </c>
      <c r="C188" s="508"/>
      <c r="D188" s="500">
        <v>8321.2301891486095</v>
      </c>
      <c r="E188" s="70"/>
    </row>
    <row r="189" spans="1:5" ht="15" customHeight="1">
      <c r="A189" s="497">
        <v>13824</v>
      </c>
      <c r="B189" s="507" t="s">
        <v>7799</v>
      </c>
      <c r="C189" s="508" t="s">
        <v>7623</v>
      </c>
      <c r="D189" s="500">
        <v>10213.116438095434</v>
      </c>
      <c r="E189" s="70"/>
    </row>
    <row r="190" spans="1:5" ht="15" customHeight="1">
      <c r="A190" s="497">
        <v>13717</v>
      </c>
      <c r="B190" s="507" t="s">
        <v>7800</v>
      </c>
      <c r="C190" s="508"/>
      <c r="D190" s="500">
        <v>10213.116438095434</v>
      </c>
      <c r="E190" s="70"/>
    </row>
    <row r="191" spans="1:5" ht="15" customHeight="1">
      <c r="A191" s="497">
        <v>13733</v>
      </c>
      <c r="B191" s="502" t="s">
        <v>7801</v>
      </c>
      <c r="C191" s="503"/>
      <c r="D191" s="500">
        <v>10917.718309531694</v>
      </c>
      <c r="E191" s="70"/>
    </row>
    <row r="192" spans="1:5" ht="15" customHeight="1">
      <c r="A192" s="497">
        <v>13512</v>
      </c>
      <c r="B192" s="502" t="s">
        <v>2482</v>
      </c>
      <c r="C192" s="503" t="s">
        <v>7802</v>
      </c>
      <c r="D192" s="500">
        <v>8355.1545487004551</v>
      </c>
      <c r="E192" s="70"/>
    </row>
    <row r="193" spans="1:5" ht="15" customHeight="1" thickBot="1">
      <c r="A193" s="497">
        <v>13511</v>
      </c>
      <c r="B193" s="545" t="s">
        <v>7803</v>
      </c>
      <c r="C193" s="546" t="s">
        <v>2545</v>
      </c>
      <c r="D193" s="500">
        <v>10213.116438095434</v>
      </c>
      <c r="E193" s="70"/>
    </row>
    <row r="194" spans="1:5" ht="15" customHeight="1" thickBot="1">
      <c r="A194" s="541"/>
      <c r="B194" s="515" t="s">
        <v>2753</v>
      </c>
      <c r="C194" s="516"/>
      <c r="D194" s="500">
        <v>0</v>
      </c>
      <c r="E194" s="70"/>
    </row>
    <row r="195" spans="1:5" ht="15" customHeight="1" thickBot="1">
      <c r="A195" s="501">
        <v>13677</v>
      </c>
      <c r="B195" s="547" t="s">
        <v>7804</v>
      </c>
      <c r="C195" s="548"/>
      <c r="D195" s="500">
        <v>8355.2483330571085</v>
      </c>
      <c r="E195" s="70"/>
    </row>
    <row r="196" spans="1:5" ht="15" customHeight="1">
      <c r="A196" s="541"/>
      <c r="B196" s="504" t="s">
        <v>467</v>
      </c>
      <c r="C196" s="505"/>
      <c r="D196" s="500">
        <v>0</v>
      </c>
      <c r="E196" s="70"/>
    </row>
    <row r="197" spans="1:5" ht="15" customHeight="1">
      <c r="A197" s="497">
        <v>13507</v>
      </c>
      <c r="B197" s="502" t="s">
        <v>4108</v>
      </c>
      <c r="C197" s="503"/>
      <c r="D197" s="500">
        <v>15094.779769920417</v>
      </c>
      <c r="E197" s="70"/>
    </row>
    <row r="198" spans="1:5" ht="15" customHeight="1">
      <c r="A198" s="497">
        <v>14097</v>
      </c>
      <c r="B198" s="507" t="s">
        <v>7805</v>
      </c>
      <c r="C198" s="503" t="s">
        <v>7644</v>
      </c>
      <c r="D198" s="500">
        <v>15094.779769920417</v>
      </c>
      <c r="E198" s="70"/>
    </row>
    <row r="199" spans="1:5" ht="15" customHeight="1">
      <c r="A199" s="497">
        <v>13537</v>
      </c>
      <c r="B199" s="502" t="s">
        <v>7806</v>
      </c>
      <c r="C199" s="503" t="s">
        <v>7619</v>
      </c>
      <c r="D199" s="500">
        <v>15094.779769920417</v>
      </c>
      <c r="E199" s="70"/>
    </row>
    <row r="200" spans="1:5" ht="15" customHeight="1">
      <c r="A200" s="497">
        <v>13542</v>
      </c>
      <c r="B200" s="502" t="s">
        <v>7807</v>
      </c>
      <c r="C200" s="503"/>
      <c r="D200" s="500">
        <v>15094.779769920417</v>
      </c>
      <c r="E200" s="70"/>
    </row>
    <row r="201" spans="1:5" ht="15" customHeight="1">
      <c r="A201" s="497" t="s">
        <v>7808</v>
      </c>
      <c r="B201" s="507" t="s">
        <v>7809</v>
      </c>
      <c r="C201" s="503"/>
      <c r="D201" s="500">
        <v>15094.779769920417</v>
      </c>
      <c r="E201" s="70"/>
    </row>
    <row r="202" spans="1:5" ht="15" customHeight="1" thickBot="1">
      <c r="A202" s="497">
        <v>13860</v>
      </c>
      <c r="B202" s="507" t="s">
        <v>4119</v>
      </c>
      <c r="C202" s="503" t="s">
        <v>4139</v>
      </c>
      <c r="D202" s="500">
        <v>15727.167686743891</v>
      </c>
      <c r="E202" s="70"/>
    </row>
    <row r="203" spans="1:5" ht="15" customHeight="1">
      <c r="A203" s="541"/>
      <c r="B203" s="504" t="s">
        <v>7810</v>
      </c>
      <c r="C203" s="505"/>
      <c r="D203" s="500">
        <v>0</v>
      </c>
      <c r="E203" s="70"/>
    </row>
    <row r="204" spans="1:5" ht="15" customHeight="1">
      <c r="A204" s="549">
        <v>13571</v>
      </c>
      <c r="B204" s="550" t="s">
        <v>7811</v>
      </c>
      <c r="C204" s="537" t="s">
        <v>7812</v>
      </c>
      <c r="D204" s="500">
        <v>9059.7564201367422</v>
      </c>
      <c r="E204" s="70"/>
    </row>
    <row r="205" spans="1:5" ht="15" customHeight="1">
      <c r="A205" s="501">
        <v>13572</v>
      </c>
      <c r="B205" s="502" t="s">
        <v>7813</v>
      </c>
      <c r="C205" s="503" t="s">
        <v>7814</v>
      </c>
      <c r="D205" s="500">
        <v>9059.7564201367422</v>
      </c>
      <c r="E205" s="70"/>
    </row>
    <row r="206" spans="1:5" ht="15" customHeight="1">
      <c r="A206" s="549">
        <v>13569</v>
      </c>
      <c r="B206" s="550" t="s">
        <v>4121</v>
      </c>
      <c r="C206" s="537" t="s">
        <v>7815</v>
      </c>
      <c r="D206" s="500">
        <v>12302.162982251284</v>
      </c>
      <c r="E206" s="70"/>
    </row>
    <row r="207" spans="1:5" ht="15" customHeight="1" thickBot="1">
      <c r="A207" s="501">
        <v>13570</v>
      </c>
      <c r="B207" s="502" t="s">
        <v>7816</v>
      </c>
      <c r="C207" s="503" t="s">
        <v>7817</v>
      </c>
      <c r="D207" s="500">
        <v>9059.7564201367422</v>
      </c>
      <c r="E207" s="70"/>
    </row>
    <row r="208" spans="1:5" ht="15" customHeight="1">
      <c r="A208" s="541"/>
      <c r="B208" s="504" t="s">
        <v>491</v>
      </c>
      <c r="C208" s="505"/>
      <c r="D208" s="500">
        <v>0</v>
      </c>
      <c r="E208" s="70"/>
    </row>
    <row r="209" spans="1:5" ht="15" customHeight="1" thickBot="1">
      <c r="A209" s="501">
        <v>13635</v>
      </c>
      <c r="B209" s="502" t="s">
        <v>7818</v>
      </c>
      <c r="C209" s="503"/>
      <c r="D209" s="500">
        <v>10917.436956461734</v>
      </c>
      <c r="E209" s="70"/>
    </row>
    <row r="210" spans="1:5" ht="15" customHeight="1">
      <c r="A210" s="541"/>
      <c r="B210" s="504" t="s">
        <v>7819</v>
      </c>
      <c r="C210" s="505"/>
      <c r="D210" s="500">
        <v>0</v>
      </c>
      <c r="E210" s="70"/>
    </row>
    <row r="211" spans="1:5" ht="15" customHeight="1" thickBot="1">
      <c r="A211" s="497" t="s">
        <v>7820</v>
      </c>
      <c r="B211" s="507" t="s">
        <v>7821</v>
      </c>
      <c r="C211" s="503"/>
      <c r="D211" s="500">
        <v>17877.080278359146</v>
      </c>
      <c r="E211" s="70"/>
    </row>
    <row r="212" spans="1:5" ht="15" customHeight="1">
      <c r="A212" s="541"/>
      <c r="B212" s="504" t="s">
        <v>494</v>
      </c>
      <c r="C212" s="505"/>
      <c r="D212" s="500">
        <v>0</v>
      </c>
      <c r="E212" s="70"/>
    </row>
    <row r="213" spans="1:5" ht="15" customHeight="1">
      <c r="A213" s="501" t="s">
        <v>7822</v>
      </c>
      <c r="B213" s="502" t="s">
        <v>2733</v>
      </c>
      <c r="C213" s="503"/>
      <c r="D213" s="500">
        <v>18811.735176633294</v>
      </c>
      <c r="E213" s="70"/>
    </row>
    <row r="214" spans="1:5" ht="15" customHeight="1">
      <c r="A214" s="497">
        <v>14027</v>
      </c>
      <c r="B214" s="502" t="s">
        <v>7823</v>
      </c>
      <c r="C214" s="510"/>
      <c r="D214" s="500">
        <v>17856.447719898333</v>
      </c>
      <c r="E214" s="70"/>
    </row>
    <row r="215" spans="1:5" ht="15" customHeight="1">
      <c r="A215" s="497">
        <v>13768</v>
      </c>
      <c r="B215" s="502" t="s">
        <v>7824</v>
      </c>
      <c r="C215" s="503" t="s">
        <v>114</v>
      </c>
      <c r="D215" s="500">
        <v>17877.080278359146</v>
      </c>
      <c r="E215" s="70"/>
    </row>
    <row r="216" spans="1:5" ht="15" customHeight="1">
      <c r="A216" s="497">
        <v>13786</v>
      </c>
      <c r="B216" s="502" t="s">
        <v>4145</v>
      </c>
      <c r="C216" s="503" t="s">
        <v>76</v>
      </c>
      <c r="D216" s="500">
        <v>17877.080278359146</v>
      </c>
      <c r="E216" s="70"/>
    </row>
    <row r="217" spans="1:5" ht="15" customHeight="1">
      <c r="A217" s="497">
        <v>13833</v>
      </c>
      <c r="B217" s="502" t="s">
        <v>7825</v>
      </c>
      <c r="C217" s="503" t="s">
        <v>507</v>
      </c>
      <c r="D217" s="500">
        <v>17877.080278359146</v>
      </c>
      <c r="E217" s="70"/>
    </row>
    <row r="218" spans="1:5" ht="15" customHeight="1">
      <c r="A218" s="497">
        <v>14072</v>
      </c>
      <c r="B218" s="507" t="s">
        <v>7826</v>
      </c>
      <c r="C218" s="503" t="s">
        <v>635</v>
      </c>
      <c r="D218" s="500">
        <v>17877.080278359146</v>
      </c>
      <c r="E218" s="70"/>
    </row>
    <row r="219" spans="1:5" ht="15" customHeight="1" thickBot="1">
      <c r="A219" s="511">
        <v>13996</v>
      </c>
      <c r="B219" s="545" t="s">
        <v>7827</v>
      </c>
      <c r="C219" s="546" t="s">
        <v>2750</v>
      </c>
      <c r="D219" s="500">
        <v>17877.080278359146</v>
      </c>
      <c r="E219" s="70"/>
    </row>
    <row r="220" spans="1:5" ht="15" customHeight="1" thickBot="1">
      <c r="A220" s="514"/>
      <c r="B220" s="515" t="s">
        <v>527</v>
      </c>
      <c r="C220" s="516"/>
      <c r="D220" s="500">
        <v>0</v>
      </c>
      <c r="E220" s="70"/>
    </row>
    <row r="221" spans="1:5" ht="15" customHeight="1">
      <c r="A221" s="517">
        <v>13683</v>
      </c>
      <c r="B221" s="547">
        <v>132</v>
      </c>
      <c r="C221" s="548" t="s">
        <v>7828</v>
      </c>
      <c r="D221" s="500">
        <v>10914.623425762569</v>
      </c>
      <c r="E221" s="70"/>
    </row>
    <row r="222" spans="1:5" ht="15" customHeight="1">
      <c r="A222" s="497">
        <v>14002</v>
      </c>
      <c r="B222" s="502">
        <v>500</v>
      </c>
      <c r="C222" s="510"/>
      <c r="D222" s="500">
        <v>14820.366742391767</v>
      </c>
      <c r="E222" s="70"/>
    </row>
    <row r="223" spans="1:5" ht="15" customHeight="1">
      <c r="A223" s="497">
        <v>14322</v>
      </c>
      <c r="B223" s="507" t="s">
        <v>7829</v>
      </c>
      <c r="C223" s="510"/>
      <c r="D223" s="500">
        <v>14820.363842754703</v>
      </c>
      <c r="E223" s="70"/>
    </row>
    <row r="224" spans="1:5" ht="15" customHeight="1">
      <c r="A224" s="497">
        <v>13502</v>
      </c>
      <c r="B224" s="507" t="s">
        <v>7830</v>
      </c>
      <c r="C224" s="508" t="s">
        <v>7720</v>
      </c>
      <c r="D224" s="500">
        <v>7198.6996469727255</v>
      </c>
      <c r="E224" s="70"/>
    </row>
    <row r="225" spans="1:5" ht="15" customHeight="1">
      <c r="A225" s="497">
        <v>13800</v>
      </c>
      <c r="B225" s="507" t="s">
        <v>7831</v>
      </c>
      <c r="C225" s="508" t="s">
        <v>7832</v>
      </c>
      <c r="D225" s="500">
        <v>13468.934163209464</v>
      </c>
      <c r="E225" s="70"/>
    </row>
    <row r="226" spans="1:5" ht="15" customHeight="1">
      <c r="A226" s="497">
        <v>14292</v>
      </c>
      <c r="B226" s="507" t="s">
        <v>2758</v>
      </c>
      <c r="C226" s="508" t="s">
        <v>7833</v>
      </c>
      <c r="D226" s="500">
        <v>12256.704323610904</v>
      </c>
      <c r="E226" s="70"/>
    </row>
    <row r="227" spans="1:5" ht="15" customHeight="1">
      <c r="A227" s="497">
        <v>13756</v>
      </c>
      <c r="B227" s="507" t="s">
        <v>2490</v>
      </c>
      <c r="C227" s="508" t="s">
        <v>1951</v>
      </c>
      <c r="D227" s="500">
        <v>13468.934163209464</v>
      </c>
      <c r="E227" s="70"/>
    </row>
    <row r="228" spans="1:5" ht="15" customHeight="1">
      <c r="A228" s="497">
        <v>13779</v>
      </c>
      <c r="B228" s="507" t="s">
        <v>4233</v>
      </c>
      <c r="C228" s="508" t="s">
        <v>2852</v>
      </c>
      <c r="D228" s="500">
        <v>13468.934163209464</v>
      </c>
      <c r="E228" s="70"/>
    </row>
    <row r="229" spans="1:5" ht="15" customHeight="1">
      <c r="A229" s="497">
        <v>14293</v>
      </c>
      <c r="B229" s="507" t="s">
        <v>2757</v>
      </c>
      <c r="C229" s="508" t="s">
        <v>7833</v>
      </c>
      <c r="D229" s="500">
        <v>12783.124113031305</v>
      </c>
      <c r="E229" s="70"/>
    </row>
    <row r="230" spans="1:5" ht="15" customHeight="1">
      <c r="A230" s="497">
        <v>13573</v>
      </c>
      <c r="B230" s="507" t="s">
        <v>7834</v>
      </c>
      <c r="C230" s="508" t="s">
        <v>7253</v>
      </c>
      <c r="D230" s="500">
        <v>7198.6996469727255</v>
      </c>
      <c r="E230" s="70"/>
    </row>
    <row r="231" spans="1:5" ht="15" customHeight="1">
      <c r="A231" s="497" t="s">
        <v>7835</v>
      </c>
      <c r="B231" s="507" t="s">
        <v>7836</v>
      </c>
      <c r="C231" s="508"/>
      <c r="D231" s="500">
        <v>13468.875297615667</v>
      </c>
      <c r="E231" s="70"/>
    </row>
    <row r="232" spans="1:5" ht="15" customHeight="1">
      <c r="A232" s="497">
        <v>14053</v>
      </c>
      <c r="B232" s="507" t="s">
        <v>7837</v>
      </c>
      <c r="C232" s="510"/>
      <c r="D232" s="500">
        <v>12256.771353637516</v>
      </c>
      <c r="E232" s="70"/>
    </row>
    <row r="233" spans="1:5" ht="15" customHeight="1">
      <c r="A233" s="497">
        <v>14294</v>
      </c>
      <c r="B233" s="507" t="s">
        <v>4331</v>
      </c>
      <c r="C233" s="510" t="s">
        <v>7833</v>
      </c>
      <c r="D233" s="500">
        <v>12256.72397853483</v>
      </c>
      <c r="E233" s="70"/>
    </row>
    <row r="234" spans="1:5" ht="15" customHeight="1">
      <c r="A234" s="497">
        <v>13803</v>
      </c>
      <c r="B234" s="507" t="s">
        <v>2759</v>
      </c>
      <c r="C234" s="508" t="s">
        <v>7832</v>
      </c>
      <c r="D234" s="500">
        <v>13468.934163209464</v>
      </c>
      <c r="E234" s="70"/>
    </row>
    <row r="235" spans="1:5" ht="15" customHeight="1">
      <c r="A235" s="497">
        <v>14203</v>
      </c>
      <c r="B235" s="507" t="s">
        <v>2759</v>
      </c>
      <c r="C235" s="508" t="s">
        <v>7743</v>
      </c>
      <c r="D235" s="500">
        <v>13468.875297615667</v>
      </c>
      <c r="E235" s="70"/>
    </row>
    <row r="236" spans="1:5" ht="15" customHeight="1">
      <c r="A236" s="497">
        <v>14330</v>
      </c>
      <c r="B236" s="507" t="s">
        <v>2760</v>
      </c>
      <c r="C236" s="508" t="s">
        <v>7838</v>
      </c>
      <c r="D236" s="500">
        <v>13457.548919553625</v>
      </c>
      <c r="E236" s="70"/>
    </row>
    <row r="237" spans="1:5" ht="15" customHeight="1">
      <c r="A237" s="497">
        <v>13577</v>
      </c>
      <c r="B237" s="507" t="s">
        <v>7839</v>
      </c>
      <c r="C237" s="508" t="s">
        <v>7840</v>
      </c>
      <c r="D237" s="500">
        <v>8360.3126883156947</v>
      </c>
      <c r="E237" s="70"/>
    </row>
    <row r="238" spans="1:5" ht="15" customHeight="1">
      <c r="A238" s="497">
        <v>14251</v>
      </c>
      <c r="B238" s="507" t="s">
        <v>2762</v>
      </c>
      <c r="C238" s="508" t="s">
        <v>7833</v>
      </c>
      <c r="D238" s="500">
        <v>9709.225520849106</v>
      </c>
      <c r="E238" s="70"/>
    </row>
    <row r="239" spans="1:5" ht="15" customHeight="1">
      <c r="A239" s="497">
        <v>14223</v>
      </c>
      <c r="B239" s="507" t="s">
        <v>7841</v>
      </c>
      <c r="C239" s="508"/>
      <c r="D239" s="500">
        <v>13468.875297615667</v>
      </c>
      <c r="E239" s="70"/>
    </row>
    <row r="240" spans="1:5" ht="15" customHeight="1">
      <c r="A240" s="497">
        <v>14060</v>
      </c>
      <c r="B240" s="507" t="s">
        <v>7842</v>
      </c>
      <c r="C240" s="510"/>
      <c r="D240" s="500">
        <v>10120.269925021808</v>
      </c>
      <c r="E240" s="70"/>
    </row>
    <row r="241" spans="1:5" ht="15" customHeight="1">
      <c r="A241" s="497">
        <v>14217</v>
      </c>
      <c r="B241" s="507" t="s">
        <v>7843</v>
      </c>
      <c r="C241" s="551" t="s">
        <v>1590</v>
      </c>
      <c r="D241" s="500">
        <v>10120.272514713452</v>
      </c>
      <c r="E241" s="70"/>
    </row>
    <row r="242" spans="1:5" ht="15" customHeight="1">
      <c r="A242" s="497">
        <v>13578</v>
      </c>
      <c r="B242" s="507" t="s">
        <v>7844</v>
      </c>
      <c r="C242" s="508" t="s">
        <v>7644</v>
      </c>
      <c r="D242" s="500">
        <v>7198.6996469727255</v>
      </c>
      <c r="E242" s="70"/>
    </row>
    <row r="243" spans="1:5" ht="15" customHeight="1">
      <c r="A243" s="497">
        <v>13579</v>
      </c>
      <c r="B243" s="507" t="s">
        <v>7845</v>
      </c>
      <c r="C243" s="508" t="s">
        <v>7644</v>
      </c>
      <c r="D243" s="500">
        <v>7662.932212340671</v>
      </c>
      <c r="E243" s="70"/>
    </row>
    <row r="244" spans="1:5" ht="15" customHeight="1">
      <c r="A244" s="497">
        <v>14015</v>
      </c>
      <c r="B244" s="507" t="s">
        <v>7846</v>
      </c>
      <c r="C244" s="510"/>
      <c r="D244" s="500">
        <v>7196.6363911266417</v>
      </c>
      <c r="E244" s="70"/>
    </row>
    <row r="245" spans="1:5" ht="15" customHeight="1">
      <c r="A245" s="497">
        <v>14016</v>
      </c>
      <c r="B245" s="507" t="s">
        <v>7847</v>
      </c>
      <c r="C245" s="510"/>
      <c r="D245" s="500">
        <v>7196.6363911266417</v>
      </c>
      <c r="E245" s="70"/>
    </row>
    <row r="246" spans="1:5" ht="15" customHeight="1">
      <c r="A246" s="497">
        <v>13757</v>
      </c>
      <c r="B246" s="507" t="s">
        <v>4313</v>
      </c>
      <c r="C246" s="508" t="s">
        <v>114</v>
      </c>
      <c r="D246" s="500">
        <v>8388.2974813095007</v>
      </c>
      <c r="E246" s="70"/>
    </row>
    <row r="247" spans="1:5" ht="15" customHeight="1">
      <c r="A247" s="497">
        <v>14059</v>
      </c>
      <c r="B247" s="507" t="s">
        <v>2765</v>
      </c>
      <c r="C247" s="510"/>
      <c r="D247" s="500">
        <v>12256.771353637516</v>
      </c>
      <c r="E247" s="70"/>
    </row>
    <row r="248" spans="1:5" ht="15" customHeight="1">
      <c r="A248" s="497">
        <v>13552</v>
      </c>
      <c r="B248" s="507" t="s">
        <v>7848</v>
      </c>
      <c r="C248" s="508" t="s">
        <v>7849</v>
      </c>
      <c r="D248" s="500">
        <v>7198.6996469727255</v>
      </c>
      <c r="E248" s="70"/>
    </row>
    <row r="249" spans="1:5" ht="15" customHeight="1">
      <c r="A249" s="497">
        <v>13755</v>
      </c>
      <c r="B249" s="507" t="s">
        <v>7850</v>
      </c>
      <c r="C249" s="508"/>
      <c r="D249" s="500">
        <v>7662.932212340671</v>
      </c>
      <c r="E249" s="70"/>
    </row>
    <row r="250" spans="1:5" ht="15" customHeight="1">
      <c r="A250" s="497">
        <v>13790</v>
      </c>
      <c r="B250" s="507" t="s">
        <v>2512</v>
      </c>
      <c r="C250" s="508" t="s">
        <v>401</v>
      </c>
      <c r="D250" s="500">
        <v>13468.934163209464</v>
      </c>
      <c r="E250" s="70"/>
    </row>
    <row r="251" spans="1:5" ht="15" customHeight="1">
      <c r="A251" s="497">
        <v>13630</v>
      </c>
      <c r="B251" s="507" t="s">
        <v>2516</v>
      </c>
      <c r="C251" s="508" t="s">
        <v>2812</v>
      </c>
      <c r="D251" s="500">
        <v>7738.2410507225813</v>
      </c>
      <c r="E251" s="70"/>
    </row>
    <row r="252" spans="1:5" ht="15" customHeight="1">
      <c r="A252" s="497">
        <v>13548</v>
      </c>
      <c r="B252" s="502" t="s">
        <v>2767</v>
      </c>
      <c r="C252" s="503" t="s">
        <v>7851</v>
      </c>
      <c r="D252" s="500">
        <v>7738.2410507225813</v>
      </c>
      <c r="E252" s="70"/>
    </row>
    <row r="253" spans="1:5" ht="15" customHeight="1">
      <c r="A253" s="497">
        <v>14001</v>
      </c>
      <c r="B253" s="502" t="s">
        <v>7852</v>
      </c>
      <c r="C253" s="510"/>
      <c r="D253" s="500">
        <v>8388.1666422377493</v>
      </c>
      <c r="E253" s="70"/>
    </row>
    <row r="254" spans="1:5" ht="15" customHeight="1" thickBot="1">
      <c r="A254" s="501">
        <v>13581</v>
      </c>
      <c r="B254" s="502" t="s">
        <v>7853</v>
      </c>
      <c r="C254" s="503" t="s">
        <v>7854</v>
      </c>
      <c r="D254" s="500">
        <v>7738.2410507225813</v>
      </c>
      <c r="E254" s="70"/>
    </row>
    <row r="255" spans="1:5" ht="15" customHeight="1">
      <c r="A255" s="541"/>
      <c r="B255" s="504" t="s">
        <v>702</v>
      </c>
      <c r="C255" s="505"/>
      <c r="D255" s="500">
        <v>0</v>
      </c>
      <c r="E255" s="70"/>
    </row>
    <row r="256" spans="1:5" ht="15" customHeight="1">
      <c r="A256" s="552" t="s">
        <v>7855</v>
      </c>
      <c r="B256" s="502" t="s">
        <v>7856</v>
      </c>
      <c r="C256" s="499" t="s">
        <v>5730</v>
      </c>
      <c r="D256" s="500">
        <v>13467.902535286396</v>
      </c>
      <c r="E256" s="70"/>
    </row>
    <row r="257" spans="1:5" ht="15" customHeight="1">
      <c r="A257" s="552">
        <v>13900</v>
      </c>
      <c r="B257" s="502" t="s">
        <v>7857</v>
      </c>
      <c r="C257" s="510"/>
      <c r="D257" s="500">
        <v>23998.760373678106</v>
      </c>
      <c r="E257" s="70"/>
    </row>
    <row r="258" spans="1:5" ht="15.6">
      <c r="A258" s="552">
        <v>14009</v>
      </c>
      <c r="B258" s="507" t="s">
        <v>7858</v>
      </c>
      <c r="C258" s="510"/>
      <c r="D258" s="500">
        <v>7196.6363911266417</v>
      </c>
    </row>
    <row r="259" spans="1:5" ht="15.6">
      <c r="A259" s="552">
        <v>13788</v>
      </c>
      <c r="B259" s="507" t="s">
        <v>7859</v>
      </c>
      <c r="C259" s="499" t="s">
        <v>976</v>
      </c>
      <c r="D259" s="500">
        <v>13467.902535286396</v>
      </c>
    </row>
    <row r="260" spans="1:5" ht="15.6">
      <c r="A260" s="552">
        <v>13787</v>
      </c>
      <c r="B260" s="507" t="s">
        <v>7860</v>
      </c>
      <c r="C260" s="499" t="s">
        <v>7633</v>
      </c>
      <c r="D260" s="500">
        <v>13467.902535286396</v>
      </c>
    </row>
    <row r="261" spans="1:5" ht="15.6">
      <c r="A261" s="552">
        <v>14032</v>
      </c>
      <c r="B261" s="507" t="s">
        <v>7861</v>
      </c>
      <c r="C261" s="510"/>
      <c r="D261" s="500">
        <v>15067.957443921347</v>
      </c>
    </row>
    <row r="262" spans="1:5" ht="15.6">
      <c r="A262" s="552">
        <v>14031</v>
      </c>
      <c r="B262" s="507" t="s">
        <v>7862</v>
      </c>
      <c r="C262" s="510"/>
      <c r="D262" s="500">
        <v>15067.957443921347</v>
      </c>
    </row>
    <row r="263" spans="1:5" ht="15.6">
      <c r="A263" s="552">
        <v>14178</v>
      </c>
      <c r="B263" s="507" t="s">
        <v>7860</v>
      </c>
      <c r="C263" s="510" t="s">
        <v>7863</v>
      </c>
      <c r="D263" s="500">
        <v>15035.815293975238</v>
      </c>
    </row>
    <row r="264" spans="1:5" ht="15.6">
      <c r="A264" s="497">
        <v>14104</v>
      </c>
      <c r="B264" s="507" t="s">
        <v>7859</v>
      </c>
      <c r="C264" s="503" t="s">
        <v>7743</v>
      </c>
      <c r="D264" s="500">
        <v>15067.957443921347</v>
      </c>
    </row>
    <row r="265" spans="1:5" ht="15.6">
      <c r="A265" s="552">
        <v>13583</v>
      </c>
      <c r="B265" s="507" t="s">
        <v>7864</v>
      </c>
      <c r="C265" s="508" t="s">
        <v>7865</v>
      </c>
      <c r="D265" s="500">
        <v>8355.1545487004551</v>
      </c>
    </row>
    <row r="266" spans="1:5" ht="15.6">
      <c r="A266" s="552">
        <v>13584</v>
      </c>
      <c r="B266" s="507" t="s">
        <v>7866</v>
      </c>
      <c r="C266" s="508" t="s">
        <v>7865</v>
      </c>
      <c r="D266" s="500">
        <v>8355.1545487004551</v>
      </c>
    </row>
    <row r="267" spans="1:5" ht="15.6">
      <c r="A267" s="552">
        <v>13553</v>
      </c>
      <c r="B267" s="507" t="s">
        <v>7867</v>
      </c>
      <c r="C267" s="508" t="s">
        <v>7868</v>
      </c>
      <c r="D267" s="500">
        <v>9290.8410748976748</v>
      </c>
    </row>
    <row r="268" spans="1:5" ht="15.6">
      <c r="A268" s="552">
        <v>13590</v>
      </c>
      <c r="B268" s="507" t="s">
        <v>7869</v>
      </c>
      <c r="C268" s="508" t="s">
        <v>7870</v>
      </c>
      <c r="D268" s="500">
        <v>7736.1777948765248</v>
      </c>
    </row>
    <row r="269" spans="1:5" ht="15.6">
      <c r="A269" s="552">
        <v>13591</v>
      </c>
      <c r="B269" s="507" t="s">
        <v>7871</v>
      </c>
      <c r="C269" s="508" t="s">
        <v>7870</v>
      </c>
      <c r="D269" s="500">
        <v>8355.1545487004551</v>
      </c>
    </row>
    <row r="270" spans="1:5" ht="15.6">
      <c r="A270" s="552">
        <v>13546</v>
      </c>
      <c r="B270" s="507" t="s">
        <v>7872</v>
      </c>
      <c r="C270" s="508" t="s">
        <v>7865</v>
      </c>
      <c r="D270" s="500">
        <v>8355.1545487004551</v>
      </c>
    </row>
    <row r="271" spans="1:5" ht="15.6">
      <c r="A271" s="552">
        <v>13582</v>
      </c>
      <c r="B271" s="507" t="s">
        <v>7873</v>
      </c>
      <c r="C271" s="508" t="s">
        <v>7736</v>
      </c>
      <c r="D271" s="500">
        <v>10213.116438095434</v>
      </c>
    </row>
    <row r="272" spans="1:5" ht="15.6">
      <c r="A272" s="552">
        <v>14177</v>
      </c>
      <c r="B272" s="507" t="s">
        <v>7874</v>
      </c>
      <c r="C272" s="508" t="s">
        <v>7875</v>
      </c>
      <c r="D272" s="500">
        <v>15035.815293975238</v>
      </c>
    </row>
    <row r="273" spans="1:4" ht="15.6">
      <c r="A273" s="552" t="s">
        <v>7876</v>
      </c>
      <c r="B273" s="507" t="s">
        <v>2530</v>
      </c>
      <c r="C273" s="537" t="s">
        <v>1317</v>
      </c>
      <c r="D273" s="500">
        <v>14817.92834911916</v>
      </c>
    </row>
    <row r="274" spans="1:4" ht="15.6">
      <c r="A274" s="552" t="s">
        <v>7877</v>
      </c>
      <c r="B274" s="507" t="s">
        <v>2530</v>
      </c>
      <c r="C274" s="508" t="s">
        <v>65</v>
      </c>
      <c r="D274" s="500">
        <v>14817.92834911916</v>
      </c>
    </row>
    <row r="275" spans="1:4" ht="15.6">
      <c r="A275" s="552">
        <v>13798</v>
      </c>
      <c r="B275" s="507" t="s">
        <v>7878</v>
      </c>
      <c r="C275" s="508" t="s">
        <v>65</v>
      </c>
      <c r="D275" s="500">
        <v>13467.902535286396</v>
      </c>
    </row>
    <row r="276" spans="1:4" ht="15.6">
      <c r="A276" s="552">
        <v>13940</v>
      </c>
      <c r="B276" s="507" t="s">
        <v>7878</v>
      </c>
      <c r="C276" s="508" t="s">
        <v>378</v>
      </c>
      <c r="D276" s="500">
        <v>13467.902535286396</v>
      </c>
    </row>
    <row r="277" spans="1:4" ht="15.6">
      <c r="A277" s="552">
        <v>13941</v>
      </c>
      <c r="B277" s="507" t="s">
        <v>7879</v>
      </c>
      <c r="C277" s="508" t="s">
        <v>378</v>
      </c>
      <c r="D277" s="500">
        <v>13467.902535286396</v>
      </c>
    </row>
    <row r="278" spans="1:4" ht="15.6">
      <c r="A278" s="552">
        <v>13932</v>
      </c>
      <c r="B278" s="507" t="s">
        <v>7880</v>
      </c>
      <c r="C278" s="508"/>
      <c r="D278" s="500">
        <v>13467.902535286426</v>
      </c>
    </row>
    <row r="279" spans="1:4" ht="15.6">
      <c r="A279" s="552">
        <v>14172</v>
      </c>
      <c r="B279" s="507" t="s">
        <v>7880</v>
      </c>
      <c r="C279" s="553" t="s">
        <v>7881</v>
      </c>
      <c r="D279" s="500">
        <v>14502.469392981402</v>
      </c>
    </row>
    <row r="280" spans="1:4" ht="15.6">
      <c r="A280" s="552" t="s">
        <v>7882</v>
      </c>
      <c r="B280" s="507" t="s">
        <v>7883</v>
      </c>
      <c r="C280" s="553" t="s">
        <v>7881</v>
      </c>
      <c r="D280" s="500">
        <v>14893.967979881127</v>
      </c>
    </row>
    <row r="281" spans="1:4" ht="15.6">
      <c r="A281" s="552">
        <v>14179</v>
      </c>
      <c r="B281" s="507" t="s">
        <v>7884</v>
      </c>
      <c r="C281" s="553" t="s">
        <v>7885</v>
      </c>
      <c r="D281" s="500">
        <v>13428.212400908689</v>
      </c>
    </row>
    <row r="282" spans="1:4" ht="15.6">
      <c r="A282" s="552">
        <v>14180</v>
      </c>
      <c r="B282" s="507" t="s">
        <v>7886</v>
      </c>
      <c r="C282" s="553" t="s">
        <v>7887</v>
      </c>
      <c r="D282" s="500">
        <v>13428.212400908689</v>
      </c>
    </row>
    <row r="283" spans="1:4" ht="15.6">
      <c r="A283" s="552">
        <v>13884</v>
      </c>
      <c r="B283" s="507" t="s">
        <v>7888</v>
      </c>
      <c r="C283" s="508" t="s">
        <v>7620</v>
      </c>
      <c r="D283" s="500">
        <v>9120.6224675961148</v>
      </c>
    </row>
    <row r="284" spans="1:4" ht="15.6">
      <c r="A284" s="552">
        <v>14120</v>
      </c>
      <c r="B284" s="507" t="s">
        <v>7889</v>
      </c>
      <c r="C284" s="508" t="s">
        <v>7890</v>
      </c>
      <c r="D284" s="500">
        <v>9120.782296251029</v>
      </c>
    </row>
    <row r="285" spans="1:4" ht="15.6">
      <c r="A285" s="552">
        <v>14254</v>
      </c>
      <c r="B285" s="507" t="s">
        <v>7891</v>
      </c>
      <c r="C285" s="508"/>
      <c r="D285" s="500">
        <v>9120.5386665435217</v>
      </c>
    </row>
    <row r="286" spans="1:4" ht="15.6">
      <c r="A286" s="552">
        <v>13829</v>
      </c>
      <c r="B286" s="507" t="s">
        <v>7892</v>
      </c>
      <c r="C286" s="508" t="s">
        <v>7893</v>
      </c>
      <c r="D286" s="500">
        <v>13467.902535286426</v>
      </c>
    </row>
    <row r="287" spans="1:4" ht="15.6">
      <c r="A287" s="552" t="s">
        <v>7894</v>
      </c>
      <c r="B287" s="507" t="s">
        <v>7895</v>
      </c>
      <c r="C287" s="510"/>
      <c r="D287" s="500">
        <v>18812.441604254764</v>
      </c>
    </row>
    <row r="288" spans="1:4" ht="15.6">
      <c r="A288" s="552">
        <v>13585</v>
      </c>
      <c r="B288" s="507" t="s">
        <v>2535</v>
      </c>
      <c r="C288" s="508" t="s">
        <v>7617</v>
      </c>
      <c r="D288" s="500">
        <v>7736.1777948765248</v>
      </c>
    </row>
    <row r="289" spans="1:4" ht="15.6">
      <c r="A289" s="552">
        <v>13586</v>
      </c>
      <c r="B289" s="507" t="s">
        <v>2535</v>
      </c>
      <c r="C289" s="508" t="s">
        <v>7677</v>
      </c>
      <c r="D289" s="500">
        <v>9750.9471285735126</v>
      </c>
    </row>
    <row r="290" spans="1:4" ht="15.6">
      <c r="A290" s="552">
        <v>14063</v>
      </c>
      <c r="B290" s="507" t="s">
        <v>7896</v>
      </c>
      <c r="C290" s="508" t="s">
        <v>7897</v>
      </c>
      <c r="D290" s="500">
        <v>11469.639248358057</v>
      </c>
    </row>
    <row r="291" spans="1:4" ht="15.6">
      <c r="A291" s="552">
        <v>13535</v>
      </c>
      <c r="B291" s="507" t="s">
        <v>2541</v>
      </c>
      <c r="C291" s="508" t="s">
        <v>7832</v>
      </c>
      <c r="D291" s="500">
        <v>9750.9471285735126</v>
      </c>
    </row>
    <row r="292" spans="1:4" ht="15.6">
      <c r="A292" s="552">
        <v>13778</v>
      </c>
      <c r="B292" s="507" t="s">
        <v>2535</v>
      </c>
      <c r="C292" s="553" t="s">
        <v>7898</v>
      </c>
      <c r="D292" s="500">
        <v>9750.9471285735126</v>
      </c>
    </row>
    <row r="293" spans="1:4" ht="15.6">
      <c r="A293" s="552">
        <v>14150</v>
      </c>
      <c r="B293" s="507" t="s">
        <v>7896</v>
      </c>
      <c r="C293" s="553" t="s">
        <v>7899</v>
      </c>
      <c r="D293" s="500">
        <v>11442.350003591202</v>
      </c>
    </row>
    <row r="294" spans="1:4" ht="15.6">
      <c r="A294" s="552">
        <v>13652</v>
      </c>
      <c r="B294" s="507" t="s">
        <v>7900</v>
      </c>
      <c r="C294" s="499" t="s">
        <v>7621</v>
      </c>
      <c r="D294" s="500">
        <v>8355.1545487004842</v>
      </c>
    </row>
    <row r="295" spans="1:4" ht="15.6">
      <c r="A295" s="552">
        <v>13905</v>
      </c>
      <c r="B295" s="507" t="s">
        <v>7900</v>
      </c>
      <c r="C295" s="499" t="s">
        <v>507</v>
      </c>
      <c r="D295" s="500">
        <v>11440.753666512934</v>
      </c>
    </row>
    <row r="296" spans="1:4" ht="15.6">
      <c r="A296" s="552">
        <v>13670</v>
      </c>
      <c r="B296" s="507" t="s">
        <v>7901</v>
      </c>
      <c r="C296" s="499" t="s">
        <v>7621</v>
      </c>
      <c r="D296" s="500">
        <v>9750.9471285735126</v>
      </c>
    </row>
    <row r="297" spans="1:4" ht="15.6">
      <c r="A297" s="552">
        <v>14151</v>
      </c>
      <c r="B297" s="507" t="s">
        <v>7900</v>
      </c>
      <c r="C297" s="499" t="s">
        <v>7899</v>
      </c>
      <c r="D297" s="500">
        <v>11442.350003591202</v>
      </c>
    </row>
    <row r="298" spans="1:4" ht="15.6">
      <c r="A298" s="552">
        <v>14157</v>
      </c>
      <c r="B298" s="507" t="s">
        <v>2774</v>
      </c>
      <c r="C298" s="499">
        <v>2014</v>
      </c>
      <c r="D298" s="500">
        <v>9737.9891411091721</v>
      </c>
    </row>
    <row r="299" spans="1:4" ht="15.6">
      <c r="A299" s="552">
        <v>13649</v>
      </c>
      <c r="B299" s="507" t="s">
        <v>7902</v>
      </c>
      <c r="C299" s="508" t="s">
        <v>7903</v>
      </c>
      <c r="D299" s="500">
        <v>9750.9471285735126</v>
      </c>
    </row>
    <row r="300" spans="1:4" ht="15.6">
      <c r="A300" s="552">
        <v>13592</v>
      </c>
      <c r="B300" s="507" t="s">
        <v>806</v>
      </c>
      <c r="C300" s="508" t="s">
        <v>7904</v>
      </c>
      <c r="D300" s="500">
        <v>7200.7629028187812</v>
      </c>
    </row>
    <row r="301" spans="1:4" ht="15.6">
      <c r="A301" s="552">
        <v>13885</v>
      </c>
      <c r="B301" s="507" t="s">
        <v>7905</v>
      </c>
      <c r="C301" s="508" t="s">
        <v>76</v>
      </c>
      <c r="D301" s="500">
        <v>9120.6224675961148</v>
      </c>
    </row>
    <row r="302" spans="1:4" ht="15.6">
      <c r="A302" s="552">
        <v>14235</v>
      </c>
      <c r="B302" s="507" t="s">
        <v>7906</v>
      </c>
      <c r="C302" s="508" t="s">
        <v>7907</v>
      </c>
      <c r="D302" s="500">
        <v>9834.3712848127925</v>
      </c>
    </row>
    <row r="303" spans="1:4" ht="15.6">
      <c r="A303" s="552">
        <v>14328</v>
      </c>
      <c r="B303" s="507" t="s">
        <v>7908</v>
      </c>
      <c r="C303" s="508" t="s">
        <v>7833</v>
      </c>
      <c r="D303" s="500">
        <v>9741.025321341469</v>
      </c>
    </row>
    <row r="304" spans="1:4" ht="15.6">
      <c r="A304" s="552" t="s">
        <v>7909</v>
      </c>
      <c r="B304" s="507" t="s">
        <v>2778</v>
      </c>
      <c r="C304" s="508" t="s">
        <v>507</v>
      </c>
      <c r="D304" s="500">
        <v>14818.303486545712</v>
      </c>
    </row>
    <row r="305" spans="1:4" ht="15.6">
      <c r="A305" s="552">
        <v>14003</v>
      </c>
      <c r="B305" s="507" t="s">
        <v>7910</v>
      </c>
      <c r="C305" s="510"/>
      <c r="D305" s="500">
        <v>14820.366742391798</v>
      </c>
    </row>
    <row r="306" spans="1:4" ht="15.6">
      <c r="A306" s="554" t="s">
        <v>7911</v>
      </c>
      <c r="B306" s="543" t="s">
        <v>2778</v>
      </c>
      <c r="C306" s="544" t="s">
        <v>7689</v>
      </c>
      <c r="D306" s="500">
        <v>17141.724444212949</v>
      </c>
    </row>
    <row r="307" spans="1:4" ht="15.6">
      <c r="A307" s="552">
        <v>13846</v>
      </c>
      <c r="B307" s="507" t="s">
        <v>7912</v>
      </c>
      <c r="C307" s="508" t="s">
        <v>7832</v>
      </c>
      <c r="D307" s="500">
        <v>13467.902535286426</v>
      </c>
    </row>
    <row r="308" spans="1:4" ht="15.6">
      <c r="A308" s="552">
        <v>13587</v>
      </c>
      <c r="B308" s="507" t="s">
        <v>7913</v>
      </c>
      <c r="C308" s="508" t="s">
        <v>7914</v>
      </c>
      <c r="D308" s="500">
        <v>8355.1545487004842</v>
      </c>
    </row>
    <row r="309" spans="1:4" ht="15.6">
      <c r="A309" s="552">
        <v>13588</v>
      </c>
      <c r="B309" s="507" t="s">
        <v>7915</v>
      </c>
      <c r="C309" s="508" t="s">
        <v>132</v>
      </c>
      <c r="D309" s="500">
        <v>9059.7564201367422</v>
      </c>
    </row>
    <row r="310" spans="1:4" ht="15.6">
      <c r="A310" s="552">
        <v>13589</v>
      </c>
      <c r="B310" s="507" t="s">
        <v>7916</v>
      </c>
      <c r="C310" s="503" t="s">
        <v>7914</v>
      </c>
      <c r="D310" s="500">
        <v>8355.1545487004842</v>
      </c>
    </row>
    <row r="311" spans="1:4" ht="15.6">
      <c r="A311" s="552">
        <v>14159</v>
      </c>
      <c r="B311" s="507" t="s">
        <v>7917</v>
      </c>
      <c r="C311" s="503" t="s">
        <v>7635</v>
      </c>
      <c r="D311" s="500">
        <v>8321.7090935208817</v>
      </c>
    </row>
    <row r="312" spans="1:4" ht="15.6">
      <c r="A312" s="552">
        <v>13828</v>
      </c>
      <c r="B312" s="502" t="s">
        <v>7918</v>
      </c>
      <c r="C312" s="503" t="s">
        <v>2106</v>
      </c>
      <c r="D312" s="500">
        <v>13467.902535286426</v>
      </c>
    </row>
    <row r="313" spans="1:4" ht="15.6">
      <c r="A313" s="552">
        <v>13830</v>
      </c>
      <c r="B313" s="502" t="s">
        <v>7919</v>
      </c>
      <c r="C313" s="503" t="s">
        <v>7920</v>
      </c>
      <c r="D313" s="500">
        <v>13467.902535286426</v>
      </c>
    </row>
    <row r="314" spans="1:4" ht="15.6">
      <c r="A314" s="552">
        <v>13514</v>
      </c>
      <c r="B314" s="502" t="s">
        <v>7921</v>
      </c>
      <c r="C314" s="503" t="s">
        <v>7922</v>
      </c>
      <c r="D314" s="500">
        <v>8355.1545487004842</v>
      </c>
    </row>
    <row r="315" spans="1:4" ht="15.6">
      <c r="A315" s="552">
        <v>13517</v>
      </c>
      <c r="B315" s="502" t="s">
        <v>7923</v>
      </c>
      <c r="C315" s="503" t="s">
        <v>7924</v>
      </c>
      <c r="D315" s="500">
        <v>8355.1545487004842</v>
      </c>
    </row>
    <row r="316" spans="1:4" ht="15.6">
      <c r="A316" s="552">
        <v>13554</v>
      </c>
      <c r="B316" s="502" t="s">
        <v>7925</v>
      </c>
      <c r="C316" s="503" t="s">
        <v>7926</v>
      </c>
      <c r="D316" s="500">
        <v>8355.1545487004842</v>
      </c>
    </row>
    <row r="317" spans="1:4" ht="15.6">
      <c r="A317" s="552">
        <v>13997</v>
      </c>
      <c r="B317" s="502" t="s">
        <v>2782</v>
      </c>
      <c r="C317" s="503"/>
      <c r="D317" s="500">
        <v>14833.871689747944</v>
      </c>
    </row>
    <row r="318" spans="1:4" ht="15.6">
      <c r="A318" s="552">
        <v>13681</v>
      </c>
      <c r="B318" s="502" t="s">
        <v>7927</v>
      </c>
      <c r="C318" s="503" t="s">
        <v>384</v>
      </c>
      <c r="D318" s="500">
        <v>13467.902535286426</v>
      </c>
    </row>
    <row r="319" spans="1:4" ht="15.6">
      <c r="A319" s="554" t="s">
        <v>7928</v>
      </c>
      <c r="B319" s="543" t="s">
        <v>7929</v>
      </c>
      <c r="C319" s="555" t="s">
        <v>7748</v>
      </c>
      <c r="D319" s="500">
        <v>17143.173238195042</v>
      </c>
    </row>
    <row r="320" spans="1:4" ht="16.2" thickBot="1">
      <c r="A320" s="556">
        <v>13834</v>
      </c>
      <c r="B320" s="545" t="s">
        <v>7930</v>
      </c>
      <c r="C320" s="546" t="s">
        <v>4282</v>
      </c>
      <c r="D320" s="500">
        <v>15094.779769920417</v>
      </c>
    </row>
    <row r="321" spans="1:4" ht="16.2" thickBot="1">
      <c r="A321" s="514"/>
      <c r="B321" s="515" t="s">
        <v>7931</v>
      </c>
      <c r="C321" s="516"/>
      <c r="D321" s="500">
        <v>0</v>
      </c>
    </row>
    <row r="322" spans="1:4" ht="15.6">
      <c r="A322" s="517">
        <v>14082</v>
      </c>
      <c r="B322" s="518" t="s">
        <v>7932</v>
      </c>
      <c r="C322" s="548"/>
      <c r="D322" s="500">
        <v>17877.080278359121</v>
      </c>
    </row>
    <row r="323" spans="1:4" ht="16.2" thickBot="1">
      <c r="A323" s="557">
        <v>14084</v>
      </c>
      <c r="B323" s="512" t="s">
        <v>7933</v>
      </c>
      <c r="C323" s="546"/>
      <c r="D323" s="500">
        <v>17877.080278359121</v>
      </c>
    </row>
    <row r="324" spans="1:4" ht="16.2" thickBot="1">
      <c r="A324" s="514"/>
      <c r="B324" s="515" t="s">
        <v>7934</v>
      </c>
      <c r="C324" s="516"/>
      <c r="D324" s="500">
        <v>0</v>
      </c>
    </row>
    <row r="325" spans="1:4" ht="15.6">
      <c r="A325" s="517">
        <v>14370</v>
      </c>
      <c r="B325" s="518" t="s">
        <v>7935</v>
      </c>
      <c r="C325" s="548" t="s">
        <v>7691</v>
      </c>
      <c r="D325" s="500">
        <v>14833.830566105611</v>
      </c>
    </row>
    <row r="326" spans="1:4" ht="15.6">
      <c r="A326" s="530">
        <v>14371</v>
      </c>
      <c r="B326" s="507" t="s">
        <v>7936</v>
      </c>
      <c r="C326" s="548" t="s">
        <v>7691</v>
      </c>
      <c r="D326" s="500">
        <v>15358.899786767555</v>
      </c>
    </row>
    <row r="327" spans="1:4" ht="15.6">
      <c r="A327" s="497">
        <v>14083</v>
      </c>
      <c r="B327" s="507" t="s">
        <v>7937</v>
      </c>
      <c r="C327" s="503"/>
      <c r="D327" s="500">
        <v>17877.080278359121</v>
      </c>
    </row>
    <row r="328" spans="1:4" ht="15.6">
      <c r="A328" s="524"/>
      <c r="B328" s="558" t="s">
        <v>1004</v>
      </c>
      <c r="C328" s="559"/>
      <c r="D328" s="500">
        <v>0</v>
      </c>
    </row>
    <row r="329" spans="1:4" ht="15.6">
      <c r="A329" s="501">
        <v>13526</v>
      </c>
      <c r="B329" s="502" t="s">
        <v>7938</v>
      </c>
      <c r="C329" s="503"/>
      <c r="D329" s="500">
        <v>15094.779769920417</v>
      </c>
    </row>
    <row r="330" spans="1:4" ht="15.6">
      <c r="A330" s="501">
        <v>13857</v>
      </c>
      <c r="B330" s="502" t="s">
        <v>7939</v>
      </c>
      <c r="C330" s="503" t="s">
        <v>35</v>
      </c>
      <c r="D330" s="500">
        <v>15094.779769920417</v>
      </c>
    </row>
    <row r="331" spans="1:4" ht="15.6">
      <c r="A331" s="497">
        <v>14200</v>
      </c>
      <c r="B331" s="507" t="s">
        <v>4772</v>
      </c>
      <c r="C331" s="503">
        <v>2015</v>
      </c>
      <c r="D331" s="500">
        <v>15083.09773200661</v>
      </c>
    </row>
    <row r="332" spans="1:4" ht="15.6">
      <c r="A332" s="497">
        <v>14201</v>
      </c>
      <c r="B332" s="507" t="s">
        <v>4772</v>
      </c>
      <c r="C332" s="508">
        <v>2015</v>
      </c>
      <c r="D332" s="500">
        <v>13608.361585596344</v>
      </c>
    </row>
    <row r="333" spans="1:4" ht="15.6">
      <c r="A333" s="497">
        <v>13752</v>
      </c>
      <c r="B333" s="507" t="s">
        <v>2560</v>
      </c>
      <c r="C333" s="508"/>
      <c r="D333" s="500">
        <v>13467.902535286426</v>
      </c>
    </row>
    <row r="334" spans="1:4" ht="15.6">
      <c r="A334" s="497">
        <v>14218</v>
      </c>
      <c r="B334" s="507" t="s">
        <v>2560</v>
      </c>
      <c r="C334" s="508"/>
      <c r="D334" s="500">
        <v>13428.212400908689</v>
      </c>
    </row>
    <row r="335" spans="1:4" ht="15.6">
      <c r="A335" s="497">
        <v>14267</v>
      </c>
      <c r="B335" s="507" t="s">
        <v>7940</v>
      </c>
      <c r="C335" s="508"/>
      <c r="D335" s="500">
        <v>13453.169626095985</v>
      </c>
    </row>
    <row r="336" spans="1:4" ht="15.6">
      <c r="A336" s="497">
        <v>13892</v>
      </c>
      <c r="B336" s="507" t="s">
        <v>7941</v>
      </c>
      <c r="C336" s="508"/>
      <c r="D336" s="500">
        <v>15094.779769920417</v>
      </c>
    </row>
    <row r="337" spans="1:4" ht="15.6">
      <c r="A337" s="497">
        <v>13639</v>
      </c>
      <c r="B337" s="507" t="s">
        <v>7942</v>
      </c>
      <c r="C337" s="508" t="s">
        <v>886</v>
      </c>
      <c r="D337" s="500">
        <v>13467.902535286426</v>
      </c>
    </row>
    <row r="338" spans="1:4" ht="15.6">
      <c r="A338" s="497" t="s">
        <v>7943</v>
      </c>
      <c r="B338" s="507" t="s">
        <v>7944</v>
      </c>
      <c r="C338" s="508" t="s">
        <v>7677</v>
      </c>
      <c r="D338" s="500">
        <v>23220.912919706017</v>
      </c>
    </row>
    <row r="339" spans="1:4" ht="15.6">
      <c r="A339" s="497">
        <v>14220</v>
      </c>
      <c r="B339" s="507" t="s">
        <v>7945</v>
      </c>
      <c r="C339" s="508"/>
      <c r="D339" s="500">
        <v>13428.212400908689</v>
      </c>
    </row>
    <row r="340" spans="1:4" ht="15.6">
      <c r="A340" s="497" t="s">
        <v>7946</v>
      </c>
      <c r="B340" s="507" t="s">
        <v>2788</v>
      </c>
      <c r="C340" s="508" t="s">
        <v>507</v>
      </c>
      <c r="D340" s="500">
        <v>18811.735176633294</v>
      </c>
    </row>
    <row r="341" spans="1:4" ht="15.6">
      <c r="A341" s="497" t="s">
        <v>7947</v>
      </c>
      <c r="B341" s="507" t="s">
        <v>2788</v>
      </c>
      <c r="C341" s="508" t="s">
        <v>7948</v>
      </c>
      <c r="D341" s="500">
        <v>18811.735176633294</v>
      </c>
    </row>
    <row r="342" spans="1:4" ht="15.6">
      <c r="A342" s="497" t="s">
        <v>7949</v>
      </c>
      <c r="B342" s="507" t="s">
        <v>2788</v>
      </c>
      <c r="C342" s="508" t="s">
        <v>7689</v>
      </c>
      <c r="D342" s="500">
        <v>21151.745679307885</v>
      </c>
    </row>
    <row r="343" spans="1:4" ht="15.6">
      <c r="A343" s="497">
        <v>13543</v>
      </c>
      <c r="B343" s="507" t="s">
        <v>4800</v>
      </c>
      <c r="C343" s="510"/>
      <c r="D343" s="500">
        <v>15358.87651821864</v>
      </c>
    </row>
    <row r="344" spans="1:4" ht="15.6">
      <c r="A344" s="497">
        <v>14012</v>
      </c>
      <c r="B344" s="507" t="s">
        <v>7950</v>
      </c>
      <c r="C344" s="508" t="s">
        <v>7951</v>
      </c>
      <c r="D344" s="500">
        <v>12256.771353637516</v>
      </c>
    </row>
    <row r="345" spans="1:4" ht="15.6">
      <c r="A345" s="497" t="s">
        <v>7952</v>
      </c>
      <c r="B345" s="507" t="s">
        <v>7953</v>
      </c>
      <c r="C345" s="510"/>
      <c r="D345" s="500">
        <v>18778.723083096032</v>
      </c>
    </row>
    <row r="346" spans="1:4" ht="15.6">
      <c r="A346" s="497">
        <v>13647</v>
      </c>
      <c r="B346" s="507" t="s">
        <v>7954</v>
      </c>
      <c r="C346" s="508" t="s">
        <v>114</v>
      </c>
      <c r="D346" s="500">
        <v>13467.902535286426</v>
      </c>
    </row>
    <row r="347" spans="1:4" ht="15.6">
      <c r="A347" s="497">
        <v>14080</v>
      </c>
      <c r="B347" s="507" t="s">
        <v>7950</v>
      </c>
      <c r="C347" s="508" t="s">
        <v>7743</v>
      </c>
      <c r="D347" s="500">
        <v>12256.771353637516</v>
      </c>
    </row>
    <row r="348" spans="1:4" ht="15.6">
      <c r="A348" s="497">
        <v>13859</v>
      </c>
      <c r="B348" s="507" t="s">
        <v>7955</v>
      </c>
      <c r="C348" s="508" t="s">
        <v>114</v>
      </c>
      <c r="D348" s="500">
        <v>10711.392724923691</v>
      </c>
    </row>
    <row r="349" spans="1:4" ht="15.6">
      <c r="A349" s="497">
        <v>13851</v>
      </c>
      <c r="B349" s="507" t="s">
        <v>4841</v>
      </c>
      <c r="C349" s="508"/>
      <c r="D349" s="500">
        <v>10711.392724923691</v>
      </c>
    </row>
    <row r="350" spans="1:4" ht="15.6">
      <c r="A350" s="497" t="s">
        <v>7956</v>
      </c>
      <c r="B350" s="507" t="s">
        <v>4841</v>
      </c>
      <c r="C350" s="508" t="s">
        <v>7948</v>
      </c>
      <c r="D350" s="500">
        <v>10711.392724923691</v>
      </c>
    </row>
    <row r="351" spans="1:4" ht="15.6">
      <c r="A351" s="497">
        <v>13852</v>
      </c>
      <c r="B351" s="507" t="s">
        <v>7957</v>
      </c>
      <c r="C351" s="508"/>
      <c r="D351" s="500">
        <v>10711.392724923691</v>
      </c>
    </row>
    <row r="352" spans="1:4" ht="15.6">
      <c r="A352" s="497" t="s">
        <v>7958</v>
      </c>
      <c r="B352" s="507" t="s">
        <v>4841</v>
      </c>
      <c r="C352" s="508">
        <v>2015</v>
      </c>
      <c r="D352" s="500">
        <v>17872.761575857334</v>
      </c>
    </row>
    <row r="353" spans="1:4" ht="15.6">
      <c r="A353" s="497">
        <v>14141</v>
      </c>
      <c r="B353" s="507" t="s">
        <v>7959</v>
      </c>
      <c r="C353" s="508"/>
      <c r="D353" s="500">
        <v>10908.017651484568</v>
      </c>
    </row>
    <row r="354" spans="1:4" ht="15.6">
      <c r="A354" s="497">
        <v>13555</v>
      </c>
      <c r="B354" s="507" t="s">
        <v>6406</v>
      </c>
      <c r="C354" s="503"/>
      <c r="D354" s="500">
        <v>10917.718309531694</v>
      </c>
    </row>
    <row r="355" spans="1:4" ht="15.6">
      <c r="A355" s="497">
        <v>13605</v>
      </c>
      <c r="B355" s="507" t="s">
        <v>7960</v>
      </c>
      <c r="C355" s="503"/>
      <c r="D355" s="500">
        <v>15094.779769920417</v>
      </c>
    </row>
    <row r="356" spans="1:4" ht="15.6">
      <c r="A356" s="497">
        <v>14098</v>
      </c>
      <c r="B356" s="507" t="s">
        <v>7961</v>
      </c>
      <c r="C356" s="503" t="s">
        <v>1058</v>
      </c>
      <c r="D356" s="500">
        <v>15094.779769920417</v>
      </c>
    </row>
    <row r="357" spans="1:4" ht="15.6">
      <c r="A357" s="497">
        <v>14099</v>
      </c>
      <c r="B357" s="507" t="s">
        <v>7962</v>
      </c>
      <c r="C357" s="503" t="s">
        <v>1058</v>
      </c>
      <c r="D357" s="500">
        <v>15094.779769920417</v>
      </c>
    </row>
    <row r="358" spans="1:4" ht="15.6">
      <c r="A358" s="497">
        <v>13568</v>
      </c>
      <c r="B358" s="507" t="s">
        <v>7963</v>
      </c>
      <c r="C358" s="503"/>
      <c r="D358" s="500">
        <v>15094.779769920417</v>
      </c>
    </row>
    <row r="359" spans="1:4" ht="15.6">
      <c r="A359" s="497">
        <v>13853</v>
      </c>
      <c r="B359" s="507" t="s">
        <v>7963</v>
      </c>
      <c r="C359" s="503" t="s">
        <v>114</v>
      </c>
      <c r="D359" s="500">
        <v>15094.779769920417</v>
      </c>
    </row>
    <row r="360" spans="1:4" ht="15.6">
      <c r="A360" s="497" t="s">
        <v>7964</v>
      </c>
      <c r="B360" s="507" t="s">
        <v>2792</v>
      </c>
      <c r="C360" s="503">
        <v>2015</v>
      </c>
      <c r="D360" s="500">
        <v>17872.761575857334</v>
      </c>
    </row>
    <row r="361" spans="1:4" ht="15.6">
      <c r="A361" s="501">
        <v>13528</v>
      </c>
      <c r="B361" s="502" t="s">
        <v>7965</v>
      </c>
      <c r="C361" s="503" t="s">
        <v>114</v>
      </c>
      <c r="D361" s="500">
        <v>15094.779769920417</v>
      </c>
    </row>
    <row r="362" spans="1:4" ht="15.6">
      <c r="A362" s="501">
        <v>13508</v>
      </c>
      <c r="B362" s="502" t="s">
        <v>7966</v>
      </c>
      <c r="C362" s="503" t="s">
        <v>114</v>
      </c>
      <c r="D362" s="500">
        <v>15094.779769920417</v>
      </c>
    </row>
    <row r="363" spans="1:4" ht="16.2" thickBot="1">
      <c r="A363" s="501">
        <v>14275</v>
      </c>
      <c r="B363" s="502" t="s">
        <v>2792</v>
      </c>
      <c r="C363" s="503" t="s">
        <v>7791</v>
      </c>
      <c r="D363" s="500">
        <v>15069.635743960234</v>
      </c>
    </row>
    <row r="364" spans="1:4" ht="15.6">
      <c r="A364" s="541"/>
      <c r="B364" s="504" t="s">
        <v>928</v>
      </c>
      <c r="C364" s="505"/>
      <c r="D364" s="500">
        <v>0</v>
      </c>
    </row>
    <row r="365" spans="1:4" ht="15.6">
      <c r="A365" s="501">
        <v>13731</v>
      </c>
      <c r="B365" s="502" t="s">
        <v>2785</v>
      </c>
      <c r="C365" s="503" t="s">
        <v>7736</v>
      </c>
      <c r="D365" s="500">
        <v>17877.080278359121</v>
      </c>
    </row>
    <row r="366" spans="1:4" ht="15.6">
      <c r="A366" s="497">
        <v>13784</v>
      </c>
      <c r="B366" s="502" t="s">
        <v>7967</v>
      </c>
      <c r="C366" s="503" t="s">
        <v>7618</v>
      </c>
      <c r="D366" s="500">
        <v>17877.080278359121</v>
      </c>
    </row>
    <row r="367" spans="1:4" ht="15.6">
      <c r="A367" s="497">
        <v>13785</v>
      </c>
      <c r="B367" s="502" t="s">
        <v>7968</v>
      </c>
      <c r="C367" s="503" t="s">
        <v>7617</v>
      </c>
      <c r="D367" s="500">
        <v>17877.080278359121</v>
      </c>
    </row>
    <row r="368" spans="1:4" ht="15.6">
      <c r="A368" s="497">
        <v>13697</v>
      </c>
      <c r="B368" s="502" t="s">
        <v>7969</v>
      </c>
      <c r="C368" s="503" t="s">
        <v>7620</v>
      </c>
      <c r="D368" s="500">
        <v>13467.902535286426</v>
      </c>
    </row>
    <row r="369" spans="1:4" ht="15.6">
      <c r="A369" s="497">
        <v>13942</v>
      </c>
      <c r="B369" s="502" t="s">
        <v>7970</v>
      </c>
      <c r="C369" s="503" t="s">
        <v>378</v>
      </c>
      <c r="D369" s="500">
        <v>16491.603977716491</v>
      </c>
    </row>
    <row r="370" spans="1:4" ht="15.6">
      <c r="A370" s="497">
        <v>13696</v>
      </c>
      <c r="B370" s="507" t="s">
        <v>7971</v>
      </c>
      <c r="C370" s="508" t="s">
        <v>7620</v>
      </c>
      <c r="D370" s="500">
        <v>16491.603977716491</v>
      </c>
    </row>
    <row r="371" spans="1:4" ht="15.6">
      <c r="A371" s="497">
        <v>14265</v>
      </c>
      <c r="B371" s="507" t="s">
        <v>988</v>
      </c>
      <c r="C371" s="508" t="s">
        <v>7715</v>
      </c>
      <c r="D371" s="500">
        <v>16477.525588551685</v>
      </c>
    </row>
    <row r="372" spans="1:4" ht="15.6">
      <c r="A372" s="497">
        <v>13799</v>
      </c>
      <c r="B372" s="507" t="s">
        <v>985</v>
      </c>
      <c r="C372" s="553" t="s">
        <v>7972</v>
      </c>
      <c r="D372" s="500">
        <v>13467.902535286426</v>
      </c>
    </row>
    <row r="373" spans="1:4" ht="15.6">
      <c r="A373" s="497">
        <v>14297</v>
      </c>
      <c r="B373" s="507" t="s">
        <v>985</v>
      </c>
      <c r="C373" s="508" t="s">
        <v>7973</v>
      </c>
      <c r="D373" s="500">
        <v>13468.030685566659</v>
      </c>
    </row>
    <row r="374" spans="1:4" ht="15.6">
      <c r="A374" s="497">
        <v>13994</v>
      </c>
      <c r="B374" s="507" t="s">
        <v>985</v>
      </c>
      <c r="C374" s="508" t="s">
        <v>76</v>
      </c>
      <c r="D374" s="500">
        <v>13467.902535286426</v>
      </c>
    </row>
    <row r="375" spans="1:4" ht="15.6">
      <c r="A375" s="497">
        <v>14308</v>
      </c>
      <c r="B375" s="507" t="s">
        <v>985</v>
      </c>
      <c r="C375" s="508" t="s">
        <v>7691</v>
      </c>
      <c r="D375" s="500">
        <v>13867.817826307255</v>
      </c>
    </row>
    <row r="376" spans="1:4" ht="15.6">
      <c r="A376" s="542">
        <v>14323</v>
      </c>
      <c r="B376" s="543" t="s">
        <v>4770</v>
      </c>
      <c r="C376" s="555" t="s">
        <v>7691</v>
      </c>
      <c r="D376" s="500">
        <v>13867.900641992937</v>
      </c>
    </row>
    <row r="377" spans="1:4" ht="15.6">
      <c r="A377" s="497">
        <v>14257</v>
      </c>
      <c r="B377" s="507" t="s">
        <v>1000</v>
      </c>
      <c r="C377" s="508" t="s">
        <v>7974</v>
      </c>
      <c r="D377" s="500">
        <v>13867.714969225688</v>
      </c>
    </row>
    <row r="378" spans="1:4" ht="15.6">
      <c r="A378" s="497">
        <v>13931</v>
      </c>
      <c r="B378" s="507" t="s">
        <v>7975</v>
      </c>
      <c r="C378" s="508"/>
      <c r="D378" s="500">
        <v>13467.902535286426</v>
      </c>
    </row>
    <row r="379" spans="1:4" ht="15.6">
      <c r="A379" s="497">
        <v>13943</v>
      </c>
      <c r="B379" s="507" t="s">
        <v>7976</v>
      </c>
      <c r="C379" s="508" t="s">
        <v>127</v>
      </c>
      <c r="D379" s="500">
        <v>13467.902535286426</v>
      </c>
    </row>
    <row r="380" spans="1:4" ht="16.2" thickBot="1">
      <c r="A380" s="501">
        <v>13732</v>
      </c>
      <c r="B380" s="502" t="s">
        <v>4769</v>
      </c>
      <c r="C380" s="503" t="s">
        <v>886</v>
      </c>
      <c r="D380" s="500">
        <v>13467.902535286426</v>
      </c>
    </row>
    <row r="381" spans="1:4" ht="15.6">
      <c r="A381" s="541"/>
      <c r="B381" s="504" t="s">
        <v>7977</v>
      </c>
      <c r="C381" s="505"/>
      <c r="D381" s="500">
        <v>0</v>
      </c>
    </row>
    <row r="382" spans="1:4" ht="15.6">
      <c r="A382" s="497">
        <v>14076</v>
      </c>
      <c r="B382" s="507">
        <v>2</v>
      </c>
      <c r="C382" s="503"/>
      <c r="D382" s="500">
        <v>13467.902535286426</v>
      </c>
    </row>
    <row r="383" spans="1:4" ht="15.6">
      <c r="A383" s="497">
        <v>14077</v>
      </c>
      <c r="B383" s="507">
        <v>3</v>
      </c>
      <c r="C383" s="503"/>
      <c r="D383" s="500">
        <v>13467.902535286426</v>
      </c>
    </row>
    <row r="384" spans="1:4" ht="16.2" thickBot="1">
      <c r="A384" s="497">
        <v>14078</v>
      </c>
      <c r="B384" s="507">
        <v>6</v>
      </c>
      <c r="C384" s="503"/>
      <c r="D384" s="500">
        <v>13467.902535286426</v>
      </c>
    </row>
    <row r="385" spans="1:4" ht="15.6">
      <c r="A385" s="560"/>
      <c r="B385" s="561" t="s">
        <v>1095</v>
      </c>
      <c r="C385" s="521"/>
      <c r="D385" s="500">
        <v>0</v>
      </c>
    </row>
    <row r="386" spans="1:4" ht="15.6">
      <c r="A386" s="497">
        <v>14121</v>
      </c>
      <c r="B386" s="507" t="s">
        <v>4975</v>
      </c>
      <c r="C386" s="562">
        <v>2014</v>
      </c>
      <c r="D386" s="500">
        <v>18771.127898453382</v>
      </c>
    </row>
    <row r="387" spans="1:4" ht="15.6">
      <c r="A387" s="497" t="s">
        <v>7978</v>
      </c>
      <c r="B387" s="507" t="s">
        <v>7979</v>
      </c>
      <c r="C387" s="562" t="s">
        <v>7980</v>
      </c>
      <c r="D387" s="500">
        <v>18771.127898453382</v>
      </c>
    </row>
    <row r="388" spans="1:4" ht="15.6">
      <c r="A388" s="497" t="s">
        <v>7981</v>
      </c>
      <c r="B388" s="507" t="s">
        <v>4975</v>
      </c>
      <c r="C388" s="562" t="s">
        <v>7980</v>
      </c>
      <c r="D388" s="500">
        <v>18771.127898453382</v>
      </c>
    </row>
    <row r="389" spans="1:4" ht="15.6">
      <c r="A389" s="497" t="s">
        <v>7982</v>
      </c>
      <c r="B389" s="507" t="s">
        <v>2794</v>
      </c>
      <c r="C389" s="563" t="s">
        <v>2781</v>
      </c>
      <c r="D389" s="500">
        <v>15094.779769920417</v>
      </c>
    </row>
    <row r="390" spans="1:4" ht="15.6">
      <c r="A390" s="497">
        <v>14188</v>
      </c>
      <c r="B390" s="507" t="s">
        <v>2794</v>
      </c>
      <c r="C390" s="563"/>
      <c r="D390" s="500">
        <v>15094.596382016849</v>
      </c>
    </row>
    <row r="391" spans="1:4" ht="15.6">
      <c r="A391" s="497">
        <v>13910</v>
      </c>
      <c r="B391" s="507" t="s">
        <v>2794</v>
      </c>
      <c r="C391" s="562" t="s">
        <v>1317</v>
      </c>
      <c r="D391" s="500">
        <v>15094.779769920417</v>
      </c>
    </row>
    <row r="392" spans="1:4" ht="15.6">
      <c r="A392" s="497" t="s">
        <v>7983</v>
      </c>
      <c r="B392" s="507" t="s">
        <v>7984</v>
      </c>
      <c r="C392" s="562"/>
      <c r="D392" s="500">
        <v>13467.902535286426</v>
      </c>
    </row>
    <row r="393" spans="1:4" ht="15.6">
      <c r="A393" s="497">
        <v>13641</v>
      </c>
      <c r="B393" s="507" t="s">
        <v>7985</v>
      </c>
      <c r="C393" s="562"/>
      <c r="D393" s="500">
        <v>13467.902535286426</v>
      </c>
    </row>
    <row r="394" spans="1:4" ht="15.6">
      <c r="A394" s="497">
        <v>13909</v>
      </c>
      <c r="B394" s="507" t="s">
        <v>7986</v>
      </c>
      <c r="C394" s="562" t="s">
        <v>270</v>
      </c>
      <c r="D394" s="500">
        <v>15094.779769920417</v>
      </c>
    </row>
    <row r="395" spans="1:4" ht="15.6">
      <c r="A395" s="497">
        <v>13944</v>
      </c>
      <c r="B395" s="507" t="s">
        <v>7987</v>
      </c>
      <c r="C395" s="562" t="s">
        <v>378</v>
      </c>
      <c r="D395" s="500">
        <v>18811.735176633294</v>
      </c>
    </row>
    <row r="396" spans="1:4" ht="15.6">
      <c r="A396" s="497">
        <v>13945</v>
      </c>
      <c r="B396" s="507" t="s">
        <v>7988</v>
      </c>
      <c r="C396" s="562" t="s">
        <v>378</v>
      </c>
      <c r="D396" s="500">
        <v>18811.735176633294</v>
      </c>
    </row>
    <row r="397" spans="1:4" ht="15.6">
      <c r="A397" s="497" t="s">
        <v>7989</v>
      </c>
      <c r="B397" s="507" t="s">
        <v>4978</v>
      </c>
      <c r="C397" s="562" t="s">
        <v>7795</v>
      </c>
      <c r="D397" s="500">
        <v>15094.779769920417</v>
      </c>
    </row>
    <row r="398" spans="1:4" ht="15.6">
      <c r="A398" s="497">
        <v>13791</v>
      </c>
      <c r="B398" s="507" t="s">
        <v>7990</v>
      </c>
      <c r="C398" s="562"/>
      <c r="D398" s="500">
        <v>13467.902535286426</v>
      </c>
    </row>
    <row r="399" spans="1:4" ht="15.6">
      <c r="A399" s="497">
        <v>13946</v>
      </c>
      <c r="B399" s="507" t="s">
        <v>7991</v>
      </c>
      <c r="C399" s="562" t="s">
        <v>127</v>
      </c>
      <c r="D399" s="500">
        <v>15094.779769920417</v>
      </c>
    </row>
    <row r="400" spans="1:4" ht="15.6">
      <c r="A400" s="497">
        <v>13947</v>
      </c>
      <c r="B400" s="507" t="s">
        <v>7992</v>
      </c>
      <c r="C400" s="562" t="s">
        <v>127</v>
      </c>
      <c r="D400" s="500">
        <v>15094.779769920417</v>
      </c>
    </row>
    <row r="401" spans="1:4" ht="15.6">
      <c r="A401" s="497">
        <v>13948</v>
      </c>
      <c r="B401" s="507" t="s">
        <v>7993</v>
      </c>
      <c r="C401" s="562" t="s">
        <v>127</v>
      </c>
      <c r="D401" s="500">
        <v>15094.779769920417</v>
      </c>
    </row>
    <row r="402" spans="1:4" ht="15.6">
      <c r="A402" s="497">
        <v>13949</v>
      </c>
      <c r="B402" s="507" t="s">
        <v>7994</v>
      </c>
      <c r="C402" s="562" t="s">
        <v>86</v>
      </c>
      <c r="D402" s="500">
        <v>15094.779769920417</v>
      </c>
    </row>
    <row r="403" spans="1:4" ht="15.6">
      <c r="A403" s="497" t="s">
        <v>7995</v>
      </c>
      <c r="B403" s="507" t="s">
        <v>4978</v>
      </c>
      <c r="C403" s="562">
        <v>2014</v>
      </c>
      <c r="D403" s="500">
        <v>18771.127898453382</v>
      </c>
    </row>
    <row r="404" spans="1:4" ht="15.6">
      <c r="A404" s="497">
        <v>14138</v>
      </c>
      <c r="B404" s="507" t="s">
        <v>7990</v>
      </c>
      <c r="C404" s="562">
        <v>2014</v>
      </c>
      <c r="D404" s="500">
        <v>15083.09773200661</v>
      </c>
    </row>
    <row r="405" spans="1:4" ht="15.6">
      <c r="A405" s="497">
        <v>14170</v>
      </c>
      <c r="B405" s="507" t="s">
        <v>4978</v>
      </c>
      <c r="C405" s="562" t="s">
        <v>118</v>
      </c>
      <c r="D405" s="500">
        <v>15083.09773200661</v>
      </c>
    </row>
    <row r="406" spans="1:4" ht="15.6">
      <c r="A406" s="497">
        <v>14174</v>
      </c>
      <c r="B406" s="507" t="s">
        <v>7994</v>
      </c>
      <c r="C406" s="562" t="s">
        <v>118</v>
      </c>
      <c r="D406" s="500">
        <v>15083.09773200661</v>
      </c>
    </row>
    <row r="407" spans="1:4" ht="15.6">
      <c r="A407" s="497" t="s">
        <v>7996</v>
      </c>
      <c r="B407" s="507" t="s">
        <v>7997</v>
      </c>
      <c r="C407" s="562" t="s">
        <v>7998</v>
      </c>
      <c r="D407" s="500">
        <v>18771.053774428397</v>
      </c>
    </row>
    <row r="408" spans="1:4" ht="15.6">
      <c r="A408" s="497">
        <v>13823</v>
      </c>
      <c r="B408" s="507" t="s">
        <v>7999</v>
      </c>
      <c r="C408" s="562" t="s">
        <v>886</v>
      </c>
      <c r="D408" s="500">
        <v>15094.779769920417</v>
      </c>
    </row>
    <row r="409" spans="1:4" ht="15.6">
      <c r="A409" s="497">
        <v>13950</v>
      </c>
      <c r="B409" s="507" t="s">
        <v>8000</v>
      </c>
      <c r="C409" s="562" t="s">
        <v>886</v>
      </c>
      <c r="D409" s="500">
        <v>18811.735176633294</v>
      </c>
    </row>
    <row r="410" spans="1:4" ht="15.6">
      <c r="A410" s="557">
        <v>13832</v>
      </c>
      <c r="B410" s="512" t="s">
        <v>4985</v>
      </c>
      <c r="C410" s="564" t="s">
        <v>114</v>
      </c>
      <c r="D410" s="500">
        <v>18811.735176633294</v>
      </c>
    </row>
    <row r="411" spans="1:4" ht="15.6">
      <c r="A411" s="497">
        <v>14256</v>
      </c>
      <c r="B411" s="507" t="s">
        <v>2795</v>
      </c>
      <c r="C411" s="562" t="s">
        <v>7715</v>
      </c>
      <c r="D411" s="500">
        <v>14730.69929989192</v>
      </c>
    </row>
    <row r="412" spans="1:4" ht="15.6">
      <c r="A412" s="565">
        <v>14373</v>
      </c>
      <c r="B412" s="566" t="s">
        <v>8001</v>
      </c>
      <c r="C412" s="567" t="s">
        <v>7743</v>
      </c>
      <c r="D412" s="500">
        <v>15094.746963105115</v>
      </c>
    </row>
    <row r="413" spans="1:4" ht="15.6">
      <c r="A413" s="524"/>
      <c r="B413" s="558" t="s">
        <v>1125</v>
      </c>
      <c r="C413" s="559"/>
      <c r="D413" s="500">
        <v>0</v>
      </c>
    </row>
    <row r="414" spans="1:4" ht="15.6">
      <c r="A414" s="501" t="s">
        <v>8002</v>
      </c>
      <c r="B414" s="502" t="s">
        <v>2796</v>
      </c>
      <c r="C414" s="503"/>
      <c r="D414" s="500">
        <v>23220.912919706017</v>
      </c>
    </row>
    <row r="415" spans="1:4" ht="15.6">
      <c r="A415" s="501">
        <v>13865</v>
      </c>
      <c r="B415" s="502" t="s">
        <v>4998</v>
      </c>
      <c r="C415" s="568"/>
      <c r="D415" s="500">
        <v>17877.080278359121</v>
      </c>
    </row>
    <row r="416" spans="1:4" ht="15.6">
      <c r="A416" s="501">
        <v>13521</v>
      </c>
      <c r="B416" s="502" t="s">
        <v>8003</v>
      </c>
      <c r="C416" s="503"/>
      <c r="D416" s="500">
        <v>17877.080278359121</v>
      </c>
    </row>
    <row r="417" spans="1:4" ht="15.6">
      <c r="A417" s="501">
        <v>13529</v>
      </c>
      <c r="B417" s="502" t="s">
        <v>5004</v>
      </c>
      <c r="C417" s="503"/>
      <c r="D417" s="500">
        <v>17877.080278359121</v>
      </c>
    </row>
    <row r="418" spans="1:4" ht="15.6">
      <c r="A418" s="501">
        <v>14366</v>
      </c>
      <c r="B418" s="502" t="s">
        <v>8004</v>
      </c>
      <c r="C418" s="503"/>
      <c r="D418" s="500">
        <v>11588.652749452531</v>
      </c>
    </row>
    <row r="419" spans="1:4" ht="15.6">
      <c r="A419" s="501">
        <v>13864</v>
      </c>
      <c r="B419" s="502" t="s">
        <v>8005</v>
      </c>
      <c r="C419" s="503" t="s">
        <v>60</v>
      </c>
      <c r="D419" s="500">
        <v>17877.080278359121</v>
      </c>
    </row>
    <row r="420" spans="1:4" ht="15.6">
      <c r="A420" s="497">
        <v>13889</v>
      </c>
      <c r="B420" s="507" t="s">
        <v>2564</v>
      </c>
      <c r="C420" s="503" t="s">
        <v>60</v>
      </c>
      <c r="D420" s="500">
        <v>17877.080278359121</v>
      </c>
    </row>
    <row r="421" spans="1:4" ht="15.6">
      <c r="A421" s="497">
        <v>14168</v>
      </c>
      <c r="B421" s="507" t="s">
        <v>2564</v>
      </c>
      <c r="C421" s="503">
        <v>2015</v>
      </c>
      <c r="D421" s="500">
        <v>17872.761575857334</v>
      </c>
    </row>
    <row r="422" spans="1:4" ht="15.6">
      <c r="A422" s="497" t="s">
        <v>8006</v>
      </c>
      <c r="B422" s="507" t="s">
        <v>5039</v>
      </c>
      <c r="C422" s="503"/>
      <c r="D422" s="500">
        <v>18811.735176633294</v>
      </c>
    </row>
    <row r="423" spans="1:4" ht="15.6">
      <c r="A423" s="497" t="s">
        <v>8007</v>
      </c>
      <c r="B423" s="507" t="s">
        <v>8008</v>
      </c>
      <c r="C423" s="503"/>
      <c r="D423" s="500">
        <v>18797.936628711632</v>
      </c>
    </row>
    <row r="424" spans="1:4" ht="15.6">
      <c r="A424" s="497">
        <v>14020</v>
      </c>
      <c r="B424" s="507" t="s">
        <v>8009</v>
      </c>
      <c r="C424" s="510"/>
      <c r="D424" s="500">
        <v>17856.447719898333</v>
      </c>
    </row>
    <row r="425" spans="1:4" ht="15.6">
      <c r="A425" s="497">
        <v>13737</v>
      </c>
      <c r="B425" s="507" t="s">
        <v>8010</v>
      </c>
      <c r="C425" s="503"/>
      <c r="D425" s="500">
        <v>17877.080278359121</v>
      </c>
    </row>
    <row r="426" spans="1:4" ht="15.6">
      <c r="A426" s="497">
        <v>13880</v>
      </c>
      <c r="B426" s="507" t="s">
        <v>2798</v>
      </c>
      <c r="C426" s="503" t="s">
        <v>8011</v>
      </c>
      <c r="D426" s="500">
        <v>17452.049574066659</v>
      </c>
    </row>
    <row r="427" spans="1:4" ht="15.6">
      <c r="A427" s="497">
        <v>13882</v>
      </c>
      <c r="B427" s="507" t="s">
        <v>8012</v>
      </c>
      <c r="C427" s="503" t="s">
        <v>8011</v>
      </c>
      <c r="D427" s="500">
        <v>10699.013189847212</v>
      </c>
    </row>
    <row r="428" spans="1:4" ht="15.6">
      <c r="A428" s="497">
        <v>13673</v>
      </c>
      <c r="B428" s="507" t="s">
        <v>8012</v>
      </c>
      <c r="C428" s="503" t="s">
        <v>7948</v>
      </c>
      <c r="D428" s="500">
        <v>17877.080278359121</v>
      </c>
    </row>
    <row r="429" spans="1:4" ht="15.6">
      <c r="A429" s="497">
        <v>14365</v>
      </c>
      <c r="B429" s="507" t="s">
        <v>8013</v>
      </c>
      <c r="C429" s="503" t="s">
        <v>7948</v>
      </c>
      <c r="D429" s="500">
        <v>18805.222870702539</v>
      </c>
    </row>
    <row r="430" spans="1:4" ht="15.6">
      <c r="A430" s="497">
        <v>13669</v>
      </c>
      <c r="B430" s="507" t="s">
        <v>8014</v>
      </c>
      <c r="C430" s="503" t="s">
        <v>7948</v>
      </c>
      <c r="D430" s="500">
        <v>14828.619765776108</v>
      </c>
    </row>
    <row r="431" spans="1:4" ht="15.6">
      <c r="A431" s="497">
        <v>13881</v>
      </c>
      <c r="B431" s="507" t="s">
        <v>8015</v>
      </c>
      <c r="C431" s="503" t="s">
        <v>8011</v>
      </c>
      <c r="D431" s="500">
        <v>17877.080278359121</v>
      </c>
    </row>
    <row r="432" spans="1:4" ht="15.6">
      <c r="A432" s="497">
        <v>13762</v>
      </c>
      <c r="B432" s="507" t="s">
        <v>2800</v>
      </c>
      <c r="C432" s="503" t="s">
        <v>7948</v>
      </c>
      <c r="D432" s="500">
        <v>17877.080278359121</v>
      </c>
    </row>
    <row r="433" spans="1:4" ht="15.6">
      <c r="A433" s="497">
        <v>14168</v>
      </c>
      <c r="B433" s="507" t="s">
        <v>2800</v>
      </c>
      <c r="C433" s="503">
        <v>2015</v>
      </c>
      <c r="D433" s="500">
        <v>17872.761575857334</v>
      </c>
    </row>
    <row r="434" spans="1:4" ht="15.6">
      <c r="A434" s="501">
        <v>13625</v>
      </c>
      <c r="B434" s="502" t="s">
        <v>2801</v>
      </c>
      <c r="C434" s="503" t="s">
        <v>8016</v>
      </c>
      <c r="D434" s="500">
        <v>17877.080278359121</v>
      </c>
    </row>
    <row r="435" spans="1:4" ht="15.6">
      <c r="A435" s="501">
        <v>13866</v>
      </c>
      <c r="B435" s="502" t="s">
        <v>8017</v>
      </c>
      <c r="C435" s="503" t="s">
        <v>60</v>
      </c>
      <c r="D435" s="500">
        <v>17877.080278359121</v>
      </c>
    </row>
    <row r="436" spans="1:4" ht="16.2" thickBot="1">
      <c r="A436" s="501">
        <v>13867</v>
      </c>
      <c r="B436" s="502" t="s">
        <v>8018</v>
      </c>
      <c r="C436" s="503" t="s">
        <v>60</v>
      </c>
      <c r="D436" s="500">
        <v>17877.080278359121</v>
      </c>
    </row>
    <row r="437" spans="1:4" ht="15.6">
      <c r="A437" s="541" t="s">
        <v>6598</v>
      </c>
      <c r="B437" s="504" t="s">
        <v>8019</v>
      </c>
      <c r="C437" s="505"/>
      <c r="D437" s="500">
        <v>0</v>
      </c>
    </row>
    <row r="438" spans="1:4" ht="15.6">
      <c r="A438" s="501">
        <v>13634</v>
      </c>
      <c r="B438" s="502" t="s">
        <v>5070</v>
      </c>
      <c r="C438" s="503"/>
      <c r="D438" s="500">
        <v>12302.162982251284</v>
      </c>
    </row>
    <row r="439" spans="1:4" ht="16.2" thickBot="1">
      <c r="A439" s="511">
        <v>13753</v>
      </c>
      <c r="B439" s="545" t="s">
        <v>5075</v>
      </c>
      <c r="C439" s="546"/>
      <c r="D439" s="500">
        <v>15094.779769920417</v>
      </c>
    </row>
    <row r="440" spans="1:4" ht="16.2" thickBot="1">
      <c r="A440" s="514"/>
      <c r="B440" s="515" t="s">
        <v>1163</v>
      </c>
      <c r="C440" s="516"/>
      <c r="D440" s="500">
        <v>0</v>
      </c>
    </row>
    <row r="441" spans="1:4" ht="15.6">
      <c r="A441" s="517">
        <v>14033</v>
      </c>
      <c r="B441" s="547" t="s">
        <v>8020</v>
      </c>
      <c r="C441" s="548" t="s">
        <v>2634</v>
      </c>
      <c r="D441" s="500">
        <v>18778.723083096032</v>
      </c>
    </row>
    <row r="442" spans="1:4" ht="15.6">
      <c r="A442" s="497">
        <v>14034</v>
      </c>
      <c r="B442" s="502" t="s">
        <v>8021</v>
      </c>
      <c r="C442" s="503" t="s">
        <v>933</v>
      </c>
      <c r="D442" s="500">
        <v>18778.723083096032</v>
      </c>
    </row>
    <row r="443" spans="1:4" ht="15.6">
      <c r="A443" s="497" t="s">
        <v>8022</v>
      </c>
      <c r="B443" s="502" t="s">
        <v>8023</v>
      </c>
      <c r="C443" s="503" t="s">
        <v>8024</v>
      </c>
      <c r="D443" s="500">
        <v>18771.864594552542</v>
      </c>
    </row>
    <row r="444" spans="1:4" ht="15.6">
      <c r="A444" s="497">
        <v>14246</v>
      </c>
      <c r="B444" s="502" t="s">
        <v>8025</v>
      </c>
      <c r="C444" s="503" t="s">
        <v>8024</v>
      </c>
      <c r="D444" s="500">
        <v>17077.182374210985</v>
      </c>
    </row>
    <row r="445" spans="1:4" ht="15.6">
      <c r="A445" s="497">
        <v>14247</v>
      </c>
      <c r="B445" s="502" t="s">
        <v>8026</v>
      </c>
      <c r="C445" s="503" t="s">
        <v>8024</v>
      </c>
      <c r="D445" s="500">
        <v>18771.864594552542</v>
      </c>
    </row>
    <row r="446" spans="1:4" ht="15.6">
      <c r="A446" s="497">
        <v>14093</v>
      </c>
      <c r="B446" s="507" t="s">
        <v>8020</v>
      </c>
      <c r="C446" s="503">
        <v>2013</v>
      </c>
      <c r="D446" s="500">
        <v>18778.723083096032</v>
      </c>
    </row>
    <row r="447" spans="1:4" ht="15.6">
      <c r="A447" s="497">
        <v>14092</v>
      </c>
      <c r="B447" s="507" t="s">
        <v>8021</v>
      </c>
      <c r="C447" s="503">
        <v>2013</v>
      </c>
      <c r="D447" s="500">
        <v>18778.723083096032</v>
      </c>
    </row>
    <row r="448" spans="1:4" ht="15.6">
      <c r="A448" s="497">
        <v>14094</v>
      </c>
      <c r="B448" s="507" t="s">
        <v>8026</v>
      </c>
      <c r="C448" s="503">
        <v>2013</v>
      </c>
      <c r="D448" s="500">
        <v>18778.723083096032</v>
      </c>
    </row>
    <row r="449" spans="1:4" ht="16.2" thickBot="1">
      <c r="A449" s="497" t="s">
        <v>8027</v>
      </c>
      <c r="B449" s="507" t="s">
        <v>8028</v>
      </c>
      <c r="C449" s="503">
        <v>2013</v>
      </c>
      <c r="D449" s="500">
        <v>18778.723083096032</v>
      </c>
    </row>
    <row r="450" spans="1:4" ht="16.2" thickBot="1">
      <c r="A450" s="514"/>
      <c r="B450" s="515" t="s">
        <v>1170</v>
      </c>
      <c r="C450" s="516"/>
      <c r="D450" s="500">
        <v>0</v>
      </c>
    </row>
    <row r="451" spans="1:4" ht="15.6">
      <c r="A451" s="497" t="s">
        <v>8029</v>
      </c>
      <c r="B451" s="507" t="s">
        <v>8030</v>
      </c>
      <c r="C451" s="503"/>
      <c r="D451" s="500">
        <v>17452.049574066659</v>
      </c>
    </row>
    <row r="452" spans="1:4" ht="16.2" thickBot="1">
      <c r="A452" s="497" t="s">
        <v>8031</v>
      </c>
      <c r="B452" s="507" t="s">
        <v>8032</v>
      </c>
      <c r="C452" s="503"/>
      <c r="D452" s="500">
        <v>17452.049574066659</v>
      </c>
    </row>
    <row r="453" spans="1:4" ht="15.6">
      <c r="A453" s="541"/>
      <c r="B453" s="504" t="s">
        <v>8033</v>
      </c>
      <c r="C453" s="505"/>
      <c r="D453" s="500">
        <v>0</v>
      </c>
    </row>
    <row r="454" spans="1:4" ht="15.6">
      <c r="A454" s="497">
        <v>13993</v>
      </c>
      <c r="B454" s="502" t="s">
        <v>8034</v>
      </c>
      <c r="C454" s="503"/>
      <c r="D454" s="500">
        <v>18811.735176633294</v>
      </c>
    </row>
    <row r="455" spans="1:4" ht="16.2" thickBot="1">
      <c r="A455" s="497">
        <v>13992</v>
      </c>
      <c r="B455" s="502" t="s">
        <v>8035</v>
      </c>
      <c r="C455" s="503"/>
      <c r="D455" s="500">
        <v>18811.735176633294</v>
      </c>
    </row>
    <row r="456" spans="1:4" ht="15.6">
      <c r="A456" s="541"/>
      <c r="B456" s="504" t="s">
        <v>8036</v>
      </c>
      <c r="C456" s="505"/>
      <c r="D456" s="500">
        <v>0</v>
      </c>
    </row>
    <row r="457" spans="1:4" ht="15.6">
      <c r="A457" s="501">
        <v>13516</v>
      </c>
      <c r="B457" s="502">
        <v>3</v>
      </c>
      <c r="C457" s="503" t="s">
        <v>60</v>
      </c>
      <c r="D457" s="500">
        <v>15094.779769920417</v>
      </c>
    </row>
    <row r="458" spans="1:4" ht="15.6">
      <c r="A458" s="501">
        <v>13725</v>
      </c>
      <c r="B458" s="502">
        <v>323</v>
      </c>
      <c r="C458" s="503" t="s">
        <v>8037</v>
      </c>
      <c r="D458" s="500">
        <v>15094.779769920417</v>
      </c>
    </row>
    <row r="459" spans="1:4" ht="15.6">
      <c r="A459" s="501">
        <v>13624</v>
      </c>
      <c r="B459" s="502" t="s">
        <v>8038</v>
      </c>
      <c r="C459" s="503" t="s">
        <v>8039</v>
      </c>
      <c r="D459" s="500">
        <v>12302.162982251284</v>
      </c>
    </row>
    <row r="460" spans="1:4" ht="15.6">
      <c r="A460" s="497">
        <v>13951</v>
      </c>
      <c r="B460" s="502" t="s">
        <v>8040</v>
      </c>
      <c r="C460" s="503" t="s">
        <v>507</v>
      </c>
      <c r="D460" s="500">
        <v>18811.735176633294</v>
      </c>
    </row>
    <row r="461" spans="1:4" ht="15.6">
      <c r="A461" s="497">
        <v>14026</v>
      </c>
      <c r="B461" s="502" t="s">
        <v>8041</v>
      </c>
      <c r="C461" s="510"/>
      <c r="D461" s="500">
        <v>15067.95744392137</v>
      </c>
    </row>
    <row r="462" spans="1:4" ht="15.6">
      <c r="A462" s="497">
        <v>14025</v>
      </c>
      <c r="B462" s="502" t="s">
        <v>8042</v>
      </c>
      <c r="C462" s="510"/>
      <c r="D462" s="500">
        <v>15067.95744392137</v>
      </c>
    </row>
    <row r="463" spans="1:4" ht="16.2" thickBot="1">
      <c r="A463" s="557">
        <v>13952</v>
      </c>
      <c r="B463" s="545" t="s">
        <v>8043</v>
      </c>
      <c r="C463" s="546" t="s">
        <v>60</v>
      </c>
      <c r="D463" s="500">
        <v>18811.735176633294</v>
      </c>
    </row>
    <row r="464" spans="1:4" ht="16.2" thickBot="1">
      <c r="A464" s="514"/>
      <c r="B464" s="515" t="s">
        <v>1190</v>
      </c>
      <c r="C464" s="516"/>
      <c r="D464" s="500">
        <v>0</v>
      </c>
    </row>
    <row r="465" spans="1:4" ht="15.6">
      <c r="A465" s="569">
        <v>13780</v>
      </c>
      <c r="B465" s="547" t="s">
        <v>8044</v>
      </c>
      <c r="C465" s="548" t="s">
        <v>7644</v>
      </c>
      <c r="D465" s="500">
        <v>15094.779769920417</v>
      </c>
    </row>
    <row r="466" spans="1:4" ht="15.6">
      <c r="A466" s="497">
        <v>13953</v>
      </c>
      <c r="B466" s="507" t="s">
        <v>8045</v>
      </c>
      <c r="C466" s="508" t="s">
        <v>378</v>
      </c>
      <c r="D466" s="500">
        <v>18811.735176633294</v>
      </c>
    </row>
    <row r="467" spans="1:4" ht="15.6">
      <c r="A467" s="497">
        <v>13954</v>
      </c>
      <c r="B467" s="507" t="s">
        <v>8046</v>
      </c>
      <c r="C467" s="508" t="s">
        <v>378</v>
      </c>
      <c r="D467" s="500">
        <v>18811.735176633294</v>
      </c>
    </row>
    <row r="468" spans="1:4" ht="15.6">
      <c r="A468" s="497" t="s">
        <v>8047</v>
      </c>
      <c r="B468" s="507" t="s">
        <v>8048</v>
      </c>
      <c r="C468" s="508" t="s">
        <v>378</v>
      </c>
      <c r="D468" s="500">
        <v>18797.936628711632</v>
      </c>
    </row>
    <row r="469" spans="1:4" ht="15.6">
      <c r="A469" s="497">
        <v>13955</v>
      </c>
      <c r="B469" s="507" t="s">
        <v>8049</v>
      </c>
      <c r="C469" s="508" t="s">
        <v>378</v>
      </c>
      <c r="D469" s="500">
        <v>18811.735176633294</v>
      </c>
    </row>
    <row r="470" spans="1:4" ht="15.6">
      <c r="A470" s="497" t="s">
        <v>8050</v>
      </c>
      <c r="B470" s="507" t="s">
        <v>5358</v>
      </c>
      <c r="C470" s="508" t="s">
        <v>7791</v>
      </c>
      <c r="D470" s="500">
        <v>15512.860324664951</v>
      </c>
    </row>
    <row r="471" spans="1:4" ht="15.6">
      <c r="A471" s="497">
        <v>14140</v>
      </c>
      <c r="B471" s="507" t="s">
        <v>8051</v>
      </c>
      <c r="C471" s="508" t="s">
        <v>8052</v>
      </c>
      <c r="D471" s="500">
        <v>18771.127898453382</v>
      </c>
    </row>
    <row r="472" spans="1:4" ht="15.6">
      <c r="A472" s="497">
        <v>14304</v>
      </c>
      <c r="B472" s="507" t="s">
        <v>8053</v>
      </c>
      <c r="C472" s="508" t="s">
        <v>8054</v>
      </c>
      <c r="D472" s="500">
        <v>18771.127898453382</v>
      </c>
    </row>
    <row r="473" spans="1:4" ht="16.2" thickBot="1">
      <c r="A473" s="497">
        <v>13862</v>
      </c>
      <c r="B473" s="507" t="s">
        <v>8055</v>
      </c>
      <c r="C473" s="508"/>
      <c r="D473" s="500">
        <v>18811.735176633294</v>
      </c>
    </row>
    <row r="474" spans="1:4" ht="15.6">
      <c r="A474" s="560"/>
      <c r="B474" s="561" t="s">
        <v>1258</v>
      </c>
      <c r="C474" s="521"/>
      <c r="D474" s="500">
        <v>0</v>
      </c>
    </row>
    <row r="475" spans="1:4" ht="15.6">
      <c r="A475" s="497">
        <v>14242</v>
      </c>
      <c r="B475" s="507" t="s">
        <v>8056</v>
      </c>
      <c r="C475" s="562" t="s">
        <v>8057</v>
      </c>
      <c r="D475" s="500">
        <v>18766.650187720701</v>
      </c>
    </row>
    <row r="476" spans="1:4" ht="15.6">
      <c r="A476" s="497">
        <v>14243</v>
      </c>
      <c r="B476" s="507" t="s">
        <v>8058</v>
      </c>
      <c r="C476" s="562" t="s">
        <v>8057</v>
      </c>
      <c r="D476" s="500">
        <v>18502.019041005831</v>
      </c>
    </row>
    <row r="477" spans="1:4" ht="15.6">
      <c r="A477" s="524"/>
      <c r="B477" s="558" t="s">
        <v>1263</v>
      </c>
      <c r="C477" s="559"/>
      <c r="D477" s="500">
        <v>0</v>
      </c>
    </row>
    <row r="478" spans="1:4" ht="15.6">
      <c r="A478" s="497">
        <v>14081</v>
      </c>
      <c r="B478" s="507" t="s">
        <v>8059</v>
      </c>
      <c r="C478" s="503"/>
      <c r="D478" s="500">
        <v>15094.779769920417</v>
      </c>
    </row>
    <row r="479" spans="1:4" ht="15.6">
      <c r="A479" s="497">
        <v>13956</v>
      </c>
      <c r="B479" s="502" t="s">
        <v>8060</v>
      </c>
      <c r="C479" s="503" t="s">
        <v>8061</v>
      </c>
      <c r="D479" s="500">
        <v>15094.779769920417</v>
      </c>
    </row>
    <row r="480" spans="1:4" ht="15.6">
      <c r="A480" s="497">
        <v>13957</v>
      </c>
      <c r="B480" s="502" t="s">
        <v>8062</v>
      </c>
      <c r="C480" s="503" t="s">
        <v>1355</v>
      </c>
      <c r="D480" s="500">
        <v>15094.779769920417</v>
      </c>
    </row>
    <row r="481" spans="1:4" ht="15.6">
      <c r="A481" s="497">
        <v>13958</v>
      </c>
      <c r="B481" s="502" t="s">
        <v>8063</v>
      </c>
      <c r="C481" s="503" t="s">
        <v>1058</v>
      </c>
      <c r="D481" s="500">
        <v>15094.779769920417</v>
      </c>
    </row>
    <row r="482" spans="1:4" ht="15.6">
      <c r="A482" s="501" t="s">
        <v>8064</v>
      </c>
      <c r="B482" s="502" t="s">
        <v>8065</v>
      </c>
      <c r="C482" s="503"/>
      <c r="D482" s="500">
        <v>15094.779769920417</v>
      </c>
    </row>
    <row r="483" spans="1:4" ht="15.6">
      <c r="A483" s="497">
        <v>13764</v>
      </c>
      <c r="B483" s="502" t="s">
        <v>8066</v>
      </c>
      <c r="C483" s="503" t="s">
        <v>7948</v>
      </c>
      <c r="D483" s="500">
        <v>15094.779769920417</v>
      </c>
    </row>
    <row r="484" spans="1:4" ht="15.6">
      <c r="A484" s="497" t="s">
        <v>8067</v>
      </c>
      <c r="B484" s="507" t="s">
        <v>8068</v>
      </c>
      <c r="C484" s="503">
        <v>2013</v>
      </c>
      <c r="D484" s="500">
        <v>18811.735176633294</v>
      </c>
    </row>
    <row r="485" spans="1:4" ht="15.6">
      <c r="A485" s="497">
        <v>13959</v>
      </c>
      <c r="B485" s="502" t="s">
        <v>8069</v>
      </c>
      <c r="C485" s="503" t="s">
        <v>408</v>
      </c>
      <c r="D485" s="500">
        <v>15094.779769920417</v>
      </c>
    </row>
    <row r="486" spans="1:4" ht="15.6">
      <c r="A486" s="497">
        <v>13765</v>
      </c>
      <c r="B486" s="502" t="s">
        <v>5471</v>
      </c>
      <c r="C486" s="503" t="s">
        <v>7948</v>
      </c>
      <c r="D486" s="500">
        <v>15094.779769920417</v>
      </c>
    </row>
    <row r="487" spans="1:4" ht="16.2" thickBot="1">
      <c r="A487" s="497">
        <v>13960</v>
      </c>
      <c r="B487" s="545" t="s">
        <v>8070</v>
      </c>
      <c r="C487" s="546" t="s">
        <v>1097</v>
      </c>
      <c r="D487" s="500">
        <v>15094.779769920417</v>
      </c>
    </row>
    <row r="488" spans="1:4" ht="16.2" thickBot="1">
      <c r="A488" s="541"/>
      <c r="B488" s="570" t="s">
        <v>1299</v>
      </c>
      <c r="C488" s="571"/>
      <c r="D488" s="500">
        <v>0</v>
      </c>
    </row>
    <row r="489" spans="1:4" ht="15.6">
      <c r="A489" s="501">
        <v>13916</v>
      </c>
      <c r="B489" s="547" t="s">
        <v>8071</v>
      </c>
      <c r="C489" s="548"/>
      <c r="D489" s="500">
        <v>15094.779769920417</v>
      </c>
    </row>
    <row r="490" spans="1:4" ht="15.6">
      <c r="A490" s="501">
        <v>13837</v>
      </c>
      <c r="B490" s="507" t="s">
        <v>8072</v>
      </c>
      <c r="C490" s="568" t="s">
        <v>4152</v>
      </c>
      <c r="D490" s="500">
        <v>15094.779769920417</v>
      </c>
    </row>
    <row r="491" spans="1:4" ht="15.6">
      <c r="A491" s="497">
        <v>14193</v>
      </c>
      <c r="B491" s="507" t="s">
        <v>8073</v>
      </c>
      <c r="C491" s="568" t="s">
        <v>8074</v>
      </c>
      <c r="D491" s="500">
        <v>15083.09773200661</v>
      </c>
    </row>
    <row r="492" spans="1:4" ht="15.6">
      <c r="A492" s="497" t="s">
        <v>8075</v>
      </c>
      <c r="B492" s="507" t="s">
        <v>8076</v>
      </c>
      <c r="C492" s="503" t="s">
        <v>8077</v>
      </c>
      <c r="D492" s="500">
        <v>15094.779769920417</v>
      </c>
    </row>
    <row r="493" spans="1:4" ht="15.6">
      <c r="A493" s="497">
        <v>13897</v>
      </c>
      <c r="B493" s="507" t="s">
        <v>8076</v>
      </c>
      <c r="C493" s="503">
        <v>2010</v>
      </c>
      <c r="D493" s="500">
        <v>15094.779769920417</v>
      </c>
    </row>
    <row r="494" spans="1:4" ht="15.6">
      <c r="A494" s="497" t="s">
        <v>8078</v>
      </c>
      <c r="B494" s="507" t="s">
        <v>8079</v>
      </c>
      <c r="C494" s="508"/>
      <c r="D494" s="500">
        <v>18811.735176633294</v>
      </c>
    </row>
    <row r="495" spans="1:4" ht="15.6">
      <c r="A495" s="497">
        <v>14273</v>
      </c>
      <c r="B495" s="507" t="s">
        <v>4790</v>
      </c>
      <c r="C495" s="508" t="s">
        <v>7791</v>
      </c>
      <c r="D495" s="500">
        <v>15069.635743960234</v>
      </c>
    </row>
    <row r="496" spans="1:4" ht="15.6">
      <c r="A496" s="497">
        <v>14073</v>
      </c>
      <c r="B496" s="507" t="s">
        <v>8080</v>
      </c>
      <c r="C496" s="508"/>
      <c r="D496" s="500">
        <v>15094.779769920417</v>
      </c>
    </row>
    <row r="497" spans="1:4" ht="15.6">
      <c r="A497" s="497">
        <v>13841</v>
      </c>
      <c r="B497" s="507" t="s">
        <v>8081</v>
      </c>
      <c r="C497" s="553" t="s">
        <v>8082</v>
      </c>
      <c r="D497" s="500">
        <v>16491.603977716491</v>
      </c>
    </row>
    <row r="498" spans="1:4" ht="15.6">
      <c r="A498" s="497">
        <v>14075</v>
      </c>
      <c r="B498" s="507" t="s">
        <v>8083</v>
      </c>
      <c r="C498" s="508">
        <v>2013</v>
      </c>
      <c r="D498" s="500">
        <v>16491.603977716491</v>
      </c>
    </row>
    <row r="499" spans="1:4" ht="15.6">
      <c r="A499" s="497">
        <v>14277</v>
      </c>
      <c r="B499" s="507" t="s">
        <v>2571</v>
      </c>
      <c r="C499" s="508" t="s">
        <v>7791</v>
      </c>
      <c r="D499" s="500">
        <v>15069.635743960234</v>
      </c>
    </row>
    <row r="500" spans="1:4" ht="15.6">
      <c r="A500" s="542">
        <v>14372</v>
      </c>
      <c r="B500" s="543" t="s">
        <v>2571</v>
      </c>
      <c r="C500" s="555" t="s">
        <v>8084</v>
      </c>
      <c r="D500" s="500">
        <v>15063.006976612887</v>
      </c>
    </row>
    <row r="501" spans="1:4" ht="15.6">
      <c r="A501" s="497">
        <v>13961</v>
      </c>
      <c r="B501" s="507" t="s">
        <v>8085</v>
      </c>
      <c r="C501" s="553" t="s">
        <v>886</v>
      </c>
      <c r="D501" s="500">
        <v>15094.779769920417</v>
      </c>
    </row>
    <row r="502" spans="1:4" ht="15.6">
      <c r="A502" s="497">
        <v>14196</v>
      </c>
      <c r="B502" s="507" t="s">
        <v>2817</v>
      </c>
      <c r="C502" s="572">
        <v>2015</v>
      </c>
      <c r="D502" s="500">
        <v>15083.09773200661</v>
      </c>
    </row>
    <row r="503" spans="1:4" ht="15.6">
      <c r="A503" s="497">
        <v>14279</v>
      </c>
      <c r="B503" s="507" t="s">
        <v>2817</v>
      </c>
      <c r="C503" s="572" t="s">
        <v>7791</v>
      </c>
      <c r="D503" s="500">
        <v>15069.635743960234</v>
      </c>
    </row>
    <row r="504" spans="1:4" ht="15.6">
      <c r="A504" s="497">
        <v>13674</v>
      </c>
      <c r="B504" s="507" t="s">
        <v>2818</v>
      </c>
      <c r="C504" s="553" t="s">
        <v>76</v>
      </c>
      <c r="D504" s="500">
        <v>18811.735176633294</v>
      </c>
    </row>
    <row r="505" spans="1:4" ht="15.6">
      <c r="A505" s="497">
        <v>14175</v>
      </c>
      <c r="B505" s="507" t="s">
        <v>2818</v>
      </c>
      <c r="C505" s="553" t="s">
        <v>8086</v>
      </c>
      <c r="D505" s="500">
        <v>18771.127898453382</v>
      </c>
    </row>
    <row r="506" spans="1:4" ht="15.6">
      <c r="A506" s="497">
        <v>14029</v>
      </c>
      <c r="B506" s="507" t="s">
        <v>8087</v>
      </c>
      <c r="C506" s="510"/>
      <c r="D506" s="500">
        <v>17856.447719898333</v>
      </c>
    </row>
    <row r="507" spans="1:4" ht="15.6">
      <c r="A507" s="497" t="s">
        <v>8088</v>
      </c>
      <c r="B507" s="507" t="s">
        <v>8089</v>
      </c>
      <c r="C507" s="510"/>
      <c r="D507" s="500">
        <v>18778.723083096032</v>
      </c>
    </row>
    <row r="508" spans="1:4" ht="15.6">
      <c r="A508" s="497">
        <v>14023</v>
      </c>
      <c r="B508" s="507" t="s">
        <v>8090</v>
      </c>
      <c r="C508" s="510"/>
      <c r="D508" s="500">
        <v>15067.95744392137</v>
      </c>
    </row>
    <row r="509" spans="1:4" ht="15.6">
      <c r="A509" s="497">
        <v>14028</v>
      </c>
      <c r="B509" s="507" t="s">
        <v>8091</v>
      </c>
      <c r="C509" s="510"/>
      <c r="D509" s="500">
        <v>17856.447719898333</v>
      </c>
    </row>
    <row r="510" spans="1:4" ht="15.6">
      <c r="A510" s="497">
        <v>13962</v>
      </c>
      <c r="B510" s="507" t="s">
        <v>8092</v>
      </c>
      <c r="C510" s="553" t="s">
        <v>60</v>
      </c>
      <c r="D510" s="500">
        <v>15094.779769920417</v>
      </c>
    </row>
    <row r="511" spans="1:4" ht="15.6">
      <c r="A511" s="497">
        <v>14195</v>
      </c>
      <c r="B511" s="507" t="s">
        <v>8092</v>
      </c>
      <c r="C511" s="572">
        <v>2015</v>
      </c>
      <c r="D511" s="500">
        <v>15083.09773200661</v>
      </c>
    </row>
    <row r="512" spans="1:4" ht="15.6">
      <c r="A512" s="497">
        <v>14278</v>
      </c>
      <c r="B512" s="507" t="s">
        <v>8092</v>
      </c>
      <c r="C512" s="572" t="s">
        <v>7791</v>
      </c>
      <c r="D512" s="500">
        <v>15069.635743960234</v>
      </c>
    </row>
    <row r="513" spans="1:4" ht="15.6">
      <c r="A513" s="497">
        <v>13643</v>
      </c>
      <c r="B513" s="507" t="s">
        <v>2819</v>
      </c>
      <c r="C513" s="508" t="s">
        <v>2993</v>
      </c>
      <c r="D513" s="500">
        <v>15094.779769920417</v>
      </c>
    </row>
    <row r="514" spans="1:4" ht="15.6">
      <c r="A514" s="497" t="s">
        <v>8093</v>
      </c>
      <c r="B514" s="507" t="s">
        <v>8094</v>
      </c>
      <c r="C514" s="508" t="s">
        <v>127</v>
      </c>
      <c r="D514" s="500">
        <v>18778.723083096032</v>
      </c>
    </row>
    <row r="515" spans="1:4" ht="15.6">
      <c r="A515" s="497">
        <v>13676</v>
      </c>
      <c r="B515" s="507" t="s">
        <v>8095</v>
      </c>
      <c r="C515" s="508" t="s">
        <v>1834</v>
      </c>
      <c r="D515" s="500">
        <v>16491.603977716491</v>
      </c>
    </row>
    <row r="516" spans="1:4" ht="15.6">
      <c r="A516" s="497">
        <v>13675</v>
      </c>
      <c r="B516" s="507" t="s">
        <v>8096</v>
      </c>
      <c r="C516" s="508" t="s">
        <v>1834</v>
      </c>
      <c r="D516" s="500">
        <v>18811.735176633294</v>
      </c>
    </row>
    <row r="517" spans="1:4" ht="15.6">
      <c r="A517" s="497">
        <v>13668</v>
      </c>
      <c r="B517" s="507" t="s">
        <v>8097</v>
      </c>
      <c r="C517" s="508" t="s">
        <v>127</v>
      </c>
      <c r="D517" s="500">
        <v>15094.779769920417</v>
      </c>
    </row>
    <row r="518" spans="1:4" ht="15.6">
      <c r="A518" s="497">
        <v>13644</v>
      </c>
      <c r="B518" s="507" t="s">
        <v>8097</v>
      </c>
      <c r="C518" s="508" t="s">
        <v>2993</v>
      </c>
      <c r="D518" s="500">
        <v>16491.603977716491</v>
      </c>
    </row>
    <row r="519" spans="1:4" ht="15.6">
      <c r="A519" s="497">
        <v>13963</v>
      </c>
      <c r="B519" s="507" t="s">
        <v>8098</v>
      </c>
      <c r="C519" s="553"/>
      <c r="D519" s="500">
        <v>18811.735176633294</v>
      </c>
    </row>
    <row r="520" spans="1:4" ht="15.6">
      <c r="A520" s="497">
        <v>13964</v>
      </c>
      <c r="B520" s="507" t="s">
        <v>8099</v>
      </c>
      <c r="C520" s="572"/>
      <c r="D520" s="500">
        <v>18811.735176633294</v>
      </c>
    </row>
    <row r="521" spans="1:4" ht="15.6">
      <c r="A521" s="497">
        <v>13503</v>
      </c>
      <c r="B521" s="507" t="s">
        <v>5554</v>
      </c>
      <c r="C521" s="508"/>
      <c r="D521" s="500">
        <v>15094.779769920417</v>
      </c>
    </row>
    <row r="522" spans="1:4" ht="15.6">
      <c r="A522" s="497">
        <v>14079</v>
      </c>
      <c r="B522" s="507" t="s">
        <v>8100</v>
      </c>
      <c r="C522" s="508">
        <v>2013</v>
      </c>
      <c r="D522" s="500">
        <v>18811.735176633294</v>
      </c>
    </row>
    <row r="523" spans="1:4" ht="15.6">
      <c r="A523" s="497">
        <v>13965</v>
      </c>
      <c r="B523" s="507" t="s">
        <v>8101</v>
      </c>
      <c r="C523" s="572" t="s">
        <v>2558</v>
      </c>
      <c r="D523" s="500">
        <v>18811.735176633294</v>
      </c>
    </row>
    <row r="524" spans="1:4" ht="15.6">
      <c r="A524" s="497">
        <v>13836</v>
      </c>
      <c r="B524" s="507" t="s">
        <v>8102</v>
      </c>
      <c r="C524" s="508" t="s">
        <v>5830</v>
      </c>
      <c r="D524" s="500">
        <v>15094.779769920417</v>
      </c>
    </row>
    <row r="525" spans="1:4" ht="15.6">
      <c r="A525" s="497">
        <v>13995</v>
      </c>
      <c r="B525" s="507" t="s">
        <v>8103</v>
      </c>
      <c r="C525" s="508" t="s">
        <v>4139</v>
      </c>
      <c r="D525" s="500">
        <v>18811.735176633294</v>
      </c>
    </row>
    <row r="526" spans="1:4" ht="15.6">
      <c r="A526" s="497">
        <v>14100</v>
      </c>
      <c r="B526" s="507" t="s">
        <v>2821</v>
      </c>
      <c r="C526" s="508"/>
      <c r="D526" s="500">
        <v>15094.779769920417</v>
      </c>
    </row>
    <row r="527" spans="1:4" ht="15.6">
      <c r="A527" s="552">
        <v>13888</v>
      </c>
      <c r="B527" s="573" t="s">
        <v>2574</v>
      </c>
      <c r="C527" s="574" t="s">
        <v>378</v>
      </c>
      <c r="D527" s="500">
        <v>18811.735176633294</v>
      </c>
    </row>
    <row r="528" spans="1:4" ht="15.6">
      <c r="A528" s="575">
        <v>13966</v>
      </c>
      <c r="B528" s="507" t="s">
        <v>8104</v>
      </c>
      <c r="C528" s="508" t="s">
        <v>60</v>
      </c>
      <c r="D528" s="500">
        <v>18811.735176633294</v>
      </c>
    </row>
    <row r="529" spans="1:4" ht="15.6">
      <c r="A529" s="575">
        <v>13934</v>
      </c>
      <c r="B529" s="507" t="s">
        <v>8104</v>
      </c>
      <c r="C529" s="508" t="s">
        <v>7948</v>
      </c>
      <c r="D529" s="500">
        <v>18811.735176633294</v>
      </c>
    </row>
    <row r="530" spans="1:4" ht="15.6">
      <c r="A530" s="497">
        <v>13835</v>
      </c>
      <c r="B530" s="507" t="s">
        <v>8105</v>
      </c>
      <c r="C530" s="508" t="s">
        <v>5830</v>
      </c>
      <c r="D530" s="500">
        <v>15094.779769920417</v>
      </c>
    </row>
    <row r="531" spans="1:4" ht="15.6">
      <c r="A531" s="497">
        <v>13840</v>
      </c>
      <c r="B531" s="507" t="s">
        <v>8105</v>
      </c>
      <c r="C531" s="508" t="s">
        <v>6504</v>
      </c>
      <c r="D531" s="500">
        <v>15094.779769920417</v>
      </c>
    </row>
    <row r="532" spans="1:4" ht="15.6">
      <c r="A532" s="497" t="s">
        <v>8106</v>
      </c>
      <c r="B532" s="507" t="s">
        <v>8107</v>
      </c>
      <c r="C532" s="553" t="s">
        <v>7644</v>
      </c>
      <c r="D532" s="500">
        <v>17877.080278359121</v>
      </c>
    </row>
    <row r="533" spans="1:4" ht="15.6">
      <c r="A533" s="497" t="s">
        <v>8108</v>
      </c>
      <c r="B533" s="507" t="s">
        <v>8107</v>
      </c>
      <c r="C533" s="508">
        <v>2012</v>
      </c>
      <c r="D533" s="500">
        <v>20015.457394107634</v>
      </c>
    </row>
    <row r="534" spans="1:4" ht="15.6">
      <c r="A534" s="497">
        <v>13967</v>
      </c>
      <c r="B534" s="507" t="s">
        <v>8109</v>
      </c>
      <c r="C534" s="508" t="s">
        <v>4557</v>
      </c>
      <c r="D534" s="500">
        <v>15094.779769920417</v>
      </c>
    </row>
    <row r="535" spans="1:4" ht="15.6">
      <c r="A535" s="497">
        <v>14194</v>
      </c>
      <c r="B535" s="507" t="s">
        <v>8110</v>
      </c>
      <c r="C535" s="508">
        <v>2015</v>
      </c>
      <c r="D535" s="500">
        <v>18771.127898453382</v>
      </c>
    </row>
    <row r="536" spans="1:4" ht="15.6">
      <c r="A536" s="497">
        <v>13838</v>
      </c>
      <c r="B536" s="507" t="s">
        <v>8111</v>
      </c>
      <c r="C536" s="508" t="s">
        <v>118</v>
      </c>
      <c r="D536" s="500">
        <v>16491.603977716491</v>
      </c>
    </row>
    <row r="537" spans="1:4" ht="15.6">
      <c r="A537" s="497" t="s">
        <v>8112</v>
      </c>
      <c r="B537" s="507" t="s">
        <v>8111</v>
      </c>
      <c r="C537" s="503" t="s">
        <v>8113</v>
      </c>
      <c r="D537" s="500">
        <v>16585.922742395614</v>
      </c>
    </row>
    <row r="538" spans="1:4" ht="16.2" thickBot="1">
      <c r="A538" s="501">
        <v>13839</v>
      </c>
      <c r="B538" s="507" t="s">
        <v>8114</v>
      </c>
      <c r="C538" s="568" t="s">
        <v>4152</v>
      </c>
      <c r="D538" s="500">
        <v>16491.603977716491</v>
      </c>
    </row>
    <row r="539" spans="1:4" ht="15.6">
      <c r="A539" s="541"/>
      <c r="B539" s="504" t="s">
        <v>1387</v>
      </c>
      <c r="C539" s="505"/>
      <c r="D539" s="500">
        <v>0</v>
      </c>
    </row>
    <row r="540" spans="1:4" ht="15.6">
      <c r="A540" s="501">
        <v>13524</v>
      </c>
      <c r="B540" s="507" t="s">
        <v>8115</v>
      </c>
      <c r="C540" s="503" t="s">
        <v>8116</v>
      </c>
      <c r="D540" s="500">
        <v>15094.779769920417</v>
      </c>
    </row>
    <row r="541" spans="1:4" ht="16.2" thickBot="1">
      <c r="A541" s="501">
        <v>13809</v>
      </c>
      <c r="B541" s="507" t="s">
        <v>8115</v>
      </c>
      <c r="C541" s="503" t="s">
        <v>7619</v>
      </c>
      <c r="D541" s="500">
        <v>15094.779769920417</v>
      </c>
    </row>
    <row r="542" spans="1:4" ht="15.6">
      <c r="A542" s="541"/>
      <c r="B542" s="504" t="s">
        <v>1397</v>
      </c>
      <c r="C542" s="505"/>
      <c r="D542" s="500">
        <v>0</v>
      </c>
    </row>
    <row r="543" spans="1:4" ht="15.6">
      <c r="A543" s="497">
        <v>14250</v>
      </c>
      <c r="B543" s="507">
        <v>2008</v>
      </c>
      <c r="C543" s="510" t="s">
        <v>7715</v>
      </c>
      <c r="D543" s="500">
        <v>17025.038305892798</v>
      </c>
    </row>
    <row r="544" spans="1:4" ht="15.6">
      <c r="A544" s="497">
        <v>13848</v>
      </c>
      <c r="B544" s="507">
        <v>3008</v>
      </c>
      <c r="C544" s="508" t="s">
        <v>7948</v>
      </c>
      <c r="D544" s="500">
        <v>17038.366776927665</v>
      </c>
    </row>
    <row r="545" spans="1:4" ht="15.6">
      <c r="A545" s="497">
        <v>14295</v>
      </c>
      <c r="B545" s="507">
        <v>3008</v>
      </c>
      <c r="C545" s="508" t="s">
        <v>7791</v>
      </c>
      <c r="D545" s="500">
        <v>17036.249280581189</v>
      </c>
    </row>
    <row r="546" spans="1:4" ht="15.6">
      <c r="A546" s="497">
        <v>14037</v>
      </c>
      <c r="B546" s="507">
        <v>5008</v>
      </c>
      <c r="C546" s="510"/>
      <c r="D546" s="500">
        <v>17036.303521081583</v>
      </c>
    </row>
    <row r="547" spans="1:4" ht="15.6">
      <c r="A547" s="497">
        <v>14152</v>
      </c>
      <c r="B547" s="507">
        <v>4008</v>
      </c>
      <c r="C547" s="510"/>
      <c r="D547" s="500">
        <v>17038.489661914842</v>
      </c>
    </row>
    <row r="548" spans="1:4" ht="15.6">
      <c r="A548" s="497">
        <v>13594</v>
      </c>
      <c r="B548" s="507" t="s">
        <v>8117</v>
      </c>
      <c r="C548" s="508" t="s">
        <v>7904</v>
      </c>
      <c r="D548" s="500">
        <v>10917.718309531694</v>
      </c>
    </row>
    <row r="549" spans="1:4" ht="15.6">
      <c r="A549" s="497">
        <v>13593</v>
      </c>
      <c r="B549" s="507" t="s">
        <v>8118</v>
      </c>
      <c r="C549" s="508" t="s">
        <v>7904</v>
      </c>
      <c r="D549" s="500">
        <v>7200.7629028187812</v>
      </c>
    </row>
    <row r="550" spans="1:4" ht="15.6">
      <c r="A550" s="497">
        <v>13600</v>
      </c>
      <c r="B550" s="507" t="s">
        <v>8119</v>
      </c>
      <c r="C550" s="508" t="s">
        <v>7870</v>
      </c>
      <c r="D550" s="500">
        <v>7736.1777948765248</v>
      </c>
    </row>
    <row r="551" spans="1:4" ht="15.6">
      <c r="A551" s="497">
        <v>13679</v>
      </c>
      <c r="B551" s="507">
        <v>206</v>
      </c>
      <c r="C551" s="508" t="s">
        <v>7621</v>
      </c>
      <c r="D551" s="500">
        <v>8355.1545487004842</v>
      </c>
    </row>
    <row r="552" spans="1:4" ht="15.6">
      <c r="A552" s="497">
        <v>13597</v>
      </c>
      <c r="B552" s="507" t="s">
        <v>8120</v>
      </c>
      <c r="C552" s="508" t="s">
        <v>7870</v>
      </c>
      <c r="D552" s="500">
        <v>10917.718309531694</v>
      </c>
    </row>
    <row r="553" spans="1:4" ht="15.6">
      <c r="A553" s="497">
        <v>13527</v>
      </c>
      <c r="B553" s="507" t="s">
        <v>8121</v>
      </c>
      <c r="C553" s="508" t="s">
        <v>7832</v>
      </c>
      <c r="D553" s="500">
        <v>10917.718309531694</v>
      </c>
    </row>
    <row r="554" spans="1:4" ht="15.6">
      <c r="A554" s="497">
        <v>13509</v>
      </c>
      <c r="B554" s="507" t="s">
        <v>8122</v>
      </c>
      <c r="C554" s="508" t="s">
        <v>7832</v>
      </c>
      <c r="D554" s="500">
        <v>10917.718309531694</v>
      </c>
    </row>
    <row r="555" spans="1:4" ht="15.6">
      <c r="A555" s="497">
        <v>13636</v>
      </c>
      <c r="B555" s="507" t="s">
        <v>8123</v>
      </c>
      <c r="C555" s="508" t="s">
        <v>7621</v>
      </c>
      <c r="D555" s="500">
        <v>8355.1545487004842</v>
      </c>
    </row>
    <row r="556" spans="1:4" ht="15.6">
      <c r="A556" s="497">
        <v>13894</v>
      </c>
      <c r="B556" s="507" t="s">
        <v>8124</v>
      </c>
      <c r="C556" s="508" t="s">
        <v>76</v>
      </c>
      <c r="D556" s="500">
        <v>8355.1545487004842</v>
      </c>
    </row>
    <row r="557" spans="1:4" ht="15.6">
      <c r="A557" s="497">
        <v>13893</v>
      </c>
      <c r="B557" s="507" t="s">
        <v>8125</v>
      </c>
      <c r="C557" s="508" t="s">
        <v>8126</v>
      </c>
      <c r="D557" s="500">
        <v>9750.9471285735126</v>
      </c>
    </row>
    <row r="558" spans="1:4" ht="15.6">
      <c r="A558" s="497">
        <v>14018</v>
      </c>
      <c r="B558" s="507" t="s">
        <v>8127</v>
      </c>
      <c r="C558" s="510"/>
      <c r="D558" s="500">
        <v>17036.303521081583</v>
      </c>
    </row>
    <row r="559" spans="1:4" ht="15.6">
      <c r="A559" s="497">
        <v>13896</v>
      </c>
      <c r="B559" s="507" t="s">
        <v>8128</v>
      </c>
      <c r="C559" s="508" t="s">
        <v>8126</v>
      </c>
      <c r="D559" s="500">
        <v>17038.366776927665</v>
      </c>
    </row>
    <row r="560" spans="1:4" ht="15.6">
      <c r="A560" s="497">
        <v>13898</v>
      </c>
      <c r="B560" s="507" t="s">
        <v>8129</v>
      </c>
      <c r="C560" s="508" t="s">
        <v>8126</v>
      </c>
      <c r="D560" s="500">
        <v>17038.366776927665</v>
      </c>
    </row>
    <row r="561" spans="1:4" ht="15.6">
      <c r="A561" s="497">
        <v>14122</v>
      </c>
      <c r="B561" s="507">
        <v>208</v>
      </c>
      <c r="C561" s="508">
        <v>2013</v>
      </c>
      <c r="D561" s="500">
        <v>10905.187010288077</v>
      </c>
    </row>
    <row r="562" spans="1:4" ht="15.6">
      <c r="A562" s="497">
        <v>14352</v>
      </c>
      <c r="B562" s="507">
        <v>208</v>
      </c>
      <c r="C562" s="508" t="s">
        <v>8130</v>
      </c>
      <c r="D562" s="500">
        <v>10905.1977824231</v>
      </c>
    </row>
    <row r="563" spans="1:4" ht="15.6">
      <c r="A563" s="497">
        <v>13601</v>
      </c>
      <c r="B563" s="507" t="s">
        <v>8131</v>
      </c>
      <c r="C563" s="508" t="s">
        <v>8132</v>
      </c>
      <c r="D563" s="500">
        <v>7736.1777948765248</v>
      </c>
    </row>
    <row r="564" spans="1:4" ht="15.6">
      <c r="A564" s="497">
        <v>13598</v>
      </c>
      <c r="B564" s="507" t="s">
        <v>8133</v>
      </c>
      <c r="C564" s="508" t="s">
        <v>7870</v>
      </c>
      <c r="D564" s="500">
        <v>9059.7564201367422</v>
      </c>
    </row>
    <row r="565" spans="1:4" ht="15.6">
      <c r="A565" s="497">
        <v>13603</v>
      </c>
      <c r="B565" s="507" t="s">
        <v>8134</v>
      </c>
      <c r="C565" s="508" t="s">
        <v>8135</v>
      </c>
      <c r="D565" s="500">
        <v>8343.8066415470512</v>
      </c>
    </row>
    <row r="566" spans="1:4" ht="15.6">
      <c r="A566" s="497">
        <v>13604</v>
      </c>
      <c r="B566" s="507" t="s">
        <v>8136</v>
      </c>
      <c r="C566" s="508" t="s">
        <v>8135</v>
      </c>
      <c r="D566" s="500">
        <v>9059.7564201367422</v>
      </c>
    </row>
    <row r="567" spans="1:4" ht="15.6">
      <c r="A567" s="497">
        <v>13680</v>
      </c>
      <c r="B567" s="507">
        <v>307</v>
      </c>
      <c r="C567" s="508" t="s">
        <v>7633</v>
      </c>
      <c r="D567" s="500">
        <v>9750.9471285735126</v>
      </c>
    </row>
    <row r="568" spans="1:4" ht="15.6">
      <c r="A568" s="497">
        <v>13771</v>
      </c>
      <c r="B568" s="507" t="s">
        <v>8137</v>
      </c>
      <c r="C568" s="508" t="s">
        <v>7781</v>
      </c>
      <c r="D568" s="500">
        <v>9750.9471285735126</v>
      </c>
    </row>
    <row r="569" spans="1:4" ht="15.6">
      <c r="A569" s="497">
        <v>13849</v>
      </c>
      <c r="B569" s="507" t="s">
        <v>8138</v>
      </c>
      <c r="C569" s="508" t="s">
        <v>114</v>
      </c>
      <c r="D569" s="500">
        <v>9750.9471285735126</v>
      </c>
    </row>
    <row r="570" spans="1:4" ht="15.6">
      <c r="A570" s="497">
        <v>13883</v>
      </c>
      <c r="B570" s="507">
        <v>308</v>
      </c>
      <c r="C570" s="508" t="s">
        <v>7948</v>
      </c>
      <c r="D570" s="500">
        <v>10905.338774455216</v>
      </c>
    </row>
    <row r="571" spans="1:4" ht="15.6">
      <c r="A571" s="497">
        <v>13886</v>
      </c>
      <c r="B571" s="507" t="s">
        <v>8139</v>
      </c>
      <c r="C571" s="508" t="s">
        <v>7948</v>
      </c>
      <c r="D571" s="500">
        <v>10905.338774455216</v>
      </c>
    </row>
    <row r="572" spans="1:4" ht="15.6">
      <c r="A572" s="497">
        <v>14316</v>
      </c>
      <c r="B572" s="507" t="s">
        <v>8140</v>
      </c>
      <c r="C572" s="508"/>
      <c r="D572" s="500">
        <v>10905.310274215286</v>
      </c>
    </row>
    <row r="573" spans="1:4" ht="15.6">
      <c r="A573" s="497">
        <v>14019</v>
      </c>
      <c r="B573" s="507" t="s">
        <v>8141</v>
      </c>
      <c r="C573" s="510"/>
      <c r="D573" s="500">
        <v>17036.303521081583</v>
      </c>
    </row>
    <row r="574" spans="1:4" ht="15.6">
      <c r="A574" s="497">
        <v>13504</v>
      </c>
      <c r="B574" s="507" t="s">
        <v>8142</v>
      </c>
      <c r="C574" s="508" t="s">
        <v>7904</v>
      </c>
      <c r="D574" s="500">
        <v>7200.7629028187812</v>
      </c>
    </row>
    <row r="575" spans="1:4" ht="15.6">
      <c r="A575" s="497">
        <v>13518</v>
      </c>
      <c r="B575" s="507" t="s">
        <v>8143</v>
      </c>
      <c r="C575" s="508" t="s">
        <v>7619</v>
      </c>
      <c r="D575" s="500">
        <v>7200.7629028187812</v>
      </c>
    </row>
    <row r="576" spans="1:4" ht="15.6">
      <c r="A576" s="497">
        <v>13602</v>
      </c>
      <c r="B576" s="507" t="s">
        <v>8144</v>
      </c>
      <c r="C576" s="503" t="s">
        <v>8135</v>
      </c>
      <c r="D576" s="500">
        <v>10905.338774455216</v>
      </c>
    </row>
    <row r="577" spans="1:4" ht="15.6">
      <c r="A577" s="497">
        <v>13927</v>
      </c>
      <c r="B577" s="507" t="s">
        <v>8145</v>
      </c>
      <c r="C577" s="503" t="s">
        <v>86</v>
      </c>
      <c r="D577" s="500">
        <v>10905.338774455216</v>
      </c>
    </row>
    <row r="578" spans="1:4" ht="15.6">
      <c r="A578" s="497">
        <v>13887</v>
      </c>
      <c r="B578" s="507" t="s">
        <v>8146</v>
      </c>
      <c r="C578" s="503" t="s">
        <v>127</v>
      </c>
      <c r="D578" s="500">
        <v>14828.619765776108</v>
      </c>
    </row>
    <row r="579" spans="1:4" ht="15.6">
      <c r="A579" s="497">
        <v>14146</v>
      </c>
      <c r="B579" s="507" t="s">
        <v>8147</v>
      </c>
      <c r="C579" s="503"/>
      <c r="D579" s="500">
        <v>17021.677691292727</v>
      </c>
    </row>
    <row r="580" spans="1:4" ht="15.6">
      <c r="A580" s="497">
        <v>14147</v>
      </c>
      <c r="B580" s="507" t="s">
        <v>8148</v>
      </c>
      <c r="C580" s="503"/>
      <c r="D580" s="500">
        <v>17021.677691292727</v>
      </c>
    </row>
    <row r="581" spans="1:4" ht="15.6">
      <c r="A581" s="497">
        <v>13550</v>
      </c>
      <c r="B581" s="507" t="s">
        <v>8149</v>
      </c>
      <c r="C581" s="503" t="s">
        <v>7817</v>
      </c>
      <c r="D581" s="500">
        <v>7200.7629028187812</v>
      </c>
    </row>
    <row r="582" spans="1:4" ht="15.6">
      <c r="A582" s="497">
        <v>13640</v>
      </c>
      <c r="B582" s="507" t="s">
        <v>8150</v>
      </c>
      <c r="C582" s="503" t="s">
        <v>8151</v>
      </c>
      <c r="D582" s="500">
        <v>7200.7629028187812</v>
      </c>
    </row>
    <row r="583" spans="1:4" ht="15.6">
      <c r="A583" s="497">
        <v>13513</v>
      </c>
      <c r="B583" s="507" t="s">
        <v>8150</v>
      </c>
      <c r="C583" s="503" t="s">
        <v>8152</v>
      </c>
      <c r="D583" s="500">
        <v>7200.7629028187812</v>
      </c>
    </row>
    <row r="584" spans="1:4" ht="15.6">
      <c r="A584" s="497">
        <v>13551</v>
      </c>
      <c r="B584" s="507" t="s">
        <v>8153</v>
      </c>
      <c r="C584" s="503" t="s">
        <v>7865</v>
      </c>
      <c r="D584" s="500">
        <v>9059.7564201367422</v>
      </c>
    </row>
    <row r="585" spans="1:4" ht="15.6">
      <c r="A585" s="497">
        <v>13628</v>
      </c>
      <c r="B585" s="507">
        <v>604</v>
      </c>
      <c r="C585" s="503" t="s">
        <v>8154</v>
      </c>
      <c r="D585" s="500">
        <v>10213.116438095407</v>
      </c>
    </row>
    <row r="586" spans="1:4" ht="15.6">
      <c r="A586" s="497">
        <v>13796</v>
      </c>
      <c r="B586" s="507" t="s">
        <v>8155</v>
      </c>
      <c r="C586" s="503" t="s">
        <v>8156</v>
      </c>
      <c r="D586" s="500">
        <v>13467.902535286426</v>
      </c>
    </row>
    <row r="587" spans="1:4" ht="15.6">
      <c r="A587" s="497" t="s">
        <v>8157</v>
      </c>
      <c r="B587" s="507" t="s">
        <v>2826</v>
      </c>
      <c r="C587" s="510"/>
      <c r="D587" s="500">
        <v>17036.303521081583</v>
      </c>
    </row>
    <row r="588" spans="1:4" ht="15.6">
      <c r="A588" s="497">
        <v>13678</v>
      </c>
      <c r="B588" s="507" t="s">
        <v>2598</v>
      </c>
      <c r="C588" s="503" t="s">
        <v>7619</v>
      </c>
      <c r="D588" s="500">
        <v>12302.162982251284</v>
      </c>
    </row>
    <row r="589" spans="1:4" ht="15.6">
      <c r="A589" s="497" t="s">
        <v>8158</v>
      </c>
      <c r="B589" s="507" t="s">
        <v>8159</v>
      </c>
      <c r="C589" s="503"/>
      <c r="D589" s="500">
        <v>17021.677691292727</v>
      </c>
    </row>
    <row r="590" spans="1:4" ht="16.2" thickBot="1">
      <c r="A590" s="497">
        <v>14057</v>
      </c>
      <c r="B590" s="507" t="s">
        <v>8160</v>
      </c>
      <c r="C590" s="510"/>
      <c r="D590" s="500">
        <v>17036.303521081583</v>
      </c>
    </row>
    <row r="591" spans="1:4" ht="15.6">
      <c r="A591" s="541"/>
      <c r="B591" s="504" t="s">
        <v>2827</v>
      </c>
      <c r="C591" s="505"/>
      <c r="D591" s="500">
        <v>0</v>
      </c>
    </row>
    <row r="592" spans="1:4" ht="15.6">
      <c r="A592" s="575">
        <v>13968</v>
      </c>
      <c r="B592" s="507" t="s">
        <v>8161</v>
      </c>
      <c r="C592" s="508" t="s">
        <v>401</v>
      </c>
      <c r="D592" s="500">
        <v>20667.633810182168</v>
      </c>
    </row>
    <row r="593" spans="1:4" ht="16.2" thickBot="1">
      <c r="A593" s="575">
        <v>14205</v>
      </c>
      <c r="B593" s="507" t="s">
        <v>8162</v>
      </c>
      <c r="C593" s="508"/>
      <c r="D593" s="500">
        <v>21379.068010462594</v>
      </c>
    </row>
    <row r="594" spans="1:4" ht="15.6">
      <c r="A594" s="541"/>
      <c r="B594" s="504" t="s">
        <v>1495</v>
      </c>
      <c r="C594" s="505"/>
      <c r="D594" s="500">
        <v>0</v>
      </c>
    </row>
    <row r="595" spans="1:4" ht="15.6">
      <c r="A595" s="501">
        <v>13540</v>
      </c>
      <c r="B595" s="502">
        <v>11</v>
      </c>
      <c r="C595" s="503" t="s">
        <v>7865</v>
      </c>
      <c r="D595" s="500">
        <v>8355.1545487004842</v>
      </c>
    </row>
    <row r="596" spans="1:4" ht="15.6">
      <c r="A596" s="501">
        <v>13515</v>
      </c>
      <c r="B596" s="502" t="s">
        <v>8163</v>
      </c>
      <c r="C596" s="503" t="s">
        <v>2855</v>
      </c>
      <c r="D596" s="500">
        <v>7736.1777948765248</v>
      </c>
    </row>
    <row r="597" spans="1:4" ht="15.6">
      <c r="A597" s="501">
        <v>13606</v>
      </c>
      <c r="B597" s="502" t="s">
        <v>8164</v>
      </c>
      <c r="C597" s="503" t="s">
        <v>7802</v>
      </c>
      <c r="D597" s="500">
        <v>7200.7629028187812</v>
      </c>
    </row>
    <row r="598" spans="1:4" ht="15.6">
      <c r="A598" s="501">
        <v>13565</v>
      </c>
      <c r="B598" s="502" t="s">
        <v>8165</v>
      </c>
      <c r="C598" s="503" t="s">
        <v>8166</v>
      </c>
      <c r="D598" s="500">
        <v>7200.7629028187812</v>
      </c>
    </row>
    <row r="599" spans="1:4" ht="15.6">
      <c r="A599" s="501">
        <v>13607</v>
      </c>
      <c r="B599" s="502" t="s">
        <v>8167</v>
      </c>
      <c r="C599" s="503"/>
      <c r="D599" s="500">
        <v>10213.116438095407</v>
      </c>
    </row>
    <row r="600" spans="1:4" ht="15.6">
      <c r="A600" s="501">
        <v>13631</v>
      </c>
      <c r="B600" s="502" t="s">
        <v>8168</v>
      </c>
      <c r="C600" s="503" t="s">
        <v>1897</v>
      </c>
      <c r="D600" s="500">
        <v>9059.7564201367422</v>
      </c>
    </row>
    <row r="601" spans="1:4" ht="15.6">
      <c r="A601" s="501">
        <v>13564</v>
      </c>
      <c r="B601" s="502" t="s">
        <v>8169</v>
      </c>
      <c r="C601" s="503" t="s">
        <v>8170</v>
      </c>
      <c r="D601" s="500">
        <v>9059.7564201367422</v>
      </c>
    </row>
    <row r="602" spans="1:4" ht="15.6">
      <c r="A602" s="501">
        <v>13559</v>
      </c>
      <c r="B602" s="502" t="s">
        <v>8171</v>
      </c>
      <c r="C602" s="503" t="s">
        <v>8166</v>
      </c>
      <c r="D602" s="500">
        <v>9059.7564201367422</v>
      </c>
    </row>
    <row r="603" spans="1:4" ht="15.6">
      <c r="A603" s="501">
        <v>13558</v>
      </c>
      <c r="B603" s="502" t="s">
        <v>8172</v>
      </c>
      <c r="C603" s="508" t="s">
        <v>8166</v>
      </c>
      <c r="D603" s="500">
        <v>12302.162982251284</v>
      </c>
    </row>
    <row r="604" spans="1:4" ht="15.6">
      <c r="A604" s="497">
        <v>14269</v>
      </c>
      <c r="B604" s="507" t="s">
        <v>2618</v>
      </c>
      <c r="C604" s="508" t="s">
        <v>7715</v>
      </c>
      <c r="D604" s="500">
        <v>9220.8119026905824</v>
      </c>
    </row>
    <row r="605" spans="1:4" ht="15.6">
      <c r="A605" s="497">
        <v>13560</v>
      </c>
      <c r="B605" s="507" t="s">
        <v>2620</v>
      </c>
      <c r="C605" s="508" t="s">
        <v>8166</v>
      </c>
      <c r="D605" s="500">
        <v>7200.7629028187812</v>
      </c>
    </row>
    <row r="606" spans="1:4" ht="15.6">
      <c r="A606" s="497">
        <v>13766</v>
      </c>
      <c r="B606" s="502" t="s">
        <v>5793</v>
      </c>
      <c r="C606" s="508" t="s">
        <v>7633</v>
      </c>
      <c r="D606" s="500">
        <v>8355.1545487004842</v>
      </c>
    </row>
    <row r="607" spans="1:4" ht="15.6">
      <c r="A607" s="497">
        <v>14103</v>
      </c>
      <c r="B607" s="507" t="s">
        <v>5806</v>
      </c>
      <c r="C607" s="503" t="s">
        <v>7743</v>
      </c>
      <c r="D607" s="500">
        <v>9120.6224675961148</v>
      </c>
    </row>
    <row r="608" spans="1:4" ht="15.6">
      <c r="A608" s="497">
        <v>14231</v>
      </c>
      <c r="B608" s="507" t="s">
        <v>8173</v>
      </c>
      <c r="C608" s="503" t="s">
        <v>7715</v>
      </c>
      <c r="D608" s="500">
        <v>12253.856054777356</v>
      </c>
    </row>
    <row r="609" spans="1:4" ht="15.6">
      <c r="A609" s="497">
        <v>14234</v>
      </c>
      <c r="B609" s="507" t="s">
        <v>8174</v>
      </c>
      <c r="C609" s="503" t="s">
        <v>7715</v>
      </c>
      <c r="D609" s="500">
        <v>12253.856054777356</v>
      </c>
    </row>
    <row r="610" spans="1:4" ht="15.6">
      <c r="A610" s="497">
        <v>13539</v>
      </c>
      <c r="B610" s="507" t="s">
        <v>8175</v>
      </c>
      <c r="C610" s="508" t="s">
        <v>7926</v>
      </c>
      <c r="D610" s="500">
        <v>8355.1545487004842</v>
      </c>
    </row>
    <row r="611" spans="1:4" ht="15.6">
      <c r="A611" s="497">
        <v>13767</v>
      </c>
      <c r="B611" s="507" t="s">
        <v>8176</v>
      </c>
      <c r="C611" s="508"/>
      <c r="D611" s="500">
        <v>8355.1545487004842</v>
      </c>
    </row>
    <row r="612" spans="1:4" ht="15.6">
      <c r="A612" s="497">
        <v>14051</v>
      </c>
      <c r="B612" s="507" t="s">
        <v>2834</v>
      </c>
      <c r="C612" s="510"/>
      <c r="D612" s="500">
        <v>9220.6903761309804</v>
      </c>
    </row>
    <row r="613" spans="1:4" ht="15.6">
      <c r="A613" s="497">
        <v>14110</v>
      </c>
      <c r="B613" s="507" t="s">
        <v>8177</v>
      </c>
      <c r="C613" s="508" t="s">
        <v>7743</v>
      </c>
      <c r="D613" s="500">
        <v>9220.707427832187</v>
      </c>
    </row>
    <row r="614" spans="1:4" ht="15.6">
      <c r="A614" s="497">
        <v>13902</v>
      </c>
      <c r="B614" s="507" t="s">
        <v>8178</v>
      </c>
      <c r="C614" s="508" t="s">
        <v>76</v>
      </c>
      <c r="D614" s="500">
        <v>10297.70992778469</v>
      </c>
    </row>
    <row r="615" spans="1:4" ht="15.6">
      <c r="A615" s="497">
        <v>13637</v>
      </c>
      <c r="B615" s="507" t="s">
        <v>2638</v>
      </c>
      <c r="C615" s="508" t="s">
        <v>86</v>
      </c>
      <c r="D615" s="500">
        <v>10297.70992778469</v>
      </c>
    </row>
    <row r="616" spans="1:4" ht="15.6">
      <c r="A616" s="497" t="s">
        <v>8179</v>
      </c>
      <c r="B616" s="507" t="s">
        <v>8180</v>
      </c>
      <c r="C616" s="510"/>
      <c r="D616" s="500">
        <v>11532.568551663486</v>
      </c>
    </row>
    <row r="617" spans="1:4" ht="15.6">
      <c r="A617" s="497">
        <v>14289</v>
      </c>
      <c r="B617" s="507" t="s">
        <v>8181</v>
      </c>
      <c r="C617" s="510" t="s">
        <v>7791</v>
      </c>
      <c r="D617" s="500">
        <v>9220.6356007075719</v>
      </c>
    </row>
    <row r="618" spans="1:4" ht="15.6">
      <c r="A618" s="497">
        <v>13999</v>
      </c>
      <c r="B618" s="507" t="s">
        <v>2640</v>
      </c>
      <c r="C618" s="508" t="s">
        <v>507</v>
      </c>
      <c r="D618" s="500">
        <v>17038.366776927665</v>
      </c>
    </row>
    <row r="619" spans="1:4" ht="15.6">
      <c r="A619" s="497">
        <v>14288</v>
      </c>
      <c r="B619" s="507" t="s">
        <v>5836</v>
      </c>
      <c r="C619" s="508" t="s">
        <v>7791</v>
      </c>
      <c r="D619" s="500">
        <v>8343.0509309122244</v>
      </c>
    </row>
    <row r="620" spans="1:4" ht="15.6">
      <c r="A620" s="497">
        <v>13801</v>
      </c>
      <c r="B620" s="507" t="s">
        <v>8182</v>
      </c>
      <c r="C620" s="508" t="s">
        <v>1911</v>
      </c>
      <c r="D620" s="500">
        <v>10213.116438095407</v>
      </c>
    </row>
    <row r="621" spans="1:4" ht="15.6">
      <c r="A621" s="497">
        <v>13608</v>
      </c>
      <c r="B621" s="507" t="s">
        <v>8183</v>
      </c>
      <c r="C621" s="508" t="s">
        <v>7914</v>
      </c>
      <c r="D621" s="500">
        <v>10213.116438095407</v>
      </c>
    </row>
    <row r="622" spans="1:4" ht="15.6">
      <c r="A622" s="497">
        <v>13609</v>
      </c>
      <c r="B622" s="507" t="s">
        <v>8184</v>
      </c>
      <c r="C622" s="508" t="s">
        <v>7914</v>
      </c>
      <c r="D622" s="500">
        <v>12302.162982251284</v>
      </c>
    </row>
    <row r="623" spans="1:4" ht="15.6">
      <c r="A623" s="497">
        <v>13610</v>
      </c>
      <c r="B623" s="507" t="s">
        <v>8185</v>
      </c>
      <c r="C623" s="508" t="s">
        <v>7914</v>
      </c>
      <c r="D623" s="500">
        <v>12302.162982251284</v>
      </c>
    </row>
    <row r="624" spans="1:4" ht="15.6">
      <c r="A624" s="497">
        <v>14228</v>
      </c>
      <c r="B624" s="507" t="s">
        <v>8186</v>
      </c>
      <c r="C624" s="508" t="s">
        <v>7646</v>
      </c>
      <c r="D624" s="500">
        <v>9120.782296251029</v>
      </c>
    </row>
    <row r="625" spans="1:4" ht="15.6">
      <c r="A625" s="497">
        <v>13831</v>
      </c>
      <c r="B625" s="507" t="s">
        <v>8187</v>
      </c>
      <c r="C625" s="508" t="s">
        <v>8188</v>
      </c>
      <c r="D625" s="500">
        <v>12302.162982251284</v>
      </c>
    </row>
    <row r="626" spans="1:4" ht="15.6">
      <c r="A626" s="497">
        <v>13522</v>
      </c>
      <c r="B626" s="507" t="s">
        <v>8189</v>
      </c>
      <c r="C626" s="508" t="s">
        <v>8188</v>
      </c>
      <c r="D626" s="500">
        <v>12302.162982251284</v>
      </c>
    </row>
    <row r="627" spans="1:4" ht="15.6">
      <c r="A627" s="497">
        <v>13531</v>
      </c>
      <c r="B627" s="507" t="s">
        <v>8190</v>
      </c>
      <c r="C627" s="508" t="s">
        <v>7832</v>
      </c>
      <c r="D627" s="500">
        <v>12302.162982251284</v>
      </c>
    </row>
    <row r="628" spans="1:4" ht="15.6">
      <c r="A628" s="497">
        <v>14162</v>
      </c>
      <c r="B628" s="507" t="s">
        <v>8191</v>
      </c>
      <c r="C628" s="508"/>
      <c r="D628" s="500">
        <v>12293.433888155849</v>
      </c>
    </row>
    <row r="629" spans="1:4" ht="15.6">
      <c r="A629" s="497">
        <v>14005</v>
      </c>
      <c r="B629" s="507" t="s">
        <v>8192</v>
      </c>
      <c r="C629" s="510"/>
      <c r="D629" s="500">
        <v>12302.162982251284</v>
      </c>
    </row>
    <row r="630" spans="1:4" ht="15.6">
      <c r="A630" s="497">
        <v>14008</v>
      </c>
      <c r="B630" s="507" t="s">
        <v>8193</v>
      </c>
      <c r="C630" s="510"/>
      <c r="D630" s="500">
        <v>12302.162982251284</v>
      </c>
    </row>
    <row r="631" spans="1:4" ht="15.6">
      <c r="A631" s="497">
        <v>13563</v>
      </c>
      <c r="B631" s="507" t="s">
        <v>8194</v>
      </c>
      <c r="C631" s="508" t="s">
        <v>8135</v>
      </c>
      <c r="D631" s="500">
        <v>8355.1545487004842</v>
      </c>
    </row>
    <row r="632" spans="1:4" ht="15.6">
      <c r="A632" s="497">
        <v>13596</v>
      </c>
      <c r="B632" s="507" t="s">
        <v>8195</v>
      </c>
      <c r="C632" s="508" t="s">
        <v>8135</v>
      </c>
      <c r="D632" s="500">
        <v>10917.718309531694</v>
      </c>
    </row>
    <row r="633" spans="1:4" ht="15.6">
      <c r="A633" s="501">
        <v>13562</v>
      </c>
      <c r="B633" s="502" t="s">
        <v>8196</v>
      </c>
      <c r="C633" s="503" t="s">
        <v>8135</v>
      </c>
      <c r="D633" s="500">
        <v>8355.1545487004842</v>
      </c>
    </row>
    <row r="634" spans="1:4" ht="15.6">
      <c r="A634" s="501">
        <v>14276</v>
      </c>
      <c r="B634" s="502" t="s">
        <v>8197</v>
      </c>
      <c r="C634" s="503" t="s">
        <v>7715</v>
      </c>
      <c r="D634" s="500">
        <v>9203.4280581625662</v>
      </c>
    </row>
    <row r="635" spans="1:4" ht="15.6">
      <c r="A635" s="501">
        <v>13877</v>
      </c>
      <c r="B635" s="502" t="s">
        <v>2651</v>
      </c>
      <c r="C635" s="503" t="s">
        <v>114</v>
      </c>
      <c r="D635" s="500">
        <v>9120.6224675961148</v>
      </c>
    </row>
    <row r="636" spans="1:4" ht="15.6">
      <c r="A636" s="501">
        <v>14342</v>
      </c>
      <c r="B636" s="502" t="s">
        <v>8198</v>
      </c>
      <c r="C636" s="503" t="s">
        <v>8199</v>
      </c>
      <c r="D636" s="500">
        <v>9120.6224675961148</v>
      </c>
    </row>
    <row r="637" spans="1:4" ht="15.6">
      <c r="A637" s="501">
        <v>14335</v>
      </c>
      <c r="B637" s="502" t="s">
        <v>8200</v>
      </c>
      <c r="C637" s="503" t="s">
        <v>7730</v>
      </c>
      <c r="D637" s="500">
        <v>9120.6441314098647</v>
      </c>
    </row>
    <row r="638" spans="1:4" ht="15.6">
      <c r="A638" s="501">
        <v>13595</v>
      </c>
      <c r="B638" s="502" t="s">
        <v>2840</v>
      </c>
      <c r="C638" s="503" t="s">
        <v>17101</v>
      </c>
      <c r="D638" s="500">
        <v>9059.7564201367331</v>
      </c>
    </row>
    <row r="639" spans="1:4" ht="15.6">
      <c r="A639" s="501">
        <v>13789</v>
      </c>
      <c r="B639" s="502" t="s">
        <v>8201</v>
      </c>
      <c r="C639" s="503" t="s">
        <v>7620</v>
      </c>
      <c r="D639" s="500">
        <v>9750.9471285735126</v>
      </c>
    </row>
    <row r="640" spans="1:4" ht="15.6">
      <c r="A640" s="501">
        <v>13599</v>
      </c>
      <c r="B640" s="502" t="s">
        <v>8202</v>
      </c>
      <c r="C640" s="503"/>
      <c r="D640" s="500">
        <v>9750.9471285735126</v>
      </c>
    </row>
    <row r="641" spans="1:4" ht="16.2" thickBot="1">
      <c r="A641" s="497">
        <v>13611</v>
      </c>
      <c r="B641" s="507" t="s">
        <v>2658</v>
      </c>
      <c r="C641" s="576" t="s">
        <v>7914</v>
      </c>
      <c r="D641" s="500">
        <v>7736.1777948765248</v>
      </c>
    </row>
    <row r="642" spans="1:4" ht="15.6">
      <c r="A642" s="541"/>
      <c r="B642" s="504" t="s">
        <v>1654</v>
      </c>
      <c r="C642" s="505"/>
      <c r="D642" s="500">
        <v>0</v>
      </c>
    </row>
    <row r="643" spans="1:4" ht="15.6">
      <c r="A643" s="501">
        <v>13718</v>
      </c>
      <c r="B643" s="502">
        <v>25</v>
      </c>
      <c r="C643" s="503"/>
      <c r="D643" s="500">
        <v>15094.779769920417</v>
      </c>
    </row>
    <row r="644" spans="1:4" ht="15.6">
      <c r="A644" s="501">
        <v>13719</v>
      </c>
      <c r="B644" s="502">
        <v>45</v>
      </c>
      <c r="C644" s="503"/>
      <c r="D644" s="500">
        <v>15094.779769920417</v>
      </c>
    </row>
    <row r="645" spans="1:4" ht="15.6">
      <c r="A645" s="501">
        <v>13720</v>
      </c>
      <c r="B645" s="502">
        <v>75</v>
      </c>
      <c r="C645" s="503"/>
      <c r="D645" s="500">
        <v>15094.779769920417</v>
      </c>
    </row>
    <row r="646" spans="1:4" ht="15.6">
      <c r="A646" s="501">
        <v>13721</v>
      </c>
      <c r="B646" s="502" t="s">
        <v>8203</v>
      </c>
      <c r="C646" s="503"/>
      <c r="D646" s="500">
        <v>15094.779769920417</v>
      </c>
    </row>
    <row r="647" spans="1:4" ht="15.6">
      <c r="A647" s="501">
        <v>13722</v>
      </c>
      <c r="B647" s="502" t="s">
        <v>8204</v>
      </c>
      <c r="C647" s="503"/>
      <c r="D647" s="500">
        <v>15094.779769920417</v>
      </c>
    </row>
    <row r="648" spans="1:4" ht="15.6">
      <c r="A648" s="501">
        <v>13723</v>
      </c>
      <c r="B648" s="502" t="s">
        <v>8205</v>
      </c>
      <c r="C648" s="503"/>
      <c r="D648" s="500">
        <v>15094.779769920417</v>
      </c>
    </row>
    <row r="649" spans="1:4" ht="16.2" thickBot="1">
      <c r="A649" s="501">
        <v>13724</v>
      </c>
      <c r="B649" s="502" t="s">
        <v>8206</v>
      </c>
      <c r="C649" s="503"/>
      <c r="D649" s="500">
        <v>15094.779769920417</v>
      </c>
    </row>
    <row r="650" spans="1:4" ht="15.6">
      <c r="A650" s="541"/>
      <c r="B650" s="504" t="s">
        <v>1664</v>
      </c>
      <c r="C650" s="505"/>
      <c r="D650" s="500">
        <v>0</v>
      </c>
    </row>
    <row r="651" spans="1:4" ht="15.6">
      <c r="A651" s="575">
        <v>13890</v>
      </c>
      <c r="B651" s="502" t="s">
        <v>5968</v>
      </c>
      <c r="C651" s="503" t="s">
        <v>60</v>
      </c>
      <c r="D651" s="500">
        <v>9290.8410748977039</v>
      </c>
    </row>
    <row r="652" spans="1:4" ht="15.6">
      <c r="A652" s="501">
        <v>13519</v>
      </c>
      <c r="B652" s="502" t="s">
        <v>5969</v>
      </c>
      <c r="C652" s="503" t="s">
        <v>2993</v>
      </c>
      <c r="D652" s="500">
        <v>8355.1545487004842</v>
      </c>
    </row>
    <row r="653" spans="1:4" ht="15.6">
      <c r="A653" s="501">
        <v>13523</v>
      </c>
      <c r="B653" s="502" t="s">
        <v>5991</v>
      </c>
      <c r="C653" s="503" t="s">
        <v>7617</v>
      </c>
      <c r="D653" s="500">
        <v>9290.8410748977039</v>
      </c>
    </row>
    <row r="654" spans="1:4" ht="15.6">
      <c r="A654" s="501">
        <v>13536</v>
      </c>
      <c r="B654" s="502" t="s">
        <v>8207</v>
      </c>
      <c r="C654" s="503" t="s">
        <v>7620</v>
      </c>
      <c r="D654" s="500">
        <v>9290.8410748977039</v>
      </c>
    </row>
    <row r="655" spans="1:4" ht="15.6">
      <c r="A655" s="501">
        <v>13777</v>
      </c>
      <c r="B655" s="502" t="s">
        <v>8208</v>
      </c>
      <c r="C655" s="503" t="s">
        <v>2770</v>
      </c>
      <c r="D655" s="500">
        <v>9290.8410748977039</v>
      </c>
    </row>
    <row r="656" spans="1:4" ht="15.6">
      <c r="A656" s="501">
        <v>13545</v>
      </c>
      <c r="B656" s="502" t="s">
        <v>8209</v>
      </c>
      <c r="C656" s="503"/>
      <c r="D656" s="500">
        <v>9290.8410748977039</v>
      </c>
    </row>
    <row r="657" spans="1:4" ht="15.6">
      <c r="A657" s="501">
        <v>13534</v>
      </c>
      <c r="B657" s="502" t="s">
        <v>8210</v>
      </c>
      <c r="C657" s="503" t="s">
        <v>2993</v>
      </c>
      <c r="D657" s="500">
        <v>9290.8410748977039</v>
      </c>
    </row>
    <row r="658" spans="1:4" ht="16.2" thickBot="1">
      <c r="A658" s="501">
        <v>14061</v>
      </c>
      <c r="B658" s="502" t="s">
        <v>8209</v>
      </c>
      <c r="C658" s="503"/>
      <c r="D658" s="500">
        <v>9290.7781271918484</v>
      </c>
    </row>
    <row r="659" spans="1:4" ht="15.6">
      <c r="A659" s="541"/>
      <c r="B659" s="504" t="s">
        <v>6035</v>
      </c>
      <c r="C659" s="505"/>
      <c r="D659" s="500">
        <v>0</v>
      </c>
    </row>
    <row r="660" spans="1:4" ht="15.6">
      <c r="A660" s="501">
        <v>13802</v>
      </c>
      <c r="B660" s="502" t="s">
        <v>6036</v>
      </c>
      <c r="C660" s="503" t="s">
        <v>7617</v>
      </c>
      <c r="D660" s="500">
        <v>15094.779769920417</v>
      </c>
    </row>
    <row r="661" spans="1:4" ht="15.6">
      <c r="A661" s="501">
        <v>13843</v>
      </c>
      <c r="B661" s="507" t="s">
        <v>8211</v>
      </c>
      <c r="C661" s="503" t="s">
        <v>7677</v>
      </c>
      <c r="D661" s="500">
        <v>15094.779769920417</v>
      </c>
    </row>
    <row r="662" spans="1:4" ht="16.2" thickBot="1">
      <c r="A662" s="577">
        <v>13825</v>
      </c>
      <c r="B662" s="539" t="s">
        <v>8212</v>
      </c>
      <c r="C662" s="540" t="s">
        <v>7644</v>
      </c>
      <c r="D662" s="500">
        <v>15094.779769920417</v>
      </c>
    </row>
    <row r="663" spans="1:4" ht="15.6">
      <c r="A663" s="541"/>
      <c r="B663" s="494" t="s">
        <v>1681</v>
      </c>
      <c r="C663" s="495"/>
      <c r="D663" s="500">
        <v>0</v>
      </c>
    </row>
    <row r="664" spans="1:4" ht="15.6">
      <c r="A664" s="575">
        <v>13969</v>
      </c>
      <c r="B664" s="507" t="s">
        <v>8213</v>
      </c>
      <c r="C664" s="508" t="s">
        <v>5153</v>
      </c>
      <c r="D664" s="500">
        <v>15094.779769920417</v>
      </c>
    </row>
    <row r="665" spans="1:4" ht="15.6">
      <c r="A665" s="501">
        <v>13622</v>
      </c>
      <c r="B665" s="502" t="s">
        <v>8214</v>
      </c>
      <c r="C665" s="503"/>
      <c r="D665" s="500">
        <v>15094.779769920417</v>
      </c>
    </row>
    <row r="666" spans="1:4" ht="15.6">
      <c r="A666" s="501">
        <v>13695</v>
      </c>
      <c r="B666" s="502" t="s">
        <v>6051</v>
      </c>
      <c r="C666" s="503"/>
      <c r="D666" s="500">
        <v>9750.9471285735126</v>
      </c>
    </row>
    <row r="667" spans="1:4" ht="15.6">
      <c r="A667" s="501">
        <v>13541</v>
      </c>
      <c r="B667" s="502" t="s">
        <v>6055</v>
      </c>
      <c r="C667" s="503"/>
      <c r="D667" s="500">
        <v>15094.779769920417</v>
      </c>
    </row>
    <row r="668" spans="1:4" ht="15.6">
      <c r="A668" s="497">
        <v>14041</v>
      </c>
      <c r="B668" s="502" t="s">
        <v>8215</v>
      </c>
      <c r="C668" s="510"/>
      <c r="D668" s="500">
        <v>15067.95744392137</v>
      </c>
    </row>
    <row r="669" spans="1:4" ht="15.6">
      <c r="A669" s="497">
        <v>14044</v>
      </c>
      <c r="B669" s="502" t="s">
        <v>8216</v>
      </c>
      <c r="C669" s="510"/>
      <c r="D669" s="500">
        <v>15067.95744392137</v>
      </c>
    </row>
    <row r="670" spans="1:4" ht="15.6">
      <c r="A670" s="497">
        <v>14042</v>
      </c>
      <c r="B670" s="502" t="s">
        <v>8217</v>
      </c>
      <c r="C670" s="510"/>
      <c r="D670" s="500">
        <v>15067.95744392137</v>
      </c>
    </row>
    <row r="671" spans="1:4" ht="15.6">
      <c r="A671" s="497">
        <v>14045</v>
      </c>
      <c r="B671" s="502" t="s">
        <v>8218</v>
      </c>
      <c r="C671" s="510"/>
      <c r="D671" s="500">
        <v>15067.95744392137</v>
      </c>
    </row>
    <row r="672" spans="1:4" ht="15.6">
      <c r="A672" s="497">
        <v>14040</v>
      </c>
      <c r="B672" s="502" t="s">
        <v>8219</v>
      </c>
      <c r="C672" s="510"/>
      <c r="D672" s="500">
        <v>15067.95744392137</v>
      </c>
    </row>
    <row r="673" spans="1:4" ht="15.6">
      <c r="A673" s="497">
        <v>14047</v>
      </c>
      <c r="B673" s="502" t="s">
        <v>8220</v>
      </c>
      <c r="C673" s="510"/>
      <c r="D673" s="500">
        <v>15067.95744392137</v>
      </c>
    </row>
    <row r="674" spans="1:4" ht="15.6">
      <c r="A674" s="497">
        <v>14048</v>
      </c>
      <c r="B674" s="502" t="s">
        <v>8221</v>
      </c>
      <c r="C674" s="510"/>
      <c r="D674" s="500">
        <v>15067.95744392137</v>
      </c>
    </row>
    <row r="675" spans="1:4" ht="15.6">
      <c r="A675" s="497">
        <v>14039</v>
      </c>
      <c r="B675" s="502" t="s">
        <v>8222</v>
      </c>
      <c r="C675" s="510"/>
      <c r="D675" s="500">
        <v>15067.95744392137</v>
      </c>
    </row>
    <row r="676" spans="1:4" ht="15.6">
      <c r="A676" s="497">
        <v>14043</v>
      </c>
      <c r="B676" s="502" t="s">
        <v>8223</v>
      </c>
      <c r="C676" s="510"/>
      <c r="D676" s="500">
        <v>15067.95744392137</v>
      </c>
    </row>
    <row r="677" spans="1:4" ht="16.2" thickBot="1">
      <c r="A677" s="497">
        <v>14046</v>
      </c>
      <c r="B677" s="502" t="s">
        <v>8224</v>
      </c>
      <c r="C677" s="510"/>
      <c r="D677" s="500">
        <v>15067.95744392137</v>
      </c>
    </row>
    <row r="678" spans="1:4" ht="16.2" thickBot="1">
      <c r="A678" s="541"/>
      <c r="B678" s="578" t="s">
        <v>1716</v>
      </c>
      <c r="C678" s="579"/>
      <c r="D678" s="500">
        <v>0</v>
      </c>
    </row>
    <row r="679" spans="1:4" ht="15.6">
      <c r="A679" s="534">
        <v>13970</v>
      </c>
      <c r="B679" s="580" t="s">
        <v>8225</v>
      </c>
      <c r="C679" s="581" t="s">
        <v>1058</v>
      </c>
      <c r="D679" s="500">
        <v>15094.779769920417</v>
      </c>
    </row>
    <row r="680" spans="1:4" ht="15.6">
      <c r="A680" s="497">
        <v>13868</v>
      </c>
      <c r="B680" s="502" t="s">
        <v>6057</v>
      </c>
      <c r="C680" s="503" t="s">
        <v>60</v>
      </c>
      <c r="D680" s="500">
        <v>15094.779769920417</v>
      </c>
    </row>
    <row r="681" spans="1:4" ht="15.6">
      <c r="A681" s="497" t="s">
        <v>8226</v>
      </c>
      <c r="B681" s="502" t="s">
        <v>8227</v>
      </c>
      <c r="C681" s="503" t="s">
        <v>76</v>
      </c>
      <c r="D681" s="500">
        <v>15094.779769920417</v>
      </c>
    </row>
    <row r="682" spans="1:4" ht="15.6">
      <c r="A682" s="497">
        <v>13759</v>
      </c>
      <c r="B682" s="502" t="s">
        <v>8228</v>
      </c>
      <c r="C682" s="503"/>
      <c r="D682" s="500">
        <v>10917.718309531694</v>
      </c>
    </row>
    <row r="683" spans="1:4" ht="15.6">
      <c r="A683" s="497">
        <v>14096</v>
      </c>
      <c r="B683" s="507" t="s">
        <v>8229</v>
      </c>
      <c r="C683" s="503"/>
      <c r="D683" s="500">
        <v>15094.779769920417</v>
      </c>
    </row>
    <row r="684" spans="1:4" ht="15.6">
      <c r="A684" s="497">
        <v>13776</v>
      </c>
      <c r="B684" s="502" t="s">
        <v>2843</v>
      </c>
      <c r="C684" s="503" t="s">
        <v>35</v>
      </c>
      <c r="D684" s="500">
        <v>8360.4491019253292</v>
      </c>
    </row>
    <row r="685" spans="1:4" ht="15.6">
      <c r="A685" s="497">
        <v>13869</v>
      </c>
      <c r="B685" s="502" t="s">
        <v>8230</v>
      </c>
      <c r="C685" s="503"/>
      <c r="D685" s="500">
        <v>15094.779769920417</v>
      </c>
    </row>
    <row r="686" spans="1:4" ht="15.6">
      <c r="A686" s="497">
        <v>13538</v>
      </c>
      <c r="B686" s="502" t="s">
        <v>8231</v>
      </c>
      <c r="C686" s="503" t="s">
        <v>287</v>
      </c>
      <c r="D686" s="500">
        <v>15094.779769920417</v>
      </c>
    </row>
    <row r="687" spans="1:4" ht="15.6">
      <c r="A687" s="497">
        <v>13870</v>
      </c>
      <c r="B687" s="502" t="s">
        <v>8232</v>
      </c>
      <c r="C687" s="503" t="s">
        <v>60</v>
      </c>
      <c r="D687" s="500">
        <v>15094.779769920417</v>
      </c>
    </row>
    <row r="688" spans="1:4" ht="15.6">
      <c r="A688" s="497">
        <v>14074</v>
      </c>
      <c r="B688" s="507" t="s">
        <v>8233</v>
      </c>
      <c r="C688" s="503" t="s">
        <v>152</v>
      </c>
      <c r="D688" s="500">
        <v>15094.779769920417</v>
      </c>
    </row>
    <row r="689" spans="1:4" ht="15.6">
      <c r="A689" s="497">
        <v>13691</v>
      </c>
      <c r="B689" s="502" t="s">
        <v>8234</v>
      </c>
      <c r="C689" s="503" t="s">
        <v>8235</v>
      </c>
      <c r="D689" s="500">
        <v>10917.718309531694</v>
      </c>
    </row>
    <row r="690" spans="1:4" ht="15.6">
      <c r="A690" s="497">
        <v>13689</v>
      </c>
      <c r="B690" s="502" t="s">
        <v>6086</v>
      </c>
      <c r="C690" s="503" t="s">
        <v>1503</v>
      </c>
      <c r="D690" s="500">
        <v>15094.779769920417</v>
      </c>
    </row>
    <row r="691" spans="1:4" ht="15.6">
      <c r="A691" s="497">
        <v>13690</v>
      </c>
      <c r="B691" s="502" t="s">
        <v>2846</v>
      </c>
      <c r="C691" s="503" t="s">
        <v>2770</v>
      </c>
      <c r="D691" s="500">
        <v>15094.779769920417</v>
      </c>
    </row>
    <row r="692" spans="1:4" ht="15.6">
      <c r="A692" s="497">
        <v>13861</v>
      </c>
      <c r="B692" s="502" t="s">
        <v>2846</v>
      </c>
      <c r="C692" s="503" t="s">
        <v>76</v>
      </c>
      <c r="D692" s="500">
        <v>15094.779769920417</v>
      </c>
    </row>
    <row r="693" spans="1:4" ht="15.6">
      <c r="A693" s="497">
        <v>13665</v>
      </c>
      <c r="B693" s="502" t="s">
        <v>8236</v>
      </c>
      <c r="C693" s="510"/>
      <c r="D693" s="500">
        <v>20670.728693951285</v>
      </c>
    </row>
    <row r="694" spans="1:4" ht="15.6">
      <c r="A694" s="497">
        <v>14022</v>
      </c>
      <c r="B694" s="502" t="s">
        <v>8237</v>
      </c>
      <c r="C694" s="510"/>
      <c r="D694" s="500">
        <v>15094.779769920417</v>
      </c>
    </row>
    <row r="695" spans="1:4" ht="15.6">
      <c r="A695" s="497">
        <v>13971</v>
      </c>
      <c r="B695" s="502" t="s">
        <v>8238</v>
      </c>
      <c r="C695" s="503" t="s">
        <v>1951</v>
      </c>
      <c r="D695" s="500">
        <v>15094.779769920417</v>
      </c>
    </row>
    <row r="696" spans="1:4" ht="15.6">
      <c r="A696" s="497">
        <v>13972</v>
      </c>
      <c r="B696" s="502" t="s">
        <v>8239</v>
      </c>
      <c r="C696" s="503" t="s">
        <v>114</v>
      </c>
      <c r="D696" s="500">
        <v>15094.779769920417</v>
      </c>
    </row>
    <row r="697" spans="1:4" ht="16.2" thickBot="1">
      <c r="A697" s="538">
        <v>13973</v>
      </c>
      <c r="B697" s="582" t="s">
        <v>8240</v>
      </c>
      <c r="C697" s="540" t="s">
        <v>114</v>
      </c>
      <c r="D697" s="500">
        <v>15094.779769920417</v>
      </c>
    </row>
    <row r="698" spans="1:4" ht="15.6">
      <c r="A698" s="541"/>
      <c r="B698" s="494" t="s">
        <v>1739</v>
      </c>
      <c r="C698" s="495"/>
      <c r="D698" s="500">
        <v>0</v>
      </c>
    </row>
    <row r="699" spans="1:4" ht="15.6">
      <c r="A699" s="497">
        <v>13621</v>
      </c>
      <c r="B699" s="502" t="s">
        <v>6093</v>
      </c>
      <c r="C699" s="503"/>
      <c r="D699" s="500">
        <v>15094.779769920417</v>
      </c>
    </row>
    <row r="700" spans="1:4" ht="15.6">
      <c r="A700" s="497">
        <v>13663</v>
      </c>
      <c r="B700" s="502" t="s">
        <v>8241</v>
      </c>
      <c r="C700" s="503" t="s">
        <v>7948</v>
      </c>
      <c r="D700" s="500">
        <v>20669.697066028242</v>
      </c>
    </row>
    <row r="701" spans="1:4" ht="15.6">
      <c r="A701" s="497" t="s">
        <v>8242</v>
      </c>
      <c r="B701" s="502" t="s">
        <v>8243</v>
      </c>
      <c r="C701" s="503" t="s">
        <v>7948</v>
      </c>
      <c r="D701" s="500">
        <v>20669.697066028242</v>
      </c>
    </row>
    <row r="702" spans="1:4" ht="15.6">
      <c r="A702" s="497">
        <v>13974</v>
      </c>
      <c r="B702" s="502" t="s">
        <v>8243</v>
      </c>
      <c r="C702" s="503" t="s">
        <v>7948</v>
      </c>
      <c r="D702" s="500">
        <v>20669.697066028242</v>
      </c>
    </row>
    <row r="703" spans="1:4" ht="15.6">
      <c r="A703" s="497">
        <v>13661</v>
      </c>
      <c r="B703" s="502" t="s">
        <v>8244</v>
      </c>
      <c r="C703" s="503" t="s">
        <v>114</v>
      </c>
      <c r="D703" s="500">
        <v>20669.697066028242</v>
      </c>
    </row>
    <row r="704" spans="1:4" ht="15.6">
      <c r="A704" s="497" t="s">
        <v>8245</v>
      </c>
      <c r="B704" s="502" t="s">
        <v>8246</v>
      </c>
      <c r="C704" s="503"/>
      <c r="D704" s="500">
        <v>15094.779769920417</v>
      </c>
    </row>
    <row r="705" spans="1:4" ht="15.6">
      <c r="A705" s="497">
        <v>13920</v>
      </c>
      <c r="B705" s="507" t="s">
        <v>8247</v>
      </c>
      <c r="C705" s="503"/>
      <c r="D705" s="500">
        <v>15094.779769920417</v>
      </c>
    </row>
    <row r="706" spans="1:4" ht="15.6">
      <c r="A706" s="542">
        <v>14361</v>
      </c>
      <c r="B706" s="543" t="s">
        <v>8248</v>
      </c>
      <c r="C706" s="555" t="s">
        <v>8249</v>
      </c>
      <c r="D706" s="500">
        <v>15075.783713151459</v>
      </c>
    </row>
    <row r="707" spans="1:4" ht="15.6">
      <c r="A707" s="497">
        <v>13975</v>
      </c>
      <c r="B707" s="502" t="s">
        <v>8250</v>
      </c>
      <c r="C707" s="503"/>
      <c r="D707" s="500">
        <v>15094.779769920417</v>
      </c>
    </row>
    <row r="708" spans="1:4" ht="15.6">
      <c r="A708" s="497">
        <v>13754</v>
      </c>
      <c r="B708" s="502" t="s">
        <v>8251</v>
      </c>
      <c r="C708" s="503" t="s">
        <v>7617</v>
      </c>
      <c r="D708" s="500">
        <v>10917.718309531694</v>
      </c>
    </row>
    <row r="709" spans="1:4" ht="15.6">
      <c r="A709" s="497">
        <v>13726</v>
      </c>
      <c r="B709" s="502" t="s">
        <v>8252</v>
      </c>
      <c r="C709" s="503" t="s">
        <v>8253</v>
      </c>
      <c r="D709" s="500">
        <v>10917.718309531694</v>
      </c>
    </row>
    <row r="710" spans="1:4" ht="15.6">
      <c r="A710" s="497">
        <v>13727</v>
      </c>
      <c r="B710" s="502" t="s">
        <v>2847</v>
      </c>
      <c r="C710" s="503"/>
      <c r="D710" s="500">
        <v>12302.162982251284</v>
      </c>
    </row>
    <row r="711" spans="1:4" ht="15.6">
      <c r="A711" s="497">
        <v>13976</v>
      </c>
      <c r="B711" s="502" t="s">
        <v>8254</v>
      </c>
      <c r="C711" s="503"/>
      <c r="D711" s="500">
        <v>15094.779769920417</v>
      </c>
    </row>
    <row r="712" spans="1:4" ht="15.6">
      <c r="A712" s="497">
        <v>13520</v>
      </c>
      <c r="B712" s="502" t="s">
        <v>8255</v>
      </c>
      <c r="C712" s="503"/>
      <c r="D712" s="500">
        <v>15094.779769920417</v>
      </c>
    </row>
    <row r="713" spans="1:4" ht="15.6">
      <c r="A713" s="497">
        <v>13623</v>
      </c>
      <c r="B713" s="502" t="s">
        <v>8256</v>
      </c>
      <c r="C713" s="503"/>
      <c r="D713" s="500">
        <v>15094.779769920417</v>
      </c>
    </row>
    <row r="714" spans="1:4" ht="15.6">
      <c r="A714" s="497">
        <v>13915</v>
      </c>
      <c r="B714" s="507" t="s">
        <v>8256</v>
      </c>
      <c r="C714" s="503" t="s">
        <v>8257</v>
      </c>
      <c r="D714" s="500">
        <v>15094.779769920417</v>
      </c>
    </row>
    <row r="715" spans="1:4" ht="15.6">
      <c r="A715" s="497">
        <v>13919</v>
      </c>
      <c r="B715" s="507" t="s">
        <v>8256</v>
      </c>
      <c r="C715" s="503" t="s">
        <v>287</v>
      </c>
      <c r="D715" s="500">
        <v>15094.779769920417</v>
      </c>
    </row>
    <row r="716" spans="1:4" ht="15.6">
      <c r="A716" s="542">
        <v>14374</v>
      </c>
      <c r="B716" s="543" t="s">
        <v>6154</v>
      </c>
      <c r="C716" s="555" t="s">
        <v>8084</v>
      </c>
      <c r="D716" s="500">
        <v>20663.355724327965</v>
      </c>
    </row>
    <row r="717" spans="1:4" ht="15.6">
      <c r="A717" s="497">
        <v>14344</v>
      </c>
      <c r="B717" s="507" t="s">
        <v>8258</v>
      </c>
      <c r="C717" s="503" t="s">
        <v>2862</v>
      </c>
      <c r="D717" s="500">
        <v>16585.892047975325</v>
      </c>
    </row>
    <row r="718" spans="1:4" ht="15.6">
      <c r="A718" s="497">
        <v>14154</v>
      </c>
      <c r="B718" s="507" t="s">
        <v>8259</v>
      </c>
      <c r="C718" s="503"/>
      <c r="D718" s="500">
        <v>12293.433888155849</v>
      </c>
    </row>
    <row r="719" spans="1:4" ht="15.6">
      <c r="A719" s="497">
        <v>14204</v>
      </c>
      <c r="B719" s="507" t="s">
        <v>8260</v>
      </c>
      <c r="C719" s="503"/>
      <c r="D719" s="500">
        <v>12293.433888155849</v>
      </c>
    </row>
    <row r="720" spans="1:4" ht="15.6">
      <c r="A720" s="497" t="s">
        <v>8261</v>
      </c>
      <c r="B720" s="507" t="s">
        <v>8262</v>
      </c>
      <c r="C720" s="503"/>
      <c r="D720" s="500">
        <v>15094.779769920417</v>
      </c>
    </row>
    <row r="721" spans="1:4" ht="15.6">
      <c r="A721" s="497" t="s">
        <v>8263</v>
      </c>
      <c r="B721" s="507" t="s">
        <v>8264</v>
      </c>
      <c r="C721" s="510"/>
      <c r="D721" s="500">
        <v>23998.760373678135</v>
      </c>
    </row>
    <row r="722" spans="1:4" ht="15.6">
      <c r="A722" s="497" t="s">
        <v>8265</v>
      </c>
      <c r="B722" s="507" t="s">
        <v>8266</v>
      </c>
      <c r="C722" s="503"/>
      <c r="D722" s="500">
        <v>23998.760373678135</v>
      </c>
    </row>
    <row r="723" spans="1:4" ht="15.6">
      <c r="A723" s="497" t="s">
        <v>8267</v>
      </c>
      <c r="B723" s="507" t="s">
        <v>8268</v>
      </c>
      <c r="C723" s="503" t="s">
        <v>8269</v>
      </c>
      <c r="D723" s="500">
        <v>20669.697066028242</v>
      </c>
    </row>
    <row r="724" spans="1:4" ht="15.6">
      <c r="A724" s="497" t="s">
        <v>8270</v>
      </c>
      <c r="B724" s="507" t="s">
        <v>8268</v>
      </c>
      <c r="C724" s="503" t="s">
        <v>127</v>
      </c>
      <c r="D724" s="500">
        <v>20669.697066028242</v>
      </c>
    </row>
    <row r="725" spans="1:4" ht="15.6">
      <c r="A725" s="497">
        <v>13977</v>
      </c>
      <c r="B725" s="507" t="s">
        <v>8271</v>
      </c>
      <c r="C725" s="503"/>
      <c r="D725" s="500">
        <v>15094.779769920417</v>
      </c>
    </row>
    <row r="726" spans="1:4" ht="15.6">
      <c r="A726" s="497">
        <v>13978</v>
      </c>
      <c r="B726" s="507" t="s">
        <v>8272</v>
      </c>
      <c r="C726" s="503"/>
      <c r="D726" s="500">
        <v>15094.779769920417</v>
      </c>
    </row>
    <row r="727" spans="1:4" ht="15.6">
      <c r="A727" s="497">
        <v>13979</v>
      </c>
      <c r="B727" s="507" t="s">
        <v>8273</v>
      </c>
      <c r="C727" s="503" t="s">
        <v>60</v>
      </c>
      <c r="D727" s="500">
        <v>20669.697066028242</v>
      </c>
    </row>
    <row r="728" spans="1:4" ht="15.6">
      <c r="A728" s="497">
        <v>13980</v>
      </c>
      <c r="B728" s="507" t="s">
        <v>8274</v>
      </c>
      <c r="C728" s="503" t="s">
        <v>60</v>
      </c>
      <c r="D728" s="500">
        <v>20669.697066028242</v>
      </c>
    </row>
    <row r="729" spans="1:4" ht="15.6">
      <c r="A729" s="497">
        <v>13981</v>
      </c>
      <c r="B729" s="507" t="s">
        <v>8275</v>
      </c>
      <c r="C729" s="503"/>
      <c r="D729" s="500">
        <v>15094.779769920417</v>
      </c>
    </row>
    <row r="730" spans="1:4" ht="15.6">
      <c r="A730" s="497">
        <v>13918</v>
      </c>
      <c r="B730" s="507" t="s">
        <v>8276</v>
      </c>
      <c r="C730" s="503"/>
      <c r="D730" s="500">
        <v>20669.697066028242</v>
      </c>
    </row>
    <row r="731" spans="1:4" ht="15.6">
      <c r="A731" s="497" t="s">
        <v>8277</v>
      </c>
      <c r="B731" s="507" t="s">
        <v>2851</v>
      </c>
      <c r="C731" s="503" t="s">
        <v>7747</v>
      </c>
      <c r="D731" s="500">
        <v>16585.922742395614</v>
      </c>
    </row>
    <row r="732" spans="1:4" ht="15.6">
      <c r="A732" s="497">
        <v>13982</v>
      </c>
      <c r="B732" s="507" t="s">
        <v>8278</v>
      </c>
      <c r="C732" s="503"/>
      <c r="D732" s="500">
        <v>20669.697066028242</v>
      </c>
    </row>
    <row r="733" spans="1:4" ht="15.6">
      <c r="A733" s="497">
        <v>14317</v>
      </c>
      <c r="B733" s="507" t="s">
        <v>8279</v>
      </c>
      <c r="C733" s="503"/>
      <c r="D733" s="500">
        <v>20669.641151371907</v>
      </c>
    </row>
    <row r="734" spans="1:4" ht="15.6">
      <c r="A734" s="497" t="s">
        <v>8280</v>
      </c>
      <c r="B734" s="507" t="s">
        <v>8281</v>
      </c>
      <c r="C734" s="503"/>
      <c r="D734" s="500">
        <v>20669.641151371907</v>
      </c>
    </row>
    <row r="735" spans="1:4" ht="15.6">
      <c r="A735" s="497">
        <v>14319</v>
      </c>
      <c r="B735" s="507" t="s">
        <v>8282</v>
      </c>
      <c r="C735" s="503"/>
      <c r="D735" s="500">
        <v>20669.641151371907</v>
      </c>
    </row>
    <row r="736" spans="1:4" ht="15.6">
      <c r="A736" s="497">
        <v>13983</v>
      </c>
      <c r="B736" s="507" t="s">
        <v>8283</v>
      </c>
      <c r="C736" s="503"/>
      <c r="D736" s="500">
        <v>20669.697066028242</v>
      </c>
    </row>
    <row r="737" spans="1:4" ht="15.6">
      <c r="A737" s="497">
        <v>13984</v>
      </c>
      <c r="B737" s="507" t="s">
        <v>8284</v>
      </c>
      <c r="C737" s="503"/>
      <c r="D737" s="500">
        <v>20669.697066028242</v>
      </c>
    </row>
    <row r="738" spans="1:4" ht="15.6">
      <c r="A738" s="497">
        <v>13985</v>
      </c>
      <c r="B738" s="507" t="s">
        <v>8285</v>
      </c>
      <c r="C738" s="503" t="s">
        <v>60</v>
      </c>
      <c r="D738" s="500">
        <v>15094.779769920417</v>
      </c>
    </row>
    <row r="739" spans="1:4" ht="15.6">
      <c r="A739" s="497">
        <v>13917</v>
      </c>
      <c r="B739" s="507" t="s">
        <v>8286</v>
      </c>
      <c r="C739" s="503"/>
      <c r="D739" s="500">
        <v>15094.779769920417</v>
      </c>
    </row>
    <row r="740" spans="1:4" ht="15.6">
      <c r="A740" s="497">
        <v>13986</v>
      </c>
      <c r="B740" s="507" t="s">
        <v>8287</v>
      </c>
      <c r="C740" s="503"/>
      <c r="D740" s="500">
        <v>15094.779769920417</v>
      </c>
    </row>
    <row r="741" spans="1:4" ht="15.6">
      <c r="A741" s="497">
        <v>13664</v>
      </c>
      <c r="B741" s="507" t="s">
        <v>8288</v>
      </c>
      <c r="C741" s="503">
        <v>2010</v>
      </c>
      <c r="D741" s="500">
        <v>20669.697066028242</v>
      </c>
    </row>
    <row r="742" spans="1:4" ht="15.6">
      <c r="A742" s="497">
        <v>13987</v>
      </c>
      <c r="B742" s="507" t="s">
        <v>8289</v>
      </c>
      <c r="C742" s="503" t="s">
        <v>1058</v>
      </c>
      <c r="D742" s="500">
        <v>20669.697066028242</v>
      </c>
    </row>
    <row r="743" spans="1:4" ht="15.6">
      <c r="A743" s="497">
        <v>13660</v>
      </c>
      <c r="B743" s="507" t="s">
        <v>8290</v>
      </c>
      <c r="C743" s="503" t="s">
        <v>8291</v>
      </c>
      <c r="D743" s="500">
        <v>20669.697066028242</v>
      </c>
    </row>
    <row r="744" spans="1:4" ht="15.6">
      <c r="A744" s="497">
        <v>14213</v>
      </c>
      <c r="B744" s="507" t="s">
        <v>8292</v>
      </c>
      <c r="C744" s="503"/>
      <c r="D744" s="500">
        <v>15083.09773200661</v>
      </c>
    </row>
    <row r="745" spans="1:4" ht="15.6">
      <c r="A745" s="497">
        <v>13505</v>
      </c>
      <c r="B745" s="507" t="s">
        <v>6243</v>
      </c>
      <c r="C745" s="503" t="s">
        <v>60</v>
      </c>
      <c r="D745" s="500">
        <v>15094.779769920417</v>
      </c>
    </row>
    <row r="746" spans="1:4" ht="15.6">
      <c r="A746" s="497">
        <v>14206</v>
      </c>
      <c r="B746" s="507" t="s">
        <v>6243</v>
      </c>
      <c r="C746" s="503">
        <v>2015</v>
      </c>
      <c r="D746" s="500">
        <v>15083.09773200661</v>
      </c>
    </row>
    <row r="747" spans="1:4" ht="15.6">
      <c r="A747" s="497">
        <v>13876</v>
      </c>
      <c r="B747" s="502" t="s">
        <v>8293</v>
      </c>
      <c r="C747" s="503" t="s">
        <v>114</v>
      </c>
      <c r="D747" s="500">
        <v>15094.779769920417</v>
      </c>
    </row>
    <row r="748" spans="1:4" ht="16.2" thickBot="1">
      <c r="A748" s="497">
        <v>14299</v>
      </c>
      <c r="B748" s="507" t="s">
        <v>8294</v>
      </c>
      <c r="C748" s="508" t="s">
        <v>7691</v>
      </c>
      <c r="D748" s="500">
        <v>10950.254346822303</v>
      </c>
    </row>
    <row r="749" spans="1:4" ht="16.2" thickBot="1">
      <c r="A749" s="560"/>
      <c r="B749" s="583" t="s">
        <v>1864</v>
      </c>
      <c r="C749" s="584"/>
      <c r="D749" s="500">
        <v>0</v>
      </c>
    </row>
    <row r="750" spans="1:4" ht="15.6">
      <c r="A750" s="585">
        <v>13827</v>
      </c>
      <c r="B750" s="528" t="s">
        <v>8295</v>
      </c>
      <c r="C750" s="581" t="s">
        <v>8296</v>
      </c>
      <c r="D750" s="500">
        <v>15094.779769920417</v>
      </c>
    </row>
    <row r="751" spans="1:4" ht="15.6">
      <c r="A751" s="501">
        <v>13547</v>
      </c>
      <c r="B751" s="502" t="s">
        <v>8297</v>
      </c>
      <c r="C751" s="503" t="s">
        <v>1911</v>
      </c>
      <c r="D751" s="500">
        <v>10917.718309531694</v>
      </c>
    </row>
    <row r="752" spans="1:4" ht="15.6">
      <c r="A752" s="497">
        <v>14148</v>
      </c>
      <c r="B752" s="507" t="s">
        <v>8298</v>
      </c>
      <c r="C752" s="503"/>
      <c r="D752" s="500">
        <v>10874.960747214784</v>
      </c>
    </row>
    <row r="753" spans="1:4" ht="15.6">
      <c r="A753" s="497">
        <v>14237</v>
      </c>
      <c r="B753" s="586" t="s">
        <v>8299</v>
      </c>
      <c r="C753" s="503"/>
      <c r="D753" s="500">
        <v>9751.1272808030335</v>
      </c>
    </row>
    <row r="754" spans="1:4" ht="15.6">
      <c r="A754" s="497" t="s">
        <v>8300</v>
      </c>
      <c r="B754" s="507" t="s">
        <v>8301</v>
      </c>
      <c r="C754" s="503" t="s">
        <v>7620</v>
      </c>
      <c r="D754" s="500">
        <v>15094.779769920417</v>
      </c>
    </row>
    <row r="755" spans="1:4" ht="15.6">
      <c r="A755" s="497">
        <v>13775</v>
      </c>
      <c r="B755" s="507" t="s">
        <v>8302</v>
      </c>
      <c r="C755" s="546" t="s">
        <v>1911</v>
      </c>
      <c r="D755" s="500">
        <v>9750.9471285735126</v>
      </c>
    </row>
    <row r="756" spans="1:4" ht="15.6">
      <c r="A756" s="497">
        <v>13561</v>
      </c>
      <c r="B756" s="507" t="s">
        <v>8303</v>
      </c>
      <c r="C756" s="503" t="s">
        <v>5080</v>
      </c>
      <c r="D756" s="500">
        <v>7662.932212340671</v>
      </c>
    </row>
    <row r="757" spans="1:4" ht="15.6">
      <c r="A757" s="497">
        <v>13619</v>
      </c>
      <c r="B757" s="507" t="s">
        <v>8304</v>
      </c>
      <c r="C757" s="587" t="s">
        <v>7904</v>
      </c>
      <c r="D757" s="500">
        <v>7662.932212340671</v>
      </c>
    </row>
    <row r="758" spans="1:4" ht="15.6">
      <c r="A758" s="497">
        <v>14004</v>
      </c>
      <c r="B758" s="507" t="s">
        <v>8305</v>
      </c>
      <c r="C758" s="508" t="s">
        <v>387</v>
      </c>
      <c r="D758" s="500">
        <v>8355.1545487004842</v>
      </c>
    </row>
    <row r="759" spans="1:4" ht="15.6">
      <c r="A759" s="497">
        <v>13613</v>
      </c>
      <c r="B759" s="507" t="s">
        <v>8306</v>
      </c>
      <c r="C759" s="508" t="s">
        <v>1354</v>
      </c>
      <c r="D759" s="500">
        <v>7200.7629028187812</v>
      </c>
    </row>
    <row r="760" spans="1:4" ht="15.6">
      <c r="A760" s="497">
        <v>13612</v>
      </c>
      <c r="B760" s="507" t="s">
        <v>8307</v>
      </c>
      <c r="C760" s="536" t="s">
        <v>278</v>
      </c>
      <c r="D760" s="500">
        <v>7200.7629028187812</v>
      </c>
    </row>
    <row r="761" spans="1:4" ht="15.6">
      <c r="A761" s="497">
        <v>13847</v>
      </c>
      <c r="B761" s="507" t="s">
        <v>8308</v>
      </c>
      <c r="C761" s="508" t="s">
        <v>8188</v>
      </c>
      <c r="D761" s="500">
        <v>8355.1545487004842</v>
      </c>
    </row>
    <row r="762" spans="1:4" ht="15.6">
      <c r="A762" s="497">
        <v>13895</v>
      </c>
      <c r="B762" s="507" t="s">
        <v>2857</v>
      </c>
      <c r="C762" s="508" t="s">
        <v>76</v>
      </c>
      <c r="D762" s="500">
        <v>8355.1545487004842</v>
      </c>
    </row>
    <row r="763" spans="1:4" ht="15.6">
      <c r="A763" s="497">
        <v>13617</v>
      </c>
      <c r="B763" s="507" t="s">
        <v>8309</v>
      </c>
      <c r="C763" s="508" t="s">
        <v>8310</v>
      </c>
      <c r="D763" s="500">
        <v>8355.1545487004842</v>
      </c>
    </row>
    <row r="764" spans="1:4" ht="15.6">
      <c r="A764" s="497">
        <v>13686</v>
      </c>
      <c r="B764" s="507" t="s">
        <v>8311</v>
      </c>
      <c r="C764" s="508" t="s">
        <v>7621</v>
      </c>
      <c r="D764" s="500">
        <v>8355.1389058361892</v>
      </c>
    </row>
    <row r="765" spans="1:4" ht="15.6">
      <c r="A765" s="497">
        <v>13614</v>
      </c>
      <c r="B765" s="507" t="s">
        <v>8312</v>
      </c>
      <c r="C765" s="508" t="s">
        <v>1638</v>
      </c>
      <c r="D765" s="500">
        <v>8355.1545487004842</v>
      </c>
    </row>
    <row r="766" spans="1:4" ht="15.6">
      <c r="A766" s="497">
        <v>13781</v>
      </c>
      <c r="B766" s="507" t="s">
        <v>8312</v>
      </c>
      <c r="C766" s="508" t="s">
        <v>7620</v>
      </c>
      <c r="D766" s="500">
        <v>8355.1389058361892</v>
      </c>
    </row>
    <row r="767" spans="1:4" ht="15.6">
      <c r="A767" s="497">
        <v>13672</v>
      </c>
      <c r="B767" s="507" t="s">
        <v>8313</v>
      </c>
      <c r="C767" s="508"/>
      <c r="D767" s="500">
        <v>10917.718309531694</v>
      </c>
    </row>
    <row r="768" spans="1:4" ht="15.6">
      <c r="A768" s="497">
        <v>13671</v>
      </c>
      <c r="B768" s="507" t="s">
        <v>8314</v>
      </c>
      <c r="C768" s="508"/>
      <c r="D768" s="500">
        <v>10917.718309531694</v>
      </c>
    </row>
    <row r="769" spans="1:4" ht="15.6">
      <c r="A769" s="497">
        <v>14229</v>
      </c>
      <c r="B769" s="507" t="s">
        <v>8315</v>
      </c>
      <c r="C769" s="508" t="s">
        <v>7646</v>
      </c>
      <c r="D769" s="500">
        <v>10917.514941443027</v>
      </c>
    </row>
    <row r="770" spans="1:4" ht="15.6">
      <c r="A770" s="497">
        <v>14230</v>
      </c>
      <c r="B770" s="507" t="s">
        <v>8316</v>
      </c>
      <c r="C770" s="508" t="s">
        <v>7646</v>
      </c>
      <c r="D770" s="500">
        <v>11584.197317685317</v>
      </c>
    </row>
    <row r="771" spans="1:4" ht="15.6">
      <c r="A771" s="497">
        <v>13904</v>
      </c>
      <c r="B771" s="507" t="s">
        <v>8317</v>
      </c>
      <c r="C771" s="508" t="s">
        <v>2545</v>
      </c>
      <c r="D771" s="500">
        <v>9047.3768850602646</v>
      </c>
    </row>
    <row r="772" spans="1:4" ht="15.6">
      <c r="A772" s="497">
        <v>13826</v>
      </c>
      <c r="B772" s="507" t="s">
        <v>2860</v>
      </c>
      <c r="C772" s="508" t="s">
        <v>2039</v>
      </c>
      <c r="D772" s="500">
        <v>15094.779769920417</v>
      </c>
    </row>
    <row r="773" spans="1:4" ht="15.6">
      <c r="A773" s="497">
        <v>13930</v>
      </c>
      <c r="B773" s="507" t="s">
        <v>8318</v>
      </c>
      <c r="C773" s="508" t="s">
        <v>408</v>
      </c>
      <c r="D773" s="500">
        <v>15094.779769920417</v>
      </c>
    </row>
    <row r="774" spans="1:4" ht="15.6">
      <c r="A774" s="497">
        <v>13684</v>
      </c>
      <c r="B774" s="507" t="s">
        <v>8319</v>
      </c>
      <c r="C774" s="503" t="s">
        <v>7621</v>
      </c>
      <c r="D774" s="500">
        <v>10917.718309531694</v>
      </c>
    </row>
    <row r="775" spans="1:4" ht="15.6">
      <c r="A775" s="497">
        <v>13685</v>
      </c>
      <c r="B775" s="507" t="s">
        <v>8320</v>
      </c>
      <c r="C775" s="503"/>
      <c r="D775" s="500">
        <v>10917.718309531694</v>
      </c>
    </row>
    <row r="776" spans="1:4" ht="15.6">
      <c r="A776" s="542">
        <v>14359</v>
      </c>
      <c r="B776" s="543" t="s">
        <v>2861</v>
      </c>
      <c r="C776" s="555" t="s">
        <v>7689</v>
      </c>
      <c r="D776" s="500">
        <v>12287.098743634289</v>
      </c>
    </row>
    <row r="777" spans="1:4" ht="15.6">
      <c r="A777" s="497">
        <v>14114</v>
      </c>
      <c r="B777" s="507" t="s">
        <v>8321</v>
      </c>
      <c r="C777" s="503" t="s">
        <v>8322</v>
      </c>
      <c r="D777" s="500">
        <v>15083.09773200661</v>
      </c>
    </row>
    <row r="778" spans="1:4" ht="15.6">
      <c r="A778" s="497">
        <v>14115</v>
      </c>
      <c r="B778" s="507" t="s">
        <v>8323</v>
      </c>
      <c r="C778" s="503" t="s">
        <v>2173</v>
      </c>
      <c r="D778" s="500">
        <v>15083.09773200661</v>
      </c>
    </row>
    <row r="779" spans="1:4" ht="15.6">
      <c r="A779" s="497">
        <v>13702</v>
      </c>
      <c r="B779" s="507" t="s">
        <v>2863</v>
      </c>
      <c r="C779" s="503" t="s">
        <v>7644</v>
      </c>
      <c r="D779" s="500">
        <v>9059.7564201367422</v>
      </c>
    </row>
    <row r="780" spans="1:4" ht="15.6">
      <c r="A780" s="497">
        <v>13646</v>
      </c>
      <c r="B780" s="507" t="s">
        <v>8321</v>
      </c>
      <c r="C780" s="503"/>
      <c r="D780" s="500">
        <v>9059.7564201367422</v>
      </c>
    </row>
    <row r="781" spans="1:4" ht="15.6">
      <c r="A781" s="497">
        <v>13928</v>
      </c>
      <c r="B781" s="507" t="s">
        <v>8321</v>
      </c>
      <c r="C781" s="503" t="s">
        <v>76</v>
      </c>
      <c r="D781" s="500">
        <v>10905.338774455216</v>
      </c>
    </row>
    <row r="782" spans="1:4" ht="15.6">
      <c r="A782" s="497">
        <v>13740</v>
      </c>
      <c r="B782" s="507" t="s">
        <v>8324</v>
      </c>
      <c r="C782" s="503" t="s">
        <v>7644</v>
      </c>
      <c r="D782" s="500">
        <v>9059.7564201367422</v>
      </c>
    </row>
    <row r="783" spans="1:4" ht="15.6">
      <c r="A783" s="497">
        <v>14116</v>
      </c>
      <c r="B783" s="507" t="s">
        <v>8325</v>
      </c>
      <c r="C783" s="508" t="s">
        <v>7743</v>
      </c>
      <c r="D783" s="500">
        <v>15082.959744002261</v>
      </c>
    </row>
    <row r="784" spans="1:4" ht="15.6">
      <c r="A784" s="497">
        <v>14117</v>
      </c>
      <c r="B784" s="507" t="s">
        <v>8326</v>
      </c>
      <c r="C784" s="508" t="s">
        <v>8327</v>
      </c>
      <c r="D784" s="500">
        <v>15082.959744002261</v>
      </c>
    </row>
    <row r="785" spans="1:4" ht="15.6">
      <c r="A785" s="497">
        <v>14118</v>
      </c>
      <c r="B785" s="507" t="s">
        <v>8326</v>
      </c>
      <c r="C785" s="508" t="s">
        <v>507</v>
      </c>
      <c r="D785" s="500">
        <v>15082.959744002261</v>
      </c>
    </row>
    <row r="786" spans="1:4" ht="15.6">
      <c r="A786" s="497">
        <v>14283</v>
      </c>
      <c r="B786" s="507" t="s">
        <v>8324</v>
      </c>
      <c r="C786" s="508" t="s">
        <v>8328</v>
      </c>
      <c r="D786" s="500">
        <v>17169.466976552543</v>
      </c>
    </row>
    <row r="787" spans="1:4" ht="15.6">
      <c r="A787" s="497">
        <v>13618</v>
      </c>
      <c r="B787" s="507" t="s">
        <v>2687</v>
      </c>
      <c r="C787" s="508" t="s">
        <v>8166</v>
      </c>
      <c r="D787" s="500">
        <v>7200.7629028187812</v>
      </c>
    </row>
    <row r="788" spans="1:4" ht="15.6">
      <c r="A788" s="497">
        <v>13556</v>
      </c>
      <c r="B788" s="507" t="s">
        <v>6390</v>
      </c>
      <c r="C788" s="508" t="s">
        <v>7870</v>
      </c>
      <c r="D788" s="500">
        <v>8355.1545487004842</v>
      </c>
    </row>
    <row r="789" spans="1:4" ht="15.6">
      <c r="A789" s="497">
        <v>14285</v>
      </c>
      <c r="B789" s="507" t="s">
        <v>6390</v>
      </c>
      <c r="C789" s="508" t="s">
        <v>7791</v>
      </c>
      <c r="D789" s="500">
        <v>10950.254346822303</v>
      </c>
    </row>
    <row r="790" spans="1:4" ht="15.6">
      <c r="A790" s="497">
        <v>13616</v>
      </c>
      <c r="B790" s="507" t="s">
        <v>6403</v>
      </c>
      <c r="C790" s="508" t="s">
        <v>8329</v>
      </c>
      <c r="D790" s="500">
        <v>9059.7564201367422</v>
      </c>
    </row>
    <row r="791" spans="1:4" ht="15.6">
      <c r="A791" s="497">
        <v>14221</v>
      </c>
      <c r="B791" s="507" t="s">
        <v>8330</v>
      </c>
      <c r="C791" s="508" t="s">
        <v>8331</v>
      </c>
      <c r="D791" s="500">
        <v>9030.9456639914097</v>
      </c>
    </row>
    <row r="792" spans="1:4" ht="15.6">
      <c r="A792" s="497">
        <v>13738</v>
      </c>
      <c r="B792" s="507" t="s">
        <v>6406</v>
      </c>
      <c r="C792" s="508" t="s">
        <v>7630</v>
      </c>
      <c r="D792" s="500">
        <v>10917.718309531694</v>
      </c>
    </row>
    <row r="793" spans="1:4" ht="15.6">
      <c r="A793" s="497">
        <v>13739</v>
      </c>
      <c r="B793" s="507" t="s">
        <v>6406</v>
      </c>
      <c r="C793" s="508" t="s">
        <v>7854</v>
      </c>
      <c r="D793" s="500">
        <v>10917.718309531694</v>
      </c>
    </row>
    <row r="794" spans="1:4" ht="15.6">
      <c r="A794" s="497">
        <v>14105</v>
      </c>
      <c r="B794" s="507" t="s">
        <v>8332</v>
      </c>
      <c r="C794" s="508" t="s">
        <v>7743</v>
      </c>
      <c r="D794" s="500">
        <v>18811.735176633294</v>
      </c>
    </row>
    <row r="795" spans="1:4" ht="15.6">
      <c r="A795" s="497">
        <v>13989</v>
      </c>
      <c r="B795" s="507" t="s">
        <v>8333</v>
      </c>
      <c r="C795" s="508" t="s">
        <v>76</v>
      </c>
      <c r="D795" s="500">
        <v>15094.779769920417</v>
      </c>
    </row>
    <row r="796" spans="1:4" ht="15.6">
      <c r="A796" s="497" t="s">
        <v>8334</v>
      </c>
      <c r="B796" s="507" t="s">
        <v>8335</v>
      </c>
      <c r="C796" s="508" t="s">
        <v>60</v>
      </c>
      <c r="D796" s="500">
        <v>15094.779769920417</v>
      </c>
    </row>
    <row r="797" spans="1:4" ht="15.6">
      <c r="A797" s="497">
        <v>13530</v>
      </c>
      <c r="B797" s="507" t="s">
        <v>2688</v>
      </c>
      <c r="C797" s="508" t="s">
        <v>114</v>
      </c>
      <c r="D797" s="500">
        <v>8367.5340837769618</v>
      </c>
    </row>
    <row r="798" spans="1:4" ht="15.6">
      <c r="A798" s="497">
        <v>14320</v>
      </c>
      <c r="B798" s="507" t="s">
        <v>8336</v>
      </c>
      <c r="C798" s="508" t="s">
        <v>8337</v>
      </c>
      <c r="D798" s="500">
        <v>12298.129320330529</v>
      </c>
    </row>
    <row r="799" spans="1:4" ht="15.6">
      <c r="A799" s="497">
        <v>13991</v>
      </c>
      <c r="B799" s="507" t="s">
        <v>2868</v>
      </c>
      <c r="C799" s="508" t="s">
        <v>8338</v>
      </c>
      <c r="D799" s="500">
        <v>15094.779769920417</v>
      </c>
    </row>
    <row r="800" spans="1:4" ht="15.6">
      <c r="A800" s="497">
        <v>14287</v>
      </c>
      <c r="B800" s="507" t="s">
        <v>8339</v>
      </c>
      <c r="C800" s="508" t="s">
        <v>7791</v>
      </c>
      <c r="D800" s="500">
        <v>15095.707778119327</v>
      </c>
    </row>
    <row r="801" spans="1:4" ht="15.6">
      <c r="A801" s="542">
        <v>14364</v>
      </c>
      <c r="B801" s="543" t="s">
        <v>8340</v>
      </c>
      <c r="C801" s="555" t="s">
        <v>7791</v>
      </c>
      <c r="D801" s="500">
        <v>15802.708294708011</v>
      </c>
    </row>
    <row r="802" spans="1:4" ht="15.6">
      <c r="A802" s="497">
        <v>13990</v>
      </c>
      <c r="B802" s="507" t="s">
        <v>8341</v>
      </c>
      <c r="C802" s="508"/>
      <c r="D802" s="500">
        <v>18811.735176633294</v>
      </c>
    </row>
    <row r="803" spans="1:4" ht="15.6">
      <c r="A803" s="497">
        <v>14153</v>
      </c>
      <c r="B803" s="507" t="s">
        <v>2689</v>
      </c>
      <c r="C803" s="508" t="s">
        <v>7791</v>
      </c>
      <c r="D803" s="500">
        <v>10874.960747214784</v>
      </c>
    </row>
    <row r="804" spans="1:4" ht="15.6">
      <c r="A804" s="497">
        <v>14111</v>
      </c>
      <c r="B804" s="507" t="s">
        <v>6476</v>
      </c>
      <c r="C804" s="508" t="s">
        <v>8188</v>
      </c>
      <c r="D804" s="500">
        <v>10917.718309531694</v>
      </c>
    </row>
    <row r="805" spans="1:4" ht="15.6">
      <c r="A805" s="542">
        <v>14363</v>
      </c>
      <c r="B805" s="588" t="s">
        <v>8342</v>
      </c>
      <c r="C805" s="555" t="s">
        <v>8343</v>
      </c>
      <c r="D805" s="500">
        <v>15802.708294708011</v>
      </c>
    </row>
    <row r="806" spans="1:4" ht="15.6">
      <c r="A806" s="517">
        <v>14345</v>
      </c>
      <c r="B806" s="589" t="s">
        <v>8344</v>
      </c>
      <c r="C806" s="536" t="s">
        <v>8345</v>
      </c>
      <c r="D806" s="500">
        <v>15082.912475382496</v>
      </c>
    </row>
    <row r="807" spans="1:4" ht="15.6">
      <c r="A807" s="590">
        <v>14232</v>
      </c>
      <c r="B807" s="591" t="s">
        <v>8346</v>
      </c>
      <c r="C807" s="592" t="s">
        <v>2565</v>
      </c>
      <c r="D807" s="500">
        <v>12651.454575703641</v>
      </c>
    </row>
    <row r="808" spans="1:4" ht="15.6">
      <c r="A808" s="497">
        <v>14244</v>
      </c>
      <c r="B808" s="507" t="s">
        <v>8347</v>
      </c>
      <c r="C808" s="508" t="s">
        <v>8348</v>
      </c>
      <c r="D808" s="500">
        <v>12644.936567163859</v>
      </c>
    </row>
    <row r="809" spans="1:4" ht="15.6">
      <c r="A809" s="557">
        <v>13813</v>
      </c>
      <c r="B809" s="512" t="s">
        <v>7761</v>
      </c>
      <c r="C809" s="576" t="s">
        <v>1218</v>
      </c>
      <c r="D809" s="500">
        <v>15094.779769920417</v>
      </c>
    </row>
    <row r="810" spans="1:4" ht="16.2" thickBot="1">
      <c r="A810" s="593"/>
      <c r="B810" s="525" t="s">
        <v>1960</v>
      </c>
      <c r="C810" s="526"/>
      <c r="D810" s="500">
        <v>0</v>
      </c>
    </row>
    <row r="811" spans="1:4" ht="15.6">
      <c r="A811" s="497">
        <v>14058</v>
      </c>
      <c r="B811" s="547" t="s">
        <v>8349</v>
      </c>
      <c r="C811" s="548"/>
      <c r="D811" s="500">
        <v>12256.771353637516</v>
      </c>
    </row>
    <row r="812" spans="1:4" ht="15.6">
      <c r="A812" s="497">
        <v>14346</v>
      </c>
      <c r="B812" s="518" t="s">
        <v>8350</v>
      </c>
      <c r="C812" s="536"/>
      <c r="D812" s="500">
        <v>12256.771353637516</v>
      </c>
    </row>
    <row r="813" spans="1:4" ht="15.6">
      <c r="A813" s="497">
        <v>14310</v>
      </c>
      <c r="B813" s="518" t="s">
        <v>8351</v>
      </c>
      <c r="C813" s="536"/>
      <c r="D813" s="500">
        <v>12651.454575703641</v>
      </c>
    </row>
    <row r="814" spans="1:4" ht="15.6">
      <c r="A814" s="497">
        <v>14311</v>
      </c>
      <c r="B814" s="518" t="s">
        <v>8352</v>
      </c>
      <c r="C814" s="536"/>
      <c r="D814" s="500">
        <v>12651.454575703641</v>
      </c>
    </row>
    <row r="815" spans="1:4" ht="15.6">
      <c r="A815" s="497">
        <v>14312</v>
      </c>
      <c r="B815" s="518" t="s">
        <v>8353</v>
      </c>
      <c r="C815" s="536"/>
      <c r="D815" s="500">
        <v>12651.454575703641</v>
      </c>
    </row>
    <row r="816" spans="1:4" ht="15.6">
      <c r="A816" s="497">
        <v>14313</v>
      </c>
      <c r="B816" s="518" t="s">
        <v>8354</v>
      </c>
      <c r="C816" s="536"/>
      <c r="D816" s="500">
        <v>12651.454575703641</v>
      </c>
    </row>
    <row r="817" spans="1:4" ht="16.2" thickBot="1">
      <c r="A817" s="538" t="s">
        <v>8355</v>
      </c>
      <c r="B817" s="594" t="s">
        <v>8356</v>
      </c>
      <c r="C817" s="595"/>
      <c r="D817" s="500">
        <v>15094.779769920417</v>
      </c>
    </row>
    <row r="818" spans="1:4" ht="16.2" thickBot="1">
      <c r="A818" s="71" t="s">
        <v>8355</v>
      </c>
      <c r="B818" s="72" t="s">
        <v>8356</v>
      </c>
      <c r="C818" s="73"/>
      <c r="D818" s="74">
        <v>4057.3099831032901</v>
      </c>
    </row>
  </sheetData>
  <mergeCells count="4">
    <mergeCell ref="A2:B2"/>
    <mergeCell ref="A3:B3"/>
    <mergeCell ref="C3:D3"/>
    <mergeCell ref="A4:C5"/>
  </mergeCells>
  <pageMargins left="0.59027777777777801" right="0.59027777777777801" top="0.196527777777778" bottom="0.31458333333333299" header="0.511811023622047" footer="0"/>
  <pageSetup paperSize="9" scale="62" orientation="portrait" horizontalDpi="300" verticalDpi="300"/>
  <headerFooter>
    <oddFooter>&amp;CPágina &amp;P de &amp;N</oddFooter>
  </headerFooter>
  <rowBreaks count="3" manualBreakCount="3">
    <brk id="75" max="16383" man="1"/>
    <brk id="156" max="16383" man="1"/>
    <brk id="218" max="16383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61"/>
  <sheetViews>
    <sheetView showRowColHeaders="0" zoomScaleNormal="100" workbookViewId="0"/>
  </sheetViews>
  <sheetFormatPr baseColWidth="10" defaultColWidth="10.6640625" defaultRowHeight="13.2"/>
  <cols>
    <col min="1" max="1" width="1.6640625" customWidth="1"/>
    <col min="2" max="2" width="12.5546875" customWidth="1"/>
    <col min="3" max="3" width="48" customWidth="1"/>
    <col min="5" max="5" width="15" customWidth="1"/>
  </cols>
  <sheetData>
    <row r="1" spans="2:5" ht="24.6">
      <c r="B1" s="146" t="s">
        <v>8357</v>
      </c>
      <c r="C1" s="146"/>
      <c r="D1" s="75"/>
      <c r="E1" s="75">
        <v>45316</v>
      </c>
    </row>
    <row r="3" spans="2:5">
      <c r="B3" t="s">
        <v>7</v>
      </c>
      <c r="C3" t="s">
        <v>12</v>
      </c>
      <c r="D3" s="76" t="s">
        <v>2888</v>
      </c>
      <c r="E3" s="76" t="s">
        <v>8358</v>
      </c>
    </row>
    <row r="4" spans="2:5">
      <c r="B4" s="602" t="s">
        <v>8359</v>
      </c>
      <c r="C4" s="602" t="s">
        <v>8360</v>
      </c>
      <c r="D4" s="603">
        <v>9721.3410000000003</v>
      </c>
      <c r="E4" s="604">
        <f t="shared" ref="E4:E67" si="0">D4*1.21*0.9</f>
        <v>10586.540348999999</v>
      </c>
    </row>
    <row r="5" spans="2:5">
      <c r="B5" s="602" t="s">
        <v>8361</v>
      </c>
      <c r="C5" s="602" t="s">
        <v>8362</v>
      </c>
      <c r="D5" s="603">
        <v>9936.4277999999995</v>
      </c>
      <c r="E5" s="604">
        <f t="shared" si="0"/>
        <v>10820.769874199999</v>
      </c>
    </row>
    <row r="6" spans="2:5">
      <c r="B6" s="602" t="s">
        <v>8363</v>
      </c>
      <c r="C6" s="602" t="s">
        <v>8364</v>
      </c>
      <c r="D6" s="603">
        <v>9923.6352000000006</v>
      </c>
      <c r="E6" s="604">
        <f t="shared" si="0"/>
        <v>10806.838732800001</v>
      </c>
    </row>
    <row r="7" spans="2:5">
      <c r="B7" s="602" t="s">
        <v>8365</v>
      </c>
      <c r="C7" s="602" t="s">
        <v>8366</v>
      </c>
      <c r="D7" s="603">
        <v>11048.142</v>
      </c>
      <c r="E7" s="604">
        <f t="shared" si="0"/>
        <v>12031.426637999999</v>
      </c>
    </row>
    <row r="8" spans="2:5">
      <c r="B8" s="602" t="s">
        <v>8367</v>
      </c>
      <c r="C8" s="602" t="s">
        <v>8368</v>
      </c>
      <c r="D8" s="603">
        <v>9179.0975999999991</v>
      </c>
      <c r="E8" s="604">
        <f t="shared" si="0"/>
        <v>9996.0372863999983</v>
      </c>
    </row>
    <row r="9" spans="2:5">
      <c r="B9" s="602" t="s">
        <v>8369</v>
      </c>
      <c r="C9" s="602" t="s">
        <v>8368</v>
      </c>
      <c r="D9" s="603">
        <v>9518.4809999999998</v>
      </c>
      <c r="E9" s="604">
        <f t="shared" si="0"/>
        <v>10365.625808999999</v>
      </c>
    </row>
    <row r="10" spans="2:5">
      <c r="B10" s="602" t="s">
        <v>8370</v>
      </c>
      <c r="C10" s="602" t="s">
        <v>8371</v>
      </c>
      <c r="D10" s="603">
        <v>9742.6067999999996</v>
      </c>
      <c r="E10" s="604">
        <f t="shared" si="0"/>
        <v>10609.6988052</v>
      </c>
    </row>
    <row r="11" spans="2:5">
      <c r="B11" s="602" t="s">
        <v>8372</v>
      </c>
      <c r="C11" s="602" t="s">
        <v>8373</v>
      </c>
      <c r="D11" s="603">
        <v>10615.884599999999</v>
      </c>
      <c r="E11" s="604">
        <f t="shared" si="0"/>
        <v>11560.6983294</v>
      </c>
    </row>
    <row r="12" spans="2:5">
      <c r="B12" s="602" t="s">
        <v>8374</v>
      </c>
      <c r="C12" s="602" t="s">
        <v>8375</v>
      </c>
      <c r="D12" s="603">
        <v>11329.4136</v>
      </c>
      <c r="E12" s="604">
        <f t="shared" si="0"/>
        <v>12337.7314104</v>
      </c>
    </row>
    <row r="13" spans="2:5">
      <c r="B13" s="602" t="s">
        <v>8376</v>
      </c>
      <c r="C13" s="602" t="s">
        <v>8375</v>
      </c>
      <c r="D13" s="603">
        <v>13386.4416</v>
      </c>
      <c r="E13" s="604">
        <f t="shared" si="0"/>
        <v>14577.8349024</v>
      </c>
    </row>
    <row r="14" spans="2:5">
      <c r="B14" s="602" t="s">
        <v>8377</v>
      </c>
      <c r="C14" s="602" t="s">
        <v>8373</v>
      </c>
      <c r="D14" s="603">
        <v>11271.7158</v>
      </c>
      <c r="E14" s="604">
        <f t="shared" si="0"/>
        <v>12274.898506199999</v>
      </c>
    </row>
    <row r="15" spans="2:5">
      <c r="B15" s="602" t="s">
        <v>8378</v>
      </c>
      <c r="C15" s="602" t="s">
        <v>8379</v>
      </c>
      <c r="D15" s="603">
        <v>17052.797999999999</v>
      </c>
      <c r="E15" s="604">
        <f t="shared" si="0"/>
        <v>18570.497022</v>
      </c>
    </row>
    <row r="16" spans="2:5">
      <c r="B16" s="602" t="s">
        <v>8380</v>
      </c>
      <c r="C16" s="602" t="s">
        <v>8381</v>
      </c>
      <c r="D16" s="603">
        <v>11972.1762</v>
      </c>
      <c r="E16" s="604">
        <f t="shared" si="0"/>
        <v>13037.699881799999</v>
      </c>
    </row>
    <row r="17" spans="2:5">
      <c r="B17" s="602" t="s">
        <v>8382</v>
      </c>
      <c r="C17" s="602" t="s">
        <v>8383</v>
      </c>
      <c r="D17" s="603">
        <v>16626.101999999999</v>
      </c>
      <c r="E17" s="604">
        <f t="shared" si="0"/>
        <v>18105.825077999998</v>
      </c>
    </row>
    <row r="18" spans="2:5">
      <c r="B18" s="602" t="s">
        <v>8384</v>
      </c>
      <c r="C18" s="602" t="s">
        <v>8385</v>
      </c>
      <c r="D18" s="603">
        <v>21908.590199999999</v>
      </c>
      <c r="E18" s="604">
        <f t="shared" si="0"/>
        <v>23858.454727799999</v>
      </c>
    </row>
    <row r="19" spans="2:5">
      <c r="B19" s="602" t="s">
        <v>8386</v>
      </c>
      <c r="C19" s="602" t="s">
        <v>8387</v>
      </c>
      <c r="D19" s="603">
        <v>9410.3166000000001</v>
      </c>
      <c r="E19" s="604">
        <f t="shared" si="0"/>
        <v>10247.834777400001</v>
      </c>
    </row>
    <row r="20" spans="2:5">
      <c r="B20" s="602" t="s">
        <v>8388</v>
      </c>
      <c r="C20" s="602" t="s">
        <v>8389</v>
      </c>
      <c r="D20" s="603">
        <v>11474.01</v>
      </c>
      <c r="E20" s="604">
        <f t="shared" si="0"/>
        <v>12495.196889999999</v>
      </c>
    </row>
    <row r="21" spans="2:5">
      <c r="B21" s="602" t="s">
        <v>8390</v>
      </c>
      <c r="C21" s="602" t="s">
        <v>8391</v>
      </c>
      <c r="D21" s="603">
        <v>10932.884400000001</v>
      </c>
      <c r="E21" s="604">
        <f t="shared" si="0"/>
        <v>11905.9111116</v>
      </c>
    </row>
    <row r="22" spans="2:5">
      <c r="B22" s="602" t="s">
        <v>8392</v>
      </c>
      <c r="C22" s="602" t="s">
        <v>8393</v>
      </c>
      <c r="D22" s="603">
        <v>10202.947200000001</v>
      </c>
      <c r="E22" s="604">
        <f t="shared" si="0"/>
        <v>11111.009500800001</v>
      </c>
    </row>
    <row r="23" spans="2:5">
      <c r="B23" s="602" t="s">
        <v>8394</v>
      </c>
      <c r="C23" s="602" t="s">
        <v>8395</v>
      </c>
      <c r="D23" s="603">
        <v>12275.1276</v>
      </c>
      <c r="E23" s="604">
        <f t="shared" si="0"/>
        <v>13367.6139564</v>
      </c>
    </row>
    <row r="24" spans="2:5">
      <c r="B24" s="602" t="s">
        <v>8396</v>
      </c>
      <c r="C24" s="602" t="s">
        <v>8397</v>
      </c>
      <c r="D24" s="603">
        <v>15031.636200000001</v>
      </c>
      <c r="E24" s="604">
        <f t="shared" si="0"/>
        <v>16369.451821800001</v>
      </c>
    </row>
    <row r="25" spans="2:5">
      <c r="B25" s="602" t="s">
        <v>8398</v>
      </c>
      <c r="C25" s="602" t="s">
        <v>8399</v>
      </c>
      <c r="D25" s="603">
        <v>18091.524000000001</v>
      </c>
      <c r="E25" s="604">
        <f t="shared" si="0"/>
        <v>19701.669636000002</v>
      </c>
    </row>
    <row r="26" spans="2:5">
      <c r="B26" s="602" t="s">
        <v>8400</v>
      </c>
      <c r="C26" s="602" t="s">
        <v>8401</v>
      </c>
      <c r="D26" s="603">
        <v>28727.570400000001</v>
      </c>
      <c r="E26" s="604">
        <f t="shared" si="0"/>
        <v>31284.324165599999</v>
      </c>
    </row>
    <row r="27" spans="2:5">
      <c r="B27" s="602" t="s">
        <v>8402</v>
      </c>
      <c r="C27" s="602" t="s">
        <v>8403</v>
      </c>
      <c r="D27" s="603">
        <v>14142.654</v>
      </c>
      <c r="E27" s="604">
        <f t="shared" si="0"/>
        <v>15401.350205999999</v>
      </c>
    </row>
    <row r="28" spans="2:5">
      <c r="B28" s="602" t="s">
        <v>8404</v>
      </c>
      <c r="C28" s="602" t="s">
        <v>8405</v>
      </c>
      <c r="D28" s="603">
        <v>12563.3544</v>
      </c>
      <c r="E28" s="604">
        <f t="shared" si="0"/>
        <v>13681.4929416</v>
      </c>
    </row>
    <row r="29" spans="2:5">
      <c r="B29" s="602" t="s">
        <v>8406</v>
      </c>
      <c r="C29" s="602" t="s">
        <v>8407</v>
      </c>
      <c r="D29" s="603">
        <v>18734.1486</v>
      </c>
      <c r="E29" s="604">
        <f t="shared" si="0"/>
        <v>20401.4878254</v>
      </c>
    </row>
    <row r="30" spans="2:5">
      <c r="B30" s="602" t="s">
        <v>8408</v>
      </c>
      <c r="C30" s="602" t="s">
        <v>8409</v>
      </c>
      <c r="D30" s="603">
        <v>26866.171200000001</v>
      </c>
      <c r="E30" s="604">
        <f t="shared" si="0"/>
        <v>29257.260436799999</v>
      </c>
    </row>
    <row r="31" spans="2:5">
      <c r="B31" s="602" t="s">
        <v>8410</v>
      </c>
      <c r="C31" s="602" t="s">
        <v>8411</v>
      </c>
      <c r="D31" s="603">
        <v>18018.397799999999</v>
      </c>
      <c r="E31" s="604">
        <f t="shared" si="0"/>
        <v>19622.035204199998</v>
      </c>
    </row>
    <row r="32" spans="2:5">
      <c r="B32" s="602" t="s">
        <v>8412</v>
      </c>
      <c r="C32" s="602" t="s">
        <v>8407</v>
      </c>
      <c r="D32" s="603">
        <v>13069.5798</v>
      </c>
      <c r="E32" s="604">
        <f t="shared" si="0"/>
        <v>14232.772402199998</v>
      </c>
    </row>
    <row r="33" spans="2:5">
      <c r="B33" s="602" t="s">
        <v>8413</v>
      </c>
      <c r="C33" s="602" t="s">
        <v>8414</v>
      </c>
      <c r="D33" s="603">
        <v>13589.2878</v>
      </c>
      <c r="E33" s="604">
        <f t="shared" si="0"/>
        <v>14798.734414200002</v>
      </c>
    </row>
    <row r="34" spans="2:5">
      <c r="B34" s="602" t="s">
        <v>8415</v>
      </c>
      <c r="C34" s="602" t="s">
        <v>8416</v>
      </c>
      <c r="D34" s="603">
        <v>13457.897999999999</v>
      </c>
      <c r="E34" s="604">
        <f t="shared" si="0"/>
        <v>14655.650921999999</v>
      </c>
    </row>
    <row r="35" spans="2:5">
      <c r="B35" s="605" t="s">
        <v>8417</v>
      </c>
      <c r="C35" s="602" t="s">
        <v>8416</v>
      </c>
      <c r="D35" s="603">
        <v>13771.365</v>
      </c>
      <c r="E35" s="604">
        <f t="shared" si="0"/>
        <v>14997.016485</v>
      </c>
    </row>
    <row r="36" spans="2:5">
      <c r="B36" s="602" t="s">
        <v>8418</v>
      </c>
      <c r="C36" s="602" t="s">
        <v>8419</v>
      </c>
      <c r="D36" s="603">
        <v>14705.7492</v>
      </c>
      <c r="E36" s="604">
        <f t="shared" si="0"/>
        <v>16014.560878800001</v>
      </c>
    </row>
    <row r="37" spans="2:5">
      <c r="B37" s="605" t="s">
        <v>8420</v>
      </c>
      <c r="C37" s="602" t="s">
        <v>8419</v>
      </c>
      <c r="D37" s="603">
        <v>14711.793600000001</v>
      </c>
      <c r="E37" s="604">
        <f t="shared" si="0"/>
        <v>16021.143230400001</v>
      </c>
    </row>
    <row r="38" spans="2:5">
      <c r="B38" s="605" t="s">
        <v>8421</v>
      </c>
      <c r="C38" s="602" t="s">
        <v>8422</v>
      </c>
      <c r="D38" s="603">
        <v>15836.397000000001</v>
      </c>
      <c r="E38" s="604">
        <f t="shared" si="0"/>
        <v>17245.836332999999</v>
      </c>
    </row>
    <row r="39" spans="2:5">
      <c r="B39" s="602" t="s">
        <v>8423</v>
      </c>
      <c r="C39" s="602" t="s">
        <v>8424</v>
      </c>
      <c r="D39" s="603">
        <v>16590.498</v>
      </c>
      <c r="E39" s="604">
        <f t="shared" si="0"/>
        <v>18067.052322</v>
      </c>
    </row>
    <row r="40" spans="2:5">
      <c r="B40" s="602" t="s">
        <v>8425</v>
      </c>
      <c r="C40" s="602" t="s">
        <v>8426</v>
      </c>
      <c r="D40" s="603">
        <v>17737.540199999999</v>
      </c>
      <c r="E40" s="604">
        <f t="shared" si="0"/>
        <v>19316.181277799998</v>
      </c>
    </row>
    <row r="41" spans="2:5">
      <c r="B41" s="602" t="s">
        <v>8427</v>
      </c>
      <c r="C41" s="602" t="s">
        <v>8424</v>
      </c>
      <c r="D41" s="603">
        <v>19866.7284</v>
      </c>
      <c r="E41" s="604">
        <f t="shared" si="0"/>
        <v>21634.8672276</v>
      </c>
    </row>
    <row r="42" spans="2:5">
      <c r="B42" s="602" t="s">
        <v>8428</v>
      </c>
      <c r="C42" s="602" t="s">
        <v>8385</v>
      </c>
      <c r="D42" s="603">
        <v>15616.287</v>
      </c>
      <c r="E42" s="604">
        <f t="shared" si="0"/>
        <v>17006.136543000001</v>
      </c>
    </row>
    <row r="43" spans="2:5">
      <c r="B43" s="602" t="s">
        <v>8429</v>
      </c>
      <c r="C43" s="602" t="s">
        <v>8430</v>
      </c>
      <c r="D43" s="603">
        <v>22247.835599999999</v>
      </c>
      <c r="E43" s="604">
        <f t="shared" si="0"/>
        <v>24227.8929684</v>
      </c>
    </row>
    <row r="44" spans="2:5">
      <c r="B44" s="602" t="s">
        <v>8431</v>
      </c>
      <c r="C44" s="602" t="s">
        <v>8432</v>
      </c>
      <c r="D44" s="603">
        <v>22492.827000000001</v>
      </c>
      <c r="E44" s="604">
        <f t="shared" si="0"/>
        <v>24494.688603000002</v>
      </c>
    </row>
    <row r="45" spans="2:5">
      <c r="B45" s="602" t="s">
        <v>8433</v>
      </c>
      <c r="C45" s="602" t="s">
        <v>8434</v>
      </c>
      <c r="D45" s="603">
        <v>17976.956399999999</v>
      </c>
      <c r="E45" s="604">
        <f t="shared" si="0"/>
        <v>19576.905519599997</v>
      </c>
    </row>
    <row r="46" spans="2:5">
      <c r="B46" s="602" t="s">
        <v>8435</v>
      </c>
      <c r="C46" s="602" t="s">
        <v>8436</v>
      </c>
      <c r="D46" s="603">
        <v>13168.995000000001</v>
      </c>
      <c r="E46" s="604">
        <f t="shared" si="0"/>
        <v>14341.035555</v>
      </c>
    </row>
    <row r="47" spans="2:5">
      <c r="B47" s="605" t="s">
        <v>8437</v>
      </c>
      <c r="C47" s="602" t="s">
        <v>8436</v>
      </c>
      <c r="D47" s="603">
        <v>14432.2608</v>
      </c>
      <c r="E47" s="604">
        <f t="shared" si="0"/>
        <v>15716.7320112</v>
      </c>
    </row>
    <row r="48" spans="2:5">
      <c r="B48" s="602" t="s">
        <v>8438</v>
      </c>
      <c r="C48" s="602" t="s">
        <v>8439</v>
      </c>
      <c r="D48" s="603">
        <v>14310.048000000001</v>
      </c>
      <c r="E48" s="604">
        <f t="shared" si="0"/>
        <v>15583.642272000001</v>
      </c>
    </row>
    <row r="49" spans="2:5">
      <c r="B49" s="605" t="s">
        <v>8440</v>
      </c>
      <c r="C49" s="602" t="s">
        <v>8441</v>
      </c>
      <c r="D49" s="603">
        <v>15684.6384</v>
      </c>
      <c r="E49" s="604">
        <f t="shared" si="0"/>
        <v>17080.571217600002</v>
      </c>
    </row>
    <row r="50" spans="2:5">
      <c r="B50" s="605" t="s">
        <v>8442</v>
      </c>
      <c r="C50" s="602" t="s">
        <v>8443</v>
      </c>
      <c r="D50" s="603">
        <v>21958.808400000002</v>
      </c>
      <c r="E50" s="604">
        <f t="shared" si="0"/>
        <v>23913.142347600002</v>
      </c>
    </row>
    <row r="51" spans="2:5">
      <c r="B51" s="602" t="s">
        <v>8444</v>
      </c>
      <c r="C51" s="602" t="s">
        <v>8445</v>
      </c>
      <c r="D51" s="603">
        <v>20227.667399999998</v>
      </c>
      <c r="E51" s="604">
        <f t="shared" si="0"/>
        <v>22027.929798599998</v>
      </c>
    </row>
    <row r="52" spans="2:5">
      <c r="B52" s="602" t="s">
        <v>8446</v>
      </c>
      <c r="C52" s="602" t="s">
        <v>8447</v>
      </c>
      <c r="D52" s="603">
        <v>13790.616</v>
      </c>
      <c r="E52" s="604">
        <f t="shared" si="0"/>
        <v>15017.980823999998</v>
      </c>
    </row>
    <row r="53" spans="2:5">
      <c r="B53" s="605" t="s">
        <v>8448</v>
      </c>
      <c r="C53" s="602" t="s">
        <v>8447</v>
      </c>
      <c r="D53" s="603">
        <v>15287.0052</v>
      </c>
      <c r="E53" s="604">
        <f t="shared" si="0"/>
        <v>16647.5486628</v>
      </c>
    </row>
    <row r="54" spans="2:5">
      <c r="B54" s="605" t="s">
        <v>8449</v>
      </c>
      <c r="C54" s="602" t="s">
        <v>8450</v>
      </c>
      <c r="D54" s="603">
        <v>21592.473600000001</v>
      </c>
      <c r="E54" s="604">
        <f t="shared" si="0"/>
        <v>23514.2037504</v>
      </c>
    </row>
    <row r="55" spans="2:5">
      <c r="B55" s="602" t="s">
        <v>8451</v>
      </c>
      <c r="C55" s="602" t="s">
        <v>8452</v>
      </c>
      <c r="D55" s="603">
        <v>30149.481</v>
      </c>
      <c r="E55" s="604">
        <f t="shared" si="0"/>
        <v>32832.784808999997</v>
      </c>
    </row>
    <row r="56" spans="2:5">
      <c r="B56" s="602" t="s">
        <v>8453</v>
      </c>
      <c r="C56" s="602" t="s">
        <v>8454</v>
      </c>
      <c r="D56" s="603">
        <v>15629.631600000001</v>
      </c>
      <c r="E56" s="604">
        <f t="shared" si="0"/>
        <v>17020.668812399999</v>
      </c>
    </row>
    <row r="57" spans="2:5">
      <c r="B57" s="605" t="s">
        <v>8455</v>
      </c>
      <c r="C57" s="602" t="s">
        <v>8456</v>
      </c>
      <c r="D57" s="603">
        <v>15684.8316</v>
      </c>
      <c r="E57" s="604">
        <f t="shared" si="0"/>
        <v>17080.781612400002</v>
      </c>
    </row>
    <row r="58" spans="2:5">
      <c r="B58" s="602" t="s">
        <v>8457</v>
      </c>
      <c r="C58" s="602" t="s">
        <v>8458</v>
      </c>
      <c r="D58" s="603">
        <v>9843.2639999999992</v>
      </c>
      <c r="E58" s="604">
        <f t="shared" si="0"/>
        <v>10719.314495999999</v>
      </c>
    </row>
    <row r="59" spans="2:5">
      <c r="B59" s="602" t="s">
        <v>8459</v>
      </c>
      <c r="C59" s="602" t="s">
        <v>8460</v>
      </c>
      <c r="D59" s="603">
        <v>16640.840400000001</v>
      </c>
      <c r="E59" s="604">
        <f t="shared" si="0"/>
        <v>18121.875195600001</v>
      </c>
    </row>
    <row r="60" spans="2:5">
      <c r="B60" s="602" t="s">
        <v>8461</v>
      </c>
      <c r="C60" s="602" t="s">
        <v>8462</v>
      </c>
      <c r="D60" s="603">
        <v>13977.4818</v>
      </c>
      <c r="E60" s="604">
        <f t="shared" si="0"/>
        <v>15221.477680200001</v>
      </c>
    </row>
    <row r="61" spans="2:5">
      <c r="B61" s="605" t="s">
        <v>8463</v>
      </c>
      <c r="C61" s="602" t="s">
        <v>8464</v>
      </c>
      <c r="D61" s="603">
        <v>14248.872600000001</v>
      </c>
      <c r="E61" s="604">
        <f t="shared" si="0"/>
        <v>15517.022261400001</v>
      </c>
    </row>
    <row r="62" spans="2:5">
      <c r="B62" s="602" t="s">
        <v>8465</v>
      </c>
      <c r="C62" s="602" t="s">
        <v>8466</v>
      </c>
      <c r="D62" s="603">
        <v>17824.4388</v>
      </c>
      <c r="E62" s="604">
        <f t="shared" si="0"/>
        <v>19410.813853200001</v>
      </c>
    </row>
    <row r="63" spans="2:5">
      <c r="B63" s="602" t="s">
        <v>8467</v>
      </c>
      <c r="C63" s="602" t="s">
        <v>8468</v>
      </c>
      <c r="D63" s="603">
        <v>18379.888800000001</v>
      </c>
      <c r="E63" s="604">
        <f t="shared" si="0"/>
        <v>20015.698903200002</v>
      </c>
    </row>
    <row r="64" spans="2:5">
      <c r="B64" s="602" t="s">
        <v>8469</v>
      </c>
      <c r="C64" s="602" t="s">
        <v>8470</v>
      </c>
      <c r="D64" s="603">
        <v>11689.8006</v>
      </c>
      <c r="E64" s="604">
        <f t="shared" si="0"/>
        <v>12730.1928534</v>
      </c>
    </row>
    <row r="65" spans="2:5">
      <c r="B65" s="602" t="s">
        <v>8471</v>
      </c>
      <c r="C65" s="602" t="s">
        <v>8472</v>
      </c>
      <c r="D65" s="603">
        <v>17607.682199999999</v>
      </c>
      <c r="E65" s="604">
        <f t="shared" si="0"/>
        <v>19174.765915799999</v>
      </c>
    </row>
    <row r="66" spans="2:5">
      <c r="B66" s="602" t="s">
        <v>8473</v>
      </c>
      <c r="C66" s="602" t="s">
        <v>8474</v>
      </c>
      <c r="D66" s="603">
        <v>12425.851199999999</v>
      </c>
      <c r="E66" s="604">
        <f t="shared" si="0"/>
        <v>13531.751956799999</v>
      </c>
    </row>
    <row r="67" spans="2:5">
      <c r="B67" s="602" t="s">
        <v>8475</v>
      </c>
      <c r="C67" s="602" t="s">
        <v>8476</v>
      </c>
      <c r="D67" s="603">
        <v>13098.7806</v>
      </c>
      <c r="E67" s="604">
        <f t="shared" si="0"/>
        <v>14264.572073399999</v>
      </c>
    </row>
    <row r="68" spans="2:5">
      <c r="B68" s="602" t="s">
        <v>8477</v>
      </c>
      <c r="C68" s="602" t="s">
        <v>8478</v>
      </c>
      <c r="D68" s="603">
        <v>23374.302</v>
      </c>
      <c r="E68" s="604">
        <f t="shared" ref="E68:E131" si="1">D68*1.21*0.9</f>
        <v>25454.614878</v>
      </c>
    </row>
    <row r="69" spans="2:5">
      <c r="B69" s="602" t="s">
        <v>8479</v>
      </c>
      <c r="C69" s="602" t="s">
        <v>8480</v>
      </c>
      <c r="D69" s="603">
        <v>17607.682199999999</v>
      </c>
      <c r="E69" s="604">
        <f t="shared" si="1"/>
        <v>19174.765915799999</v>
      </c>
    </row>
    <row r="70" spans="2:5">
      <c r="B70" s="602" t="s">
        <v>8481</v>
      </c>
      <c r="C70" s="602" t="s">
        <v>8482</v>
      </c>
      <c r="D70" s="603">
        <v>14987.710800000001</v>
      </c>
      <c r="E70" s="604">
        <f t="shared" si="1"/>
        <v>16321.617061199999</v>
      </c>
    </row>
    <row r="71" spans="2:5">
      <c r="B71" s="602" t="s">
        <v>8483</v>
      </c>
      <c r="C71" s="602" t="s">
        <v>8484</v>
      </c>
      <c r="D71" s="603">
        <v>22197.231</v>
      </c>
      <c r="E71" s="604">
        <f t="shared" si="1"/>
        <v>24172.784559</v>
      </c>
    </row>
    <row r="72" spans="2:5">
      <c r="B72" s="602" t="s">
        <v>8485</v>
      </c>
      <c r="C72" s="602" t="s">
        <v>8486</v>
      </c>
      <c r="D72" s="603">
        <v>16187.027400000001</v>
      </c>
      <c r="E72" s="604">
        <f t="shared" si="1"/>
        <v>17627.672838600003</v>
      </c>
    </row>
    <row r="73" spans="2:5">
      <c r="B73" s="602" t="s">
        <v>8487</v>
      </c>
      <c r="C73" s="602" t="s">
        <v>8488</v>
      </c>
      <c r="D73" s="603">
        <v>19771.908599999999</v>
      </c>
      <c r="E73" s="604">
        <f t="shared" si="1"/>
        <v>21531.608465399997</v>
      </c>
    </row>
    <row r="74" spans="2:5">
      <c r="B74" s="602" t="s">
        <v>8489</v>
      </c>
      <c r="C74" s="602" t="s">
        <v>8490</v>
      </c>
      <c r="D74" s="603">
        <v>14735.64</v>
      </c>
      <c r="E74" s="604">
        <f t="shared" si="1"/>
        <v>16047.111959999998</v>
      </c>
    </row>
    <row r="75" spans="2:5">
      <c r="B75" s="602" t="s">
        <v>8491</v>
      </c>
      <c r="C75" s="602" t="s">
        <v>8492</v>
      </c>
      <c r="D75" s="603">
        <v>34551.887999999999</v>
      </c>
      <c r="E75" s="604">
        <f t="shared" si="1"/>
        <v>37627.006031999998</v>
      </c>
    </row>
    <row r="76" spans="2:5">
      <c r="B76" s="602" t="s">
        <v>8493</v>
      </c>
      <c r="C76" s="602" t="s">
        <v>8494</v>
      </c>
      <c r="D76" s="603">
        <v>37755.268199999999</v>
      </c>
      <c r="E76" s="604">
        <f t="shared" si="1"/>
        <v>41115.487069800001</v>
      </c>
    </row>
    <row r="77" spans="2:5">
      <c r="B77" s="602" t="s">
        <v>8495</v>
      </c>
      <c r="C77" s="602" t="s">
        <v>8496</v>
      </c>
      <c r="D77" s="603">
        <v>29925.217199999999</v>
      </c>
      <c r="E77" s="604">
        <f t="shared" si="1"/>
        <v>32588.561530800001</v>
      </c>
    </row>
    <row r="78" spans="2:5">
      <c r="B78" s="602" t="s">
        <v>8497</v>
      </c>
      <c r="C78" s="602" t="s">
        <v>8498</v>
      </c>
      <c r="D78" s="603">
        <v>12888.965399999999</v>
      </c>
      <c r="E78" s="604">
        <f t="shared" si="1"/>
        <v>14036.083320599999</v>
      </c>
    </row>
    <row r="79" spans="2:5">
      <c r="B79" s="602" t="s">
        <v>8499</v>
      </c>
      <c r="C79" s="602" t="s">
        <v>8500</v>
      </c>
      <c r="D79" s="603">
        <v>26814.862799999999</v>
      </c>
      <c r="E79" s="604">
        <f t="shared" si="1"/>
        <v>29201.385589199996</v>
      </c>
    </row>
    <row r="80" spans="2:5">
      <c r="B80" s="602" t="s">
        <v>8501</v>
      </c>
      <c r="C80" s="602" t="s">
        <v>8502</v>
      </c>
      <c r="D80" s="603">
        <v>13098.7806</v>
      </c>
      <c r="E80" s="604">
        <f t="shared" si="1"/>
        <v>14264.572073399999</v>
      </c>
    </row>
    <row r="81" spans="2:5">
      <c r="B81" s="605" t="s">
        <v>8503</v>
      </c>
      <c r="C81" s="602" t="s">
        <v>8502</v>
      </c>
      <c r="D81" s="603">
        <v>16191.1536</v>
      </c>
      <c r="E81" s="604">
        <f t="shared" si="1"/>
        <v>17632.166270400001</v>
      </c>
    </row>
    <row r="82" spans="2:5">
      <c r="B82" s="605" t="s">
        <v>8504</v>
      </c>
      <c r="C82" s="602" t="s">
        <v>8505</v>
      </c>
      <c r="D82" s="603">
        <v>18794.6754</v>
      </c>
      <c r="E82" s="604">
        <f t="shared" si="1"/>
        <v>20467.401510600001</v>
      </c>
    </row>
    <row r="83" spans="2:5">
      <c r="B83" s="605" t="s">
        <v>8506</v>
      </c>
      <c r="C83" s="602" t="s">
        <v>8507</v>
      </c>
      <c r="D83" s="603">
        <v>19263.709800000001</v>
      </c>
      <c r="E83" s="604">
        <f t="shared" si="1"/>
        <v>20978.1799722</v>
      </c>
    </row>
    <row r="84" spans="2:5">
      <c r="B84" s="605" t="s">
        <v>8508</v>
      </c>
      <c r="C84" s="602" t="s">
        <v>8509</v>
      </c>
      <c r="D84" s="603">
        <v>14077.725</v>
      </c>
      <c r="E84" s="604">
        <f t="shared" si="1"/>
        <v>15330.642524999999</v>
      </c>
    </row>
    <row r="85" spans="2:5">
      <c r="B85" s="602" t="s">
        <v>8510</v>
      </c>
      <c r="C85" s="602" t="s">
        <v>8511</v>
      </c>
      <c r="D85" s="603">
        <v>13790.616</v>
      </c>
      <c r="E85" s="604">
        <f t="shared" si="1"/>
        <v>15017.980823999998</v>
      </c>
    </row>
    <row r="86" spans="2:5">
      <c r="B86" s="605" t="s">
        <v>8512</v>
      </c>
      <c r="C86" s="602" t="s">
        <v>8511</v>
      </c>
      <c r="D86" s="603">
        <v>15861.651</v>
      </c>
      <c r="E86" s="604">
        <f t="shared" si="1"/>
        <v>17273.337938999997</v>
      </c>
    </row>
    <row r="87" spans="2:5">
      <c r="B87" s="602" t="s">
        <v>8513</v>
      </c>
      <c r="C87" s="602" t="s">
        <v>8456</v>
      </c>
      <c r="D87" s="603">
        <v>16430.749199999998</v>
      </c>
      <c r="E87" s="604">
        <f t="shared" si="1"/>
        <v>17893.085878799997</v>
      </c>
    </row>
    <row r="88" spans="2:5">
      <c r="B88" s="605" t="s">
        <v>8514</v>
      </c>
      <c r="C88" s="602" t="s">
        <v>8456</v>
      </c>
      <c r="D88" s="603">
        <v>17095.647000000001</v>
      </c>
      <c r="E88" s="604">
        <f t="shared" si="1"/>
        <v>18617.159583000001</v>
      </c>
    </row>
    <row r="89" spans="2:5">
      <c r="B89" s="602" t="s">
        <v>8515</v>
      </c>
      <c r="C89" s="602" t="s">
        <v>8516</v>
      </c>
      <c r="D89" s="603">
        <v>34660.342199999999</v>
      </c>
      <c r="E89" s="604">
        <f t="shared" si="1"/>
        <v>37745.112655799996</v>
      </c>
    </row>
    <row r="90" spans="2:5">
      <c r="B90" s="602" t="s">
        <v>8517</v>
      </c>
      <c r="C90" s="602" t="s">
        <v>8516</v>
      </c>
      <c r="D90" s="603">
        <v>38058.909599999999</v>
      </c>
      <c r="E90" s="604">
        <f t="shared" si="1"/>
        <v>41446.152554399996</v>
      </c>
    </row>
    <row r="91" spans="2:5">
      <c r="B91" s="605" t="s">
        <v>8518</v>
      </c>
      <c r="C91" s="602" t="s">
        <v>8519</v>
      </c>
      <c r="D91" s="603">
        <v>19716.625800000002</v>
      </c>
      <c r="E91" s="604">
        <f t="shared" si="1"/>
        <v>21471.405496200005</v>
      </c>
    </row>
    <row r="92" spans="2:5">
      <c r="B92" s="602" t="s">
        <v>8520</v>
      </c>
      <c r="C92" s="602" t="s">
        <v>8521</v>
      </c>
      <c r="D92" s="603">
        <v>22580.4156</v>
      </c>
      <c r="E92" s="604">
        <f t="shared" si="1"/>
        <v>24590.072588399998</v>
      </c>
    </row>
    <row r="93" spans="2:5">
      <c r="B93" s="602" t="s">
        <v>8522</v>
      </c>
      <c r="C93" s="602" t="s">
        <v>8523</v>
      </c>
      <c r="D93" s="603">
        <v>21316.86</v>
      </c>
      <c r="E93" s="604">
        <f t="shared" si="1"/>
        <v>23214.060540000002</v>
      </c>
    </row>
    <row r="94" spans="2:5">
      <c r="B94" s="602" t="s">
        <v>8524</v>
      </c>
      <c r="C94" s="602" t="s">
        <v>8525</v>
      </c>
      <c r="D94" s="603">
        <v>17412.7572</v>
      </c>
      <c r="E94" s="604">
        <f t="shared" si="1"/>
        <v>18962.4925908</v>
      </c>
    </row>
    <row r="95" spans="2:5">
      <c r="B95" s="605" t="s">
        <v>8526</v>
      </c>
      <c r="C95" s="602" t="s">
        <v>8525</v>
      </c>
      <c r="D95" s="603">
        <v>19082.1018</v>
      </c>
      <c r="E95" s="604">
        <f t="shared" si="1"/>
        <v>20780.408860200001</v>
      </c>
    </row>
    <row r="96" spans="2:5">
      <c r="B96" s="602" t="s">
        <v>8527</v>
      </c>
      <c r="C96" s="602" t="s">
        <v>8528</v>
      </c>
      <c r="D96" s="603">
        <v>15680.236199999999</v>
      </c>
      <c r="E96" s="604">
        <f t="shared" si="1"/>
        <v>17075.777221799999</v>
      </c>
    </row>
    <row r="97" spans="2:5">
      <c r="B97" s="605" t="s">
        <v>8529</v>
      </c>
      <c r="C97" s="602" t="s">
        <v>8530</v>
      </c>
      <c r="D97" s="603">
        <v>17167.9728</v>
      </c>
      <c r="E97" s="604">
        <f t="shared" si="1"/>
        <v>18695.922379200001</v>
      </c>
    </row>
    <row r="98" spans="2:5">
      <c r="B98" s="602" t="s">
        <v>8531</v>
      </c>
      <c r="C98" s="602" t="s">
        <v>8532</v>
      </c>
      <c r="D98" s="603">
        <v>15435.810600000001</v>
      </c>
      <c r="E98" s="604">
        <f t="shared" si="1"/>
        <v>16809.597743400001</v>
      </c>
    </row>
    <row r="99" spans="2:5">
      <c r="B99" s="605" t="s">
        <v>8533</v>
      </c>
      <c r="C99" s="602" t="s">
        <v>8532</v>
      </c>
      <c r="D99" s="603">
        <v>15880.129199999999</v>
      </c>
      <c r="E99" s="604">
        <f t="shared" si="1"/>
        <v>17293.460698799998</v>
      </c>
    </row>
    <row r="100" spans="2:5">
      <c r="B100" s="602" t="s">
        <v>8534</v>
      </c>
      <c r="C100" s="602" t="s">
        <v>8535</v>
      </c>
      <c r="D100" s="603">
        <v>16294.363799999999</v>
      </c>
      <c r="E100" s="604">
        <f t="shared" si="1"/>
        <v>17744.562178199998</v>
      </c>
    </row>
    <row r="101" spans="2:5">
      <c r="B101" s="602" t="s">
        <v>8536</v>
      </c>
      <c r="C101" s="602" t="s">
        <v>8450</v>
      </c>
      <c r="D101" s="603">
        <v>17701.398000000001</v>
      </c>
      <c r="E101" s="604">
        <f t="shared" si="1"/>
        <v>19276.822422000001</v>
      </c>
    </row>
    <row r="102" spans="2:5">
      <c r="B102" s="602" t="s">
        <v>8537</v>
      </c>
      <c r="C102" s="602" t="s">
        <v>8538</v>
      </c>
      <c r="D102" s="603">
        <v>21648.460200000001</v>
      </c>
      <c r="E102" s="604">
        <f t="shared" si="1"/>
        <v>23575.1731578</v>
      </c>
    </row>
    <row r="103" spans="2:5">
      <c r="B103" s="602" t="s">
        <v>8539</v>
      </c>
      <c r="C103" s="602" t="s">
        <v>8540</v>
      </c>
      <c r="D103" s="603">
        <v>24290.967000000001</v>
      </c>
      <c r="E103" s="604">
        <f t="shared" si="1"/>
        <v>26452.863063000001</v>
      </c>
    </row>
    <row r="104" spans="2:5">
      <c r="B104" s="602" t="s">
        <v>8541</v>
      </c>
      <c r="C104" s="602" t="s">
        <v>8441</v>
      </c>
      <c r="D104" s="603">
        <v>17918.292600000001</v>
      </c>
      <c r="E104" s="604">
        <f t="shared" si="1"/>
        <v>19513.020641399999</v>
      </c>
    </row>
    <row r="105" spans="2:5">
      <c r="B105" s="602" t="s">
        <v>8542</v>
      </c>
      <c r="C105" s="602" t="s">
        <v>8543</v>
      </c>
      <c r="D105" s="603">
        <v>20385.332399999999</v>
      </c>
      <c r="E105" s="604">
        <f t="shared" si="1"/>
        <v>22199.626983599999</v>
      </c>
    </row>
    <row r="106" spans="2:5">
      <c r="B106" s="605" t="s">
        <v>8544</v>
      </c>
      <c r="C106" s="602" t="s">
        <v>8441</v>
      </c>
      <c r="D106" s="603">
        <v>20137.815600000002</v>
      </c>
      <c r="E106" s="604">
        <f t="shared" si="1"/>
        <v>21930.081188400003</v>
      </c>
    </row>
    <row r="107" spans="2:5">
      <c r="B107" s="602" t="s">
        <v>8545</v>
      </c>
      <c r="C107" s="602" t="s">
        <v>8543</v>
      </c>
      <c r="D107" s="603">
        <v>24469.7598</v>
      </c>
      <c r="E107" s="604">
        <f t="shared" si="1"/>
        <v>26647.568422199998</v>
      </c>
    </row>
    <row r="108" spans="2:5">
      <c r="B108" s="605" t="s">
        <v>8546</v>
      </c>
      <c r="C108" s="602" t="s">
        <v>8547</v>
      </c>
      <c r="D108" s="603">
        <v>18000.237000000001</v>
      </c>
      <c r="E108" s="604">
        <f t="shared" si="1"/>
        <v>19602.258093</v>
      </c>
    </row>
    <row r="109" spans="2:5">
      <c r="B109" s="602" t="s">
        <v>8548</v>
      </c>
      <c r="C109" s="602" t="s">
        <v>8549</v>
      </c>
      <c r="D109" s="603">
        <v>17650.917600000001</v>
      </c>
      <c r="E109" s="604">
        <f t="shared" si="1"/>
        <v>19221.8492664</v>
      </c>
    </row>
    <row r="110" spans="2:5">
      <c r="B110" s="605" t="s">
        <v>8550</v>
      </c>
      <c r="C110" s="602" t="s">
        <v>8549</v>
      </c>
      <c r="D110" s="603">
        <v>20181.327000000001</v>
      </c>
      <c r="E110" s="604">
        <f t="shared" si="1"/>
        <v>21977.465103000002</v>
      </c>
    </row>
    <row r="111" spans="2:5">
      <c r="B111" s="605" t="s">
        <v>8551</v>
      </c>
      <c r="C111" s="602" t="s">
        <v>8552</v>
      </c>
      <c r="D111" s="603">
        <v>16141.749599999999</v>
      </c>
      <c r="E111" s="604">
        <f t="shared" si="1"/>
        <v>17578.365314399998</v>
      </c>
    </row>
    <row r="112" spans="2:5">
      <c r="B112" s="602" t="s">
        <v>8553</v>
      </c>
      <c r="C112" s="602" t="s">
        <v>8554</v>
      </c>
      <c r="D112" s="603">
        <v>22240.190399999999</v>
      </c>
      <c r="E112" s="604">
        <f t="shared" si="1"/>
        <v>24219.5673456</v>
      </c>
    </row>
    <row r="113" spans="2:5">
      <c r="B113" s="605" t="s">
        <v>8555</v>
      </c>
      <c r="C113" s="602" t="s">
        <v>8554</v>
      </c>
      <c r="D113" s="603">
        <v>27904.842000000001</v>
      </c>
      <c r="E113" s="604">
        <f t="shared" si="1"/>
        <v>30388.372938</v>
      </c>
    </row>
    <row r="114" spans="2:5">
      <c r="B114" s="602" t="s">
        <v>8556</v>
      </c>
      <c r="C114" s="602" t="s">
        <v>8557</v>
      </c>
      <c r="D114" s="603">
        <v>17175.424800000001</v>
      </c>
      <c r="E114" s="604">
        <f t="shared" si="1"/>
        <v>18704.037607200004</v>
      </c>
    </row>
    <row r="115" spans="2:5">
      <c r="B115" s="605" t="s">
        <v>8558</v>
      </c>
      <c r="C115" s="602" t="s">
        <v>8557</v>
      </c>
      <c r="D115" s="603">
        <v>18824.497200000002</v>
      </c>
      <c r="E115" s="604">
        <f t="shared" si="1"/>
        <v>20499.877450800002</v>
      </c>
    </row>
    <row r="116" spans="2:5">
      <c r="B116" s="605" t="s">
        <v>8559</v>
      </c>
      <c r="C116" s="602" t="s">
        <v>8560</v>
      </c>
      <c r="D116" s="603">
        <v>18323.1708</v>
      </c>
      <c r="E116" s="604">
        <f t="shared" si="1"/>
        <v>19953.933001200003</v>
      </c>
    </row>
    <row r="117" spans="2:5">
      <c r="B117" s="602" t="s">
        <v>8561</v>
      </c>
      <c r="C117" s="602" t="s">
        <v>8562</v>
      </c>
      <c r="D117" s="603">
        <v>21093.162</v>
      </c>
      <c r="E117" s="604">
        <f t="shared" si="1"/>
        <v>22970.453417999997</v>
      </c>
    </row>
    <row r="118" spans="2:5">
      <c r="B118" s="605" t="s">
        <v>8563</v>
      </c>
      <c r="C118" s="602" t="s">
        <v>8562</v>
      </c>
      <c r="D118" s="603">
        <v>26272.922999999999</v>
      </c>
      <c r="E118" s="604">
        <f t="shared" si="1"/>
        <v>28611.213146999999</v>
      </c>
    </row>
    <row r="119" spans="2:5">
      <c r="B119" s="602" t="s">
        <v>8564</v>
      </c>
      <c r="C119" s="602" t="s">
        <v>8565</v>
      </c>
      <c r="D119" s="603">
        <v>18422.158200000002</v>
      </c>
      <c r="E119" s="604">
        <f t="shared" si="1"/>
        <v>20061.730279800002</v>
      </c>
    </row>
    <row r="120" spans="2:5">
      <c r="B120" s="602" t="s">
        <v>8566</v>
      </c>
      <c r="C120" s="602" t="s">
        <v>8567</v>
      </c>
      <c r="D120" s="603">
        <v>27970.668000000001</v>
      </c>
      <c r="E120" s="604">
        <f t="shared" si="1"/>
        <v>30460.057452000001</v>
      </c>
    </row>
    <row r="121" spans="2:5">
      <c r="B121" s="602" t="s">
        <v>8568</v>
      </c>
      <c r="C121" s="602" t="s">
        <v>8567</v>
      </c>
      <c r="D121" s="603">
        <v>30813.9372</v>
      </c>
      <c r="E121" s="604">
        <f t="shared" si="1"/>
        <v>33556.377610800002</v>
      </c>
    </row>
    <row r="122" spans="2:5">
      <c r="B122" s="602" t="s">
        <v>8569</v>
      </c>
      <c r="C122" s="602" t="s">
        <v>8570</v>
      </c>
      <c r="D122" s="603">
        <v>15350.0298</v>
      </c>
      <c r="E122" s="604">
        <f t="shared" si="1"/>
        <v>16716.182452200002</v>
      </c>
    </row>
    <row r="123" spans="2:5">
      <c r="B123" s="605" t="s">
        <v>8571</v>
      </c>
      <c r="C123" s="602" t="s">
        <v>8570</v>
      </c>
      <c r="D123" s="603">
        <v>16062.289199999999</v>
      </c>
      <c r="E123" s="604">
        <f t="shared" si="1"/>
        <v>17491.832938799998</v>
      </c>
    </row>
    <row r="124" spans="2:5">
      <c r="B124" s="602" t="s">
        <v>8572</v>
      </c>
      <c r="C124" s="602" t="s">
        <v>8573</v>
      </c>
      <c r="D124" s="603">
        <v>15168.4494</v>
      </c>
      <c r="E124" s="604">
        <f t="shared" si="1"/>
        <v>16518.441396599999</v>
      </c>
    </row>
    <row r="125" spans="2:5">
      <c r="B125" s="605" t="s">
        <v>8574</v>
      </c>
      <c r="C125" s="602" t="s">
        <v>8573</v>
      </c>
      <c r="D125" s="603">
        <v>15171.388800000001</v>
      </c>
      <c r="E125" s="604">
        <f t="shared" si="1"/>
        <v>16521.6424032</v>
      </c>
    </row>
    <row r="126" spans="2:5">
      <c r="B126" s="602" t="s">
        <v>8575</v>
      </c>
      <c r="C126" s="602" t="s">
        <v>8576</v>
      </c>
      <c r="D126" s="603">
        <v>17470.179</v>
      </c>
      <c r="E126" s="604">
        <f t="shared" si="1"/>
        <v>19025.024931</v>
      </c>
    </row>
    <row r="127" spans="2:5">
      <c r="B127" s="605" t="s">
        <v>8577</v>
      </c>
      <c r="C127" s="602" t="s">
        <v>8576</v>
      </c>
      <c r="D127" s="603">
        <v>19631.493600000002</v>
      </c>
      <c r="E127" s="604">
        <f t="shared" si="1"/>
        <v>21378.696530400004</v>
      </c>
    </row>
    <row r="128" spans="2:5">
      <c r="B128" s="602" t="s">
        <v>8578</v>
      </c>
      <c r="C128" s="602" t="s">
        <v>8579</v>
      </c>
      <c r="D128" s="603">
        <v>16988.007000000001</v>
      </c>
      <c r="E128" s="604">
        <f t="shared" si="1"/>
        <v>18499.939623000002</v>
      </c>
    </row>
    <row r="129" spans="2:5">
      <c r="B129" s="605" t="s">
        <v>8580</v>
      </c>
      <c r="C129" s="602" t="s">
        <v>8579</v>
      </c>
      <c r="D129" s="603">
        <v>18818.4804</v>
      </c>
      <c r="E129" s="604">
        <f t="shared" si="1"/>
        <v>20493.3251556</v>
      </c>
    </row>
    <row r="130" spans="2:5">
      <c r="B130" s="602" t="s">
        <v>8581</v>
      </c>
      <c r="C130" s="602" t="s">
        <v>8582</v>
      </c>
      <c r="D130" s="603">
        <v>13790.616</v>
      </c>
      <c r="E130" s="604">
        <f t="shared" si="1"/>
        <v>15017.980823999998</v>
      </c>
    </row>
    <row r="131" spans="2:5">
      <c r="B131" s="605" t="s">
        <v>8583</v>
      </c>
      <c r="C131" s="602" t="s">
        <v>8582</v>
      </c>
      <c r="D131" s="603">
        <v>16594.210200000001</v>
      </c>
      <c r="E131" s="604">
        <f t="shared" si="1"/>
        <v>18071.094907800001</v>
      </c>
    </row>
    <row r="132" spans="2:5">
      <c r="B132" s="602" t="s">
        <v>8584</v>
      </c>
      <c r="C132" s="602" t="s">
        <v>8585</v>
      </c>
      <c r="D132" s="603">
        <v>14705.7492</v>
      </c>
      <c r="E132" s="604">
        <f t="shared" ref="E132:E195" si="2">D132*1.21*0.9</f>
        <v>16014.560878800001</v>
      </c>
    </row>
    <row r="133" spans="2:5">
      <c r="B133" s="605" t="s">
        <v>8586</v>
      </c>
      <c r="C133" s="602" t="s">
        <v>8585</v>
      </c>
      <c r="D133" s="603">
        <v>16594.210200000001</v>
      </c>
      <c r="E133" s="604">
        <f t="shared" si="2"/>
        <v>18071.094907800001</v>
      </c>
    </row>
    <row r="134" spans="2:5">
      <c r="B134" s="602" t="s">
        <v>8587</v>
      </c>
      <c r="C134" s="602" t="s">
        <v>8573</v>
      </c>
      <c r="D134" s="603">
        <v>32594.703000000001</v>
      </c>
      <c r="E134" s="604">
        <f t="shared" si="2"/>
        <v>35495.631566999997</v>
      </c>
    </row>
    <row r="135" spans="2:5">
      <c r="B135" s="605" t="s">
        <v>8588</v>
      </c>
      <c r="C135" s="602" t="s">
        <v>8573</v>
      </c>
      <c r="D135" s="603">
        <v>37246.269</v>
      </c>
      <c r="E135" s="604">
        <f t="shared" si="2"/>
        <v>40561.186941</v>
      </c>
    </row>
    <row r="136" spans="2:5">
      <c r="B136" s="602" t="s">
        <v>8589</v>
      </c>
      <c r="C136" s="602" t="s">
        <v>8590</v>
      </c>
      <c r="D136" s="603">
        <v>14439.078</v>
      </c>
      <c r="E136" s="604">
        <f t="shared" si="2"/>
        <v>15724.155941999998</v>
      </c>
    </row>
    <row r="137" spans="2:5">
      <c r="B137" s="602" t="s">
        <v>8591</v>
      </c>
      <c r="C137" s="602" t="s">
        <v>8573</v>
      </c>
      <c r="D137" s="603">
        <v>26902.1754</v>
      </c>
      <c r="E137" s="604">
        <f t="shared" si="2"/>
        <v>29296.469010600002</v>
      </c>
    </row>
    <row r="138" spans="2:5">
      <c r="B138" s="602" t="s">
        <v>8592</v>
      </c>
      <c r="C138" s="602" t="s">
        <v>8593</v>
      </c>
      <c r="D138" s="603">
        <v>12353.829</v>
      </c>
      <c r="E138" s="604">
        <f t="shared" si="2"/>
        <v>13453.319781</v>
      </c>
    </row>
    <row r="139" spans="2:5">
      <c r="B139" s="602" t="s">
        <v>8594</v>
      </c>
      <c r="C139" s="602" t="s">
        <v>8595</v>
      </c>
      <c r="D139" s="603">
        <v>27090.159</v>
      </c>
      <c r="E139" s="604">
        <f t="shared" si="2"/>
        <v>29501.183150999997</v>
      </c>
    </row>
    <row r="140" spans="2:5">
      <c r="B140" s="605" t="s">
        <v>8596</v>
      </c>
      <c r="C140" s="602" t="s">
        <v>8595</v>
      </c>
      <c r="D140" s="603">
        <v>28863.417600000001</v>
      </c>
      <c r="E140" s="604">
        <f t="shared" si="2"/>
        <v>31432.261766399999</v>
      </c>
    </row>
    <row r="141" spans="2:5">
      <c r="B141" s="602" t="s">
        <v>8597</v>
      </c>
      <c r="C141" s="602" t="s">
        <v>8598</v>
      </c>
      <c r="D141" s="603">
        <v>19707.669600000001</v>
      </c>
      <c r="E141" s="604">
        <f t="shared" si="2"/>
        <v>21461.652194400001</v>
      </c>
    </row>
    <row r="142" spans="2:5">
      <c r="B142" s="605" t="s">
        <v>8599</v>
      </c>
      <c r="C142" s="602" t="s">
        <v>8600</v>
      </c>
      <c r="D142" s="603">
        <v>23003.289000000001</v>
      </c>
      <c r="E142" s="604">
        <f t="shared" si="2"/>
        <v>25050.581721000002</v>
      </c>
    </row>
    <row r="143" spans="2:5">
      <c r="B143" s="602" t="s">
        <v>8601</v>
      </c>
      <c r="C143" s="602" t="s">
        <v>8598</v>
      </c>
      <c r="D143" s="603">
        <v>19519.133999999998</v>
      </c>
      <c r="E143" s="604">
        <f t="shared" si="2"/>
        <v>21256.336926</v>
      </c>
    </row>
    <row r="144" spans="2:5">
      <c r="B144" s="605" t="s">
        <v>8602</v>
      </c>
      <c r="C144" s="602" t="s">
        <v>8600</v>
      </c>
      <c r="D144" s="603">
        <v>21379.153200000001</v>
      </c>
      <c r="E144" s="604">
        <f t="shared" si="2"/>
        <v>23281.897834800002</v>
      </c>
    </row>
    <row r="145" spans="2:5">
      <c r="B145" s="602" t="s">
        <v>8603</v>
      </c>
      <c r="C145" s="602" t="s">
        <v>8604</v>
      </c>
      <c r="D145" s="603">
        <v>12946.111199999999</v>
      </c>
      <c r="E145" s="604">
        <f t="shared" si="2"/>
        <v>14098.315096799999</v>
      </c>
    </row>
    <row r="146" spans="2:5">
      <c r="B146" s="605" t="s">
        <v>8605</v>
      </c>
      <c r="C146" s="602" t="s">
        <v>8604</v>
      </c>
      <c r="D146" s="603">
        <v>14663.838599999999</v>
      </c>
      <c r="E146" s="604">
        <f t="shared" si="2"/>
        <v>15968.920235399999</v>
      </c>
    </row>
    <row r="147" spans="2:5">
      <c r="B147" s="602" t="s">
        <v>8606</v>
      </c>
      <c r="C147" s="602" t="s">
        <v>8607</v>
      </c>
      <c r="D147" s="603">
        <v>14504.834999999999</v>
      </c>
      <c r="E147" s="604">
        <f t="shared" si="2"/>
        <v>15795.765314999997</v>
      </c>
    </row>
    <row r="148" spans="2:5">
      <c r="B148" s="605" t="s">
        <v>8608</v>
      </c>
      <c r="C148" s="602" t="s">
        <v>8607</v>
      </c>
      <c r="D148" s="603">
        <v>14480.0088</v>
      </c>
      <c r="E148" s="604">
        <f t="shared" si="2"/>
        <v>15768.7295832</v>
      </c>
    </row>
    <row r="149" spans="2:5">
      <c r="B149" s="602" t="s">
        <v>8609</v>
      </c>
      <c r="C149" s="602" t="s">
        <v>8610</v>
      </c>
      <c r="D149" s="603">
        <v>16084.5486</v>
      </c>
      <c r="E149" s="604">
        <f t="shared" si="2"/>
        <v>17516.073425400002</v>
      </c>
    </row>
    <row r="150" spans="2:5">
      <c r="B150" s="605" t="s">
        <v>8611</v>
      </c>
      <c r="C150" s="602" t="s">
        <v>8612</v>
      </c>
      <c r="D150" s="603">
        <v>18660.014999999999</v>
      </c>
      <c r="E150" s="604">
        <f t="shared" si="2"/>
        <v>20320.756334999998</v>
      </c>
    </row>
    <row r="151" spans="2:5">
      <c r="B151" s="605" t="s">
        <v>8613</v>
      </c>
      <c r="C151" s="602" t="s">
        <v>8604</v>
      </c>
      <c r="D151" s="603">
        <v>23395.208999999999</v>
      </c>
      <c r="E151" s="604">
        <f t="shared" si="2"/>
        <v>25477.382600999998</v>
      </c>
    </row>
    <row r="152" spans="2:5">
      <c r="B152" s="605" t="s">
        <v>8614</v>
      </c>
      <c r="C152" s="602" t="s">
        <v>8615</v>
      </c>
      <c r="D152" s="603">
        <v>15488.761200000001</v>
      </c>
      <c r="E152" s="604">
        <f t="shared" si="2"/>
        <v>16867.260946800001</v>
      </c>
    </row>
    <row r="153" spans="2:5">
      <c r="B153" s="602" t="s">
        <v>8616</v>
      </c>
      <c r="C153" s="602" t="s">
        <v>8617</v>
      </c>
      <c r="D153" s="603">
        <v>20328.048599999998</v>
      </c>
      <c r="E153" s="604">
        <f t="shared" si="2"/>
        <v>22137.244925399998</v>
      </c>
    </row>
    <row r="154" spans="2:5">
      <c r="B154" s="602" t="s">
        <v>8618</v>
      </c>
      <c r="C154" s="602" t="s">
        <v>8619</v>
      </c>
      <c r="D154" s="603">
        <v>23518.6224</v>
      </c>
      <c r="E154" s="604">
        <f t="shared" si="2"/>
        <v>25611.779793599999</v>
      </c>
    </row>
    <row r="155" spans="2:5">
      <c r="B155" s="605" t="s">
        <v>8620</v>
      </c>
      <c r="C155" s="602" t="s">
        <v>8621</v>
      </c>
      <c r="D155" s="603">
        <v>31209.762599999998</v>
      </c>
      <c r="E155" s="604">
        <f t="shared" si="2"/>
        <v>33987.431471399999</v>
      </c>
    </row>
    <row r="156" spans="2:5">
      <c r="B156" s="602" t="s">
        <v>8622</v>
      </c>
      <c r="C156" s="602" t="s">
        <v>8567</v>
      </c>
      <c r="D156" s="603">
        <v>28764.1404</v>
      </c>
      <c r="E156" s="604">
        <f t="shared" si="2"/>
        <v>31324.148895599999</v>
      </c>
    </row>
    <row r="157" spans="2:5">
      <c r="B157" s="602" t="s">
        <v>8623</v>
      </c>
      <c r="C157" s="602" t="s">
        <v>8624</v>
      </c>
      <c r="D157" s="603">
        <v>27716.651399999999</v>
      </c>
      <c r="E157" s="604">
        <f t="shared" si="2"/>
        <v>30183.433374599994</v>
      </c>
    </row>
    <row r="158" spans="2:5">
      <c r="B158" s="602" t="s">
        <v>8625</v>
      </c>
      <c r="C158" s="602" t="s">
        <v>8626</v>
      </c>
      <c r="D158" s="603">
        <v>21185.608199999999</v>
      </c>
      <c r="E158" s="604">
        <f t="shared" si="2"/>
        <v>23071.127329799998</v>
      </c>
    </row>
    <row r="159" spans="2:5">
      <c r="B159" s="602" t="s">
        <v>8627</v>
      </c>
      <c r="C159" s="602" t="s">
        <v>8628</v>
      </c>
      <c r="D159" s="603">
        <v>13833.437400000001</v>
      </c>
      <c r="E159" s="604">
        <f t="shared" si="2"/>
        <v>15064.613328600002</v>
      </c>
    </row>
    <row r="160" spans="2:5">
      <c r="B160" s="602" t="s">
        <v>8629</v>
      </c>
      <c r="C160" s="602" t="s">
        <v>8630</v>
      </c>
      <c r="D160" s="603">
        <v>19562.3832</v>
      </c>
      <c r="E160" s="604">
        <f t="shared" si="2"/>
        <v>21303.435304799998</v>
      </c>
    </row>
    <row r="161" spans="2:5">
      <c r="B161" s="602" t="s">
        <v>8631</v>
      </c>
      <c r="C161" s="602" t="s">
        <v>8632</v>
      </c>
      <c r="D161" s="603">
        <v>21123.052800000001</v>
      </c>
      <c r="E161" s="604">
        <f t="shared" si="2"/>
        <v>23003.004499200004</v>
      </c>
    </row>
    <row r="162" spans="2:5">
      <c r="B162" s="602" t="s">
        <v>8633</v>
      </c>
      <c r="C162" s="602" t="s">
        <v>8634</v>
      </c>
      <c r="D162" s="603">
        <v>21367.188600000001</v>
      </c>
      <c r="E162" s="604">
        <f t="shared" si="2"/>
        <v>23268.868385400001</v>
      </c>
    </row>
    <row r="163" spans="2:5">
      <c r="B163" s="605" t="s">
        <v>8635</v>
      </c>
      <c r="C163" s="602" t="s">
        <v>8636</v>
      </c>
      <c r="D163" s="603">
        <v>21086.151600000001</v>
      </c>
      <c r="E163" s="604">
        <f t="shared" si="2"/>
        <v>22962.819092400001</v>
      </c>
    </row>
    <row r="164" spans="2:5">
      <c r="B164" s="602" t="s">
        <v>8637</v>
      </c>
      <c r="C164" s="602" t="s">
        <v>8638</v>
      </c>
      <c r="D164" s="603">
        <v>18812.698199999999</v>
      </c>
      <c r="E164" s="604">
        <f t="shared" si="2"/>
        <v>20487.028339799999</v>
      </c>
    </row>
    <row r="165" spans="2:5">
      <c r="B165" s="602" t="s">
        <v>8639</v>
      </c>
      <c r="C165" s="602" t="s">
        <v>8640</v>
      </c>
      <c r="D165" s="603">
        <v>20876.543399999999</v>
      </c>
      <c r="E165" s="604">
        <f t="shared" si="2"/>
        <v>22734.555762599997</v>
      </c>
    </row>
    <row r="166" spans="2:5">
      <c r="B166" s="605" t="s">
        <v>8641</v>
      </c>
      <c r="C166" s="602" t="s">
        <v>8642</v>
      </c>
      <c r="D166" s="603">
        <v>24482.759399999999</v>
      </c>
      <c r="E166" s="604">
        <f t="shared" si="2"/>
        <v>26661.724986599998</v>
      </c>
    </row>
    <row r="167" spans="2:5">
      <c r="B167" s="602" t="s">
        <v>8643</v>
      </c>
      <c r="C167" s="602" t="s">
        <v>8644</v>
      </c>
      <c r="D167" s="603">
        <v>22348.6446</v>
      </c>
      <c r="E167" s="604">
        <f t="shared" si="2"/>
        <v>24337.673969399999</v>
      </c>
    </row>
    <row r="168" spans="2:5">
      <c r="B168" s="602" t="s">
        <v>8645</v>
      </c>
      <c r="C168" s="602" t="s">
        <v>8646</v>
      </c>
      <c r="D168" s="603">
        <v>18459.280200000001</v>
      </c>
      <c r="E168" s="604">
        <f t="shared" si="2"/>
        <v>20102.156137800001</v>
      </c>
    </row>
    <row r="169" spans="2:5">
      <c r="B169" s="602" t="s">
        <v>8647</v>
      </c>
      <c r="C169" s="602" t="s">
        <v>8648</v>
      </c>
      <c r="D169" s="603">
        <v>21518.878199999999</v>
      </c>
      <c r="E169" s="604">
        <f t="shared" si="2"/>
        <v>23434.058359799998</v>
      </c>
    </row>
    <row r="170" spans="2:5">
      <c r="B170" s="605" t="s">
        <v>8649</v>
      </c>
      <c r="C170" s="602" t="s">
        <v>8648</v>
      </c>
      <c r="D170" s="603">
        <v>25453.230599999999</v>
      </c>
      <c r="E170" s="604">
        <f t="shared" si="2"/>
        <v>27718.568123399997</v>
      </c>
    </row>
    <row r="171" spans="2:5">
      <c r="B171" s="602" t="s">
        <v>8650</v>
      </c>
      <c r="C171" s="602" t="s">
        <v>8651</v>
      </c>
      <c r="D171" s="603">
        <v>28070.911199999999</v>
      </c>
      <c r="E171" s="604">
        <f t="shared" si="2"/>
        <v>30569.222296799995</v>
      </c>
    </row>
    <row r="172" spans="2:5">
      <c r="B172" s="602" t="s">
        <v>8652</v>
      </c>
      <c r="C172" s="602" t="s">
        <v>8653</v>
      </c>
      <c r="D172" s="603">
        <v>25993.721399999999</v>
      </c>
      <c r="E172" s="604">
        <f t="shared" si="2"/>
        <v>28307.162604599998</v>
      </c>
    </row>
    <row r="173" spans="2:5">
      <c r="B173" s="602" t="s">
        <v>8654</v>
      </c>
      <c r="C173" s="602" t="s">
        <v>8655</v>
      </c>
      <c r="D173" s="603">
        <v>28959.341400000001</v>
      </c>
      <c r="E173" s="604">
        <f t="shared" si="2"/>
        <v>31536.722784600002</v>
      </c>
    </row>
    <row r="174" spans="2:5">
      <c r="B174" s="605" t="s">
        <v>8656</v>
      </c>
      <c r="C174" s="602" t="s">
        <v>8655</v>
      </c>
      <c r="D174" s="603">
        <v>33170.742599999998</v>
      </c>
      <c r="E174" s="604">
        <f t="shared" si="2"/>
        <v>36122.938691399999</v>
      </c>
    </row>
    <row r="175" spans="2:5">
      <c r="B175" s="602" t="s">
        <v>8657</v>
      </c>
      <c r="C175" s="602" t="s">
        <v>8523</v>
      </c>
      <c r="D175" s="603">
        <v>24954.167399999998</v>
      </c>
      <c r="E175" s="604">
        <f t="shared" si="2"/>
        <v>27175.088298599996</v>
      </c>
    </row>
    <row r="176" spans="2:5">
      <c r="B176" s="602" t="s">
        <v>8658</v>
      </c>
      <c r="C176" s="602" t="s">
        <v>8659</v>
      </c>
      <c r="D176" s="603">
        <v>22600.8534</v>
      </c>
      <c r="E176" s="604">
        <f t="shared" si="2"/>
        <v>24612.329352600002</v>
      </c>
    </row>
    <row r="177" spans="2:5">
      <c r="B177" s="602" t="s">
        <v>8660</v>
      </c>
      <c r="C177" s="602" t="s">
        <v>8661</v>
      </c>
      <c r="D177" s="603">
        <v>23250.2814</v>
      </c>
      <c r="E177" s="604">
        <f t="shared" si="2"/>
        <v>25319.556444599999</v>
      </c>
    </row>
    <row r="178" spans="2:5">
      <c r="B178" s="602" t="s">
        <v>8662</v>
      </c>
      <c r="C178" s="602" t="s">
        <v>8663</v>
      </c>
      <c r="D178" s="603">
        <v>26202.694800000001</v>
      </c>
      <c r="E178" s="604">
        <f t="shared" si="2"/>
        <v>28534.734637200003</v>
      </c>
    </row>
    <row r="179" spans="2:5">
      <c r="B179" s="602" t="s">
        <v>8664</v>
      </c>
      <c r="C179" s="602" t="s">
        <v>8665</v>
      </c>
      <c r="D179" s="603">
        <v>28310.0514</v>
      </c>
      <c r="E179" s="604">
        <f t="shared" si="2"/>
        <v>30829.645974599996</v>
      </c>
    </row>
    <row r="180" spans="2:5">
      <c r="B180" s="602" t="s">
        <v>8666</v>
      </c>
      <c r="C180" s="602" t="s">
        <v>8667</v>
      </c>
      <c r="D180" s="603">
        <v>22543.293600000001</v>
      </c>
      <c r="E180" s="604">
        <f t="shared" si="2"/>
        <v>24549.646730400003</v>
      </c>
    </row>
    <row r="181" spans="2:5">
      <c r="B181" s="602" t="s">
        <v>8668</v>
      </c>
      <c r="C181" s="602" t="s">
        <v>8669</v>
      </c>
      <c r="D181" s="603">
        <v>22955.1132</v>
      </c>
      <c r="E181" s="604">
        <f t="shared" si="2"/>
        <v>24998.118274799999</v>
      </c>
    </row>
    <row r="182" spans="2:5">
      <c r="B182" s="605" t="s">
        <v>8670</v>
      </c>
      <c r="C182" s="602" t="s">
        <v>8669</v>
      </c>
      <c r="D182" s="603">
        <v>37600.349399999999</v>
      </c>
      <c r="E182" s="604">
        <f t="shared" si="2"/>
        <v>40946.780496599997</v>
      </c>
    </row>
    <row r="183" spans="2:5">
      <c r="B183" s="605" t="s">
        <v>8671</v>
      </c>
      <c r="C183" s="602" t="s">
        <v>8672</v>
      </c>
      <c r="D183" s="603">
        <v>51090.967199999999</v>
      </c>
      <c r="E183" s="604">
        <f t="shared" si="2"/>
        <v>55638.063280800001</v>
      </c>
    </row>
    <row r="184" spans="2:5">
      <c r="B184" s="605" t="s">
        <v>8673</v>
      </c>
      <c r="C184" s="602" t="s">
        <v>8674</v>
      </c>
      <c r="D184" s="603">
        <v>62315.017800000001</v>
      </c>
      <c r="E184" s="604">
        <f t="shared" si="2"/>
        <v>67861.054384200004</v>
      </c>
    </row>
    <row r="185" spans="2:5">
      <c r="B185" s="605" t="s">
        <v>8675</v>
      </c>
      <c r="C185" s="602" t="s">
        <v>8676</v>
      </c>
      <c r="D185" s="603">
        <v>114285.87300000001</v>
      </c>
      <c r="E185" s="604">
        <f t="shared" si="2"/>
        <v>124457.315697</v>
      </c>
    </row>
    <row r="186" spans="2:5">
      <c r="B186" s="602" t="s">
        <v>8677</v>
      </c>
      <c r="C186" s="602" t="s">
        <v>8678</v>
      </c>
      <c r="D186" s="603">
        <v>25184.544600000001</v>
      </c>
      <c r="E186" s="604">
        <f t="shared" si="2"/>
        <v>27425.969069400002</v>
      </c>
    </row>
    <row r="187" spans="2:5">
      <c r="B187" s="605" t="s">
        <v>8679</v>
      </c>
      <c r="C187" s="602" t="s">
        <v>8680</v>
      </c>
      <c r="D187" s="603">
        <v>21922.7628</v>
      </c>
      <c r="E187" s="604">
        <f t="shared" si="2"/>
        <v>23873.888689200001</v>
      </c>
    </row>
    <row r="188" spans="2:5">
      <c r="B188" s="602" t="s">
        <v>8681</v>
      </c>
      <c r="C188" s="602" t="s">
        <v>8682</v>
      </c>
      <c r="D188" s="603">
        <v>30676.848000000002</v>
      </c>
      <c r="E188" s="604">
        <f t="shared" si="2"/>
        <v>33407.087472000007</v>
      </c>
    </row>
    <row r="189" spans="2:5">
      <c r="B189" s="602" t="s">
        <v>8683</v>
      </c>
      <c r="C189" s="602" t="s">
        <v>8684</v>
      </c>
      <c r="D189" s="603">
        <v>43881.143400000001</v>
      </c>
      <c r="E189" s="604">
        <f t="shared" si="2"/>
        <v>47786.565162599996</v>
      </c>
    </row>
    <row r="190" spans="2:5">
      <c r="B190" s="605" t="s">
        <v>8685</v>
      </c>
      <c r="C190" s="602" t="s">
        <v>8686</v>
      </c>
      <c r="D190" s="603">
        <v>37509.3246</v>
      </c>
      <c r="E190" s="604">
        <f t="shared" si="2"/>
        <v>40847.654489399996</v>
      </c>
    </row>
    <row r="191" spans="2:5">
      <c r="B191" s="605" t="s">
        <v>8687</v>
      </c>
      <c r="C191" s="602" t="s">
        <v>8688</v>
      </c>
      <c r="D191" s="603">
        <v>22504.3086</v>
      </c>
      <c r="E191" s="604">
        <f t="shared" si="2"/>
        <v>24507.192065399999</v>
      </c>
    </row>
    <row r="192" spans="2:5">
      <c r="B192" s="602" t="s">
        <v>8689</v>
      </c>
      <c r="C192" s="602" t="s">
        <v>8690</v>
      </c>
      <c r="D192" s="603">
        <v>26137.627799999998</v>
      </c>
      <c r="E192" s="604">
        <f t="shared" si="2"/>
        <v>28463.876674199997</v>
      </c>
    </row>
    <row r="193" spans="2:5">
      <c r="B193" s="602" t="s">
        <v>8691</v>
      </c>
      <c r="C193" s="602" t="s">
        <v>8692</v>
      </c>
      <c r="D193" s="603">
        <v>21453.673200000001</v>
      </c>
      <c r="E193" s="604">
        <f t="shared" si="2"/>
        <v>23363.0501148</v>
      </c>
    </row>
    <row r="194" spans="2:5">
      <c r="B194" s="602" t="s">
        <v>8693</v>
      </c>
      <c r="C194" s="602" t="s">
        <v>8694</v>
      </c>
      <c r="D194" s="603">
        <v>19007.761200000001</v>
      </c>
      <c r="E194" s="604">
        <f t="shared" si="2"/>
        <v>20699.4519468</v>
      </c>
    </row>
    <row r="195" spans="2:5">
      <c r="B195" s="605" t="s">
        <v>8695</v>
      </c>
      <c r="C195" s="602" t="s">
        <v>8696</v>
      </c>
      <c r="D195" s="603">
        <v>26895.8688</v>
      </c>
      <c r="E195" s="604">
        <f t="shared" si="2"/>
        <v>29289.601123200002</v>
      </c>
    </row>
    <row r="196" spans="2:5">
      <c r="B196" s="602" t="s">
        <v>8697</v>
      </c>
      <c r="C196" s="602" t="s">
        <v>8698</v>
      </c>
      <c r="D196" s="603">
        <v>17457.386399999999</v>
      </c>
      <c r="E196" s="604">
        <f t="shared" ref="E196:E259" si="3">D196*1.21*0.9</f>
        <v>19011.0937896</v>
      </c>
    </row>
    <row r="197" spans="2:5">
      <c r="B197" s="602" t="s">
        <v>8699</v>
      </c>
      <c r="C197" s="602" t="s">
        <v>8700</v>
      </c>
      <c r="D197" s="603">
        <v>15124.8</v>
      </c>
      <c r="E197" s="604">
        <f t="shared" si="3"/>
        <v>16470.907199999998</v>
      </c>
    </row>
    <row r="198" spans="2:5">
      <c r="B198" s="602" t="s">
        <v>8701</v>
      </c>
      <c r="C198" s="602" t="s">
        <v>8702</v>
      </c>
      <c r="D198" s="603">
        <v>26483.966400000001</v>
      </c>
      <c r="E198" s="604">
        <f t="shared" si="3"/>
        <v>28841.039409600002</v>
      </c>
    </row>
    <row r="199" spans="2:5">
      <c r="B199" s="605" t="s">
        <v>8703</v>
      </c>
      <c r="C199" s="602" t="s">
        <v>8704</v>
      </c>
      <c r="D199" s="603">
        <v>13705.263000000001</v>
      </c>
      <c r="E199" s="604">
        <f t="shared" si="3"/>
        <v>14925.031407</v>
      </c>
    </row>
    <row r="200" spans="2:5">
      <c r="B200" s="602" t="s">
        <v>8705</v>
      </c>
      <c r="C200" s="602" t="s">
        <v>8706</v>
      </c>
      <c r="D200" s="603">
        <v>15968.877</v>
      </c>
      <c r="E200" s="604">
        <f t="shared" si="3"/>
        <v>17390.107053</v>
      </c>
    </row>
    <row r="201" spans="2:5">
      <c r="B201" s="605" t="s">
        <v>8707</v>
      </c>
      <c r="C201" s="602" t="s">
        <v>8706</v>
      </c>
      <c r="D201" s="603">
        <v>17950.722600000001</v>
      </c>
      <c r="E201" s="604">
        <f t="shared" si="3"/>
        <v>19548.336911400002</v>
      </c>
    </row>
    <row r="202" spans="2:5">
      <c r="B202" s="602" t="s">
        <v>8708</v>
      </c>
      <c r="C202" s="602" t="s">
        <v>8709</v>
      </c>
      <c r="D202" s="603">
        <v>19259.694</v>
      </c>
      <c r="E202" s="604">
        <f t="shared" si="3"/>
        <v>20973.806765999998</v>
      </c>
    </row>
    <row r="203" spans="2:5">
      <c r="B203" s="605" t="s">
        <v>8710</v>
      </c>
      <c r="C203" s="602" t="s">
        <v>8711</v>
      </c>
      <c r="D203" s="603">
        <v>25234.3488</v>
      </c>
      <c r="E203" s="604">
        <f t="shared" si="3"/>
        <v>27480.205843200001</v>
      </c>
    </row>
    <row r="204" spans="2:5">
      <c r="B204" s="602" t="s">
        <v>8712</v>
      </c>
      <c r="C204" s="602" t="s">
        <v>8713</v>
      </c>
      <c r="D204" s="603">
        <v>14576.7192</v>
      </c>
      <c r="E204" s="604">
        <f t="shared" si="3"/>
        <v>15874.047208800001</v>
      </c>
    </row>
    <row r="205" spans="2:5">
      <c r="B205" s="602" t="s">
        <v>8714</v>
      </c>
      <c r="C205" s="602" t="s">
        <v>8715</v>
      </c>
      <c r="D205" s="603">
        <v>19347.296399999999</v>
      </c>
      <c r="E205" s="604">
        <f t="shared" si="3"/>
        <v>21069.205779600001</v>
      </c>
    </row>
    <row r="206" spans="2:5">
      <c r="B206" s="602" t="s">
        <v>8716</v>
      </c>
      <c r="C206" s="602" t="s">
        <v>8717</v>
      </c>
      <c r="D206" s="603">
        <v>28980.620999999999</v>
      </c>
      <c r="E206" s="604">
        <f t="shared" si="3"/>
        <v>31559.896269000001</v>
      </c>
    </row>
    <row r="207" spans="2:5">
      <c r="B207" s="602" t="s">
        <v>8718</v>
      </c>
      <c r="C207" s="602" t="s">
        <v>8719</v>
      </c>
      <c r="D207" s="603">
        <v>28584.091799999998</v>
      </c>
      <c r="E207" s="604">
        <f t="shared" si="3"/>
        <v>31128.075970199996</v>
      </c>
    </row>
    <row r="208" spans="2:5">
      <c r="B208" s="605" t="s">
        <v>8720</v>
      </c>
      <c r="C208" s="602" t="s">
        <v>8721</v>
      </c>
      <c r="D208" s="603">
        <v>28582.767</v>
      </c>
      <c r="E208" s="604">
        <f t="shared" si="3"/>
        <v>31126.633262999996</v>
      </c>
    </row>
    <row r="209" spans="2:5">
      <c r="B209" s="602" t="s">
        <v>8722</v>
      </c>
      <c r="C209" s="602" t="s">
        <v>8723</v>
      </c>
      <c r="D209" s="603">
        <v>17283.175200000001</v>
      </c>
      <c r="E209" s="604">
        <f t="shared" si="3"/>
        <v>18821.377792800002</v>
      </c>
    </row>
    <row r="210" spans="2:5">
      <c r="B210" s="605" t="s">
        <v>8724</v>
      </c>
      <c r="C210" s="602" t="s">
        <v>8723</v>
      </c>
      <c r="D210" s="603">
        <v>21379.153200000001</v>
      </c>
      <c r="E210" s="604">
        <f t="shared" si="3"/>
        <v>23281.897834800002</v>
      </c>
    </row>
    <row r="211" spans="2:5">
      <c r="B211" s="605" t="s">
        <v>8725</v>
      </c>
      <c r="C211" s="602" t="s">
        <v>8726</v>
      </c>
      <c r="D211" s="603">
        <v>27787.886999999999</v>
      </c>
      <c r="E211" s="604">
        <f t="shared" si="3"/>
        <v>30261.008942999997</v>
      </c>
    </row>
    <row r="212" spans="2:5">
      <c r="B212" s="602" t="s">
        <v>8727</v>
      </c>
      <c r="C212" s="602" t="s">
        <v>8728</v>
      </c>
      <c r="D212" s="603">
        <v>22508.393400000001</v>
      </c>
      <c r="E212" s="604">
        <f t="shared" si="3"/>
        <v>24511.640412600002</v>
      </c>
    </row>
    <row r="213" spans="2:5">
      <c r="B213" s="605" t="s">
        <v>8729</v>
      </c>
      <c r="C213" s="602" t="s">
        <v>8728</v>
      </c>
      <c r="D213" s="603">
        <v>25723.531200000001</v>
      </c>
      <c r="E213" s="604">
        <f t="shared" si="3"/>
        <v>28012.925476800003</v>
      </c>
    </row>
    <row r="214" spans="2:5">
      <c r="B214" s="602" t="s">
        <v>8730</v>
      </c>
      <c r="C214" s="602" t="s">
        <v>8731</v>
      </c>
      <c r="D214" s="603">
        <v>21425.176200000002</v>
      </c>
      <c r="E214" s="604">
        <f t="shared" si="3"/>
        <v>23332.016881800002</v>
      </c>
    </row>
    <row r="215" spans="2:5">
      <c r="B215" s="602" t="s">
        <v>8732</v>
      </c>
      <c r="C215" s="602" t="s">
        <v>8733</v>
      </c>
      <c r="D215" s="603">
        <v>32127.117600000001</v>
      </c>
      <c r="E215" s="604">
        <f t="shared" si="3"/>
        <v>34986.431066400008</v>
      </c>
    </row>
    <row r="216" spans="2:5">
      <c r="B216" s="605" t="s">
        <v>8734</v>
      </c>
      <c r="C216" s="602" t="s">
        <v>8735</v>
      </c>
      <c r="D216" s="603">
        <v>33237.838199999998</v>
      </c>
      <c r="E216" s="604">
        <f t="shared" si="3"/>
        <v>36196.005799799997</v>
      </c>
    </row>
    <row r="217" spans="2:5">
      <c r="B217" s="602" t="s">
        <v>8736</v>
      </c>
      <c r="C217" s="602" t="s">
        <v>8737</v>
      </c>
      <c r="D217" s="603">
        <v>21900.255000000001</v>
      </c>
      <c r="E217" s="604">
        <f t="shared" si="3"/>
        <v>23849.377695000003</v>
      </c>
    </row>
    <row r="218" spans="2:5">
      <c r="B218" s="602" t="s">
        <v>8738</v>
      </c>
      <c r="C218" s="602" t="s">
        <v>8739</v>
      </c>
      <c r="D218" s="603">
        <v>29145.931199999999</v>
      </c>
      <c r="E218" s="604">
        <f t="shared" si="3"/>
        <v>31739.919076800001</v>
      </c>
    </row>
    <row r="219" spans="2:5">
      <c r="B219" s="602" t="s">
        <v>8740</v>
      </c>
      <c r="C219" s="602" t="s">
        <v>8741</v>
      </c>
      <c r="D219" s="603">
        <v>23914.7376</v>
      </c>
      <c r="E219" s="604">
        <f t="shared" si="3"/>
        <v>26043.1492464</v>
      </c>
    </row>
    <row r="220" spans="2:5">
      <c r="B220" s="602" t="s">
        <v>8742</v>
      </c>
      <c r="C220" s="602" t="s">
        <v>8743</v>
      </c>
      <c r="D220" s="603">
        <v>31601.006399999998</v>
      </c>
      <c r="E220" s="604">
        <f t="shared" si="3"/>
        <v>34413.495969599993</v>
      </c>
    </row>
    <row r="221" spans="2:5">
      <c r="B221" s="602" t="s">
        <v>8744</v>
      </c>
      <c r="C221" s="602" t="s">
        <v>8745</v>
      </c>
      <c r="D221" s="603">
        <v>31601.006399999998</v>
      </c>
      <c r="E221" s="604">
        <f t="shared" si="3"/>
        <v>34413.495969599993</v>
      </c>
    </row>
    <row r="222" spans="2:5">
      <c r="B222" s="602" t="s">
        <v>8746</v>
      </c>
      <c r="C222" s="602" t="s">
        <v>8747</v>
      </c>
      <c r="D222" s="603">
        <v>22341.413400000001</v>
      </c>
      <c r="E222" s="604">
        <f t="shared" si="3"/>
        <v>24329.7991926</v>
      </c>
    </row>
    <row r="223" spans="2:5">
      <c r="B223" s="605" t="s">
        <v>8748</v>
      </c>
      <c r="C223" s="602" t="s">
        <v>8747</v>
      </c>
      <c r="D223" s="603">
        <v>22497.077399999998</v>
      </c>
      <c r="E223" s="604">
        <f t="shared" si="3"/>
        <v>24499.317288599996</v>
      </c>
    </row>
    <row r="224" spans="2:5">
      <c r="B224" s="605" t="s">
        <v>8749</v>
      </c>
      <c r="C224" s="602" t="s">
        <v>8750</v>
      </c>
      <c r="D224" s="603">
        <v>23541.433799999999</v>
      </c>
      <c r="E224" s="604">
        <f t="shared" si="3"/>
        <v>25636.621408199997</v>
      </c>
    </row>
    <row r="225" spans="2:5">
      <c r="B225" s="605" t="s">
        <v>8751</v>
      </c>
      <c r="C225" s="602" t="s">
        <v>8752</v>
      </c>
      <c r="D225" s="603">
        <v>27537.058199999999</v>
      </c>
      <c r="E225" s="604">
        <f t="shared" si="3"/>
        <v>29987.856379800003</v>
      </c>
    </row>
    <row r="226" spans="2:5">
      <c r="B226" s="602" t="s">
        <v>8753</v>
      </c>
      <c r="C226" s="602" t="s">
        <v>8754</v>
      </c>
      <c r="D226" s="603">
        <v>28894.136399999999</v>
      </c>
      <c r="E226" s="604">
        <f t="shared" si="3"/>
        <v>31465.714539600001</v>
      </c>
    </row>
    <row r="227" spans="2:5">
      <c r="B227" s="605" t="s">
        <v>8755</v>
      </c>
      <c r="C227" s="602" t="s">
        <v>8754</v>
      </c>
      <c r="D227" s="603">
        <v>28582.767</v>
      </c>
      <c r="E227" s="604">
        <f t="shared" si="3"/>
        <v>31126.633262999996</v>
      </c>
    </row>
    <row r="228" spans="2:5">
      <c r="B228" s="605" t="s">
        <v>8756</v>
      </c>
      <c r="C228" s="602" t="s">
        <v>8757</v>
      </c>
      <c r="D228" s="603">
        <v>30335.201400000002</v>
      </c>
      <c r="E228" s="604">
        <f t="shared" si="3"/>
        <v>33035.034324600005</v>
      </c>
    </row>
    <row r="229" spans="2:5">
      <c r="B229" s="602" t="s">
        <v>8758</v>
      </c>
      <c r="C229" s="602" t="s">
        <v>8759</v>
      </c>
      <c r="D229" s="603">
        <v>27739.587</v>
      </c>
      <c r="E229" s="604">
        <f t="shared" si="3"/>
        <v>30208.410242999998</v>
      </c>
    </row>
    <row r="230" spans="2:5">
      <c r="B230" s="605" t="s">
        <v>8760</v>
      </c>
      <c r="C230" s="602" t="s">
        <v>8759</v>
      </c>
      <c r="D230" s="603">
        <v>36043.212599999999</v>
      </c>
      <c r="E230" s="604">
        <f t="shared" si="3"/>
        <v>39251.058521400002</v>
      </c>
    </row>
    <row r="231" spans="2:5">
      <c r="B231" s="605" t="s">
        <v>8761</v>
      </c>
      <c r="C231" s="602" t="s">
        <v>8762</v>
      </c>
      <c r="D231" s="603">
        <v>34380.243600000002</v>
      </c>
      <c r="E231" s="604">
        <f t="shared" si="3"/>
        <v>37440.085280400002</v>
      </c>
    </row>
    <row r="232" spans="2:5">
      <c r="B232" s="605" t="s">
        <v>8763</v>
      </c>
      <c r="C232" s="602" t="s">
        <v>8764</v>
      </c>
      <c r="D232" s="603">
        <v>31563.967199999999</v>
      </c>
      <c r="E232" s="604">
        <f t="shared" si="3"/>
        <v>34373.160280800003</v>
      </c>
    </row>
    <row r="233" spans="2:5">
      <c r="B233" s="602" t="s">
        <v>8765</v>
      </c>
      <c r="C233" s="602" t="s">
        <v>8766</v>
      </c>
      <c r="D233" s="603">
        <v>35215.088400000001</v>
      </c>
      <c r="E233" s="604">
        <f t="shared" si="3"/>
        <v>38349.2312676</v>
      </c>
    </row>
    <row r="234" spans="2:5">
      <c r="B234" s="605" t="s">
        <v>8767</v>
      </c>
      <c r="C234" s="602" t="s">
        <v>8766</v>
      </c>
      <c r="D234" s="603">
        <v>40252.392</v>
      </c>
      <c r="E234" s="604">
        <f t="shared" si="3"/>
        <v>43834.854888000002</v>
      </c>
    </row>
    <row r="235" spans="2:5">
      <c r="B235" s="602" t="s">
        <v>8768</v>
      </c>
      <c r="C235" s="602" t="s">
        <v>8769</v>
      </c>
      <c r="D235" s="603">
        <v>36875.587200000002</v>
      </c>
      <c r="E235" s="604">
        <f t="shared" si="3"/>
        <v>40157.514460799997</v>
      </c>
    </row>
    <row r="236" spans="2:5">
      <c r="B236" s="602" t="s">
        <v>8770</v>
      </c>
      <c r="C236" s="602" t="s">
        <v>8771</v>
      </c>
      <c r="D236" s="603">
        <v>36570.441599999998</v>
      </c>
      <c r="E236" s="604">
        <f t="shared" si="3"/>
        <v>39825.210902399995</v>
      </c>
    </row>
    <row r="237" spans="2:5">
      <c r="B237" s="602" t="s">
        <v>8772</v>
      </c>
      <c r="C237" s="602" t="s">
        <v>8773</v>
      </c>
      <c r="D237" s="603">
        <v>20436.075000000001</v>
      </c>
      <c r="E237" s="604">
        <f t="shared" si="3"/>
        <v>22254.885675000001</v>
      </c>
    </row>
    <row r="238" spans="2:5">
      <c r="B238" s="602" t="s">
        <v>8774</v>
      </c>
      <c r="C238" s="602" t="s">
        <v>8775</v>
      </c>
      <c r="D238" s="603">
        <v>30192.3024</v>
      </c>
      <c r="E238" s="604">
        <f t="shared" si="3"/>
        <v>32879.417313600003</v>
      </c>
    </row>
    <row r="239" spans="2:5">
      <c r="B239" s="605" t="s">
        <v>8776</v>
      </c>
      <c r="C239" s="602" t="s">
        <v>8775</v>
      </c>
      <c r="D239" s="603">
        <v>37264.623</v>
      </c>
      <c r="E239" s="604">
        <f t="shared" si="3"/>
        <v>40581.174446999998</v>
      </c>
    </row>
    <row r="240" spans="2:5">
      <c r="B240" s="605" t="s">
        <v>8777</v>
      </c>
      <c r="C240" s="602" t="s">
        <v>8778</v>
      </c>
      <c r="D240" s="603">
        <v>40233.472199999997</v>
      </c>
      <c r="E240" s="604">
        <f t="shared" si="3"/>
        <v>43814.251225799999</v>
      </c>
    </row>
    <row r="241" spans="2:5">
      <c r="B241" s="602" t="s">
        <v>8779</v>
      </c>
      <c r="C241" s="602" t="s">
        <v>8780</v>
      </c>
      <c r="D241" s="603">
        <v>37300.613400000002</v>
      </c>
      <c r="E241" s="604">
        <f t="shared" si="3"/>
        <v>40620.367992599997</v>
      </c>
    </row>
    <row r="242" spans="2:5">
      <c r="B242" s="605" t="s">
        <v>8781</v>
      </c>
      <c r="C242" s="602" t="s">
        <v>8782</v>
      </c>
      <c r="D242" s="603">
        <v>34576.534800000001</v>
      </c>
      <c r="E242" s="604">
        <f t="shared" si="3"/>
        <v>37653.846397200003</v>
      </c>
    </row>
    <row r="243" spans="2:5">
      <c r="B243" s="605" t="s">
        <v>8783</v>
      </c>
      <c r="C243" s="602" t="s">
        <v>8782</v>
      </c>
      <c r="D243" s="603">
        <v>34576.534800000001</v>
      </c>
      <c r="E243" s="604">
        <f t="shared" si="3"/>
        <v>37653.846397200003</v>
      </c>
    </row>
    <row r="244" spans="2:5">
      <c r="B244" s="602" t="s">
        <v>8784</v>
      </c>
      <c r="C244" s="602" t="s">
        <v>8785</v>
      </c>
      <c r="D244" s="603">
        <v>16128.6258</v>
      </c>
      <c r="E244" s="604">
        <f t="shared" si="3"/>
        <v>17564.073496199999</v>
      </c>
    </row>
    <row r="245" spans="2:5">
      <c r="B245" s="602" t="s">
        <v>8786</v>
      </c>
      <c r="C245" s="602" t="s">
        <v>8787</v>
      </c>
      <c r="D245" s="603">
        <v>16359.4308</v>
      </c>
      <c r="E245" s="604">
        <f t="shared" si="3"/>
        <v>17815.4201412</v>
      </c>
    </row>
    <row r="246" spans="2:5">
      <c r="B246" s="605" t="s">
        <v>8788</v>
      </c>
      <c r="C246" s="602" t="s">
        <v>8789</v>
      </c>
      <c r="D246" s="603">
        <v>25453.230599999999</v>
      </c>
      <c r="E246" s="604">
        <f t="shared" si="3"/>
        <v>27718.568123399997</v>
      </c>
    </row>
    <row r="247" spans="2:5">
      <c r="B247" s="602" t="s">
        <v>8790</v>
      </c>
      <c r="C247" s="602" t="s">
        <v>8789</v>
      </c>
      <c r="D247" s="603">
        <v>23726.202000000001</v>
      </c>
      <c r="E247" s="604">
        <f t="shared" si="3"/>
        <v>25837.833978000002</v>
      </c>
    </row>
    <row r="248" spans="2:5">
      <c r="B248" s="605" t="s">
        <v>8791</v>
      </c>
      <c r="C248" s="602" t="s">
        <v>8789</v>
      </c>
      <c r="D248" s="603">
        <v>26663.849399999999</v>
      </c>
      <c r="E248" s="604">
        <f t="shared" si="3"/>
        <v>29036.9319966</v>
      </c>
    </row>
    <row r="249" spans="2:5">
      <c r="B249" s="602" t="s">
        <v>8792</v>
      </c>
      <c r="C249" s="602" t="s">
        <v>8793</v>
      </c>
      <c r="D249" s="603">
        <v>30367.079399999999</v>
      </c>
      <c r="E249" s="604">
        <f t="shared" si="3"/>
        <v>33069.749466599998</v>
      </c>
    </row>
    <row r="250" spans="2:5">
      <c r="B250" s="602" t="s">
        <v>8794</v>
      </c>
      <c r="C250" s="602" t="s">
        <v>8795</v>
      </c>
      <c r="D250" s="603">
        <v>24434.3076</v>
      </c>
      <c r="E250" s="604">
        <f t="shared" si="3"/>
        <v>26608.960976400002</v>
      </c>
    </row>
    <row r="251" spans="2:5">
      <c r="B251" s="602" t="s">
        <v>8796</v>
      </c>
      <c r="C251" s="602" t="s">
        <v>8797</v>
      </c>
      <c r="D251" s="603">
        <v>25213.0416</v>
      </c>
      <c r="E251" s="604">
        <f t="shared" si="3"/>
        <v>27457.0023024</v>
      </c>
    </row>
    <row r="252" spans="2:5">
      <c r="B252" s="602" t="s">
        <v>8798</v>
      </c>
      <c r="C252" s="602" t="s">
        <v>8799</v>
      </c>
      <c r="D252" s="603">
        <v>19000.543799999999</v>
      </c>
      <c r="E252" s="604">
        <f t="shared" si="3"/>
        <v>20691.5921982</v>
      </c>
    </row>
    <row r="253" spans="2:5">
      <c r="B253" s="602" t="s">
        <v>8800</v>
      </c>
      <c r="C253" s="602" t="s">
        <v>8801</v>
      </c>
      <c r="D253" s="603">
        <v>16222.479600000001</v>
      </c>
      <c r="E253" s="604">
        <f t="shared" si="3"/>
        <v>17666.2802844</v>
      </c>
    </row>
    <row r="254" spans="2:5">
      <c r="B254" s="602" t="s">
        <v>8802</v>
      </c>
      <c r="C254" s="602" t="s">
        <v>8803</v>
      </c>
      <c r="D254" s="603">
        <v>20054.0082</v>
      </c>
      <c r="E254" s="604">
        <f t="shared" si="3"/>
        <v>21838.814929800003</v>
      </c>
    </row>
    <row r="255" spans="2:5">
      <c r="B255" s="605" t="s">
        <v>8804</v>
      </c>
      <c r="C255" s="602" t="s">
        <v>8805</v>
      </c>
      <c r="D255" s="603">
        <v>34600.464</v>
      </c>
      <c r="E255" s="604">
        <f t="shared" si="3"/>
        <v>37679.905295999997</v>
      </c>
    </row>
    <row r="256" spans="2:5">
      <c r="B256" s="602" t="s">
        <v>8806</v>
      </c>
      <c r="C256" s="602" t="s">
        <v>8807</v>
      </c>
      <c r="D256" s="603">
        <v>36066.824399999998</v>
      </c>
      <c r="E256" s="604">
        <f t="shared" si="3"/>
        <v>39276.771771599997</v>
      </c>
    </row>
    <row r="257" spans="2:5">
      <c r="B257" s="602" t="s">
        <v>8808</v>
      </c>
      <c r="C257" s="602" t="s">
        <v>8809</v>
      </c>
      <c r="D257" s="603">
        <v>19874.097600000001</v>
      </c>
      <c r="E257" s="604">
        <f t="shared" si="3"/>
        <v>21642.892286400001</v>
      </c>
    </row>
    <row r="258" spans="2:5">
      <c r="B258" s="605" t="s">
        <v>8810</v>
      </c>
      <c r="C258" s="602" t="s">
        <v>8809</v>
      </c>
      <c r="D258" s="603">
        <v>22716.635399999999</v>
      </c>
      <c r="E258" s="604">
        <f t="shared" si="3"/>
        <v>24738.4159506</v>
      </c>
    </row>
    <row r="259" spans="2:5">
      <c r="B259" s="605" t="s">
        <v>8811</v>
      </c>
      <c r="C259" s="602" t="s">
        <v>8812</v>
      </c>
      <c r="D259" s="603">
        <v>33947.144399999997</v>
      </c>
      <c r="E259" s="604">
        <f t="shared" si="3"/>
        <v>36968.440251599997</v>
      </c>
    </row>
    <row r="260" spans="2:5">
      <c r="B260" s="602" t="s">
        <v>8813</v>
      </c>
      <c r="C260" s="602" t="s">
        <v>8814</v>
      </c>
      <c r="D260" s="603">
        <v>23784.3138</v>
      </c>
      <c r="E260" s="604">
        <f t="shared" ref="E260:E323" si="4">D260*1.21*0.9</f>
        <v>25901.117728199999</v>
      </c>
    </row>
    <row r="261" spans="2:5">
      <c r="B261" s="605" t="s">
        <v>8815</v>
      </c>
      <c r="C261" s="602" t="s">
        <v>8814</v>
      </c>
      <c r="D261" s="603">
        <v>23261.7906</v>
      </c>
      <c r="E261" s="604">
        <f t="shared" si="4"/>
        <v>25332.089963400002</v>
      </c>
    </row>
    <row r="262" spans="2:5">
      <c r="B262" s="602" t="s">
        <v>8816</v>
      </c>
      <c r="C262" s="602" t="s">
        <v>8817</v>
      </c>
      <c r="D262" s="603">
        <v>22277.878199999999</v>
      </c>
      <c r="E262" s="604">
        <f t="shared" si="4"/>
        <v>24260.609359800001</v>
      </c>
    </row>
    <row r="263" spans="2:5">
      <c r="B263" s="605" t="s">
        <v>8818</v>
      </c>
      <c r="C263" s="602" t="s">
        <v>8817</v>
      </c>
      <c r="D263" s="603">
        <v>26070.946199999998</v>
      </c>
      <c r="E263" s="604">
        <f t="shared" si="4"/>
        <v>28391.260411799998</v>
      </c>
    </row>
    <row r="264" spans="2:5">
      <c r="B264" s="602" t="s">
        <v>8819</v>
      </c>
      <c r="C264" s="602" t="s">
        <v>8820</v>
      </c>
      <c r="D264" s="603">
        <v>24454.7454</v>
      </c>
      <c r="E264" s="604">
        <f t="shared" si="4"/>
        <v>26631.217740599997</v>
      </c>
    </row>
    <row r="265" spans="2:5">
      <c r="B265" s="605" t="s">
        <v>8821</v>
      </c>
      <c r="C265" s="602" t="s">
        <v>8820</v>
      </c>
      <c r="D265" s="603">
        <v>27489.103200000001</v>
      </c>
      <c r="E265" s="604">
        <f t="shared" si="4"/>
        <v>29935.633384800003</v>
      </c>
    </row>
    <row r="266" spans="2:5">
      <c r="B266" s="602" t="s">
        <v>8822</v>
      </c>
      <c r="C266" s="602" t="s">
        <v>8447</v>
      </c>
      <c r="D266" s="603">
        <v>18791.018400000001</v>
      </c>
      <c r="E266" s="604">
        <f t="shared" si="4"/>
        <v>20463.419037600001</v>
      </c>
    </row>
    <row r="267" spans="2:5">
      <c r="B267" s="602" t="s">
        <v>8823</v>
      </c>
      <c r="C267" s="602" t="s">
        <v>8824</v>
      </c>
      <c r="D267" s="603">
        <v>24218.5308</v>
      </c>
      <c r="E267" s="604">
        <f t="shared" si="4"/>
        <v>26373.9800412</v>
      </c>
    </row>
    <row r="268" spans="2:5">
      <c r="B268" s="602" t="s">
        <v>8825</v>
      </c>
      <c r="C268" s="602" t="s">
        <v>8826</v>
      </c>
      <c r="D268" s="603">
        <v>25048.007399999999</v>
      </c>
      <c r="E268" s="604">
        <f t="shared" si="4"/>
        <v>27277.280058600001</v>
      </c>
    </row>
    <row r="269" spans="2:5">
      <c r="B269" s="605" t="s">
        <v>8827</v>
      </c>
      <c r="C269" s="602" t="s">
        <v>8828</v>
      </c>
      <c r="D269" s="603">
        <v>24433.686600000001</v>
      </c>
      <c r="E269" s="604">
        <f t="shared" si="4"/>
        <v>26608.284707399998</v>
      </c>
    </row>
    <row r="270" spans="2:5">
      <c r="B270" s="602" t="s">
        <v>8829</v>
      </c>
      <c r="C270" s="602" t="s">
        <v>8830</v>
      </c>
      <c r="D270" s="603">
        <v>23733.8472</v>
      </c>
      <c r="E270" s="604">
        <f t="shared" si="4"/>
        <v>25846.159600800001</v>
      </c>
    </row>
    <row r="271" spans="2:5">
      <c r="B271" s="602" t="s">
        <v>8831</v>
      </c>
      <c r="C271" s="602" t="s">
        <v>8832</v>
      </c>
      <c r="D271" s="603">
        <v>28121.239799999999</v>
      </c>
      <c r="E271" s="604">
        <f t="shared" si="4"/>
        <v>30624.030142200001</v>
      </c>
    </row>
    <row r="272" spans="2:5">
      <c r="B272" s="602" t="s">
        <v>8833</v>
      </c>
      <c r="C272" s="602" t="s">
        <v>8834</v>
      </c>
      <c r="D272" s="603">
        <v>29234.071800000002</v>
      </c>
      <c r="E272" s="604">
        <f t="shared" si="4"/>
        <v>31835.904190200003</v>
      </c>
    </row>
    <row r="273" spans="2:5">
      <c r="B273" s="602" t="s">
        <v>8835</v>
      </c>
      <c r="C273" s="602" t="s">
        <v>8836</v>
      </c>
      <c r="D273" s="603">
        <v>35583.672599999998</v>
      </c>
      <c r="E273" s="604">
        <f t="shared" si="4"/>
        <v>38750.619461399998</v>
      </c>
    </row>
    <row r="274" spans="2:5">
      <c r="B274" s="602" t="s">
        <v>8837</v>
      </c>
      <c r="C274" s="602" t="s">
        <v>8719</v>
      </c>
      <c r="D274" s="603">
        <v>24397.185600000001</v>
      </c>
      <c r="E274" s="604">
        <f t="shared" si="4"/>
        <v>26568.535118399999</v>
      </c>
    </row>
    <row r="275" spans="2:5">
      <c r="B275" s="602" t="s">
        <v>8838</v>
      </c>
      <c r="C275" s="602" t="s">
        <v>8839</v>
      </c>
      <c r="D275" s="603">
        <v>18040.2294</v>
      </c>
      <c r="E275" s="604">
        <f t="shared" si="4"/>
        <v>19645.809816600002</v>
      </c>
    </row>
    <row r="276" spans="2:5">
      <c r="B276" s="602" t="s">
        <v>8840</v>
      </c>
      <c r="C276" s="602" t="s">
        <v>8841</v>
      </c>
      <c r="D276" s="603">
        <v>17976.956399999999</v>
      </c>
      <c r="E276" s="604">
        <f t="shared" si="4"/>
        <v>19576.905519599997</v>
      </c>
    </row>
    <row r="277" spans="2:5">
      <c r="B277" s="605" t="s">
        <v>8842</v>
      </c>
      <c r="C277" s="602" t="s">
        <v>8843</v>
      </c>
      <c r="D277" s="603">
        <v>130202.7378</v>
      </c>
      <c r="E277" s="604">
        <f t="shared" si="4"/>
        <v>141790.7814642</v>
      </c>
    </row>
    <row r="278" spans="2:5">
      <c r="B278" s="605" t="s">
        <v>8844</v>
      </c>
      <c r="C278" s="602" t="s">
        <v>8845</v>
      </c>
      <c r="D278" s="603">
        <v>25790.971799999999</v>
      </c>
      <c r="E278" s="604">
        <f t="shared" si="4"/>
        <v>28086.3682902</v>
      </c>
    </row>
    <row r="279" spans="2:5">
      <c r="B279" s="602" t="s">
        <v>8846</v>
      </c>
      <c r="C279" s="602" t="s">
        <v>8847</v>
      </c>
      <c r="D279" s="603">
        <v>16661.8302</v>
      </c>
      <c r="E279" s="604">
        <f t="shared" si="4"/>
        <v>18144.733087799999</v>
      </c>
    </row>
    <row r="280" spans="2:5">
      <c r="B280" s="605" t="s">
        <v>8848</v>
      </c>
      <c r="C280" s="602" t="s">
        <v>8849</v>
      </c>
      <c r="D280" s="603">
        <v>21775.9722</v>
      </c>
      <c r="E280" s="604">
        <f t="shared" si="4"/>
        <v>23714.0337258</v>
      </c>
    </row>
    <row r="281" spans="2:5">
      <c r="B281" s="605" t="s">
        <v>8850</v>
      </c>
      <c r="C281" s="602" t="s">
        <v>8851</v>
      </c>
      <c r="D281" s="603">
        <v>28068.979200000002</v>
      </c>
      <c r="E281" s="604">
        <f t="shared" si="4"/>
        <v>30567.118348799999</v>
      </c>
    </row>
    <row r="282" spans="2:5">
      <c r="B282" s="602" t="s">
        <v>8852</v>
      </c>
      <c r="C282" s="602" t="s">
        <v>8853</v>
      </c>
      <c r="D282" s="603">
        <v>29953.866000000002</v>
      </c>
      <c r="E282" s="604">
        <f t="shared" si="4"/>
        <v>32619.760074000005</v>
      </c>
    </row>
    <row r="283" spans="2:5">
      <c r="B283" s="602" t="s">
        <v>8854</v>
      </c>
      <c r="C283" s="602" t="s">
        <v>8855</v>
      </c>
      <c r="D283" s="603">
        <v>29236.693800000001</v>
      </c>
      <c r="E283" s="604">
        <f t="shared" si="4"/>
        <v>31838.7595482</v>
      </c>
    </row>
    <row r="284" spans="2:5">
      <c r="B284" s="605" t="s">
        <v>8856</v>
      </c>
      <c r="C284" s="602" t="s">
        <v>8857</v>
      </c>
      <c r="D284" s="603">
        <v>24819.382799999999</v>
      </c>
      <c r="E284" s="604">
        <f t="shared" si="4"/>
        <v>27028.307869200002</v>
      </c>
    </row>
    <row r="285" spans="2:5">
      <c r="B285" s="605" t="s">
        <v>8858</v>
      </c>
      <c r="C285" s="602" t="s">
        <v>8859</v>
      </c>
      <c r="D285" s="603">
        <v>31442.4444</v>
      </c>
      <c r="E285" s="604">
        <f t="shared" si="4"/>
        <v>34240.821951600003</v>
      </c>
    </row>
    <row r="286" spans="2:5">
      <c r="B286" s="605" t="s">
        <v>8860</v>
      </c>
      <c r="C286" s="602" t="s">
        <v>8861</v>
      </c>
      <c r="D286" s="603">
        <v>23761.543799999999</v>
      </c>
      <c r="E286" s="604">
        <f t="shared" si="4"/>
        <v>25876.321198199999</v>
      </c>
    </row>
    <row r="287" spans="2:5">
      <c r="B287" s="602" t="s">
        <v>8862</v>
      </c>
      <c r="C287" s="602" t="s">
        <v>8863</v>
      </c>
      <c r="D287" s="603">
        <v>24772.863000000001</v>
      </c>
      <c r="E287" s="604">
        <f t="shared" si="4"/>
        <v>26977.647807000001</v>
      </c>
    </row>
    <row r="288" spans="2:5">
      <c r="B288" s="605" t="s">
        <v>8864</v>
      </c>
      <c r="C288" s="602" t="s">
        <v>8863</v>
      </c>
      <c r="D288" s="603">
        <v>32938.7232</v>
      </c>
      <c r="E288" s="604">
        <f t="shared" si="4"/>
        <v>35870.269564800001</v>
      </c>
    </row>
    <row r="289" spans="2:5">
      <c r="B289" s="605" t="s">
        <v>8865</v>
      </c>
      <c r="C289" s="602" t="s">
        <v>8866</v>
      </c>
      <c r="D289" s="603">
        <v>22459.679400000001</v>
      </c>
      <c r="E289" s="604">
        <f t="shared" si="4"/>
        <v>24458.5908666</v>
      </c>
    </row>
    <row r="290" spans="2:5">
      <c r="B290" s="602" t="s">
        <v>8867</v>
      </c>
      <c r="C290" s="602" t="s">
        <v>8624</v>
      </c>
      <c r="D290" s="603">
        <v>30733.565999999999</v>
      </c>
      <c r="E290" s="604">
        <f t="shared" si="4"/>
        <v>33468.853373999998</v>
      </c>
    </row>
    <row r="291" spans="2:5">
      <c r="B291" s="602" t="s">
        <v>8868</v>
      </c>
      <c r="C291" s="602" t="s">
        <v>8869</v>
      </c>
      <c r="D291" s="603">
        <v>18502.515599999999</v>
      </c>
      <c r="E291" s="604">
        <f t="shared" si="4"/>
        <v>20149.239488399999</v>
      </c>
    </row>
    <row r="292" spans="2:5">
      <c r="B292" s="605" t="s">
        <v>8870</v>
      </c>
      <c r="C292" s="602" t="s">
        <v>8869</v>
      </c>
      <c r="D292" s="603">
        <v>21036.747599999999</v>
      </c>
      <c r="E292" s="604">
        <f t="shared" si="4"/>
        <v>22909.018136399998</v>
      </c>
    </row>
    <row r="293" spans="2:5">
      <c r="B293" s="602" t="s">
        <v>8871</v>
      </c>
      <c r="C293" s="602" t="s">
        <v>8872</v>
      </c>
      <c r="D293" s="603">
        <v>22095.87</v>
      </c>
      <c r="E293" s="604">
        <f t="shared" si="4"/>
        <v>24062.402429999998</v>
      </c>
    </row>
    <row r="294" spans="2:5">
      <c r="B294" s="605" t="s">
        <v>8873</v>
      </c>
      <c r="C294" s="602" t="s">
        <v>8872</v>
      </c>
      <c r="D294" s="603">
        <v>25606.686600000001</v>
      </c>
      <c r="E294" s="604">
        <f t="shared" si="4"/>
        <v>27885.681707400003</v>
      </c>
    </row>
    <row r="295" spans="2:5">
      <c r="B295" s="602" t="s">
        <v>8874</v>
      </c>
      <c r="C295" s="602" t="s">
        <v>8875</v>
      </c>
      <c r="D295" s="603">
        <v>27262.562399999999</v>
      </c>
      <c r="E295" s="604">
        <f t="shared" si="4"/>
        <v>29688.930453600002</v>
      </c>
    </row>
    <row r="296" spans="2:5">
      <c r="B296" s="602" t="s">
        <v>8876</v>
      </c>
      <c r="C296" s="602" t="s">
        <v>8726</v>
      </c>
      <c r="D296" s="603">
        <v>24738.376799999998</v>
      </c>
      <c r="E296" s="604">
        <f t="shared" si="4"/>
        <v>26940.092335199995</v>
      </c>
    </row>
    <row r="297" spans="2:5">
      <c r="B297" s="602" t="s">
        <v>8877</v>
      </c>
      <c r="C297" s="602" t="s">
        <v>8878</v>
      </c>
      <c r="D297" s="603">
        <v>23185.7664</v>
      </c>
      <c r="E297" s="604">
        <f t="shared" si="4"/>
        <v>25249.299609599999</v>
      </c>
    </row>
    <row r="298" spans="2:5">
      <c r="B298" s="602" t="s">
        <v>8879</v>
      </c>
      <c r="C298" s="602" t="s">
        <v>8880</v>
      </c>
      <c r="D298" s="603">
        <v>17283.175200000001</v>
      </c>
      <c r="E298" s="604">
        <f t="shared" si="4"/>
        <v>18821.377792800002</v>
      </c>
    </row>
    <row r="299" spans="2:5">
      <c r="B299" s="602" t="s">
        <v>8881</v>
      </c>
      <c r="C299" s="602" t="s">
        <v>8882</v>
      </c>
      <c r="D299" s="603">
        <v>19151.8056</v>
      </c>
      <c r="E299" s="604">
        <f t="shared" si="4"/>
        <v>20856.316298399997</v>
      </c>
    </row>
    <row r="300" spans="2:5">
      <c r="B300" s="605" t="s">
        <v>8883</v>
      </c>
      <c r="C300" s="602" t="s">
        <v>8884</v>
      </c>
      <c r="D300" s="603">
        <v>38138.287199999999</v>
      </c>
      <c r="E300" s="604">
        <f t="shared" si="4"/>
        <v>41532.594760799999</v>
      </c>
    </row>
    <row r="301" spans="2:5">
      <c r="B301" s="602" t="s">
        <v>8885</v>
      </c>
      <c r="C301" s="602" t="s">
        <v>8886</v>
      </c>
      <c r="D301" s="603">
        <v>52498.401599999997</v>
      </c>
      <c r="E301" s="604">
        <f t="shared" si="4"/>
        <v>57170.759342399993</v>
      </c>
    </row>
    <row r="302" spans="2:5">
      <c r="B302" s="605" t="s">
        <v>8887</v>
      </c>
      <c r="C302" s="602" t="s">
        <v>8888</v>
      </c>
      <c r="D302" s="603">
        <v>33628.875</v>
      </c>
      <c r="E302" s="604">
        <f t="shared" si="4"/>
        <v>36621.844875000003</v>
      </c>
    </row>
    <row r="303" spans="2:5">
      <c r="B303" s="602" t="s">
        <v>8889</v>
      </c>
      <c r="C303" s="602" t="s">
        <v>8890</v>
      </c>
      <c r="D303" s="603">
        <v>29442.493200000001</v>
      </c>
      <c r="E303" s="604">
        <f t="shared" si="4"/>
        <v>32062.875094799998</v>
      </c>
    </row>
    <row r="304" spans="2:5">
      <c r="B304" s="605" t="s">
        <v>8891</v>
      </c>
      <c r="C304" s="602" t="s">
        <v>8890</v>
      </c>
      <c r="D304" s="603">
        <v>31050.4002</v>
      </c>
      <c r="E304" s="604">
        <f t="shared" si="4"/>
        <v>33813.885817800001</v>
      </c>
    </row>
    <row r="305" spans="2:5">
      <c r="B305" s="605" t="s">
        <v>8893</v>
      </c>
      <c r="C305" s="602" t="s">
        <v>8892</v>
      </c>
      <c r="D305" s="603">
        <v>24684.2808</v>
      </c>
      <c r="E305" s="604">
        <f t="shared" si="4"/>
        <v>26881.181791200001</v>
      </c>
    </row>
    <row r="306" spans="2:5">
      <c r="B306" s="602" t="s">
        <v>8894</v>
      </c>
      <c r="C306" s="602" t="s">
        <v>8895</v>
      </c>
      <c r="D306" s="603">
        <v>23518.6224</v>
      </c>
      <c r="E306" s="604">
        <f t="shared" si="4"/>
        <v>25611.779793599999</v>
      </c>
    </row>
    <row r="307" spans="2:5">
      <c r="B307" s="605" t="s">
        <v>8896</v>
      </c>
      <c r="C307" s="602" t="s">
        <v>8895</v>
      </c>
      <c r="D307" s="603">
        <v>31766.606400000001</v>
      </c>
      <c r="E307" s="604">
        <f t="shared" si="4"/>
        <v>34593.834369600001</v>
      </c>
    </row>
    <row r="308" spans="2:5">
      <c r="B308" s="602" t="s">
        <v>8897</v>
      </c>
      <c r="C308" s="602" t="s">
        <v>8898</v>
      </c>
      <c r="D308" s="603">
        <v>15616.287</v>
      </c>
      <c r="E308" s="604">
        <f t="shared" si="4"/>
        <v>17006.136543000001</v>
      </c>
    </row>
    <row r="309" spans="2:5">
      <c r="B309" s="602" t="s">
        <v>8899</v>
      </c>
      <c r="C309" s="602" t="s">
        <v>8900</v>
      </c>
      <c r="D309" s="603">
        <v>24938.587200000002</v>
      </c>
      <c r="E309" s="604">
        <f t="shared" si="4"/>
        <v>27158.121460800001</v>
      </c>
    </row>
    <row r="310" spans="2:5">
      <c r="B310" s="602" t="s">
        <v>8901</v>
      </c>
      <c r="C310" s="602" t="s">
        <v>8902</v>
      </c>
      <c r="D310" s="603">
        <v>26202.694800000001</v>
      </c>
      <c r="E310" s="604">
        <f t="shared" si="4"/>
        <v>28534.734637200003</v>
      </c>
    </row>
    <row r="311" spans="2:5">
      <c r="B311" s="605" t="s">
        <v>8903</v>
      </c>
      <c r="C311" s="602" t="s">
        <v>8904</v>
      </c>
      <c r="D311" s="603">
        <v>30281.34</v>
      </c>
      <c r="E311" s="604">
        <f t="shared" si="4"/>
        <v>32976.379260000002</v>
      </c>
    </row>
    <row r="312" spans="2:5">
      <c r="B312" s="605" t="s">
        <v>8905</v>
      </c>
      <c r="C312" s="602" t="s">
        <v>8906</v>
      </c>
      <c r="D312" s="603">
        <v>33610.286399999997</v>
      </c>
      <c r="E312" s="604">
        <f t="shared" si="4"/>
        <v>36601.601889600002</v>
      </c>
    </row>
    <row r="313" spans="2:5">
      <c r="B313" s="605" t="s">
        <v>17103</v>
      </c>
      <c r="C313" s="602" t="s">
        <v>17104</v>
      </c>
      <c r="D313" s="603">
        <v>37148.6754</v>
      </c>
      <c r="E313" s="604">
        <f t="shared" si="4"/>
        <v>40454.907510599995</v>
      </c>
    </row>
    <row r="314" spans="2:5">
      <c r="B314" s="605" t="s">
        <v>8907</v>
      </c>
      <c r="C314" s="602" t="s">
        <v>8908</v>
      </c>
      <c r="D314" s="603">
        <v>25356.534</v>
      </c>
      <c r="E314" s="604">
        <f t="shared" si="4"/>
        <v>27613.265525999999</v>
      </c>
    </row>
    <row r="315" spans="2:5">
      <c r="B315" s="605" t="s">
        <v>8909</v>
      </c>
      <c r="C315" s="602" t="s">
        <v>8910</v>
      </c>
      <c r="D315" s="603">
        <v>24934.447199999999</v>
      </c>
      <c r="E315" s="604">
        <f t="shared" si="4"/>
        <v>27153.6130008</v>
      </c>
    </row>
    <row r="316" spans="2:5">
      <c r="B316" s="605" t="s">
        <v>8911</v>
      </c>
      <c r="C316" s="602" t="s">
        <v>8912</v>
      </c>
      <c r="D316" s="603">
        <v>28209.4218</v>
      </c>
      <c r="E316" s="604">
        <f t="shared" si="4"/>
        <v>30720.060340199998</v>
      </c>
    </row>
    <row r="317" spans="2:5">
      <c r="B317" s="602" t="s">
        <v>8913</v>
      </c>
      <c r="C317" s="602" t="s">
        <v>8914</v>
      </c>
      <c r="D317" s="603">
        <v>28684.611000000001</v>
      </c>
      <c r="E317" s="604">
        <f t="shared" si="4"/>
        <v>31237.541378999998</v>
      </c>
    </row>
    <row r="318" spans="2:5">
      <c r="B318" s="602" t="s">
        <v>8915</v>
      </c>
      <c r="C318" s="602" t="s">
        <v>8916</v>
      </c>
      <c r="D318" s="603">
        <v>25898.211599999999</v>
      </c>
      <c r="E318" s="604">
        <f t="shared" si="4"/>
        <v>28203.152432399998</v>
      </c>
    </row>
    <row r="319" spans="2:5">
      <c r="B319" s="605" t="s">
        <v>8917</v>
      </c>
      <c r="C319" s="602" t="s">
        <v>8916</v>
      </c>
      <c r="D319" s="603">
        <v>29106.891</v>
      </c>
      <c r="E319" s="604">
        <f t="shared" si="4"/>
        <v>31697.404298999998</v>
      </c>
    </row>
    <row r="320" spans="2:5">
      <c r="B320" s="602" t="s">
        <v>8918</v>
      </c>
      <c r="C320" s="602" t="s">
        <v>8919</v>
      </c>
      <c r="D320" s="603">
        <v>20500.175999999999</v>
      </c>
      <c r="E320" s="604">
        <f t="shared" si="4"/>
        <v>22324.691663999998</v>
      </c>
    </row>
    <row r="321" spans="2:5">
      <c r="B321" s="602" t="s">
        <v>8920</v>
      </c>
      <c r="C321" s="602" t="s">
        <v>8921</v>
      </c>
      <c r="D321" s="603">
        <v>18401.568599999999</v>
      </c>
      <c r="E321" s="604">
        <f t="shared" si="4"/>
        <v>20039.308205400001</v>
      </c>
    </row>
    <row r="322" spans="2:5">
      <c r="B322" s="605" t="s">
        <v>8922</v>
      </c>
      <c r="C322" s="602" t="s">
        <v>8567</v>
      </c>
      <c r="D322" s="603">
        <v>26779.796999999999</v>
      </c>
      <c r="E322" s="604">
        <f t="shared" si="4"/>
        <v>29163.198933</v>
      </c>
    </row>
    <row r="323" spans="2:5">
      <c r="B323" s="605" t="s">
        <v>8923</v>
      </c>
      <c r="C323" s="602" t="s">
        <v>8924</v>
      </c>
      <c r="D323" s="603">
        <v>34209.758399999999</v>
      </c>
      <c r="E323" s="604">
        <f t="shared" si="4"/>
        <v>37254.426897600002</v>
      </c>
    </row>
    <row r="324" spans="2:5">
      <c r="B324" s="602" t="s">
        <v>8925</v>
      </c>
      <c r="C324" s="602" t="s">
        <v>8926</v>
      </c>
      <c r="D324" s="603">
        <v>36058.751400000001</v>
      </c>
      <c r="E324" s="604">
        <f t="shared" ref="E324:E387" si="5">D324*1.21*0.9</f>
        <v>39267.980274599999</v>
      </c>
    </row>
    <row r="325" spans="2:5">
      <c r="B325" s="602" t="s">
        <v>8927</v>
      </c>
      <c r="C325" s="602" t="s">
        <v>8928</v>
      </c>
      <c r="D325" s="603">
        <v>34978.031999999999</v>
      </c>
      <c r="E325" s="604">
        <f t="shared" si="5"/>
        <v>38091.076847999997</v>
      </c>
    </row>
    <row r="326" spans="2:5">
      <c r="B326" s="602" t="s">
        <v>8929</v>
      </c>
      <c r="C326" s="602" t="s">
        <v>8930</v>
      </c>
      <c r="D326" s="603">
        <v>41976.9228</v>
      </c>
      <c r="E326" s="604">
        <f t="shared" si="5"/>
        <v>45712.868929199998</v>
      </c>
    </row>
    <row r="327" spans="2:5">
      <c r="B327" s="602" t="s">
        <v>8931</v>
      </c>
      <c r="C327" s="602" t="s">
        <v>8932</v>
      </c>
      <c r="D327" s="603">
        <v>14021.697</v>
      </c>
      <c r="E327" s="604">
        <f t="shared" si="5"/>
        <v>15269.628032999999</v>
      </c>
    </row>
    <row r="328" spans="2:5">
      <c r="B328" s="602" t="s">
        <v>8933</v>
      </c>
      <c r="C328" s="602" t="s">
        <v>8934</v>
      </c>
      <c r="D328" s="603">
        <v>21361.075199999999</v>
      </c>
      <c r="E328" s="604">
        <f t="shared" si="5"/>
        <v>23262.210892799998</v>
      </c>
    </row>
    <row r="329" spans="2:5">
      <c r="B329" s="602" t="s">
        <v>8935</v>
      </c>
      <c r="C329" s="602" t="s">
        <v>8936</v>
      </c>
      <c r="D329" s="603">
        <v>20314.414199999999</v>
      </c>
      <c r="E329" s="604">
        <f t="shared" si="5"/>
        <v>22122.397063799999</v>
      </c>
    </row>
    <row r="330" spans="2:5">
      <c r="B330" s="605" t="s">
        <v>8937</v>
      </c>
      <c r="C330" s="602" t="s">
        <v>8936</v>
      </c>
      <c r="D330" s="603">
        <v>32804.739000000001</v>
      </c>
      <c r="E330" s="604">
        <f t="shared" si="5"/>
        <v>35724.360771000007</v>
      </c>
    </row>
    <row r="331" spans="2:5">
      <c r="B331" s="605" t="s">
        <v>8938</v>
      </c>
      <c r="C331" s="602" t="s">
        <v>8939</v>
      </c>
      <c r="D331" s="603">
        <v>27147.139200000001</v>
      </c>
      <c r="E331" s="604">
        <f t="shared" si="5"/>
        <v>29563.234588800002</v>
      </c>
    </row>
    <row r="332" spans="2:5">
      <c r="B332" s="605" t="s">
        <v>8940</v>
      </c>
      <c r="C332" s="602" t="s">
        <v>8941</v>
      </c>
      <c r="D332" s="603">
        <v>29375.963400000001</v>
      </c>
      <c r="E332" s="604">
        <f t="shared" si="5"/>
        <v>31990.424142600004</v>
      </c>
    </row>
    <row r="333" spans="2:5">
      <c r="B333" s="602" t="s">
        <v>8942</v>
      </c>
      <c r="C333" s="602" t="s">
        <v>8943</v>
      </c>
      <c r="D333" s="603">
        <v>20054.0082</v>
      </c>
      <c r="E333" s="604">
        <f t="shared" si="5"/>
        <v>21838.814929800003</v>
      </c>
    </row>
    <row r="334" spans="2:5">
      <c r="B334" s="605" t="s">
        <v>8944</v>
      </c>
      <c r="C334" s="602" t="s">
        <v>8945</v>
      </c>
      <c r="D334" s="603">
        <v>38126.156999999999</v>
      </c>
      <c r="E334" s="604">
        <f t="shared" si="5"/>
        <v>41519.384973</v>
      </c>
    </row>
    <row r="335" spans="2:5">
      <c r="B335" s="605" t="s">
        <v>8946</v>
      </c>
      <c r="C335" s="602" t="s">
        <v>8947</v>
      </c>
      <c r="D335" s="603">
        <v>19600.678199999998</v>
      </c>
      <c r="E335" s="604">
        <f t="shared" si="5"/>
        <v>21345.138559799998</v>
      </c>
    </row>
    <row r="336" spans="2:5">
      <c r="B336" s="602" t="s">
        <v>8948</v>
      </c>
      <c r="C336" s="602" t="s">
        <v>8949</v>
      </c>
      <c r="D336" s="603">
        <v>36347.806199999999</v>
      </c>
      <c r="E336" s="604">
        <f t="shared" si="5"/>
        <v>39582.760951799995</v>
      </c>
    </row>
    <row r="337" spans="2:5">
      <c r="B337" s="602" t="s">
        <v>8950</v>
      </c>
      <c r="C337" s="602" t="s">
        <v>8951</v>
      </c>
      <c r="D337" s="603">
        <v>23721.054599999999</v>
      </c>
      <c r="E337" s="604">
        <f t="shared" si="5"/>
        <v>25832.228459400001</v>
      </c>
    </row>
    <row r="338" spans="2:5">
      <c r="B338" s="605" t="s">
        <v>8952</v>
      </c>
      <c r="C338" s="602" t="s">
        <v>8951</v>
      </c>
      <c r="D338" s="603">
        <v>27109.865399999999</v>
      </c>
      <c r="E338" s="604">
        <f t="shared" si="5"/>
        <v>29522.643420600001</v>
      </c>
    </row>
    <row r="339" spans="2:5">
      <c r="B339" s="602" t="s">
        <v>8953</v>
      </c>
      <c r="C339" s="602" t="s">
        <v>8954</v>
      </c>
      <c r="D339" s="603">
        <v>20241.150000000001</v>
      </c>
      <c r="E339" s="604">
        <f t="shared" si="5"/>
        <v>22042.612349999999</v>
      </c>
    </row>
    <row r="340" spans="2:5">
      <c r="B340" s="605" t="s">
        <v>8955</v>
      </c>
      <c r="C340" s="602" t="s">
        <v>8954</v>
      </c>
      <c r="D340" s="603">
        <v>23132.043000000001</v>
      </c>
      <c r="E340" s="604">
        <f t="shared" si="5"/>
        <v>25190.794827000002</v>
      </c>
    </row>
    <row r="341" spans="2:5">
      <c r="B341" s="602" t="s">
        <v>8956</v>
      </c>
      <c r="C341" s="602" t="s">
        <v>8957</v>
      </c>
      <c r="D341" s="603">
        <v>22795.6404</v>
      </c>
      <c r="E341" s="604">
        <f t="shared" si="5"/>
        <v>24824.452395600001</v>
      </c>
    </row>
    <row r="342" spans="2:5">
      <c r="B342" s="605" t="s">
        <v>8958</v>
      </c>
      <c r="C342" s="602" t="s">
        <v>8957</v>
      </c>
      <c r="D342" s="603">
        <v>26058.5952</v>
      </c>
      <c r="E342" s="604">
        <f t="shared" si="5"/>
        <v>28377.810172799997</v>
      </c>
    </row>
    <row r="343" spans="2:5">
      <c r="B343" s="605" t="s">
        <v>8959</v>
      </c>
      <c r="C343" s="602" t="s">
        <v>8957</v>
      </c>
      <c r="D343" s="603">
        <v>21451.713599999999</v>
      </c>
      <c r="E343" s="604">
        <f t="shared" si="5"/>
        <v>23360.916110399998</v>
      </c>
    </row>
    <row r="344" spans="2:5">
      <c r="B344" s="605" t="s">
        <v>8960</v>
      </c>
      <c r="C344" s="602" t="s">
        <v>8961</v>
      </c>
      <c r="D344" s="603">
        <v>31489.9578</v>
      </c>
      <c r="E344" s="604">
        <f t="shared" si="5"/>
        <v>34292.5640442</v>
      </c>
    </row>
    <row r="345" spans="2:5">
      <c r="B345" s="605" t="s">
        <v>8962</v>
      </c>
      <c r="C345" s="602" t="s">
        <v>8963</v>
      </c>
      <c r="D345" s="603">
        <v>59107.815000000002</v>
      </c>
      <c r="E345" s="604">
        <f t="shared" si="5"/>
        <v>64368.410535000003</v>
      </c>
    </row>
    <row r="346" spans="2:5">
      <c r="B346" s="602" t="s">
        <v>8964</v>
      </c>
      <c r="C346" s="602" t="s">
        <v>8965</v>
      </c>
      <c r="D346" s="603">
        <v>23236.3848</v>
      </c>
      <c r="E346" s="604">
        <f t="shared" si="5"/>
        <v>25304.423047200002</v>
      </c>
    </row>
    <row r="347" spans="2:5">
      <c r="B347" s="605" t="s">
        <v>8966</v>
      </c>
      <c r="C347" s="602" t="s">
        <v>8967</v>
      </c>
      <c r="D347" s="603">
        <v>23657.616000000002</v>
      </c>
      <c r="E347" s="604">
        <f t="shared" si="5"/>
        <v>25763.143824000002</v>
      </c>
    </row>
    <row r="348" spans="2:5">
      <c r="B348" s="602" t="s">
        <v>8968</v>
      </c>
      <c r="C348" s="602" t="s">
        <v>8969</v>
      </c>
      <c r="D348" s="603">
        <v>27725.262599999998</v>
      </c>
      <c r="E348" s="604">
        <f t="shared" si="5"/>
        <v>30192.810971399995</v>
      </c>
    </row>
    <row r="349" spans="2:5">
      <c r="B349" s="605" t="s">
        <v>8970</v>
      </c>
      <c r="C349" s="602" t="s">
        <v>8969</v>
      </c>
      <c r="D349" s="603">
        <v>30921.9912</v>
      </c>
      <c r="E349" s="604">
        <f t="shared" si="5"/>
        <v>33674.048416800004</v>
      </c>
    </row>
    <row r="350" spans="2:5">
      <c r="B350" s="602" t="s">
        <v>8971</v>
      </c>
      <c r="C350" s="602" t="s">
        <v>8972</v>
      </c>
      <c r="D350" s="603">
        <v>40936.665000000001</v>
      </c>
      <c r="E350" s="604">
        <f t="shared" si="5"/>
        <v>44580.028185000003</v>
      </c>
    </row>
    <row r="351" spans="2:5">
      <c r="B351" s="602" t="s">
        <v>8973</v>
      </c>
      <c r="C351" s="602" t="s">
        <v>8974</v>
      </c>
      <c r="D351" s="603">
        <v>38037.229800000001</v>
      </c>
      <c r="E351" s="604">
        <f t="shared" si="5"/>
        <v>41422.543252200005</v>
      </c>
    </row>
    <row r="352" spans="2:5">
      <c r="B352" s="602" t="s">
        <v>8975</v>
      </c>
      <c r="C352" s="602" t="s">
        <v>8976</v>
      </c>
      <c r="D352" s="603">
        <v>18769.462800000001</v>
      </c>
      <c r="E352" s="604">
        <f t="shared" si="5"/>
        <v>20439.944989200001</v>
      </c>
    </row>
    <row r="353" spans="2:5">
      <c r="B353" s="605" t="s">
        <v>8977</v>
      </c>
      <c r="C353" s="602" t="s">
        <v>8978</v>
      </c>
      <c r="D353" s="603">
        <v>29028.5484</v>
      </c>
      <c r="E353" s="604">
        <f t="shared" si="5"/>
        <v>31612.089207600002</v>
      </c>
    </row>
    <row r="354" spans="2:5">
      <c r="B354" s="602" t="s">
        <v>8979</v>
      </c>
      <c r="C354" s="602" t="s">
        <v>8980</v>
      </c>
      <c r="D354" s="603">
        <v>17217.280200000001</v>
      </c>
      <c r="E354" s="604">
        <f t="shared" si="5"/>
        <v>18749.6181378</v>
      </c>
    </row>
    <row r="355" spans="2:5">
      <c r="B355" s="605" t="s">
        <v>8981</v>
      </c>
      <c r="C355" s="602" t="s">
        <v>8982</v>
      </c>
      <c r="D355" s="603">
        <v>25887.668399999999</v>
      </c>
      <c r="E355" s="604">
        <f t="shared" si="5"/>
        <v>28191.670887599998</v>
      </c>
    </row>
    <row r="356" spans="2:5">
      <c r="B356" s="602" t="s">
        <v>8983</v>
      </c>
      <c r="C356" s="602" t="s">
        <v>8984</v>
      </c>
      <c r="D356" s="603">
        <v>55051.677600000003</v>
      </c>
      <c r="E356" s="604">
        <f t="shared" si="5"/>
        <v>59951.276906400009</v>
      </c>
    </row>
    <row r="357" spans="2:5">
      <c r="B357" s="602" t="s">
        <v>8985</v>
      </c>
      <c r="C357" s="602" t="s">
        <v>8986</v>
      </c>
      <c r="D357" s="603">
        <v>26137.627799999998</v>
      </c>
      <c r="E357" s="604">
        <f t="shared" si="5"/>
        <v>28463.876674199997</v>
      </c>
    </row>
    <row r="358" spans="2:5">
      <c r="B358" s="602" t="s">
        <v>8987</v>
      </c>
      <c r="C358" s="602" t="s">
        <v>8988</v>
      </c>
      <c r="D358" s="603">
        <v>51667.807200000003</v>
      </c>
      <c r="E358" s="604">
        <f t="shared" si="5"/>
        <v>56266.242040800003</v>
      </c>
    </row>
    <row r="359" spans="2:5">
      <c r="B359" s="605" t="s">
        <v>8989</v>
      </c>
      <c r="C359" s="602" t="s">
        <v>8990</v>
      </c>
      <c r="D359" s="603">
        <v>30641.782200000001</v>
      </c>
      <c r="E359" s="604">
        <f t="shared" si="5"/>
        <v>33368.9008158</v>
      </c>
    </row>
    <row r="360" spans="2:5">
      <c r="B360" s="602" t="s">
        <v>8991</v>
      </c>
      <c r="C360" s="602" t="s">
        <v>8992</v>
      </c>
      <c r="D360" s="603">
        <v>16106.7942</v>
      </c>
      <c r="E360" s="604">
        <f t="shared" si="5"/>
        <v>17540.298883799998</v>
      </c>
    </row>
    <row r="361" spans="2:5">
      <c r="B361" s="605" t="s">
        <v>8993</v>
      </c>
      <c r="C361" s="602" t="s">
        <v>8994</v>
      </c>
      <c r="D361" s="603">
        <v>35003.299800000001</v>
      </c>
      <c r="E361" s="604">
        <f t="shared" si="5"/>
        <v>38118.593482199998</v>
      </c>
    </row>
    <row r="362" spans="2:5">
      <c r="B362" s="605" t="s">
        <v>8995</v>
      </c>
      <c r="C362" s="602" t="s">
        <v>8996</v>
      </c>
      <c r="D362" s="603">
        <v>35889.646200000003</v>
      </c>
      <c r="E362" s="604">
        <f t="shared" si="5"/>
        <v>39083.824711800007</v>
      </c>
    </row>
    <row r="363" spans="2:5">
      <c r="B363" s="605" t="s">
        <v>8997</v>
      </c>
      <c r="C363" s="602" t="s">
        <v>8998</v>
      </c>
      <c r="D363" s="603">
        <v>32590.5216</v>
      </c>
      <c r="E363" s="604">
        <f t="shared" si="5"/>
        <v>35491.078022399997</v>
      </c>
    </row>
    <row r="364" spans="2:5">
      <c r="B364" s="602" t="s">
        <v>8999</v>
      </c>
      <c r="C364" s="602" t="s">
        <v>9000</v>
      </c>
      <c r="D364" s="603">
        <v>18913.5072</v>
      </c>
      <c r="E364" s="604">
        <f t="shared" si="5"/>
        <v>20596.809340799999</v>
      </c>
    </row>
    <row r="365" spans="2:5">
      <c r="B365" s="605" t="s">
        <v>9001</v>
      </c>
      <c r="C365" s="602" t="s">
        <v>9002</v>
      </c>
      <c r="D365" s="603">
        <v>17651.262599999998</v>
      </c>
      <c r="E365" s="604">
        <f t="shared" si="5"/>
        <v>19222.224971399995</v>
      </c>
    </row>
    <row r="366" spans="2:5">
      <c r="B366" s="602" t="s">
        <v>9003</v>
      </c>
      <c r="C366" s="602" t="s">
        <v>9004</v>
      </c>
      <c r="D366" s="603">
        <v>55232.664599999996</v>
      </c>
      <c r="E366" s="604">
        <f t="shared" si="5"/>
        <v>60148.371749399994</v>
      </c>
    </row>
    <row r="367" spans="2:5">
      <c r="B367" s="602" t="s">
        <v>9005</v>
      </c>
      <c r="C367" s="602" t="s">
        <v>9006</v>
      </c>
      <c r="D367" s="603">
        <v>25892.6502</v>
      </c>
      <c r="E367" s="604">
        <f t="shared" si="5"/>
        <v>28197.096067800001</v>
      </c>
    </row>
    <row r="368" spans="2:5">
      <c r="B368" s="602" t="s">
        <v>9007</v>
      </c>
      <c r="C368" s="602" t="s">
        <v>9008</v>
      </c>
      <c r="D368" s="603">
        <v>19691.8272</v>
      </c>
      <c r="E368" s="604">
        <f t="shared" si="5"/>
        <v>21444.399820800001</v>
      </c>
    </row>
    <row r="369" spans="2:5">
      <c r="B369" s="605" t="s">
        <v>9009</v>
      </c>
      <c r="C369" s="602" t="s">
        <v>9008</v>
      </c>
      <c r="D369" s="603">
        <v>22521.337800000001</v>
      </c>
      <c r="E369" s="604">
        <f t="shared" si="5"/>
        <v>24525.736864200004</v>
      </c>
    </row>
    <row r="370" spans="2:5">
      <c r="B370" s="605" t="s">
        <v>9010</v>
      </c>
      <c r="C370" s="602" t="s">
        <v>9011</v>
      </c>
      <c r="D370" s="603">
        <v>45586.713000000003</v>
      </c>
      <c r="E370" s="604">
        <f t="shared" si="5"/>
        <v>49643.930457000009</v>
      </c>
    </row>
    <row r="371" spans="2:5">
      <c r="B371" s="602" t="s">
        <v>9012</v>
      </c>
      <c r="C371" s="602" t="s">
        <v>9013</v>
      </c>
      <c r="D371" s="603">
        <v>29312.441999999999</v>
      </c>
      <c r="E371" s="604">
        <f t="shared" si="5"/>
        <v>31921.249337999998</v>
      </c>
    </row>
    <row r="372" spans="2:5">
      <c r="B372" s="602" t="s">
        <v>9014</v>
      </c>
      <c r="C372" s="602" t="s">
        <v>9015</v>
      </c>
      <c r="D372" s="603">
        <v>28114.008600000001</v>
      </c>
      <c r="E372" s="604">
        <f t="shared" si="5"/>
        <v>30616.155365400005</v>
      </c>
    </row>
    <row r="373" spans="2:5">
      <c r="B373" s="605" t="s">
        <v>9016</v>
      </c>
      <c r="C373" s="602" t="s">
        <v>9015</v>
      </c>
      <c r="D373" s="603">
        <v>41077.866600000001</v>
      </c>
      <c r="E373" s="604">
        <f t="shared" si="5"/>
        <v>44733.796727400004</v>
      </c>
    </row>
    <row r="374" spans="2:5">
      <c r="B374" s="602" t="s">
        <v>9017</v>
      </c>
      <c r="C374" s="602" t="s">
        <v>9018</v>
      </c>
      <c r="D374" s="603">
        <v>31187.517</v>
      </c>
      <c r="E374" s="604">
        <f t="shared" si="5"/>
        <v>33963.206013000003</v>
      </c>
    </row>
    <row r="375" spans="2:5">
      <c r="B375" s="605" t="s">
        <v>9019</v>
      </c>
      <c r="C375" s="602" t="s">
        <v>9018</v>
      </c>
      <c r="D375" s="603">
        <v>35322.121200000001</v>
      </c>
      <c r="E375" s="604">
        <f t="shared" si="5"/>
        <v>38465.789986800002</v>
      </c>
    </row>
    <row r="376" spans="2:5">
      <c r="B376" s="602" t="s">
        <v>9020</v>
      </c>
      <c r="C376" s="602" t="s">
        <v>9021</v>
      </c>
      <c r="D376" s="603">
        <v>27003.398399999998</v>
      </c>
      <c r="E376" s="604">
        <f t="shared" si="5"/>
        <v>29406.700857599997</v>
      </c>
    </row>
    <row r="377" spans="2:5">
      <c r="B377" s="602" t="s">
        <v>9022</v>
      </c>
      <c r="C377" s="602" t="s">
        <v>9023</v>
      </c>
      <c r="D377" s="603">
        <v>31498.2654</v>
      </c>
      <c r="E377" s="604">
        <f t="shared" si="5"/>
        <v>34301.611020600001</v>
      </c>
    </row>
    <row r="378" spans="2:5">
      <c r="B378" s="605" t="s">
        <v>9024</v>
      </c>
      <c r="C378" s="602" t="s">
        <v>9025</v>
      </c>
      <c r="D378" s="603">
        <v>156078.16560000001</v>
      </c>
      <c r="E378" s="604">
        <f t="shared" si="5"/>
        <v>169969.12233839999</v>
      </c>
    </row>
    <row r="379" spans="2:5">
      <c r="B379" s="605" t="s">
        <v>9026</v>
      </c>
      <c r="C379" s="602" t="s">
        <v>9027</v>
      </c>
      <c r="D379" s="603">
        <v>34503.311999999998</v>
      </c>
      <c r="E379" s="604">
        <f t="shared" si="5"/>
        <v>37574.106767999998</v>
      </c>
    </row>
    <row r="380" spans="2:5">
      <c r="B380" s="605" t="s">
        <v>9028</v>
      </c>
      <c r="C380" s="602" t="s">
        <v>9029</v>
      </c>
      <c r="D380" s="603">
        <v>37875.769800000002</v>
      </c>
      <c r="E380" s="604">
        <f t="shared" si="5"/>
        <v>41246.713312200001</v>
      </c>
    </row>
    <row r="381" spans="2:5">
      <c r="B381" s="605" t="s">
        <v>9030</v>
      </c>
      <c r="C381" s="602" t="s">
        <v>9031</v>
      </c>
      <c r="D381" s="603">
        <v>56157.2232</v>
      </c>
      <c r="E381" s="604">
        <f t="shared" si="5"/>
        <v>61155.216064799999</v>
      </c>
    </row>
    <row r="382" spans="2:5">
      <c r="B382" s="605" t="s">
        <v>9032</v>
      </c>
      <c r="C382" s="602" t="s">
        <v>9033</v>
      </c>
      <c r="D382" s="603">
        <v>35968.057800000002</v>
      </c>
      <c r="E382" s="604">
        <f t="shared" si="5"/>
        <v>39169.214944200001</v>
      </c>
    </row>
    <row r="383" spans="2:5">
      <c r="B383" s="602" t="s">
        <v>9034</v>
      </c>
      <c r="C383" s="602" t="s">
        <v>9035</v>
      </c>
      <c r="D383" s="603">
        <v>65552.180399999997</v>
      </c>
      <c r="E383" s="604">
        <f t="shared" si="5"/>
        <v>71386.324455599999</v>
      </c>
    </row>
    <row r="384" spans="2:5">
      <c r="B384" s="605" t="s">
        <v>9036</v>
      </c>
      <c r="C384" s="602" t="s">
        <v>9037</v>
      </c>
      <c r="D384" s="603">
        <v>55643.5458</v>
      </c>
      <c r="E384" s="604">
        <f t="shared" si="5"/>
        <v>60595.821376200001</v>
      </c>
    </row>
    <row r="385" spans="2:5">
      <c r="B385" s="602" t="s">
        <v>9038</v>
      </c>
      <c r="C385" s="602" t="s">
        <v>9039</v>
      </c>
      <c r="D385" s="603">
        <v>35727.440999999999</v>
      </c>
      <c r="E385" s="604">
        <f t="shared" si="5"/>
        <v>38907.183249000002</v>
      </c>
    </row>
    <row r="386" spans="2:5">
      <c r="B386" s="605" t="s">
        <v>9040</v>
      </c>
      <c r="C386" s="602" t="s">
        <v>9041</v>
      </c>
      <c r="D386" s="603">
        <v>31979.153999999999</v>
      </c>
      <c r="E386" s="604">
        <f t="shared" si="5"/>
        <v>34825.298706000001</v>
      </c>
    </row>
    <row r="387" spans="2:5">
      <c r="B387" s="605" t="s">
        <v>9042</v>
      </c>
      <c r="C387" s="602" t="s">
        <v>9043</v>
      </c>
      <c r="D387" s="603">
        <v>36061.911599999999</v>
      </c>
      <c r="E387" s="604">
        <f t="shared" si="5"/>
        <v>39271.421732399998</v>
      </c>
    </row>
    <row r="388" spans="2:5">
      <c r="B388" s="605" t="s">
        <v>9044</v>
      </c>
      <c r="C388" s="602" t="s">
        <v>9045</v>
      </c>
      <c r="D388" s="603">
        <v>128143.70879999999</v>
      </c>
      <c r="E388" s="604">
        <f t="shared" ref="E388:E451" si="6">D388*1.21*0.9</f>
        <v>139548.49888319999</v>
      </c>
    </row>
    <row r="389" spans="2:5">
      <c r="B389" s="605" t="s">
        <v>9046</v>
      </c>
      <c r="C389" s="602" t="s">
        <v>9047</v>
      </c>
      <c r="D389" s="603">
        <v>42622.762799999997</v>
      </c>
      <c r="E389" s="604">
        <f t="shared" si="6"/>
        <v>46416.188689199997</v>
      </c>
    </row>
    <row r="390" spans="2:5">
      <c r="B390" s="602" t="s">
        <v>9048</v>
      </c>
      <c r="C390" s="602" t="s">
        <v>9049</v>
      </c>
      <c r="D390" s="603">
        <v>25480.4028</v>
      </c>
      <c r="E390" s="604">
        <f t="shared" si="6"/>
        <v>27748.158649200002</v>
      </c>
    </row>
    <row r="391" spans="2:5">
      <c r="B391" s="605" t="s">
        <v>9050</v>
      </c>
      <c r="C391" s="602" t="s">
        <v>9049</v>
      </c>
      <c r="D391" s="603">
        <v>32841.571199999998</v>
      </c>
      <c r="E391" s="604">
        <f t="shared" si="6"/>
        <v>35764.471036800001</v>
      </c>
    </row>
    <row r="392" spans="2:5">
      <c r="B392" s="602" t="s">
        <v>9051</v>
      </c>
      <c r="C392" s="602" t="s">
        <v>9052</v>
      </c>
      <c r="D392" s="603">
        <v>25776.1368</v>
      </c>
      <c r="E392" s="604">
        <f t="shared" si="6"/>
        <v>28070.2129752</v>
      </c>
    </row>
    <row r="393" spans="2:5">
      <c r="B393" s="605" t="s">
        <v>9053</v>
      </c>
      <c r="C393" s="602" t="s">
        <v>9054</v>
      </c>
      <c r="D393" s="603">
        <v>33928.6662</v>
      </c>
      <c r="E393" s="604">
        <f t="shared" si="6"/>
        <v>36948.3174918</v>
      </c>
    </row>
    <row r="394" spans="2:5">
      <c r="B394" s="602" t="s">
        <v>9055</v>
      </c>
      <c r="C394" s="602" t="s">
        <v>9056</v>
      </c>
      <c r="D394" s="603">
        <v>16215.2484</v>
      </c>
      <c r="E394" s="604">
        <f t="shared" si="6"/>
        <v>17658.4055076</v>
      </c>
    </row>
    <row r="395" spans="2:5">
      <c r="B395" s="602" t="s">
        <v>9057</v>
      </c>
      <c r="C395" s="602" t="s">
        <v>9058</v>
      </c>
      <c r="D395" s="603">
        <v>24520.654200000001</v>
      </c>
      <c r="E395" s="604">
        <f t="shared" si="6"/>
        <v>26702.992423799999</v>
      </c>
    </row>
    <row r="396" spans="2:5">
      <c r="B396" s="602" t="s">
        <v>9059</v>
      </c>
      <c r="C396" s="602" t="s">
        <v>9060</v>
      </c>
      <c r="D396" s="603">
        <v>31167.645</v>
      </c>
      <c r="E396" s="604">
        <f t="shared" si="6"/>
        <v>33941.565405000001</v>
      </c>
    </row>
    <row r="397" spans="2:5">
      <c r="B397" s="605" t="s">
        <v>9061</v>
      </c>
      <c r="C397" s="602" t="s">
        <v>9062</v>
      </c>
      <c r="D397" s="603">
        <v>23530.2006</v>
      </c>
      <c r="E397" s="604">
        <f t="shared" si="6"/>
        <v>25624.388453399999</v>
      </c>
    </row>
    <row r="398" spans="2:5">
      <c r="B398" s="605" t="s">
        <v>9063</v>
      </c>
      <c r="C398" s="602" t="s">
        <v>9064</v>
      </c>
      <c r="D398" s="603">
        <v>17732.061600000001</v>
      </c>
      <c r="E398" s="604">
        <f t="shared" si="6"/>
        <v>19310.215082400002</v>
      </c>
    </row>
    <row r="399" spans="2:5">
      <c r="B399" s="602" t="s">
        <v>9065</v>
      </c>
      <c r="C399" s="602" t="s">
        <v>9066</v>
      </c>
      <c r="D399" s="603">
        <v>24694.161599999999</v>
      </c>
      <c r="E399" s="604">
        <f t="shared" si="6"/>
        <v>26891.9419824</v>
      </c>
    </row>
    <row r="400" spans="2:5">
      <c r="B400" s="605" t="s">
        <v>9067</v>
      </c>
      <c r="C400" s="602" t="s">
        <v>9068</v>
      </c>
      <c r="D400" s="603">
        <v>33977.518199999999</v>
      </c>
      <c r="E400" s="604">
        <f t="shared" si="6"/>
        <v>37001.517319799997</v>
      </c>
    </row>
    <row r="401" spans="2:5">
      <c r="B401" s="602" t="s">
        <v>9069</v>
      </c>
      <c r="C401" s="602" t="s">
        <v>9070</v>
      </c>
      <c r="D401" s="603">
        <v>36009.954599999997</v>
      </c>
      <c r="E401" s="604">
        <f t="shared" si="6"/>
        <v>39214.8405594</v>
      </c>
    </row>
    <row r="402" spans="2:5">
      <c r="B402" s="602" t="s">
        <v>9071</v>
      </c>
      <c r="C402" s="602" t="s">
        <v>9072</v>
      </c>
      <c r="D402" s="603">
        <v>41035.6662</v>
      </c>
      <c r="E402" s="604">
        <f t="shared" si="6"/>
        <v>44687.840491800001</v>
      </c>
    </row>
    <row r="403" spans="2:5">
      <c r="B403" s="605" t="s">
        <v>9073</v>
      </c>
      <c r="C403" s="602" t="s">
        <v>9074</v>
      </c>
      <c r="D403" s="603">
        <v>21151.812000000002</v>
      </c>
      <c r="E403" s="604">
        <f t="shared" si="6"/>
        <v>23034.323268</v>
      </c>
    </row>
    <row r="404" spans="2:5">
      <c r="B404" s="602" t="s">
        <v>9075</v>
      </c>
      <c r="C404" s="602" t="s">
        <v>9076</v>
      </c>
      <c r="D404" s="603">
        <v>31931.640599999999</v>
      </c>
      <c r="E404" s="604">
        <f t="shared" si="6"/>
        <v>34773.556613399996</v>
      </c>
    </row>
    <row r="405" spans="2:5">
      <c r="B405" s="605" t="s">
        <v>9077</v>
      </c>
      <c r="C405" s="602" t="s">
        <v>9078</v>
      </c>
      <c r="D405" s="603">
        <v>42415.445399999997</v>
      </c>
      <c r="E405" s="604">
        <f t="shared" si="6"/>
        <v>46190.420040600002</v>
      </c>
    </row>
    <row r="406" spans="2:5">
      <c r="B406" s="602" t="s">
        <v>9079</v>
      </c>
      <c r="C406" s="602" t="s">
        <v>9080</v>
      </c>
      <c r="D406" s="603">
        <v>24694.161599999999</v>
      </c>
      <c r="E406" s="604">
        <f t="shared" si="6"/>
        <v>26891.9419824</v>
      </c>
    </row>
    <row r="407" spans="2:5">
      <c r="B407" s="605" t="s">
        <v>9081</v>
      </c>
      <c r="C407" s="602" t="s">
        <v>9080</v>
      </c>
      <c r="D407" s="603">
        <v>28233.792600000001</v>
      </c>
      <c r="E407" s="604">
        <f t="shared" si="6"/>
        <v>30746.600141399998</v>
      </c>
    </row>
    <row r="408" spans="2:5">
      <c r="B408" s="605" t="s">
        <v>9082</v>
      </c>
      <c r="C408" s="602" t="s">
        <v>9083</v>
      </c>
      <c r="D408" s="603">
        <v>38187.360000000001</v>
      </c>
      <c r="E408" s="604">
        <f t="shared" si="6"/>
        <v>41586.035040000002</v>
      </c>
    </row>
    <row r="409" spans="2:5">
      <c r="B409" s="605" t="s">
        <v>9084</v>
      </c>
      <c r="C409" s="602" t="s">
        <v>9085</v>
      </c>
      <c r="D409" s="603">
        <v>35449.757400000002</v>
      </c>
      <c r="E409" s="604">
        <f t="shared" si="6"/>
        <v>38604.785808599998</v>
      </c>
    </row>
    <row r="410" spans="2:5">
      <c r="B410" s="605" t="s">
        <v>9086</v>
      </c>
      <c r="C410" s="602" t="s">
        <v>9087</v>
      </c>
      <c r="D410" s="603">
        <v>110387.9526</v>
      </c>
      <c r="E410" s="604">
        <f t="shared" si="6"/>
        <v>120212.48038139999</v>
      </c>
    </row>
    <row r="411" spans="2:5">
      <c r="B411" s="602" t="s">
        <v>9088</v>
      </c>
      <c r="C411" s="602" t="s">
        <v>9089</v>
      </c>
      <c r="D411" s="603">
        <v>49382.9136</v>
      </c>
      <c r="E411" s="604">
        <f t="shared" si="6"/>
        <v>53777.992910399997</v>
      </c>
    </row>
    <row r="412" spans="2:5">
      <c r="B412" s="605" t="s">
        <v>9090</v>
      </c>
      <c r="C412" s="602" t="s">
        <v>9091</v>
      </c>
      <c r="D412" s="603">
        <v>32405.7258</v>
      </c>
      <c r="E412" s="604">
        <f t="shared" si="6"/>
        <v>35289.835396200004</v>
      </c>
    </row>
    <row r="413" spans="2:5">
      <c r="B413" s="602" t="s">
        <v>9092</v>
      </c>
      <c r="C413" s="602" t="s">
        <v>9093</v>
      </c>
      <c r="D413" s="603">
        <v>48081.256200000003</v>
      </c>
      <c r="E413" s="604">
        <f t="shared" si="6"/>
        <v>52360.488001800004</v>
      </c>
    </row>
    <row r="414" spans="2:5">
      <c r="B414" s="605" t="s">
        <v>9094</v>
      </c>
      <c r="C414" s="602" t="s">
        <v>9095</v>
      </c>
      <c r="D414" s="603">
        <v>26877.956399999999</v>
      </c>
      <c r="E414" s="604">
        <f t="shared" si="6"/>
        <v>29270.094519599996</v>
      </c>
    </row>
    <row r="415" spans="2:5">
      <c r="B415" s="605" t="s">
        <v>9096</v>
      </c>
      <c r="C415" s="602" t="s">
        <v>9097</v>
      </c>
      <c r="D415" s="603">
        <v>33604.835400000004</v>
      </c>
      <c r="E415" s="604">
        <f t="shared" si="6"/>
        <v>36595.665750600005</v>
      </c>
    </row>
    <row r="416" spans="2:5">
      <c r="B416" s="605" t="s">
        <v>9098</v>
      </c>
      <c r="C416" s="602" t="s">
        <v>8859</v>
      </c>
      <c r="D416" s="603">
        <v>46210.100400000003</v>
      </c>
      <c r="E416" s="604">
        <f t="shared" si="6"/>
        <v>50322.799335600001</v>
      </c>
    </row>
    <row r="417" spans="2:5">
      <c r="B417" s="605" t="s">
        <v>9099</v>
      </c>
      <c r="C417" s="602" t="s">
        <v>9100</v>
      </c>
      <c r="D417" s="603">
        <v>42829.859400000001</v>
      </c>
      <c r="E417" s="604">
        <f t="shared" si="6"/>
        <v>46641.716886599999</v>
      </c>
    </row>
    <row r="418" spans="2:5">
      <c r="B418" s="602" t="s">
        <v>9101</v>
      </c>
      <c r="C418" s="602" t="s">
        <v>9102</v>
      </c>
      <c r="D418" s="603">
        <v>24419.707200000001</v>
      </c>
      <c r="E418" s="604">
        <f t="shared" si="6"/>
        <v>26593.0611408</v>
      </c>
    </row>
    <row r="419" spans="2:5">
      <c r="B419" s="605" t="s">
        <v>9103</v>
      </c>
      <c r="C419" s="602" t="s">
        <v>9104</v>
      </c>
      <c r="D419" s="603">
        <v>31979.153999999999</v>
      </c>
      <c r="E419" s="604">
        <f t="shared" si="6"/>
        <v>34825.298706000001</v>
      </c>
    </row>
    <row r="420" spans="2:5">
      <c r="B420" s="605" t="s">
        <v>9105</v>
      </c>
      <c r="C420" s="602" t="s">
        <v>9106</v>
      </c>
      <c r="D420" s="603">
        <v>36018.731399999997</v>
      </c>
      <c r="E420" s="604">
        <f t="shared" si="6"/>
        <v>39224.398494599991</v>
      </c>
    </row>
    <row r="421" spans="2:5">
      <c r="B421" s="602" t="s">
        <v>9107</v>
      </c>
      <c r="C421" s="602" t="s">
        <v>9108</v>
      </c>
      <c r="D421" s="603">
        <v>21510.956999999999</v>
      </c>
      <c r="E421" s="604">
        <f t="shared" si="6"/>
        <v>23425.432173000001</v>
      </c>
    </row>
    <row r="422" spans="2:5">
      <c r="B422" s="605" t="s">
        <v>9109</v>
      </c>
      <c r="C422" s="602" t="s">
        <v>9108</v>
      </c>
      <c r="D422" s="603">
        <v>27213.351600000002</v>
      </c>
      <c r="E422" s="604">
        <f t="shared" si="6"/>
        <v>29635.339892400003</v>
      </c>
    </row>
    <row r="423" spans="2:5">
      <c r="B423" s="602" t="s">
        <v>9110</v>
      </c>
      <c r="C423" s="602" t="s">
        <v>9111</v>
      </c>
      <c r="D423" s="603">
        <v>31289.43</v>
      </c>
      <c r="E423" s="604">
        <f t="shared" si="6"/>
        <v>34074.189270000003</v>
      </c>
    </row>
    <row r="424" spans="2:5">
      <c r="B424" s="605" t="s">
        <v>9112</v>
      </c>
      <c r="C424" s="602" t="s">
        <v>9113</v>
      </c>
      <c r="D424" s="603">
        <v>31038.159599999999</v>
      </c>
      <c r="E424" s="604">
        <f t="shared" si="6"/>
        <v>33800.555804399999</v>
      </c>
    </row>
    <row r="425" spans="2:5">
      <c r="B425" s="602" t="s">
        <v>9114</v>
      </c>
      <c r="C425" s="602" t="s">
        <v>9115</v>
      </c>
      <c r="D425" s="603">
        <v>21836.995800000001</v>
      </c>
      <c r="E425" s="604">
        <f t="shared" si="6"/>
        <v>23780.488426200001</v>
      </c>
    </row>
    <row r="426" spans="2:5">
      <c r="B426" s="602" t="s">
        <v>9116</v>
      </c>
      <c r="C426" s="602" t="s">
        <v>9117</v>
      </c>
      <c r="D426" s="603">
        <v>26887.450799999999</v>
      </c>
      <c r="E426" s="604">
        <f t="shared" si="6"/>
        <v>29280.433921199998</v>
      </c>
    </row>
    <row r="427" spans="2:5">
      <c r="B427" s="602" t="s">
        <v>9118</v>
      </c>
      <c r="C427" s="602" t="s">
        <v>9119</v>
      </c>
      <c r="D427" s="603">
        <v>32928.097199999997</v>
      </c>
      <c r="E427" s="604">
        <f t="shared" si="6"/>
        <v>35858.697850799996</v>
      </c>
    </row>
    <row r="428" spans="2:5">
      <c r="B428" s="605" t="s">
        <v>9120</v>
      </c>
      <c r="C428" s="602" t="s">
        <v>9121</v>
      </c>
      <c r="D428" s="603">
        <v>39396.419399999999</v>
      </c>
      <c r="E428" s="604">
        <f t="shared" si="6"/>
        <v>42902.700726599993</v>
      </c>
    </row>
    <row r="429" spans="2:5">
      <c r="B429" s="602" t="s">
        <v>9122</v>
      </c>
      <c r="C429" s="602" t="s">
        <v>9123</v>
      </c>
      <c r="D429" s="603">
        <v>33085.3482</v>
      </c>
      <c r="E429" s="604">
        <f t="shared" si="6"/>
        <v>36029.9441898</v>
      </c>
    </row>
    <row r="430" spans="2:5">
      <c r="B430" s="605" t="s">
        <v>9124</v>
      </c>
      <c r="C430" s="602" t="s">
        <v>9125</v>
      </c>
      <c r="D430" s="603">
        <v>32932.595999999998</v>
      </c>
      <c r="E430" s="604">
        <f t="shared" si="6"/>
        <v>35863.597043999995</v>
      </c>
    </row>
    <row r="431" spans="2:5">
      <c r="B431" s="605" t="s">
        <v>9126</v>
      </c>
      <c r="C431" s="602" t="s">
        <v>9127</v>
      </c>
      <c r="D431" s="603">
        <v>26902.6584</v>
      </c>
      <c r="E431" s="604">
        <f t="shared" si="6"/>
        <v>29296.994997599999</v>
      </c>
    </row>
    <row r="432" spans="2:5">
      <c r="B432" s="605" t="s">
        <v>9128</v>
      </c>
      <c r="C432" s="602" t="s">
        <v>9129</v>
      </c>
      <c r="D432" s="603">
        <v>27591.816599999998</v>
      </c>
      <c r="E432" s="604">
        <f t="shared" si="6"/>
        <v>30047.4882774</v>
      </c>
    </row>
    <row r="433" spans="2:5">
      <c r="B433" s="602" t="s">
        <v>9130</v>
      </c>
      <c r="C433" s="602" t="s">
        <v>9131</v>
      </c>
      <c r="D433" s="603">
        <v>33093.269399999997</v>
      </c>
      <c r="E433" s="604">
        <f t="shared" si="6"/>
        <v>36038.570376600001</v>
      </c>
    </row>
    <row r="434" spans="2:5">
      <c r="B434" s="605" t="s">
        <v>9132</v>
      </c>
      <c r="C434" s="602" t="s">
        <v>9131</v>
      </c>
      <c r="D434" s="603">
        <v>37833.044999999998</v>
      </c>
      <c r="E434" s="604">
        <f t="shared" si="6"/>
        <v>41200.186004999996</v>
      </c>
    </row>
    <row r="435" spans="2:5">
      <c r="B435" s="602" t="s">
        <v>9133</v>
      </c>
      <c r="C435" s="602" t="s">
        <v>9134</v>
      </c>
      <c r="D435" s="603">
        <v>33476.315999999999</v>
      </c>
      <c r="E435" s="604">
        <f t="shared" si="6"/>
        <v>36455.708123999997</v>
      </c>
    </row>
    <row r="436" spans="2:5">
      <c r="B436" s="602" t="s">
        <v>9135</v>
      </c>
      <c r="C436" s="602" t="s">
        <v>9136</v>
      </c>
      <c r="D436" s="603">
        <v>35547.530400000003</v>
      </c>
      <c r="E436" s="604">
        <f t="shared" si="6"/>
        <v>38711.2606056</v>
      </c>
    </row>
    <row r="437" spans="2:5">
      <c r="B437" s="605" t="s">
        <v>9137</v>
      </c>
      <c r="C437" s="602" t="s">
        <v>9138</v>
      </c>
      <c r="D437" s="603">
        <v>39261.993600000002</v>
      </c>
      <c r="E437" s="604">
        <f t="shared" si="6"/>
        <v>42756.3110304</v>
      </c>
    </row>
    <row r="438" spans="2:5">
      <c r="B438" s="602" t="s">
        <v>9139</v>
      </c>
      <c r="C438" s="602" t="s">
        <v>9140</v>
      </c>
      <c r="D438" s="603">
        <v>29910.202799999999</v>
      </c>
      <c r="E438" s="604">
        <f t="shared" si="6"/>
        <v>32572.210849199997</v>
      </c>
    </row>
    <row r="439" spans="2:5">
      <c r="B439" s="605" t="s">
        <v>9141</v>
      </c>
      <c r="C439" s="602" t="s">
        <v>9140</v>
      </c>
      <c r="D439" s="603">
        <v>34196.400000000001</v>
      </c>
      <c r="E439" s="604">
        <f t="shared" si="6"/>
        <v>37239.8796</v>
      </c>
    </row>
    <row r="440" spans="2:5">
      <c r="B440" s="602" t="s">
        <v>9142</v>
      </c>
      <c r="C440" s="602" t="s">
        <v>9143</v>
      </c>
      <c r="D440" s="603">
        <v>44458.148999999998</v>
      </c>
      <c r="E440" s="604">
        <f t="shared" si="6"/>
        <v>48414.924261</v>
      </c>
    </row>
    <row r="441" spans="2:5">
      <c r="B441" s="605" t="s">
        <v>9144</v>
      </c>
      <c r="C441" s="602" t="s">
        <v>9143</v>
      </c>
      <c r="D441" s="603">
        <v>46875.563999999998</v>
      </c>
      <c r="E441" s="604">
        <f t="shared" si="6"/>
        <v>51047.489195999995</v>
      </c>
    </row>
    <row r="442" spans="2:5">
      <c r="B442" s="605" t="s">
        <v>9145</v>
      </c>
      <c r="C442" s="602" t="s">
        <v>9146</v>
      </c>
      <c r="D442" s="603">
        <v>27476.089800000002</v>
      </c>
      <c r="E442" s="604">
        <f t="shared" si="6"/>
        <v>29921.461792200003</v>
      </c>
    </row>
    <row r="443" spans="2:5">
      <c r="B443" s="605" t="s">
        <v>9147</v>
      </c>
      <c r="C443" s="602" t="s">
        <v>9148</v>
      </c>
      <c r="D443" s="603">
        <v>26358.607199999999</v>
      </c>
      <c r="E443" s="604">
        <f t="shared" si="6"/>
        <v>28704.523240799997</v>
      </c>
    </row>
    <row r="444" spans="2:5">
      <c r="B444" s="602" t="s">
        <v>17105</v>
      </c>
      <c r="C444" s="602" t="s">
        <v>17106</v>
      </c>
      <c r="D444" s="603">
        <v>35564.821799999998</v>
      </c>
      <c r="E444" s="604">
        <f t="shared" si="6"/>
        <v>38730.090940199996</v>
      </c>
    </row>
    <row r="445" spans="2:5">
      <c r="B445" s="602" t="s">
        <v>9149</v>
      </c>
      <c r="C445" s="602" t="s">
        <v>9150</v>
      </c>
      <c r="D445" s="603">
        <v>42034.068599999999</v>
      </c>
      <c r="E445" s="604">
        <f t="shared" si="6"/>
        <v>45775.1007054</v>
      </c>
    </row>
    <row r="446" spans="2:5">
      <c r="B446" s="605" t="s">
        <v>9151</v>
      </c>
      <c r="C446" s="602" t="s">
        <v>9152</v>
      </c>
      <c r="D446" s="603">
        <v>24580.573799999998</v>
      </c>
      <c r="E446" s="604">
        <f t="shared" si="6"/>
        <v>26768.244868199999</v>
      </c>
    </row>
    <row r="447" spans="2:5">
      <c r="B447" s="605" t="s">
        <v>9153</v>
      </c>
      <c r="C447" s="602" t="s">
        <v>9154</v>
      </c>
      <c r="D447" s="603">
        <v>33746.050799999997</v>
      </c>
      <c r="E447" s="604">
        <f t="shared" si="6"/>
        <v>36749.449321199994</v>
      </c>
    </row>
    <row r="448" spans="2:5">
      <c r="B448" s="605" t="s">
        <v>9155</v>
      </c>
      <c r="C448" s="602" t="s">
        <v>9156</v>
      </c>
      <c r="D448" s="603">
        <v>29901.9918</v>
      </c>
      <c r="E448" s="604">
        <f t="shared" si="6"/>
        <v>32563.2690702</v>
      </c>
    </row>
    <row r="449" spans="2:5">
      <c r="B449" s="602" t="s">
        <v>9157</v>
      </c>
      <c r="C449" s="602" t="s">
        <v>9158</v>
      </c>
      <c r="D449" s="603">
        <v>44886.238799999999</v>
      </c>
      <c r="E449" s="604">
        <f t="shared" si="6"/>
        <v>48881.114053199999</v>
      </c>
    </row>
    <row r="450" spans="2:5">
      <c r="B450" s="605" t="s">
        <v>9159</v>
      </c>
      <c r="C450" s="602" t="s">
        <v>9160</v>
      </c>
      <c r="D450" s="603">
        <v>25771.486199999999</v>
      </c>
      <c r="E450" s="604">
        <f t="shared" si="6"/>
        <v>28065.148471799999</v>
      </c>
    </row>
    <row r="451" spans="2:5">
      <c r="B451" s="602" t="s">
        <v>9161</v>
      </c>
      <c r="C451" s="602" t="s">
        <v>9162</v>
      </c>
      <c r="D451" s="603">
        <v>29679.8256</v>
      </c>
      <c r="E451" s="604">
        <f t="shared" si="6"/>
        <v>32321.330078399998</v>
      </c>
    </row>
    <row r="452" spans="2:5">
      <c r="B452" s="602" t="s">
        <v>9163</v>
      </c>
      <c r="C452" s="602" t="s">
        <v>9164</v>
      </c>
      <c r="D452" s="603">
        <v>33122.194199999998</v>
      </c>
      <c r="E452" s="604">
        <f t="shared" ref="E452:E515" si="7">D452*1.21*0.9</f>
        <v>36070.069483799998</v>
      </c>
    </row>
    <row r="453" spans="2:5">
      <c r="B453" s="605" t="s">
        <v>9165</v>
      </c>
      <c r="C453" s="602" t="s">
        <v>9166</v>
      </c>
      <c r="D453" s="603">
        <v>36494.4588</v>
      </c>
      <c r="E453" s="604">
        <f t="shared" si="7"/>
        <v>39742.465633200001</v>
      </c>
    </row>
    <row r="454" spans="2:5">
      <c r="B454" s="602" t="s">
        <v>9167</v>
      </c>
      <c r="C454" s="602" t="s">
        <v>9168</v>
      </c>
      <c r="D454" s="603">
        <v>27754.187399999999</v>
      </c>
      <c r="E454" s="604">
        <f t="shared" si="7"/>
        <v>30224.3100786</v>
      </c>
    </row>
    <row r="455" spans="2:5">
      <c r="B455" s="605" t="s">
        <v>9169</v>
      </c>
      <c r="C455" s="602" t="s">
        <v>9170</v>
      </c>
      <c r="D455" s="603">
        <v>31546.4964</v>
      </c>
      <c r="E455" s="604">
        <f t="shared" si="7"/>
        <v>34354.134579600002</v>
      </c>
    </row>
    <row r="456" spans="2:5">
      <c r="B456" s="605" t="s">
        <v>9171</v>
      </c>
      <c r="C456" s="602" t="s">
        <v>9170</v>
      </c>
      <c r="D456" s="603">
        <v>41040.358200000002</v>
      </c>
      <c r="E456" s="604">
        <f t="shared" si="7"/>
        <v>44692.950079800001</v>
      </c>
    </row>
    <row r="457" spans="2:5">
      <c r="B457" s="605" t="s">
        <v>9172</v>
      </c>
      <c r="C457" s="602" t="s">
        <v>9173</v>
      </c>
      <c r="D457" s="603">
        <v>40600.358999999997</v>
      </c>
      <c r="E457" s="604">
        <f t="shared" si="7"/>
        <v>44213.790950999995</v>
      </c>
    </row>
    <row r="458" spans="2:5">
      <c r="B458" s="605" t="s">
        <v>9174</v>
      </c>
      <c r="C458" s="602" t="s">
        <v>9175</v>
      </c>
      <c r="D458" s="603">
        <v>34044.724199999997</v>
      </c>
      <c r="E458" s="604">
        <f t="shared" si="7"/>
        <v>37074.7046538</v>
      </c>
    </row>
    <row r="459" spans="2:5">
      <c r="B459" s="605" t="s">
        <v>9176</v>
      </c>
      <c r="C459" s="602" t="s">
        <v>9177</v>
      </c>
      <c r="D459" s="603">
        <v>19362.752400000001</v>
      </c>
      <c r="E459" s="604">
        <f t="shared" si="7"/>
        <v>21086.037363600004</v>
      </c>
    </row>
    <row r="460" spans="2:5">
      <c r="B460" s="605" t="s">
        <v>9178</v>
      </c>
      <c r="C460" s="602" t="s">
        <v>9179</v>
      </c>
      <c r="D460" s="603">
        <v>22093.234199999999</v>
      </c>
      <c r="E460" s="604">
        <f t="shared" si="7"/>
        <v>24059.532043799998</v>
      </c>
    </row>
    <row r="461" spans="2:5">
      <c r="B461" s="605" t="s">
        <v>9180</v>
      </c>
      <c r="C461" s="602" t="s">
        <v>9181</v>
      </c>
      <c r="D461" s="603">
        <v>32315.653200000001</v>
      </c>
      <c r="E461" s="604">
        <f t="shared" si="7"/>
        <v>35191.746334800002</v>
      </c>
    </row>
    <row r="462" spans="2:5">
      <c r="B462" s="605" t="s">
        <v>9182</v>
      </c>
      <c r="C462" s="602" t="s">
        <v>9183</v>
      </c>
      <c r="D462" s="603">
        <v>27934.111799999999</v>
      </c>
      <c r="E462" s="604">
        <f t="shared" si="7"/>
        <v>30420.2477502</v>
      </c>
    </row>
    <row r="463" spans="2:5">
      <c r="B463" s="602" t="s">
        <v>9184</v>
      </c>
      <c r="C463" s="602" t="s">
        <v>9185</v>
      </c>
      <c r="D463" s="603">
        <v>49077.312599999997</v>
      </c>
      <c r="E463" s="604">
        <f t="shared" si="7"/>
        <v>53445.193421399999</v>
      </c>
    </row>
    <row r="464" spans="2:5">
      <c r="B464" s="602" t="s">
        <v>9186</v>
      </c>
      <c r="C464" s="602" t="s">
        <v>9187</v>
      </c>
      <c r="D464" s="603">
        <v>22861.1214</v>
      </c>
      <c r="E464" s="604">
        <f t="shared" si="7"/>
        <v>24895.761204599999</v>
      </c>
    </row>
    <row r="465" spans="2:5">
      <c r="B465" s="605" t="s">
        <v>9188</v>
      </c>
      <c r="C465" s="602" t="s">
        <v>9189</v>
      </c>
      <c r="D465" s="603">
        <v>22893.896400000001</v>
      </c>
      <c r="E465" s="604">
        <f t="shared" si="7"/>
        <v>24931.453179600001</v>
      </c>
    </row>
    <row r="466" spans="2:5">
      <c r="B466" s="605" t="s">
        <v>9190</v>
      </c>
      <c r="C466" s="602" t="s">
        <v>9191</v>
      </c>
      <c r="D466" s="603">
        <v>20590.069200000002</v>
      </c>
      <c r="E466" s="604">
        <f t="shared" si="7"/>
        <v>22422.585358800003</v>
      </c>
    </row>
    <row r="467" spans="2:5">
      <c r="B467" s="602" t="s">
        <v>9192</v>
      </c>
      <c r="C467" s="602" t="s">
        <v>9193</v>
      </c>
      <c r="D467" s="603">
        <v>28959.341400000001</v>
      </c>
      <c r="E467" s="604">
        <f t="shared" si="7"/>
        <v>31536.722784600002</v>
      </c>
    </row>
    <row r="468" spans="2:5">
      <c r="B468" s="605" t="s">
        <v>9194</v>
      </c>
      <c r="C468" s="602" t="s">
        <v>9195</v>
      </c>
      <c r="D468" s="603">
        <v>47334.262199999997</v>
      </c>
      <c r="E468" s="604">
        <f t="shared" si="7"/>
        <v>51547.011535799997</v>
      </c>
    </row>
    <row r="469" spans="2:5">
      <c r="B469" s="605" t="s">
        <v>9196</v>
      </c>
      <c r="C469" s="602" t="s">
        <v>9197</v>
      </c>
      <c r="D469" s="603">
        <v>157226.35320000001</v>
      </c>
      <c r="E469" s="604">
        <f t="shared" si="7"/>
        <v>171219.49863479999</v>
      </c>
    </row>
    <row r="470" spans="2:5">
      <c r="B470" s="605" t="s">
        <v>9198</v>
      </c>
      <c r="C470" s="602" t="s">
        <v>9199</v>
      </c>
      <c r="D470" s="603">
        <v>15983.3946</v>
      </c>
      <c r="E470" s="604">
        <f t="shared" si="7"/>
        <v>17405.9167194</v>
      </c>
    </row>
    <row r="471" spans="2:5">
      <c r="B471" s="605" t="s">
        <v>9200</v>
      </c>
      <c r="C471" s="602" t="s">
        <v>9201</v>
      </c>
      <c r="D471" s="603">
        <v>18879.352200000001</v>
      </c>
      <c r="E471" s="604">
        <f t="shared" si="7"/>
        <v>20559.614545799999</v>
      </c>
    </row>
    <row r="472" spans="2:5">
      <c r="B472" s="602" t="s">
        <v>9202</v>
      </c>
      <c r="C472" s="602" t="s">
        <v>9203</v>
      </c>
      <c r="D472" s="603">
        <v>13573.445400000001</v>
      </c>
      <c r="E472" s="604">
        <f t="shared" si="7"/>
        <v>14781.482040600002</v>
      </c>
    </row>
    <row r="473" spans="2:5">
      <c r="B473" s="605" t="s">
        <v>9204</v>
      </c>
      <c r="C473" s="602" t="s">
        <v>9203</v>
      </c>
      <c r="D473" s="603">
        <v>15255.734399999999</v>
      </c>
      <c r="E473" s="604">
        <f t="shared" si="7"/>
        <v>16613.494761599999</v>
      </c>
    </row>
    <row r="474" spans="2:5">
      <c r="B474" s="605" t="s">
        <v>9205</v>
      </c>
      <c r="C474" s="602" t="s">
        <v>9206</v>
      </c>
      <c r="D474" s="603">
        <v>27011.374800000001</v>
      </c>
      <c r="E474" s="604">
        <f t="shared" si="7"/>
        <v>29415.387157199999</v>
      </c>
    </row>
    <row r="475" spans="2:5">
      <c r="B475" s="602" t="s">
        <v>9207</v>
      </c>
      <c r="C475" s="602" t="s">
        <v>9208</v>
      </c>
      <c r="D475" s="603">
        <v>39278.112000000001</v>
      </c>
      <c r="E475" s="604">
        <f t="shared" si="7"/>
        <v>42773.863968000005</v>
      </c>
    </row>
    <row r="476" spans="2:5">
      <c r="B476" s="605" t="s">
        <v>9209</v>
      </c>
      <c r="C476" s="602" t="s">
        <v>9210</v>
      </c>
      <c r="D476" s="603">
        <v>40655.448600000003</v>
      </c>
      <c r="E476" s="604">
        <f t="shared" si="7"/>
        <v>44273.783525400002</v>
      </c>
    </row>
    <row r="477" spans="2:5">
      <c r="B477" s="605" t="s">
        <v>9211</v>
      </c>
      <c r="C477" s="602" t="s">
        <v>9212</v>
      </c>
      <c r="D477" s="603">
        <v>45690.309600000001</v>
      </c>
      <c r="E477" s="604">
        <f t="shared" si="7"/>
        <v>49756.7471544</v>
      </c>
    </row>
    <row r="478" spans="2:5">
      <c r="B478" s="602" t="s">
        <v>9213</v>
      </c>
      <c r="C478" s="602" t="s">
        <v>9214</v>
      </c>
      <c r="D478" s="603">
        <v>25898.211599999999</v>
      </c>
      <c r="E478" s="604">
        <f t="shared" si="7"/>
        <v>28203.152432399998</v>
      </c>
    </row>
    <row r="479" spans="2:5">
      <c r="B479" s="605" t="s">
        <v>9215</v>
      </c>
      <c r="C479" s="602" t="s">
        <v>9216</v>
      </c>
      <c r="D479" s="603">
        <v>32095.101600000002</v>
      </c>
      <c r="E479" s="604">
        <f t="shared" si="7"/>
        <v>34951.565642400004</v>
      </c>
    </row>
    <row r="480" spans="2:5">
      <c r="B480" s="605" t="s">
        <v>9217</v>
      </c>
      <c r="C480" s="602" t="s">
        <v>9218</v>
      </c>
      <c r="D480" s="603">
        <v>23401.336200000002</v>
      </c>
      <c r="E480" s="604">
        <f t="shared" si="7"/>
        <v>25484.0551218</v>
      </c>
    </row>
    <row r="481" spans="2:5">
      <c r="B481" s="605" t="s">
        <v>9219</v>
      </c>
      <c r="C481" s="602" t="s">
        <v>9220</v>
      </c>
      <c r="D481" s="603">
        <v>21714.99</v>
      </c>
      <c r="E481" s="604">
        <f t="shared" si="7"/>
        <v>23647.624110000001</v>
      </c>
    </row>
    <row r="482" spans="2:5">
      <c r="B482" s="605" t="s">
        <v>9221</v>
      </c>
      <c r="C482" s="602" t="s">
        <v>9222</v>
      </c>
      <c r="D482" s="603">
        <v>23809.733400000001</v>
      </c>
      <c r="E482" s="604">
        <f t="shared" si="7"/>
        <v>25928.799672600002</v>
      </c>
    </row>
    <row r="483" spans="2:5">
      <c r="B483" s="605" t="s">
        <v>9223</v>
      </c>
      <c r="C483" s="602" t="s">
        <v>9224</v>
      </c>
      <c r="D483" s="603">
        <v>29901.9918</v>
      </c>
      <c r="E483" s="604">
        <f t="shared" si="7"/>
        <v>32563.2690702</v>
      </c>
    </row>
    <row r="484" spans="2:5">
      <c r="B484" s="605" t="s">
        <v>9225</v>
      </c>
      <c r="C484" s="602" t="s">
        <v>9226</v>
      </c>
      <c r="D484" s="603">
        <v>30201.782999999999</v>
      </c>
      <c r="E484" s="604">
        <f t="shared" si="7"/>
        <v>32889.741687000002</v>
      </c>
    </row>
    <row r="485" spans="2:5">
      <c r="B485" s="605" t="s">
        <v>9227</v>
      </c>
      <c r="C485" s="602" t="s">
        <v>9228</v>
      </c>
      <c r="D485" s="603">
        <v>37833.044999999998</v>
      </c>
      <c r="E485" s="604">
        <f t="shared" si="7"/>
        <v>41200.186004999996</v>
      </c>
    </row>
    <row r="486" spans="2:5">
      <c r="B486" s="605" t="s">
        <v>9229</v>
      </c>
      <c r="C486" s="602" t="s">
        <v>9230</v>
      </c>
      <c r="D486" s="603">
        <v>42861.240599999997</v>
      </c>
      <c r="E486" s="604">
        <f t="shared" si="7"/>
        <v>46675.891013399996</v>
      </c>
    </row>
    <row r="487" spans="2:5">
      <c r="B487" s="605" t="s">
        <v>9231</v>
      </c>
      <c r="C487" s="602" t="s">
        <v>9232</v>
      </c>
      <c r="D487" s="603">
        <v>22667.659199999998</v>
      </c>
      <c r="E487" s="604">
        <f t="shared" si="7"/>
        <v>24685.0808688</v>
      </c>
    </row>
    <row r="488" spans="2:5">
      <c r="B488" s="605" t="s">
        <v>9233</v>
      </c>
      <c r="C488" s="602" t="s">
        <v>9234</v>
      </c>
      <c r="D488" s="603">
        <v>21702.528600000001</v>
      </c>
      <c r="E488" s="604">
        <f t="shared" si="7"/>
        <v>23634.053645400003</v>
      </c>
    </row>
    <row r="489" spans="2:5">
      <c r="B489" s="605" t="s">
        <v>9235</v>
      </c>
      <c r="C489" s="602" t="s">
        <v>9236</v>
      </c>
      <c r="D489" s="603">
        <v>33812.152800000003</v>
      </c>
      <c r="E489" s="604">
        <f t="shared" si="7"/>
        <v>36821.434399199999</v>
      </c>
    </row>
    <row r="490" spans="2:5">
      <c r="B490" s="605" t="s">
        <v>9237</v>
      </c>
      <c r="C490" s="602" t="s">
        <v>9238</v>
      </c>
      <c r="D490" s="603">
        <v>27279.784800000001</v>
      </c>
      <c r="E490" s="604">
        <f t="shared" si="7"/>
        <v>29707.6856472</v>
      </c>
    </row>
    <row r="491" spans="2:5">
      <c r="B491" s="605" t="s">
        <v>9239</v>
      </c>
      <c r="C491" s="602" t="s">
        <v>9240</v>
      </c>
      <c r="D491" s="603">
        <v>26229.522000000001</v>
      </c>
      <c r="E491" s="604">
        <f t="shared" si="7"/>
        <v>28563.949457999999</v>
      </c>
    </row>
    <row r="492" spans="2:5">
      <c r="B492" s="605" t="s">
        <v>9241</v>
      </c>
      <c r="C492" s="602" t="s">
        <v>9242</v>
      </c>
      <c r="D492" s="603">
        <v>27653.571599999999</v>
      </c>
      <c r="E492" s="604">
        <f t="shared" si="7"/>
        <v>30114.739472400001</v>
      </c>
    </row>
    <row r="493" spans="2:5">
      <c r="B493" s="605" t="s">
        <v>9243</v>
      </c>
      <c r="C493" s="602" t="s">
        <v>9244</v>
      </c>
      <c r="D493" s="603">
        <v>18041.526600000001</v>
      </c>
      <c r="E493" s="604">
        <f t="shared" si="7"/>
        <v>19647.222467400003</v>
      </c>
    </row>
    <row r="494" spans="2:5">
      <c r="B494" s="605" t="s">
        <v>9245</v>
      </c>
      <c r="C494" s="602" t="s">
        <v>9246</v>
      </c>
      <c r="D494" s="603">
        <v>37721.872199999998</v>
      </c>
      <c r="E494" s="604">
        <f t="shared" si="7"/>
        <v>41079.118825799997</v>
      </c>
    </row>
    <row r="495" spans="2:5">
      <c r="B495" s="605" t="s">
        <v>9247</v>
      </c>
      <c r="C495" s="602" t="s">
        <v>9248</v>
      </c>
      <c r="D495" s="603">
        <v>29511.175800000001</v>
      </c>
      <c r="E495" s="604">
        <f t="shared" si="7"/>
        <v>32137.670446200002</v>
      </c>
    </row>
    <row r="496" spans="2:5">
      <c r="B496" s="605" t="s">
        <v>9249</v>
      </c>
      <c r="C496" s="602" t="s">
        <v>9250</v>
      </c>
      <c r="D496" s="603">
        <v>27958.593000000001</v>
      </c>
      <c r="E496" s="604">
        <f t="shared" si="7"/>
        <v>30446.907777000004</v>
      </c>
    </row>
    <row r="497" spans="2:5">
      <c r="B497" s="605" t="s">
        <v>9251</v>
      </c>
      <c r="C497" s="602" t="s">
        <v>9252</v>
      </c>
      <c r="D497" s="603">
        <v>38944.952400000002</v>
      </c>
      <c r="E497" s="604">
        <f t="shared" si="7"/>
        <v>42411.053163600001</v>
      </c>
    </row>
    <row r="498" spans="2:5">
      <c r="B498" s="602" t="s">
        <v>9253</v>
      </c>
      <c r="C498" s="602" t="s">
        <v>9254</v>
      </c>
      <c r="D498" s="603">
        <v>21361.4892</v>
      </c>
      <c r="E498" s="604">
        <f t="shared" si="7"/>
        <v>23262.661738800001</v>
      </c>
    </row>
    <row r="499" spans="2:5">
      <c r="B499" s="605" t="s">
        <v>9255</v>
      </c>
      <c r="C499" s="602" t="s">
        <v>9254</v>
      </c>
      <c r="D499" s="603">
        <v>21795.002400000001</v>
      </c>
      <c r="E499" s="604">
        <f t="shared" si="7"/>
        <v>23734.757613600003</v>
      </c>
    </row>
    <row r="500" spans="2:5">
      <c r="B500" s="605" t="s">
        <v>9256</v>
      </c>
      <c r="C500" s="602" t="s">
        <v>9257</v>
      </c>
      <c r="D500" s="603">
        <v>36402.868199999997</v>
      </c>
      <c r="E500" s="604">
        <f t="shared" si="7"/>
        <v>39642.723469799996</v>
      </c>
    </row>
    <row r="501" spans="2:5">
      <c r="B501" s="605" t="s">
        <v>9258</v>
      </c>
      <c r="C501" s="602" t="s">
        <v>9259</v>
      </c>
      <c r="D501" s="603">
        <v>30391.395</v>
      </c>
      <c r="E501" s="604">
        <f t="shared" si="7"/>
        <v>33096.229155000001</v>
      </c>
    </row>
    <row r="502" spans="2:5">
      <c r="B502" s="605" t="s">
        <v>9260</v>
      </c>
      <c r="C502" s="602" t="s">
        <v>9261</v>
      </c>
      <c r="D502" s="603">
        <v>23823.091799999998</v>
      </c>
      <c r="E502" s="604">
        <f t="shared" si="7"/>
        <v>25943.346970199997</v>
      </c>
    </row>
    <row r="503" spans="2:5">
      <c r="B503" s="605" t="s">
        <v>9262</v>
      </c>
      <c r="C503" s="602" t="s">
        <v>9263</v>
      </c>
      <c r="D503" s="603">
        <v>32890.091999999997</v>
      </c>
      <c r="E503" s="604">
        <f t="shared" si="7"/>
        <v>35817.310187999996</v>
      </c>
    </row>
    <row r="504" spans="2:5">
      <c r="B504" s="605" t="s">
        <v>9264</v>
      </c>
      <c r="C504" s="602" t="s">
        <v>9265</v>
      </c>
      <c r="D504" s="603">
        <v>39387.518400000001</v>
      </c>
      <c r="E504" s="604">
        <f t="shared" si="7"/>
        <v>42893.007537600002</v>
      </c>
    </row>
    <row r="505" spans="2:5">
      <c r="B505" s="605" t="s">
        <v>9266</v>
      </c>
      <c r="C505" s="602" t="s">
        <v>9267</v>
      </c>
      <c r="D505" s="603">
        <v>38204.61</v>
      </c>
      <c r="E505" s="604">
        <f t="shared" si="7"/>
        <v>41604.820290000003</v>
      </c>
    </row>
    <row r="506" spans="2:5">
      <c r="B506" s="605" t="s">
        <v>9268</v>
      </c>
      <c r="C506" s="602" t="s">
        <v>9269</v>
      </c>
      <c r="D506" s="603">
        <v>25625.495999999999</v>
      </c>
      <c r="E506" s="604">
        <f t="shared" si="7"/>
        <v>27906.165143999999</v>
      </c>
    </row>
    <row r="507" spans="2:5">
      <c r="B507" s="605" t="s">
        <v>9270</v>
      </c>
      <c r="C507" s="602" t="s">
        <v>9271</v>
      </c>
      <c r="D507" s="603">
        <v>30749.049599999998</v>
      </c>
      <c r="E507" s="604">
        <f t="shared" si="7"/>
        <v>33485.715014399997</v>
      </c>
    </row>
    <row r="508" spans="2:5">
      <c r="B508" s="605" t="s">
        <v>9272</v>
      </c>
      <c r="C508" s="602" t="s">
        <v>9273</v>
      </c>
      <c r="D508" s="603">
        <v>23829.2052</v>
      </c>
      <c r="E508" s="604">
        <f t="shared" si="7"/>
        <v>25950.0044628</v>
      </c>
    </row>
    <row r="509" spans="2:5">
      <c r="B509" s="605" t="s">
        <v>9274</v>
      </c>
      <c r="C509" s="602" t="s">
        <v>9275</v>
      </c>
      <c r="D509" s="603">
        <v>44596.9908</v>
      </c>
      <c r="E509" s="604">
        <f t="shared" si="7"/>
        <v>48566.122981199995</v>
      </c>
    </row>
    <row r="510" spans="2:5">
      <c r="B510" s="605" t="s">
        <v>9276</v>
      </c>
      <c r="C510" s="602" t="s">
        <v>9277</v>
      </c>
      <c r="D510" s="603">
        <v>37808.232600000003</v>
      </c>
      <c r="E510" s="604">
        <f t="shared" si="7"/>
        <v>41173.165301400004</v>
      </c>
    </row>
    <row r="511" spans="2:5">
      <c r="B511" s="605" t="s">
        <v>9278</v>
      </c>
      <c r="C511" s="602" t="s">
        <v>9279</v>
      </c>
      <c r="D511" s="603">
        <v>17167.9728</v>
      </c>
      <c r="E511" s="604">
        <f t="shared" si="7"/>
        <v>18695.922379200001</v>
      </c>
    </row>
    <row r="512" spans="2:5">
      <c r="B512" s="605" t="s">
        <v>9280</v>
      </c>
      <c r="C512" s="602" t="s">
        <v>9281</v>
      </c>
      <c r="D512" s="603">
        <v>36225.1518</v>
      </c>
      <c r="E512" s="604">
        <f t="shared" si="7"/>
        <v>39449.1903102</v>
      </c>
    </row>
    <row r="513" spans="2:5">
      <c r="B513" s="605" t="s">
        <v>9282</v>
      </c>
      <c r="C513" s="602" t="s">
        <v>9283</v>
      </c>
      <c r="D513" s="603">
        <v>34441.2258</v>
      </c>
      <c r="E513" s="604">
        <f t="shared" si="7"/>
        <v>37506.494896199998</v>
      </c>
    </row>
    <row r="514" spans="2:5">
      <c r="B514" s="605" t="s">
        <v>9284</v>
      </c>
      <c r="C514" s="602" t="s">
        <v>9285</v>
      </c>
      <c r="D514" s="603">
        <v>35051.710200000001</v>
      </c>
      <c r="E514" s="604">
        <f t="shared" si="7"/>
        <v>38171.312407800004</v>
      </c>
    </row>
    <row r="515" spans="2:5">
      <c r="B515" s="605" t="s">
        <v>9286</v>
      </c>
      <c r="C515" s="602" t="s">
        <v>9287</v>
      </c>
      <c r="D515" s="603">
        <v>44548.690799999997</v>
      </c>
      <c r="E515" s="604">
        <f t="shared" si="7"/>
        <v>48513.5242812</v>
      </c>
    </row>
    <row r="516" spans="2:5">
      <c r="B516" s="605" t="s">
        <v>9288</v>
      </c>
      <c r="C516" s="602" t="s">
        <v>9283</v>
      </c>
      <c r="D516" s="603">
        <v>33287.242200000001</v>
      </c>
      <c r="E516" s="604">
        <f t="shared" ref="E516:E561" si="8">D516*1.21*0.9</f>
        <v>36249.806755800004</v>
      </c>
    </row>
    <row r="517" spans="2:5">
      <c r="B517" s="605" t="s">
        <v>9289</v>
      </c>
      <c r="C517" s="602" t="s">
        <v>9290</v>
      </c>
      <c r="D517" s="603">
        <v>27635.107199999999</v>
      </c>
      <c r="E517" s="604">
        <f t="shared" si="8"/>
        <v>30094.6317408</v>
      </c>
    </row>
    <row r="518" spans="2:5">
      <c r="B518" s="605" t="s">
        <v>9291</v>
      </c>
      <c r="C518" s="602" t="s">
        <v>9292</v>
      </c>
      <c r="D518" s="603">
        <v>26828.649000000001</v>
      </c>
      <c r="E518" s="604">
        <f t="shared" si="8"/>
        <v>29216.398761</v>
      </c>
    </row>
    <row r="519" spans="2:5">
      <c r="B519" s="605" t="s">
        <v>9293</v>
      </c>
      <c r="C519" s="602" t="s">
        <v>9294</v>
      </c>
      <c r="D519" s="603">
        <v>24207.891</v>
      </c>
      <c r="E519" s="604">
        <f t="shared" si="8"/>
        <v>26362.393298999999</v>
      </c>
    </row>
    <row r="520" spans="2:5">
      <c r="B520" s="605" t="s">
        <v>9295</v>
      </c>
      <c r="C520" s="602" t="s">
        <v>9296</v>
      </c>
      <c r="D520" s="603">
        <v>21702.528600000001</v>
      </c>
      <c r="E520" s="604">
        <f t="shared" si="8"/>
        <v>23634.053645400003</v>
      </c>
    </row>
    <row r="521" spans="2:5">
      <c r="B521" s="605" t="s">
        <v>9297</v>
      </c>
      <c r="C521" s="602" t="s">
        <v>9298</v>
      </c>
      <c r="D521" s="603">
        <v>27568.439399999999</v>
      </c>
      <c r="E521" s="604">
        <f t="shared" si="8"/>
        <v>30022.030506599996</v>
      </c>
    </row>
    <row r="522" spans="2:5">
      <c r="B522" s="605" t="s">
        <v>9299</v>
      </c>
      <c r="C522" s="602" t="s">
        <v>9300</v>
      </c>
      <c r="D522" s="603">
        <v>27904.842000000001</v>
      </c>
      <c r="E522" s="604">
        <f t="shared" si="8"/>
        <v>30388.372938</v>
      </c>
    </row>
    <row r="523" spans="2:5">
      <c r="B523" s="605" t="s">
        <v>9301</v>
      </c>
      <c r="C523" s="602" t="s">
        <v>9302</v>
      </c>
      <c r="D523" s="603">
        <v>41357.841</v>
      </c>
      <c r="E523" s="604">
        <f t="shared" si="8"/>
        <v>45038.688848999998</v>
      </c>
    </row>
    <row r="524" spans="2:5">
      <c r="B524" s="605" t="s">
        <v>9303</v>
      </c>
      <c r="C524" s="602" t="s">
        <v>9304</v>
      </c>
      <c r="D524" s="603">
        <v>39304.608</v>
      </c>
      <c r="E524" s="604">
        <f t="shared" si="8"/>
        <v>42802.718112000002</v>
      </c>
    </row>
    <row r="525" spans="2:5">
      <c r="B525" s="605" t="s">
        <v>9305</v>
      </c>
      <c r="C525" s="602" t="s">
        <v>9306</v>
      </c>
      <c r="D525" s="603">
        <v>35792.163</v>
      </c>
      <c r="E525" s="604">
        <f t="shared" si="8"/>
        <v>38977.665506999998</v>
      </c>
    </row>
    <row r="526" spans="2:5">
      <c r="B526" s="605" t="s">
        <v>9307</v>
      </c>
      <c r="C526" s="602" t="s">
        <v>8567</v>
      </c>
      <c r="D526" s="603">
        <v>38273.264999999999</v>
      </c>
      <c r="E526" s="604">
        <f t="shared" si="8"/>
        <v>41679.585585000001</v>
      </c>
    </row>
    <row r="527" spans="2:5">
      <c r="B527" s="605" t="s">
        <v>9308</v>
      </c>
      <c r="C527" s="602" t="s">
        <v>9309</v>
      </c>
      <c r="D527" s="603">
        <v>38142.289199999999</v>
      </c>
      <c r="E527" s="604">
        <f t="shared" si="8"/>
        <v>41536.952938800001</v>
      </c>
    </row>
    <row r="528" spans="2:5">
      <c r="B528" s="605" t="s">
        <v>9310</v>
      </c>
      <c r="C528" s="602" t="s">
        <v>9311</v>
      </c>
      <c r="D528" s="603">
        <v>49814.356800000001</v>
      </c>
      <c r="E528" s="604">
        <f t="shared" si="8"/>
        <v>54247.834555200003</v>
      </c>
    </row>
    <row r="529" spans="2:5">
      <c r="B529" s="605" t="s">
        <v>17107</v>
      </c>
      <c r="C529" s="602" t="s">
        <v>17108</v>
      </c>
      <c r="D529" s="603">
        <v>37379.563199999997</v>
      </c>
      <c r="E529" s="604">
        <f t="shared" si="8"/>
        <v>40706.344324799997</v>
      </c>
    </row>
    <row r="530" spans="2:5">
      <c r="B530" s="605" t="s">
        <v>9312</v>
      </c>
      <c r="C530" s="602" t="s">
        <v>9313</v>
      </c>
      <c r="D530" s="603">
        <v>25874.986199999999</v>
      </c>
      <c r="E530" s="604">
        <f t="shared" si="8"/>
        <v>28177.859971799997</v>
      </c>
    </row>
    <row r="531" spans="2:5">
      <c r="B531" s="605" t="s">
        <v>9314</v>
      </c>
      <c r="C531" s="602" t="s">
        <v>9315</v>
      </c>
      <c r="D531" s="603">
        <v>34014.681600000004</v>
      </c>
      <c r="E531" s="604">
        <f t="shared" si="8"/>
        <v>37041.988262400002</v>
      </c>
    </row>
    <row r="532" spans="2:5">
      <c r="B532" s="605" t="s">
        <v>9316</v>
      </c>
      <c r="C532" s="602" t="s">
        <v>9317</v>
      </c>
      <c r="D532" s="603">
        <v>23657.616000000002</v>
      </c>
      <c r="E532" s="604">
        <f t="shared" si="8"/>
        <v>25763.143824000002</v>
      </c>
    </row>
    <row r="533" spans="2:5">
      <c r="B533" s="605" t="s">
        <v>9318</v>
      </c>
      <c r="C533" s="602" t="s">
        <v>9319</v>
      </c>
      <c r="D533" s="603">
        <v>29847.012599999998</v>
      </c>
      <c r="E533" s="604">
        <f t="shared" si="8"/>
        <v>32503.3967214</v>
      </c>
    </row>
    <row r="534" spans="2:5">
      <c r="B534" s="605" t="s">
        <v>9320</v>
      </c>
      <c r="C534" s="602" t="s">
        <v>9321</v>
      </c>
      <c r="D534" s="603">
        <v>51354.699000000001</v>
      </c>
      <c r="E534" s="604">
        <f t="shared" si="8"/>
        <v>55925.267210999998</v>
      </c>
    </row>
    <row r="535" spans="2:5">
      <c r="B535" s="605" t="s">
        <v>9322</v>
      </c>
      <c r="C535" s="602" t="s">
        <v>9323</v>
      </c>
      <c r="D535" s="603">
        <v>28320.0288</v>
      </c>
      <c r="E535" s="604">
        <f t="shared" si="8"/>
        <v>30840.511363199999</v>
      </c>
    </row>
    <row r="536" spans="2:5">
      <c r="B536" s="605" t="s">
        <v>9324</v>
      </c>
      <c r="C536" s="602" t="s">
        <v>9325</v>
      </c>
      <c r="D536" s="603">
        <v>46196.866199999997</v>
      </c>
      <c r="E536" s="604">
        <f t="shared" si="8"/>
        <v>50308.387291799998</v>
      </c>
    </row>
    <row r="537" spans="2:5">
      <c r="B537" s="605" t="s">
        <v>17109</v>
      </c>
      <c r="C537" s="602" t="s">
        <v>17110</v>
      </c>
      <c r="D537" s="603">
        <v>53476.421399999999</v>
      </c>
      <c r="E537" s="604">
        <f t="shared" si="8"/>
        <v>58235.822904599998</v>
      </c>
    </row>
    <row r="538" spans="2:5">
      <c r="B538" s="605" t="s">
        <v>9326</v>
      </c>
      <c r="C538" s="602" t="s">
        <v>9327</v>
      </c>
      <c r="D538" s="603">
        <v>29382.863399999998</v>
      </c>
      <c r="E538" s="604">
        <f t="shared" si="8"/>
        <v>31997.938242599997</v>
      </c>
    </row>
    <row r="539" spans="2:5">
      <c r="B539" s="605" t="s">
        <v>9328</v>
      </c>
      <c r="C539" s="602" t="s">
        <v>9329</v>
      </c>
      <c r="D539" s="603">
        <v>45170.4084</v>
      </c>
      <c r="E539" s="604">
        <f t="shared" si="8"/>
        <v>49190.574747600003</v>
      </c>
    </row>
    <row r="540" spans="2:5">
      <c r="B540" s="605" t="s">
        <v>9330</v>
      </c>
      <c r="C540" s="602" t="s">
        <v>9331</v>
      </c>
      <c r="D540" s="603">
        <v>34209.758399999999</v>
      </c>
      <c r="E540" s="604">
        <f t="shared" si="8"/>
        <v>37254.426897600002</v>
      </c>
    </row>
    <row r="541" spans="2:5">
      <c r="B541" s="605" t="s">
        <v>9332</v>
      </c>
      <c r="C541" s="602" t="s">
        <v>9333</v>
      </c>
      <c r="D541" s="603">
        <v>25656.311399999999</v>
      </c>
      <c r="E541" s="604">
        <f t="shared" si="8"/>
        <v>27939.723114599998</v>
      </c>
    </row>
    <row r="542" spans="2:5">
      <c r="B542" s="602" t="s">
        <v>9334</v>
      </c>
      <c r="C542" s="602" t="s">
        <v>9335</v>
      </c>
      <c r="D542" s="603">
        <v>16467.0432</v>
      </c>
      <c r="E542" s="604">
        <f t="shared" si="8"/>
        <v>17932.6100448</v>
      </c>
    </row>
    <row r="543" spans="2:5">
      <c r="B543" s="605" t="s">
        <v>9336</v>
      </c>
      <c r="C543" s="602" t="s">
        <v>9337</v>
      </c>
      <c r="D543" s="603">
        <v>17131.927199999998</v>
      </c>
      <c r="E543" s="604">
        <f t="shared" si="8"/>
        <v>18656.668720799997</v>
      </c>
    </row>
    <row r="544" spans="2:5">
      <c r="B544" s="602" t="s">
        <v>9338</v>
      </c>
      <c r="C544" s="602" t="s">
        <v>9339</v>
      </c>
      <c r="D544" s="603">
        <v>17708.905200000001</v>
      </c>
      <c r="E544" s="604">
        <f t="shared" si="8"/>
        <v>19284.997762800002</v>
      </c>
    </row>
    <row r="545" spans="2:5">
      <c r="B545" s="605" t="s">
        <v>9340</v>
      </c>
      <c r="C545" s="602" t="s">
        <v>9339</v>
      </c>
      <c r="D545" s="603">
        <v>18921.856199999998</v>
      </c>
      <c r="E545" s="604">
        <f t="shared" si="8"/>
        <v>20605.901401799998</v>
      </c>
    </row>
    <row r="546" spans="2:5">
      <c r="B546" s="605" t="s">
        <v>9341</v>
      </c>
      <c r="C546" s="602" t="s">
        <v>9342</v>
      </c>
      <c r="D546" s="603">
        <v>33006.481200000002</v>
      </c>
      <c r="E546" s="604">
        <f t="shared" si="8"/>
        <v>35944.058026800005</v>
      </c>
    </row>
    <row r="547" spans="2:5">
      <c r="B547" s="605" t="s">
        <v>9343</v>
      </c>
      <c r="C547" s="602" t="s">
        <v>9344</v>
      </c>
      <c r="D547" s="603">
        <v>36531.843000000001</v>
      </c>
      <c r="E547" s="604">
        <f t="shared" si="8"/>
        <v>39783.177027000005</v>
      </c>
    </row>
    <row r="548" spans="2:5">
      <c r="B548" s="605" t="s">
        <v>9345</v>
      </c>
      <c r="C548" s="602" t="s">
        <v>9346</v>
      </c>
      <c r="D548" s="603">
        <v>24671.929800000002</v>
      </c>
      <c r="E548" s="604">
        <f t="shared" si="8"/>
        <v>26867.731552200003</v>
      </c>
    </row>
    <row r="549" spans="2:5">
      <c r="B549" s="605" t="s">
        <v>9347</v>
      </c>
      <c r="C549" s="602" t="s">
        <v>9348</v>
      </c>
      <c r="D549" s="603">
        <v>30085.0488</v>
      </c>
      <c r="E549" s="604">
        <f t="shared" si="8"/>
        <v>32762.618143200001</v>
      </c>
    </row>
    <row r="550" spans="2:5">
      <c r="B550" s="605" t="s">
        <v>9349</v>
      </c>
      <c r="C550" s="602" t="s">
        <v>9350</v>
      </c>
      <c r="D550" s="603">
        <v>37283.763599999998</v>
      </c>
      <c r="E550" s="604">
        <f t="shared" si="8"/>
        <v>40602.0185604</v>
      </c>
    </row>
    <row r="551" spans="2:5">
      <c r="B551" s="605" t="s">
        <v>9351</v>
      </c>
      <c r="C551" s="602" t="s">
        <v>9352</v>
      </c>
      <c r="D551" s="603">
        <v>24409.3158</v>
      </c>
      <c r="E551" s="604">
        <f t="shared" si="8"/>
        <v>26581.744906200001</v>
      </c>
    </row>
    <row r="552" spans="2:5">
      <c r="B552" s="605" t="s">
        <v>9353</v>
      </c>
      <c r="C552" s="602" t="s">
        <v>9354</v>
      </c>
      <c r="D552" s="603">
        <v>33994.3266</v>
      </c>
      <c r="E552" s="604">
        <f t="shared" si="8"/>
        <v>37019.8216674</v>
      </c>
    </row>
    <row r="553" spans="2:5">
      <c r="B553" s="605" t="s">
        <v>9355</v>
      </c>
      <c r="C553" s="602" t="s">
        <v>9356</v>
      </c>
      <c r="D553" s="603">
        <v>23683.656599999998</v>
      </c>
      <c r="E553" s="604">
        <f t="shared" si="8"/>
        <v>25791.502037399998</v>
      </c>
    </row>
    <row r="554" spans="2:5">
      <c r="B554" s="605" t="s">
        <v>9357</v>
      </c>
      <c r="C554" s="602" t="s">
        <v>9358</v>
      </c>
      <c r="D554" s="603">
        <v>28233.792600000001</v>
      </c>
      <c r="E554" s="604">
        <f t="shared" si="8"/>
        <v>30746.600141399998</v>
      </c>
    </row>
    <row r="555" spans="2:5">
      <c r="B555" s="605" t="s">
        <v>9359</v>
      </c>
      <c r="C555" s="602" t="s">
        <v>9360</v>
      </c>
      <c r="D555" s="603">
        <v>22032.141599999999</v>
      </c>
      <c r="E555" s="604">
        <f t="shared" si="8"/>
        <v>23993.002202399999</v>
      </c>
    </row>
    <row r="556" spans="2:5">
      <c r="B556" s="605" t="s">
        <v>9361</v>
      </c>
      <c r="C556" s="602" t="s">
        <v>9362</v>
      </c>
      <c r="D556" s="603">
        <v>38093.547599999998</v>
      </c>
      <c r="E556" s="604">
        <f t="shared" si="8"/>
        <v>41483.873336399993</v>
      </c>
    </row>
    <row r="557" spans="2:5">
      <c r="B557" s="605" t="s">
        <v>9363</v>
      </c>
      <c r="C557" s="602" t="s">
        <v>9364</v>
      </c>
      <c r="D557" s="603">
        <v>30510.254400000002</v>
      </c>
      <c r="E557" s="604">
        <f t="shared" si="8"/>
        <v>33225.667041600005</v>
      </c>
    </row>
    <row r="558" spans="2:5">
      <c r="B558" s="605" t="s">
        <v>9365</v>
      </c>
      <c r="C558" s="602" t="s">
        <v>9366</v>
      </c>
      <c r="D558" s="603">
        <v>30304.275600000001</v>
      </c>
      <c r="E558" s="604">
        <f t="shared" si="8"/>
        <v>33001.356128400002</v>
      </c>
    </row>
    <row r="559" spans="2:5">
      <c r="B559" s="605" t="s">
        <v>9367</v>
      </c>
      <c r="C559" s="602" t="s">
        <v>9368</v>
      </c>
      <c r="D559" s="603">
        <v>22555.382399999999</v>
      </c>
      <c r="E559" s="604">
        <f t="shared" si="8"/>
        <v>24562.811433599996</v>
      </c>
    </row>
    <row r="560" spans="2:5">
      <c r="B560" s="605" t="s">
        <v>9369</v>
      </c>
      <c r="C560" s="602" t="s">
        <v>9370</v>
      </c>
      <c r="D560" s="603">
        <v>30327.749400000001</v>
      </c>
      <c r="E560" s="604">
        <f t="shared" si="8"/>
        <v>33026.919096600002</v>
      </c>
    </row>
    <row r="561" spans="2:5">
      <c r="B561" s="605" t="s">
        <v>9371</v>
      </c>
      <c r="C561" s="602" t="s">
        <v>9372</v>
      </c>
      <c r="D561" s="603">
        <v>22163.007000000001</v>
      </c>
      <c r="E561" s="604">
        <f t="shared" si="8"/>
        <v>24135.514622999999</v>
      </c>
    </row>
  </sheetData>
  <mergeCells count="1">
    <mergeCell ref="B1:C1"/>
  </mergeCells>
  <pageMargins left="0.7" right="0.7" top="0.75" bottom="0.75" header="0.511811023622047" footer="0.511811023622047"/>
  <pageSetup paperSize="9" orientation="portrait" horizontalDpi="300" verticalDpi="300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666"/>
  <sheetViews>
    <sheetView showRowColHeaders="0" zoomScaleNormal="100" workbookViewId="0"/>
  </sheetViews>
  <sheetFormatPr baseColWidth="10" defaultColWidth="10.6640625" defaultRowHeight="13.2"/>
  <cols>
    <col min="1" max="1" width="11.6640625" style="77" customWidth="1"/>
    <col min="2" max="2" width="47.44140625" style="78" customWidth="1"/>
    <col min="3" max="3" width="15.33203125" style="79" customWidth="1"/>
    <col min="4" max="4" width="10.44140625" style="80" hidden="1" customWidth="1"/>
    <col min="5" max="5" width="13.6640625" bestFit="1" customWidth="1"/>
  </cols>
  <sheetData>
    <row r="1" spans="1:5" s="85" customFormat="1" ht="22.2">
      <c r="A1" s="81" t="s">
        <v>9386</v>
      </c>
      <c r="B1" s="82"/>
      <c r="C1" s="83"/>
      <c r="D1" s="84"/>
    </row>
    <row r="2" spans="1:5" s="85" customFormat="1" ht="14.4" thickBot="1">
      <c r="A2" s="86"/>
      <c r="B2" s="87"/>
      <c r="C2" s="88">
        <v>45273</v>
      </c>
      <c r="D2" s="89"/>
    </row>
    <row r="3" spans="1:5" s="85" customFormat="1" ht="33" thickBot="1">
      <c r="A3" s="606" t="s">
        <v>7</v>
      </c>
      <c r="B3" s="607" t="s">
        <v>12</v>
      </c>
      <c r="C3" s="606" t="s">
        <v>9387</v>
      </c>
      <c r="D3" s="606" t="s">
        <v>17111</v>
      </c>
      <c r="E3" s="606" t="s">
        <v>17119</v>
      </c>
    </row>
    <row r="4" spans="1:5" s="85" customFormat="1" ht="13.8">
      <c r="A4" s="608">
        <v>1001</v>
      </c>
      <c r="B4" s="609" t="s">
        <v>9388</v>
      </c>
      <c r="C4" s="610">
        <v>35202.904555498222</v>
      </c>
      <c r="D4" s="611">
        <f t="shared" ref="D4:D666" si="0">C4*0.6</f>
        <v>21121.742733298932</v>
      </c>
      <c r="E4" s="610">
        <f>C4*0.6</f>
        <v>21121.742733298932</v>
      </c>
    </row>
    <row r="5" spans="1:5" s="85" customFormat="1" ht="15.75" customHeight="1">
      <c r="A5" s="608">
        <v>1002</v>
      </c>
      <c r="B5" s="609" t="s">
        <v>9389</v>
      </c>
      <c r="C5" s="610">
        <v>35202.904555498222</v>
      </c>
      <c r="D5" s="611">
        <f t="shared" si="0"/>
        <v>21121.742733298932</v>
      </c>
      <c r="E5" s="610">
        <f t="shared" ref="E5:E68" si="1">C5*0.6</f>
        <v>21121.742733298932</v>
      </c>
    </row>
    <row r="6" spans="1:5" ht="13.8">
      <c r="A6" s="608">
        <v>1003</v>
      </c>
      <c r="B6" s="609" t="s">
        <v>9390</v>
      </c>
      <c r="C6" s="610">
        <v>45105.90604897822</v>
      </c>
      <c r="D6" s="611">
        <f t="shared" si="0"/>
        <v>27063.543629386932</v>
      </c>
      <c r="E6" s="610">
        <f t="shared" si="1"/>
        <v>27063.543629386932</v>
      </c>
    </row>
    <row r="7" spans="1:5" ht="13.8">
      <c r="A7" s="608">
        <v>1004</v>
      </c>
      <c r="B7" s="609" t="s">
        <v>9391</v>
      </c>
      <c r="C7" s="610">
        <v>46650.709931448284</v>
      </c>
      <c r="D7" s="611">
        <f t="shared" si="0"/>
        <v>27990.425958868971</v>
      </c>
      <c r="E7" s="610">
        <f t="shared" si="1"/>
        <v>27990.425958868971</v>
      </c>
    </row>
    <row r="8" spans="1:5" ht="13.8">
      <c r="A8" s="608">
        <v>1005</v>
      </c>
      <c r="B8" s="609" t="s">
        <v>9392</v>
      </c>
      <c r="C8" s="610">
        <v>49299.626929662874</v>
      </c>
      <c r="D8" s="611">
        <f t="shared" si="0"/>
        <v>29579.776157797722</v>
      </c>
      <c r="E8" s="610">
        <f t="shared" si="1"/>
        <v>29579.776157797722</v>
      </c>
    </row>
    <row r="9" spans="1:5" ht="13.8">
      <c r="A9" s="608">
        <v>1006</v>
      </c>
      <c r="B9" s="609" t="s">
        <v>9393</v>
      </c>
      <c r="C9" s="610">
        <v>176607.22957547873</v>
      </c>
      <c r="D9" s="611">
        <f t="shared" si="0"/>
        <v>105964.33774528724</v>
      </c>
      <c r="E9" s="610">
        <f t="shared" si="1"/>
        <v>105964.33774528724</v>
      </c>
    </row>
    <row r="10" spans="1:5" ht="13.8">
      <c r="A10" s="608">
        <v>1007</v>
      </c>
      <c r="B10" s="609" t="s">
        <v>9394</v>
      </c>
      <c r="C10" s="610">
        <v>48638.634639644151</v>
      </c>
      <c r="D10" s="611">
        <f t="shared" si="0"/>
        <v>29183.180783786491</v>
      </c>
      <c r="E10" s="610">
        <f t="shared" si="1"/>
        <v>29183.180783786491</v>
      </c>
    </row>
    <row r="11" spans="1:5" ht="13.8">
      <c r="A11" s="608">
        <v>1008</v>
      </c>
      <c r="B11" s="609" t="s">
        <v>9395</v>
      </c>
      <c r="C11" s="610">
        <v>44390.306752195633</v>
      </c>
      <c r="D11" s="611">
        <f t="shared" si="0"/>
        <v>26634.184051317377</v>
      </c>
      <c r="E11" s="610">
        <f t="shared" si="1"/>
        <v>26634.184051317377</v>
      </c>
    </row>
    <row r="12" spans="1:5" ht="13.8">
      <c r="A12" s="608">
        <v>1009</v>
      </c>
      <c r="B12" s="609" t="s">
        <v>9396</v>
      </c>
      <c r="C12" s="610">
        <v>66465.269091559196</v>
      </c>
      <c r="D12" s="611">
        <f t="shared" si="0"/>
        <v>39879.161454935514</v>
      </c>
      <c r="E12" s="610">
        <f t="shared" si="1"/>
        <v>39879.161454935514</v>
      </c>
    </row>
    <row r="13" spans="1:5" ht="13.8">
      <c r="A13" s="608">
        <v>1010</v>
      </c>
      <c r="B13" s="609" t="s">
        <v>9397</v>
      </c>
      <c r="C13" s="610">
        <v>47347.06351723952</v>
      </c>
      <c r="D13" s="611">
        <f t="shared" si="0"/>
        <v>28408.238110343711</v>
      </c>
      <c r="E13" s="610">
        <f t="shared" si="1"/>
        <v>28408.238110343711</v>
      </c>
    </row>
    <row r="14" spans="1:5" ht="13.8">
      <c r="A14" s="608">
        <v>1011</v>
      </c>
      <c r="B14" s="609" t="s">
        <v>9398</v>
      </c>
      <c r="C14" s="610">
        <v>49729.822829527453</v>
      </c>
      <c r="D14" s="611">
        <f t="shared" si="0"/>
        <v>29837.89369771647</v>
      </c>
      <c r="E14" s="610">
        <f t="shared" si="1"/>
        <v>29837.89369771647</v>
      </c>
    </row>
    <row r="15" spans="1:5" ht="13.8">
      <c r="A15" s="608">
        <v>1012</v>
      </c>
      <c r="B15" s="609" t="s">
        <v>9399</v>
      </c>
      <c r="C15" s="610">
        <v>75124.908857563409</v>
      </c>
      <c r="D15" s="611">
        <f t="shared" si="0"/>
        <v>45074.945314538047</v>
      </c>
      <c r="E15" s="610">
        <f t="shared" si="1"/>
        <v>45074.945314538047</v>
      </c>
    </row>
    <row r="16" spans="1:5" ht="13.8">
      <c r="A16" s="608">
        <v>1013</v>
      </c>
      <c r="B16" s="609" t="s">
        <v>9400</v>
      </c>
      <c r="C16" s="610">
        <v>46876.256175389557</v>
      </c>
      <c r="D16" s="611">
        <f t="shared" si="0"/>
        <v>28125.753705233732</v>
      </c>
      <c r="E16" s="610">
        <f t="shared" si="1"/>
        <v>28125.753705233732</v>
      </c>
    </row>
    <row r="17" spans="1:5" ht="13.8">
      <c r="A17" s="608">
        <v>1014</v>
      </c>
      <c r="B17" s="609" t="s">
        <v>9401</v>
      </c>
      <c r="C17" s="610">
        <v>34786.375733813336</v>
      </c>
      <c r="D17" s="611">
        <f t="shared" si="0"/>
        <v>20871.825440288001</v>
      </c>
      <c r="E17" s="610">
        <f t="shared" si="1"/>
        <v>20871.825440288001</v>
      </c>
    </row>
    <row r="18" spans="1:5" ht="13.8">
      <c r="A18" s="608">
        <v>1015</v>
      </c>
      <c r="B18" s="609" t="s">
        <v>9402</v>
      </c>
      <c r="C18" s="610">
        <v>33326.339170476567</v>
      </c>
      <c r="D18" s="611">
        <f t="shared" si="0"/>
        <v>19995.80350228594</v>
      </c>
      <c r="E18" s="610">
        <f t="shared" si="1"/>
        <v>19995.80350228594</v>
      </c>
    </row>
    <row r="19" spans="1:5" ht="13.8">
      <c r="A19" s="608">
        <v>1016</v>
      </c>
      <c r="B19" s="609" t="s">
        <v>9403</v>
      </c>
      <c r="C19" s="610">
        <v>34029.6272770043</v>
      </c>
      <c r="D19" s="611">
        <f t="shared" si="0"/>
        <v>20417.776366202579</v>
      </c>
      <c r="E19" s="610">
        <f t="shared" si="1"/>
        <v>20417.776366202579</v>
      </c>
    </row>
    <row r="20" spans="1:5" ht="13.8">
      <c r="A20" s="608">
        <v>1017</v>
      </c>
      <c r="B20" s="609" t="s">
        <v>9404</v>
      </c>
      <c r="C20" s="610">
        <v>33708.091849881137</v>
      </c>
      <c r="D20" s="611">
        <f t="shared" si="0"/>
        <v>20224.855109928681</v>
      </c>
      <c r="E20" s="610">
        <f t="shared" si="1"/>
        <v>20224.855109928681</v>
      </c>
    </row>
    <row r="21" spans="1:5" ht="13.8">
      <c r="A21" s="608">
        <v>1018</v>
      </c>
      <c r="B21" s="609" t="s">
        <v>9405</v>
      </c>
      <c r="C21" s="610">
        <v>47855.096782977758</v>
      </c>
      <c r="D21" s="611">
        <f t="shared" si="0"/>
        <v>28713.058069786654</v>
      </c>
      <c r="E21" s="610">
        <f t="shared" si="1"/>
        <v>28713.058069786654</v>
      </c>
    </row>
    <row r="22" spans="1:5" ht="13.8">
      <c r="A22" s="608">
        <v>1019</v>
      </c>
      <c r="B22" s="609" t="s">
        <v>9406</v>
      </c>
      <c r="C22" s="610">
        <v>66465.269091559196</v>
      </c>
      <c r="D22" s="611">
        <f t="shared" si="0"/>
        <v>39879.161454935514</v>
      </c>
      <c r="E22" s="610">
        <f t="shared" si="1"/>
        <v>39879.161454935514</v>
      </c>
    </row>
    <row r="23" spans="1:5" ht="13.8">
      <c r="A23" s="608">
        <v>1020</v>
      </c>
      <c r="B23" s="609" t="s">
        <v>9407</v>
      </c>
      <c r="C23" s="610">
        <v>40634.158941731839</v>
      </c>
      <c r="D23" s="611">
        <f t="shared" si="0"/>
        <v>24380.495365039103</v>
      </c>
      <c r="E23" s="610">
        <f t="shared" si="1"/>
        <v>24380.495365039103</v>
      </c>
    </row>
    <row r="24" spans="1:5" ht="13.8">
      <c r="A24" s="608">
        <v>1021</v>
      </c>
      <c r="B24" s="609" t="s">
        <v>9408</v>
      </c>
      <c r="C24" s="610">
        <v>40634.158941731839</v>
      </c>
      <c r="D24" s="611">
        <f t="shared" si="0"/>
        <v>24380.495365039103</v>
      </c>
      <c r="E24" s="610">
        <f t="shared" si="1"/>
        <v>24380.495365039103</v>
      </c>
    </row>
    <row r="25" spans="1:5" ht="13.8">
      <c r="A25" s="608">
        <v>1022</v>
      </c>
      <c r="B25" s="609" t="s">
        <v>9409</v>
      </c>
      <c r="C25" s="610">
        <v>42292.696041394382</v>
      </c>
      <c r="D25" s="611">
        <f t="shared" si="0"/>
        <v>25375.617624836628</v>
      </c>
      <c r="E25" s="610">
        <f t="shared" si="1"/>
        <v>25375.617624836628</v>
      </c>
    </row>
    <row r="26" spans="1:5" ht="13.8">
      <c r="A26" s="608">
        <v>1023</v>
      </c>
      <c r="B26" s="609" t="s">
        <v>9410</v>
      </c>
      <c r="C26" s="610">
        <v>38064.040149560249</v>
      </c>
      <c r="D26" s="611">
        <f t="shared" si="0"/>
        <v>22838.424089736149</v>
      </c>
      <c r="E26" s="610">
        <f t="shared" si="1"/>
        <v>22838.424089736149</v>
      </c>
    </row>
    <row r="27" spans="1:5" ht="13.8">
      <c r="A27" s="608">
        <v>1024</v>
      </c>
      <c r="B27" s="609" t="s">
        <v>9411</v>
      </c>
      <c r="C27" s="610">
        <v>63301.408633443607</v>
      </c>
      <c r="D27" s="611">
        <f t="shared" si="0"/>
        <v>37980.845180066164</v>
      </c>
      <c r="E27" s="610">
        <f t="shared" si="1"/>
        <v>37980.845180066164</v>
      </c>
    </row>
    <row r="28" spans="1:5" ht="13.8">
      <c r="A28" s="608">
        <v>1025</v>
      </c>
      <c r="B28" s="609" t="s">
        <v>9412</v>
      </c>
      <c r="C28" s="610">
        <v>79520.930582033528</v>
      </c>
      <c r="D28" s="611">
        <f t="shared" si="0"/>
        <v>47712.558349220119</v>
      </c>
      <c r="E28" s="610">
        <f t="shared" si="1"/>
        <v>47712.558349220119</v>
      </c>
    </row>
    <row r="29" spans="1:5" ht="13.8">
      <c r="A29" s="608">
        <v>1026</v>
      </c>
      <c r="B29" s="609" t="s">
        <v>9413</v>
      </c>
      <c r="C29" s="610">
        <v>28935.549042326558</v>
      </c>
      <c r="D29" s="611">
        <f t="shared" si="0"/>
        <v>17361.329425395936</v>
      </c>
      <c r="E29" s="610">
        <f t="shared" si="1"/>
        <v>17361.329425395936</v>
      </c>
    </row>
    <row r="30" spans="1:5" ht="13.8">
      <c r="A30" s="608">
        <v>1027</v>
      </c>
      <c r="B30" s="612" t="s">
        <v>9414</v>
      </c>
      <c r="C30" s="610">
        <v>28757.848638791267</v>
      </c>
      <c r="D30" s="611">
        <f t="shared" si="0"/>
        <v>17254.709183274761</v>
      </c>
      <c r="E30" s="610">
        <f t="shared" si="1"/>
        <v>17254.709183274761</v>
      </c>
    </row>
    <row r="31" spans="1:5" ht="13.8">
      <c r="A31" s="608">
        <v>1028</v>
      </c>
      <c r="B31" s="612" t="s">
        <v>9415</v>
      </c>
      <c r="C31" s="610">
        <v>29186.484459726697</v>
      </c>
      <c r="D31" s="611">
        <f t="shared" si="0"/>
        <v>17511.890675836017</v>
      </c>
      <c r="E31" s="610">
        <f t="shared" si="1"/>
        <v>17511.890675836017</v>
      </c>
    </row>
    <row r="32" spans="1:5" ht="13.8">
      <c r="A32" s="613">
        <v>1029</v>
      </c>
      <c r="B32" s="614" t="s">
        <v>9416</v>
      </c>
      <c r="C32" s="610">
        <v>34029.6272770043</v>
      </c>
      <c r="D32" s="611">
        <f t="shared" si="0"/>
        <v>20417.776366202579</v>
      </c>
      <c r="E32" s="610">
        <f t="shared" si="1"/>
        <v>20417.776366202579</v>
      </c>
    </row>
    <row r="33" spans="1:5" ht="13.8">
      <c r="A33" s="613">
        <v>1030</v>
      </c>
      <c r="B33" s="614" t="s">
        <v>9417</v>
      </c>
      <c r="C33" s="610">
        <v>33851.926873469034</v>
      </c>
      <c r="D33" s="611">
        <f t="shared" si="0"/>
        <v>20311.156124081419</v>
      </c>
      <c r="E33" s="610">
        <f t="shared" si="1"/>
        <v>20311.156124081419</v>
      </c>
    </row>
    <row r="34" spans="1:5" ht="13.8">
      <c r="A34" s="613">
        <v>1031</v>
      </c>
      <c r="B34" s="614" t="s">
        <v>9418</v>
      </c>
      <c r="C34" s="610">
        <v>41463.427491563103</v>
      </c>
      <c r="D34" s="611">
        <f t="shared" si="0"/>
        <v>24878.05649493786</v>
      </c>
      <c r="E34" s="610">
        <f t="shared" si="1"/>
        <v>24878.05649493786</v>
      </c>
    </row>
    <row r="35" spans="1:5" ht="13.8">
      <c r="A35" s="613">
        <v>1032</v>
      </c>
      <c r="B35" s="614" t="s">
        <v>9419</v>
      </c>
      <c r="C35" s="610">
        <v>30417.789272871443</v>
      </c>
      <c r="D35" s="611">
        <f t="shared" si="0"/>
        <v>18250.673563722867</v>
      </c>
      <c r="E35" s="610">
        <f t="shared" si="1"/>
        <v>18250.673563722867</v>
      </c>
    </row>
    <row r="36" spans="1:5" ht="13.8">
      <c r="A36" s="613">
        <v>1033</v>
      </c>
      <c r="B36" s="614" t="s">
        <v>9420</v>
      </c>
      <c r="C36" s="610">
        <v>38975.463675266008</v>
      </c>
      <c r="D36" s="611">
        <f t="shared" si="0"/>
        <v>23385.278205159604</v>
      </c>
      <c r="E36" s="610">
        <f t="shared" si="1"/>
        <v>23385.278205159604</v>
      </c>
    </row>
    <row r="37" spans="1:5" ht="13.8">
      <c r="A37" s="613">
        <v>1034</v>
      </c>
      <c r="B37" s="614" t="s">
        <v>9421</v>
      </c>
      <c r="C37" s="610">
        <v>41463.553020772109</v>
      </c>
      <c r="D37" s="611">
        <f t="shared" si="0"/>
        <v>24878.131812463263</v>
      </c>
      <c r="E37" s="610">
        <f t="shared" si="1"/>
        <v>24878.131812463263</v>
      </c>
    </row>
    <row r="38" spans="1:5" ht="13.8">
      <c r="A38" s="613">
        <v>1035</v>
      </c>
      <c r="B38" s="614" t="s">
        <v>9422</v>
      </c>
      <c r="C38" s="610">
        <v>38975.463675266008</v>
      </c>
      <c r="D38" s="611">
        <f t="shared" si="0"/>
        <v>23385.278205159604</v>
      </c>
      <c r="E38" s="610">
        <f t="shared" si="1"/>
        <v>23385.278205159604</v>
      </c>
    </row>
    <row r="39" spans="1:5" ht="13.8">
      <c r="A39" s="613">
        <v>1036</v>
      </c>
      <c r="B39" s="614" t="s">
        <v>9423</v>
      </c>
      <c r="C39" s="610">
        <v>79520.930582033528</v>
      </c>
      <c r="D39" s="611">
        <f t="shared" si="0"/>
        <v>47712.558349220119</v>
      </c>
      <c r="E39" s="610">
        <f t="shared" si="1"/>
        <v>47712.558349220119</v>
      </c>
    </row>
    <row r="40" spans="1:5" ht="13.8">
      <c r="A40" s="613">
        <v>1037</v>
      </c>
      <c r="B40" s="614" t="s">
        <v>9424</v>
      </c>
      <c r="C40" s="610">
        <v>31097.570618672333</v>
      </c>
      <c r="D40" s="611">
        <f t="shared" si="0"/>
        <v>18658.542371203399</v>
      </c>
      <c r="E40" s="610">
        <f t="shared" si="1"/>
        <v>18658.542371203399</v>
      </c>
    </row>
    <row r="41" spans="1:5" ht="13.8">
      <c r="A41" s="608">
        <v>1041</v>
      </c>
      <c r="B41" s="609" t="s">
        <v>9425</v>
      </c>
      <c r="C41" s="610">
        <v>35202.904555498222</v>
      </c>
      <c r="D41" s="611">
        <f t="shared" si="0"/>
        <v>21121.742733298932</v>
      </c>
      <c r="E41" s="610">
        <f t="shared" si="1"/>
        <v>21121.742733298932</v>
      </c>
    </row>
    <row r="42" spans="1:5" ht="13.8">
      <c r="A42" s="608">
        <v>1042</v>
      </c>
      <c r="B42" s="609" t="s">
        <v>9426</v>
      </c>
      <c r="C42" s="610">
        <v>35202.904555498222</v>
      </c>
      <c r="D42" s="611">
        <f t="shared" si="0"/>
        <v>21121.742733298932</v>
      </c>
      <c r="E42" s="610">
        <f t="shared" si="1"/>
        <v>21121.742733298932</v>
      </c>
    </row>
    <row r="43" spans="1:5" ht="13.8">
      <c r="A43" s="608">
        <v>1051</v>
      </c>
      <c r="B43" s="609" t="s">
        <v>9427</v>
      </c>
      <c r="C43" s="610">
        <v>69583.625626407156</v>
      </c>
      <c r="D43" s="611">
        <f t="shared" si="0"/>
        <v>41750.175375844294</v>
      </c>
      <c r="E43" s="610">
        <f t="shared" si="1"/>
        <v>41750.175375844294</v>
      </c>
    </row>
    <row r="44" spans="1:5" ht="13.8">
      <c r="A44" s="608">
        <v>1056</v>
      </c>
      <c r="B44" s="609" t="s">
        <v>9428</v>
      </c>
      <c r="C44" s="610">
        <v>48096.062973528591</v>
      </c>
      <c r="D44" s="611">
        <f t="shared" si="0"/>
        <v>28857.637784117152</v>
      </c>
      <c r="E44" s="610">
        <f t="shared" si="1"/>
        <v>28857.637784117152</v>
      </c>
    </row>
    <row r="45" spans="1:5" ht="13.8">
      <c r="A45" s="608">
        <v>1057</v>
      </c>
      <c r="B45" s="609" t="s">
        <v>9429</v>
      </c>
      <c r="C45" s="610">
        <v>41390.573358298141</v>
      </c>
      <c r="D45" s="611">
        <f t="shared" si="0"/>
        <v>24834.344014978884</v>
      </c>
      <c r="E45" s="610">
        <f t="shared" si="1"/>
        <v>24834.344014978884</v>
      </c>
    </row>
    <row r="46" spans="1:5" ht="13.8">
      <c r="A46" s="608">
        <v>1058</v>
      </c>
      <c r="B46" s="609" t="s">
        <v>9430</v>
      </c>
      <c r="C46" s="610">
        <v>48152.492781446672</v>
      </c>
      <c r="D46" s="611">
        <f t="shared" si="0"/>
        <v>28891.495668868003</v>
      </c>
      <c r="E46" s="610">
        <f t="shared" si="1"/>
        <v>28891.495668868003</v>
      </c>
    </row>
    <row r="47" spans="1:5" ht="13.8">
      <c r="A47" s="608">
        <v>1059</v>
      </c>
      <c r="B47" s="609" t="s">
        <v>9431</v>
      </c>
      <c r="C47" s="610">
        <v>47855.096782977758</v>
      </c>
      <c r="D47" s="611">
        <f t="shared" si="0"/>
        <v>28713.058069786654</v>
      </c>
      <c r="E47" s="610">
        <f t="shared" si="1"/>
        <v>28713.058069786654</v>
      </c>
    </row>
    <row r="48" spans="1:5" ht="13.8">
      <c r="A48" s="608">
        <v>1060</v>
      </c>
      <c r="B48" s="609" t="s">
        <v>9432</v>
      </c>
      <c r="C48" s="610">
        <v>66191.391509630485</v>
      </c>
      <c r="D48" s="611">
        <f t="shared" si="0"/>
        <v>39714.834905778291</v>
      </c>
      <c r="E48" s="610">
        <f t="shared" si="1"/>
        <v>39714.834905778291</v>
      </c>
    </row>
    <row r="49" spans="1:5" ht="13.8">
      <c r="A49" s="608">
        <v>1101</v>
      </c>
      <c r="B49" s="609" t="s">
        <v>9433</v>
      </c>
      <c r="C49" s="610">
        <v>29483.58179344163</v>
      </c>
      <c r="D49" s="611">
        <f t="shared" si="0"/>
        <v>17690.149076064976</v>
      </c>
      <c r="E49" s="610">
        <f t="shared" si="1"/>
        <v>17690.149076064976</v>
      </c>
    </row>
    <row r="50" spans="1:5" ht="13.8">
      <c r="A50" s="608">
        <v>1102</v>
      </c>
      <c r="B50" s="609" t="s">
        <v>9434</v>
      </c>
      <c r="C50" s="610">
        <v>29483.58179344163</v>
      </c>
      <c r="D50" s="611">
        <f t="shared" si="0"/>
        <v>17690.149076064976</v>
      </c>
      <c r="E50" s="610">
        <f t="shared" si="1"/>
        <v>17690.149076064976</v>
      </c>
    </row>
    <row r="51" spans="1:5" ht="13.8">
      <c r="A51" s="608">
        <v>1103</v>
      </c>
      <c r="B51" s="609" t="s">
        <v>9435</v>
      </c>
      <c r="C51" s="610">
        <v>54356.223614868883</v>
      </c>
      <c r="D51" s="611">
        <f t="shared" si="0"/>
        <v>32613.734168921328</v>
      </c>
      <c r="E51" s="610">
        <f t="shared" si="1"/>
        <v>32613.734168921328</v>
      </c>
    </row>
    <row r="52" spans="1:5" ht="13.8">
      <c r="A52" s="608">
        <v>1104</v>
      </c>
      <c r="B52" s="609" t="s">
        <v>9436</v>
      </c>
      <c r="C52" s="610">
        <v>54356.223614868883</v>
      </c>
      <c r="D52" s="611">
        <f t="shared" si="0"/>
        <v>32613.734168921328</v>
      </c>
      <c r="E52" s="610">
        <f t="shared" si="1"/>
        <v>32613.734168921328</v>
      </c>
    </row>
    <row r="53" spans="1:5" ht="13.8">
      <c r="A53" s="608">
        <v>1105</v>
      </c>
      <c r="B53" s="609" t="s">
        <v>9437</v>
      </c>
      <c r="C53" s="610">
        <v>67804.633794594949</v>
      </c>
      <c r="D53" s="611">
        <f t="shared" si="0"/>
        <v>40682.780276756966</v>
      </c>
      <c r="E53" s="610">
        <f t="shared" si="1"/>
        <v>40682.780276756966</v>
      </c>
    </row>
    <row r="54" spans="1:5" ht="13.8">
      <c r="A54" s="608">
        <v>1106</v>
      </c>
      <c r="B54" s="609" t="s">
        <v>9438</v>
      </c>
      <c r="C54" s="610">
        <v>54356.223614868883</v>
      </c>
      <c r="D54" s="611">
        <f t="shared" si="0"/>
        <v>32613.734168921328</v>
      </c>
      <c r="E54" s="610">
        <f t="shared" si="1"/>
        <v>32613.734168921328</v>
      </c>
    </row>
    <row r="55" spans="1:5" ht="13.8">
      <c r="A55" s="608">
        <v>1107</v>
      </c>
      <c r="B55" s="609" t="s">
        <v>9439</v>
      </c>
      <c r="C55" s="610">
        <v>54356.223614868883</v>
      </c>
      <c r="D55" s="611">
        <f t="shared" si="0"/>
        <v>32613.734168921328</v>
      </c>
      <c r="E55" s="610">
        <f t="shared" si="1"/>
        <v>32613.734168921328</v>
      </c>
    </row>
    <row r="56" spans="1:5" ht="13.8">
      <c r="A56" s="608">
        <v>1109</v>
      </c>
      <c r="B56" s="609" t="s">
        <v>9440</v>
      </c>
      <c r="C56" s="610">
        <v>24693.370683590649</v>
      </c>
      <c r="D56" s="611">
        <f t="shared" si="0"/>
        <v>14816.022410154388</v>
      </c>
      <c r="E56" s="610">
        <f t="shared" si="1"/>
        <v>14816.022410154388</v>
      </c>
    </row>
    <row r="57" spans="1:5" ht="13.8">
      <c r="A57" s="608">
        <v>1110</v>
      </c>
      <c r="B57" s="609" t="s">
        <v>9441</v>
      </c>
      <c r="C57" s="610">
        <v>54356.223614868883</v>
      </c>
      <c r="D57" s="611">
        <f t="shared" si="0"/>
        <v>32613.734168921328</v>
      </c>
      <c r="E57" s="610">
        <f t="shared" si="1"/>
        <v>32613.734168921328</v>
      </c>
    </row>
    <row r="58" spans="1:5" ht="13.8">
      <c r="A58" s="608">
        <v>1114</v>
      </c>
      <c r="B58" s="609" t="s">
        <v>9442</v>
      </c>
      <c r="C58" s="610">
        <v>43372.36796430614</v>
      </c>
      <c r="D58" s="611">
        <f t="shared" si="0"/>
        <v>26023.420778583684</v>
      </c>
      <c r="E58" s="610">
        <f t="shared" si="1"/>
        <v>26023.420778583684</v>
      </c>
    </row>
    <row r="59" spans="1:5" ht="13.8">
      <c r="A59" s="608">
        <v>1115</v>
      </c>
      <c r="B59" s="609" t="s">
        <v>9443</v>
      </c>
      <c r="C59" s="610">
        <v>27044.163498871425</v>
      </c>
      <c r="D59" s="611">
        <f t="shared" si="0"/>
        <v>16226.498099322855</v>
      </c>
      <c r="E59" s="610">
        <f t="shared" si="1"/>
        <v>16226.498099322855</v>
      </c>
    </row>
    <row r="60" spans="1:5" ht="13.8">
      <c r="A60" s="608">
        <v>1116</v>
      </c>
      <c r="B60" s="609" t="s">
        <v>9444</v>
      </c>
      <c r="C60" s="610">
        <v>36866.213537156735</v>
      </c>
      <c r="D60" s="611">
        <f t="shared" si="0"/>
        <v>22119.72812229404</v>
      </c>
      <c r="E60" s="610">
        <f t="shared" si="1"/>
        <v>22119.72812229404</v>
      </c>
    </row>
    <row r="61" spans="1:5" ht="13.8">
      <c r="A61" s="608">
        <v>1117</v>
      </c>
      <c r="B61" s="609" t="s">
        <v>9445</v>
      </c>
      <c r="C61" s="610">
        <v>39094.088777759498</v>
      </c>
      <c r="D61" s="611">
        <f t="shared" si="0"/>
        <v>23456.453266655699</v>
      </c>
      <c r="E61" s="610">
        <f t="shared" si="1"/>
        <v>23456.453266655699</v>
      </c>
    </row>
    <row r="62" spans="1:5" ht="13.8">
      <c r="A62" s="608">
        <v>1118</v>
      </c>
      <c r="B62" s="609" t="s">
        <v>9446</v>
      </c>
      <c r="C62" s="610">
        <v>36688.998631202921</v>
      </c>
      <c r="D62" s="611">
        <f t="shared" si="0"/>
        <v>22013.399178721753</v>
      </c>
      <c r="E62" s="610">
        <f t="shared" si="1"/>
        <v>22013.399178721753</v>
      </c>
    </row>
    <row r="63" spans="1:5" ht="13.8">
      <c r="A63" s="608">
        <v>1119</v>
      </c>
      <c r="B63" s="609" t="s">
        <v>9447</v>
      </c>
      <c r="C63" s="610">
        <v>26963.794513733646</v>
      </c>
      <c r="D63" s="611">
        <f t="shared" si="0"/>
        <v>16178.276708240188</v>
      </c>
      <c r="E63" s="610">
        <f t="shared" si="1"/>
        <v>16178.276708240188</v>
      </c>
    </row>
    <row r="64" spans="1:5" ht="13.8">
      <c r="A64" s="608">
        <v>1120</v>
      </c>
      <c r="B64" s="609" t="s">
        <v>9448</v>
      </c>
      <c r="C64" s="610">
        <v>35540.080707054112</v>
      </c>
      <c r="D64" s="611">
        <f t="shared" si="0"/>
        <v>21324.048424232467</v>
      </c>
      <c r="E64" s="610">
        <f t="shared" si="1"/>
        <v>21324.048424232467</v>
      </c>
    </row>
    <row r="65" spans="1:5" ht="13.8">
      <c r="A65" s="608">
        <v>1121</v>
      </c>
      <c r="B65" s="609" t="s">
        <v>9449</v>
      </c>
      <c r="C65" s="610">
        <v>27983.025946352773</v>
      </c>
      <c r="D65" s="611">
        <f t="shared" si="0"/>
        <v>16789.815567811664</v>
      </c>
      <c r="E65" s="610">
        <f t="shared" si="1"/>
        <v>16789.815567811664</v>
      </c>
    </row>
    <row r="66" spans="1:5" ht="13.8">
      <c r="A66" s="608">
        <v>1122</v>
      </c>
      <c r="B66" s="609" t="s">
        <v>9450</v>
      </c>
      <c r="C66" s="610">
        <v>43372.26433480002</v>
      </c>
      <c r="D66" s="611">
        <f t="shared" si="0"/>
        <v>26023.358600880012</v>
      </c>
      <c r="E66" s="610">
        <f t="shared" si="1"/>
        <v>26023.358600880012</v>
      </c>
    </row>
    <row r="67" spans="1:5" ht="13.8">
      <c r="A67" s="608">
        <v>1123</v>
      </c>
      <c r="B67" s="609" t="s">
        <v>9451</v>
      </c>
      <c r="C67" s="610">
        <v>25378.560315371735</v>
      </c>
      <c r="D67" s="611">
        <f t="shared" si="0"/>
        <v>15227.13618922304</v>
      </c>
      <c r="E67" s="610">
        <f t="shared" si="1"/>
        <v>15227.13618922304</v>
      </c>
    </row>
    <row r="68" spans="1:5" ht="13.8">
      <c r="A68" s="608">
        <v>1124</v>
      </c>
      <c r="B68" s="609" t="s">
        <v>9452</v>
      </c>
      <c r="C68" s="610">
        <v>27980.350139856604</v>
      </c>
      <c r="D68" s="611">
        <f t="shared" si="0"/>
        <v>16788.21008391396</v>
      </c>
      <c r="E68" s="610">
        <f t="shared" si="1"/>
        <v>16788.21008391396</v>
      </c>
    </row>
    <row r="69" spans="1:5" ht="13.8">
      <c r="A69" s="608">
        <v>1125</v>
      </c>
      <c r="B69" s="609" t="s">
        <v>9453</v>
      </c>
      <c r="C69" s="610">
        <v>38797.921438534046</v>
      </c>
      <c r="D69" s="611">
        <f t="shared" si="0"/>
        <v>23278.752863120426</v>
      </c>
      <c r="E69" s="610">
        <f t="shared" ref="E69:E132" si="2">C69*0.6</f>
        <v>23278.752863120426</v>
      </c>
    </row>
    <row r="70" spans="1:5" ht="13.8">
      <c r="A70" s="608">
        <v>1126</v>
      </c>
      <c r="B70" s="609" t="s">
        <v>9454</v>
      </c>
      <c r="C70" s="610">
        <v>31694.697967984488</v>
      </c>
      <c r="D70" s="611">
        <f t="shared" si="0"/>
        <v>19016.818780790691</v>
      </c>
      <c r="E70" s="610">
        <f t="shared" si="2"/>
        <v>19016.818780790691</v>
      </c>
    </row>
    <row r="71" spans="1:5" ht="13.8">
      <c r="A71" s="613">
        <v>1127</v>
      </c>
      <c r="B71" s="614" t="s">
        <v>9455</v>
      </c>
      <c r="C71" s="610">
        <v>32454.762667456525</v>
      </c>
      <c r="D71" s="611">
        <f t="shared" si="0"/>
        <v>19472.857600473915</v>
      </c>
      <c r="E71" s="610">
        <f t="shared" si="2"/>
        <v>19472.857600473915</v>
      </c>
    </row>
    <row r="72" spans="1:5" ht="13.8">
      <c r="A72" s="613">
        <v>1128</v>
      </c>
      <c r="B72" s="614" t="s">
        <v>9456</v>
      </c>
      <c r="C72" s="610">
        <v>32454.762667456525</v>
      </c>
      <c r="D72" s="611">
        <f t="shared" si="0"/>
        <v>19472.857600473915</v>
      </c>
      <c r="E72" s="610">
        <f t="shared" si="2"/>
        <v>19472.857600473915</v>
      </c>
    </row>
    <row r="73" spans="1:5" ht="13.8">
      <c r="A73" s="613">
        <v>1129</v>
      </c>
      <c r="B73" s="614" t="s">
        <v>9457</v>
      </c>
      <c r="C73" s="610">
        <v>34202.911476242254</v>
      </c>
      <c r="D73" s="611">
        <f t="shared" si="0"/>
        <v>20521.746885745353</v>
      </c>
      <c r="E73" s="610">
        <f t="shared" si="2"/>
        <v>20521.746885745353</v>
      </c>
    </row>
    <row r="74" spans="1:5" ht="13.8">
      <c r="A74" s="613">
        <v>1130</v>
      </c>
      <c r="B74" s="614" t="s">
        <v>9458</v>
      </c>
      <c r="C74" s="610">
        <v>27805.196801799837</v>
      </c>
      <c r="D74" s="611">
        <f t="shared" si="0"/>
        <v>16683.118081079901</v>
      </c>
      <c r="E74" s="610">
        <f t="shared" si="2"/>
        <v>16683.118081079901</v>
      </c>
    </row>
    <row r="75" spans="1:5" ht="13.8">
      <c r="A75" s="613">
        <v>1131</v>
      </c>
      <c r="B75" s="614" t="s">
        <v>9459</v>
      </c>
      <c r="C75" s="610">
        <v>33474.45573008959</v>
      </c>
      <c r="D75" s="611">
        <f t="shared" si="0"/>
        <v>20084.673438053753</v>
      </c>
      <c r="E75" s="610">
        <f t="shared" si="2"/>
        <v>20084.673438053753</v>
      </c>
    </row>
    <row r="76" spans="1:5" ht="13.8">
      <c r="A76" s="613">
        <v>1132</v>
      </c>
      <c r="B76" s="614" t="s">
        <v>9460</v>
      </c>
      <c r="C76" s="610">
        <v>35566.609213220196</v>
      </c>
      <c r="D76" s="611">
        <f t="shared" si="0"/>
        <v>21339.965527932116</v>
      </c>
      <c r="E76" s="610">
        <f t="shared" si="2"/>
        <v>21339.965527932116</v>
      </c>
    </row>
    <row r="77" spans="1:5" ht="13.8">
      <c r="A77" s="613">
        <v>1133</v>
      </c>
      <c r="B77" s="614" t="s">
        <v>9461</v>
      </c>
      <c r="C77" s="610">
        <v>35566.609213220196</v>
      </c>
      <c r="D77" s="611">
        <f t="shared" si="0"/>
        <v>21339.965527932116</v>
      </c>
      <c r="E77" s="610">
        <f t="shared" si="2"/>
        <v>21339.965527932116</v>
      </c>
    </row>
    <row r="78" spans="1:5" ht="13.8">
      <c r="A78" s="613">
        <v>1134</v>
      </c>
      <c r="B78" s="614" t="s">
        <v>9462</v>
      </c>
      <c r="C78" s="610">
        <v>43095.668460065208</v>
      </c>
      <c r="D78" s="611">
        <f t="shared" si="0"/>
        <v>25857.401076039125</v>
      </c>
      <c r="E78" s="610">
        <f t="shared" si="2"/>
        <v>25857.401076039125</v>
      </c>
    </row>
    <row r="79" spans="1:5" ht="13.8">
      <c r="A79" s="608">
        <v>1201</v>
      </c>
      <c r="B79" s="609" t="s">
        <v>9463</v>
      </c>
      <c r="C79" s="610">
        <v>35283.456785477247</v>
      </c>
      <c r="D79" s="611">
        <f t="shared" si="0"/>
        <v>21170.074071286348</v>
      </c>
      <c r="E79" s="610">
        <f t="shared" si="2"/>
        <v>21170.074071286348</v>
      </c>
    </row>
    <row r="80" spans="1:5" ht="13.8">
      <c r="A80" s="608">
        <v>1202</v>
      </c>
      <c r="B80" s="609" t="s">
        <v>9464</v>
      </c>
      <c r="C80" s="610">
        <v>40219.680208879545</v>
      </c>
      <c r="D80" s="611">
        <f t="shared" si="0"/>
        <v>24131.808125327727</v>
      </c>
      <c r="E80" s="610">
        <f t="shared" si="2"/>
        <v>24131.808125327727</v>
      </c>
    </row>
    <row r="81" spans="1:5" ht="13.8">
      <c r="A81" s="608">
        <v>1204</v>
      </c>
      <c r="B81" s="609" t="s">
        <v>9465</v>
      </c>
      <c r="C81" s="610">
        <v>40219.680208879545</v>
      </c>
      <c r="D81" s="611">
        <f t="shared" si="0"/>
        <v>24131.808125327727</v>
      </c>
      <c r="E81" s="610">
        <f t="shared" si="2"/>
        <v>24131.808125327727</v>
      </c>
    </row>
    <row r="82" spans="1:5" ht="13.8">
      <c r="A82" s="608">
        <v>1205</v>
      </c>
      <c r="B82" s="609" t="s">
        <v>9466</v>
      </c>
      <c r="C82" s="610">
        <v>35283.456785477247</v>
      </c>
      <c r="D82" s="611">
        <f t="shared" si="0"/>
        <v>21170.074071286348</v>
      </c>
      <c r="E82" s="610">
        <f t="shared" si="2"/>
        <v>21170.074071286348</v>
      </c>
    </row>
    <row r="83" spans="1:5" ht="13.8">
      <c r="A83" s="608">
        <v>1206</v>
      </c>
      <c r="B83" s="609" t="s">
        <v>9467</v>
      </c>
      <c r="C83" s="610">
        <v>40219.680208879545</v>
      </c>
      <c r="D83" s="611">
        <f t="shared" si="0"/>
        <v>24131.808125327727</v>
      </c>
      <c r="E83" s="610">
        <f t="shared" si="2"/>
        <v>24131.808125327727</v>
      </c>
    </row>
    <row r="84" spans="1:5" ht="13.8">
      <c r="A84" s="608">
        <v>1207</v>
      </c>
      <c r="B84" s="609" t="s">
        <v>9468</v>
      </c>
      <c r="C84" s="610">
        <v>40219.680208879545</v>
      </c>
      <c r="D84" s="611">
        <f t="shared" si="0"/>
        <v>24131.808125327727</v>
      </c>
      <c r="E84" s="610">
        <f t="shared" si="2"/>
        <v>24131.808125327727</v>
      </c>
    </row>
    <row r="85" spans="1:5" ht="13.8">
      <c r="A85" s="608">
        <v>1208</v>
      </c>
      <c r="B85" s="609" t="s">
        <v>9469</v>
      </c>
      <c r="C85" s="610">
        <v>82887.213338789705</v>
      </c>
      <c r="D85" s="611">
        <f t="shared" si="0"/>
        <v>49732.328003273818</v>
      </c>
      <c r="E85" s="610">
        <f t="shared" si="2"/>
        <v>49732.328003273818</v>
      </c>
    </row>
    <row r="86" spans="1:5" ht="13.8">
      <c r="A86" s="608">
        <v>1209</v>
      </c>
      <c r="B86" s="609" t="s">
        <v>9470</v>
      </c>
      <c r="C86" s="610">
        <v>82887.213338789705</v>
      </c>
      <c r="D86" s="611">
        <f t="shared" si="0"/>
        <v>49732.328003273818</v>
      </c>
      <c r="E86" s="610">
        <f t="shared" si="2"/>
        <v>49732.328003273818</v>
      </c>
    </row>
    <row r="87" spans="1:5" ht="13.8">
      <c r="A87" s="608">
        <v>1210</v>
      </c>
      <c r="B87" s="609" t="s">
        <v>9471</v>
      </c>
      <c r="C87" s="610">
        <v>82887.213338789705</v>
      </c>
      <c r="D87" s="611">
        <f t="shared" si="0"/>
        <v>49732.328003273818</v>
      </c>
      <c r="E87" s="610">
        <f t="shared" si="2"/>
        <v>49732.328003273818</v>
      </c>
    </row>
    <row r="88" spans="1:5" ht="13.8">
      <c r="A88" s="608">
        <v>1211</v>
      </c>
      <c r="B88" s="609" t="s">
        <v>9472</v>
      </c>
      <c r="C88" s="610">
        <v>82887.213338789705</v>
      </c>
      <c r="D88" s="611">
        <f t="shared" si="0"/>
        <v>49732.328003273818</v>
      </c>
      <c r="E88" s="610">
        <f t="shared" si="2"/>
        <v>49732.328003273818</v>
      </c>
    </row>
    <row r="89" spans="1:5" ht="13.8">
      <c r="A89" s="608">
        <v>1212</v>
      </c>
      <c r="B89" s="609" t="s">
        <v>9473</v>
      </c>
      <c r="C89" s="610">
        <v>33708.091849881137</v>
      </c>
      <c r="D89" s="611">
        <f t="shared" si="0"/>
        <v>20224.855109928681</v>
      </c>
      <c r="E89" s="610">
        <f t="shared" si="2"/>
        <v>20224.855109928681</v>
      </c>
    </row>
    <row r="90" spans="1:5" ht="13.8">
      <c r="A90" s="608">
        <v>1213</v>
      </c>
      <c r="B90" s="609" t="s">
        <v>9474</v>
      </c>
      <c r="C90" s="610">
        <v>33708.091849881137</v>
      </c>
      <c r="D90" s="611">
        <f t="shared" si="0"/>
        <v>20224.855109928681</v>
      </c>
      <c r="E90" s="610">
        <f t="shared" si="2"/>
        <v>20224.855109928681</v>
      </c>
    </row>
    <row r="91" spans="1:5" ht="13.8">
      <c r="A91" s="608">
        <v>1214</v>
      </c>
      <c r="B91" s="609" t="s">
        <v>9475</v>
      </c>
      <c r="C91" s="610">
        <v>33747.571353842104</v>
      </c>
      <c r="D91" s="611">
        <f t="shared" si="0"/>
        <v>20248.542812305262</v>
      </c>
      <c r="E91" s="610">
        <f t="shared" si="2"/>
        <v>20248.542812305262</v>
      </c>
    </row>
    <row r="92" spans="1:5" ht="13.8">
      <c r="A92" s="608">
        <v>1215</v>
      </c>
      <c r="B92" s="609" t="s">
        <v>9476</v>
      </c>
      <c r="C92" s="610">
        <v>35688.942968421718</v>
      </c>
      <c r="D92" s="611">
        <f t="shared" si="0"/>
        <v>21413.365781053031</v>
      </c>
      <c r="E92" s="610">
        <f t="shared" si="2"/>
        <v>21413.365781053031</v>
      </c>
    </row>
    <row r="93" spans="1:5" ht="13.8">
      <c r="A93" s="608">
        <v>1216</v>
      </c>
      <c r="B93" s="609" t="s">
        <v>9477</v>
      </c>
      <c r="C93" s="610">
        <v>38377.402445427724</v>
      </c>
      <c r="D93" s="611">
        <f t="shared" si="0"/>
        <v>23026.441467256634</v>
      </c>
      <c r="E93" s="610">
        <f t="shared" si="2"/>
        <v>23026.441467256634</v>
      </c>
    </row>
    <row r="94" spans="1:5" ht="13.8">
      <c r="A94" s="608">
        <v>1217</v>
      </c>
      <c r="B94" s="609" t="s">
        <v>9478</v>
      </c>
      <c r="C94" s="610">
        <v>38554.617351381567</v>
      </c>
      <c r="D94" s="611">
        <f t="shared" si="0"/>
        <v>23132.77041082894</v>
      </c>
      <c r="E94" s="610">
        <f t="shared" si="2"/>
        <v>23132.77041082894</v>
      </c>
    </row>
    <row r="95" spans="1:5" ht="13.8">
      <c r="A95" s="608">
        <v>1218</v>
      </c>
      <c r="B95" s="609" t="s">
        <v>9479</v>
      </c>
      <c r="C95" s="610">
        <v>31250.140387749922</v>
      </c>
      <c r="D95" s="611">
        <f t="shared" si="0"/>
        <v>18750.084232649951</v>
      </c>
      <c r="E95" s="610">
        <f t="shared" si="2"/>
        <v>18750.084232649951</v>
      </c>
    </row>
    <row r="96" spans="1:5" ht="13.8">
      <c r="A96" s="608">
        <v>1219</v>
      </c>
      <c r="B96" s="609" t="s">
        <v>9480</v>
      </c>
      <c r="C96" s="610">
        <v>38554.617351381567</v>
      </c>
      <c r="D96" s="611">
        <f t="shared" si="0"/>
        <v>23132.77041082894</v>
      </c>
      <c r="E96" s="610">
        <f t="shared" si="2"/>
        <v>23132.77041082894</v>
      </c>
    </row>
    <row r="97" spans="1:5" ht="13.8">
      <c r="A97" s="608">
        <v>1220</v>
      </c>
      <c r="B97" s="609" t="s">
        <v>9481</v>
      </c>
      <c r="C97" s="610">
        <v>33708.091849881137</v>
      </c>
      <c r="D97" s="611">
        <f t="shared" si="0"/>
        <v>20224.855109928681</v>
      </c>
      <c r="E97" s="610">
        <f t="shared" si="2"/>
        <v>20224.855109928681</v>
      </c>
    </row>
    <row r="98" spans="1:5" ht="13.8">
      <c r="A98" s="608">
        <v>1221</v>
      </c>
      <c r="B98" s="609" t="s">
        <v>9482</v>
      </c>
      <c r="C98" s="610">
        <v>39553.465003121411</v>
      </c>
      <c r="D98" s="611">
        <f t="shared" si="0"/>
        <v>23732.079001872848</v>
      </c>
      <c r="E98" s="610">
        <f t="shared" si="2"/>
        <v>23732.079001872848</v>
      </c>
    </row>
    <row r="99" spans="1:5" ht="13.8">
      <c r="A99" s="608">
        <v>1222</v>
      </c>
      <c r="B99" s="609" t="s">
        <v>9483</v>
      </c>
      <c r="C99" s="610">
        <v>39896.596788046314</v>
      </c>
      <c r="D99" s="611">
        <f t="shared" si="0"/>
        <v>23937.958072827787</v>
      </c>
      <c r="E99" s="610">
        <f t="shared" si="2"/>
        <v>23937.958072827787</v>
      </c>
    </row>
    <row r="100" spans="1:5" ht="13.8">
      <c r="A100" s="608">
        <v>1223</v>
      </c>
      <c r="B100" s="609" t="s">
        <v>9484</v>
      </c>
      <c r="C100" s="610">
        <v>37190.747872519336</v>
      </c>
      <c r="D100" s="611">
        <f t="shared" si="0"/>
        <v>22314.448723511599</v>
      </c>
      <c r="E100" s="610">
        <f t="shared" si="2"/>
        <v>22314.448723511599</v>
      </c>
    </row>
    <row r="101" spans="1:5" ht="13.8">
      <c r="A101" s="608">
        <v>1224</v>
      </c>
      <c r="B101" s="609" t="s">
        <v>9485</v>
      </c>
      <c r="C101" s="610">
        <v>37059.538889106421</v>
      </c>
      <c r="D101" s="611">
        <f t="shared" si="0"/>
        <v>22235.723333463851</v>
      </c>
      <c r="E101" s="610">
        <f t="shared" si="2"/>
        <v>22235.723333463851</v>
      </c>
    </row>
    <row r="102" spans="1:5" ht="13.8">
      <c r="A102" s="608">
        <v>1225</v>
      </c>
      <c r="B102" s="609" t="s">
        <v>9486</v>
      </c>
      <c r="C102" s="610">
        <v>51480.962530191428</v>
      </c>
      <c r="D102" s="611">
        <f t="shared" si="0"/>
        <v>30888.577518114857</v>
      </c>
      <c r="E102" s="610">
        <f t="shared" si="2"/>
        <v>30888.577518114857</v>
      </c>
    </row>
    <row r="103" spans="1:5" ht="13.8">
      <c r="A103" s="608">
        <v>1226</v>
      </c>
      <c r="B103" s="609" t="s">
        <v>9487</v>
      </c>
      <c r="C103" s="610">
        <v>80584.709636633255</v>
      </c>
      <c r="D103" s="611">
        <f t="shared" si="0"/>
        <v>48350.825781979955</v>
      </c>
      <c r="E103" s="610">
        <f t="shared" si="2"/>
        <v>48350.825781979955</v>
      </c>
    </row>
    <row r="104" spans="1:5" ht="13.8">
      <c r="A104" s="608">
        <v>1227</v>
      </c>
      <c r="B104" s="609" t="s">
        <v>9488</v>
      </c>
      <c r="C104" s="610">
        <v>38554.617351381567</v>
      </c>
      <c r="D104" s="611">
        <f t="shared" si="0"/>
        <v>23132.77041082894</v>
      </c>
      <c r="E104" s="610">
        <f t="shared" si="2"/>
        <v>23132.77041082894</v>
      </c>
    </row>
    <row r="105" spans="1:5" ht="13.8">
      <c r="A105" s="608">
        <v>1228</v>
      </c>
      <c r="B105" s="609" t="s">
        <v>9489</v>
      </c>
      <c r="C105" s="610">
        <v>303760.0825182831</v>
      </c>
      <c r="D105" s="611">
        <f t="shared" si="0"/>
        <v>182256.04951096987</v>
      </c>
      <c r="E105" s="610">
        <f t="shared" si="2"/>
        <v>182256.04951096987</v>
      </c>
    </row>
    <row r="106" spans="1:5" ht="13.8">
      <c r="A106" s="608">
        <v>1229</v>
      </c>
      <c r="B106" s="609" t="s">
        <v>9490</v>
      </c>
      <c r="C106" s="610">
        <v>303760.0825182831</v>
      </c>
      <c r="D106" s="611">
        <f t="shared" si="0"/>
        <v>182256.04951096987</v>
      </c>
      <c r="E106" s="610">
        <f t="shared" si="2"/>
        <v>182256.04951096987</v>
      </c>
    </row>
    <row r="107" spans="1:5" ht="13.8">
      <c r="A107" s="608">
        <v>1230</v>
      </c>
      <c r="B107" s="609" t="s">
        <v>9491</v>
      </c>
      <c r="C107" s="610">
        <v>36052.187249733739</v>
      </c>
      <c r="D107" s="611">
        <f t="shared" si="0"/>
        <v>21631.312349840242</v>
      </c>
      <c r="E107" s="610">
        <f t="shared" si="2"/>
        <v>21631.312349840242</v>
      </c>
    </row>
    <row r="108" spans="1:5" ht="13.8">
      <c r="A108" s="608">
        <v>1232</v>
      </c>
      <c r="B108" s="609" t="s">
        <v>9492</v>
      </c>
      <c r="C108" s="610">
        <v>65263.416729001176</v>
      </c>
      <c r="D108" s="611">
        <f t="shared" si="0"/>
        <v>39158.050037400702</v>
      </c>
      <c r="E108" s="610">
        <f t="shared" si="2"/>
        <v>39158.050037400702</v>
      </c>
    </row>
    <row r="109" spans="1:5" ht="13.8">
      <c r="A109" s="608">
        <v>1233</v>
      </c>
      <c r="B109" s="609" t="s">
        <v>9493</v>
      </c>
      <c r="C109" s="610">
        <v>33881.543607391577</v>
      </c>
      <c r="D109" s="611">
        <f t="shared" si="0"/>
        <v>20328.926164434946</v>
      </c>
      <c r="E109" s="610">
        <f t="shared" si="2"/>
        <v>20328.926164434946</v>
      </c>
    </row>
    <row r="110" spans="1:5" ht="13.8">
      <c r="A110" s="613">
        <v>1234</v>
      </c>
      <c r="B110" s="614" t="s">
        <v>9494</v>
      </c>
      <c r="C110" s="610">
        <v>37317.084742406798</v>
      </c>
      <c r="D110" s="611">
        <f t="shared" si="0"/>
        <v>22390.250845444079</v>
      </c>
      <c r="E110" s="610">
        <f t="shared" si="2"/>
        <v>22390.250845444079</v>
      </c>
    </row>
    <row r="111" spans="1:5" ht="13.8">
      <c r="A111" s="613">
        <v>1235</v>
      </c>
      <c r="B111" s="614" t="s">
        <v>9495</v>
      </c>
      <c r="C111" s="610">
        <v>25348.157727392863</v>
      </c>
      <c r="D111" s="611">
        <f t="shared" si="0"/>
        <v>15208.894636435718</v>
      </c>
      <c r="E111" s="610">
        <f t="shared" si="2"/>
        <v>15208.894636435718</v>
      </c>
    </row>
    <row r="112" spans="1:5" ht="13.8">
      <c r="A112" s="613">
        <v>1236</v>
      </c>
      <c r="B112" s="614" t="s">
        <v>9496</v>
      </c>
      <c r="C112" s="610">
        <v>35686.121388790554</v>
      </c>
      <c r="D112" s="611">
        <f t="shared" si="0"/>
        <v>21411.672833274333</v>
      </c>
      <c r="E112" s="610">
        <f t="shared" si="2"/>
        <v>21411.672833274333</v>
      </c>
    </row>
    <row r="113" spans="1:5" ht="13.8">
      <c r="A113" s="613">
        <v>1237</v>
      </c>
      <c r="B113" s="614" t="s">
        <v>9497</v>
      </c>
      <c r="C113" s="610">
        <v>41167.26015233768</v>
      </c>
      <c r="D113" s="611">
        <f t="shared" si="0"/>
        <v>24700.356091402606</v>
      </c>
      <c r="E113" s="610">
        <f t="shared" si="2"/>
        <v>24700.356091402606</v>
      </c>
    </row>
    <row r="114" spans="1:5" ht="13.8">
      <c r="A114" s="613">
        <v>1238</v>
      </c>
      <c r="B114" s="614" t="s">
        <v>9498</v>
      </c>
      <c r="C114" s="610">
        <v>37316.904817207265</v>
      </c>
      <c r="D114" s="611">
        <f t="shared" si="0"/>
        <v>22390.142890324358</v>
      </c>
      <c r="E114" s="610">
        <f t="shared" si="2"/>
        <v>22390.142890324358</v>
      </c>
    </row>
    <row r="115" spans="1:5" ht="13.8">
      <c r="A115" s="613">
        <v>1239</v>
      </c>
      <c r="B115" s="614" t="s">
        <v>9499</v>
      </c>
      <c r="C115" s="610">
        <v>37316.904817207265</v>
      </c>
      <c r="D115" s="611">
        <f t="shared" si="0"/>
        <v>22390.142890324358</v>
      </c>
      <c r="E115" s="610">
        <f t="shared" si="2"/>
        <v>22390.142890324358</v>
      </c>
    </row>
    <row r="116" spans="1:5" ht="13.8">
      <c r="A116" s="613">
        <v>1240</v>
      </c>
      <c r="B116" s="614" t="s">
        <v>9500</v>
      </c>
      <c r="C116" s="610">
        <v>25348.157727392863</v>
      </c>
      <c r="D116" s="611">
        <f t="shared" si="0"/>
        <v>15208.894636435718</v>
      </c>
      <c r="E116" s="610">
        <f t="shared" si="2"/>
        <v>15208.894636435718</v>
      </c>
    </row>
    <row r="117" spans="1:5" ht="13.8">
      <c r="A117" s="608">
        <v>1280</v>
      </c>
      <c r="B117" s="609" t="s">
        <v>9501</v>
      </c>
      <c r="C117" s="610">
        <v>27183.709507249281</v>
      </c>
      <c r="D117" s="611">
        <f t="shared" si="0"/>
        <v>16310.225704349568</v>
      </c>
      <c r="E117" s="610">
        <f t="shared" si="2"/>
        <v>16310.225704349568</v>
      </c>
    </row>
    <row r="118" spans="1:5" ht="13.8">
      <c r="A118" s="608">
        <v>1281</v>
      </c>
      <c r="B118" s="609" t="s">
        <v>9502</v>
      </c>
      <c r="C118" s="610">
        <v>27183.709507249281</v>
      </c>
      <c r="D118" s="611">
        <f t="shared" si="0"/>
        <v>16310.225704349568</v>
      </c>
      <c r="E118" s="610">
        <f t="shared" si="2"/>
        <v>16310.225704349568</v>
      </c>
    </row>
    <row r="119" spans="1:5" ht="13.8">
      <c r="A119" s="608">
        <v>1301</v>
      </c>
      <c r="B119" s="609" t="s">
        <v>9503</v>
      </c>
      <c r="C119" s="610">
        <v>25786.643383251056</v>
      </c>
      <c r="D119" s="611">
        <f t="shared" si="0"/>
        <v>15471.986029950633</v>
      </c>
      <c r="E119" s="610">
        <f t="shared" si="2"/>
        <v>15471.986029950633</v>
      </c>
    </row>
    <row r="120" spans="1:5" ht="13.8">
      <c r="A120" s="608">
        <v>1302</v>
      </c>
      <c r="B120" s="609" t="s">
        <v>9504</v>
      </c>
      <c r="C120" s="610">
        <v>27807.668857680579</v>
      </c>
      <c r="D120" s="611">
        <f t="shared" si="0"/>
        <v>16684.601314608346</v>
      </c>
      <c r="E120" s="610">
        <f t="shared" si="2"/>
        <v>16684.601314608346</v>
      </c>
    </row>
    <row r="121" spans="1:5" ht="13.8">
      <c r="A121" s="608">
        <v>1303</v>
      </c>
      <c r="B121" s="609" t="s">
        <v>9505</v>
      </c>
      <c r="C121" s="610">
        <v>27128.928273051275</v>
      </c>
      <c r="D121" s="611">
        <f t="shared" si="0"/>
        <v>16277.356963830764</v>
      </c>
      <c r="E121" s="610">
        <f t="shared" si="2"/>
        <v>16277.356963830764</v>
      </c>
    </row>
    <row r="122" spans="1:5" ht="13.8">
      <c r="A122" s="608">
        <v>1304</v>
      </c>
      <c r="B122" s="609" t="s">
        <v>9506</v>
      </c>
      <c r="C122" s="610">
        <v>32948.804722113353</v>
      </c>
      <c r="D122" s="611">
        <f t="shared" si="0"/>
        <v>19769.282833268011</v>
      </c>
      <c r="E122" s="610">
        <f t="shared" si="2"/>
        <v>19769.282833268011</v>
      </c>
    </row>
    <row r="123" spans="1:5" ht="13.8">
      <c r="A123" s="608">
        <v>1321</v>
      </c>
      <c r="B123" s="609" t="s">
        <v>9507</v>
      </c>
      <c r="C123" s="610">
        <v>24371.894743039418</v>
      </c>
      <c r="D123" s="611">
        <f t="shared" si="0"/>
        <v>14623.13684582365</v>
      </c>
      <c r="E123" s="610">
        <f t="shared" si="2"/>
        <v>14623.13684582365</v>
      </c>
    </row>
    <row r="124" spans="1:5" ht="13.8">
      <c r="A124" s="608">
        <v>1322</v>
      </c>
      <c r="B124" s="609" t="s">
        <v>9508</v>
      </c>
      <c r="C124" s="610">
        <v>24371.894743039418</v>
      </c>
      <c r="D124" s="611">
        <f t="shared" si="0"/>
        <v>14623.13684582365</v>
      </c>
      <c r="E124" s="610">
        <f t="shared" si="2"/>
        <v>14623.13684582365</v>
      </c>
    </row>
    <row r="125" spans="1:5" ht="13.8">
      <c r="A125" s="608">
        <v>1323</v>
      </c>
      <c r="B125" s="609" t="s">
        <v>9509</v>
      </c>
      <c r="C125" s="610">
        <v>24404.188752177153</v>
      </c>
      <c r="D125" s="611">
        <f t="shared" si="0"/>
        <v>14642.513251306291</v>
      </c>
      <c r="E125" s="610">
        <f t="shared" si="2"/>
        <v>14642.513251306291</v>
      </c>
    </row>
    <row r="126" spans="1:5" ht="13.8">
      <c r="A126" s="608">
        <v>1324</v>
      </c>
      <c r="B126" s="609" t="s">
        <v>9510</v>
      </c>
      <c r="C126" s="610">
        <v>33526.142800321024</v>
      </c>
      <c r="D126" s="611">
        <f t="shared" si="0"/>
        <v>20115.685680192615</v>
      </c>
      <c r="E126" s="610">
        <f t="shared" si="2"/>
        <v>20115.685680192615</v>
      </c>
    </row>
    <row r="127" spans="1:5" ht="13.8">
      <c r="A127" s="608">
        <v>1325</v>
      </c>
      <c r="B127" s="609" t="s">
        <v>9511</v>
      </c>
      <c r="C127" s="610">
        <v>33526.142800321024</v>
      </c>
      <c r="D127" s="611">
        <f t="shared" si="0"/>
        <v>20115.685680192615</v>
      </c>
      <c r="E127" s="610">
        <f t="shared" si="2"/>
        <v>20115.685680192615</v>
      </c>
    </row>
    <row r="128" spans="1:5" ht="13.8">
      <c r="A128" s="608">
        <v>1326</v>
      </c>
      <c r="B128" s="609" t="s">
        <v>9512</v>
      </c>
      <c r="C128" s="610">
        <v>25617.614012675411</v>
      </c>
      <c r="D128" s="611">
        <f t="shared" si="0"/>
        <v>15370.568407605246</v>
      </c>
      <c r="E128" s="610">
        <f t="shared" si="2"/>
        <v>15370.568407605246</v>
      </c>
    </row>
    <row r="129" spans="1:5" ht="13.8">
      <c r="A129" s="608">
        <v>1327</v>
      </c>
      <c r="B129" s="609" t="s">
        <v>9513</v>
      </c>
      <c r="C129" s="610">
        <v>27044.163498871425</v>
      </c>
      <c r="D129" s="611">
        <f t="shared" si="0"/>
        <v>16226.498099322855</v>
      </c>
      <c r="E129" s="610">
        <f t="shared" si="2"/>
        <v>16226.498099322855</v>
      </c>
    </row>
    <row r="130" spans="1:5" ht="13.8">
      <c r="A130" s="608">
        <v>1328</v>
      </c>
      <c r="B130" s="609" t="s">
        <v>9514</v>
      </c>
      <c r="C130" s="610">
        <v>33526.142800321024</v>
      </c>
      <c r="D130" s="611">
        <f t="shared" si="0"/>
        <v>20115.685680192615</v>
      </c>
      <c r="E130" s="610">
        <f t="shared" si="2"/>
        <v>20115.685680192615</v>
      </c>
    </row>
    <row r="131" spans="1:5" ht="13.8">
      <c r="A131" s="608">
        <v>1329</v>
      </c>
      <c r="B131" s="609" t="s">
        <v>9515</v>
      </c>
      <c r="C131" s="610">
        <v>33526.142800321024</v>
      </c>
      <c r="D131" s="611">
        <f t="shared" si="0"/>
        <v>20115.685680192615</v>
      </c>
      <c r="E131" s="610">
        <f t="shared" si="2"/>
        <v>20115.685680192615</v>
      </c>
    </row>
    <row r="132" spans="1:5" ht="13.8">
      <c r="A132" s="608">
        <v>1330</v>
      </c>
      <c r="B132" s="609" t="s">
        <v>9516</v>
      </c>
      <c r="C132" s="610">
        <v>201393.79067330647</v>
      </c>
      <c r="D132" s="611">
        <f t="shared" si="0"/>
        <v>120836.27440398387</v>
      </c>
      <c r="E132" s="610">
        <f t="shared" si="2"/>
        <v>120836.27440398387</v>
      </c>
    </row>
    <row r="133" spans="1:5" ht="13.8">
      <c r="A133" s="608">
        <v>1331</v>
      </c>
      <c r="B133" s="609" t="s">
        <v>9517</v>
      </c>
      <c r="C133" s="610">
        <v>201393.79067330647</v>
      </c>
      <c r="D133" s="611">
        <f t="shared" si="0"/>
        <v>120836.27440398387</v>
      </c>
      <c r="E133" s="610">
        <f t="shared" ref="E133:E196" si="3">C133*0.6</f>
        <v>120836.27440398387</v>
      </c>
    </row>
    <row r="134" spans="1:5" ht="13.8">
      <c r="A134" s="608">
        <v>1332</v>
      </c>
      <c r="B134" s="609" t="s">
        <v>9518</v>
      </c>
      <c r="C134" s="610">
        <v>32948.804722113353</v>
      </c>
      <c r="D134" s="611">
        <f t="shared" si="0"/>
        <v>19769.282833268011</v>
      </c>
      <c r="E134" s="610">
        <f t="shared" si="3"/>
        <v>19769.282833268011</v>
      </c>
    </row>
    <row r="135" spans="1:5" ht="13.8">
      <c r="A135" s="608">
        <v>1381</v>
      </c>
      <c r="B135" s="609" t="s">
        <v>9519</v>
      </c>
      <c r="C135" s="610">
        <v>38984.685576077522</v>
      </c>
      <c r="D135" s="611">
        <f t="shared" si="0"/>
        <v>23390.811345646511</v>
      </c>
      <c r="E135" s="610">
        <f t="shared" si="3"/>
        <v>23390.811345646511</v>
      </c>
    </row>
    <row r="136" spans="1:5" ht="13.8">
      <c r="A136" s="608">
        <v>1382</v>
      </c>
      <c r="B136" s="609" t="s">
        <v>9520</v>
      </c>
      <c r="C136" s="610">
        <v>48261.227215285631</v>
      </c>
      <c r="D136" s="611">
        <f t="shared" si="0"/>
        <v>28956.736329171377</v>
      </c>
      <c r="E136" s="610">
        <f t="shared" si="3"/>
        <v>28956.736329171377</v>
      </c>
    </row>
    <row r="137" spans="1:5" ht="13.8">
      <c r="A137" s="608">
        <v>1383</v>
      </c>
      <c r="B137" s="609" t="s">
        <v>9521</v>
      </c>
      <c r="C137" s="610">
        <v>67885.597644171095</v>
      </c>
      <c r="D137" s="611">
        <f t="shared" si="0"/>
        <v>40731.358586502654</v>
      </c>
      <c r="E137" s="610">
        <f t="shared" si="3"/>
        <v>40731.358586502654</v>
      </c>
    </row>
    <row r="138" spans="1:5" ht="13.8">
      <c r="A138" s="608">
        <v>1385</v>
      </c>
      <c r="B138" s="609" t="s">
        <v>9522</v>
      </c>
      <c r="C138" s="610">
        <v>24695.402679431525</v>
      </c>
      <c r="D138" s="611">
        <f t="shared" si="0"/>
        <v>14817.241607658914</v>
      </c>
      <c r="E138" s="610">
        <f t="shared" si="3"/>
        <v>14817.241607658914</v>
      </c>
    </row>
    <row r="139" spans="1:5" ht="13.8">
      <c r="A139" s="608">
        <v>1386</v>
      </c>
      <c r="B139" s="609" t="s">
        <v>9523</v>
      </c>
      <c r="C139" s="610">
        <v>24695.402679431525</v>
      </c>
      <c r="D139" s="611">
        <f t="shared" si="0"/>
        <v>14817.241607658914</v>
      </c>
      <c r="E139" s="610">
        <f t="shared" si="3"/>
        <v>14817.241607658914</v>
      </c>
    </row>
    <row r="140" spans="1:5" ht="13.8">
      <c r="A140" s="608">
        <v>1387</v>
      </c>
      <c r="B140" s="609" t="s">
        <v>9524</v>
      </c>
      <c r="C140" s="610">
        <v>24695.402679431525</v>
      </c>
      <c r="D140" s="611">
        <f t="shared" si="0"/>
        <v>14817.241607658914</v>
      </c>
      <c r="E140" s="610">
        <f t="shared" si="3"/>
        <v>14817.241607658914</v>
      </c>
    </row>
    <row r="141" spans="1:5" ht="13.8">
      <c r="A141" s="608">
        <v>1388</v>
      </c>
      <c r="B141" s="609" t="s">
        <v>9525</v>
      </c>
      <c r="C141" s="610">
        <v>24695.402679431525</v>
      </c>
      <c r="D141" s="611">
        <f t="shared" si="0"/>
        <v>14817.241607658914</v>
      </c>
      <c r="E141" s="610">
        <f t="shared" si="3"/>
        <v>14817.241607658914</v>
      </c>
    </row>
    <row r="142" spans="1:5" ht="13.8">
      <c r="A142" s="613">
        <v>1389</v>
      </c>
      <c r="B142" s="609" t="s">
        <v>9526</v>
      </c>
      <c r="C142" s="610">
        <v>45603.881968322989</v>
      </c>
      <c r="D142" s="611">
        <f t="shared" si="0"/>
        <v>27362.329180993791</v>
      </c>
      <c r="E142" s="610">
        <f t="shared" si="3"/>
        <v>27362.329180993791</v>
      </c>
    </row>
    <row r="143" spans="1:5" ht="13.8">
      <c r="A143" s="608">
        <v>1392</v>
      </c>
      <c r="B143" s="609" t="s">
        <v>9527</v>
      </c>
      <c r="C143" s="610">
        <v>24695.402679431525</v>
      </c>
      <c r="D143" s="611">
        <f t="shared" si="0"/>
        <v>14817.241607658914</v>
      </c>
      <c r="E143" s="610">
        <f t="shared" si="3"/>
        <v>14817.241607658914</v>
      </c>
    </row>
    <row r="144" spans="1:5" ht="13.8">
      <c r="A144" s="608">
        <v>1393</v>
      </c>
      <c r="B144" s="609" t="s">
        <v>9528</v>
      </c>
      <c r="C144" s="610">
        <v>24695.402679431525</v>
      </c>
      <c r="D144" s="611">
        <f t="shared" si="0"/>
        <v>14817.241607658914</v>
      </c>
      <c r="E144" s="610">
        <f t="shared" si="3"/>
        <v>14817.241607658914</v>
      </c>
    </row>
    <row r="145" spans="1:5" ht="13.8">
      <c r="A145" s="608">
        <v>1394</v>
      </c>
      <c r="B145" s="609" t="s">
        <v>9529</v>
      </c>
      <c r="C145" s="610">
        <v>23795.917016218464</v>
      </c>
      <c r="D145" s="611">
        <f t="shared" si="0"/>
        <v>14277.550209731078</v>
      </c>
      <c r="E145" s="610">
        <f t="shared" si="3"/>
        <v>14277.550209731078</v>
      </c>
    </row>
    <row r="146" spans="1:5" ht="13.8">
      <c r="A146" s="608">
        <v>1395</v>
      </c>
      <c r="B146" s="609" t="s">
        <v>9530</v>
      </c>
      <c r="C146" s="610">
        <v>23795.917016218464</v>
      </c>
      <c r="D146" s="611">
        <f t="shared" si="0"/>
        <v>14277.550209731078</v>
      </c>
      <c r="E146" s="610">
        <f t="shared" si="3"/>
        <v>14277.550209731078</v>
      </c>
    </row>
    <row r="147" spans="1:5" ht="13.8">
      <c r="A147" s="608">
        <v>1396</v>
      </c>
      <c r="B147" s="609" t="s">
        <v>9530</v>
      </c>
      <c r="C147" s="610">
        <v>24847.411238438104</v>
      </c>
      <c r="D147" s="611">
        <f t="shared" si="0"/>
        <v>14908.446743062861</v>
      </c>
      <c r="E147" s="610">
        <f t="shared" si="3"/>
        <v>14908.446743062861</v>
      </c>
    </row>
    <row r="148" spans="1:5" ht="13.8">
      <c r="A148" s="608">
        <v>1397</v>
      </c>
      <c r="B148" s="609" t="s">
        <v>9531</v>
      </c>
      <c r="C148" s="610">
        <v>25348.157727392863</v>
      </c>
      <c r="D148" s="611">
        <f t="shared" si="0"/>
        <v>15208.894636435718</v>
      </c>
      <c r="E148" s="610">
        <f t="shared" si="3"/>
        <v>15208.894636435718</v>
      </c>
    </row>
    <row r="149" spans="1:5" ht="13.8">
      <c r="A149" s="608">
        <v>1398</v>
      </c>
      <c r="B149" s="609" t="s">
        <v>9532</v>
      </c>
      <c r="C149" s="610">
        <v>33112.021876775747</v>
      </c>
      <c r="D149" s="611">
        <f t="shared" si="0"/>
        <v>19867.213126065446</v>
      </c>
      <c r="E149" s="610">
        <f t="shared" si="3"/>
        <v>19867.213126065446</v>
      </c>
    </row>
    <row r="150" spans="1:5" ht="13.8">
      <c r="A150" s="608">
        <v>1399</v>
      </c>
      <c r="B150" s="609" t="s">
        <v>9533</v>
      </c>
      <c r="C150" s="610">
        <v>26240.426255374925</v>
      </c>
      <c r="D150" s="611">
        <f t="shared" si="0"/>
        <v>15744.255753224954</v>
      </c>
      <c r="E150" s="610">
        <f t="shared" si="3"/>
        <v>15744.255753224954</v>
      </c>
    </row>
    <row r="151" spans="1:5" ht="13.8">
      <c r="A151" s="608">
        <v>1401</v>
      </c>
      <c r="B151" s="609" t="s">
        <v>9534</v>
      </c>
      <c r="C151" s="610">
        <v>29616.733922545078</v>
      </c>
      <c r="D151" s="611">
        <f t="shared" si="0"/>
        <v>17770.040353527045</v>
      </c>
      <c r="E151" s="610">
        <f t="shared" si="3"/>
        <v>17770.040353527045</v>
      </c>
    </row>
    <row r="152" spans="1:5" ht="13.8">
      <c r="A152" s="608">
        <v>1402</v>
      </c>
      <c r="B152" s="609" t="s">
        <v>9535</v>
      </c>
      <c r="C152" s="610">
        <v>35322.168968065358</v>
      </c>
      <c r="D152" s="611">
        <f t="shared" si="0"/>
        <v>21193.301380839213</v>
      </c>
      <c r="E152" s="610">
        <f t="shared" si="3"/>
        <v>21193.301380839213</v>
      </c>
    </row>
    <row r="153" spans="1:5" ht="13.8">
      <c r="A153" s="608">
        <v>1403</v>
      </c>
      <c r="B153" s="609" t="s">
        <v>9536</v>
      </c>
      <c r="C153" s="610">
        <v>44703.043474051483</v>
      </c>
      <c r="D153" s="611">
        <f t="shared" si="0"/>
        <v>26821.82608443089</v>
      </c>
      <c r="E153" s="610">
        <f t="shared" si="3"/>
        <v>26821.82608443089</v>
      </c>
    </row>
    <row r="154" spans="1:5" ht="13.8">
      <c r="A154" s="608">
        <v>1404</v>
      </c>
      <c r="B154" s="609" t="s">
        <v>9537</v>
      </c>
      <c r="C154" s="610">
        <v>41436.773456188013</v>
      </c>
      <c r="D154" s="611">
        <f t="shared" si="0"/>
        <v>24862.064073712809</v>
      </c>
      <c r="E154" s="610">
        <f t="shared" si="3"/>
        <v>24862.064073712809</v>
      </c>
    </row>
    <row r="155" spans="1:5" ht="13.8">
      <c r="A155" s="608">
        <v>1405</v>
      </c>
      <c r="B155" s="609" t="s">
        <v>9538</v>
      </c>
      <c r="C155" s="610">
        <v>25348.157727392863</v>
      </c>
      <c r="D155" s="611">
        <f t="shared" si="0"/>
        <v>15208.894636435718</v>
      </c>
      <c r="E155" s="610">
        <f t="shared" si="3"/>
        <v>15208.894636435718</v>
      </c>
    </row>
    <row r="156" spans="1:5" ht="13.8">
      <c r="A156" s="608">
        <v>1406</v>
      </c>
      <c r="B156" s="609" t="s">
        <v>9539</v>
      </c>
      <c r="C156" s="610">
        <v>26240.426255374925</v>
      </c>
      <c r="D156" s="611">
        <f t="shared" si="0"/>
        <v>15744.255753224954</v>
      </c>
      <c r="E156" s="610">
        <f t="shared" si="3"/>
        <v>15744.255753224954</v>
      </c>
    </row>
    <row r="157" spans="1:5" ht="13.8">
      <c r="A157" s="608">
        <v>1407</v>
      </c>
      <c r="B157" s="609" t="s">
        <v>9540</v>
      </c>
      <c r="C157" s="610">
        <v>27807.668857680579</v>
      </c>
      <c r="D157" s="611">
        <f t="shared" si="0"/>
        <v>16684.601314608346</v>
      </c>
      <c r="E157" s="610">
        <f t="shared" si="3"/>
        <v>16684.601314608346</v>
      </c>
    </row>
    <row r="158" spans="1:5" ht="13.8">
      <c r="A158" s="608">
        <v>1408</v>
      </c>
      <c r="B158" s="609" t="s">
        <v>9541</v>
      </c>
      <c r="C158" s="610">
        <v>45603.881968322989</v>
      </c>
      <c r="D158" s="611">
        <f t="shared" si="0"/>
        <v>27362.329180993791</v>
      </c>
      <c r="E158" s="610">
        <f t="shared" si="3"/>
        <v>27362.329180993791</v>
      </c>
    </row>
    <row r="159" spans="1:5" ht="13.8">
      <c r="A159" s="608">
        <v>1409</v>
      </c>
      <c r="B159" s="609" t="s">
        <v>9542</v>
      </c>
      <c r="C159" s="610">
        <v>44949.917585060924</v>
      </c>
      <c r="D159" s="611">
        <f t="shared" si="0"/>
        <v>26969.950551036552</v>
      </c>
      <c r="E159" s="610">
        <f t="shared" si="3"/>
        <v>26969.950551036552</v>
      </c>
    </row>
    <row r="160" spans="1:5" ht="13.8">
      <c r="A160" s="613">
        <v>1410</v>
      </c>
      <c r="B160" s="609" t="s">
        <v>9543</v>
      </c>
      <c r="C160" s="610">
        <v>49804.968958013786</v>
      </c>
      <c r="D160" s="611">
        <f t="shared" si="0"/>
        <v>29882.981374808271</v>
      </c>
      <c r="E160" s="610">
        <f t="shared" si="3"/>
        <v>29882.981374808271</v>
      </c>
    </row>
    <row r="161" spans="1:5" ht="13.8">
      <c r="A161" s="613">
        <v>1411</v>
      </c>
      <c r="B161" s="609" t="s">
        <v>9544</v>
      </c>
      <c r="C161" s="610">
        <v>49804.968958013786</v>
      </c>
      <c r="D161" s="611">
        <f t="shared" si="0"/>
        <v>29882.981374808271</v>
      </c>
      <c r="E161" s="610">
        <f t="shared" si="3"/>
        <v>29882.981374808271</v>
      </c>
    </row>
    <row r="162" spans="1:5" ht="13.8">
      <c r="A162" s="613">
        <v>1412</v>
      </c>
      <c r="B162" s="609" t="s">
        <v>9545</v>
      </c>
      <c r="C162" s="610">
        <v>27805.518676654738</v>
      </c>
      <c r="D162" s="611">
        <f t="shared" si="0"/>
        <v>16683.311205992843</v>
      </c>
      <c r="E162" s="610">
        <f t="shared" si="3"/>
        <v>16683.311205992843</v>
      </c>
    </row>
    <row r="163" spans="1:5" ht="13.8">
      <c r="A163" s="613">
        <v>1413</v>
      </c>
      <c r="B163" s="609" t="s">
        <v>9546</v>
      </c>
      <c r="C163" s="610">
        <v>27805.556599022086</v>
      </c>
      <c r="D163" s="611">
        <f t="shared" si="0"/>
        <v>16683.333959413252</v>
      </c>
      <c r="E163" s="610">
        <f t="shared" si="3"/>
        <v>16683.333959413252</v>
      </c>
    </row>
    <row r="164" spans="1:5" ht="13.8">
      <c r="A164" s="608">
        <v>1451</v>
      </c>
      <c r="B164" s="609" t="s">
        <v>9547</v>
      </c>
      <c r="C164" s="610">
        <v>69583.625626407156</v>
      </c>
      <c r="D164" s="611">
        <f t="shared" si="0"/>
        <v>41750.175375844294</v>
      </c>
      <c r="E164" s="610">
        <f t="shared" si="3"/>
        <v>41750.175375844294</v>
      </c>
    </row>
    <row r="165" spans="1:5" ht="13.8">
      <c r="A165" s="608">
        <v>1452</v>
      </c>
      <c r="B165" s="609" t="s">
        <v>9548</v>
      </c>
      <c r="C165" s="610">
        <v>26602.264481521743</v>
      </c>
      <c r="D165" s="611">
        <f t="shared" si="0"/>
        <v>15961.358688913046</v>
      </c>
      <c r="E165" s="610">
        <f t="shared" si="3"/>
        <v>15961.358688913046</v>
      </c>
    </row>
    <row r="166" spans="1:5" ht="13.8">
      <c r="A166" s="608">
        <v>1453</v>
      </c>
      <c r="B166" s="609" t="s">
        <v>9549</v>
      </c>
      <c r="C166" s="610">
        <v>26602.264481521743</v>
      </c>
      <c r="D166" s="611">
        <f t="shared" si="0"/>
        <v>15961.358688913046</v>
      </c>
      <c r="E166" s="610">
        <f t="shared" si="3"/>
        <v>15961.358688913046</v>
      </c>
    </row>
    <row r="167" spans="1:5" ht="13.8">
      <c r="A167" s="608">
        <v>1459</v>
      </c>
      <c r="B167" s="609" t="s">
        <v>9550</v>
      </c>
      <c r="C167" s="610">
        <v>27894.374470624232</v>
      </c>
      <c r="D167" s="611">
        <f t="shared" si="0"/>
        <v>16736.624682374539</v>
      </c>
      <c r="E167" s="610">
        <f t="shared" si="3"/>
        <v>16736.624682374539</v>
      </c>
    </row>
    <row r="168" spans="1:5" ht="13.8">
      <c r="A168" s="608">
        <v>1460</v>
      </c>
      <c r="B168" s="609" t="s">
        <v>9551</v>
      </c>
      <c r="C168" s="610">
        <v>27894.374470624232</v>
      </c>
      <c r="D168" s="611">
        <f t="shared" si="0"/>
        <v>16736.624682374539</v>
      </c>
      <c r="E168" s="610">
        <f t="shared" si="3"/>
        <v>16736.624682374539</v>
      </c>
    </row>
    <row r="169" spans="1:5" ht="13.8">
      <c r="A169" s="608">
        <v>1461</v>
      </c>
      <c r="B169" s="609" t="s">
        <v>9552</v>
      </c>
      <c r="C169" s="610">
        <v>33763.07667170139</v>
      </c>
      <c r="D169" s="611">
        <f t="shared" si="0"/>
        <v>20257.846003020833</v>
      </c>
      <c r="E169" s="610">
        <f t="shared" si="3"/>
        <v>20257.846003020833</v>
      </c>
    </row>
    <row r="170" spans="1:5" ht="13.8">
      <c r="A170" s="608">
        <v>1462</v>
      </c>
      <c r="B170" s="609" t="s">
        <v>9553</v>
      </c>
      <c r="C170" s="610">
        <v>33763.07667170139</v>
      </c>
      <c r="D170" s="611">
        <f t="shared" si="0"/>
        <v>20257.846003020833</v>
      </c>
      <c r="E170" s="610">
        <f t="shared" si="3"/>
        <v>20257.846003020833</v>
      </c>
    </row>
    <row r="171" spans="1:5" ht="13.8">
      <c r="A171" s="608">
        <v>1463</v>
      </c>
      <c r="B171" s="609" t="s">
        <v>9554</v>
      </c>
      <c r="C171" s="610">
        <v>35322.168968065358</v>
      </c>
      <c r="D171" s="611">
        <f t="shared" si="0"/>
        <v>21193.301380839213</v>
      </c>
      <c r="E171" s="610">
        <f t="shared" si="3"/>
        <v>21193.301380839213</v>
      </c>
    </row>
    <row r="172" spans="1:5" ht="13.8">
      <c r="A172" s="608">
        <v>1468</v>
      </c>
      <c r="B172" s="609" t="s">
        <v>9555</v>
      </c>
      <c r="C172" s="610">
        <v>27894.374470624232</v>
      </c>
      <c r="D172" s="611">
        <f t="shared" si="0"/>
        <v>16736.624682374539</v>
      </c>
      <c r="E172" s="610">
        <f t="shared" si="3"/>
        <v>16736.624682374539</v>
      </c>
    </row>
    <row r="173" spans="1:5" ht="13.8">
      <c r="A173" s="608">
        <v>1469</v>
      </c>
      <c r="B173" s="609" t="s">
        <v>9556</v>
      </c>
      <c r="C173" s="610">
        <v>27894.374470624232</v>
      </c>
      <c r="D173" s="611">
        <f t="shared" si="0"/>
        <v>16736.624682374539</v>
      </c>
      <c r="E173" s="610">
        <f t="shared" si="3"/>
        <v>16736.624682374539</v>
      </c>
    </row>
    <row r="174" spans="1:5" ht="13.8">
      <c r="A174" s="608">
        <v>1470</v>
      </c>
      <c r="B174" s="609" t="s">
        <v>9557</v>
      </c>
      <c r="C174" s="610">
        <v>27894.374470624232</v>
      </c>
      <c r="D174" s="611">
        <f t="shared" si="0"/>
        <v>16736.624682374539</v>
      </c>
      <c r="E174" s="610">
        <f t="shared" si="3"/>
        <v>16736.624682374539</v>
      </c>
    </row>
    <row r="175" spans="1:5" ht="13.8">
      <c r="A175" s="608">
        <v>1471</v>
      </c>
      <c r="B175" s="609" t="s">
        <v>9558</v>
      </c>
      <c r="C175" s="610">
        <v>27894.374470624232</v>
      </c>
      <c r="D175" s="611">
        <f t="shared" si="0"/>
        <v>16736.624682374539</v>
      </c>
      <c r="E175" s="610">
        <f t="shared" si="3"/>
        <v>16736.624682374539</v>
      </c>
    </row>
    <row r="176" spans="1:5" ht="13.8">
      <c r="A176" s="608">
        <v>1472</v>
      </c>
      <c r="B176" s="609" t="s">
        <v>9559</v>
      </c>
      <c r="C176" s="610">
        <v>27894.374470624232</v>
      </c>
      <c r="D176" s="611">
        <f t="shared" si="0"/>
        <v>16736.624682374539</v>
      </c>
      <c r="E176" s="610">
        <f t="shared" si="3"/>
        <v>16736.624682374539</v>
      </c>
    </row>
    <row r="177" spans="1:5" ht="13.8">
      <c r="A177" s="608">
        <v>1473</v>
      </c>
      <c r="B177" s="609" t="s">
        <v>9560</v>
      </c>
      <c r="C177" s="610">
        <v>27894.374470624232</v>
      </c>
      <c r="D177" s="611">
        <f t="shared" si="0"/>
        <v>16736.624682374539</v>
      </c>
      <c r="E177" s="610">
        <f t="shared" si="3"/>
        <v>16736.624682374539</v>
      </c>
    </row>
    <row r="178" spans="1:5" ht="13.8">
      <c r="A178" s="608">
        <v>1474</v>
      </c>
      <c r="B178" s="609" t="s">
        <v>9561</v>
      </c>
      <c r="C178" s="610">
        <v>27128.928273051275</v>
      </c>
      <c r="D178" s="611">
        <f t="shared" si="0"/>
        <v>16277.356963830764</v>
      </c>
      <c r="E178" s="610">
        <f t="shared" si="3"/>
        <v>16277.356963830764</v>
      </c>
    </row>
    <row r="179" spans="1:5" ht="13.8">
      <c r="A179" s="608">
        <v>1477</v>
      </c>
      <c r="B179" s="609" t="s">
        <v>9562</v>
      </c>
      <c r="C179" s="610">
        <v>35540.080707054112</v>
      </c>
      <c r="D179" s="611">
        <f t="shared" si="0"/>
        <v>21324.048424232467</v>
      </c>
      <c r="E179" s="610">
        <f t="shared" si="3"/>
        <v>21324.048424232467</v>
      </c>
    </row>
    <row r="180" spans="1:5" ht="13.8">
      <c r="A180" s="608">
        <v>1478</v>
      </c>
      <c r="B180" s="609" t="s">
        <v>9563</v>
      </c>
      <c r="C180" s="610">
        <v>35540.080707054112</v>
      </c>
      <c r="D180" s="611">
        <f t="shared" si="0"/>
        <v>21324.048424232467</v>
      </c>
      <c r="E180" s="610">
        <f t="shared" si="3"/>
        <v>21324.048424232467</v>
      </c>
    </row>
    <row r="181" spans="1:5" ht="13.8">
      <c r="A181" s="613">
        <v>1479</v>
      </c>
      <c r="B181" s="614" t="s">
        <v>9564</v>
      </c>
      <c r="C181" s="610">
        <v>35540.080707054112</v>
      </c>
      <c r="D181" s="611">
        <f t="shared" si="0"/>
        <v>21324.048424232467</v>
      </c>
      <c r="E181" s="610">
        <f t="shared" si="3"/>
        <v>21324.048424232467</v>
      </c>
    </row>
    <row r="182" spans="1:5" ht="13.8">
      <c r="A182" s="613">
        <v>1480</v>
      </c>
      <c r="B182" s="614" t="s">
        <v>9565</v>
      </c>
      <c r="C182" s="610">
        <v>35540.080707054112</v>
      </c>
      <c r="D182" s="611">
        <f t="shared" si="0"/>
        <v>21324.048424232467</v>
      </c>
      <c r="E182" s="610">
        <f t="shared" si="3"/>
        <v>21324.048424232467</v>
      </c>
    </row>
    <row r="183" spans="1:5" ht="13.8">
      <c r="A183" s="613">
        <v>1481</v>
      </c>
      <c r="B183" s="614" t="s">
        <v>9566</v>
      </c>
      <c r="C183" s="610">
        <v>35540.080707054112</v>
      </c>
      <c r="D183" s="611">
        <f t="shared" si="0"/>
        <v>21324.048424232467</v>
      </c>
      <c r="E183" s="610">
        <f t="shared" si="3"/>
        <v>21324.048424232467</v>
      </c>
    </row>
    <row r="184" spans="1:5" ht="13.8">
      <c r="A184" s="613">
        <v>1482</v>
      </c>
      <c r="B184" s="614" t="s">
        <v>9567</v>
      </c>
      <c r="C184" s="610">
        <v>35540.080707054112</v>
      </c>
      <c r="D184" s="611">
        <f t="shared" si="0"/>
        <v>21324.048424232467</v>
      </c>
      <c r="E184" s="610">
        <f t="shared" si="3"/>
        <v>21324.048424232467</v>
      </c>
    </row>
    <row r="185" spans="1:5" ht="13.8">
      <c r="A185" s="613">
        <v>1483</v>
      </c>
      <c r="B185" s="614" t="s">
        <v>9568</v>
      </c>
      <c r="C185" s="610">
        <v>38975.621842069289</v>
      </c>
      <c r="D185" s="611">
        <f t="shared" si="0"/>
        <v>23385.373105241571</v>
      </c>
      <c r="E185" s="610">
        <f t="shared" si="3"/>
        <v>23385.373105241571</v>
      </c>
    </row>
    <row r="186" spans="1:5" ht="13.8">
      <c r="A186" s="613">
        <v>1484</v>
      </c>
      <c r="B186" s="614" t="s">
        <v>9569</v>
      </c>
      <c r="C186" s="610">
        <v>40634.158941731839</v>
      </c>
      <c r="D186" s="611">
        <f t="shared" si="0"/>
        <v>24380.495365039103</v>
      </c>
      <c r="E186" s="610">
        <f t="shared" si="3"/>
        <v>24380.495365039103</v>
      </c>
    </row>
    <row r="187" spans="1:5" ht="13.8">
      <c r="A187" s="613">
        <v>1485</v>
      </c>
      <c r="B187" s="614" t="s">
        <v>9570</v>
      </c>
      <c r="C187" s="610">
        <v>35540.080707054112</v>
      </c>
      <c r="D187" s="611">
        <f t="shared" si="0"/>
        <v>21324.048424232467</v>
      </c>
      <c r="E187" s="610">
        <f t="shared" si="3"/>
        <v>21324.048424232467</v>
      </c>
    </row>
    <row r="188" spans="1:5" ht="13.8">
      <c r="A188" s="613">
        <v>1486</v>
      </c>
      <c r="B188" s="614" t="s">
        <v>9571</v>
      </c>
      <c r="C188" s="610">
        <v>35540.080707054112</v>
      </c>
      <c r="D188" s="611">
        <f t="shared" si="0"/>
        <v>21324.048424232467</v>
      </c>
      <c r="E188" s="610">
        <f t="shared" si="3"/>
        <v>21324.048424232467</v>
      </c>
    </row>
    <row r="189" spans="1:5" ht="13.8">
      <c r="A189" s="608">
        <v>1541</v>
      </c>
      <c r="B189" s="609" t="s">
        <v>9572</v>
      </c>
      <c r="C189" s="610">
        <v>48457.403453081861</v>
      </c>
      <c r="D189" s="611">
        <f t="shared" si="0"/>
        <v>29074.442071849116</v>
      </c>
      <c r="E189" s="610">
        <f t="shared" si="3"/>
        <v>29074.442071849116</v>
      </c>
    </row>
    <row r="190" spans="1:5" ht="13.8">
      <c r="A190" s="608">
        <v>1650</v>
      </c>
      <c r="B190" s="609" t="s">
        <v>9573</v>
      </c>
      <c r="C190" s="610">
        <v>66573.611766300426</v>
      </c>
      <c r="D190" s="611">
        <f t="shared" si="0"/>
        <v>39944.167059780251</v>
      </c>
      <c r="E190" s="610">
        <f t="shared" si="3"/>
        <v>39944.167059780251</v>
      </c>
    </row>
    <row r="191" spans="1:5" ht="13.8">
      <c r="A191" s="608">
        <v>1651</v>
      </c>
      <c r="B191" s="609" t="s">
        <v>9574</v>
      </c>
      <c r="C191" s="610">
        <v>81064.332114670164</v>
      </c>
      <c r="D191" s="611">
        <f t="shared" si="0"/>
        <v>48638.5992688021</v>
      </c>
      <c r="E191" s="610">
        <f t="shared" si="3"/>
        <v>48638.5992688021</v>
      </c>
    </row>
    <row r="192" spans="1:5" ht="13.8">
      <c r="A192" s="608">
        <v>1652</v>
      </c>
      <c r="B192" s="609" t="s">
        <v>9575</v>
      </c>
      <c r="C192" s="610">
        <v>66573.611766300426</v>
      </c>
      <c r="D192" s="611">
        <f t="shared" si="0"/>
        <v>39944.167059780251</v>
      </c>
      <c r="E192" s="610">
        <f t="shared" si="3"/>
        <v>39944.167059780251</v>
      </c>
    </row>
    <row r="193" spans="1:5" ht="13.8">
      <c r="A193" s="608">
        <v>1653</v>
      </c>
      <c r="B193" s="609" t="s">
        <v>17112</v>
      </c>
      <c r="C193" s="610">
        <v>0</v>
      </c>
      <c r="D193" s="611">
        <f t="shared" si="0"/>
        <v>0</v>
      </c>
      <c r="E193" s="610">
        <f t="shared" si="3"/>
        <v>0</v>
      </c>
    </row>
    <row r="194" spans="1:5" ht="13.8">
      <c r="A194" s="608">
        <v>1674</v>
      </c>
      <c r="B194" s="609" t="s">
        <v>9576</v>
      </c>
      <c r="C194" s="610">
        <v>27987.813556805097</v>
      </c>
      <c r="D194" s="611">
        <f t="shared" si="0"/>
        <v>16792.688134083059</v>
      </c>
      <c r="E194" s="610">
        <f t="shared" si="3"/>
        <v>16792.688134083059</v>
      </c>
    </row>
    <row r="195" spans="1:5" ht="13.8">
      <c r="A195" s="608">
        <v>1678</v>
      </c>
      <c r="B195" s="609" t="s">
        <v>9577</v>
      </c>
      <c r="C195" s="610">
        <v>37317.084742406798</v>
      </c>
      <c r="D195" s="611">
        <f t="shared" si="0"/>
        <v>22390.250845444079</v>
      </c>
      <c r="E195" s="610">
        <f t="shared" si="3"/>
        <v>22390.250845444079</v>
      </c>
    </row>
    <row r="196" spans="1:5" ht="13.8">
      <c r="A196" s="608">
        <v>1679</v>
      </c>
      <c r="B196" s="609" t="s">
        <v>9578</v>
      </c>
      <c r="C196" s="610">
        <v>68405.822952484508</v>
      </c>
      <c r="D196" s="611">
        <f t="shared" si="0"/>
        <v>41043.493771490706</v>
      </c>
      <c r="E196" s="610">
        <f t="shared" si="3"/>
        <v>41043.493771490706</v>
      </c>
    </row>
    <row r="197" spans="1:5" ht="13.8">
      <c r="A197" s="608">
        <v>1680</v>
      </c>
      <c r="B197" s="609" t="s">
        <v>9579</v>
      </c>
      <c r="C197" s="610">
        <v>73498.256438947254</v>
      </c>
      <c r="D197" s="611">
        <f t="shared" si="0"/>
        <v>44098.953863368348</v>
      </c>
      <c r="E197" s="610">
        <f t="shared" ref="E197:E260" si="4">C197*0.6</f>
        <v>44098.953863368348</v>
      </c>
    </row>
    <row r="198" spans="1:5" ht="13.8">
      <c r="A198" s="608">
        <v>1681</v>
      </c>
      <c r="B198" s="609" t="s">
        <v>9580</v>
      </c>
      <c r="C198" s="610">
        <v>73498.256438947254</v>
      </c>
      <c r="D198" s="611">
        <f t="shared" si="0"/>
        <v>44098.953863368348</v>
      </c>
      <c r="E198" s="610">
        <f t="shared" si="4"/>
        <v>44098.953863368348</v>
      </c>
    </row>
    <row r="199" spans="1:5" ht="13.8">
      <c r="A199" s="608">
        <v>1682</v>
      </c>
      <c r="B199" s="609" t="s">
        <v>9581</v>
      </c>
      <c r="C199" s="610">
        <v>83607.116941925473</v>
      </c>
      <c r="D199" s="611">
        <f t="shared" si="0"/>
        <v>50164.270165155285</v>
      </c>
      <c r="E199" s="610">
        <f t="shared" si="4"/>
        <v>50164.270165155285</v>
      </c>
    </row>
    <row r="200" spans="1:5" ht="13.8">
      <c r="A200" s="608">
        <v>1683</v>
      </c>
      <c r="B200" s="609" t="s">
        <v>9582</v>
      </c>
      <c r="C200" s="610">
        <v>54415.399771362332</v>
      </c>
      <c r="D200" s="611">
        <f t="shared" si="0"/>
        <v>32649.239862817398</v>
      </c>
      <c r="E200" s="610">
        <f t="shared" si="4"/>
        <v>32649.239862817398</v>
      </c>
    </row>
    <row r="201" spans="1:5" ht="13.8">
      <c r="A201" s="608">
        <v>1684</v>
      </c>
      <c r="B201" s="609" t="s">
        <v>9583</v>
      </c>
      <c r="C201" s="610">
        <v>55768.677235009884</v>
      </c>
      <c r="D201" s="611">
        <f t="shared" si="0"/>
        <v>33461.206341005927</v>
      </c>
      <c r="E201" s="610">
        <f t="shared" si="4"/>
        <v>33461.206341005927</v>
      </c>
    </row>
    <row r="202" spans="1:5" ht="13.8">
      <c r="A202" s="608">
        <v>1685</v>
      </c>
      <c r="B202" s="609" t="s">
        <v>9584</v>
      </c>
      <c r="C202" s="610">
        <v>50924.604258463893</v>
      </c>
      <c r="D202" s="611">
        <f t="shared" si="0"/>
        <v>30554.762555078334</v>
      </c>
      <c r="E202" s="610">
        <f t="shared" si="4"/>
        <v>30554.762555078334</v>
      </c>
    </row>
    <row r="203" spans="1:5" ht="13.8">
      <c r="A203" s="608">
        <v>1686</v>
      </c>
      <c r="B203" s="609" t="s">
        <v>9585</v>
      </c>
      <c r="C203" s="610">
        <v>51117.929610413528</v>
      </c>
      <c r="D203" s="611">
        <f t="shared" si="0"/>
        <v>30670.757766248116</v>
      </c>
      <c r="E203" s="610">
        <f t="shared" si="4"/>
        <v>30670.757766248116</v>
      </c>
    </row>
    <row r="204" spans="1:5" ht="13.8">
      <c r="A204" s="608">
        <v>1701</v>
      </c>
      <c r="B204" s="609" t="s">
        <v>9586</v>
      </c>
      <c r="C204" s="610">
        <v>49805.476146627807</v>
      </c>
      <c r="D204" s="611">
        <f t="shared" si="0"/>
        <v>29883.285687976684</v>
      </c>
      <c r="E204" s="610">
        <f t="shared" si="4"/>
        <v>29883.285687976684</v>
      </c>
    </row>
    <row r="205" spans="1:5" ht="13.8">
      <c r="A205" s="608">
        <v>1702</v>
      </c>
      <c r="B205" s="609" t="s">
        <v>9587</v>
      </c>
      <c r="C205" s="610">
        <v>49805.476146627807</v>
      </c>
      <c r="D205" s="611">
        <f t="shared" si="0"/>
        <v>29883.285687976684</v>
      </c>
      <c r="E205" s="610">
        <f t="shared" si="4"/>
        <v>29883.285687976684</v>
      </c>
    </row>
    <row r="206" spans="1:5" ht="13.8">
      <c r="A206" s="608">
        <v>1704</v>
      </c>
      <c r="B206" s="609" t="s">
        <v>9588</v>
      </c>
      <c r="C206" s="610">
        <v>50211.683595134382</v>
      </c>
      <c r="D206" s="611">
        <f t="shared" si="0"/>
        <v>30127.010157080629</v>
      </c>
      <c r="E206" s="610">
        <f t="shared" si="4"/>
        <v>30127.010157080629</v>
      </c>
    </row>
    <row r="207" spans="1:5" ht="13.8">
      <c r="A207" s="608">
        <v>1801</v>
      </c>
      <c r="B207" s="609" t="s">
        <v>9589</v>
      </c>
      <c r="C207" s="610">
        <v>48074.047943263817</v>
      </c>
      <c r="D207" s="611">
        <f t="shared" si="0"/>
        <v>28844.428765958288</v>
      </c>
      <c r="E207" s="610">
        <f t="shared" si="4"/>
        <v>28844.428765958288</v>
      </c>
    </row>
    <row r="208" spans="1:5" ht="13.8">
      <c r="A208" s="608">
        <v>1802</v>
      </c>
      <c r="B208" s="609" t="s">
        <v>9590</v>
      </c>
      <c r="C208" s="610">
        <v>47414.917096310863</v>
      </c>
      <c r="D208" s="611">
        <f t="shared" si="0"/>
        <v>28448.950257786517</v>
      </c>
      <c r="E208" s="610">
        <f t="shared" si="4"/>
        <v>28448.950257786517</v>
      </c>
    </row>
    <row r="209" spans="1:5" ht="13.8">
      <c r="A209" s="608">
        <v>1804</v>
      </c>
      <c r="B209" s="609" t="s">
        <v>9591</v>
      </c>
      <c r="C209" s="610">
        <v>31097.570618672333</v>
      </c>
      <c r="D209" s="611">
        <f t="shared" si="0"/>
        <v>18658.542371203399</v>
      </c>
      <c r="E209" s="610">
        <f t="shared" si="4"/>
        <v>18658.542371203399</v>
      </c>
    </row>
    <row r="210" spans="1:5" ht="13.8">
      <c r="A210" s="608">
        <v>1805</v>
      </c>
      <c r="B210" s="609" t="s">
        <v>9592</v>
      </c>
      <c r="C210" s="610">
        <v>65047.549843928442</v>
      </c>
      <c r="D210" s="611">
        <f t="shared" si="0"/>
        <v>39028.529906357064</v>
      </c>
      <c r="E210" s="610">
        <f t="shared" si="4"/>
        <v>39028.529906357064</v>
      </c>
    </row>
    <row r="211" spans="1:5" ht="13.8">
      <c r="A211" s="608">
        <v>1806</v>
      </c>
      <c r="B211" s="609" t="s">
        <v>9593</v>
      </c>
      <c r="C211" s="610">
        <v>37939.03615478026</v>
      </c>
      <c r="D211" s="611">
        <f t="shared" si="0"/>
        <v>22763.421692868156</v>
      </c>
      <c r="E211" s="610">
        <f t="shared" si="4"/>
        <v>22763.421692868156</v>
      </c>
    </row>
    <row r="212" spans="1:5" ht="13.8">
      <c r="A212" s="608">
        <v>1840</v>
      </c>
      <c r="B212" s="609" t="s">
        <v>9594</v>
      </c>
      <c r="C212" s="610">
        <v>27805.518676654738</v>
      </c>
      <c r="D212" s="611">
        <f t="shared" si="0"/>
        <v>16683.311205992843</v>
      </c>
      <c r="E212" s="610">
        <f t="shared" si="4"/>
        <v>16683.311205992843</v>
      </c>
    </row>
    <row r="213" spans="1:5" ht="13.8">
      <c r="A213" s="608">
        <v>1841</v>
      </c>
      <c r="B213" s="609" t="s">
        <v>9595</v>
      </c>
      <c r="C213" s="610">
        <v>31292.384362794717</v>
      </c>
      <c r="D213" s="611">
        <f t="shared" si="0"/>
        <v>18775.43061767683</v>
      </c>
      <c r="E213" s="610">
        <f t="shared" si="4"/>
        <v>18775.43061767683</v>
      </c>
    </row>
    <row r="214" spans="1:5" ht="13.8">
      <c r="A214" s="608">
        <v>1843</v>
      </c>
      <c r="B214" s="609" t="s">
        <v>9596</v>
      </c>
      <c r="C214" s="610">
        <v>27805.518676654738</v>
      </c>
      <c r="D214" s="611">
        <f t="shared" si="0"/>
        <v>16683.311205992843</v>
      </c>
      <c r="E214" s="610">
        <f t="shared" si="4"/>
        <v>16683.311205992843</v>
      </c>
    </row>
    <row r="215" spans="1:5" ht="13.8">
      <c r="A215" s="608">
        <v>1845</v>
      </c>
      <c r="B215" s="609" t="s">
        <v>9597</v>
      </c>
      <c r="C215" s="610">
        <v>31292.384362794717</v>
      </c>
      <c r="D215" s="611">
        <f t="shared" si="0"/>
        <v>18775.43061767683</v>
      </c>
      <c r="E215" s="610">
        <f t="shared" si="4"/>
        <v>18775.43061767683</v>
      </c>
    </row>
    <row r="216" spans="1:5" ht="13.8">
      <c r="A216" s="608">
        <v>1846</v>
      </c>
      <c r="B216" s="609" t="s">
        <v>9598</v>
      </c>
      <c r="C216" s="610">
        <v>27805.518676654738</v>
      </c>
      <c r="D216" s="611">
        <f t="shared" si="0"/>
        <v>16683.311205992843</v>
      </c>
      <c r="E216" s="610">
        <f t="shared" si="4"/>
        <v>16683.311205992843</v>
      </c>
    </row>
    <row r="217" spans="1:5" ht="13.8">
      <c r="A217" s="608">
        <v>1847</v>
      </c>
      <c r="B217" s="609" t="s">
        <v>9599</v>
      </c>
      <c r="C217" s="610">
        <v>38975.621842069289</v>
      </c>
      <c r="D217" s="611">
        <f t="shared" si="0"/>
        <v>23385.373105241571</v>
      </c>
      <c r="E217" s="610">
        <f t="shared" si="4"/>
        <v>23385.373105241571</v>
      </c>
    </row>
    <row r="218" spans="1:5" ht="13.8">
      <c r="A218" s="608">
        <v>1848</v>
      </c>
      <c r="B218" s="609" t="s">
        <v>9600</v>
      </c>
      <c r="C218" s="610">
        <v>38975.621842069289</v>
      </c>
      <c r="D218" s="611">
        <f t="shared" si="0"/>
        <v>23385.373105241571</v>
      </c>
      <c r="E218" s="610">
        <f t="shared" si="4"/>
        <v>23385.373105241571</v>
      </c>
    </row>
    <row r="219" spans="1:5" ht="13.8">
      <c r="A219" s="608">
        <v>2001</v>
      </c>
      <c r="B219" s="609" t="s">
        <v>9601</v>
      </c>
      <c r="C219" s="610">
        <v>25307.053519788977</v>
      </c>
      <c r="D219" s="611">
        <f t="shared" si="0"/>
        <v>15184.232111873385</v>
      </c>
      <c r="E219" s="610">
        <f t="shared" si="4"/>
        <v>15184.232111873385</v>
      </c>
    </row>
    <row r="220" spans="1:5" ht="13.8">
      <c r="A220" s="608">
        <v>2002</v>
      </c>
      <c r="B220" s="609" t="s">
        <v>9602</v>
      </c>
      <c r="C220" s="610">
        <v>28921.353940082918</v>
      </c>
      <c r="D220" s="611">
        <f t="shared" si="0"/>
        <v>17352.812364049751</v>
      </c>
      <c r="E220" s="610">
        <f t="shared" si="4"/>
        <v>17352.812364049751</v>
      </c>
    </row>
    <row r="221" spans="1:5" ht="13.8">
      <c r="A221" s="608">
        <v>2003</v>
      </c>
      <c r="B221" s="609" t="s">
        <v>9603</v>
      </c>
      <c r="C221" s="610">
        <v>25307.053519788977</v>
      </c>
      <c r="D221" s="611">
        <f t="shared" si="0"/>
        <v>15184.232111873385</v>
      </c>
      <c r="E221" s="610">
        <f t="shared" si="4"/>
        <v>15184.232111873385</v>
      </c>
    </row>
    <row r="222" spans="1:5" ht="13.8">
      <c r="A222" s="608">
        <v>2004</v>
      </c>
      <c r="B222" s="609" t="s">
        <v>9604</v>
      </c>
      <c r="C222" s="610">
        <v>28921.353940082918</v>
      </c>
      <c r="D222" s="611">
        <f t="shared" si="0"/>
        <v>17352.812364049751</v>
      </c>
      <c r="E222" s="610">
        <f t="shared" si="4"/>
        <v>17352.812364049751</v>
      </c>
    </row>
    <row r="223" spans="1:5" ht="13.8">
      <c r="A223" s="608">
        <v>2005</v>
      </c>
      <c r="B223" s="609" t="s">
        <v>9605</v>
      </c>
      <c r="C223" s="610">
        <v>26259.282668981792</v>
      </c>
      <c r="D223" s="611">
        <f t="shared" si="0"/>
        <v>15755.569601389074</v>
      </c>
      <c r="E223" s="610">
        <f t="shared" si="4"/>
        <v>15755.569601389074</v>
      </c>
    </row>
    <row r="224" spans="1:5" ht="13.8">
      <c r="A224" s="608">
        <v>2006</v>
      </c>
      <c r="B224" s="609" t="s">
        <v>9606</v>
      </c>
      <c r="C224" s="610">
        <v>26259.282668981792</v>
      </c>
      <c r="D224" s="611">
        <f t="shared" si="0"/>
        <v>15755.569601389074</v>
      </c>
      <c r="E224" s="610">
        <f t="shared" si="4"/>
        <v>15755.569601389074</v>
      </c>
    </row>
    <row r="225" spans="1:5" ht="13.8">
      <c r="A225" s="608">
        <v>2007</v>
      </c>
      <c r="B225" s="609" t="s">
        <v>9607</v>
      </c>
      <c r="C225" s="610">
        <v>29615.971023281199</v>
      </c>
      <c r="D225" s="611">
        <f t="shared" si="0"/>
        <v>17769.58261396872</v>
      </c>
      <c r="E225" s="610">
        <f t="shared" si="4"/>
        <v>17769.58261396872</v>
      </c>
    </row>
    <row r="226" spans="1:5" ht="13.8">
      <c r="A226" s="608">
        <v>2008</v>
      </c>
      <c r="B226" s="609" t="s">
        <v>9608</v>
      </c>
      <c r="C226" s="610">
        <v>29615.971023281199</v>
      </c>
      <c r="D226" s="611">
        <f t="shared" si="0"/>
        <v>17769.58261396872</v>
      </c>
      <c r="E226" s="610">
        <f t="shared" si="4"/>
        <v>17769.58261396872</v>
      </c>
    </row>
    <row r="227" spans="1:5" ht="13.8">
      <c r="A227" s="608">
        <v>2009</v>
      </c>
      <c r="B227" s="609" t="s">
        <v>9609</v>
      </c>
      <c r="C227" s="610">
        <v>29616.00662907357</v>
      </c>
      <c r="D227" s="611">
        <f t="shared" si="0"/>
        <v>17769.603977444141</v>
      </c>
      <c r="E227" s="610">
        <f t="shared" si="4"/>
        <v>17769.603977444141</v>
      </c>
    </row>
    <row r="228" spans="1:5" ht="13.8">
      <c r="A228" s="608">
        <v>2010</v>
      </c>
      <c r="B228" s="609" t="s">
        <v>9610</v>
      </c>
      <c r="C228" s="610">
        <v>26259.282668981792</v>
      </c>
      <c r="D228" s="611">
        <f t="shared" si="0"/>
        <v>15755.569601389074</v>
      </c>
      <c r="E228" s="610">
        <f t="shared" si="4"/>
        <v>15755.569601389074</v>
      </c>
    </row>
    <row r="229" spans="1:5" ht="13.8">
      <c r="A229" s="608">
        <v>2011</v>
      </c>
      <c r="B229" s="609" t="s">
        <v>9611</v>
      </c>
      <c r="C229" s="610">
        <v>26259.282668981792</v>
      </c>
      <c r="D229" s="611">
        <f t="shared" si="0"/>
        <v>15755.569601389074</v>
      </c>
      <c r="E229" s="610">
        <f t="shared" si="4"/>
        <v>15755.569601389074</v>
      </c>
    </row>
    <row r="230" spans="1:5" ht="13.8">
      <c r="A230" s="608">
        <v>2012</v>
      </c>
      <c r="B230" s="609" t="s">
        <v>9612</v>
      </c>
      <c r="C230" s="610">
        <v>29797.126734231097</v>
      </c>
      <c r="D230" s="611">
        <f t="shared" si="0"/>
        <v>17878.276040538658</v>
      </c>
      <c r="E230" s="610">
        <f t="shared" si="4"/>
        <v>17878.276040538658</v>
      </c>
    </row>
    <row r="231" spans="1:5" ht="13.8">
      <c r="A231" s="608">
        <v>2013</v>
      </c>
      <c r="B231" s="609" t="s">
        <v>9613</v>
      </c>
      <c r="C231" s="610">
        <v>29769.324423305734</v>
      </c>
      <c r="D231" s="611">
        <f t="shared" si="0"/>
        <v>17861.59465398344</v>
      </c>
      <c r="E231" s="610">
        <f t="shared" si="4"/>
        <v>17861.59465398344</v>
      </c>
    </row>
    <row r="232" spans="1:5" ht="13.8">
      <c r="A232" s="608">
        <v>2015</v>
      </c>
      <c r="B232" s="609" t="s">
        <v>9614</v>
      </c>
      <c r="C232" s="610">
        <v>26259.282668981792</v>
      </c>
      <c r="D232" s="611">
        <f t="shared" si="0"/>
        <v>15755.569601389074</v>
      </c>
      <c r="E232" s="610">
        <f t="shared" si="4"/>
        <v>15755.569601389074</v>
      </c>
    </row>
    <row r="233" spans="1:5" ht="13.8">
      <c r="A233" s="608">
        <v>2016</v>
      </c>
      <c r="B233" s="609" t="s">
        <v>9615</v>
      </c>
      <c r="C233" s="610">
        <v>26259.282668981792</v>
      </c>
      <c r="D233" s="611">
        <f t="shared" si="0"/>
        <v>15755.569601389074</v>
      </c>
      <c r="E233" s="610">
        <f t="shared" si="4"/>
        <v>15755.569601389074</v>
      </c>
    </row>
    <row r="234" spans="1:5" ht="13.8">
      <c r="A234" s="608">
        <v>2017</v>
      </c>
      <c r="B234" s="609" t="s">
        <v>9616</v>
      </c>
      <c r="C234" s="610">
        <v>29769.324423305734</v>
      </c>
      <c r="D234" s="611">
        <f t="shared" si="0"/>
        <v>17861.59465398344</v>
      </c>
      <c r="E234" s="610">
        <f t="shared" si="4"/>
        <v>17861.59465398344</v>
      </c>
    </row>
    <row r="235" spans="1:5" ht="13.8">
      <c r="A235" s="608">
        <v>2019</v>
      </c>
      <c r="B235" s="609" t="s">
        <v>9617</v>
      </c>
      <c r="C235" s="610">
        <v>29797.126734231097</v>
      </c>
      <c r="D235" s="611">
        <f t="shared" si="0"/>
        <v>17878.276040538658</v>
      </c>
      <c r="E235" s="610">
        <f t="shared" si="4"/>
        <v>17878.276040538658</v>
      </c>
    </row>
    <row r="236" spans="1:5" ht="13.8">
      <c r="A236" s="608">
        <v>2020</v>
      </c>
      <c r="B236" s="609" t="s">
        <v>9618</v>
      </c>
      <c r="C236" s="610">
        <v>28859.16307990018</v>
      </c>
      <c r="D236" s="611">
        <f t="shared" si="0"/>
        <v>17315.497847940107</v>
      </c>
      <c r="E236" s="610">
        <f t="shared" si="4"/>
        <v>17315.497847940107</v>
      </c>
    </row>
    <row r="237" spans="1:5" ht="13.8">
      <c r="A237" s="608">
        <v>2021</v>
      </c>
      <c r="B237" s="609" t="s">
        <v>9619</v>
      </c>
      <c r="C237" s="610">
        <v>28859.16307990018</v>
      </c>
      <c r="D237" s="611">
        <f t="shared" si="0"/>
        <v>17315.497847940107</v>
      </c>
      <c r="E237" s="610">
        <f t="shared" si="4"/>
        <v>17315.497847940107</v>
      </c>
    </row>
    <row r="238" spans="1:5" ht="13.8">
      <c r="A238" s="608">
        <v>2023</v>
      </c>
      <c r="B238" s="609" t="s">
        <v>9620</v>
      </c>
      <c r="C238" s="610">
        <v>29595.87877699676</v>
      </c>
      <c r="D238" s="611">
        <f t="shared" si="0"/>
        <v>17757.527266198056</v>
      </c>
      <c r="E238" s="610">
        <f t="shared" si="4"/>
        <v>17757.527266198056</v>
      </c>
    </row>
    <row r="239" spans="1:5" ht="13.8">
      <c r="A239" s="608">
        <v>2024</v>
      </c>
      <c r="B239" s="609" t="s">
        <v>9621</v>
      </c>
      <c r="C239" s="610">
        <v>28859.16307990018</v>
      </c>
      <c r="D239" s="611">
        <f t="shared" si="0"/>
        <v>17315.497847940107</v>
      </c>
      <c r="E239" s="610">
        <f t="shared" si="4"/>
        <v>17315.497847940107</v>
      </c>
    </row>
    <row r="240" spans="1:5" ht="13.8">
      <c r="A240" s="608">
        <v>2025</v>
      </c>
      <c r="B240" s="609" t="s">
        <v>9622</v>
      </c>
      <c r="C240" s="610">
        <v>28859.16307990018</v>
      </c>
      <c r="D240" s="611">
        <f t="shared" si="0"/>
        <v>17315.497847940107</v>
      </c>
      <c r="E240" s="610">
        <f t="shared" si="4"/>
        <v>17315.497847940107</v>
      </c>
    </row>
    <row r="241" spans="1:5" ht="13.8">
      <c r="A241" s="608">
        <v>2026</v>
      </c>
      <c r="B241" s="609" t="s">
        <v>9623</v>
      </c>
      <c r="C241" s="610">
        <v>28859.16307990018</v>
      </c>
      <c r="D241" s="611">
        <f t="shared" si="0"/>
        <v>17315.497847940107</v>
      </c>
      <c r="E241" s="610">
        <f t="shared" si="4"/>
        <v>17315.497847940107</v>
      </c>
    </row>
    <row r="242" spans="1:5" ht="13.8">
      <c r="A242" s="608">
        <v>2027</v>
      </c>
      <c r="B242" s="609" t="s">
        <v>9624</v>
      </c>
      <c r="C242" s="610">
        <v>26588.739249757193</v>
      </c>
      <c r="D242" s="611">
        <f t="shared" si="0"/>
        <v>15953.243549854315</v>
      </c>
      <c r="E242" s="610">
        <f t="shared" si="4"/>
        <v>15953.243549854315</v>
      </c>
    </row>
    <row r="243" spans="1:5" ht="13.8">
      <c r="A243" s="608">
        <v>2028</v>
      </c>
      <c r="B243" s="609" t="s">
        <v>9625</v>
      </c>
      <c r="C243" s="610">
        <v>28979.71655760692</v>
      </c>
      <c r="D243" s="611">
        <f t="shared" si="0"/>
        <v>17387.82993456415</v>
      </c>
      <c r="E243" s="610">
        <f t="shared" si="4"/>
        <v>17387.82993456415</v>
      </c>
    </row>
    <row r="244" spans="1:5" ht="13.8">
      <c r="A244" s="608">
        <v>2029</v>
      </c>
      <c r="B244" s="609" t="s">
        <v>9626</v>
      </c>
      <c r="C244" s="610">
        <v>25348.157727392863</v>
      </c>
      <c r="D244" s="611">
        <f t="shared" si="0"/>
        <v>15208.894636435718</v>
      </c>
      <c r="E244" s="610">
        <f t="shared" si="4"/>
        <v>15208.894636435718</v>
      </c>
    </row>
    <row r="245" spans="1:5" ht="13.8">
      <c r="A245" s="608">
        <v>2030</v>
      </c>
      <c r="B245" s="609" t="s">
        <v>9627</v>
      </c>
      <c r="C245" s="610">
        <v>45294.620540581374</v>
      </c>
      <c r="D245" s="611">
        <f t="shared" si="0"/>
        <v>27176.772324348825</v>
      </c>
      <c r="E245" s="610">
        <f t="shared" si="4"/>
        <v>27176.772324348825</v>
      </c>
    </row>
    <row r="246" spans="1:5" ht="13.8">
      <c r="A246" s="608">
        <v>2031</v>
      </c>
      <c r="B246" s="609" t="s">
        <v>9628</v>
      </c>
      <c r="C246" s="610">
        <v>26602.264481521743</v>
      </c>
      <c r="D246" s="611">
        <f t="shared" si="0"/>
        <v>15961.358688913046</v>
      </c>
      <c r="E246" s="610">
        <f t="shared" si="4"/>
        <v>15961.358688913046</v>
      </c>
    </row>
    <row r="247" spans="1:5" ht="13.8">
      <c r="A247" s="608">
        <v>2032</v>
      </c>
      <c r="B247" s="609" t="s">
        <v>9629</v>
      </c>
      <c r="C247" s="610">
        <v>29754.390533502508</v>
      </c>
      <c r="D247" s="611">
        <f t="shared" si="0"/>
        <v>17852.634320101504</v>
      </c>
      <c r="E247" s="610">
        <f t="shared" si="4"/>
        <v>17852.634320101504</v>
      </c>
    </row>
    <row r="248" spans="1:5" ht="13.8">
      <c r="A248" s="608">
        <v>2033</v>
      </c>
      <c r="B248" s="609" t="s">
        <v>9630</v>
      </c>
      <c r="C248" s="610">
        <v>40426.841804274023</v>
      </c>
      <c r="D248" s="611">
        <f t="shared" si="0"/>
        <v>24256.105082564412</v>
      </c>
      <c r="E248" s="610">
        <f t="shared" si="4"/>
        <v>24256.105082564412</v>
      </c>
    </row>
    <row r="249" spans="1:5" ht="13.8">
      <c r="A249" s="608">
        <v>2034</v>
      </c>
      <c r="B249" s="609" t="s">
        <v>9631</v>
      </c>
      <c r="C249" s="610">
        <v>40426.841804274023</v>
      </c>
      <c r="D249" s="611">
        <f t="shared" si="0"/>
        <v>24256.105082564412</v>
      </c>
      <c r="E249" s="610">
        <f t="shared" si="4"/>
        <v>24256.105082564412</v>
      </c>
    </row>
    <row r="250" spans="1:5" ht="13.8">
      <c r="A250" s="608">
        <v>2035</v>
      </c>
      <c r="B250" s="609" t="s">
        <v>9632</v>
      </c>
      <c r="C250" s="610">
        <v>35873.687982349104</v>
      </c>
      <c r="D250" s="611">
        <f t="shared" si="0"/>
        <v>21524.212789409463</v>
      </c>
      <c r="E250" s="610">
        <f t="shared" si="4"/>
        <v>21524.212789409463</v>
      </c>
    </row>
    <row r="251" spans="1:5" ht="13.8">
      <c r="A251" s="608">
        <v>2036</v>
      </c>
      <c r="B251" s="609" t="s">
        <v>17113</v>
      </c>
      <c r="C251" s="610">
        <v>29290.148763828394</v>
      </c>
      <c r="D251" s="611">
        <f t="shared" si="0"/>
        <v>17574.089258297037</v>
      </c>
      <c r="E251" s="610">
        <f t="shared" si="4"/>
        <v>17574.089258297037</v>
      </c>
    </row>
    <row r="252" spans="1:5" ht="13.8">
      <c r="A252" s="608">
        <v>2037</v>
      </c>
      <c r="B252" s="609" t="s">
        <v>17114</v>
      </c>
      <c r="C252" s="610">
        <v>29615.956783381593</v>
      </c>
      <c r="D252" s="611">
        <f t="shared" si="0"/>
        <v>17769.574070028953</v>
      </c>
      <c r="E252" s="610">
        <f t="shared" si="4"/>
        <v>17769.574070028953</v>
      </c>
    </row>
    <row r="253" spans="1:5" ht="13.8">
      <c r="A253" s="608">
        <v>2038</v>
      </c>
      <c r="B253" s="609" t="s">
        <v>17115</v>
      </c>
      <c r="C253" s="610">
        <v>29754.321594385892</v>
      </c>
      <c r="D253" s="611">
        <f t="shared" si="0"/>
        <v>17852.592956631535</v>
      </c>
      <c r="E253" s="610">
        <f t="shared" si="4"/>
        <v>17852.592956631535</v>
      </c>
    </row>
    <row r="254" spans="1:5" ht="13.8">
      <c r="A254" s="608">
        <v>2039</v>
      </c>
      <c r="B254" s="609" t="s">
        <v>17116</v>
      </c>
      <c r="C254" s="610">
        <v>29754.321594385892</v>
      </c>
      <c r="D254" s="611">
        <f t="shared" si="0"/>
        <v>17852.592956631535</v>
      </c>
      <c r="E254" s="610">
        <f t="shared" si="4"/>
        <v>17852.592956631535</v>
      </c>
    </row>
    <row r="255" spans="1:5" ht="13.8">
      <c r="A255" s="608">
        <v>2051</v>
      </c>
      <c r="B255" s="609" t="s">
        <v>9633</v>
      </c>
      <c r="C255" s="610">
        <v>18811.467285359529</v>
      </c>
      <c r="D255" s="611">
        <f t="shared" si="0"/>
        <v>11286.880371215717</v>
      </c>
      <c r="E255" s="610">
        <f t="shared" si="4"/>
        <v>11286.880371215717</v>
      </c>
    </row>
    <row r="256" spans="1:5" ht="13.8">
      <c r="A256" s="608">
        <v>2052</v>
      </c>
      <c r="B256" s="609" t="s">
        <v>9634</v>
      </c>
      <c r="C256" s="610">
        <v>26300.750386346739</v>
      </c>
      <c r="D256" s="611">
        <f t="shared" si="0"/>
        <v>15780.450231808043</v>
      </c>
      <c r="E256" s="610">
        <f t="shared" si="4"/>
        <v>15780.450231808043</v>
      </c>
    </row>
    <row r="257" spans="1:5" ht="13.8">
      <c r="A257" s="608">
        <v>2053</v>
      </c>
      <c r="B257" s="609" t="s">
        <v>9635</v>
      </c>
      <c r="C257" s="610">
        <v>24952.57405549091</v>
      </c>
      <c r="D257" s="611">
        <f t="shared" si="0"/>
        <v>14971.544433294544</v>
      </c>
      <c r="E257" s="610">
        <f t="shared" si="4"/>
        <v>14971.544433294544</v>
      </c>
    </row>
    <row r="258" spans="1:5" ht="13.8">
      <c r="A258" s="608">
        <v>2054</v>
      </c>
      <c r="B258" s="609" t="s">
        <v>9636</v>
      </c>
      <c r="C258" s="610">
        <v>24952.57405549091</v>
      </c>
      <c r="D258" s="611">
        <f t="shared" si="0"/>
        <v>14971.544433294544</v>
      </c>
      <c r="E258" s="610">
        <f t="shared" si="4"/>
        <v>14971.544433294544</v>
      </c>
    </row>
    <row r="259" spans="1:5" ht="13.8">
      <c r="A259" s="608">
        <v>2055</v>
      </c>
      <c r="B259" s="609" t="s">
        <v>9637</v>
      </c>
      <c r="C259" s="610">
        <v>24952.57405549091</v>
      </c>
      <c r="D259" s="611">
        <f t="shared" ref="D259:D666" si="5">C259*0.6</f>
        <v>14971.544433294544</v>
      </c>
      <c r="E259" s="610">
        <f t="shared" si="4"/>
        <v>14971.544433294544</v>
      </c>
    </row>
    <row r="260" spans="1:5" ht="13.8">
      <c r="A260" s="608">
        <v>2056</v>
      </c>
      <c r="B260" s="609" t="s">
        <v>9638</v>
      </c>
      <c r="C260" s="610">
        <v>24952.57405549091</v>
      </c>
      <c r="D260" s="611">
        <f t="shared" si="5"/>
        <v>14971.544433294544</v>
      </c>
      <c r="E260" s="610">
        <f t="shared" si="4"/>
        <v>14971.544433294544</v>
      </c>
    </row>
    <row r="261" spans="1:5" ht="13.8">
      <c r="A261" s="608">
        <v>2103</v>
      </c>
      <c r="B261" s="609" t="s">
        <v>9639</v>
      </c>
      <c r="C261" s="610">
        <v>24952.57405549091</v>
      </c>
      <c r="D261" s="611">
        <f t="shared" si="5"/>
        <v>14971.544433294544</v>
      </c>
      <c r="E261" s="610">
        <f t="shared" ref="E261:E324" si="6">C261*0.6</f>
        <v>14971.544433294544</v>
      </c>
    </row>
    <row r="262" spans="1:5" ht="13.8">
      <c r="A262" s="608">
        <v>2104</v>
      </c>
      <c r="B262" s="609" t="s">
        <v>9640</v>
      </c>
      <c r="C262" s="610">
        <v>24952.57405549091</v>
      </c>
      <c r="D262" s="611">
        <f t="shared" si="5"/>
        <v>14971.544433294544</v>
      </c>
      <c r="E262" s="610">
        <f t="shared" si="6"/>
        <v>14971.544433294544</v>
      </c>
    </row>
    <row r="263" spans="1:5" ht="13.8">
      <c r="A263" s="608">
        <v>2105</v>
      </c>
      <c r="B263" s="609" t="s">
        <v>9641</v>
      </c>
      <c r="C263" s="610">
        <v>24952.57405549091</v>
      </c>
      <c r="D263" s="611">
        <f t="shared" si="5"/>
        <v>14971.544433294544</v>
      </c>
      <c r="E263" s="610">
        <f t="shared" si="6"/>
        <v>14971.544433294544</v>
      </c>
    </row>
    <row r="264" spans="1:5" ht="13.8">
      <c r="A264" s="608">
        <v>2106</v>
      </c>
      <c r="B264" s="609" t="s">
        <v>9642</v>
      </c>
      <c r="C264" s="610">
        <v>26884.834664801918</v>
      </c>
      <c r="D264" s="611">
        <f t="shared" si="5"/>
        <v>16130.90079888115</v>
      </c>
      <c r="E264" s="610">
        <f t="shared" si="6"/>
        <v>16130.90079888115</v>
      </c>
    </row>
    <row r="265" spans="1:5" ht="13.8">
      <c r="A265" s="608">
        <v>2108</v>
      </c>
      <c r="B265" s="609" t="s">
        <v>9643</v>
      </c>
      <c r="C265" s="610">
        <v>29797.126734231097</v>
      </c>
      <c r="D265" s="611">
        <f t="shared" si="5"/>
        <v>17878.276040538658</v>
      </c>
      <c r="E265" s="610">
        <f t="shared" si="6"/>
        <v>17878.276040538658</v>
      </c>
    </row>
    <row r="266" spans="1:5" ht="13.8">
      <c r="A266" s="608">
        <v>2109</v>
      </c>
      <c r="B266" s="609" t="s">
        <v>9644</v>
      </c>
      <c r="C266" s="610">
        <v>25905.602876085868</v>
      </c>
      <c r="D266" s="611">
        <f t="shared" si="5"/>
        <v>15543.361725651521</v>
      </c>
      <c r="E266" s="610">
        <f t="shared" si="6"/>
        <v>15543.361725651521</v>
      </c>
    </row>
    <row r="267" spans="1:5" ht="13.8">
      <c r="A267" s="608">
        <v>2110</v>
      </c>
      <c r="B267" s="609" t="s">
        <v>9645</v>
      </c>
      <c r="C267" s="610">
        <v>25905.602876085868</v>
      </c>
      <c r="D267" s="611">
        <f t="shared" si="5"/>
        <v>15543.361725651521</v>
      </c>
      <c r="E267" s="610">
        <f t="shared" si="6"/>
        <v>15543.361725651521</v>
      </c>
    </row>
    <row r="268" spans="1:5" ht="13.8">
      <c r="A268" s="608">
        <v>2111</v>
      </c>
      <c r="B268" s="609" t="s">
        <v>9646</v>
      </c>
      <c r="C268" s="610">
        <v>25905.602876085868</v>
      </c>
      <c r="D268" s="611">
        <f t="shared" si="5"/>
        <v>15543.361725651521</v>
      </c>
      <c r="E268" s="610">
        <f t="shared" si="6"/>
        <v>15543.361725651521</v>
      </c>
    </row>
    <row r="269" spans="1:5" ht="13.8">
      <c r="A269" s="608">
        <v>2112</v>
      </c>
      <c r="B269" s="609" t="s">
        <v>9647</v>
      </c>
      <c r="C269" s="610">
        <v>25905.602876085868</v>
      </c>
      <c r="D269" s="611">
        <f t="shared" si="5"/>
        <v>15543.361725651521</v>
      </c>
      <c r="E269" s="610">
        <f t="shared" si="6"/>
        <v>15543.361725651521</v>
      </c>
    </row>
    <row r="270" spans="1:5" ht="13.8">
      <c r="A270" s="608">
        <v>2113</v>
      </c>
      <c r="B270" s="609" t="s">
        <v>9648</v>
      </c>
      <c r="C270" s="610">
        <v>26019.458938364431</v>
      </c>
      <c r="D270" s="611">
        <f t="shared" si="5"/>
        <v>15611.675363018658</v>
      </c>
      <c r="E270" s="610">
        <f t="shared" si="6"/>
        <v>15611.675363018658</v>
      </c>
    </row>
    <row r="271" spans="1:5" ht="13.8">
      <c r="A271" s="608">
        <v>2114</v>
      </c>
      <c r="B271" s="609" t="s">
        <v>9649</v>
      </c>
      <c r="C271" s="610">
        <v>25905.602876085868</v>
      </c>
      <c r="D271" s="611">
        <f t="shared" si="5"/>
        <v>15543.361725651521</v>
      </c>
      <c r="E271" s="610">
        <f t="shared" si="6"/>
        <v>15543.361725651521</v>
      </c>
    </row>
    <row r="272" spans="1:5" ht="13.8">
      <c r="A272" s="608">
        <v>2115</v>
      </c>
      <c r="B272" s="609" t="s">
        <v>9650</v>
      </c>
      <c r="C272" s="610">
        <v>25905.602876085868</v>
      </c>
      <c r="D272" s="611">
        <f t="shared" si="5"/>
        <v>15543.361725651521</v>
      </c>
      <c r="E272" s="610">
        <f t="shared" si="6"/>
        <v>15543.361725651521</v>
      </c>
    </row>
    <row r="273" spans="1:5" ht="13.8">
      <c r="A273" s="613">
        <v>2117</v>
      </c>
      <c r="B273" s="614" t="s">
        <v>9651</v>
      </c>
      <c r="C273" s="610">
        <v>28269.5345820246</v>
      </c>
      <c r="D273" s="611">
        <f t="shared" si="5"/>
        <v>16961.720749214761</v>
      </c>
      <c r="E273" s="610">
        <f t="shared" si="6"/>
        <v>16961.720749214761</v>
      </c>
    </row>
    <row r="274" spans="1:5" ht="13.8">
      <c r="A274" s="613">
        <v>2118</v>
      </c>
      <c r="B274" s="614" t="s">
        <v>9652</v>
      </c>
      <c r="C274" s="610">
        <v>28269.5345820246</v>
      </c>
      <c r="D274" s="611">
        <f t="shared" si="5"/>
        <v>16961.720749214761</v>
      </c>
      <c r="E274" s="610">
        <f t="shared" si="6"/>
        <v>16961.720749214761</v>
      </c>
    </row>
    <row r="275" spans="1:5" ht="13.8">
      <c r="A275" s="608">
        <v>2119</v>
      </c>
      <c r="B275" s="609" t="s">
        <v>9653</v>
      </c>
      <c r="C275" s="610">
        <v>25905.602876085868</v>
      </c>
      <c r="D275" s="611">
        <f t="shared" si="5"/>
        <v>15543.361725651521</v>
      </c>
      <c r="E275" s="610">
        <f t="shared" si="6"/>
        <v>15543.361725651521</v>
      </c>
    </row>
    <row r="276" spans="1:5" ht="13.8">
      <c r="A276" s="608">
        <v>2121</v>
      </c>
      <c r="B276" s="609" t="s">
        <v>9654</v>
      </c>
      <c r="C276" s="610">
        <v>28265.527559852391</v>
      </c>
      <c r="D276" s="611">
        <f t="shared" si="5"/>
        <v>16959.316535911435</v>
      </c>
      <c r="E276" s="610">
        <f t="shared" si="6"/>
        <v>16959.316535911435</v>
      </c>
    </row>
    <row r="277" spans="1:5" ht="13.8">
      <c r="A277" s="608">
        <v>2122</v>
      </c>
      <c r="B277" s="609" t="s">
        <v>9655</v>
      </c>
      <c r="C277" s="610">
        <v>31558.221497444803</v>
      </c>
      <c r="D277" s="611">
        <f t="shared" si="5"/>
        <v>18934.932898466883</v>
      </c>
      <c r="E277" s="610">
        <f t="shared" si="6"/>
        <v>18934.932898466883</v>
      </c>
    </row>
    <row r="278" spans="1:5" ht="13.8">
      <c r="A278" s="608">
        <v>2123</v>
      </c>
      <c r="B278" s="609" t="s">
        <v>9656</v>
      </c>
      <c r="C278" s="610">
        <v>60977.986495941841</v>
      </c>
      <c r="D278" s="611">
        <f t="shared" si="5"/>
        <v>36586.791897565105</v>
      </c>
      <c r="E278" s="610">
        <f t="shared" si="6"/>
        <v>36586.791897565105</v>
      </c>
    </row>
    <row r="279" spans="1:5" ht="13.8">
      <c r="A279" s="608">
        <v>2124</v>
      </c>
      <c r="B279" s="609" t="s">
        <v>9657</v>
      </c>
      <c r="C279" s="610">
        <v>31558.221497444803</v>
      </c>
      <c r="D279" s="611">
        <f t="shared" si="5"/>
        <v>18934.932898466883</v>
      </c>
      <c r="E279" s="610">
        <f t="shared" si="6"/>
        <v>18934.932898466883</v>
      </c>
    </row>
    <row r="280" spans="1:5" ht="13.8">
      <c r="A280" s="608">
        <v>2125</v>
      </c>
      <c r="B280" s="609" t="s">
        <v>9658</v>
      </c>
      <c r="C280" s="610">
        <v>25905.602876085868</v>
      </c>
      <c r="D280" s="611">
        <f t="shared" si="5"/>
        <v>15543.361725651521</v>
      </c>
      <c r="E280" s="610">
        <f t="shared" si="6"/>
        <v>15543.361725651521</v>
      </c>
    </row>
    <row r="281" spans="1:5" ht="13.8">
      <c r="A281" s="608">
        <v>2126</v>
      </c>
      <c r="B281" s="609" t="s">
        <v>9659</v>
      </c>
      <c r="C281" s="610">
        <v>27519.679994270125</v>
      </c>
      <c r="D281" s="611">
        <f t="shared" si="5"/>
        <v>16511.807996562075</v>
      </c>
      <c r="E281" s="610">
        <f t="shared" si="6"/>
        <v>16511.807996562075</v>
      </c>
    </row>
    <row r="282" spans="1:5" ht="13.8">
      <c r="A282" s="608">
        <v>2127</v>
      </c>
      <c r="B282" s="609" t="s">
        <v>9659</v>
      </c>
      <c r="C282" s="610">
        <v>27519.679994270125</v>
      </c>
      <c r="D282" s="611">
        <f t="shared" si="5"/>
        <v>16511.807996562075</v>
      </c>
      <c r="E282" s="610">
        <f t="shared" si="6"/>
        <v>16511.807996562075</v>
      </c>
    </row>
    <row r="283" spans="1:5" ht="13.8">
      <c r="A283" s="608">
        <v>2128</v>
      </c>
      <c r="B283" s="609" t="s">
        <v>9660</v>
      </c>
      <c r="C283" s="610">
        <v>25905.602876085868</v>
      </c>
      <c r="D283" s="611">
        <f t="shared" si="5"/>
        <v>15543.361725651521</v>
      </c>
      <c r="E283" s="610">
        <f t="shared" si="6"/>
        <v>15543.361725651521</v>
      </c>
    </row>
    <row r="284" spans="1:5" ht="13.8">
      <c r="A284" s="608">
        <v>2129</v>
      </c>
      <c r="B284" s="609" t="s">
        <v>9661</v>
      </c>
      <c r="C284" s="610">
        <v>28269.790522222971</v>
      </c>
      <c r="D284" s="611">
        <f t="shared" si="5"/>
        <v>16961.874313333781</v>
      </c>
      <c r="E284" s="610">
        <f t="shared" si="6"/>
        <v>16961.874313333781</v>
      </c>
    </row>
    <row r="285" spans="1:5" ht="13.8">
      <c r="A285" s="608">
        <v>2130</v>
      </c>
      <c r="B285" s="609" t="s">
        <v>9662</v>
      </c>
      <c r="C285" s="610">
        <v>28269.790522222971</v>
      </c>
      <c r="D285" s="611">
        <f t="shared" si="5"/>
        <v>16961.874313333781</v>
      </c>
      <c r="E285" s="610">
        <f t="shared" si="6"/>
        <v>16961.874313333781</v>
      </c>
    </row>
    <row r="286" spans="1:5" ht="13.8">
      <c r="A286" s="608">
        <v>2131</v>
      </c>
      <c r="B286" s="609" t="s">
        <v>9663</v>
      </c>
      <c r="C286" s="610">
        <v>28269.790522222971</v>
      </c>
      <c r="D286" s="611">
        <f t="shared" si="5"/>
        <v>16961.874313333781</v>
      </c>
      <c r="E286" s="610">
        <f t="shared" si="6"/>
        <v>16961.874313333781</v>
      </c>
    </row>
    <row r="287" spans="1:5" ht="13.8">
      <c r="A287" s="608">
        <v>2133</v>
      </c>
      <c r="B287" s="609" t="s">
        <v>9664</v>
      </c>
      <c r="C287" s="610">
        <v>26602.264481521743</v>
      </c>
      <c r="D287" s="611">
        <f t="shared" si="5"/>
        <v>15961.358688913046</v>
      </c>
      <c r="E287" s="610">
        <f t="shared" si="6"/>
        <v>15961.358688913046</v>
      </c>
    </row>
    <row r="288" spans="1:5" ht="13.8">
      <c r="A288" s="608">
        <v>2134</v>
      </c>
      <c r="B288" s="609" t="s">
        <v>9665</v>
      </c>
      <c r="C288" s="610">
        <v>26602.264481521743</v>
      </c>
      <c r="D288" s="611">
        <f t="shared" si="5"/>
        <v>15961.358688913046</v>
      </c>
      <c r="E288" s="610">
        <f t="shared" si="6"/>
        <v>15961.358688913046</v>
      </c>
    </row>
    <row r="289" spans="1:5" ht="13.8">
      <c r="A289" s="613">
        <v>2135</v>
      </c>
      <c r="B289" s="614" t="s">
        <v>9666</v>
      </c>
      <c r="C289" s="610">
        <v>26602.264481521743</v>
      </c>
      <c r="D289" s="611">
        <f t="shared" si="5"/>
        <v>15961.358688913046</v>
      </c>
      <c r="E289" s="610">
        <f t="shared" si="6"/>
        <v>15961.358688913046</v>
      </c>
    </row>
    <row r="290" spans="1:5" ht="13.8">
      <c r="A290" s="613">
        <v>2136</v>
      </c>
      <c r="B290" s="614" t="s">
        <v>9667</v>
      </c>
      <c r="C290" s="610">
        <v>26602.264481521743</v>
      </c>
      <c r="D290" s="611">
        <f t="shared" si="5"/>
        <v>15961.358688913046</v>
      </c>
      <c r="E290" s="610">
        <f t="shared" si="6"/>
        <v>15961.358688913046</v>
      </c>
    </row>
    <row r="291" spans="1:5" ht="13.8">
      <c r="A291" s="613">
        <v>2137</v>
      </c>
      <c r="B291" s="614" t="s">
        <v>9668</v>
      </c>
      <c r="C291" s="610">
        <v>26602.264481521743</v>
      </c>
      <c r="D291" s="611">
        <f t="shared" si="5"/>
        <v>15961.358688913046</v>
      </c>
      <c r="E291" s="610">
        <f t="shared" si="6"/>
        <v>15961.358688913046</v>
      </c>
    </row>
    <row r="292" spans="1:5" ht="13.8">
      <c r="A292" s="613">
        <v>2138</v>
      </c>
      <c r="B292" s="614" t="s">
        <v>9669</v>
      </c>
      <c r="C292" s="610">
        <v>26602.264481521743</v>
      </c>
      <c r="D292" s="611">
        <f t="shared" si="5"/>
        <v>15961.358688913046</v>
      </c>
      <c r="E292" s="610">
        <f t="shared" si="6"/>
        <v>15961.358688913046</v>
      </c>
    </row>
    <row r="293" spans="1:5" ht="13.8">
      <c r="A293" s="613">
        <v>2139</v>
      </c>
      <c r="B293" s="614" t="s">
        <v>9670</v>
      </c>
      <c r="C293" s="610">
        <v>26602.264481521743</v>
      </c>
      <c r="D293" s="611">
        <f t="shared" si="5"/>
        <v>15961.358688913046</v>
      </c>
      <c r="E293" s="610">
        <f t="shared" si="6"/>
        <v>15961.358688913046</v>
      </c>
    </row>
    <row r="294" spans="1:5" ht="13.8">
      <c r="A294" s="613">
        <v>2140</v>
      </c>
      <c r="B294" s="614" t="s">
        <v>9671</v>
      </c>
      <c r="C294" s="610">
        <v>26602.264481521743</v>
      </c>
      <c r="D294" s="611">
        <f t="shared" si="5"/>
        <v>15961.358688913046</v>
      </c>
      <c r="E294" s="610">
        <f t="shared" si="6"/>
        <v>15961.358688913046</v>
      </c>
    </row>
    <row r="295" spans="1:5" ht="13.8">
      <c r="A295" s="613">
        <v>2141</v>
      </c>
      <c r="B295" s="614" t="s">
        <v>9672</v>
      </c>
      <c r="C295" s="610">
        <v>0</v>
      </c>
      <c r="D295" s="611">
        <f t="shared" si="5"/>
        <v>0</v>
      </c>
      <c r="E295" s="610">
        <f t="shared" si="6"/>
        <v>0</v>
      </c>
    </row>
    <row r="296" spans="1:5" ht="13.8">
      <c r="A296" s="613">
        <v>2142</v>
      </c>
      <c r="B296" s="614" t="s">
        <v>9673</v>
      </c>
      <c r="C296" s="610">
        <v>28269.764863747721</v>
      </c>
      <c r="D296" s="611">
        <f t="shared" si="5"/>
        <v>16961.858918248632</v>
      </c>
      <c r="E296" s="610">
        <f t="shared" si="6"/>
        <v>16961.858918248632</v>
      </c>
    </row>
    <row r="297" spans="1:5" ht="13.8">
      <c r="A297" s="613">
        <v>2143</v>
      </c>
      <c r="B297" s="614" t="s">
        <v>9674</v>
      </c>
      <c r="C297" s="610">
        <v>28269.764863747721</v>
      </c>
      <c r="D297" s="611">
        <f t="shared" si="5"/>
        <v>16961.858918248632</v>
      </c>
      <c r="E297" s="610">
        <f t="shared" si="6"/>
        <v>16961.858918248632</v>
      </c>
    </row>
    <row r="298" spans="1:5" ht="13.8">
      <c r="A298" s="613">
        <v>2144</v>
      </c>
      <c r="B298" s="614" t="s">
        <v>9675</v>
      </c>
      <c r="C298" s="610">
        <v>29186.484459726697</v>
      </c>
      <c r="D298" s="611">
        <f t="shared" si="5"/>
        <v>17511.890675836017</v>
      </c>
      <c r="E298" s="610">
        <f t="shared" si="6"/>
        <v>17511.890675836017</v>
      </c>
    </row>
    <row r="299" spans="1:5" ht="13.8">
      <c r="A299" s="613">
        <v>2145</v>
      </c>
      <c r="B299" s="614" t="s">
        <v>9676</v>
      </c>
      <c r="C299" s="610">
        <v>29186.484459726697</v>
      </c>
      <c r="D299" s="611">
        <f t="shared" si="5"/>
        <v>17511.890675836017</v>
      </c>
      <c r="E299" s="610">
        <f t="shared" si="6"/>
        <v>17511.890675836017</v>
      </c>
    </row>
    <row r="300" spans="1:5" ht="13.8">
      <c r="A300" s="613">
        <v>2146</v>
      </c>
      <c r="B300" s="614" t="s">
        <v>9677</v>
      </c>
      <c r="C300" s="610">
        <v>29186.484459726697</v>
      </c>
      <c r="D300" s="611">
        <f t="shared" si="5"/>
        <v>17511.890675836017</v>
      </c>
      <c r="E300" s="610">
        <f t="shared" si="6"/>
        <v>17511.890675836017</v>
      </c>
    </row>
    <row r="301" spans="1:5" ht="13.8">
      <c r="A301" s="613">
        <v>2147</v>
      </c>
      <c r="B301" s="614" t="s">
        <v>9678</v>
      </c>
      <c r="C301" s="610">
        <v>29186.484459726697</v>
      </c>
      <c r="D301" s="611">
        <f t="shared" si="5"/>
        <v>17511.890675836017</v>
      </c>
      <c r="E301" s="610">
        <f t="shared" si="6"/>
        <v>17511.890675836017</v>
      </c>
    </row>
    <row r="302" spans="1:5" ht="13.8">
      <c r="A302" s="613">
        <v>2148</v>
      </c>
      <c r="B302" s="614" t="s">
        <v>9679</v>
      </c>
      <c r="C302" s="610">
        <v>32454.762667456525</v>
      </c>
      <c r="D302" s="611">
        <f t="shared" si="5"/>
        <v>19472.857600473915</v>
      </c>
      <c r="E302" s="610">
        <f t="shared" si="6"/>
        <v>19472.857600473915</v>
      </c>
    </row>
    <row r="303" spans="1:5" ht="13.8">
      <c r="A303" s="613">
        <v>2149</v>
      </c>
      <c r="B303" s="614" t="s">
        <v>9680</v>
      </c>
      <c r="C303" s="610">
        <v>32454.762667456525</v>
      </c>
      <c r="D303" s="611">
        <f t="shared" si="5"/>
        <v>19472.857600473915</v>
      </c>
      <c r="E303" s="610">
        <f t="shared" si="6"/>
        <v>19472.857600473915</v>
      </c>
    </row>
    <row r="304" spans="1:5" ht="13.8">
      <c r="A304" s="608">
        <v>2201</v>
      </c>
      <c r="B304" s="609" t="s">
        <v>9681</v>
      </c>
      <c r="C304" s="610">
        <v>26381.119371484554</v>
      </c>
      <c r="D304" s="611">
        <f t="shared" si="5"/>
        <v>15828.671622890732</v>
      </c>
      <c r="E304" s="610">
        <f t="shared" si="6"/>
        <v>15828.671622890732</v>
      </c>
    </row>
    <row r="305" spans="1:5" ht="13.8">
      <c r="A305" s="608">
        <v>2202</v>
      </c>
      <c r="B305" s="609" t="s">
        <v>9682</v>
      </c>
      <c r="C305" s="610">
        <v>24952.57405549091</v>
      </c>
      <c r="D305" s="611">
        <f t="shared" si="5"/>
        <v>14971.544433294544</v>
      </c>
      <c r="E305" s="610">
        <f t="shared" si="6"/>
        <v>14971.544433294544</v>
      </c>
    </row>
    <row r="306" spans="1:5" ht="13.8">
      <c r="A306" s="608">
        <v>2203</v>
      </c>
      <c r="B306" s="609" t="s">
        <v>9683</v>
      </c>
      <c r="C306" s="610">
        <v>24952.57405549091</v>
      </c>
      <c r="D306" s="611">
        <f t="shared" si="5"/>
        <v>14971.544433294544</v>
      </c>
      <c r="E306" s="610">
        <f t="shared" si="6"/>
        <v>14971.544433294544</v>
      </c>
    </row>
    <row r="307" spans="1:5" ht="13.8">
      <c r="A307" s="608">
        <v>2204</v>
      </c>
      <c r="B307" s="609" t="s">
        <v>9684</v>
      </c>
      <c r="C307" s="610">
        <v>24952.57405549091</v>
      </c>
      <c r="D307" s="611">
        <f t="shared" si="5"/>
        <v>14971.544433294544</v>
      </c>
      <c r="E307" s="610">
        <f t="shared" si="6"/>
        <v>14971.544433294544</v>
      </c>
    </row>
    <row r="308" spans="1:5" ht="13.8">
      <c r="A308" s="608">
        <v>2205</v>
      </c>
      <c r="B308" s="609" t="s">
        <v>9685</v>
      </c>
      <c r="C308" s="610">
        <v>24952.57405549091</v>
      </c>
      <c r="D308" s="611">
        <f t="shared" si="5"/>
        <v>14971.544433294544</v>
      </c>
      <c r="E308" s="610">
        <f t="shared" si="6"/>
        <v>14971.544433294544</v>
      </c>
    </row>
    <row r="309" spans="1:5" ht="13.8">
      <c r="A309" s="608">
        <v>2206</v>
      </c>
      <c r="B309" s="609" t="s">
        <v>9686</v>
      </c>
      <c r="C309" s="610">
        <v>24952.57405549091</v>
      </c>
      <c r="D309" s="611">
        <f t="shared" si="5"/>
        <v>14971.544433294544</v>
      </c>
      <c r="E309" s="610">
        <f t="shared" si="6"/>
        <v>14971.544433294544</v>
      </c>
    </row>
    <row r="310" spans="1:5" ht="13.8">
      <c r="A310" s="608">
        <v>2207</v>
      </c>
      <c r="B310" s="609" t="s">
        <v>9687</v>
      </c>
      <c r="C310" s="610">
        <v>24966.475210953569</v>
      </c>
      <c r="D310" s="611">
        <f t="shared" si="5"/>
        <v>14979.885126572141</v>
      </c>
      <c r="E310" s="610">
        <f t="shared" si="6"/>
        <v>14979.885126572141</v>
      </c>
    </row>
    <row r="311" spans="1:5" ht="13.8">
      <c r="A311" s="608">
        <v>2208</v>
      </c>
      <c r="B311" s="609" t="s">
        <v>9688</v>
      </c>
      <c r="C311" s="610">
        <v>24952.57405549091</v>
      </c>
      <c r="D311" s="611">
        <f t="shared" si="5"/>
        <v>14971.544433294544</v>
      </c>
      <c r="E311" s="610">
        <f t="shared" si="6"/>
        <v>14971.544433294544</v>
      </c>
    </row>
    <row r="312" spans="1:5" ht="13.8">
      <c r="A312" s="608">
        <v>2209</v>
      </c>
      <c r="B312" s="609" t="s">
        <v>9689</v>
      </c>
      <c r="C312" s="610">
        <v>24966.475210953569</v>
      </c>
      <c r="D312" s="611">
        <f t="shared" si="5"/>
        <v>14979.885126572141</v>
      </c>
      <c r="E312" s="610">
        <f t="shared" si="6"/>
        <v>14979.885126572141</v>
      </c>
    </row>
    <row r="313" spans="1:5" ht="13.8">
      <c r="A313" s="608">
        <v>2210</v>
      </c>
      <c r="B313" s="609" t="s">
        <v>9690</v>
      </c>
      <c r="C313" s="610">
        <v>24966.475210953569</v>
      </c>
      <c r="D313" s="611">
        <f t="shared" si="5"/>
        <v>14979.885126572141</v>
      </c>
      <c r="E313" s="610">
        <f t="shared" si="6"/>
        <v>14979.885126572141</v>
      </c>
    </row>
    <row r="314" spans="1:5" ht="13.8">
      <c r="A314" s="608">
        <v>2211</v>
      </c>
      <c r="B314" s="609" t="s">
        <v>9691</v>
      </c>
      <c r="C314" s="610">
        <v>26898.735820264599</v>
      </c>
      <c r="D314" s="611">
        <f t="shared" si="5"/>
        <v>16139.241492158759</v>
      </c>
      <c r="E314" s="610">
        <f t="shared" si="6"/>
        <v>16139.241492158759</v>
      </c>
    </row>
    <row r="315" spans="1:5" ht="13.8">
      <c r="A315" s="608">
        <v>2212</v>
      </c>
      <c r="B315" s="609" t="s">
        <v>9692</v>
      </c>
      <c r="C315" s="610">
        <v>25751.89049459438</v>
      </c>
      <c r="D315" s="611">
        <f t="shared" si="5"/>
        <v>15451.134296756627</v>
      </c>
      <c r="E315" s="610">
        <f t="shared" si="6"/>
        <v>15451.134296756627</v>
      </c>
    </row>
    <row r="316" spans="1:5" ht="13.8">
      <c r="A316" s="608">
        <v>2213</v>
      </c>
      <c r="B316" s="609" t="s">
        <v>9693</v>
      </c>
      <c r="C316" s="610">
        <v>25751.89049459438</v>
      </c>
      <c r="D316" s="611">
        <f t="shared" si="5"/>
        <v>15451.134296756627</v>
      </c>
      <c r="E316" s="610">
        <f t="shared" si="6"/>
        <v>15451.134296756627</v>
      </c>
    </row>
    <row r="317" spans="1:5" ht="13.8">
      <c r="A317" s="608">
        <v>2214</v>
      </c>
      <c r="B317" s="609" t="s">
        <v>9694</v>
      </c>
      <c r="C317" s="610">
        <v>37585.895382780196</v>
      </c>
      <c r="D317" s="611">
        <f t="shared" si="5"/>
        <v>22551.537229668116</v>
      </c>
      <c r="E317" s="610">
        <f t="shared" si="6"/>
        <v>22551.537229668116</v>
      </c>
    </row>
    <row r="318" spans="1:5" ht="13.8">
      <c r="A318" s="608">
        <v>2215</v>
      </c>
      <c r="B318" s="609" t="s">
        <v>9695</v>
      </c>
      <c r="C318" s="610">
        <v>51074.490055075177</v>
      </c>
      <c r="D318" s="611">
        <f t="shared" si="5"/>
        <v>30644.694033045103</v>
      </c>
      <c r="E318" s="610">
        <f t="shared" si="6"/>
        <v>30644.694033045103</v>
      </c>
    </row>
    <row r="319" spans="1:5" ht="13.8">
      <c r="A319" s="608">
        <v>2216</v>
      </c>
      <c r="B319" s="609" t="s">
        <v>9696</v>
      </c>
      <c r="C319" s="610">
        <v>28921.353940082918</v>
      </c>
      <c r="D319" s="611">
        <f t="shared" si="5"/>
        <v>17352.812364049751</v>
      </c>
      <c r="E319" s="610">
        <f t="shared" si="6"/>
        <v>17352.812364049751</v>
      </c>
    </row>
    <row r="320" spans="1:5" ht="13.8">
      <c r="A320" s="608">
        <v>2217</v>
      </c>
      <c r="B320" s="609" t="s">
        <v>9697</v>
      </c>
      <c r="C320" s="610">
        <v>36657.346955058223</v>
      </c>
      <c r="D320" s="611">
        <f t="shared" si="5"/>
        <v>21994.408173034932</v>
      </c>
      <c r="E320" s="610">
        <f t="shared" si="6"/>
        <v>21994.408173034932</v>
      </c>
    </row>
    <row r="321" spans="1:5" ht="13.8">
      <c r="A321" s="608">
        <v>2218</v>
      </c>
      <c r="B321" s="609" t="s">
        <v>9698</v>
      </c>
      <c r="C321" s="610">
        <v>28921.353940082918</v>
      </c>
      <c r="D321" s="611">
        <f t="shared" si="5"/>
        <v>17352.812364049751</v>
      </c>
      <c r="E321" s="610">
        <f t="shared" si="6"/>
        <v>17352.812364049751</v>
      </c>
    </row>
    <row r="322" spans="1:5" ht="13.8">
      <c r="A322" s="608">
        <v>2219</v>
      </c>
      <c r="B322" s="609" t="s">
        <v>9699</v>
      </c>
      <c r="C322" s="610">
        <v>37116.085085326304</v>
      </c>
      <c r="D322" s="611">
        <f t="shared" si="5"/>
        <v>22269.651051195782</v>
      </c>
      <c r="E322" s="610">
        <f t="shared" si="6"/>
        <v>22269.651051195782</v>
      </c>
    </row>
    <row r="323" spans="1:5" ht="13.8">
      <c r="A323" s="608">
        <v>2220</v>
      </c>
      <c r="B323" s="609" t="s">
        <v>9700</v>
      </c>
      <c r="C323" s="610">
        <v>34308.051681867189</v>
      </c>
      <c r="D323" s="611">
        <f t="shared" si="5"/>
        <v>20584.831009120313</v>
      </c>
      <c r="E323" s="610">
        <f t="shared" si="6"/>
        <v>20584.831009120313</v>
      </c>
    </row>
    <row r="324" spans="1:5" ht="13.8">
      <c r="A324" s="608">
        <v>2221</v>
      </c>
      <c r="B324" s="609" t="s">
        <v>9701</v>
      </c>
      <c r="C324" s="610">
        <v>37414.959927773714</v>
      </c>
      <c r="D324" s="611">
        <f t="shared" si="5"/>
        <v>22448.975956664228</v>
      </c>
      <c r="E324" s="610">
        <f t="shared" si="6"/>
        <v>22448.975956664228</v>
      </c>
    </row>
    <row r="325" spans="1:5" ht="13.8">
      <c r="A325" s="608">
        <v>2222</v>
      </c>
      <c r="B325" s="609" t="s">
        <v>9701</v>
      </c>
      <c r="C325" s="610">
        <v>51309.164812711439</v>
      </c>
      <c r="D325" s="611">
        <f t="shared" si="5"/>
        <v>30785.498887626862</v>
      </c>
      <c r="E325" s="610">
        <f t="shared" ref="E325:E388" si="7">C325*0.6</f>
        <v>30785.498887626862</v>
      </c>
    </row>
    <row r="326" spans="1:5" ht="13.8">
      <c r="A326" s="608">
        <v>2223</v>
      </c>
      <c r="B326" s="609" t="s">
        <v>9702</v>
      </c>
      <c r="C326" s="610">
        <v>37234.244906758999</v>
      </c>
      <c r="D326" s="611">
        <f t="shared" si="5"/>
        <v>22340.546944055397</v>
      </c>
      <c r="E326" s="610">
        <f t="shared" si="7"/>
        <v>22340.546944055397</v>
      </c>
    </row>
    <row r="327" spans="1:5" ht="13.8">
      <c r="A327" s="608">
        <v>2224</v>
      </c>
      <c r="B327" s="609" t="s">
        <v>9703</v>
      </c>
      <c r="C327" s="610">
        <v>37289.849528609651</v>
      </c>
      <c r="D327" s="611">
        <f t="shared" si="5"/>
        <v>22373.909717165789</v>
      </c>
      <c r="E327" s="610">
        <f t="shared" si="7"/>
        <v>22373.909717165789</v>
      </c>
    </row>
    <row r="328" spans="1:5" ht="13.8">
      <c r="A328" s="608">
        <v>2225</v>
      </c>
      <c r="B328" s="609" t="s">
        <v>9704</v>
      </c>
      <c r="C328" s="610">
        <v>28921.353940082918</v>
      </c>
      <c r="D328" s="611">
        <f t="shared" si="5"/>
        <v>17352.812364049751</v>
      </c>
      <c r="E328" s="610">
        <f t="shared" si="7"/>
        <v>17352.812364049751</v>
      </c>
    </row>
    <row r="329" spans="1:5" ht="13.8">
      <c r="A329" s="608">
        <v>2226</v>
      </c>
      <c r="B329" s="609" t="s">
        <v>9705</v>
      </c>
      <c r="C329" s="610">
        <v>28921.353940082918</v>
      </c>
      <c r="D329" s="611">
        <f t="shared" si="5"/>
        <v>17352.812364049751</v>
      </c>
      <c r="E329" s="610">
        <f t="shared" si="7"/>
        <v>17352.812364049751</v>
      </c>
    </row>
    <row r="330" spans="1:5" ht="13.8">
      <c r="A330" s="608">
        <v>2227</v>
      </c>
      <c r="B330" s="609" t="s">
        <v>9706</v>
      </c>
      <c r="C330" s="610">
        <v>37289.849528609651</v>
      </c>
      <c r="D330" s="611">
        <f t="shared" si="5"/>
        <v>22373.909717165789</v>
      </c>
      <c r="E330" s="610">
        <f t="shared" si="7"/>
        <v>22373.909717165789</v>
      </c>
    </row>
    <row r="331" spans="1:5" ht="13.8">
      <c r="A331" s="608">
        <v>2228</v>
      </c>
      <c r="B331" s="609" t="s">
        <v>9707</v>
      </c>
      <c r="C331" s="610">
        <v>28921.353940082918</v>
      </c>
      <c r="D331" s="611">
        <f t="shared" si="5"/>
        <v>17352.812364049751</v>
      </c>
      <c r="E331" s="610">
        <f t="shared" si="7"/>
        <v>17352.812364049751</v>
      </c>
    </row>
    <row r="332" spans="1:5" ht="13.8">
      <c r="A332" s="608">
        <v>2229</v>
      </c>
      <c r="B332" s="609" t="s">
        <v>9708</v>
      </c>
      <c r="C332" s="610">
        <v>28921.353940082918</v>
      </c>
      <c r="D332" s="611">
        <f t="shared" si="5"/>
        <v>17352.812364049751</v>
      </c>
      <c r="E332" s="610">
        <f t="shared" si="7"/>
        <v>17352.812364049751</v>
      </c>
    </row>
    <row r="333" spans="1:5" ht="13.8">
      <c r="A333" s="608">
        <v>2230</v>
      </c>
      <c r="B333" s="609" t="s">
        <v>9709</v>
      </c>
      <c r="C333" s="610">
        <v>33058.442553350535</v>
      </c>
      <c r="D333" s="611">
        <f t="shared" si="5"/>
        <v>19835.065532010321</v>
      </c>
      <c r="E333" s="610">
        <f t="shared" si="7"/>
        <v>19835.065532010321</v>
      </c>
    </row>
    <row r="334" spans="1:5" ht="13.8">
      <c r="A334" s="608">
        <v>2232</v>
      </c>
      <c r="B334" s="609" t="s">
        <v>9710</v>
      </c>
      <c r="C334" s="610">
        <v>30714.60299476725</v>
      </c>
      <c r="D334" s="611">
        <f t="shared" si="5"/>
        <v>18428.761796860348</v>
      </c>
      <c r="E334" s="610">
        <f t="shared" si="7"/>
        <v>18428.761796860348</v>
      </c>
    </row>
    <row r="335" spans="1:5" ht="13.8">
      <c r="A335" s="608">
        <v>2233</v>
      </c>
      <c r="B335" s="609" t="s">
        <v>9711</v>
      </c>
      <c r="C335" s="610">
        <v>30714.60299476725</v>
      </c>
      <c r="D335" s="611">
        <f t="shared" si="5"/>
        <v>18428.761796860348</v>
      </c>
      <c r="E335" s="610">
        <f t="shared" si="7"/>
        <v>18428.761796860348</v>
      </c>
    </row>
    <row r="336" spans="1:5" ht="13.8">
      <c r="A336" s="608">
        <v>2234</v>
      </c>
      <c r="B336" s="609" t="s">
        <v>9712</v>
      </c>
      <c r="C336" s="610">
        <v>26300.750386346739</v>
      </c>
      <c r="D336" s="611">
        <f t="shared" si="5"/>
        <v>15780.450231808043</v>
      </c>
      <c r="E336" s="610">
        <f t="shared" si="7"/>
        <v>15780.450231808043</v>
      </c>
    </row>
    <row r="337" spans="1:5" ht="13.8">
      <c r="A337" s="608">
        <v>2235</v>
      </c>
      <c r="B337" s="609" t="s">
        <v>9713</v>
      </c>
      <c r="C337" s="610">
        <v>32797.243351652658</v>
      </c>
      <c r="D337" s="611">
        <f t="shared" si="5"/>
        <v>19678.346010991594</v>
      </c>
      <c r="E337" s="610">
        <f t="shared" si="7"/>
        <v>19678.346010991594</v>
      </c>
    </row>
    <row r="338" spans="1:5" ht="13.8">
      <c r="A338" s="608">
        <v>2237</v>
      </c>
      <c r="B338" s="609" t="s">
        <v>9714</v>
      </c>
      <c r="C338" s="610">
        <v>37289.849528609651</v>
      </c>
      <c r="D338" s="611">
        <f t="shared" si="5"/>
        <v>22373.909717165789</v>
      </c>
      <c r="E338" s="610">
        <f t="shared" si="7"/>
        <v>22373.909717165789</v>
      </c>
    </row>
    <row r="339" spans="1:5" ht="13.8">
      <c r="A339" s="608">
        <v>2238</v>
      </c>
      <c r="B339" s="609" t="s">
        <v>9715</v>
      </c>
      <c r="C339" s="610">
        <v>28921.353940082918</v>
      </c>
      <c r="D339" s="611">
        <f t="shared" si="5"/>
        <v>17352.812364049751</v>
      </c>
      <c r="E339" s="610">
        <f t="shared" si="7"/>
        <v>17352.812364049751</v>
      </c>
    </row>
    <row r="340" spans="1:5" ht="13.8">
      <c r="A340" s="608">
        <v>2239</v>
      </c>
      <c r="B340" s="609" t="s">
        <v>9716</v>
      </c>
      <c r="C340" s="610">
        <v>37234.244906758999</v>
      </c>
      <c r="D340" s="611">
        <f t="shared" si="5"/>
        <v>22340.546944055397</v>
      </c>
      <c r="E340" s="610">
        <f t="shared" si="7"/>
        <v>22340.546944055397</v>
      </c>
    </row>
    <row r="341" spans="1:5" ht="13.8">
      <c r="A341" s="608">
        <v>2240</v>
      </c>
      <c r="B341" s="609" t="s">
        <v>9717</v>
      </c>
      <c r="C341" s="610">
        <v>37116.085085326304</v>
      </c>
      <c r="D341" s="611">
        <f t="shared" si="5"/>
        <v>22269.651051195782</v>
      </c>
      <c r="E341" s="610">
        <f t="shared" si="7"/>
        <v>22269.651051195782</v>
      </c>
    </row>
    <row r="342" spans="1:5" ht="13.8">
      <c r="A342" s="608">
        <v>2241</v>
      </c>
      <c r="B342" s="609" t="s">
        <v>9718</v>
      </c>
      <c r="C342" s="610">
        <v>37109.134507594994</v>
      </c>
      <c r="D342" s="611">
        <f t="shared" si="5"/>
        <v>22265.480704556994</v>
      </c>
      <c r="E342" s="610">
        <f t="shared" si="7"/>
        <v>22265.480704556994</v>
      </c>
    </row>
    <row r="343" spans="1:5" ht="13.8">
      <c r="A343" s="608">
        <v>2242</v>
      </c>
      <c r="B343" s="609" t="s">
        <v>9719</v>
      </c>
      <c r="C343" s="610">
        <v>39006.642228249308</v>
      </c>
      <c r="D343" s="611">
        <f t="shared" si="5"/>
        <v>23403.985336949583</v>
      </c>
      <c r="E343" s="610">
        <f t="shared" si="7"/>
        <v>23403.985336949583</v>
      </c>
    </row>
    <row r="344" spans="1:5" ht="13.8">
      <c r="A344" s="608">
        <v>2243</v>
      </c>
      <c r="B344" s="609" t="s">
        <v>9720</v>
      </c>
      <c r="C344" s="610">
        <v>53005.105779156976</v>
      </c>
      <c r="D344" s="611">
        <f t="shared" si="5"/>
        <v>31803.063467494183</v>
      </c>
      <c r="E344" s="610">
        <f t="shared" si="7"/>
        <v>31803.063467494183</v>
      </c>
    </row>
    <row r="345" spans="1:5" ht="13.8">
      <c r="A345" s="608">
        <v>2244</v>
      </c>
      <c r="B345" s="609" t="s">
        <v>9721</v>
      </c>
      <c r="C345" s="610">
        <v>26066.340846361483</v>
      </c>
      <c r="D345" s="611">
        <f t="shared" si="5"/>
        <v>15639.804507816889</v>
      </c>
      <c r="E345" s="610">
        <f t="shared" si="7"/>
        <v>15639.804507816889</v>
      </c>
    </row>
    <row r="346" spans="1:5" ht="13.8">
      <c r="A346" s="608">
        <v>2245</v>
      </c>
      <c r="B346" s="609" t="s">
        <v>9722</v>
      </c>
      <c r="C346" s="610">
        <v>26066.340846361483</v>
      </c>
      <c r="D346" s="611">
        <f t="shared" si="5"/>
        <v>15639.804507816889</v>
      </c>
      <c r="E346" s="610">
        <f t="shared" si="7"/>
        <v>15639.804507816889</v>
      </c>
    </row>
    <row r="347" spans="1:5" ht="13.8">
      <c r="A347" s="608">
        <v>2246</v>
      </c>
      <c r="B347" s="609" t="s">
        <v>9723</v>
      </c>
      <c r="C347" s="610">
        <v>26066.340846361483</v>
      </c>
      <c r="D347" s="611">
        <f t="shared" si="5"/>
        <v>15639.804507816889</v>
      </c>
      <c r="E347" s="610">
        <f t="shared" si="7"/>
        <v>15639.804507816889</v>
      </c>
    </row>
    <row r="348" spans="1:5" ht="13.8">
      <c r="A348" s="608">
        <v>2247</v>
      </c>
      <c r="B348" s="609" t="s">
        <v>9724</v>
      </c>
      <c r="C348" s="610">
        <v>26066.340846361483</v>
      </c>
      <c r="D348" s="611">
        <f t="shared" si="5"/>
        <v>15639.804507816889</v>
      </c>
      <c r="E348" s="610">
        <f t="shared" si="7"/>
        <v>15639.804507816889</v>
      </c>
    </row>
    <row r="349" spans="1:5" ht="13.8">
      <c r="A349" s="608">
        <v>2248</v>
      </c>
      <c r="B349" s="609" t="s">
        <v>9725</v>
      </c>
      <c r="C349" s="610">
        <v>26066.340846361483</v>
      </c>
      <c r="D349" s="611">
        <f t="shared" si="5"/>
        <v>15639.804507816889</v>
      </c>
      <c r="E349" s="610">
        <f t="shared" si="7"/>
        <v>15639.804507816889</v>
      </c>
    </row>
    <row r="350" spans="1:5" ht="13.8">
      <c r="A350" s="608">
        <v>2249</v>
      </c>
      <c r="B350" s="609" t="s">
        <v>9726</v>
      </c>
      <c r="C350" s="610">
        <v>33058.442553350535</v>
      </c>
      <c r="D350" s="611">
        <f t="shared" si="5"/>
        <v>19835.065532010321</v>
      </c>
      <c r="E350" s="610">
        <f t="shared" si="7"/>
        <v>19835.065532010321</v>
      </c>
    </row>
    <row r="351" spans="1:5" ht="13.8">
      <c r="A351" s="608">
        <v>2250</v>
      </c>
      <c r="B351" s="609" t="s">
        <v>9727</v>
      </c>
      <c r="C351" s="610">
        <v>33058.442553350535</v>
      </c>
      <c r="D351" s="611">
        <f t="shared" si="5"/>
        <v>19835.065532010321</v>
      </c>
      <c r="E351" s="610">
        <f t="shared" si="7"/>
        <v>19835.065532010321</v>
      </c>
    </row>
    <row r="352" spans="1:5" ht="13.8">
      <c r="A352" s="608">
        <v>2251</v>
      </c>
      <c r="B352" s="609" t="s">
        <v>9728</v>
      </c>
      <c r="C352" s="610">
        <v>30647.37299921635</v>
      </c>
      <c r="D352" s="611">
        <f t="shared" si="5"/>
        <v>18388.42379952981</v>
      </c>
      <c r="E352" s="610">
        <f t="shared" si="7"/>
        <v>18388.42379952981</v>
      </c>
    </row>
    <row r="353" spans="1:5" ht="13.8">
      <c r="A353" s="608">
        <v>2252</v>
      </c>
      <c r="B353" s="609" t="s">
        <v>9729</v>
      </c>
      <c r="C353" s="610">
        <v>30647.37299921635</v>
      </c>
      <c r="D353" s="611">
        <f t="shared" si="5"/>
        <v>18388.42379952981</v>
      </c>
      <c r="E353" s="610">
        <f t="shared" si="7"/>
        <v>18388.42379952981</v>
      </c>
    </row>
    <row r="354" spans="1:5" ht="13.8">
      <c r="A354" s="608">
        <v>2253</v>
      </c>
      <c r="B354" s="609" t="s">
        <v>9730</v>
      </c>
      <c r="C354" s="610">
        <v>39896.596788046314</v>
      </c>
      <c r="D354" s="611">
        <f t="shared" si="5"/>
        <v>23937.958072827787</v>
      </c>
      <c r="E354" s="610">
        <f t="shared" si="7"/>
        <v>23937.958072827787</v>
      </c>
    </row>
    <row r="355" spans="1:5" ht="13.8">
      <c r="A355" s="608">
        <v>2254</v>
      </c>
      <c r="B355" s="609" t="s">
        <v>9730</v>
      </c>
      <c r="C355" s="610">
        <v>41391.675250321503</v>
      </c>
      <c r="D355" s="611">
        <f t="shared" si="5"/>
        <v>24835.005150192901</v>
      </c>
      <c r="E355" s="610">
        <f t="shared" si="7"/>
        <v>24835.005150192901</v>
      </c>
    </row>
    <row r="356" spans="1:5" ht="13.8">
      <c r="A356" s="608">
        <v>2255</v>
      </c>
      <c r="B356" s="609" t="s">
        <v>9731</v>
      </c>
      <c r="C356" s="610">
        <v>46567.129471929955</v>
      </c>
      <c r="D356" s="611">
        <f t="shared" si="5"/>
        <v>27940.277683157972</v>
      </c>
      <c r="E356" s="610">
        <f t="shared" si="7"/>
        <v>27940.277683157972</v>
      </c>
    </row>
    <row r="357" spans="1:5" ht="13.8">
      <c r="A357" s="608">
        <v>2256</v>
      </c>
      <c r="B357" s="609" t="s">
        <v>9732</v>
      </c>
      <c r="C357" s="610">
        <v>29857.077978694615</v>
      </c>
      <c r="D357" s="611">
        <f t="shared" si="5"/>
        <v>17914.246787216769</v>
      </c>
      <c r="E357" s="610">
        <f t="shared" si="7"/>
        <v>17914.246787216769</v>
      </c>
    </row>
    <row r="358" spans="1:5" ht="13.8">
      <c r="A358" s="608">
        <v>2257</v>
      </c>
      <c r="B358" s="609" t="s">
        <v>9733</v>
      </c>
      <c r="C358" s="610">
        <v>29857.077978694615</v>
      </c>
      <c r="D358" s="611">
        <f t="shared" si="5"/>
        <v>17914.246787216769</v>
      </c>
      <c r="E358" s="610">
        <f t="shared" si="7"/>
        <v>17914.246787216769</v>
      </c>
    </row>
    <row r="359" spans="1:5" ht="13.8">
      <c r="A359" s="608">
        <v>2258</v>
      </c>
      <c r="B359" s="609" t="s">
        <v>9734</v>
      </c>
      <c r="C359" s="610">
        <v>33058.442553350535</v>
      </c>
      <c r="D359" s="611">
        <f t="shared" si="5"/>
        <v>19835.065532010321</v>
      </c>
      <c r="E359" s="610">
        <f t="shared" si="7"/>
        <v>19835.065532010321</v>
      </c>
    </row>
    <row r="360" spans="1:5" ht="13.8">
      <c r="A360" s="608">
        <v>2259</v>
      </c>
      <c r="B360" s="609" t="s">
        <v>9735</v>
      </c>
      <c r="C360" s="610">
        <v>29186.484459726697</v>
      </c>
      <c r="D360" s="611">
        <f t="shared" si="5"/>
        <v>17511.890675836017</v>
      </c>
      <c r="E360" s="610">
        <f t="shared" si="7"/>
        <v>17511.890675836017</v>
      </c>
    </row>
    <row r="361" spans="1:5" ht="13.8">
      <c r="A361" s="608">
        <v>2260</v>
      </c>
      <c r="B361" s="609" t="s">
        <v>9736</v>
      </c>
      <c r="C361" s="610">
        <v>29186.484459726697</v>
      </c>
      <c r="D361" s="611">
        <f t="shared" si="5"/>
        <v>17511.890675836017</v>
      </c>
      <c r="E361" s="610">
        <f t="shared" si="7"/>
        <v>17511.890675836017</v>
      </c>
    </row>
    <row r="362" spans="1:5" ht="13.8">
      <c r="A362" s="608">
        <v>2261</v>
      </c>
      <c r="B362" s="609" t="s">
        <v>9737</v>
      </c>
      <c r="C362" s="610">
        <v>28859.837288406525</v>
      </c>
      <c r="D362" s="611">
        <f t="shared" si="5"/>
        <v>17315.902373043915</v>
      </c>
      <c r="E362" s="610">
        <f t="shared" si="7"/>
        <v>17315.902373043915</v>
      </c>
    </row>
    <row r="363" spans="1:5" ht="13.8">
      <c r="A363" s="608">
        <v>2262</v>
      </c>
      <c r="B363" s="609" t="s">
        <v>9738</v>
      </c>
      <c r="C363" s="610">
        <v>0</v>
      </c>
      <c r="D363" s="611">
        <f t="shared" si="5"/>
        <v>0</v>
      </c>
      <c r="E363" s="610">
        <f t="shared" si="7"/>
        <v>0</v>
      </c>
    </row>
    <row r="364" spans="1:5" ht="13.8">
      <c r="A364" s="613">
        <v>2263</v>
      </c>
      <c r="B364" s="614" t="s">
        <v>9739</v>
      </c>
      <c r="C364" s="610">
        <v>40245.513105749334</v>
      </c>
      <c r="D364" s="611">
        <f t="shared" si="5"/>
        <v>24147.307863449601</v>
      </c>
      <c r="E364" s="610">
        <f t="shared" si="7"/>
        <v>24147.307863449601</v>
      </c>
    </row>
    <row r="365" spans="1:5" ht="13.8">
      <c r="A365" s="613">
        <v>2264</v>
      </c>
      <c r="B365" s="614" t="s">
        <v>9740</v>
      </c>
      <c r="C365" s="610">
        <v>40245.513105749334</v>
      </c>
      <c r="D365" s="611">
        <f t="shared" si="5"/>
        <v>24147.307863449601</v>
      </c>
      <c r="E365" s="610">
        <f t="shared" si="7"/>
        <v>24147.307863449601</v>
      </c>
    </row>
    <row r="366" spans="1:5" ht="13.8">
      <c r="A366" s="613">
        <v>2265</v>
      </c>
      <c r="B366" s="614" t="s">
        <v>9741</v>
      </c>
      <c r="C366" s="610">
        <v>31203.924310188191</v>
      </c>
      <c r="D366" s="611">
        <f t="shared" si="5"/>
        <v>18722.354586112913</v>
      </c>
      <c r="E366" s="610">
        <f t="shared" si="7"/>
        <v>18722.354586112913</v>
      </c>
    </row>
    <row r="367" spans="1:5" ht="13.8">
      <c r="A367" s="613">
        <v>2266</v>
      </c>
      <c r="B367" s="614" t="s">
        <v>9742</v>
      </c>
      <c r="C367" s="610">
        <v>31203.924310188191</v>
      </c>
      <c r="D367" s="611">
        <f t="shared" si="5"/>
        <v>18722.354586112913</v>
      </c>
      <c r="E367" s="610">
        <f t="shared" si="7"/>
        <v>18722.354586112913</v>
      </c>
    </row>
    <row r="368" spans="1:5" ht="13.8">
      <c r="A368" s="613">
        <v>2267</v>
      </c>
      <c r="B368" s="614" t="s">
        <v>9743</v>
      </c>
      <c r="C368" s="610">
        <v>40278.758134661308</v>
      </c>
      <c r="D368" s="611">
        <f t="shared" si="5"/>
        <v>24167.254880796783</v>
      </c>
      <c r="E368" s="610">
        <f t="shared" si="7"/>
        <v>24167.254880796783</v>
      </c>
    </row>
    <row r="369" spans="1:5" ht="13.8">
      <c r="A369" s="613">
        <v>2268</v>
      </c>
      <c r="B369" s="614" t="s">
        <v>9744</v>
      </c>
      <c r="C369" s="610">
        <v>40278.758134661308</v>
      </c>
      <c r="D369" s="611">
        <f t="shared" si="5"/>
        <v>24167.254880796783</v>
      </c>
      <c r="E369" s="610">
        <f t="shared" si="7"/>
        <v>24167.254880796783</v>
      </c>
    </row>
    <row r="370" spans="1:5" ht="13.8">
      <c r="A370" s="608">
        <v>2280</v>
      </c>
      <c r="B370" s="609" t="s">
        <v>9745</v>
      </c>
      <c r="C370" s="610">
        <v>27121.154307667293</v>
      </c>
      <c r="D370" s="611">
        <f t="shared" si="5"/>
        <v>16272.692584600376</v>
      </c>
      <c r="E370" s="610">
        <f t="shared" si="7"/>
        <v>16272.692584600376</v>
      </c>
    </row>
    <row r="371" spans="1:5" ht="13.8">
      <c r="A371" s="608">
        <v>2281</v>
      </c>
      <c r="B371" s="609" t="s">
        <v>9746</v>
      </c>
      <c r="C371" s="610">
        <v>27121.154307667293</v>
      </c>
      <c r="D371" s="611">
        <f t="shared" si="5"/>
        <v>16272.692584600376</v>
      </c>
      <c r="E371" s="610">
        <f t="shared" si="7"/>
        <v>16272.692584600376</v>
      </c>
    </row>
    <row r="372" spans="1:5" ht="13.8">
      <c r="A372" s="608">
        <v>2283</v>
      </c>
      <c r="B372" s="609" t="s">
        <v>9747</v>
      </c>
      <c r="C372" s="610">
        <v>27121.154307667293</v>
      </c>
      <c r="D372" s="611">
        <f t="shared" si="5"/>
        <v>16272.692584600376</v>
      </c>
      <c r="E372" s="610">
        <f t="shared" si="7"/>
        <v>16272.692584600376</v>
      </c>
    </row>
    <row r="373" spans="1:5" ht="13.8">
      <c r="A373" s="608">
        <v>2284</v>
      </c>
      <c r="B373" s="609" t="s">
        <v>9748</v>
      </c>
      <c r="C373" s="610">
        <v>27121.154307667293</v>
      </c>
      <c r="D373" s="611">
        <f t="shared" si="5"/>
        <v>16272.692584600376</v>
      </c>
      <c r="E373" s="610">
        <f t="shared" si="7"/>
        <v>16272.692584600376</v>
      </c>
    </row>
    <row r="374" spans="1:5" ht="13.8">
      <c r="A374" s="608">
        <v>2285</v>
      </c>
      <c r="B374" s="609" t="s">
        <v>9749</v>
      </c>
      <c r="C374" s="610">
        <v>27121.154307667293</v>
      </c>
      <c r="D374" s="611">
        <f t="shared" si="5"/>
        <v>16272.692584600376</v>
      </c>
      <c r="E374" s="610">
        <f t="shared" si="7"/>
        <v>16272.692584600376</v>
      </c>
    </row>
    <row r="375" spans="1:5" ht="13.8">
      <c r="A375" s="608">
        <v>2286</v>
      </c>
      <c r="B375" s="609" t="s">
        <v>9750</v>
      </c>
      <c r="C375" s="610">
        <v>32424.445116675513</v>
      </c>
      <c r="D375" s="611">
        <f t="shared" si="5"/>
        <v>19454.667070005307</v>
      </c>
      <c r="E375" s="610">
        <f t="shared" si="7"/>
        <v>19454.667070005307</v>
      </c>
    </row>
    <row r="376" spans="1:5" ht="13.8">
      <c r="A376" s="608">
        <v>2301</v>
      </c>
      <c r="B376" s="609" t="s">
        <v>9751</v>
      </c>
      <c r="C376" s="610">
        <v>27864.86612492007</v>
      </c>
      <c r="D376" s="611">
        <f t="shared" si="5"/>
        <v>16718.919674952042</v>
      </c>
      <c r="E376" s="610">
        <f t="shared" si="7"/>
        <v>16718.919674952042</v>
      </c>
    </row>
    <row r="377" spans="1:5" ht="13.8">
      <c r="A377" s="608">
        <v>2303</v>
      </c>
      <c r="B377" s="609" t="s">
        <v>9752</v>
      </c>
      <c r="C377" s="610">
        <v>34207.32768053958</v>
      </c>
      <c r="D377" s="611">
        <f t="shared" si="5"/>
        <v>20524.396608323746</v>
      </c>
      <c r="E377" s="610">
        <f t="shared" si="7"/>
        <v>20524.396608323746</v>
      </c>
    </row>
    <row r="378" spans="1:5" ht="13.8">
      <c r="A378" s="608">
        <v>2304</v>
      </c>
      <c r="B378" s="609" t="s">
        <v>9753</v>
      </c>
      <c r="C378" s="610">
        <v>34207.32768053958</v>
      </c>
      <c r="D378" s="611">
        <f t="shared" si="5"/>
        <v>20524.396608323746</v>
      </c>
      <c r="E378" s="610">
        <f t="shared" si="7"/>
        <v>20524.396608323746</v>
      </c>
    </row>
    <row r="379" spans="1:5" ht="13.8">
      <c r="A379" s="608">
        <v>2321</v>
      </c>
      <c r="B379" s="609" t="s">
        <v>9754</v>
      </c>
      <c r="C379" s="610">
        <v>39079.419023257746</v>
      </c>
      <c r="D379" s="611">
        <f t="shared" si="5"/>
        <v>23447.651413954645</v>
      </c>
      <c r="E379" s="610">
        <f t="shared" si="7"/>
        <v>23447.651413954645</v>
      </c>
    </row>
    <row r="380" spans="1:5" ht="13.8">
      <c r="A380" s="608">
        <v>2322</v>
      </c>
      <c r="B380" s="609" t="s">
        <v>9755</v>
      </c>
      <c r="C380" s="610">
        <v>39126.300931254809</v>
      </c>
      <c r="D380" s="611">
        <f t="shared" si="5"/>
        <v>23475.780558752886</v>
      </c>
      <c r="E380" s="610">
        <f t="shared" si="7"/>
        <v>23475.780558752886</v>
      </c>
    </row>
    <row r="381" spans="1:5" ht="13.8">
      <c r="A381" s="608">
        <v>2323</v>
      </c>
      <c r="B381" s="609" t="s">
        <v>9756</v>
      </c>
      <c r="C381" s="610">
        <v>39079.419023257746</v>
      </c>
      <c r="D381" s="611">
        <f t="shared" si="5"/>
        <v>23447.651413954645</v>
      </c>
      <c r="E381" s="610">
        <f t="shared" si="7"/>
        <v>23447.651413954645</v>
      </c>
    </row>
    <row r="382" spans="1:5" ht="13.8">
      <c r="A382" s="608">
        <v>2325</v>
      </c>
      <c r="B382" s="609" t="s">
        <v>9757</v>
      </c>
      <c r="C382" s="610">
        <v>18811.467285359529</v>
      </c>
      <c r="D382" s="611">
        <f t="shared" si="5"/>
        <v>11286.880371215717</v>
      </c>
      <c r="E382" s="610">
        <f t="shared" si="7"/>
        <v>11286.880371215717</v>
      </c>
    </row>
    <row r="383" spans="1:5" ht="13.8">
      <c r="A383" s="608">
        <v>2326</v>
      </c>
      <c r="B383" s="609" t="s">
        <v>9758</v>
      </c>
      <c r="C383" s="610">
        <v>18811.467285359529</v>
      </c>
      <c r="D383" s="611">
        <f t="shared" si="5"/>
        <v>11286.880371215717</v>
      </c>
      <c r="E383" s="610">
        <f t="shared" si="7"/>
        <v>11286.880371215717</v>
      </c>
    </row>
    <row r="384" spans="1:5" ht="13.8">
      <c r="A384" s="608">
        <v>2327</v>
      </c>
      <c r="B384" s="609" t="s">
        <v>9759</v>
      </c>
      <c r="C384" s="610">
        <v>31292.384362794717</v>
      </c>
      <c r="D384" s="611">
        <f t="shared" si="5"/>
        <v>18775.43061767683</v>
      </c>
      <c r="E384" s="610">
        <f t="shared" si="7"/>
        <v>18775.43061767683</v>
      </c>
    </row>
    <row r="385" spans="1:5" ht="13.8">
      <c r="A385" s="608">
        <v>2328</v>
      </c>
      <c r="B385" s="609" t="s">
        <v>9760</v>
      </c>
      <c r="C385" s="610">
        <v>29254.310590161087</v>
      </c>
      <c r="D385" s="611">
        <f t="shared" si="5"/>
        <v>17552.586354096653</v>
      </c>
      <c r="E385" s="610">
        <f t="shared" si="7"/>
        <v>17552.586354096653</v>
      </c>
    </row>
    <row r="386" spans="1:5" ht="13.8">
      <c r="A386" s="608">
        <v>2329</v>
      </c>
      <c r="B386" s="609" t="s">
        <v>9761</v>
      </c>
      <c r="C386" s="610">
        <v>29254.310590161087</v>
      </c>
      <c r="D386" s="611">
        <f t="shared" si="5"/>
        <v>17552.586354096653</v>
      </c>
      <c r="E386" s="610">
        <f t="shared" si="7"/>
        <v>17552.586354096653</v>
      </c>
    </row>
    <row r="387" spans="1:5" ht="13.8">
      <c r="A387" s="608">
        <v>2330</v>
      </c>
      <c r="B387" s="609" t="s">
        <v>9762</v>
      </c>
      <c r="C387" s="610">
        <v>35762.7249860511</v>
      </c>
      <c r="D387" s="611">
        <f t="shared" si="5"/>
        <v>21457.634991630661</v>
      </c>
      <c r="E387" s="610">
        <f t="shared" si="7"/>
        <v>21457.634991630661</v>
      </c>
    </row>
    <row r="388" spans="1:5" ht="13.8">
      <c r="A388" s="608">
        <v>2331</v>
      </c>
      <c r="B388" s="609" t="s">
        <v>9763</v>
      </c>
      <c r="C388" s="610">
        <v>29320.434777650189</v>
      </c>
      <c r="D388" s="611">
        <f t="shared" si="5"/>
        <v>17592.260866590113</v>
      </c>
      <c r="E388" s="610">
        <f t="shared" si="7"/>
        <v>17592.260866590113</v>
      </c>
    </row>
    <row r="389" spans="1:5" ht="13.8">
      <c r="A389" s="608">
        <v>2332</v>
      </c>
      <c r="B389" s="609" t="s">
        <v>9764</v>
      </c>
      <c r="C389" s="610">
        <v>35566.609213220196</v>
      </c>
      <c r="D389" s="611">
        <f t="shared" si="5"/>
        <v>21339.965527932116</v>
      </c>
      <c r="E389" s="610">
        <f t="shared" ref="E389:E452" si="8">C389*0.6</f>
        <v>21339.965527932116</v>
      </c>
    </row>
    <row r="390" spans="1:5" ht="13.8">
      <c r="A390" s="608">
        <v>2333</v>
      </c>
      <c r="B390" s="609" t="s">
        <v>9765</v>
      </c>
      <c r="C390" s="610">
        <v>35566.609213220196</v>
      </c>
      <c r="D390" s="611">
        <f t="shared" si="5"/>
        <v>21339.965527932116</v>
      </c>
      <c r="E390" s="610">
        <f t="shared" si="8"/>
        <v>21339.965527932116</v>
      </c>
    </row>
    <row r="391" spans="1:5" ht="13.8">
      <c r="A391" s="608">
        <v>2334</v>
      </c>
      <c r="B391" s="609" t="s">
        <v>9766</v>
      </c>
      <c r="C391" s="610">
        <v>24057.116217916355</v>
      </c>
      <c r="D391" s="611">
        <f t="shared" si="5"/>
        <v>14434.269730749813</v>
      </c>
      <c r="E391" s="610">
        <f t="shared" si="8"/>
        <v>14434.269730749813</v>
      </c>
    </row>
    <row r="392" spans="1:5" ht="13.8">
      <c r="A392" s="608">
        <v>2335</v>
      </c>
      <c r="B392" s="609" t="s">
        <v>9767</v>
      </c>
      <c r="C392" s="610">
        <v>24057.116217916355</v>
      </c>
      <c r="D392" s="611">
        <f t="shared" si="5"/>
        <v>14434.269730749813</v>
      </c>
      <c r="E392" s="610">
        <f t="shared" si="8"/>
        <v>14434.269730749813</v>
      </c>
    </row>
    <row r="393" spans="1:5" ht="13.8">
      <c r="A393" s="608">
        <v>2336</v>
      </c>
      <c r="B393" s="609" t="s">
        <v>9768</v>
      </c>
      <c r="C393" s="610">
        <v>36052.187249733739</v>
      </c>
      <c r="D393" s="611">
        <f t="shared" si="5"/>
        <v>21631.312349840242</v>
      </c>
      <c r="E393" s="610">
        <f t="shared" si="8"/>
        <v>21631.312349840242</v>
      </c>
    </row>
    <row r="394" spans="1:5" ht="13.8">
      <c r="A394" s="608">
        <v>2337</v>
      </c>
      <c r="B394" s="609" t="s">
        <v>9769</v>
      </c>
      <c r="C394" s="610">
        <v>36052.187249733739</v>
      </c>
      <c r="D394" s="611">
        <f t="shared" si="5"/>
        <v>21631.312349840242</v>
      </c>
      <c r="E394" s="610">
        <f t="shared" si="8"/>
        <v>21631.312349840242</v>
      </c>
    </row>
    <row r="395" spans="1:5" ht="13.8">
      <c r="A395" s="608">
        <v>2338</v>
      </c>
      <c r="B395" s="609" t="s">
        <v>9770</v>
      </c>
      <c r="C395" s="610">
        <v>34207.32768053958</v>
      </c>
      <c r="D395" s="611">
        <f t="shared" si="5"/>
        <v>20524.396608323746</v>
      </c>
      <c r="E395" s="610">
        <f t="shared" si="8"/>
        <v>20524.396608323746</v>
      </c>
    </row>
    <row r="396" spans="1:5" ht="13.8">
      <c r="A396" s="608">
        <v>2339</v>
      </c>
      <c r="B396" s="609" t="s">
        <v>9771</v>
      </c>
      <c r="C396" s="610">
        <v>34207.32768053958</v>
      </c>
      <c r="D396" s="611">
        <f t="shared" si="5"/>
        <v>20524.396608323746</v>
      </c>
      <c r="E396" s="610">
        <f t="shared" si="8"/>
        <v>20524.396608323746</v>
      </c>
    </row>
    <row r="397" spans="1:5" ht="13.8">
      <c r="A397" s="608">
        <v>2350</v>
      </c>
      <c r="B397" s="609" t="s">
        <v>9772</v>
      </c>
      <c r="C397" s="610">
        <v>31201.143435960657</v>
      </c>
      <c r="D397" s="611">
        <f t="shared" si="5"/>
        <v>18720.686061576394</v>
      </c>
      <c r="E397" s="610">
        <f t="shared" si="8"/>
        <v>18720.686061576394</v>
      </c>
    </row>
    <row r="398" spans="1:5" ht="13.8">
      <c r="A398" s="608">
        <v>2351</v>
      </c>
      <c r="B398" s="609" t="s">
        <v>9773</v>
      </c>
      <c r="C398" s="610">
        <v>31201.143435960657</v>
      </c>
      <c r="D398" s="611">
        <f t="shared" si="5"/>
        <v>18720.686061576394</v>
      </c>
      <c r="E398" s="610">
        <f t="shared" si="8"/>
        <v>18720.686061576394</v>
      </c>
    </row>
    <row r="399" spans="1:5" ht="13.8">
      <c r="A399" s="608">
        <v>2352</v>
      </c>
      <c r="B399" s="609" t="s">
        <v>9774</v>
      </c>
      <c r="C399" s="610">
        <v>31201.143435960657</v>
      </c>
      <c r="D399" s="611">
        <f t="shared" si="5"/>
        <v>18720.686061576394</v>
      </c>
      <c r="E399" s="610">
        <f t="shared" si="8"/>
        <v>18720.686061576394</v>
      </c>
    </row>
    <row r="400" spans="1:5" ht="13.8">
      <c r="A400" s="608">
        <v>2353</v>
      </c>
      <c r="B400" s="609" t="s">
        <v>9775</v>
      </c>
      <c r="C400" s="610">
        <v>31201.143435960657</v>
      </c>
      <c r="D400" s="611">
        <f t="shared" si="5"/>
        <v>18720.686061576394</v>
      </c>
      <c r="E400" s="610">
        <f t="shared" si="8"/>
        <v>18720.686061576394</v>
      </c>
    </row>
    <row r="401" spans="1:5" ht="13.8">
      <c r="A401" s="608">
        <v>2354</v>
      </c>
      <c r="B401" s="609" t="s">
        <v>9776</v>
      </c>
      <c r="C401" s="610">
        <v>35691.604537255407</v>
      </c>
      <c r="D401" s="611">
        <f t="shared" si="5"/>
        <v>21414.962722353244</v>
      </c>
      <c r="E401" s="610">
        <f t="shared" si="8"/>
        <v>21414.962722353244</v>
      </c>
    </row>
    <row r="402" spans="1:5" ht="13.8">
      <c r="A402" s="608">
        <v>2355</v>
      </c>
      <c r="B402" s="609" t="s">
        <v>9777</v>
      </c>
      <c r="C402" s="610">
        <v>33058.442553350535</v>
      </c>
      <c r="D402" s="611">
        <f t="shared" si="5"/>
        <v>19835.065532010321</v>
      </c>
      <c r="E402" s="610">
        <f t="shared" si="8"/>
        <v>19835.065532010321</v>
      </c>
    </row>
    <row r="403" spans="1:5" ht="13.8">
      <c r="A403" s="608">
        <v>2356</v>
      </c>
      <c r="B403" s="609" t="s">
        <v>9778</v>
      </c>
      <c r="C403" s="610">
        <v>33058.442553350535</v>
      </c>
      <c r="D403" s="611">
        <f t="shared" si="5"/>
        <v>19835.065532010321</v>
      </c>
      <c r="E403" s="610">
        <f t="shared" si="8"/>
        <v>19835.065532010321</v>
      </c>
    </row>
    <row r="404" spans="1:5" ht="13.8">
      <c r="A404" s="608">
        <v>2357</v>
      </c>
      <c r="B404" s="609" t="s">
        <v>9776</v>
      </c>
      <c r="C404" s="610">
        <v>33058.442553350535</v>
      </c>
      <c r="D404" s="611">
        <f t="shared" si="5"/>
        <v>19835.065532010321</v>
      </c>
      <c r="E404" s="610">
        <f t="shared" si="8"/>
        <v>19835.065532010321</v>
      </c>
    </row>
    <row r="405" spans="1:5" ht="13.8">
      <c r="A405" s="608">
        <v>2358</v>
      </c>
      <c r="B405" s="609" t="s">
        <v>9779</v>
      </c>
      <c r="C405" s="610">
        <v>30754.531646066796</v>
      </c>
      <c r="D405" s="611">
        <f t="shared" si="5"/>
        <v>18452.718987640077</v>
      </c>
      <c r="E405" s="610">
        <f t="shared" si="8"/>
        <v>18452.718987640077</v>
      </c>
    </row>
    <row r="406" spans="1:5" ht="13.8">
      <c r="A406" s="608">
        <v>2359</v>
      </c>
      <c r="B406" s="609" t="s">
        <v>9780</v>
      </c>
      <c r="C406" s="610">
        <v>54085.683303601312</v>
      </c>
      <c r="D406" s="611">
        <f t="shared" si="5"/>
        <v>32451.409982160785</v>
      </c>
      <c r="E406" s="610">
        <f t="shared" si="8"/>
        <v>32451.409982160785</v>
      </c>
    </row>
    <row r="407" spans="1:5" ht="13.8">
      <c r="A407" s="608">
        <v>2360</v>
      </c>
      <c r="B407" s="609" t="s">
        <v>9781</v>
      </c>
      <c r="C407" s="610">
        <v>30764.00939859356</v>
      </c>
      <c r="D407" s="611">
        <f t="shared" si="5"/>
        <v>18458.405639156135</v>
      </c>
      <c r="E407" s="610">
        <f t="shared" si="8"/>
        <v>18458.405639156135</v>
      </c>
    </row>
    <row r="408" spans="1:5" ht="13.8">
      <c r="A408" s="608">
        <v>2381</v>
      </c>
      <c r="B408" s="609" t="s">
        <v>9782</v>
      </c>
      <c r="C408" s="610">
        <v>27121.154307667293</v>
      </c>
      <c r="D408" s="611">
        <f t="shared" si="5"/>
        <v>16272.692584600376</v>
      </c>
      <c r="E408" s="610">
        <f t="shared" si="8"/>
        <v>16272.692584600376</v>
      </c>
    </row>
    <row r="409" spans="1:5" ht="13.8">
      <c r="A409" s="608">
        <v>2382</v>
      </c>
      <c r="B409" s="609" t="s">
        <v>9783</v>
      </c>
      <c r="C409" s="610">
        <v>28921.353940082918</v>
      </c>
      <c r="D409" s="611">
        <f t="shared" si="5"/>
        <v>17352.812364049751</v>
      </c>
      <c r="E409" s="610">
        <f t="shared" si="8"/>
        <v>17352.812364049751</v>
      </c>
    </row>
    <row r="410" spans="1:5" ht="13.8">
      <c r="A410" s="608">
        <v>2385</v>
      </c>
      <c r="B410" s="609" t="s">
        <v>9784</v>
      </c>
      <c r="C410" s="610">
        <v>25307.053519788977</v>
      </c>
      <c r="D410" s="611">
        <f t="shared" si="5"/>
        <v>15184.232111873385</v>
      </c>
      <c r="E410" s="610">
        <f t="shared" si="8"/>
        <v>15184.232111873385</v>
      </c>
    </row>
    <row r="411" spans="1:5" ht="13.8">
      <c r="A411" s="608">
        <v>2386</v>
      </c>
      <c r="B411" s="609" t="s">
        <v>9785</v>
      </c>
      <c r="C411" s="610">
        <v>28024.729412740784</v>
      </c>
      <c r="D411" s="611">
        <f t="shared" si="5"/>
        <v>16814.837647644468</v>
      </c>
      <c r="E411" s="610">
        <f t="shared" si="8"/>
        <v>16814.837647644468</v>
      </c>
    </row>
    <row r="412" spans="1:5" ht="13.8">
      <c r="A412" s="608">
        <v>2389</v>
      </c>
      <c r="B412" s="609" t="s">
        <v>9786</v>
      </c>
      <c r="C412" s="610">
        <v>43482.814287228757</v>
      </c>
      <c r="D412" s="611">
        <f t="shared" si="5"/>
        <v>26089.688572337254</v>
      </c>
      <c r="E412" s="610">
        <f t="shared" si="8"/>
        <v>26089.688572337254</v>
      </c>
    </row>
    <row r="413" spans="1:5" ht="13.8">
      <c r="A413" s="608">
        <v>2390</v>
      </c>
      <c r="B413" s="609" t="s">
        <v>9787</v>
      </c>
      <c r="C413" s="610">
        <v>43482.814287228757</v>
      </c>
      <c r="D413" s="611">
        <f t="shared" si="5"/>
        <v>26089.688572337254</v>
      </c>
      <c r="E413" s="610">
        <f t="shared" si="8"/>
        <v>26089.688572337254</v>
      </c>
    </row>
    <row r="414" spans="1:5" ht="13.8">
      <c r="A414" s="608">
        <v>2393</v>
      </c>
      <c r="B414" s="609" t="s">
        <v>9788</v>
      </c>
      <c r="C414" s="610">
        <v>43482.814287228757</v>
      </c>
      <c r="D414" s="611">
        <f t="shared" si="5"/>
        <v>26089.688572337254</v>
      </c>
      <c r="E414" s="610">
        <f t="shared" si="8"/>
        <v>26089.688572337254</v>
      </c>
    </row>
    <row r="415" spans="1:5" ht="13.8">
      <c r="A415" s="608">
        <v>2394</v>
      </c>
      <c r="B415" s="609" t="s">
        <v>9789</v>
      </c>
      <c r="C415" s="610">
        <v>43482.814287228757</v>
      </c>
      <c r="D415" s="611">
        <f t="shared" si="5"/>
        <v>26089.688572337254</v>
      </c>
      <c r="E415" s="610">
        <f t="shared" si="8"/>
        <v>26089.688572337254</v>
      </c>
    </row>
    <row r="416" spans="1:5" ht="13.8">
      <c r="A416" s="608">
        <v>2395</v>
      </c>
      <c r="B416" s="609" t="s">
        <v>9790</v>
      </c>
      <c r="C416" s="610">
        <v>35573.056828970075</v>
      </c>
      <c r="D416" s="611">
        <f t="shared" si="5"/>
        <v>21343.834097382045</v>
      </c>
      <c r="E416" s="610">
        <f t="shared" si="8"/>
        <v>21343.834097382045</v>
      </c>
    </row>
    <row r="417" spans="1:5" ht="13.8">
      <c r="A417" s="608">
        <v>2397</v>
      </c>
      <c r="B417" s="609" t="s">
        <v>9791</v>
      </c>
      <c r="C417" s="610">
        <v>27867.945596533933</v>
      </c>
      <c r="D417" s="611">
        <f t="shared" si="5"/>
        <v>16720.767357920358</v>
      </c>
      <c r="E417" s="610">
        <f t="shared" si="8"/>
        <v>16720.767357920358</v>
      </c>
    </row>
    <row r="418" spans="1:5" ht="13.8">
      <c r="A418" s="608">
        <v>2398</v>
      </c>
      <c r="B418" s="609" t="s">
        <v>9792</v>
      </c>
      <c r="C418" s="610">
        <v>27867.945596533933</v>
      </c>
      <c r="D418" s="611">
        <f t="shared" si="5"/>
        <v>16720.767357920358</v>
      </c>
      <c r="E418" s="610">
        <f t="shared" si="8"/>
        <v>16720.767357920358</v>
      </c>
    </row>
    <row r="419" spans="1:5" ht="13.8">
      <c r="A419" s="608">
        <v>2399</v>
      </c>
      <c r="B419" s="609" t="s">
        <v>9793</v>
      </c>
      <c r="C419" s="610">
        <v>18811.467285359529</v>
      </c>
      <c r="D419" s="611">
        <f t="shared" si="5"/>
        <v>11286.880371215717</v>
      </c>
      <c r="E419" s="610">
        <f t="shared" si="8"/>
        <v>11286.880371215717</v>
      </c>
    </row>
    <row r="420" spans="1:5" ht="13.8">
      <c r="A420" s="608">
        <v>2402</v>
      </c>
      <c r="B420" s="609" t="s">
        <v>9794</v>
      </c>
      <c r="C420" s="610">
        <v>25718.07524409765</v>
      </c>
      <c r="D420" s="611">
        <f t="shared" si="5"/>
        <v>15430.845146458589</v>
      </c>
      <c r="E420" s="610">
        <f t="shared" si="8"/>
        <v>15430.845146458589</v>
      </c>
    </row>
    <row r="421" spans="1:5" ht="13.8">
      <c r="A421" s="608">
        <v>2403</v>
      </c>
      <c r="B421" s="609" t="s">
        <v>9795</v>
      </c>
      <c r="C421" s="610">
        <v>18811.467285359529</v>
      </c>
      <c r="D421" s="611">
        <f t="shared" si="5"/>
        <v>11286.880371215717</v>
      </c>
      <c r="E421" s="610">
        <f t="shared" si="8"/>
        <v>11286.880371215717</v>
      </c>
    </row>
    <row r="422" spans="1:5" ht="13.8">
      <c r="A422" s="608">
        <v>2404</v>
      </c>
      <c r="B422" s="609" t="s">
        <v>9796</v>
      </c>
      <c r="C422" s="610">
        <v>24057.116217916355</v>
      </c>
      <c r="D422" s="611">
        <f t="shared" si="5"/>
        <v>14434.269730749813</v>
      </c>
      <c r="E422" s="610">
        <f t="shared" si="8"/>
        <v>14434.269730749813</v>
      </c>
    </row>
    <row r="423" spans="1:5" ht="13.8">
      <c r="A423" s="608">
        <v>2405</v>
      </c>
      <c r="B423" s="609" t="s">
        <v>9797</v>
      </c>
      <c r="C423" s="610">
        <v>24057.116217916355</v>
      </c>
      <c r="D423" s="611">
        <f t="shared" si="5"/>
        <v>14434.269730749813</v>
      </c>
      <c r="E423" s="610">
        <f t="shared" si="8"/>
        <v>14434.269730749813</v>
      </c>
    </row>
    <row r="424" spans="1:5" ht="13.8">
      <c r="A424" s="608">
        <v>2406</v>
      </c>
      <c r="B424" s="609" t="s">
        <v>9798</v>
      </c>
      <c r="C424" s="610">
        <v>26066.340846361483</v>
      </c>
      <c r="D424" s="611">
        <f t="shared" si="5"/>
        <v>15639.804507816889</v>
      </c>
      <c r="E424" s="610">
        <f t="shared" si="8"/>
        <v>15639.804507816889</v>
      </c>
    </row>
    <row r="425" spans="1:5" ht="13.8">
      <c r="A425" s="608">
        <v>2407</v>
      </c>
      <c r="B425" s="609" t="s">
        <v>9799</v>
      </c>
      <c r="C425" s="610">
        <v>26066.340846361483</v>
      </c>
      <c r="D425" s="611">
        <f t="shared" si="5"/>
        <v>15639.804507816889</v>
      </c>
      <c r="E425" s="610">
        <f t="shared" si="8"/>
        <v>15639.804507816889</v>
      </c>
    </row>
    <row r="426" spans="1:5" ht="13.8">
      <c r="A426" s="608">
        <v>2410</v>
      </c>
      <c r="B426" s="609" t="s">
        <v>9800</v>
      </c>
      <c r="C426" s="610">
        <v>28269.644122246882</v>
      </c>
      <c r="D426" s="611">
        <f t="shared" si="5"/>
        <v>16961.786473348129</v>
      </c>
      <c r="E426" s="610">
        <f t="shared" si="8"/>
        <v>16961.786473348129</v>
      </c>
    </row>
    <row r="427" spans="1:5" ht="13.8">
      <c r="A427" s="608">
        <v>2411</v>
      </c>
      <c r="B427" s="609" t="s">
        <v>9801</v>
      </c>
      <c r="C427" s="610">
        <v>28269.644122246882</v>
      </c>
      <c r="D427" s="611">
        <f t="shared" si="5"/>
        <v>16961.786473348129</v>
      </c>
      <c r="E427" s="610">
        <f t="shared" si="8"/>
        <v>16961.786473348129</v>
      </c>
    </row>
    <row r="428" spans="1:5" ht="13.8">
      <c r="A428" s="608">
        <v>2412</v>
      </c>
      <c r="B428" s="609" t="s">
        <v>9802</v>
      </c>
      <c r="C428" s="610">
        <v>34207.32768053958</v>
      </c>
      <c r="D428" s="611">
        <f t="shared" si="5"/>
        <v>20524.396608323746</v>
      </c>
      <c r="E428" s="610">
        <f t="shared" si="8"/>
        <v>20524.396608323746</v>
      </c>
    </row>
    <row r="429" spans="1:5" ht="13.8">
      <c r="A429" s="608">
        <v>2413</v>
      </c>
      <c r="B429" s="609" t="s">
        <v>9803</v>
      </c>
      <c r="C429" s="610">
        <v>34207.32768053958</v>
      </c>
      <c r="D429" s="611">
        <f t="shared" si="5"/>
        <v>20524.396608323746</v>
      </c>
      <c r="E429" s="610">
        <f t="shared" si="8"/>
        <v>20524.396608323746</v>
      </c>
    </row>
    <row r="430" spans="1:5" ht="13.8">
      <c r="A430" s="608">
        <v>2414</v>
      </c>
      <c r="B430" s="609" t="s">
        <v>9804</v>
      </c>
      <c r="C430" s="610">
        <v>28269.644122246882</v>
      </c>
      <c r="D430" s="611">
        <f t="shared" si="5"/>
        <v>16961.786473348129</v>
      </c>
      <c r="E430" s="610">
        <f t="shared" si="8"/>
        <v>16961.786473348129</v>
      </c>
    </row>
    <row r="431" spans="1:5" ht="13.8">
      <c r="A431" s="608">
        <v>2415</v>
      </c>
      <c r="B431" s="609" t="s">
        <v>9805</v>
      </c>
      <c r="C431" s="610">
        <v>28269.644122246882</v>
      </c>
      <c r="D431" s="611">
        <f t="shared" si="5"/>
        <v>16961.786473348129</v>
      </c>
      <c r="E431" s="610">
        <f t="shared" si="8"/>
        <v>16961.786473348129</v>
      </c>
    </row>
    <row r="432" spans="1:5" ht="13.8">
      <c r="A432" s="608">
        <v>2416</v>
      </c>
      <c r="B432" s="609" t="s">
        <v>9806</v>
      </c>
      <c r="C432" s="610">
        <v>29186.484459726697</v>
      </c>
      <c r="D432" s="611">
        <f t="shared" si="5"/>
        <v>17511.890675836017</v>
      </c>
      <c r="E432" s="610">
        <f t="shared" si="8"/>
        <v>17511.890675836017</v>
      </c>
    </row>
    <row r="433" spans="1:5" ht="13.8">
      <c r="A433" s="608">
        <v>2417</v>
      </c>
      <c r="B433" s="609" t="s">
        <v>9807</v>
      </c>
      <c r="C433" s="610">
        <v>29186.484459726697</v>
      </c>
      <c r="D433" s="611">
        <f t="shared" si="5"/>
        <v>17511.890675836017</v>
      </c>
      <c r="E433" s="610">
        <f t="shared" si="8"/>
        <v>17511.890675836017</v>
      </c>
    </row>
    <row r="434" spans="1:5" ht="13.8">
      <c r="A434" s="608">
        <v>2418</v>
      </c>
      <c r="B434" s="609" t="s">
        <v>9808</v>
      </c>
      <c r="C434" s="610">
        <v>40323.775570223588</v>
      </c>
      <c r="D434" s="611">
        <f t="shared" si="5"/>
        <v>24194.265342134153</v>
      </c>
      <c r="E434" s="610">
        <f t="shared" si="8"/>
        <v>24194.265342134153</v>
      </c>
    </row>
    <row r="435" spans="1:5" ht="13.8">
      <c r="A435" s="608">
        <v>2419</v>
      </c>
      <c r="B435" s="609" t="s">
        <v>9809</v>
      </c>
      <c r="C435" s="610">
        <v>40323.775570223588</v>
      </c>
      <c r="D435" s="611">
        <f t="shared" si="5"/>
        <v>24194.265342134153</v>
      </c>
      <c r="E435" s="610">
        <f t="shared" si="8"/>
        <v>24194.265342134153</v>
      </c>
    </row>
    <row r="436" spans="1:5" ht="13.8">
      <c r="A436" s="608">
        <v>2420</v>
      </c>
      <c r="B436" s="609" t="s">
        <v>9810</v>
      </c>
      <c r="C436" s="610">
        <v>48045.716978923803</v>
      </c>
      <c r="D436" s="611">
        <f t="shared" si="5"/>
        <v>28827.430187354283</v>
      </c>
      <c r="E436" s="610">
        <f t="shared" si="8"/>
        <v>28827.430187354283</v>
      </c>
    </row>
    <row r="437" spans="1:5" ht="13.8">
      <c r="A437" s="608">
        <v>2421</v>
      </c>
      <c r="B437" s="609" t="s">
        <v>9811</v>
      </c>
      <c r="C437" s="610">
        <v>48045.716978923803</v>
      </c>
      <c r="D437" s="611">
        <f t="shared" si="5"/>
        <v>28827.430187354283</v>
      </c>
      <c r="E437" s="610">
        <f t="shared" si="8"/>
        <v>28827.430187354283</v>
      </c>
    </row>
    <row r="438" spans="1:5" ht="13.8">
      <c r="A438" s="613">
        <v>2422</v>
      </c>
      <c r="B438" s="614" t="s">
        <v>9812</v>
      </c>
      <c r="C438" s="610">
        <v>40323.775570223588</v>
      </c>
      <c r="D438" s="611">
        <f t="shared" si="5"/>
        <v>24194.265342134153</v>
      </c>
      <c r="E438" s="610">
        <f t="shared" si="8"/>
        <v>24194.265342134153</v>
      </c>
    </row>
    <row r="439" spans="1:5" ht="13.8">
      <c r="A439" s="613">
        <v>2423</v>
      </c>
      <c r="B439" s="614" t="s">
        <v>9813</v>
      </c>
      <c r="C439" s="610">
        <v>40323.775570223588</v>
      </c>
      <c r="D439" s="611">
        <f t="shared" si="5"/>
        <v>24194.265342134153</v>
      </c>
      <c r="E439" s="610">
        <f t="shared" si="8"/>
        <v>24194.265342134153</v>
      </c>
    </row>
    <row r="440" spans="1:5" ht="13.8">
      <c r="A440" s="613">
        <v>2424</v>
      </c>
      <c r="B440" s="614" t="s">
        <v>9814</v>
      </c>
      <c r="C440" s="610">
        <v>43536.598866141256</v>
      </c>
      <c r="D440" s="611">
        <f t="shared" si="5"/>
        <v>26121.959319684753</v>
      </c>
      <c r="E440" s="610">
        <f t="shared" si="8"/>
        <v>26121.959319684753</v>
      </c>
    </row>
    <row r="441" spans="1:5" ht="13.8">
      <c r="A441" s="613">
        <v>2425</v>
      </c>
      <c r="B441" s="614" t="s">
        <v>9815</v>
      </c>
      <c r="C441" s="610">
        <v>43536.598866141256</v>
      </c>
      <c r="D441" s="611">
        <f t="shared" si="5"/>
        <v>26121.959319684753</v>
      </c>
      <c r="E441" s="610">
        <f t="shared" si="8"/>
        <v>26121.959319684753</v>
      </c>
    </row>
    <row r="442" spans="1:5" ht="13.8">
      <c r="A442" s="613">
        <v>2426</v>
      </c>
      <c r="B442" s="614" t="s">
        <v>9816</v>
      </c>
      <c r="C442" s="610">
        <v>43536.598866141256</v>
      </c>
      <c r="D442" s="611">
        <f t="shared" si="5"/>
        <v>26121.959319684753</v>
      </c>
      <c r="E442" s="610">
        <f t="shared" si="8"/>
        <v>26121.959319684753</v>
      </c>
    </row>
    <row r="443" spans="1:5" ht="13.8">
      <c r="A443" s="613">
        <v>2427</v>
      </c>
      <c r="B443" s="614" t="s">
        <v>9817</v>
      </c>
      <c r="C443" s="610">
        <v>43536.598866141256</v>
      </c>
      <c r="D443" s="611">
        <f t="shared" si="5"/>
        <v>26121.959319684753</v>
      </c>
      <c r="E443" s="610">
        <f t="shared" si="8"/>
        <v>26121.959319684753</v>
      </c>
    </row>
    <row r="444" spans="1:5" ht="13.8">
      <c r="A444" s="608">
        <v>2452</v>
      </c>
      <c r="B444" s="609" t="s">
        <v>9818</v>
      </c>
      <c r="C444" s="610">
        <v>18811.467285359529</v>
      </c>
      <c r="D444" s="611">
        <f t="shared" si="5"/>
        <v>11286.880371215717</v>
      </c>
      <c r="E444" s="610">
        <f t="shared" si="8"/>
        <v>11286.880371215717</v>
      </c>
    </row>
    <row r="445" spans="1:5" ht="13.8">
      <c r="A445" s="608">
        <v>2453</v>
      </c>
      <c r="B445" s="609" t="s">
        <v>9819</v>
      </c>
      <c r="C445" s="610">
        <v>26133.315000642997</v>
      </c>
      <c r="D445" s="611">
        <f t="shared" si="5"/>
        <v>15679.989000385798</v>
      </c>
      <c r="E445" s="610">
        <f t="shared" si="8"/>
        <v>15679.989000385798</v>
      </c>
    </row>
    <row r="446" spans="1:5" ht="13.8">
      <c r="A446" s="608">
        <v>2454</v>
      </c>
      <c r="B446" s="609" t="s">
        <v>9820</v>
      </c>
      <c r="C446" s="610">
        <v>26133.315000642997</v>
      </c>
      <c r="D446" s="611">
        <f t="shared" si="5"/>
        <v>15679.989000385798</v>
      </c>
      <c r="E446" s="610">
        <f t="shared" si="8"/>
        <v>15679.989000385798</v>
      </c>
    </row>
    <row r="447" spans="1:5" ht="13.8">
      <c r="A447" s="608">
        <v>2455</v>
      </c>
      <c r="B447" s="609" t="s">
        <v>9821</v>
      </c>
      <c r="C447" s="610">
        <v>26133.315000642997</v>
      </c>
      <c r="D447" s="611">
        <f t="shared" si="5"/>
        <v>15679.989000385798</v>
      </c>
      <c r="E447" s="610">
        <f t="shared" si="8"/>
        <v>15679.989000385798</v>
      </c>
    </row>
    <row r="448" spans="1:5" ht="13.8">
      <c r="A448" s="608">
        <v>2456</v>
      </c>
      <c r="B448" s="609" t="s">
        <v>9822</v>
      </c>
      <c r="C448" s="610">
        <v>24043.721387060054</v>
      </c>
      <c r="D448" s="611">
        <f t="shared" si="5"/>
        <v>14426.232832236032</v>
      </c>
      <c r="E448" s="610">
        <f t="shared" si="8"/>
        <v>14426.232832236032</v>
      </c>
    </row>
    <row r="449" spans="1:5" ht="13.8">
      <c r="A449" s="608">
        <v>2457</v>
      </c>
      <c r="B449" s="609" t="s">
        <v>9823</v>
      </c>
      <c r="C449" s="610">
        <v>28557.779385633436</v>
      </c>
      <c r="D449" s="611">
        <f t="shared" si="5"/>
        <v>17134.66763138006</v>
      </c>
      <c r="E449" s="610">
        <f t="shared" si="8"/>
        <v>17134.66763138006</v>
      </c>
    </row>
    <row r="450" spans="1:5" ht="13.8">
      <c r="A450" s="608">
        <v>2458</v>
      </c>
      <c r="B450" s="609" t="s">
        <v>9824</v>
      </c>
      <c r="C450" s="610">
        <v>28557.779385633436</v>
      </c>
      <c r="D450" s="611">
        <f t="shared" si="5"/>
        <v>17134.66763138006</v>
      </c>
      <c r="E450" s="610">
        <f t="shared" si="8"/>
        <v>17134.66763138006</v>
      </c>
    </row>
    <row r="451" spans="1:5" ht="13.8">
      <c r="A451" s="608">
        <v>2459</v>
      </c>
      <c r="B451" s="609" t="s">
        <v>9825</v>
      </c>
      <c r="C451" s="610">
        <v>28557.779385633436</v>
      </c>
      <c r="D451" s="611">
        <f t="shared" si="5"/>
        <v>17134.66763138006</v>
      </c>
      <c r="E451" s="610">
        <f t="shared" si="8"/>
        <v>17134.66763138006</v>
      </c>
    </row>
    <row r="452" spans="1:5" ht="13.8">
      <c r="A452" s="608">
        <v>2461</v>
      </c>
      <c r="B452" s="609" t="s">
        <v>9826</v>
      </c>
      <c r="C452" s="610">
        <v>29186.484459726697</v>
      </c>
      <c r="D452" s="611">
        <f t="shared" si="5"/>
        <v>17511.890675836017</v>
      </c>
      <c r="E452" s="610">
        <f t="shared" si="8"/>
        <v>17511.890675836017</v>
      </c>
    </row>
    <row r="453" spans="1:5" ht="13.8">
      <c r="A453" s="608">
        <v>2462</v>
      </c>
      <c r="B453" s="609" t="s">
        <v>9827</v>
      </c>
      <c r="C453" s="610">
        <v>29186.484459726697</v>
      </c>
      <c r="D453" s="611">
        <f t="shared" si="5"/>
        <v>17511.890675836017</v>
      </c>
      <c r="E453" s="610">
        <f t="shared" ref="E453:E516" si="9">C453*0.6</f>
        <v>17511.890675836017</v>
      </c>
    </row>
    <row r="454" spans="1:5" ht="13.8">
      <c r="A454" s="608">
        <v>2463</v>
      </c>
      <c r="B454" s="609" t="s">
        <v>9828</v>
      </c>
      <c r="C454" s="610">
        <v>29186.484459726697</v>
      </c>
      <c r="D454" s="611">
        <f t="shared" si="5"/>
        <v>17511.890675836017</v>
      </c>
      <c r="E454" s="610">
        <f t="shared" si="9"/>
        <v>17511.890675836017</v>
      </c>
    </row>
    <row r="455" spans="1:5" ht="13.8">
      <c r="A455" s="608">
        <v>2464</v>
      </c>
      <c r="B455" s="609" t="s">
        <v>9829</v>
      </c>
      <c r="C455" s="610">
        <v>29186.484459726697</v>
      </c>
      <c r="D455" s="611">
        <f t="shared" si="5"/>
        <v>17511.890675836017</v>
      </c>
      <c r="E455" s="610">
        <f t="shared" si="9"/>
        <v>17511.890675836017</v>
      </c>
    </row>
    <row r="456" spans="1:5" ht="13.8">
      <c r="A456" s="608">
        <v>2465</v>
      </c>
      <c r="B456" s="609" t="s">
        <v>9830</v>
      </c>
      <c r="C456" s="610">
        <v>30445.683647342052</v>
      </c>
      <c r="D456" s="611">
        <f t="shared" si="5"/>
        <v>18267.410188405229</v>
      </c>
      <c r="E456" s="610">
        <f t="shared" si="9"/>
        <v>18267.410188405229</v>
      </c>
    </row>
    <row r="457" spans="1:5" ht="13.8">
      <c r="A457" s="608">
        <v>2466</v>
      </c>
      <c r="B457" s="609" t="s">
        <v>9831</v>
      </c>
      <c r="C457" s="610">
        <v>29763.314162700502</v>
      </c>
      <c r="D457" s="611">
        <f t="shared" si="5"/>
        <v>17857.988497620299</v>
      </c>
      <c r="E457" s="610">
        <f t="shared" si="9"/>
        <v>17857.988497620299</v>
      </c>
    </row>
    <row r="458" spans="1:5" ht="13.8">
      <c r="A458" s="608">
        <v>2467</v>
      </c>
      <c r="B458" s="609" t="s">
        <v>9832</v>
      </c>
      <c r="C458" s="610">
        <v>29763.314162700502</v>
      </c>
      <c r="D458" s="611">
        <f t="shared" si="5"/>
        <v>17857.988497620299</v>
      </c>
      <c r="E458" s="610">
        <f t="shared" si="9"/>
        <v>17857.988497620299</v>
      </c>
    </row>
    <row r="459" spans="1:5" ht="13.8">
      <c r="A459" s="608">
        <v>2468</v>
      </c>
      <c r="B459" s="609" t="s">
        <v>9833</v>
      </c>
      <c r="C459" s="610">
        <v>30647.37299921635</v>
      </c>
      <c r="D459" s="611">
        <f t="shared" si="5"/>
        <v>18388.42379952981</v>
      </c>
      <c r="E459" s="610">
        <f t="shared" si="9"/>
        <v>18388.42379952981</v>
      </c>
    </row>
    <row r="460" spans="1:5" ht="13.8">
      <c r="A460" s="608">
        <v>2469</v>
      </c>
      <c r="B460" s="609" t="s">
        <v>9834</v>
      </c>
      <c r="C460" s="610">
        <v>30647.37299921635</v>
      </c>
      <c r="D460" s="611">
        <f t="shared" si="5"/>
        <v>18388.42379952981</v>
      </c>
      <c r="E460" s="610">
        <f t="shared" si="9"/>
        <v>18388.42379952981</v>
      </c>
    </row>
    <row r="461" spans="1:5" ht="13.8">
      <c r="A461" s="608">
        <v>2470</v>
      </c>
      <c r="B461" s="609" t="s">
        <v>9835</v>
      </c>
      <c r="C461" s="610">
        <v>29186.484459726697</v>
      </c>
      <c r="D461" s="611">
        <f t="shared" si="5"/>
        <v>17511.890675836017</v>
      </c>
      <c r="E461" s="610">
        <f t="shared" si="9"/>
        <v>17511.890675836017</v>
      </c>
    </row>
    <row r="462" spans="1:5" ht="13.8">
      <c r="A462" s="608">
        <v>2471</v>
      </c>
      <c r="B462" s="609" t="s">
        <v>9836</v>
      </c>
      <c r="C462" s="610">
        <v>29186.484459726697</v>
      </c>
      <c r="D462" s="611">
        <f t="shared" si="5"/>
        <v>17511.890675836017</v>
      </c>
      <c r="E462" s="610">
        <f t="shared" si="9"/>
        <v>17511.890675836017</v>
      </c>
    </row>
    <row r="463" spans="1:5" ht="13.8">
      <c r="A463" s="613">
        <v>2472</v>
      </c>
      <c r="B463" s="614" t="s">
        <v>9837</v>
      </c>
      <c r="C463" s="610">
        <v>31889.591202001884</v>
      </c>
      <c r="D463" s="611">
        <f t="shared" si="5"/>
        <v>19133.75472120113</v>
      </c>
      <c r="E463" s="610">
        <f t="shared" si="9"/>
        <v>19133.75472120113</v>
      </c>
    </row>
    <row r="464" spans="1:5" ht="13.8">
      <c r="A464" s="613">
        <v>2473</v>
      </c>
      <c r="B464" s="614" t="s">
        <v>9838</v>
      </c>
      <c r="C464" s="610">
        <v>31889.591202001884</v>
      </c>
      <c r="D464" s="611">
        <f t="shared" si="5"/>
        <v>19133.75472120113</v>
      </c>
      <c r="E464" s="610">
        <f t="shared" si="9"/>
        <v>19133.75472120113</v>
      </c>
    </row>
    <row r="465" spans="1:5" ht="13.8">
      <c r="A465" s="613">
        <v>2474</v>
      </c>
      <c r="B465" s="614" t="s">
        <v>9839</v>
      </c>
      <c r="C465" s="610">
        <v>34202.911476242254</v>
      </c>
      <c r="D465" s="611">
        <f t="shared" si="5"/>
        <v>20521.746885745353</v>
      </c>
      <c r="E465" s="610">
        <f t="shared" si="9"/>
        <v>20521.746885745353</v>
      </c>
    </row>
    <row r="466" spans="1:5" ht="13.8">
      <c r="A466" s="613">
        <v>2475</v>
      </c>
      <c r="B466" s="614" t="s">
        <v>9840</v>
      </c>
      <c r="C466" s="610">
        <v>34202.911476242254</v>
      </c>
      <c r="D466" s="611">
        <f t="shared" si="5"/>
        <v>20521.746885745353</v>
      </c>
      <c r="E466" s="610">
        <f t="shared" si="9"/>
        <v>20521.746885745353</v>
      </c>
    </row>
    <row r="467" spans="1:5" ht="13.8">
      <c r="A467" s="608">
        <v>2503</v>
      </c>
      <c r="B467" s="609" t="s">
        <v>9841</v>
      </c>
      <c r="C467" s="610">
        <v>27051.648530353934</v>
      </c>
      <c r="D467" s="611">
        <f t="shared" si="5"/>
        <v>16230.989118212359</v>
      </c>
      <c r="E467" s="610">
        <f t="shared" si="9"/>
        <v>16230.989118212359</v>
      </c>
    </row>
    <row r="468" spans="1:5" ht="13.8">
      <c r="A468" s="608">
        <v>2504</v>
      </c>
      <c r="B468" s="609" t="s">
        <v>9842</v>
      </c>
      <c r="C468" s="610">
        <v>27051.648530353934</v>
      </c>
      <c r="D468" s="611">
        <f t="shared" si="5"/>
        <v>16230.989118212359</v>
      </c>
      <c r="E468" s="610">
        <f t="shared" si="9"/>
        <v>16230.989118212359</v>
      </c>
    </row>
    <row r="469" spans="1:5" ht="13.8">
      <c r="A469" s="608">
        <v>2506</v>
      </c>
      <c r="B469" s="609" t="s">
        <v>9843</v>
      </c>
      <c r="C469" s="610">
        <v>37123.773718237841</v>
      </c>
      <c r="D469" s="611">
        <f t="shared" si="5"/>
        <v>22274.264230942703</v>
      </c>
      <c r="E469" s="610">
        <f t="shared" si="9"/>
        <v>22274.264230942703</v>
      </c>
    </row>
    <row r="470" spans="1:5" ht="13.8">
      <c r="A470" s="608">
        <v>2507</v>
      </c>
      <c r="B470" s="609" t="s">
        <v>9844</v>
      </c>
      <c r="C470" s="610">
        <v>37123.773718237841</v>
      </c>
      <c r="D470" s="611">
        <f t="shared" si="5"/>
        <v>22274.264230942703</v>
      </c>
      <c r="E470" s="610">
        <f t="shared" si="9"/>
        <v>22274.264230942703</v>
      </c>
    </row>
    <row r="471" spans="1:5" ht="13.8">
      <c r="A471" s="608">
        <v>2551</v>
      </c>
      <c r="B471" s="609" t="s">
        <v>9845</v>
      </c>
      <c r="C471" s="610">
        <v>29756.616747272361</v>
      </c>
      <c r="D471" s="611">
        <f t="shared" si="5"/>
        <v>17853.970048363415</v>
      </c>
      <c r="E471" s="610">
        <f t="shared" si="9"/>
        <v>17853.970048363415</v>
      </c>
    </row>
    <row r="472" spans="1:5" ht="13.8">
      <c r="A472" s="608">
        <v>2552</v>
      </c>
      <c r="B472" s="609" t="s">
        <v>9846</v>
      </c>
      <c r="C472" s="610">
        <v>29756.616747272361</v>
      </c>
      <c r="D472" s="611">
        <f t="shared" si="5"/>
        <v>17853.970048363415</v>
      </c>
      <c r="E472" s="610">
        <f t="shared" si="9"/>
        <v>17853.970048363415</v>
      </c>
    </row>
    <row r="473" spans="1:5" ht="13.8">
      <c r="A473" s="608">
        <v>2553</v>
      </c>
      <c r="B473" s="609" t="s">
        <v>9847</v>
      </c>
      <c r="C473" s="610">
        <v>31558.221497444803</v>
      </c>
      <c r="D473" s="611">
        <f t="shared" si="5"/>
        <v>18934.932898466883</v>
      </c>
      <c r="E473" s="610">
        <f t="shared" si="9"/>
        <v>18934.932898466883</v>
      </c>
    </row>
    <row r="474" spans="1:5" ht="13.8">
      <c r="A474" s="608">
        <v>2554</v>
      </c>
      <c r="B474" s="609" t="s">
        <v>9848</v>
      </c>
      <c r="C474" s="610">
        <v>35020.785273798603</v>
      </c>
      <c r="D474" s="611">
        <f t="shared" si="5"/>
        <v>21012.471164279163</v>
      </c>
      <c r="E474" s="610">
        <f t="shared" si="9"/>
        <v>21012.471164279163</v>
      </c>
    </row>
    <row r="475" spans="1:5" ht="13.8">
      <c r="A475" s="608">
        <v>2581</v>
      </c>
      <c r="B475" s="609" t="s">
        <v>9849</v>
      </c>
      <c r="C475" s="610">
        <v>29756.616747272361</v>
      </c>
      <c r="D475" s="611">
        <f t="shared" si="5"/>
        <v>17853.970048363415</v>
      </c>
      <c r="E475" s="610">
        <f t="shared" si="9"/>
        <v>17853.970048363415</v>
      </c>
    </row>
    <row r="476" spans="1:5" ht="13.8">
      <c r="A476" s="608">
        <v>2582</v>
      </c>
      <c r="B476" s="609" t="s">
        <v>9850</v>
      </c>
      <c r="C476" s="610">
        <v>29756.616747272361</v>
      </c>
      <c r="D476" s="611">
        <f t="shared" si="5"/>
        <v>17853.970048363415</v>
      </c>
      <c r="E476" s="610">
        <f t="shared" si="9"/>
        <v>17853.970048363415</v>
      </c>
    </row>
    <row r="477" spans="1:5" ht="13.8">
      <c r="A477" s="608">
        <v>2583</v>
      </c>
      <c r="B477" s="609" t="s">
        <v>9851</v>
      </c>
      <c r="C477" s="610">
        <v>29756.616747272361</v>
      </c>
      <c r="D477" s="611">
        <f t="shared" si="5"/>
        <v>17853.970048363415</v>
      </c>
      <c r="E477" s="610">
        <f t="shared" si="9"/>
        <v>17853.970048363415</v>
      </c>
    </row>
    <row r="478" spans="1:5" ht="13.8">
      <c r="A478" s="608">
        <v>2601</v>
      </c>
      <c r="B478" s="609" t="s">
        <v>9852</v>
      </c>
      <c r="C478" s="610">
        <v>30881.416860319281</v>
      </c>
      <c r="D478" s="611">
        <f t="shared" si="5"/>
        <v>18528.850116191566</v>
      </c>
      <c r="E478" s="610">
        <f t="shared" si="9"/>
        <v>18528.850116191566</v>
      </c>
    </row>
    <row r="479" spans="1:5" ht="13.8">
      <c r="A479" s="608">
        <v>2603</v>
      </c>
      <c r="B479" s="609" t="s">
        <v>9853</v>
      </c>
      <c r="C479" s="610">
        <v>30881.416860319281</v>
      </c>
      <c r="D479" s="611">
        <f t="shared" si="5"/>
        <v>18528.850116191566</v>
      </c>
      <c r="E479" s="610">
        <f t="shared" si="9"/>
        <v>18528.850116191566</v>
      </c>
    </row>
    <row r="480" spans="1:5" ht="13.8">
      <c r="A480" s="608">
        <v>2637</v>
      </c>
      <c r="B480" s="609" t="s">
        <v>9854</v>
      </c>
      <c r="C480" s="610">
        <v>37936.253257623794</v>
      </c>
      <c r="D480" s="611">
        <f t="shared" si="5"/>
        <v>22761.751954574276</v>
      </c>
      <c r="E480" s="610">
        <f t="shared" si="9"/>
        <v>22761.751954574276</v>
      </c>
    </row>
    <row r="481" spans="1:5" ht="13.8">
      <c r="A481" s="608">
        <v>2638</v>
      </c>
      <c r="B481" s="609" t="s">
        <v>9855</v>
      </c>
      <c r="C481" s="610">
        <v>40035.327732486796</v>
      </c>
      <c r="D481" s="611">
        <f t="shared" si="5"/>
        <v>24021.196639492078</v>
      </c>
      <c r="E481" s="610">
        <f t="shared" si="9"/>
        <v>24021.196639492078</v>
      </c>
    </row>
    <row r="482" spans="1:5" ht="13.8">
      <c r="A482" s="608">
        <v>2639</v>
      </c>
      <c r="B482" s="609" t="s">
        <v>9856</v>
      </c>
      <c r="C482" s="610">
        <v>37407.66041771508</v>
      </c>
      <c r="D482" s="611">
        <f t="shared" si="5"/>
        <v>22444.596250629049</v>
      </c>
      <c r="E482" s="610">
        <f t="shared" si="9"/>
        <v>22444.596250629049</v>
      </c>
    </row>
    <row r="483" spans="1:5" ht="13.8">
      <c r="A483" s="608">
        <v>2640</v>
      </c>
      <c r="B483" s="609" t="s">
        <v>9857</v>
      </c>
      <c r="C483" s="610">
        <v>34308.051681867189</v>
      </c>
      <c r="D483" s="611">
        <f t="shared" si="5"/>
        <v>20584.831009120313</v>
      </c>
      <c r="E483" s="610">
        <f t="shared" si="9"/>
        <v>20584.831009120313</v>
      </c>
    </row>
    <row r="484" spans="1:5" ht="13.8">
      <c r="A484" s="608">
        <v>2641</v>
      </c>
      <c r="B484" s="609" t="s">
        <v>9858</v>
      </c>
      <c r="C484" s="610">
        <v>30881.416860319281</v>
      </c>
      <c r="D484" s="611">
        <f t="shared" si="5"/>
        <v>18528.850116191566</v>
      </c>
      <c r="E484" s="610">
        <f t="shared" si="9"/>
        <v>18528.850116191566</v>
      </c>
    </row>
    <row r="485" spans="1:5" ht="13.8">
      <c r="A485" s="608">
        <v>2642</v>
      </c>
      <c r="B485" s="609" t="s">
        <v>9859</v>
      </c>
      <c r="C485" s="610">
        <v>30881.416860319281</v>
      </c>
      <c r="D485" s="611">
        <f t="shared" si="5"/>
        <v>18528.850116191566</v>
      </c>
      <c r="E485" s="610">
        <f t="shared" si="9"/>
        <v>18528.850116191566</v>
      </c>
    </row>
    <row r="486" spans="1:5" ht="13.8">
      <c r="A486" s="608">
        <v>2643</v>
      </c>
      <c r="B486" s="609" t="s">
        <v>9860</v>
      </c>
      <c r="C486" s="610">
        <v>34238.545904553852</v>
      </c>
      <c r="D486" s="611">
        <f t="shared" si="5"/>
        <v>20543.127542732309</v>
      </c>
      <c r="E486" s="610">
        <f t="shared" si="9"/>
        <v>20543.127542732309</v>
      </c>
    </row>
    <row r="487" spans="1:5" ht="13.8">
      <c r="A487" s="608">
        <v>2644</v>
      </c>
      <c r="B487" s="609" t="s">
        <v>9861</v>
      </c>
      <c r="C487" s="610">
        <v>33772.857196554447</v>
      </c>
      <c r="D487" s="611">
        <f t="shared" si="5"/>
        <v>20263.714317932667</v>
      </c>
      <c r="E487" s="610">
        <f t="shared" si="9"/>
        <v>20263.714317932667</v>
      </c>
    </row>
    <row r="488" spans="1:5" ht="13.8">
      <c r="A488" s="608">
        <v>2645</v>
      </c>
      <c r="B488" s="609" t="s">
        <v>9862</v>
      </c>
      <c r="C488" s="610">
        <v>34238.545904553852</v>
      </c>
      <c r="D488" s="611">
        <f t="shared" si="5"/>
        <v>20543.127542732309</v>
      </c>
      <c r="E488" s="610">
        <f t="shared" si="9"/>
        <v>20543.127542732309</v>
      </c>
    </row>
    <row r="489" spans="1:5" ht="13.8">
      <c r="A489" s="608">
        <v>2646</v>
      </c>
      <c r="B489" s="609" t="s">
        <v>9863</v>
      </c>
      <c r="C489" s="610">
        <v>34238.545904553852</v>
      </c>
      <c r="D489" s="611">
        <f t="shared" si="5"/>
        <v>20543.127542732309</v>
      </c>
      <c r="E489" s="610">
        <f t="shared" si="9"/>
        <v>20543.127542732309</v>
      </c>
    </row>
    <row r="490" spans="1:5" ht="13.8">
      <c r="A490" s="608">
        <v>2647</v>
      </c>
      <c r="B490" s="609" t="s">
        <v>9864</v>
      </c>
      <c r="C490" s="610">
        <v>34238.545904553852</v>
      </c>
      <c r="D490" s="611">
        <f t="shared" si="5"/>
        <v>20543.127542732309</v>
      </c>
      <c r="E490" s="610">
        <f t="shared" si="9"/>
        <v>20543.127542732309</v>
      </c>
    </row>
    <row r="491" spans="1:5" ht="13.8">
      <c r="A491" s="608">
        <v>2648</v>
      </c>
      <c r="B491" s="609" t="s">
        <v>9865</v>
      </c>
      <c r="C491" s="610">
        <v>47006.757197015366</v>
      </c>
      <c r="D491" s="611">
        <f t="shared" si="5"/>
        <v>28204.054318209219</v>
      </c>
      <c r="E491" s="610">
        <f t="shared" si="9"/>
        <v>28204.054318209219</v>
      </c>
    </row>
    <row r="492" spans="1:5" ht="13.8">
      <c r="A492" s="608">
        <v>2649</v>
      </c>
      <c r="B492" s="609" t="s">
        <v>9866</v>
      </c>
      <c r="C492" s="610">
        <v>47006.757197015366</v>
      </c>
      <c r="D492" s="611">
        <f t="shared" si="5"/>
        <v>28204.054318209219</v>
      </c>
      <c r="E492" s="610">
        <f t="shared" si="9"/>
        <v>28204.054318209219</v>
      </c>
    </row>
    <row r="493" spans="1:5" ht="13.8">
      <c r="A493" s="608">
        <v>2650</v>
      </c>
      <c r="B493" s="609" t="s">
        <v>9867</v>
      </c>
      <c r="C493" s="610">
        <v>26609.580992180214</v>
      </c>
      <c r="D493" s="611">
        <f t="shared" si="5"/>
        <v>15965.748595308127</v>
      </c>
      <c r="E493" s="610">
        <f t="shared" si="9"/>
        <v>15965.748595308127</v>
      </c>
    </row>
    <row r="494" spans="1:5" ht="13.8">
      <c r="A494" s="608">
        <v>2670</v>
      </c>
      <c r="B494" s="609" t="s">
        <v>9868</v>
      </c>
      <c r="C494" s="610">
        <v>36451.825624911638</v>
      </c>
      <c r="D494" s="611">
        <f t="shared" si="5"/>
        <v>21871.095374946981</v>
      </c>
      <c r="E494" s="610">
        <f t="shared" si="9"/>
        <v>21871.095374946981</v>
      </c>
    </row>
    <row r="495" spans="1:5" ht="13.8">
      <c r="A495" s="608">
        <v>2671</v>
      </c>
      <c r="B495" s="609" t="s">
        <v>9869</v>
      </c>
      <c r="C495" s="610">
        <v>28377.746248993684</v>
      </c>
      <c r="D495" s="611">
        <f t="shared" si="5"/>
        <v>17026.647749396208</v>
      </c>
      <c r="E495" s="610">
        <f t="shared" si="9"/>
        <v>17026.647749396208</v>
      </c>
    </row>
    <row r="496" spans="1:5" ht="13.8">
      <c r="A496" s="608">
        <v>2672</v>
      </c>
      <c r="B496" s="609" t="s">
        <v>9870</v>
      </c>
      <c r="C496" s="610">
        <v>45294.620540581374</v>
      </c>
      <c r="D496" s="611">
        <f t="shared" si="5"/>
        <v>27176.772324348825</v>
      </c>
      <c r="E496" s="610">
        <f t="shared" si="9"/>
        <v>27176.772324348825</v>
      </c>
    </row>
    <row r="497" spans="1:5" ht="13.8">
      <c r="A497" s="608">
        <v>2673</v>
      </c>
      <c r="B497" s="609" t="s">
        <v>9871</v>
      </c>
      <c r="C497" s="610">
        <v>36451.825624911638</v>
      </c>
      <c r="D497" s="611">
        <f t="shared" si="5"/>
        <v>21871.095374946981</v>
      </c>
      <c r="E497" s="610">
        <f t="shared" si="9"/>
        <v>21871.095374946981</v>
      </c>
    </row>
    <row r="498" spans="1:5" ht="13.8">
      <c r="A498" s="608">
        <v>2674</v>
      </c>
      <c r="B498" s="609" t="s">
        <v>9872</v>
      </c>
      <c r="C498" s="610">
        <v>28236.594121754479</v>
      </c>
      <c r="D498" s="611">
        <f t="shared" si="5"/>
        <v>16941.956473052687</v>
      </c>
      <c r="E498" s="610">
        <f t="shared" si="9"/>
        <v>16941.956473052687</v>
      </c>
    </row>
    <row r="499" spans="1:5" ht="13.8">
      <c r="A499" s="608">
        <v>2675</v>
      </c>
      <c r="B499" s="609" t="s">
        <v>9873</v>
      </c>
      <c r="C499" s="610">
        <v>28236.594121754479</v>
      </c>
      <c r="D499" s="611">
        <f t="shared" si="5"/>
        <v>16941.956473052687</v>
      </c>
      <c r="E499" s="610">
        <f t="shared" si="9"/>
        <v>16941.956473052687</v>
      </c>
    </row>
    <row r="500" spans="1:5" ht="13.8">
      <c r="A500" s="608">
        <v>2676</v>
      </c>
      <c r="B500" s="609" t="s">
        <v>9874</v>
      </c>
      <c r="C500" s="610">
        <v>27987.813556805097</v>
      </c>
      <c r="D500" s="611">
        <f t="shared" si="5"/>
        <v>16792.688134083059</v>
      </c>
      <c r="E500" s="610">
        <f t="shared" si="9"/>
        <v>16792.688134083059</v>
      </c>
    </row>
    <row r="501" spans="1:5" ht="13.8">
      <c r="A501" s="608">
        <v>2677</v>
      </c>
      <c r="B501" s="609" t="s">
        <v>9875</v>
      </c>
      <c r="C501" s="610">
        <v>27987.813556805097</v>
      </c>
      <c r="D501" s="611">
        <f t="shared" si="5"/>
        <v>16792.688134083059</v>
      </c>
      <c r="E501" s="610">
        <f t="shared" si="9"/>
        <v>16792.688134083059</v>
      </c>
    </row>
    <row r="502" spans="1:5" ht="13.8">
      <c r="A502" s="608">
        <v>2678</v>
      </c>
      <c r="B502" s="609" t="s">
        <v>9876</v>
      </c>
      <c r="C502" s="610">
        <v>35253.231114729853</v>
      </c>
      <c r="D502" s="611">
        <f t="shared" si="5"/>
        <v>21151.938668837913</v>
      </c>
      <c r="E502" s="610">
        <f t="shared" si="9"/>
        <v>21151.938668837913</v>
      </c>
    </row>
    <row r="503" spans="1:5" ht="13.8">
      <c r="A503" s="608">
        <v>2680</v>
      </c>
      <c r="B503" s="609" t="s">
        <v>9877</v>
      </c>
      <c r="C503" s="610">
        <v>27867.945596533933</v>
      </c>
      <c r="D503" s="611">
        <f t="shared" si="5"/>
        <v>16720.767357920358</v>
      </c>
      <c r="E503" s="610">
        <f t="shared" si="9"/>
        <v>16720.767357920358</v>
      </c>
    </row>
    <row r="504" spans="1:5" ht="13.8">
      <c r="A504" s="608">
        <v>2681</v>
      </c>
      <c r="B504" s="609" t="s">
        <v>9878</v>
      </c>
      <c r="C504" s="610">
        <v>29749.919331844205</v>
      </c>
      <c r="D504" s="611">
        <f t="shared" si="5"/>
        <v>17849.951599106524</v>
      </c>
      <c r="E504" s="610">
        <f t="shared" si="9"/>
        <v>17849.951599106524</v>
      </c>
    </row>
    <row r="505" spans="1:5" ht="13.8">
      <c r="A505" s="608">
        <v>2682</v>
      </c>
      <c r="B505" s="609" t="s">
        <v>9879</v>
      </c>
      <c r="C505" s="610">
        <v>29749.919331844205</v>
      </c>
      <c r="D505" s="611">
        <f t="shared" si="5"/>
        <v>17849.951599106524</v>
      </c>
      <c r="E505" s="610">
        <f t="shared" si="9"/>
        <v>17849.951599106524</v>
      </c>
    </row>
    <row r="506" spans="1:5" ht="13.8">
      <c r="A506" s="608">
        <v>2683</v>
      </c>
      <c r="B506" s="609" t="s">
        <v>9880</v>
      </c>
      <c r="C506" s="610">
        <v>28921.353940082918</v>
      </c>
      <c r="D506" s="611">
        <f t="shared" si="5"/>
        <v>17352.812364049751</v>
      </c>
      <c r="E506" s="610">
        <f t="shared" si="9"/>
        <v>17352.812364049751</v>
      </c>
    </row>
    <row r="507" spans="1:5" ht="13.8">
      <c r="A507" s="608">
        <v>2684</v>
      </c>
      <c r="B507" s="609" t="s">
        <v>9881</v>
      </c>
      <c r="C507" s="610">
        <v>34238.545904553852</v>
      </c>
      <c r="D507" s="611">
        <f t="shared" si="5"/>
        <v>20543.127542732309</v>
      </c>
      <c r="E507" s="610">
        <f t="shared" si="9"/>
        <v>20543.127542732309</v>
      </c>
    </row>
    <row r="508" spans="1:5" ht="13.8">
      <c r="A508" s="608">
        <v>2685</v>
      </c>
      <c r="B508" s="609" t="s">
        <v>9882</v>
      </c>
      <c r="C508" s="610">
        <v>32991.468399069032</v>
      </c>
      <c r="D508" s="611">
        <f t="shared" si="5"/>
        <v>19794.881039441418</v>
      </c>
      <c r="E508" s="610">
        <f t="shared" si="9"/>
        <v>19794.881039441418</v>
      </c>
    </row>
    <row r="509" spans="1:5" ht="13.8">
      <c r="A509" s="608">
        <v>2686</v>
      </c>
      <c r="B509" s="609" t="s">
        <v>9883</v>
      </c>
      <c r="C509" s="610">
        <v>32991.468399069032</v>
      </c>
      <c r="D509" s="611">
        <f t="shared" si="5"/>
        <v>19794.881039441418</v>
      </c>
      <c r="E509" s="610">
        <f t="shared" si="9"/>
        <v>19794.881039441418</v>
      </c>
    </row>
    <row r="510" spans="1:5" ht="13.8">
      <c r="A510" s="608">
        <v>2687</v>
      </c>
      <c r="B510" s="609" t="s">
        <v>9884</v>
      </c>
      <c r="C510" s="610">
        <v>32991.468399069032</v>
      </c>
      <c r="D510" s="611">
        <f t="shared" si="5"/>
        <v>19794.881039441418</v>
      </c>
      <c r="E510" s="610">
        <f t="shared" si="9"/>
        <v>19794.881039441418</v>
      </c>
    </row>
    <row r="511" spans="1:5" ht="13.8">
      <c r="A511" s="608">
        <v>2688</v>
      </c>
      <c r="B511" s="609" t="s">
        <v>9885</v>
      </c>
      <c r="C511" s="610">
        <v>32991.468399069032</v>
      </c>
      <c r="D511" s="611">
        <f t="shared" si="5"/>
        <v>19794.881039441418</v>
      </c>
      <c r="E511" s="610">
        <f t="shared" si="9"/>
        <v>19794.881039441418</v>
      </c>
    </row>
    <row r="512" spans="1:5" ht="13.8">
      <c r="A512" s="608">
        <v>2689</v>
      </c>
      <c r="B512" s="609" t="s">
        <v>9886</v>
      </c>
      <c r="C512" s="610">
        <v>36052.187249733739</v>
      </c>
      <c r="D512" s="611">
        <f t="shared" si="5"/>
        <v>21631.312349840242</v>
      </c>
      <c r="E512" s="610">
        <f t="shared" si="9"/>
        <v>21631.312349840242</v>
      </c>
    </row>
    <row r="513" spans="1:5" ht="13.8">
      <c r="A513" s="608">
        <v>2690</v>
      </c>
      <c r="B513" s="609" t="s">
        <v>9887</v>
      </c>
      <c r="C513" s="610">
        <v>36052.187249733739</v>
      </c>
      <c r="D513" s="611">
        <f t="shared" si="5"/>
        <v>21631.312349840242</v>
      </c>
      <c r="E513" s="610">
        <f t="shared" si="9"/>
        <v>21631.312349840242</v>
      </c>
    </row>
    <row r="514" spans="1:5" ht="13.8">
      <c r="A514" s="608">
        <v>2691</v>
      </c>
      <c r="B514" s="609" t="s">
        <v>9888</v>
      </c>
      <c r="C514" s="610">
        <v>36052.187249733739</v>
      </c>
      <c r="D514" s="611">
        <f t="shared" ref="D514:D666" si="10">C514*0.6</f>
        <v>21631.312349840242</v>
      </c>
      <c r="E514" s="610">
        <f t="shared" si="9"/>
        <v>21631.312349840242</v>
      </c>
    </row>
    <row r="515" spans="1:5" ht="13.8">
      <c r="A515" s="608">
        <v>2692</v>
      </c>
      <c r="B515" s="609" t="s">
        <v>9889</v>
      </c>
      <c r="C515" s="610">
        <v>40619.824571732403</v>
      </c>
      <c r="D515" s="611">
        <f t="shared" si="10"/>
        <v>24371.89474303944</v>
      </c>
      <c r="E515" s="610">
        <f t="shared" si="9"/>
        <v>24371.89474303944</v>
      </c>
    </row>
    <row r="516" spans="1:5" ht="13.8">
      <c r="A516" s="608">
        <v>2693</v>
      </c>
      <c r="B516" s="609" t="s">
        <v>9890</v>
      </c>
      <c r="C516" s="610">
        <v>40619.824571732403</v>
      </c>
      <c r="D516" s="611">
        <f t="shared" si="10"/>
        <v>24371.89474303944</v>
      </c>
      <c r="E516" s="610">
        <f t="shared" si="9"/>
        <v>24371.89474303944</v>
      </c>
    </row>
    <row r="517" spans="1:5" ht="13.8">
      <c r="A517" s="608">
        <v>2694</v>
      </c>
      <c r="B517" s="609" t="s">
        <v>9891</v>
      </c>
      <c r="C517" s="610">
        <v>36052.187249733739</v>
      </c>
      <c r="D517" s="611">
        <f t="shared" si="10"/>
        <v>21631.312349840242</v>
      </c>
      <c r="E517" s="610">
        <f t="shared" ref="E517:E580" si="11">C517*0.6</f>
        <v>21631.312349840242</v>
      </c>
    </row>
    <row r="518" spans="1:5" ht="13.8">
      <c r="A518" s="608">
        <v>2695</v>
      </c>
      <c r="B518" s="609" t="s">
        <v>9892</v>
      </c>
      <c r="C518" s="610">
        <v>45294.620540581374</v>
      </c>
      <c r="D518" s="611">
        <f t="shared" si="10"/>
        <v>27176.772324348825</v>
      </c>
      <c r="E518" s="610">
        <f t="shared" si="11"/>
        <v>27176.772324348825</v>
      </c>
    </row>
    <row r="519" spans="1:5" ht="13.8">
      <c r="A519" s="608">
        <v>2696</v>
      </c>
      <c r="B519" s="609" t="s">
        <v>9893</v>
      </c>
      <c r="C519" s="610">
        <v>35566.609213220196</v>
      </c>
      <c r="D519" s="611">
        <f t="shared" si="10"/>
        <v>21339.965527932116</v>
      </c>
      <c r="E519" s="610">
        <f t="shared" si="11"/>
        <v>21339.965527932116</v>
      </c>
    </row>
    <row r="520" spans="1:5" ht="13.8">
      <c r="A520" s="608">
        <v>2697</v>
      </c>
      <c r="B520" s="609" t="s">
        <v>9894</v>
      </c>
      <c r="C520" s="610">
        <v>35566.609213220196</v>
      </c>
      <c r="D520" s="611">
        <f t="shared" si="10"/>
        <v>21339.965527932116</v>
      </c>
      <c r="E520" s="610">
        <f t="shared" si="11"/>
        <v>21339.965527932116</v>
      </c>
    </row>
    <row r="521" spans="1:5" ht="13.8">
      <c r="A521" s="608">
        <v>2698</v>
      </c>
      <c r="B521" s="609" t="s">
        <v>9895</v>
      </c>
      <c r="C521" s="610">
        <v>45294.620540581374</v>
      </c>
      <c r="D521" s="611">
        <f t="shared" si="10"/>
        <v>27176.772324348825</v>
      </c>
      <c r="E521" s="610">
        <f t="shared" si="11"/>
        <v>27176.772324348825</v>
      </c>
    </row>
    <row r="522" spans="1:5" ht="13.8">
      <c r="A522" s="608">
        <v>2701</v>
      </c>
      <c r="B522" s="609" t="s">
        <v>17117</v>
      </c>
      <c r="C522" s="610">
        <v>34254.29833535081</v>
      </c>
      <c r="D522" s="611">
        <f t="shared" si="10"/>
        <v>20552.579001210484</v>
      </c>
      <c r="E522" s="610">
        <f t="shared" si="11"/>
        <v>20552.579001210484</v>
      </c>
    </row>
    <row r="523" spans="1:5" ht="13.8">
      <c r="A523" s="608">
        <v>2702</v>
      </c>
      <c r="B523" s="609" t="s">
        <v>17118</v>
      </c>
      <c r="C523" s="610">
        <v>34254.29833535081</v>
      </c>
      <c r="D523" s="611">
        <f t="shared" si="10"/>
        <v>20552.579001210484</v>
      </c>
      <c r="E523" s="610">
        <f t="shared" si="11"/>
        <v>20552.579001210484</v>
      </c>
    </row>
    <row r="524" spans="1:5" ht="13.8">
      <c r="A524" s="608">
        <v>2750</v>
      </c>
      <c r="B524" s="609" t="s">
        <v>9896</v>
      </c>
      <c r="C524" s="610">
        <v>44457.443612062554</v>
      </c>
      <c r="D524" s="611">
        <f t="shared" si="10"/>
        <v>26674.466167237533</v>
      </c>
      <c r="E524" s="610">
        <f t="shared" si="11"/>
        <v>26674.466167237533</v>
      </c>
    </row>
    <row r="525" spans="1:5" ht="13.8">
      <c r="A525" s="608">
        <v>2760</v>
      </c>
      <c r="B525" s="609" t="s">
        <v>9897</v>
      </c>
      <c r="C525" s="610">
        <v>41786.873320783103</v>
      </c>
      <c r="D525" s="611">
        <f t="shared" si="10"/>
        <v>25072.12399246986</v>
      </c>
      <c r="E525" s="610">
        <f t="shared" si="11"/>
        <v>25072.12399246986</v>
      </c>
    </row>
    <row r="526" spans="1:5" ht="13.8">
      <c r="A526" s="608">
        <v>2761</v>
      </c>
      <c r="B526" s="609" t="s">
        <v>9898</v>
      </c>
      <c r="C526" s="610">
        <v>51309.164812711439</v>
      </c>
      <c r="D526" s="611">
        <f t="shared" si="10"/>
        <v>30785.498887626862</v>
      </c>
      <c r="E526" s="610">
        <f t="shared" si="11"/>
        <v>30785.498887626862</v>
      </c>
    </row>
    <row r="527" spans="1:5" ht="13.8">
      <c r="A527" s="608">
        <v>2770</v>
      </c>
      <c r="B527" s="609" t="s">
        <v>9899</v>
      </c>
      <c r="C527" s="610">
        <v>36344.570957148193</v>
      </c>
      <c r="D527" s="611">
        <f t="shared" si="10"/>
        <v>21806.742574288914</v>
      </c>
      <c r="E527" s="610">
        <f t="shared" si="11"/>
        <v>21806.742574288914</v>
      </c>
    </row>
    <row r="528" spans="1:5" ht="13.8">
      <c r="A528" s="608">
        <v>2790</v>
      </c>
      <c r="B528" s="609" t="s">
        <v>9900</v>
      </c>
      <c r="C528" s="610">
        <v>31201.143435960657</v>
      </c>
      <c r="D528" s="611">
        <f t="shared" si="10"/>
        <v>18720.686061576394</v>
      </c>
      <c r="E528" s="610">
        <f t="shared" si="11"/>
        <v>18720.686061576394</v>
      </c>
    </row>
    <row r="529" spans="1:5" ht="13.8">
      <c r="A529" s="608">
        <v>2791</v>
      </c>
      <c r="B529" s="609" t="s">
        <v>9901</v>
      </c>
      <c r="C529" s="610">
        <v>31201.143435960657</v>
      </c>
      <c r="D529" s="611">
        <f t="shared" si="10"/>
        <v>18720.686061576394</v>
      </c>
      <c r="E529" s="610">
        <f t="shared" si="11"/>
        <v>18720.686061576394</v>
      </c>
    </row>
    <row r="530" spans="1:5" ht="13.8">
      <c r="A530" s="608">
        <v>2792</v>
      </c>
      <c r="B530" s="609" t="s">
        <v>9902</v>
      </c>
      <c r="C530" s="610">
        <v>31201.143435960657</v>
      </c>
      <c r="D530" s="611">
        <f t="shared" si="10"/>
        <v>18720.686061576394</v>
      </c>
      <c r="E530" s="610">
        <f t="shared" si="11"/>
        <v>18720.686061576394</v>
      </c>
    </row>
    <row r="531" spans="1:5" ht="13.8">
      <c r="A531" s="608">
        <v>2801</v>
      </c>
      <c r="B531" s="609" t="s">
        <v>9903</v>
      </c>
      <c r="C531" s="610">
        <v>37414.959927773714</v>
      </c>
      <c r="D531" s="611">
        <f t="shared" si="10"/>
        <v>22448.975956664228</v>
      </c>
      <c r="E531" s="610">
        <f t="shared" si="11"/>
        <v>22448.975956664228</v>
      </c>
    </row>
    <row r="532" spans="1:5" ht="13.8">
      <c r="A532" s="608">
        <v>2802</v>
      </c>
      <c r="B532" s="609" t="s">
        <v>9904</v>
      </c>
      <c r="C532" s="610">
        <v>37414.959927773714</v>
      </c>
      <c r="D532" s="611">
        <f t="shared" si="10"/>
        <v>22448.975956664228</v>
      </c>
      <c r="E532" s="610">
        <f t="shared" si="11"/>
        <v>22448.975956664228</v>
      </c>
    </row>
    <row r="533" spans="1:5" ht="13.8">
      <c r="A533" s="608">
        <v>2803</v>
      </c>
      <c r="B533" s="609" t="s">
        <v>9905</v>
      </c>
      <c r="C533" s="610">
        <v>48327.366965968882</v>
      </c>
      <c r="D533" s="611">
        <f t="shared" si="10"/>
        <v>28996.420179581328</v>
      </c>
      <c r="E533" s="610">
        <f t="shared" si="11"/>
        <v>28996.420179581328</v>
      </c>
    </row>
    <row r="534" spans="1:5" ht="13.8">
      <c r="A534" s="608">
        <v>2804</v>
      </c>
      <c r="B534" s="609" t="s">
        <v>9906</v>
      </c>
      <c r="C534" s="610">
        <v>34808.493278523274</v>
      </c>
      <c r="D534" s="611">
        <f t="shared" si="10"/>
        <v>20885.095967113964</v>
      </c>
      <c r="E534" s="610">
        <f t="shared" si="11"/>
        <v>20885.095967113964</v>
      </c>
    </row>
    <row r="535" spans="1:5" ht="13.8">
      <c r="A535" s="608">
        <v>2805</v>
      </c>
      <c r="B535" s="609" t="s">
        <v>9907</v>
      </c>
      <c r="C535" s="610">
        <v>0</v>
      </c>
      <c r="D535" s="611">
        <f t="shared" si="10"/>
        <v>0</v>
      </c>
      <c r="E535" s="610">
        <f t="shared" si="11"/>
        <v>0</v>
      </c>
    </row>
    <row r="536" spans="1:5" ht="13.8">
      <c r="A536" s="608">
        <v>2806</v>
      </c>
      <c r="B536" s="609" t="s">
        <v>9908</v>
      </c>
      <c r="C536" s="610">
        <v>33474.45573008959</v>
      </c>
      <c r="D536" s="611">
        <f t="shared" si="10"/>
        <v>20084.673438053753</v>
      </c>
      <c r="E536" s="610">
        <f t="shared" si="11"/>
        <v>20084.673438053753</v>
      </c>
    </row>
    <row r="537" spans="1:5" ht="13.8">
      <c r="A537" s="608">
        <v>2840</v>
      </c>
      <c r="B537" s="609" t="s">
        <v>9909</v>
      </c>
      <c r="C537" s="610">
        <v>34207.32768053958</v>
      </c>
      <c r="D537" s="611">
        <f t="shared" si="10"/>
        <v>20524.396608323746</v>
      </c>
      <c r="E537" s="610">
        <f t="shared" si="11"/>
        <v>20524.396608323746</v>
      </c>
    </row>
    <row r="538" spans="1:5" ht="13.8">
      <c r="A538" s="608">
        <v>2841</v>
      </c>
      <c r="B538" s="609" t="s">
        <v>9910</v>
      </c>
      <c r="C538" s="610">
        <v>34207.32768053958</v>
      </c>
      <c r="D538" s="611">
        <f t="shared" si="10"/>
        <v>20524.396608323746</v>
      </c>
      <c r="E538" s="610">
        <f t="shared" si="11"/>
        <v>20524.396608323746</v>
      </c>
    </row>
    <row r="539" spans="1:5" ht="13.8">
      <c r="A539" s="608">
        <v>2843</v>
      </c>
      <c r="B539" s="609" t="s">
        <v>9911</v>
      </c>
      <c r="C539" s="610">
        <v>31292.384362794717</v>
      </c>
      <c r="D539" s="611">
        <f t="shared" si="10"/>
        <v>18775.43061767683</v>
      </c>
      <c r="E539" s="610">
        <f t="shared" si="11"/>
        <v>18775.43061767683</v>
      </c>
    </row>
    <row r="540" spans="1:5" ht="13.8">
      <c r="A540" s="608">
        <v>3001</v>
      </c>
      <c r="B540" s="609" t="s">
        <v>9912</v>
      </c>
      <c r="C540" s="610">
        <v>62784.568647144733</v>
      </c>
      <c r="D540" s="611">
        <f t="shared" si="10"/>
        <v>37670.74118828684</v>
      </c>
      <c r="E540" s="610">
        <f t="shared" si="11"/>
        <v>37670.74118828684</v>
      </c>
    </row>
    <row r="541" spans="1:5" ht="13.8">
      <c r="A541" s="608">
        <v>3002</v>
      </c>
      <c r="B541" s="609" t="s">
        <v>9913</v>
      </c>
      <c r="C541" s="610">
        <v>68984.483983495098</v>
      </c>
      <c r="D541" s="611">
        <f t="shared" si="10"/>
        <v>41390.690390097057</v>
      </c>
      <c r="E541" s="610">
        <f t="shared" si="11"/>
        <v>41390.690390097057</v>
      </c>
    </row>
    <row r="542" spans="1:5" ht="13.8">
      <c r="A542" s="608">
        <v>3003</v>
      </c>
      <c r="B542" s="609" t="s">
        <v>9914</v>
      </c>
      <c r="C542" s="610">
        <v>69345.914025524442</v>
      </c>
      <c r="D542" s="611">
        <f t="shared" si="10"/>
        <v>41607.548415314661</v>
      </c>
      <c r="E542" s="610">
        <f t="shared" si="11"/>
        <v>41607.548415314661</v>
      </c>
    </row>
    <row r="543" spans="1:5" ht="13.8">
      <c r="A543" s="608">
        <v>3004</v>
      </c>
      <c r="B543" s="609" t="s">
        <v>9915</v>
      </c>
      <c r="C543" s="610">
        <v>99421.063869008896</v>
      </c>
      <c r="D543" s="611">
        <f t="shared" si="10"/>
        <v>59652.638321405335</v>
      </c>
      <c r="E543" s="610">
        <f t="shared" si="11"/>
        <v>59652.638321405335</v>
      </c>
    </row>
    <row r="544" spans="1:5" ht="13.8">
      <c r="A544" s="608">
        <v>3005</v>
      </c>
      <c r="B544" s="609" t="s">
        <v>9916</v>
      </c>
      <c r="C544" s="610">
        <v>95646.900160894336</v>
      </c>
      <c r="D544" s="611">
        <f t="shared" si="10"/>
        <v>57388.140096536597</v>
      </c>
      <c r="E544" s="610">
        <f t="shared" si="11"/>
        <v>57388.140096536597</v>
      </c>
    </row>
    <row r="545" spans="1:5" ht="13.8">
      <c r="A545" s="608">
        <v>3006</v>
      </c>
      <c r="B545" s="609" t="s">
        <v>9917</v>
      </c>
      <c r="C545" s="610">
        <v>67657.461978664462</v>
      </c>
      <c r="D545" s="611">
        <f t="shared" si="10"/>
        <v>40594.477187198674</v>
      </c>
      <c r="E545" s="610">
        <f t="shared" si="11"/>
        <v>40594.477187198674</v>
      </c>
    </row>
    <row r="546" spans="1:5" ht="13.8">
      <c r="A546" s="608">
        <v>3007</v>
      </c>
      <c r="B546" s="609" t="s">
        <v>9918</v>
      </c>
      <c r="C546" s="610">
        <v>99421.063869008896</v>
      </c>
      <c r="D546" s="611">
        <f t="shared" si="10"/>
        <v>59652.638321405335</v>
      </c>
      <c r="E546" s="610">
        <f t="shared" si="11"/>
        <v>59652.638321405335</v>
      </c>
    </row>
    <row r="547" spans="1:5" ht="13.8">
      <c r="A547" s="608">
        <v>3008</v>
      </c>
      <c r="B547" s="609" t="s">
        <v>9919</v>
      </c>
      <c r="C547" s="610">
        <v>62756.766336219385</v>
      </c>
      <c r="D547" s="611">
        <f t="shared" si="10"/>
        <v>37654.05980173163</v>
      </c>
      <c r="E547" s="610">
        <f t="shared" si="11"/>
        <v>37654.05980173163</v>
      </c>
    </row>
    <row r="548" spans="1:5" ht="13.8">
      <c r="A548" s="608">
        <v>3009</v>
      </c>
      <c r="B548" s="609" t="s">
        <v>9920</v>
      </c>
      <c r="C548" s="610">
        <v>79799.582933451558</v>
      </c>
      <c r="D548" s="611">
        <f t="shared" si="10"/>
        <v>47879.749760070932</v>
      </c>
      <c r="E548" s="610">
        <f t="shared" si="11"/>
        <v>47879.749760070932</v>
      </c>
    </row>
    <row r="549" spans="1:5" ht="13.8">
      <c r="A549" s="608">
        <v>3010</v>
      </c>
      <c r="B549" s="609" t="s">
        <v>9921</v>
      </c>
      <c r="C549" s="610">
        <v>62756.766336219385</v>
      </c>
      <c r="D549" s="611">
        <f t="shared" si="10"/>
        <v>37654.05980173163</v>
      </c>
      <c r="E549" s="610">
        <f t="shared" si="11"/>
        <v>37654.05980173163</v>
      </c>
    </row>
    <row r="550" spans="1:5" ht="13.8">
      <c r="A550" s="608">
        <v>3011</v>
      </c>
      <c r="B550" s="609" t="s">
        <v>9922</v>
      </c>
      <c r="C550" s="610">
        <v>79799.582933451558</v>
      </c>
      <c r="D550" s="611">
        <f t="shared" si="10"/>
        <v>47879.749760070932</v>
      </c>
      <c r="E550" s="610">
        <f t="shared" si="11"/>
        <v>47879.749760070932</v>
      </c>
    </row>
    <row r="551" spans="1:5" ht="13.8">
      <c r="A551" s="608">
        <v>3012</v>
      </c>
      <c r="B551" s="609" t="s">
        <v>9923</v>
      </c>
      <c r="C551" s="610">
        <v>62742.865180756686</v>
      </c>
      <c r="D551" s="611">
        <f t="shared" si="10"/>
        <v>37645.71910845401</v>
      </c>
      <c r="E551" s="610">
        <f t="shared" si="11"/>
        <v>37645.71910845401</v>
      </c>
    </row>
    <row r="552" spans="1:5" ht="13.8">
      <c r="A552" s="608">
        <v>3013</v>
      </c>
      <c r="B552" s="609" t="s">
        <v>9924</v>
      </c>
      <c r="C552" s="610">
        <v>79799.582933451558</v>
      </c>
      <c r="D552" s="611">
        <f t="shared" si="10"/>
        <v>47879.749760070932</v>
      </c>
      <c r="E552" s="610">
        <f t="shared" si="11"/>
        <v>47879.749760070932</v>
      </c>
    </row>
    <row r="553" spans="1:5" ht="13.8">
      <c r="A553" s="608">
        <v>3015</v>
      </c>
      <c r="B553" s="609" t="s">
        <v>9925</v>
      </c>
      <c r="C553" s="610">
        <v>62742.865180756686</v>
      </c>
      <c r="D553" s="611">
        <f t="shared" si="10"/>
        <v>37645.71910845401</v>
      </c>
      <c r="E553" s="610">
        <f t="shared" si="11"/>
        <v>37645.71910845401</v>
      </c>
    </row>
    <row r="554" spans="1:5" ht="13.8">
      <c r="A554" s="608">
        <v>3016</v>
      </c>
      <c r="B554" s="609" t="s">
        <v>9926</v>
      </c>
      <c r="C554" s="610">
        <v>72597.123731253159</v>
      </c>
      <c r="D554" s="611">
        <f t="shared" si="10"/>
        <v>43558.274238751896</v>
      </c>
      <c r="E554" s="610">
        <f t="shared" si="11"/>
        <v>43558.274238751896</v>
      </c>
    </row>
    <row r="555" spans="1:5" ht="13.8">
      <c r="A555" s="608">
        <v>3017</v>
      </c>
      <c r="B555" s="609" t="s">
        <v>9927</v>
      </c>
      <c r="C555" s="610">
        <v>99420.375461222124</v>
      </c>
      <c r="D555" s="611">
        <f t="shared" si="10"/>
        <v>59652.225276733268</v>
      </c>
      <c r="E555" s="610">
        <f t="shared" si="11"/>
        <v>59652.225276733268</v>
      </c>
    </row>
    <row r="556" spans="1:5" ht="13.8">
      <c r="A556" s="608">
        <v>3019</v>
      </c>
      <c r="B556" s="609" t="s">
        <v>9928</v>
      </c>
      <c r="C556" s="610">
        <v>99420.375461222124</v>
      </c>
      <c r="D556" s="611">
        <f t="shared" si="10"/>
        <v>59652.225276733268</v>
      </c>
      <c r="E556" s="610">
        <f t="shared" si="11"/>
        <v>59652.225276733268</v>
      </c>
    </row>
    <row r="557" spans="1:5" ht="13.8">
      <c r="A557" s="608">
        <v>3051</v>
      </c>
      <c r="B557" s="609" t="s">
        <v>9929</v>
      </c>
      <c r="C557" s="610">
        <v>64404.053258545675</v>
      </c>
      <c r="D557" s="611">
        <f t="shared" si="10"/>
        <v>38642.431955127402</v>
      </c>
      <c r="E557" s="610">
        <f t="shared" si="11"/>
        <v>38642.431955127402</v>
      </c>
    </row>
    <row r="558" spans="1:5" ht="13.8">
      <c r="A558" s="608">
        <v>3052</v>
      </c>
      <c r="B558" s="609" t="s">
        <v>9930</v>
      </c>
      <c r="C558" s="610">
        <v>73641.37106348919</v>
      </c>
      <c r="D558" s="611">
        <f t="shared" si="10"/>
        <v>44184.822638093516</v>
      </c>
      <c r="E558" s="610">
        <f t="shared" si="11"/>
        <v>44184.822638093516</v>
      </c>
    </row>
    <row r="559" spans="1:5" ht="13.8">
      <c r="A559" s="608">
        <v>3053</v>
      </c>
      <c r="B559" s="609" t="s">
        <v>9931</v>
      </c>
      <c r="C559" s="610">
        <v>64404.053258545675</v>
      </c>
      <c r="D559" s="611">
        <f t="shared" si="10"/>
        <v>38642.431955127402</v>
      </c>
      <c r="E559" s="610">
        <f t="shared" si="11"/>
        <v>38642.431955127402</v>
      </c>
    </row>
    <row r="560" spans="1:5" ht="13.8">
      <c r="A560" s="608">
        <v>3054</v>
      </c>
      <c r="B560" s="609" t="s">
        <v>9932</v>
      </c>
      <c r="C560" s="610">
        <v>73488.458353399838</v>
      </c>
      <c r="D560" s="611">
        <f t="shared" si="10"/>
        <v>44093.075012039903</v>
      </c>
      <c r="E560" s="610">
        <f t="shared" si="11"/>
        <v>44093.075012039903</v>
      </c>
    </row>
    <row r="561" spans="1:5" ht="13.8">
      <c r="A561" s="608">
        <v>3201</v>
      </c>
      <c r="B561" s="609" t="s">
        <v>9933</v>
      </c>
      <c r="C561" s="610">
        <v>60595.13666177429</v>
      </c>
      <c r="D561" s="611">
        <f t="shared" si="10"/>
        <v>36357.081997064575</v>
      </c>
      <c r="E561" s="610">
        <f t="shared" si="11"/>
        <v>36357.081997064575</v>
      </c>
    </row>
    <row r="562" spans="1:5" ht="13.8">
      <c r="A562" s="608">
        <v>3202</v>
      </c>
      <c r="B562" s="609" t="s">
        <v>9934</v>
      </c>
      <c r="C562" s="610">
        <v>57661.992859151142</v>
      </c>
      <c r="D562" s="611">
        <f t="shared" si="10"/>
        <v>34597.195715490685</v>
      </c>
      <c r="E562" s="610">
        <f t="shared" si="11"/>
        <v>34597.195715490685</v>
      </c>
    </row>
    <row r="563" spans="1:5" ht="13.8">
      <c r="A563" s="608">
        <v>3203</v>
      </c>
      <c r="B563" s="609" t="s">
        <v>9935</v>
      </c>
      <c r="C563" s="610">
        <v>63569.983930785507</v>
      </c>
      <c r="D563" s="611">
        <f t="shared" si="10"/>
        <v>38141.990358471303</v>
      </c>
      <c r="E563" s="610">
        <f t="shared" si="11"/>
        <v>38141.990358471303</v>
      </c>
    </row>
    <row r="564" spans="1:5" ht="13.8">
      <c r="A564" s="608">
        <v>3204</v>
      </c>
      <c r="B564" s="609" t="s">
        <v>9936</v>
      </c>
      <c r="C564" s="610">
        <v>57661.992859151142</v>
      </c>
      <c r="D564" s="611">
        <f t="shared" si="10"/>
        <v>34597.195715490685</v>
      </c>
      <c r="E564" s="610">
        <f t="shared" si="11"/>
        <v>34597.195715490685</v>
      </c>
    </row>
    <row r="565" spans="1:5" ht="13.8">
      <c r="A565" s="608">
        <v>3381</v>
      </c>
      <c r="B565" s="609" t="s">
        <v>9937</v>
      </c>
      <c r="C565" s="610">
        <v>58551.666808761984</v>
      </c>
      <c r="D565" s="611">
        <f t="shared" si="10"/>
        <v>35131.00008525719</v>
      </c>
      <c r="E565" s="610">
        <f t="shared" si="11"/>
        <v>35131.00008525719</v>
      </c>
    </row>
    <row r="566" spans="1:5" ht="13.8">
      <c r="A566" s="608">
        <v>3382</v>
      </c>
      <c r="B566" s="609" t="s">
        <v>9938</v>
      </c>
      <c r="C566" s="610">
        <v>68942.78051710708</v>
      </c>
      <c r="D566" s="611">
        <f t="shared" si="10"/>
        <v>41365.668310264249</v>
      </c>
      <c r="E566" s="610">
        <f t="shared" si="11"/>
        <v>41365.668310264249</v>
      </c>
    </row>
    <row r="567" spans="1:5" ht="13.8">
      <c r="A567" s="608">
        <v>3383</v>
      </c>
      <c r="B567" s="609" t="s">
        <v>9939</v>
      </c>
      <c r="C567" s="610">
        <v>68942.78051710708</v>
      </c>
      <c r="D567" s="611">
        <f t="shared" si="10"/>
        <v>41365.668310264249</v>
      </c>
      <c r="E567" s="610">
        <f t="shared" si="11"/>
        <v>41365.668310264249</v>
      </c>
    </row>
    <row r="568" spans="1:5" ht="13.8">
      <c r="A568" s="608">
        <v>3384</v>
      </c>
      <c r="B568" s="609" t="s">
        <v>9940</v>
      </c>
      <c r="C568" s="610">
        <v>58551.666808761984</v>
      </c>
      <c r="D568" s="611">
        <f t="shared" si="10"/>
        <v>35131.00008525719</v>
      </c>
      <c r="E568" s="610">
        <f t="shared" si="11"/>
        <v>35131.00008525719</v>
      </c>
    </row>
    <row r="569" spans="1:5" ht="13.8">
      <c r="A569" s="608">
        <v>3385</v>
      </c>
      <c r="B569" s="609" t="s">
        <v>9941</v>
      </c>
      <c r="C569" s="610">
        <v>68942.78051710708</v>
      </c>
      <c r="D569" s="611">
        <f t="shared" si="10"/>
        <v>41365.668310264249</v>
      </c>
      <c r="E569" s="610">
        <f t="shared" si="11"/>
        <v>41365.668310264249</v>
      </c>
    </row>
    <row r="570" spans="1:5" ht="13.8">
      <c r="A570" s="608">
        <v>3386</v>
      </c>
      <c r="B570" s="609" t="s">
        <v>9942</v>
      </c>
      <c r="C570" s="610">
        <v>61755.883142907129</v>
      </c>
      <c r="D570" s="611">
        <f t="shared" si="10"/>
        <v>37053.529885744276</v>
      </c>
      <c r="E570" s="610">
        <f t="shared" si="11"/>
        <v>37053.529885744276</v>
      </c>
    </row>
    <row r="571" spans="1:5" ht="13.8">
      <c r="A571" s="608">
        <v>3387</v>
      </c>
      <c r="B571" s="609" t="s">
        <v>9943</v>
      </c>
      <c r="C571" s="610">
        <v>68942.78051710708</v>
      </c>
      <c r="D571" s="611">
        <f t="shared" si="10"/>
        <v>41365.668310264249</v>
      </c>
      <c r="E571" s="610">
        <f t="shared" si="11"/>
        <v>41365.668310264249</v>
      </c>
    </row>
    <row r="572" spans="1:5" ht="13.8">
      <c r="A572" s="608">
        <v>3601</v>
      </c>
      <c r="B572" s="609" t="s">
        <v>9944</v>
      </c>
      <c r="C572" s="610">
        <v>109857.70526795155</v>
      </c>
      <c r="D572" s="611">
        <f t="shared" si="10"/>
        <v>65914.62316077092</v>
      </c>
      <c r="E572" s="610">
        <f t="shared" si="11"/>
        <v>65914.62316077092</v>
      </c>
    </row>
    <row r="573" spans="1:5" ht="13.8">
      <c r="A573" s="608">
        <v>3602</v>
      </c>
      <c r="B573" s="609" t="s">
        <v>9945</v>
      </c>
      <c r="C573" s="610">
        <v>225736.38700581025</v>
      </c>
      <c r="D573" s="611">
        <f t="shared" si="10"/>
        <v>135441.83220348615</v>
      </c>
      <c r="E573" s="610">
        <f t="shared" si="11"/>
        <v>135441.83220348615</v>
      </c>
    </row>
    <row r="574" spans="1:5" ht="13.8">
      <c r="A574" s="608">
        <v>4051</v>
      </c>
      <c r="B574" s="609" t="s">
        <v>9946</v>
      </c>
      <c r="C574" s="610">
        <v>59851.424844521549</v>
      </c>
      <c r="D574" s="611">
        <f t="shared" si="10"/>
        <v>35910.854906712928</v>
      </c>
      <c r="E574" s="610">
        <f t="shared" si="11"/>
        <v>35910.854906712928</v>
      </c>
    </row>
    <row r="575" spans="1:5" ht="13.8">
      <c r="A575" s="608">
        <v>4052</v>
      </c>
      <c r="B575" s="609" t="s">
        <v>9947</v>
      </c>
      <c r="C575" s="610">
        <v>49891.246955519156</v>
      </c>
      <c r="D575" s="611">
        <f t="shared" si="10"/>
        <v>29934.748173311491</v>
      </c>
      <c r="E575" s="610">
        <f t="shared" si="11"/>
        <v>29934.748173311491</v>
      </c>
    </row>
    <row r="576" spans="1:5" ht="13.8">
      <c r="A576" s="608">
        <v>4053</v>
      </c>
      <c r="B576" s="609" t="s">
        <v>9948</v>
      </c>
      <c r="C576" s="610">
        <v>49891.246955519156</v>
      </c>
      <c r="D576" s="611">
        <f t="shared" si="10"/>
        <v>29934.748173311491</v>
      </c>
      <c r="E576" s="610">
        <f t="shared" si="11"/>
        <v>29934.748173311491</v>
      </c>
    </row>
    <row r="577" spans="1:5" ht="13.8">
      <c r="A577" s="608">
        <v>4054</v>
      </c>
      <c r="B577" s="609" t="s">
        <v>9949</v>
      </c>
      <c r="C577" s="610">
        <v>49891.246955519156</v>
      </c>
      <c r="D577" s="611">
        <f t="shared" si="10"/>
        <v>29934.748173311491</v>
      </c>
      <c r="E577" s="610">
        <f t="shared" si="11"/>
        <v>29934.748173311491</v>
      </c>
    </row>
    <row r="578" spans="1:5" ht="13.8">
      <c r="A578" s="608">
        <v>4055</v>
      </c>
      <c r="B578" s="609" t="s">
        <v>9950</v>
      </c>
      <c r="C578" s="610">
        <v>49891.246955519156</v>
      </c>
      <c r="D578" s="611">
        <f t="shared" si="10"/>
        <v>29934.748173311491</v>
      </c>
      <c r="E578" s="610">
        <f t="shared" si="11"/>
        <v>29934.748173311491</v>
      </c>
    </row>
    <row r="579" spans="1:5" ht="13.8">
      <c r="A579" s="608">
        <v>4056</v>
      </c>
      <c r="B579" s="609" t="s">
        <v>9951</v>
      </c>
      <c r="C579" s="610">
        <v>62367.533983264664</v>
      </c>
      <c r="D579" s="611">
        <f t="shared" si="10"/>
        <v>37420.520389958794</v>
      </c>
      <c r="E579" s="610">
        <f t="shared" si="11"/>
        <v>37420.520389958794</v>
      </c>
    </row>
    <row r="580" spans="1:5" ht="13.8">
      <c r="A580" s="608">
        <v>4057</v>
      </c>
      <c r="B580" s="609" t="s">
        <v>9952</v>
      </c>
      <c r="C580" s="610">
        <v>53005.105779156976</v>
      </c>
      <c r="D580" s="611">
        <f t="shared" si="10"/>
        <v>31803.063467494183</v>
      </c>
      <c r="E580" s="610">
        <f t="shared" si="11"/>
        <v>31803.063467494183</v>
      </c>
    </row>
    <row r="581" spans="1:5" ht="13.8">
      <c r="A581" s="608">
        <v>4058</v>
      </c>
      <c r="B581" s="609" t="s">
        <v>9953</v>
      </c>
      <c r="C581" s="610">
        <v>62367.533983264664</v>
      </c>
      <c r="D581" s="611">
        <f t="shared" si="10"/>
        <v>37420.520389958794</v>
      </c>
      <c r="E581" s="610">
        <f t="shared" ref="E581:E644" si="12">C581*0.6</f>
        <v>37420.520389958794</v>
      </c>
    </row>
    <row r="582" spans="1:5" ht="13.8">
      <c r="A582" s="608">
        <v>4059</v>
      </c>
      <c r="B582" s="609" t="s">
        <v>9954</v>
      </c>
      <c r="C582" s="610">
        <v>49891.246955519156</v>
      </c>
      <c r="D582" s="611">
        <f t="shared" si="10"/>
        <v>29934.748173311491</v>
      </c>
      <c r="E582" s="610">
        <f t="shared" si="12"/>
        <v>29934.748173311491</v>
      </c>
    </row>
    <row r="583" spans="1:5" ht="13.8">
      <c r="A583" s="608">
        <v>4060</v>
      </c>
      <c r="B583" s="609" t="s">
        <v>9955</v>
      </c>
      <c r="C583" s="610">
        <v>49887.958489190329</v>
      </c>
      <c r="D583" s="611">
        <f t="shared" si="10"/>
        <v>29932.775093514196</v>
      </c>
      <c r="E583" s="610">
        <f t="shared" si="12"/>
        <v>29932.775093514196</v>
      </c>
    </row>
    <row r="584" spans="1:5" ht="13.8">
      <c r="A584" s="608">
        <v>4101</v>
      </c>
      <c r="B584" s="609" t="s">
        <v>9956</v>
      </c>
      <c r="C584" s="610">
        <v>47006.757197015366</v>
      </c>
      <c r="D584" s="611">
        <f t="shared" si="10"/>
        <v>28204.054318209219</v>
      </c>
      <c r="E584" s="610">
        <f t="shared" si="12"/>
        <v>28204.054318209219</v>
      </c>
    </row>
    <row r="585" spans="1:5" ht="13.8">
      <c r="A585" s="608">
        <v>4102</v>
      </c>
      <c r="B585" s="609" t="s">
        <v>9957</v>
      </c>
      <c r="C585" s="610">
        <v>81537.22736628518</v>
      </c>
      <c r="D585" s="611">
        <f t="shared" si="10"/>
        <v>48922.336419771105</v>
      </c>
      <c r="E585" s="610">
        <f t="shared" si="12"/>
        <v>48922.336419771105</v>
      </c>
    </row>
    <row r="586" spans="1:5" ht="13.8">
      <c r="A586" s="608">
        <v>4201</v>
      </c>
      <c r="B586" s="609" t="s">
        <v>9958</v>
      </c>
      <c r="C586" s="610">
        <v>59670.709823506848</v>
      </c>
      <c r="D586" s="611">
        <f t="shared" si="10"/>
        <v>35802.425894104104</v>
      </c>
      <c r="E586" s="610">
        <f t="shared" si="12"/>
        <v>35802.425894104104</v>
      </c>
    </row>
    <row r="587" spans="1:5" ht="13.8">
      <c r="A587" s="608">
        <v>4202</v>
      </c>
      <c r="B587" s="609" t="s">
        <v>9959</v>
      </c>
      <c r="C587" s="610">
        <v>59670.709823506848</v>
      </c>
      <c r="D587" s="611">
        <f t="shared" si="10"/>
        <v>35802.425894104104</v>
      </c>
      <c r="E587" s="610">
        <f t="shared" si="12"/>
        <v>35802.425894104104</v>
      </c>
    </row>
    <row r="588" spans="1:5" ht="13.8">
      <c r="A588" s="608">
        <v>4203</v>
      </c>
      <c r="B588" s="609" t="s">
        <v>9960</v>
      </c>
      <c r="C588" s="610">
        <v>59997.386976879548</v>
      </c>
      <c r="D588" s="611">
        <f t="shared" si="10"/>
        <v>35998.432186127728</v>
      </c>
      <c r="E588" s="610">
        <f t="shared" si="12"/>
        <v>35998.432186127728</v>
      </c>
    </row>
    <row r="589" spans="1:5" ht="13.8">
      <c r="A589" s="608">
        <v>4204</v>
      </c>
      <c r="B589" s="609" t="s">
        <v>9961</v>
      </c>
      <c r="C589" s="610">
        <v>59997.386976879548</v>
      </c>
      <c r="D589" s="611">
        <f t="shared" si="10"/>
        <v>35998.432186127728</v>
      </c>
      <c r="E589" s="610">
        <f t="shared" si="12"/>
        <v>35998.432186127728</v>
      </c>
    </row>
    <row r="590" spans="1:5" ht="13.8">
      <c r="A590" s="608">
        <v>4205</v>
      </c>
      <c r="B590" s="609" t="s">
        <v>9962</v>
      </c>
      <c r="C590" s="610">
        <v>65001.802943440402</v>
      </c>
      <c r="D590" s="611">
        <f t="shared" si="10"/>
        <v>39001.081766064242</v>
      </c>
      <c r="E590" s="610">
        <f t="shared" si="12"/>
        <v>39001.081766064242</v>
      </c>
    </row>
    <row r="591" spans="1:5" ht="13.8">
      <c r="A591" s="608">
        <v>4206</v>
      </c>
      <c r="B591" s="609" t="s">
        <v>9963</v>
      </c>
      <c r="C591" s="610">
        <v>148225.62833511809</v>
      </c>
      <c r="D591" s="611">
        <f t="shared" si="10"/>
        <v>88935.377001070854</v>
      </c>
      <c r="E591" s="610">
        <f t="shared" si="12"/>
        <v>88935.377001070854</v>
      </c>
    </row>
    <row r="592" spans="1:5" ht="13.8">
      <c r="A592" s="608">
        <v>4207</v>
      </c>
      <c r="B592" s="609" t="s">
        <v>9964</v>
      </c>
      <c r="C592" s="610">
        <v>107167.5704045876</v>
      </c>
      <c r="D592" s="611">
        <f t="shared" si="10"/>
        <v>64300.542242752563</v>
      </c>
      <c r="E592" s="610">
        <f t="shared" si="12"/>
        <v>64300.542242752563</v>
      </c>
    </row>
    <row r="593" spans="1:5" ht="13.8">
      <c r="A593" s="608">
        <v>4208</v>
      </c>
      <c r="B593" s="609" t="s">
        <v>9965</v>
      </c>
      <c r="C593" s="610">
        <v>87473.020748844909</v>
      </c>
      <c r="D593" s="611">
        <f t="shared" si="10"/>
        <v>52483.812449306941</v>
      </c>
      <c r="E593" s="610">
        <f t="shared" si="12"/>
        <v>52483.812449306941</v>
      </c>
    </row>
    <row r="594" spans="1:5" ht="13.8">
      <c r="A594" s="608">
        <v>4209</v>
      </c>
      <c r="B594" s="609" t="s">
        <v>9966</v>
      </c>
      <c r="C594" s="610">
        <v>87473.020748844909</v>
      </c>
      <c r="D594" s="611">
        <f t="shared" si="10"/>
        <v>52483.812449306941</v>
      </c>
      <c r="E594" s="610">
        <f t="shared" si="12"/>
        <v>52483.812449306941</v>
      </c>
    </row>
    <row r="595" spans="1:5" ht="13.8">
      <c r="A595" s="608">
        <v>4210</v>
      </c>
      <c r="B595" s="609" t="s">
        <v>9967</v>
      </c>
      <c r="C595" s="610">
        <v>101214.3129236932</v>
      </c>
      <c r="D595" s="611">
        <f t="shared" si="10"/>
        <v>60728.587754215914</v>
      </c>
      <c r="E595" s="610">
        <f t="shared" si="12"/>
        <v>60728.587754215914</v>
      </c>
    </row>
    <row r="596" spans="1:5" ht="13.8">
      <c r="A596" s="608">
        <v>4211</v>
      </c>
      <c r="B596" s="609" t="s">
        <v>9968</v>
      </c>
      <c r="C596" s="610">
        <v>65001.802943440402</v>
      </c>
      <c r="D596" s="611">
        <f t="shared" si="10"/>
        <v>39001.081766064242</v>
      </c>
      <c r="E596" s="610">
        <f t="shared" si="12"/>
        <v>39001.081766064242</v>
      </c>
    </row>
    <row r="597" spans="1:5" ht="13.8">
      <c r="A597" s="608">
        <v>4212</v>
      </c>
      <c r="B597" s="609" t="s">
        <v>9969</v>
      </c>
      <c r="C597" s="610">
        <v>74822.969277816112</v>
      </c>
      <c r="D597" s="611">
        <f t="shared" si="10"/>
        <v>44893.781566689664</v>
      </c>
      <c r="E597" s="610">
        <f t="shared" si="12"/>
        <v>44893.781566689664</v>
      </c>
    </row>
    <row r="598" spans="1:5" ht="13.8">
      <c r="A598" s="608">
        <v>4213</v>
      </c>
      <c r="B598" s="609" t="s">
        <v>9970</v>
      </c>
      <c r="C598" s="610">
        <v>74822.969277816112</v>
      </c>
      <c r="D598" s="611">
        <f t="shared" si="10"/>
        <v>44893.781566689664</v>
      </c>
      <c r="E598" s="610">
        <f t="shared" si="12"/>
        <v>44893.781566689664</v>
      </c>
    </row>
    <row r="599" spans="1:5" ht="13.8">
      <c r="A599" s="608">
        <v>4214</v>
      </c>
      <c r="B599" s="609" t="s">
        <v>9971</v>
      </c>
      <c r="C599" s="610">
        <v>156818.52810536127</v>
      </c>
      <c r="D599" s="611">
        <f t="shared" si="10"/>
        <v>94091.116863216754</v>
      </c>
      <c r="E599" s="610">
        <f t="shared" si="12"/>
        <v>94091.116863216754</v>
      </c>
    </row>
    <row r="600" spans="1:5" ht="13.8">
      <c r="A600" s="608">
        <v>4280</v>
      </c>
      <c r="B600" s="609" t="s">
        <v>9972</v>
      </c>
      <c r="C600" s="610">
        <v>79229.635559482165</v>
      </c>
      <c r="D600" s="611">
        <f t="shared" si="10"/>
        <v>47537.781335689295</v>
      </c>
      <c r="E600" s="610">
        <f t="shared" si="12"/>
        <v>47537.781335689295</v>
      </c>
    </row>
    <row r="601" spans="1:5" ht="13.8">
      <c r="A601" s="608">
        <v>4501</v>
      </c>
      <c r="B601" s="609" t="s">
        <v>9973</v>
      </c>
      <c r="C601" s="610">
        <v>82350.444960851339</v>
      </c>
      <c r="D601" s="611">
        <f t="shared" si="10"/>
        <v>49410.2669765108</v>
      </c>
      <c r="E601" s="610">
        <f t="shared" si="12"/>
        <v>49410.2669765108</v>
      </c>
    </row>
    <row r="602" spans="1:5" ht="13.8">
      <c r="A602" s="608">
        <v>4601</v>
      </c>
      <c r="B602" s="609" t="s">
        <v>9974</v>
      </c>
      <c r="C602" s="610">
        <v>137218.30557200598</v>
      </c>
      <c r="D602" s="611">
        <f t="shared" si="10"/>
        <v>82330.983343203581</v>
      </c>
      <c r="E602" s="610">
        <f t="shared" si="12"/>
        <v>82330.983343203581</v>
      </c>
    </row>
    <row r="603" spans="1:5" ht="13.8">
      <c r="A603" s="608">
        <v>4641</v>
      </c>
      <c r="B603" s="609" t="s">
        <v>9975</v>
      </c>
      <c r="C603" s="610">
        <v>58322.297743627933</v>
      </c>
      <c r="D603" s="611">
        <f t="shared" si="10"/>
        <v>34993.37864617676</v>
      </c>
      <c r="E603" s="610">
        <f t="shared" si="12"/>
        <v>34993.37864617676</v>
      </c>
    </row>
    <row r="604" spans="1:5" ht="13.8">
      <c r="A604" s="608">
        <v>4650</v>
      </c>
      <c r="B604" s="609" t="s">
        <v>9976</v>
      </c>
      <c r="C604" s="610">
        <v>137218.30557200598</v>
      </c>
      <c r="D604" s="611">
        <f t="shared" si="10"/>
        <v>82330.983343203581</v>
      </c>
      <c r="E604" s="610">
        <f t="shared" si="12"/>
        <v>82330.983343203581</v>
      </c>
    </row>
    <row r="605" spans="1:5" ht="13.8">
      <c r="A605" s="608">
        <v>4680</v>
      </c>
      <c r="B605" s="609" t="s">
        <v>9977</v>
      </c>
      <c r="C605" s="610">
        <v>137218.30557200598</v>
      </c>
      <c r="D605" s="611">
        <f t="shared" si="10"/>
        <v>82330.983343203581</v>
      </c>
      <c r="E605" s="610">
        <f t="shared" si="12"/>
        <v>82330.983343203581</v>
      </c>
    </row>
    <row r="606" spans="1:5" ht="13.8">
      <c r="A606" s="608">
        <v>4801</v>
      </c>
      <c r="B606" s="609" t="s">
        <v>9978</v>
      </c>
      <c r="C606" s="610">
        <v>137218.30557200598</v>
      </c>
      <c r="D606" s="611">
        <f t="shared" si="10"/>
        <v>82330.983343203581</v>
      </c>
      <c r="E606" s="610">
        <f t="shared" si="12"/>
        <v>82330.983343203581</v>
      </c>
    </row>
    <row r="607" spans="1:5" ht="13.8">
      <c r="A607" s="608">
        <v>5206</v>
      </c>
      <c r="B607" s="609" t="s">
        <v>9979</v>
      </c>
      <c r="C607" s="610">
        <v>298464.75836123561</v>
      </c>
      <c r="D607" s="611">
        <f t="shared" si="10"/>
        <v>179078.85501674135</v>
      </c>
      <c r="E607" s="610">
        <f t="shared" si="12"/>
        <v>179078.85501674135</v>
      </c>
    </row>
    <row r="608" spans="1:5" ht="13.8">
      <c r="A608" s="608">
        <v>5207</v>
      </c>
      <c r="B608" s="609" t="s">
        <v>9980</v>
      </c>
      <c r="C608" s="610">
        <v>325724.92422352941</v>
      </c>
      <c r="D608" s="611">
        <f t="shared" si="10"/>
        <v>195434.95453411763</v>
      </c>
      <c r="E608" s="610">
        <f t="shared" si="12"/>
        <v>195434.95453411763</v>
      </c>
    </row>
    <row r="609" spans="1:5" ht="13.8">
      <c r="A609" s="608">
        <v>5208</v>
      </c>
      <c r="B609" s="609" t="s">
        <v>9981</v>
      </c>
      <c r="C609" s="610">
        <v>206682.37941896328</v>
      </c>
      <c r="D609" s="611">
        <f t="shared" si="10"/>
        <v>124009.42765137796</v>
      </c>
      <c r="E609" s="610">
        <f t="shared" si="12"/>
        <v>124009.42765137796</v>
      </c>
    </row>
    <row r="610" spans="1:5" ht="13.8">
      <c r="A610" s="608">
        <v>5209</v>
      </c>
      <c r="B610" s="609" t="s">
        <v>9982</v>
      </c>
      <c r="C610" s="610">
        <v>207050.76003872394</v>
      </c>
      <c r="D610" s="611">
        <f t="shared" si="10"/>
        <v>124230.45602323435</v>
      </c>
      <c r="E610" s="610">
        <f t="shared" si="12"/>
        <v>124230.45602323435</v>
      </c>
    </row>
    <row r="611" spans="1:5" ht="13.8">
      <c r="A611" s="608">
        <v>5210</v>
      </c>
      <c r="B611" s="609" t="s">
        <v>9983</v>
      </c>
      <c r="C611" s="610">
        <v>320324.32532628271</v>
      </c>
      <c r="D611" s="611">
        <f t="shared" si="10"/>
        <v>192194.59519576962</v>
      </c>
      <c r="E611" s="610">
        <f t="shared" si="12"/>
        <v>192194.59519576962</v>
      </c>
    </row>
    <row r="612" spans="1:5" ht="13.8">
      <c r="A612" s="608">
        <v>5211</v>
      </c>
      <c r="B612" s="609" t="s">
        <v>9984</v>
      </c>
      <c r="C612" s="610">
        <v>260028.06350695566</v>
      </c>
      <c r="D612" s="611">
        <f t="shared" si="10"/>
        <v>156016.8381041734</v>
      </c>
      <c r="E612" s="610">
        <f t="shared" si="12"/>
        <v>156016.8381041734</v>
      </c>
    </row>
    <row r="613" spans="1:5" ht="13.8">
      <c r="A613" s="608">
        <v>5212</v>
      </c>
      <c r="B613" s="609" t="s">
        <v>9985</v>
      </c>
      <c r="C613" s="610">
        <v>259861.24964140353</v>
      </c>
      <c r="D613" s="611">
        <f t="shared" si="10"/>
        <v>155916.7497848421</v>
      </c>
      <c r="E613" s="610">
        <f t="shared" si="12"/>
        <v>155916.7497848421</v>
      </c>
    </row>
    <row r="614" spans="1:5" ht="13.8">
      <c r="A614" s="608">
        <v>5213</v>
      </c>
      <c r="B614" s="609" t="s">
        <v>9986</v>
      </c>
      <c r="C614" s="610">
        <v>263586.75930539903</v>
      </c>
      <c r="D614" s="611">
        <f t="shared" si="10"/>
        <v>158152.05558323942</v>
      </c>
      <c r="E614" s="610">
        <f t="shared" si="12"/>
        <v>158152.05558323942</v>
      </c>
    </row>
    <row r="615" spans="1:5" ht="13.8">
      <c r="A615" s="608">
        <v>5214</v>
      </c>
      <c r="B615" s="609" t="s">
        <v>9987</v>
      </c>
      <c r="C615" s="610">
        <v>308744.66282587958</v>
      </c>
      <c r="D615" s="611">
        <f t="shared" si="10"/>
        <v>185246.79769552776</v>
      </c>
      <c r="E615" s="610">
        <f t="shared" si="12"/>
        <v>185246.79769552776</v>
      </c>
    </row>
    <row r="616" spans="1:5" ht="13.8">
      <c r="A616" s="608">
        <v>5313</v>
      </c>
      <c r="B616" s="609" t="s">
        <v>9988</v>
      </c>
      <c r="C616" s="610">
        <v>268751.03855978046</v>
      </c>
      <c r="D616" s="611">
        <f t="shared" si="10"/>
        <v>161250.62313586826</v>
      </c>
      <c r="E616" s="610">
        <f t="shared" si="12"/>
        <v>161250.62313586826</v>
      </c>
    </row>
    <row r="617" spans="1:5" ht="13.8">
      <c r="A617" s="608">
        <v>6001</v>
      </c>
      <c r="B617" s="609" t="s">
        <v>9989</v>
      </c>
      <c r="C617" s="610">
        <v>30950.091305486552</v>
      </c>
      <c r="D617" s="611">
        <f t="shared" si="10"/>
        <v>18570.054783291929</v>
      </c>
      <c r="E617" s="610">
        <f t="shared" si="12"/>
        <v>18570.054783291929</v>
      </c>
    </row>
    <row r="618" spans="1:5" ht="13.8">
      <c r="A618" s="608">
        <v>6002</v>
      </c>
      <c r="B618" s="609" t="s">
        <v>9990</v>
      </c>
      <c r="C618" s="610">
        <v>30950.091305486552</v>
      </c>
      <c r="D618" s="611">
        <f t="shared" si="10"/>
        <v>18570.054783291929</v>
      </c>
      <c r="E618" s="610">
        <f t="shared" si="12"/>
        <v>18570.054783291929</v>
      </c>
    </row>
    <row r="619" spans="1:5" ht="13.8">
      <c r="A619" s="613">
        <v>6003</v>
      </c>
      <c r="B619" s="614" t="s">
        <v>9991</v>
      </c>
      <c r="C619" s="610">
        <v>30950.091305486552</v>
      </c>
      <c r="D619" s="611">
        <f t="shared" si="10"/>
        <v>18570.054783291929</v>
      </c>
      <c r="E619" s="610">
        <f t="shared" si="12"/>
        <v>18570.054783291929</v>
      </c>
    </row>
    <row r="620" spans="1:5" ht="13.8">
      <c r="A620" s="613">
        <v>6004</v>
      </c>
      <c r="B620" s="614" t="s">
        <v>9992</v>
      </c>
      <c r="C620" s="610">
        <v>30950.091305486552</v>
      </c>
      <c r="D620" s="611">
        <f t="shared" si="10"/>
        <v>18570.054783291929</v>
      </c>
      <c r="E620" s="610">
        <f t="shared" si="12"/>
        <v>18570.054783291929</v>
      </c>
    </row>
    <row r="621" spans="1:5" ht="13.8">
      <c r="A621" s="613">
        <v>6005</v>
      </c>
      <c r="B621" s="614" t="s">
        <v>9993</v>
      </c>
      <c r="C621" s="610">
        <v>30950.091305486552</v>
      </c>
      <c r="D621" s="611">
        <f t="shared" si="10"/>
        <v>18570.054783291929</v>
      </c>
      <c r="E621" s="610">
        <f t="shared" si="12"/>
        <v>18570.054783291929</v>
      </c>
    </row>
    <row r="622" spans="1:5" ht="13.8">
      <c r="A622" s="613">
        <v>6006</v>
      </c>
      <c r="B622" s="614" t="s">
        <v>9994</v>
      </c>
      <c r="C622" s="610">
        <v>30950.091305486552</v>
      </c>
      <c r="D622" s="611">
        <f t="shared" si="10"/>
        <v>18570.054783291929</v>
      </c>
      <c r="E622" s="610">
        <f t="shared" si="12"/>
        <v>18570.054783291929</v>
      </c>
    </row>
    <row r="623" spans="1:5" ht="13.8">
      <c r="A623" s="613">
        <v>6007</v>
      </c>
      <c r="B623" s="614" t="s">
        <v>9995</v>
      </c>
      <c r="C623" s="610">
        <v>30950.091305486552</v>
      </c>
      <c r="D623" s="611">
        <f t="shared" si="10"/>
        <v>18570.054783291929</v>
      </c>
      <c r="E623" s="610">
        <f t="shared" si="12"/>
        <v>18570.054783291929</v>
      </c>
    </row>
    <row r="624" spans="1:5" ht="13.8">
      <c r="A624" s="613">
        <v>6101</v>
      </c>
      <c r="B624" s="614" t="s">
        <v>9996</v>
      </c>
      <c r="C624" s="610">
        <v>30950.091305486552</v>
      </c>
      <c r="D624" s="611">
        <f t="shared" si="10"/>
        <v>18570.054783291929</v>
      </c>
      <c r="E624" s="610">
        <f t="shared" si="12"/>
        <v>18570.054783291929</v>
      </c>
    </row>
    <row r="625" spans="1:5" ht="13.8">
      <c r="A625" s="613">
        <v>6102</v>
      </c>
      <c r="B625" s="614" t="s">
        <v>9997</v>
      </c>
      <c r="C625" s="610">
        <v>30950.091305486552</v>
      </c>
      <c r="D625" s="611">
        <f t="shared" si="10"/>
        <v>18570.054783291929</v>
      </c>
      <c r="E625" s="610">
        <f t="shared" si="12"/>
        <v>18570.054783291929</v>
      </c>
    </row>
    <row r="626" spans="1:5" ht="13.8">
      <c r="A626" s="613">
        <v>6103</v>
      </c>
      <c r="B626" s="614" t="s">
        <v>9998</v>
      </c>
      <c r="C626" s="610">
        <v>30950.091305486552</v>
      </c>
      <c r="D626" s="611">
        <f t="shared" si="10"/>
        <v>18570.054783291929</v>
      </c>
      <c r="E626" s="610">
        <f t="shared" si="12"/>
        <v>18570.054783291929</v>
      </c>
    </row>
    <row r="627" spans="1:5" ht="13.8">
      <c r="A627" s="613">
        <v>6104</v>
      </c>
      <c r="B627" s="614" t="s">
        <v>9999</v>
      </c>
      <c r="C627" s="610">
        <v>30950.091305486552</v>
      </c>
      <c r="D627" s="611">
        <f t="shared" si="10"/>
        <v>18570.054783291929</v>
      </c>
      <c r="E627" s="610">
        <f t="shared" si="12"/>
        <v>18570.054783291929</v>
      </c>
    </row>
    <row r="628" spans="1:5" ht="13.8">
      <c r="A628" s="608">
        <v>6201</v>
      </c>
      <c r="B628" s="609" t="s">
        <v>10000</v>
      </c>
      <c r="C628" s="610">
        <v>30950.091305486552</v>
      </c>
      <c r="D628" s="611">
        <f t="shared" si="10"/>
        <v>18570.054783291929</v>
      </c>
      <c r="E628" s="610">
        <f t="shared" si="12"/>
        <v>18570.054783291929</v>
      </c>
    </row>
    <row r="629" spans="1:5" ht="13.8">
      <c r="A629" s="608">
        <v>6202</v>
      </c>
      <c r="B629" s="609" t="s">
        <v>10001</v>
      </c>
      <c r="C629" s="610">
        <v>30950.091305486552</v>
      </c>
      <c r="D629" s="611">
        <f t="shared" si="10"/>
        <v>18570.054783291929</v>
      </c>
      <c r="E629" s="610">
        <f t="shared" si="12"/>
        <v>18570.054783291929</v>
      </c>
    </row>
    <row r="630" spans="1:5" ht="13.8">
      <c r="A630" s="608">
        <v>6203</v>
      </c>
      <c r="B630" s="609" t="s">
        <v>10002</v>
      </c>
      <c r="C630" s="610">
        <v>30950.091305486552</v>
      </c>
      <c r="D630" s="611">
        <f t="shared" si="10"/>
        <v>18570.054783291929</v>
      </c>
      <c r="E630" s="610">
        <f t="shared" si="12"/>
        <v>18570.054783291929</v>
      </c>
    </row>
    <row r="631" spans="1:5" ht="13.8">
      <c r="A631" s="608">
        <v>6204</v>
      </c>
      <c r="B631" s="609" t="s">
        <v>10003</v>
      </c>
      <c r="C631" s="610">
        <v>30950.091305486552</v>
      </c>
      <c r="D631" s="611">
        <f t="shared" si="10"/>
        <v>18570.054783291929</v>
      </c>
      <c r="E631" s="610">
        <f t="shared" si="12"/>
        <v>18570.054783291929</v>
      </c>
    </row>
    <row r="632" spans="1:5" ht="13.8">
      <c r="A632" s="608">
        <v>6205</v>
      </c>
      <c r="B632" s="609" t="s">
        <v>10004</v>
      </c>
      <c r="C632" s="610">
        <v>30950.091305486552</v>
      </c>
      <c r="D632" s="611">
        <f t="shared" si="10"/>
        <v>18570.054783291929</v>
      </c>
      <c r="E632" s="610">
        <f t="shared" si="12"/>
        <v>18570.054783291929</v>
      </c>
    </row>
    <row r="633" spans="1:5" ht="13.8">
      <c r="A633" s="608">
        <v>6206</v>
      </c>
      <c r="B633" s="609" t="s">
        <v>10005</v>
      </c>
      <c r="C633" s="610">
        <v>30950.091305486552</v>
      </c>
      <c r="D633" s="611">
        <f t="shared" si="10"/>
        <v>18570.054783291929</v>
      </c>
      <c r="E633" s="610">
        <f t="shared" si="12"/>
        <v>18570.054783291929</v>
      </c>
    </row>
    <row r="634" spans="1:5" ht="13.8">
      <c r="A634" s="608">
        <v>6207</v>
      </c>
      <c r="B634" s="609" t="s">
        <v>10006</v>
      </c>
      <c r="C634" s="610">
        <v>30950.091305486552</v>
      </c>
      <c r="D634" s="611">
        <f t="shared" si="10"/>
        <v>18570.054783291929</v>
      </c>
      <c r="E634" s="610">
        <f t="shared" si="12"/>
        <v>18570.054783291929</v>
      </c>
    </row>
    <row r="635" spans="1:5" ht="13.8">
      <c r="A635" s="608">
        <v>6321</v>
      </c>
      <c r="B635" s="609" t="s">
        <v>10007</v>
      </c>
      <c r="C635" s="610">
        <v>30950.091305486483</v>
      </c>
      <c r="D635" s="611">
        <f t="shared" si="10"/>
        <v>18570.054783291889</v>
      </c>
      <c r="E635" s="610">
        <f t="shared" si="12"/>
        <v>18570.054783291889</v>
      </c>
    </row>
    <row r="636" spans="1:5" ht="13.8">
      <c r="A636" s="608">
        <v>6322</v>
      </c>
      <c r="B636" s="609" t="s">
        <v>10008</v>
      </c>
      <c r="C636" s="610">
        <v>30950.091305486552</v>
      </c>
      <c r="D636" s="611">
        <f t="shared" si="10"/>
        <v>18570.054783291929</v>
      </c>
      <c r="E636" s="610">
        <f t="shared" si="12"/>
        <v>18570.054783291929</v>
      </c>
    </row>
    <row r="637" spans="1:5" ht="13.8">
      <c r="A637" s="608">
        <v>6323</v>
      </c>
      <c r="B637" s="609" t="s">
        <v>10009</v>
      </c>
      <c r="C637" s="610">
        <v>30950.091305486552</v>
      </c>
      <c r="D637" s="611">
        <f t="shared" si="10"/>
        <v>18570.054783291929</v>
      </c>
      <c r="E637" s="610">
        <f t="shared" si="12"/>
        <v>18570.054783291929</v>
      </c>
    </row>
    <row r="638" spans="1:5" ht="13.8">
      <c r="A638" s="608">
        <v>6324</v>
      </c>
      <c r="B638" s="609" t="s">
        <v>10010</v>
      </c>
      <c r="C638" s="610">
        <v>30950.091305486552</v>
      </c>
      <c r="D638" s="611">
        <f t="shared" si="10"/>
        <v>18570.054783291929</v>
      </c>
      <c r="E638" s="610">
        <f t="shared" si="12"/>
        <v>18570.054783291929</v>
      </c>
    </row>
    <row r="639" spans="1:5" ht="13.8">
      <c r="A639" s="608">
        <v>6325</v>
      </c>
      <c r="B639" s="609" t="s">
        <v>10011</v>
      </c>
      <c r="C639" s="610">
        <v>30950.091305486552</v>
      </c>
      <c r="D639" s="611">
        <f t="shared" si="10"/>
        <v>18570.054783291929</v>
      </c>
      <c r="E639" s="610">
        <f t="shared" si="12"/>
        <v>18570.054783291929</v>
      </c>
    </row>
    <row r="640" spans="1:5" ht="13.8">
      <c r="A640" s="608">
        <v>6401</v>
      </c>
      <c r="B640" s="609" t="s">
        <v>10012</v>
      </c>
      <c r="C640" s="610">
        <v>30950.091305486552</v>
      </c>
      <c r="D640" s="611">
        <f t="shared" si="10"/>
        <v>18570.054783291929</v>
      </c>
      <c r="E640" s="610">
        <f t="shared" si="12"/>
        <v>18570.054783291929</v>
      </c>
    </row>
    <row r="641" spans="1:5" ht="13.8">
      <c r="A641" s="613">
        <v>6402</v>
      </c>
      <c r="B641" s="614" t="s">
        <v>10013</v>
      </c>
      <c r="C641" s="610">
        <v>30950.091305486552</v>
      </c>
      <c r="D641" s="611">
        <f t="shared" si="10"/>
        <v>18570.054783291929</v>
      </c>
      <c r="E641" s="610">
        <f t="shared" si="12"/>
        <v>18570.054783291929</v>
      </c>
    </row>
    <row r="642" spans="1:5" ht="13.8">
      <c r="A642" s="613">
        <v>6403</v>
      </c>
      <c r="B642" s="614" t="s">
        <v>10014</v>
      </c>
      <c r="C642" s="610">
        <v>30950.091305486552</v>
      </c>
      <c r="D642" s="611">
        <f t="shared" si="10"/>
        <v>18570.054783291929</v>
      </c>
      <c r="E642" s="610">
        <f t="shared" si="12"/>
        <v>18570.054783291929</v>
      </c>
    </row>
    <row r="643" spans="1:5" ht="13.8">
      <c r="A643" s="613">
        <v>6404</v>
      </c>
      <c r="B643" s="614" t="s">
        <v>10015</v>
      </c>
      <c r="C643" s="610">
        <v>30950.091305486603</v>
      </c>
      <c r="D643" s="611">
        <f t="shared" si="10"/>
        <v>18570.054783291962</v>
      </c>
      <c r="E643" s="610">
        <f t="shared" si="12"/>
        <v>18570.054783291962</v>
      </c>
    </row>
    <row r="644" spans="1:5" ht="13.8">
      <c r="A644" s="613">
        <v>6405</v>
      </c>
      <c r="B644" s="614" t="s">
        <v>10013</v>
      </c>
      <c r="C644" s="610">
        <v>30950.091305486552</v>
      </c>
      <c r="D644" s="611">
        <f t="shared" si="10"/>
        <v>18570.054783291929</v>
      </c>
      <c r="E644" s="610">
        <f t="shared" si="12"/>
        <v>18570.054783291929</v>
      </c>
    </row>
    <row r="645" spans="1:5" ht="13.8">
      <c r="A645" s="613">
        <v>6406</v>
      </c>
      <c r="B645" s="614" t="s">
        <v>10016</v>
      </c>
      <c r="C645" s="610">
        <v>30950.091305486552</v>
      </c>
      <c r="D645" s="611">
        <f t="shared" si="10"/>
        <v>18570.054783291929</v>
      </c>
      <c r="E645" s="610">
        <f t="shared" ref="E645:E666" si="13">C645*0.6</f>
        <v>18570.054783291929</v>
      </c>
    </row>
    <row r="646" spans="1:5" ht="13.8">
      <c r="A646" s="613">
        <v>6407</v>
      </c>
      <c r="B646" s="614" t="s">
        <v>10017</v>
      </c>
      <c r="C646" s="610">
        <v>30950.091305486552</v>
      </c>
      <c r="D646" s="611">
        <f t="shared" si="10"/>
        <v>18570.054783291929</v>
      </c>
      <c r="E646" s="610">
        <f t="shared" si="13"/>
        <v>18570.054783291929</v>
      </c>
    </row>
    <row r="647" spans="1:5" ht="13.8">
      <c r="A647" s="613">
        <v>6408</v>
      </c>
      <c r="B647" s="614" t="s">
        <v>10018</v>
      </c>
      <c r="C647" s="610">
        <v>30950.091305486552</v>
      </c>
      <c r="D647" s="611">
        <f t="shared" si="10"/>
        <v>18570.054783291929</v>
      </c>
      <c r="E647" s="610">
        <f t="shared" si="13"/>
        <v>18570.054783291929</v>
      </c>
    </row>
    <row r="648" spans="1:5" ht="13.8">
      <c r="A648" s="608">
        <v>6451</v>
      </c>
      <c r="B648" s="609" t="s">
        <v>10019</v>
      </c>
      <c r="C648" s="610">
        <v>30950.091305486552</v>
      </c>
      <c r="D648" s="611">
        <f t="shared" si="10"/>
        <v>18570.054783291929</v>
      </c>
      <c r="E648" s="610">
        <f t="shared" si="13"/>
        <v>18570.054783291929</v>
      </c>
    </row>
    <row r="649" spans="1:5" ht="13.8">
      <c r="A649" s="608">
        <v>6452</v>
      </c>
      <c r="B649" s="609" t="s">
        <v>10020</v>
      </c>
      <c r="C649" s="610">
        <v>30950.091305486552</v>
      </c>
      <c r="D649" s="611">
        <f t="shared" si="10"/>
        <v>18570.054783291929</v>
      </c>
      <c r="E649" s="610">
        <f t="shared" si="13"/>
        <v>18570.054783291929</v>
      </c>
    </row>
    <row r="650" spans="1:5" ht="13.8">
      <c r="A650" s="613">
        <v>6453</v>
      </c>
      <c r="B650" s="614" t="s">
        <v>10021</v>
      </c>
      <c r="C650" s="610">
        <v>30950.091305486552</v>
      </c>
      <c r="D650" s="611">
        <f t="shared" si="10"/>
        <v>18570.054783291929</v>
      </c>
      <c r="E650" s="610">
        <f t="shared" si="13"/>
        <v>18570.054783291929</v>
      </c>
    </row>
    <row r="651" spans="1:5" ht="13.8">
      <c r="A651" s="613">
        <v>6601</v>
      </c>
      <c r="B651" s="609" t="s">
        <v>10022</v>
      </c>
      <c r="C651" s="610">
        <v>30950.091305486552</v>
      </c>
      <c r="D651" s="611">
        <f t="shared" si="10"/>
        <v>18570.054783291929</v>
      </c>
      <c r="E651" s="610">
        <f t="shared" si="13"/>
        <v>18570.054783291929</v>
      </c>
    </row>
    <row r="652" spans="1:5" ht="13.8">
      <c r="A652" s="613">
        <v>6602</v>
      </c>
      <c r="B652" s="609" t="s">
        <v>10023</v>
      </c>
      <c r="C652" s="610">
        <v>30950.091305486552</v>
      </c>
      <c r="D652" s="611">
        <f t="shared" si="10"/>
        <v>18570.054783291929</v>
      </c>
      <c r="E652" s="610">
        <f t="shared" si="13"/>
        <v>18570.054783291929</v>
      </c>
    </row>
    <row r="653" spans="1:5" ht="13.8">
      <c r="A653" s="613">
        <v>6806</v>
      </c>
      <c r="B653" s="609" t="s">
        <v>10024</v>
      </c>
      <c r="C653" s="610">
        <v>30950.091305486552</v>
      </c>
      <c r="D653" s="611">
        <f t="shared" si="10"/>
        <v>18570.054783291929</v>
      </c>
      <c r="E653" s="610">
        <f t="shared" si="13"/>
        <v>18570.054783291929</v>
      </c>
    </row>
    <row r="654" spans="1:5" ht="13.8">
      <c r="A654" s="608">
        <v>7101</v>
      </c>
      <c r="B654" s="609" t="s">
        <v>10025</v>
      </c>
      <c r="C654" s="610">
        <v>24076.430825254134</v>
      </c>
      <c r="D654" s="611">
        <f t="shared" si="10"/>
        <v>14445.858495152481</v>
      </c>
      <c r="E654" s="610">
        <f t="shared" si="13"/>
        <v>14445.858495152481</v>
      </c>
    </row>
    <row r="655" spans="1:5" ht="13.8">
      <c r="A655" s="608">
        <v>7103</v>
      </c>
      <c r="B655" s="609" t="s">
        <v>10026</v>
      </c>
      <c r="C655" s="610">
        <v>24076.430825254134</v>
      </c>
      <c r="D655" s="611">
        <f t="shared" si="10"/>
        <v>14445.858495152481</v>
      </c>
      <c r="E655" s="610">
        <f t="shared" si="13"/>
        <v>14445.858495152481</v>
      </c>
    </row>
    <row r="656" spans="1:5" ht="13.8">
      <c r="A656" s="608">
        <v>7105</v>
      </c>
      <c r="B656" s="609" t="s">
        <v>10027</v>
      </c>
      <c r="C656" s="610">
        <v>24076.430825254134</v>
      </c>
      <c r="D656" s="611">
        <f t="shared" si="10"/>
        <v>14445.858495152481</v>
      </c>
      <c r="E656" s="610">
        <f t="shared" si="13"/>
        <v>14445.858495152481</v>
      </c>
    </row>
    <row r="657" spans="1:5" ht="13.8">
      <c r="A657" s="608">
        <v>7201</v>
      </c>
      <c r="B657" s="609" t="s">
        <v>10028</v>
      </c>
      <c r="C657" s="610">
        <v>24076.430825254134</v>
      </c>
      <c r="D657" s="611">
        <f t="shared" si="10"/>
        <v>14445.858495152481</v>
      </c>
      <c r="E657" s="610">
        <f t="shared" si="13"/>
        <v>14445.858495152481</v>
      </c>
    </row>
    <row r="658" spans="1:5" ht="13.8">
      <c r="A658" s="608">
        <v>7203</v>
      </c>
      <c r="B658" s="609" t="s">
        <v>10029</v>
      </c>
      <c r="C658" s="610">
        <v>24076.430825254134</v>
      </c>
      <c r="D658" s="611">
        <f t="shared" si="10"/>
        <v>14445.858495152481</v>
      </c>
      <c r="E658" s="610">
        <f t="shared" si="13"/>
        <v>14445.858495152481</v>
      </c>
    </row>
    <row r="659" spans="1:5" ht="13.8">
      <c r="A659" s="608">
        <v>7205</v>
      </c>
      <c r="B659" s="609" t="s">
        <v>10030</v>
      </c>
      <c r="C659" s="610">
        <v>24835.843859106455</v>
      </c>
      <c r="D659" s="611">
        <f t="shared" si="10"/>
        <v>14901.506315463872</v>
      </c>
      <c r="E659" s="610">
        <f t="shared" si="13"/>
        <v>14901.506315463872</v>
      </c>
    </row>
    <row r="660" spans="1:5" ht="13.8">
      <c r="A660" s="608">
        <v>7301</v>
      </c>
      <c r="B660" s="609" t="s">
        <v>10031</v>
      </c>
      <c r="C660" s="610">
        <v>24077.208464200794</v>
      </c>
      <c r="D660" s="611">
        <f t="shared" si="10"/>
        <v>14446.325078520476</v>
      </c>
      <c r="E660" s="610">
        <f t="shared" si="13"/>
        <v>14446.325078520476</v>
      </c>
    </row>
    <row r="661" spans="1:5" ht="13.8">
      <c r="A661" s="608">
        <v>7303</v>
      </c>
      <c r="B661" s="609" t="s">
        <v>10032</v>
      </c>
      <c r="C661" s="610">
        <v>24077.208464200794</v>
      </c>
      <c r="D661" s="611">
        <f t="shared" si="10"/>
        <v>14446.325078520476</v>
      </c>
      <c r="E661" s="610">
        <f t="shared" si="13"/>
        <v>14446.325078520476</v>
      </c>
    </row>
    <row r="662" spans="1:5" ht="13.8">
      <c r="A662" s="608">
        <v>7401</v>
      </c>
      <c r="B662" s="609" t="s">
        <v>10033</v>
      </c>
      <c r="C662" s="610">
        <v>24834.016407581803</v>
      </c>
      <c r="D662" s="611">
        <f t="shared" si="10"/>
        <v>14900.409844549082</v>
      </c>
      <c r="E662" s="610">
        <f t="shared" si="13"/>
        <v>14900.409844549082</v>
      </c>
    </row>
    <row r="663" spans="1:5" ht="13.8">
      <c r="A663" s="608">
        <v>7403</v>
      </c>
      <c r="B663" s="609" t="s">
        <v>10034</v>
      </c>
      <c r="C663" s="610">
        <v>24077.208464200794</v>
      </c>
      <c r="D663" s="611">
        <f t="shared" si="10"/>
        <v>14446.325078520476</v>
      </c>
      <c r="E663" s="610">
        <f t="shared" si="13"/>
        <v>14446.325078520476</v>
      </c>
    </row>
    <row r="664" spans="1:5" ht="13.8">
      <c r="A664" s="608">
        <v>7406</v>
      </c>
      <c r="B664" s="609" t="s">
        <v>10035</v>
      </c>
      <c r="C664" s="610">
        <v>24077.208464200794</v>
      </c>
      <c r="D664" s="611">
        <f t="shared" si="10"/>
        <v>14446.325078520476</v>
      </c>
      <c r="E664" s="610">
        <f t="shared" si="13"/>
        <v>14446.325078520476</v>
      </c>
    </row>
    <row r="665" spans="1:5" ht="13.8">
      <c r="A665" s="608">
        <v>7408</v>
      </c>
      <c r="B665" s="609" t="s">
        <v>10036</v>
      </c>
      <c r="C665" s="610">
        <v>24077.208464200794</v>
      </c>
      <c r="D665" s="611">
        <f t="shared" si="10"/>
        <v>14446.325078520476</v>
      </c>
      <c r="E665" s="610">
        <f t="shared" si="13"/>
        <v>14446.325078520476</v>
      </c>
    </row>
    <row r="666" spans="1:5" ht="13.8">
      <c r="A666" s="613">
        <v>7601</v>
      </c>
      <c r="B666" s="614" t="s">
        <v>10037</v>
      </c>
      <c r="C666" s="610">
        <v>44703.406232563902</v>
      </c>
      <c r="D666" s="611">
        <f t="shared" si="10"/>
        <v>26822.043739538341</v>
      </c>
      <c r="E666" s="610">
        <f t="shared" si="13"/>
        <v>26822.043739538341</v>
      </c>
    </row>
  </sheetData>
  <printOptions horizontalCentered="1" gridLines="1"/>
  <pageMargins left="0.39374999999999999" right="0.39374999999999999" top="0.59027777777777801" bottom="0.35416666666666702" header="0.511811023622047" footer="0"/>
  <pageSetup paperSize="9" scale="69" orientation="portrait" horizontalDpi="300" verticalDpi="300"/>
  <headerFooter>
    <oddFooter>&amp;L&amp;"Verdana,Normal"Vigencia 01-06-10&amp;R&amp;"Verdana,Normal"Página &amp;P de &amp;N</oddFooter>
  </headerFooter>
  <rowBreaks count="3" manualBreakCount="3">
    <brk id="78" max="16383" man="1"/>
    <brk id="152" max="16383" man="1"/>
    <brk id="227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SP</vt:lpstr>
      <vt:lpstr>Amortiguadores</vt:lpstr>
      <vt:lpstr>Cajas</vt:lpstr>
      <vt:lpstr>Discos y Camp.</vt:lpstr>
      <vt:lpstr>DS</vt:lpstr>
      <vt:lpstr>Homoc y Semiejes</vt:lpstr>
      <vt:lpstr>Liftgate</vt:lpstr>
      <vt:lpstr>Litton</vt:lpstr>
      <vt:lpstr>MC</vt:lpstr>
      <vt:lpstr>Ofertas</vt:lpstr>
      <vt:lpstr>RM</vt:lpstr>
      <vt:lpstr>Serrat</vt:lpstr>
      <vt:lpstr>SuspenMec</vt:lpstr>
      <vt:lpstr>TB</vt:lpstr>
      <vt:lpstr>TOLEDO</vt:lpstr>
      <vt:lpstr>Cajas!Área_de_impresión</vt:lpstr>
      <vt:lpstr>'Discos y Camp.'!Área_de_impresión</vt:lpstr>
      <vt:lpstr>'Homoc y Semiejes'!Área_de_impresión</vt:lpstr>
      <vt:lpstr>Liftgate!Área_de_impresión</vt:lpstr>
      <vt:lpstr>TB!Área_de_impresión</vt:lpstr>
      <vt:lpstr>SP!aumentos</vt:lpstr>
      <vt:lpstr>TB!datos</vt:lpstr>
      <vt:lpstr>TB!datos2</vt:lpstr>
      <vt:lpstr>MC!Excel_BuiltIn_Print_Area_3_1</vt:lpstr>
      <vt:lpstr>'Homoc y Semiejes'!Títulos_a_imprimir</vt:lpstr>
      <vt:lpstr>TB!Títulos_a_imprimir</vt:lpstr>
      <vt:lpstr>'Homoc y Semiejes'!Z_37E2C0F9_CD82_47BA_A23D_7AA3703B680C_.wvu.PrintArea</vt:lpstr>
      <vt:lpstr>Liftgate!Z_37E2C0F9_CD82_47BA_A23D_7AA3703B680C_.wvu.PrintArea</vt:lpstr>
      <vt:lpstr>'Homoc y Semiejes'!Z_37E2C0F9_CD82_47BA_A23D_7AA3703B680C_.wvu.PrintTitles</vt:lpstr>
    </vt:vector>
  </TitlesOfParts>
  <Company>Windows XP Titan Ultimate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Chester</dc:creator>
  <dc:description/>
  <cp:lastModifiedBy>User</cp:lastModifiedBy>
  <cp:revision>5</cp:revision>
  <cp:lastPrinted>2016-02-03T12:08:14Z</cp:lastPrinted>
  <dcterms:created xsi:type="dcterms:W3CDTF">2010-04-19T15:47:05Z</dcterms:created>
  <dcterms:modified xsi:type="dcterms:W3CDTF">2024-02-23T15:48:54Z</dcterms:modified>
  <dc:language>es-AR</dc:language>
</cp:coreProperties>
</file>